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rameters" sheetId="1" state="visible" r:id="rId2"/>
    <sheet name="Training-data" sheetId="2" state="visible" r:id="rId3"/>
    <sheet name="Test-data" sheetId="3" state="visible" r:id="rId4"/>
    <sheet name="Summary" sheetId="4" state="visible" r:id="rId5"/>
    <sheet name="Analysis" sheetId="5" state="visible" r:id="rId6"/>
    <sheet name="Ziegler-Nichols_Gabriel" sheetId="6" state="visible" r:id="rId7"/>
    <sheet name="Ziegler-Nichols" sheetId="7" state="visible" r:id="rId8"/>
    <sheet name="Cohen" sheetId="8" state="visible" r:id="rId9"/>
    <sheet name="AMIGO" sheetId="9" state="visible" r:id="rId10"/>
    <sheet name="Tunning" sheetId="10" state="visible" r:id="rId11"/>
    <sheet name="Example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<sst xmlns="http://schemas.openxmlformats.org/spreadsheetml/2006/main" count="475" uniqueCount="154">
  <si>
    <t xml:space="preserve">Message Size</t>
  </si>
  <si>
    <t xml:space="preserve">256 bytes</t>
  </si>
  <si>
    <t xml:space="preserve">No. of Simultaneous Clients</t>
  </si>
  <si>
    <t xml:space="preserve">Request rate</t>
  </si>
  <si>
    <t xml:space="preserve">Normal distribution: mean 10ms, stddv=1ms</t>
  </si>
  <si>
    <t xml:space="preserve">No. of requests</t>
  </si>
  <si>
    <t xml:space="preserve">Sample time</t>
  </si>
  <si>
    <t xml:space="preserve">10 seconds</t>
  </si>
  <si>
    <t xml:space="preserve">Range of u</t>
  </si>
  <si>
    <t xml:space="preserve">[1,…,300]</t>
  </si>
  <si>
    <t xml:space="preserve">Input Signal</t>
  </si>
  <si>
    <t xml:space="preserve">Step</t>
  </si>
  <si>
    <t xml:space="preserve">Phase</t>
  </si>
  <si>
    <t xml:space="preserve">Mean PC</t>
  </si>
  <si>
    <t xml:space="preserve">Raw Training</t>
  </si>
  <si>
    <t xml:space="preserve">Calculation</t>
  </si>
  <si>
    <t xml:space="preserve">[1-22]</t>
  </si>
  <si>
    <t xml:space="preserve">[1-180]</t>
  </si>
  <si>
    <t xml:space="preserve">[1-360]</t>
  </si>
  <si>
    <t xml:space="preserve">PC</t>
  </si>
  <si>
    <t xml:space="preserve">Queue Size</t>
  </si>
  <si>
    <t xml:space="preserve">Arrival Rate</t>
  </si>
  <si>
    <t xml:space="preserve">u(set)</t>
  </si>
  <si>
    <t xml:space="preserve">y (real)</t>
  </si>
  <si>
    <t xml:space="preserve">u'(k)</t>
  </si>
  <si>
    <t xml:space="preserve">y'(k)</t>
  </si>
  <si>
    <t xml:space="preserve">y'(k)ˆ2</t>
  </si>
  <si>
    <t xml:space="preserve">u'(k)*y'(k)</t>
  </si>
  <si>
    <t xml:space="preserve">u'(k)ˆ2</t>
  </si>
  <si>
    <t xml:space="preserve">y'(k)*y'(k+1)</t>
  </si>
  <si>
    <t xml:space="preserve">u'(k)*y'(k + 1)</t>
  </si>
  <si>
    <t xml:space="preserve">y (predicted) [1-22]</t>
  </si>
  <si>
    <t xml:space="preserve">y (predicted) [1-180]</t>
  </si>
  <si>
    <t xml:space="preserve">y (predicted) [1-360]</t>
  </si>
  <si>
    <t xml:space="preserve">Tamanho da Amostra</t>
  </si>
  <si>
    <t xml:space="preserve">mu</t>
  </si>
  <si>
    <t xml:space="preserve">Primeiro ao penúltimo</t>
  </si>
  <si>
    <t xml:space="preserve">3 – 20</t>
  </si>
  <si>
    <t xml:space="preserve">3 -181</t>
  </si>
  <si>
    <t xml:space="preserve">3 - 361</t>
  </si>
  <si>
    <t xml:space="preserve">my</t>
  </si>
  <si>
    <t xml:space="preserve">Segundo ao último</t>
  </si>
  <si>
    <t xml:space="preserve">4 – 21</t>
  </si>
  <si>
    <t xml:space="preserve">4 - 182</t>
  </si>
  <si>
    <t xml:space="preserve">4 - 362</t>
  </si>
  <si>
    <t xml:space="preserve">S1</t>
  </si>
  <si>
    <t xml:space="preserve">3 - 181</t>
  </si>
  <si>
    <t xml:space="preserve">S2</t>
  </si>
  <si>
    <t xml:space="preserve">S3</t>
  </si>
  <si>
    <t xml:space="preserve">S4</t>
  </si>
  <si>
    <t xml:space="preserve">S5</t>
  </si>
  <si>
    <t xml:space="preserve">a</t>
  </si>
  <si>
    <t xml:space="preserve">b</t>
  </si>
  <si>
    <t xml:space="preserve">RMSE</t>
  </si>
  <si>
    <t xml:space="preserve">https://www.statology.org/rmse-calculator/</t>
  </si>
  <si>
    <t xml:space="preserve">R2</t>
  </si>
  <si>
    <t xml:space="preserve">https://www.easycalculation.com/statistics/r-squared.php</t>
  </si>
  <si>
    <t xml:space="preserve">C</t>
  </si>
  <si>
    <t xml:space="preserve">xxxxx</t>
  </si>
  <si>
    <t xml:space="preserve">Operating Point</t>
  </si>
  <si>
    <t xml:space="preserve">Mean u</t>
  </si>
  <si>
    <t xml:space="preserve">Mean y</t>
  </si>
  <si>
    <t xml:space="preserve">P Controller</t>
  </si>
  <si>
    <t xml:space="preserve">Kp</t>
  </si>
  <si>
    <t xml:space="preserve">0 &lt;= Kp &lt; (1+a)/b</t>
  </si>
  <si>
    <t xml:space="preserve">Page 264</t>
  </si>
  <si>
    <t xml:space="preserve">Ki</t>
  </si>
  <si>
    <t xml:space="preserve">-</t>
  </si>
  <si>
    <t xml:space="preserve">Kd</t>
  </si>
  <si>
    <t xml:space="preserve">Stability</t>
  </si>
  <si>
    <t xml:space="preserve">|a-bKp| &lt; 1</t>
  </si>
  <si>
    <t xml:space="preserve">(a-1)/b &gt; Kp &gt; (1+a)/b</t>
  </si>
  <si>
    <t xml:space="preserve">Page 273</t>
  </si>
  <si>
    <t xml:space="preserve">PI Controller</t>
  </si>
  <si>
    <t xml:space="preserve">Kp </t>
  </si>
  <si>
    <r>
      <rPr>
        <sz val="12"/>
        <color rgb="FF000000"/>
        <rFont val="Calibri"/>
        <family val="2"/>
        <charset val="1"/>
      </rPr>
      <t xml:space="preserve">b(Kp + </t>
    </r>
    <r>
      <rPr>
        <b val="true"/>
        <sz val="12"/>
        <color rgb="FF000000"/>
        <rFont val="Calibri"/>
        <family val="2"/>
        <charset val="1"/>
      </rPr>
      <t xml:space="preserve">Ki</t>
    </r>
    <r>
      <rPr>
        <sz val="12"/>
        <color rgb="FF000000"/>
        <rFont val="Calibri"/>
        <family val="2"/>
        <charset val="1"/>
      </rPr>
      <t xml:space="preserve">) − (1+a) = −1</t>
    </r>
  </si>
  <si>
    <t xml:space="preserve">Page 306</t>
  </si>
  <si>
    <t xml:space="preserve">a − bKp = 0.36</t>
  </si>
  <si>
    <t xml:space="preserve">Kp=(a-0.36)/b</t>
  </si>
  <si>
    <t xml:space="preserve">Ki=(a-bKp)/b</t>
  </si>
  <si>
    <t xml:space="preserve">PID Controller</t>
  </si>
  <si>
    <t xml:space="preserve">a − b(Kp + 2Kd) = 0.063</t>
  </si>
  <si>
    <t xml:space="preserve">b(Kp+ Ki + Kd) − (1+a) = −0.7</t>
  </si>
  <si>
    <t xml:space="preserve">bKd = 0.11</t>
  </si>
  <si>
    <t xml:space="preserve">Kp=(-0.063+a-2bKd)/b</t>
  </si>
  <si>
    <t xml:space="preserve">Ki=(0,3-bKp-b*Kd+a)/b</t>
  </si>
  <si>
    <t xml:space="preserve">Kd=0.11/b</t>
  </si>
  <si>
    <t xml:space="preserve">Page 324</t>
  </si>
  <si>
    <t xml:space="preserve">PD Controller</t>
  </si>
  <si>
    <t xml:space="preserve">Kd/(Kp+Kd) = 0.5</t>
  </si>
  <si>
    <t xml:space="preserve">Page 318</t>
  </si>
  <si>
    <t xml:space="preserve">Kp + Kd = 0.18</t>
  </si>
  <si>
    <t xml:space="preserve">Y (Predicted)</t>
  </si>
  <si>
    <t xml:space="preserve">Input Range</t>
  </si>
  <si>
    <t xml:space="preserve">K</t>
  </si>
  <si>
    <t xml:space="preserve">R</t>
  </si>
  <si>
    <t xml:space="preserve">Evaluation</t>
  </si>
  <si>
    <t xml:space="preserve">Training Data</t>
  </si>
  <si>
    <t xml:space="preserve">Test Data</t>
  </si>
  <si>
    <t xml:space="preserve">Goal = 200</t>
  </si>
  <si>
    <t xml:space="preserve">Goal = 400</t>
  </si>
  <si>
    <t xml:space="preserve">Goal = 600</t>
  </si>
  <si>
    <t xml:space="preserve">Sample</t>
  </si>
  <si>
    <t xml:space="preserve">Time (ms)</t>
  </si>
  <si>
    <t xml:space="preserve">Controller Type</t>
  </si>
  <si>
    <t xml:space="preserve">Mean</t>
  </si>
  <si>
    <t xml:space="preserve">Standard Deviation</t>
  </si>
  <si>
    <t xml:space="preserve">P</t>
  </si>
  <si>
    <t xml:space="preserve">PI</t>
  </si>
  <si>
    <t xml:space="preserve">PID</t>
  </si>
  <si>
    <t xml:space="preserve">K (Process gain)[PC=1-&gt;2]</t>
  </si>
  <si>
    <t xml:space="preserve">Page 96</t>
  </si>
  <si>
    <t xml:space="preserve">Média (PC=2)*0,63</t>
  </si>
  <si>
    <t xml:space="preserve">k</t>
  </si>
  <si>
    <t xml:space="preserve">Ti</t>
  </si>
  <si>
    <t xml:space="preserve">Td</t>
  </si>
  <si>
    <t xml:space="preserve">T (Time constant) (s)(**)</t>
  </si>
  <si>
    <t xml:space="preserve">Last PC=1</t>
  </si>
  <si>
    <t xml:space="preserve">Tau (Dead time)(*)</t>
  </si>
  <si>
    <t xml:space="preserve">Linha Tendência</t>
  </si>
  <si>
    <t xml:space="preserve">Lambda(***)</t>
  </si>
  <si>
    <t xml:space="preserve">Theta</t>
  </si>
  <si>
    <t xml:space="preserve">(*) Assumed to be very small</t>
  </si>
  <si>
    <t xml:space="preserve">(**) Assumed to be very small</t>
  </si>
  <si>
    <t xml:space="preserve">(***) Last process output before moving from 1 to 2 minus intersection of trendline with axis Y = 221,998-163,84</t>
  </si>
  <si>
    <t xml:space="preserve">Raw Data (step 1-&gt; 2)</t>
  </si>
  <si>
    <t xml:space="preserve">Mediana para remover Outlier</t>
  </si>
  <si>
    <t xml:space="preserve">Original :</t>
  </si>
  <si>
    <t xml:space="preserve">T (Time constant) (s)</t>
  </si>
  <si>
    <t xml:space="preserve">tau (Dead time)</t>
  </si>
  <si>
    <t xml:space="preserve">lambda</t>
  </si>
  <si>
    <t xml:space="preserve">theta</t>
  </si>
  <si>
    <t xml:space="preserve">Ziegler-Nichols</t>
  </si>
  <si>
    <t xml:space="preserve">Cohen</t>
  </si>
  <si>
    <t xml:space="preserve">AMIGO</t>
  </si>
  <si>
    <t xml:space="preserve">Analytical [1-22]</t>
  </si>
  <si>
    <t xml:space="preserve">Tunning Method</t>
  </si>
  <si>
    <t xml:space="preserve">Desvpad</t>
  </si>
  <si>
    <t xml:space="preserve">u(k)</t>
  </si>
  <si>
    <t xml:space="preserve">y(k)</t>
  </si>
  <si>
    <t xml:space="preserve">u'(k)=u(k)-mu</t>
  </si>
  <si>
    <t xml:space="preserve">y'(k)=y(k)-my</t>
  </si>
  <si>
    <t xml:space="preserve">y(predicted)</t>
  </si>
  <si>
    <t xml:space="preserve">[y(predicted)-y(real)]ˆ2</t>
  </si>
  <si>
    <t xml:space="preserve">y(real)*y(predicted)</t>
  </si>
  <si>
    <t xml:space="preserve">y(real)ˆ2</t>
  </si>
  <si>
    <t xml:space="preserve">y(predicted)^2</t>
  </si>
  <si>
    <t xml:space="preserve">y</t>
  </si>
  <si>
    <t xml:space="preserve">Error</t>
  </si>
  <si>
    <t xml:space="preserve">SumError</t>
  </si>
  <si>
    <t xml:space="preserve">r</t>
  </si>
  <si>
    <t xml:space="preserve">Page 59</t>
  </si>
  <si>
    <t xml:space="preserve">Page 53</t>
  </si>
  <si>
    <t xml:space="preserve">https://agrimetsoft.com/calculators/R-squared%20correlation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</si>
</sst>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#,##0"/>
    <numFmt numFmtId="166" formatCode="0.000"/>
    <numFmt numFmtId="167" formatCode="0"/>
    <numFmt numFmtId="168" formatCode="0.0000"/>
    <numFmt numFmtId="169" formatCode="#,##0.0000"/>
    <numFmt numFmtId="170" formatCode="0.00000"/>
    <numFmt numFmtId="171" formatCode="@"/>
    <numFmt numFmtId="172" formatCode="0.00"/>
    <numFmt numFmtId="173" formatCode="#,##0.00"/>
    <numFmt numFmtId="174" formatCode="0.000000"/>
    <numFmt numFmtId="175" formatCode="0.0000000"/>
    <numFmt numFmtId="176" formatCode="General"/>
    <numFmt numFmtId="177" formatCode="0.0000000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0"/>
      <color rgb="FF595959"/>
      <name val="Calibri"/>
      <family val="2"/>
    </font>
    <font>
      <b val="true"/>
      <sz val="12"/>
      <color rgb="FFFFFFFF"/>
      <name val="Calibri"/>
      <family val="2"/>
      <charset val="1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FFFCC"/>
      </patternFill>
    </fill>
    <fill>
      <patternFill patternType="solid">
        <fgColor rgb="FFE2F0D9"/>
        <bgColor rgb="FFFBE5D6"/>
      </patternFill>
    </fill>
    <fill>
      <patternFill patternType="solid">
        <fgColor rgb="FFFFD966"/>
        <bgColor rgb="FFFBE5D6"/>
      </patternFill>
    </fill>
    <fill>
      <patternFill patternType="solid">
        <fgColor rgb="FFFF0000"/>
        <bgColor rgb="FF99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ta 2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B2B2B2"/>
      <rgbColor rgb="FF993366"/>
      <rgbColor rgb="FFFFFFCC"/>
      <rgbColor rgb="FFFBE5D6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2CC"/>
      <rgbColor rgb="FF99CCFF"/>
      <rgbColor rgb="FFFF99CC"/>
      <rgbColor rgb="FFCC99FF"/>
      <rgbColor rgb="FFFFD966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458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Título do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0</c:f>
              <c:numCache>
                <c:formatCode>General</c:formatCode>
                <c:ptCount val="217"/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1</c:f>
              <c:numCache>
                <c:formatCode>General</c:formatCode>
                <c:ptCount val="217"/>
                <c:pt idx="0">
                  <c:v>1467297.6471124</c:v>
                </c:pt>
                <c:pt idx="1">
                  <c:v>1081989.33330544</c:v>
                </c:pt>
                <c:pt idx="2">
                  <c:v>809479.709870097</c:v>
                </c:pt>
                <c:pt idx="3">
                  <c:v>483173.870551305</c:v>
                </c:pt>
                <c:pt idx="4">
                  <c:v>393621.19669944</c:v>
                </c:pt>
                <c:pt idx="5">
                  <c:v>175314.138409361</c:v>
                </c:pt>
                <c:pt idx="6">
                  <c:v>135772.070055117</c:v>
                </c:pt>
                <c:pt idx="7">
                  <c:v>40452.2678516231</c:v>
                </c:pt>
                <c:pt idx="8">
                  <c:v>10685.639161981</c:v>
                </c:pt>
                <c:pt idx="9">
                  <c:v>1462.87162535254</c:v>
                </c:pt>
                <c:pt idx="10">
                  <c:v>1367.47864059102</c:v>
                </c:pt>
                <c:pt idx="11">
                  <c:v>8198.54385151577</c:v>
                </c:pt>
                <c:pt idx="12">
                  <c:v>87196.7061021185</c:v>
                </c:pt>
                <c:pt idx="13">
                  <c:v>130370.839669151</c:v>
                </c:pt>
                <c:pt idx="14">
                  <c:v>211485.43745012</c:v>
                </c:pt>
                <c:pt idx="15">
                  <c:v>316047.069778019</c:v>
                </c:pt>
                <c:pt idx="16">
                  <c:v>410888.283358014</c:v>
                </c:pt>
                <c:pt idx="17">
                  <c:v>502043.531149863</c:v>
                </c:pt>
                <c:pt idx="18">
                  <c:v>585407.689381058</c:v>
                </c:pt>
                <c:pt idx="19">
                  <c:v>650919.469585839</c:v>
                </c:pt>
                <c:pt idx="20">
                  <c:v>767779.042287874</c:v>
                </c:pt>
                <c:pt idx="21">
                  <c:v>820600.102061544</c:v>
                </c:pt>
                <c:pt idx="22">
                  <c:v>1086250.66538944</c:v>
                </c:pt>
                <c:pt idx="23">
                  <c:v>1212317.09461625</c:v>
                </c:pt>
                <c:pt idx="24">
                  <c:v>1440128.73415374</c:v>
                </c:pt>
                <c:pt idx="25">
                  <c:v>1730642.21409421</c:v>
                </c:pt>
                <c:pt idx="26">
                  <c:v>1716215.55219347</c:v>
                </c:pt>
                <c:pt idx="27">
                  <c:v>1644964.98597959</c:v>
                </c:pt>
                <c:pt idx="28">
                  <c:v>1886428.95826606</c:v>
                </c:pt>
                <c:pt idx="29">
                  <c:v>2265027.50047689</c:v>
                </c:pt>
                <c:pt idx="30">
                  <c:v>1719663.71687179</c:v>
                </c:pt>
                <c:pt idx="31">
                  <c:v>1505423.25196615</c:v>
                </c:pt>
                <c:pt idx="32">
                  <c:v>2577308.39247612</c:v>
                </c:pt>
                <c:pt idx="33">
                  <c:v>2738172.6813575</c:v>
                </c:pt>
                <c:pt idx="34">
                  <c:v>3285665.26364453</c:v>
                </c:pt>
                <c:pt idx="35">
                  <c:v>3496016.01241179</c:v>
                </c:pt>
                <c:pt idx="36">
                  <c:v>3556139.68282513</c:v>
                </c:pt>
                <c:pt idx="37">
                  <c:v>3574900.63770182</c:v>
                </c:pt>
                <c:pt idx="38">
                  <c:v>3914536.96072002</c:v>
                </c:pt>
                <c:pt idx="39">
                  <c:v>4262948.33622258</c:v>
                </c:pt>
                <c:pt idx="40">
                  <c:v>4256582.15181821</c:v>
                </c:pt>
                <c:pt idx="41">
                  <c:v>4555786.9014358</c:v>
                </c:pt>
                <c:pt idx="42">
                  <c:v>4390927.52247215</c:v>
                </c:pt>
                <c:pt idx="43">
                  <c:v>4779908.59136026</c:v>
                </c:pt>
                <c:pt idx="44">
                  <c:v>4958496.40713542</c:v>
                </c:pt>
                <c:pt idx="45">
                  <c:v>5115978.55848588</c:v>
                </c:pt>
                <c:pt idx="46">
                  <c:v>5358828.01250312</c:v>
                </c:pt>
                <c:pt idx="47">
                  <c:v>5793808.69551652</c:v>
                </c:pt>
                <c:pt idx="48">
                  <c:v>5717922.06253943</c:v>
                </c:pt>
                <c:pt idx="49">
                  <c:v>6381605.92157555</c:v>
                </c:pt>
                <c:pt idx="50">
                  <c:v>6262726.83854822</c:v>
                </c:pt>
                <c:pt idx="51">
                  <c:v>6395650.98272983</c:v>
                </c:pt>
                <c:pt idx="52">
                  <c:v>6521344.08730799</c:v>
                </c:pt>
                <c:pt idx="53">
                  <c:v>6156895.62377308</c:v>
                </c:pt>
                <c:pt idx="54">
                  <c:v>6802283.24596229</c:v>
                </c:pt>
                <c:pt idx="55">
                  <c:v>6858386.77318922</c:v>
                </c:pt>
                <c:pt idx="56">
                  <c:v>7589090.10531001</c:v>
                </c:pt>
                <c:pt idx="57">
                  <c:v>4690184.84298344</c:v>
                </c:pt>
                <c:pt idx="58">
                  <c:v>7097398.5587363</c:v>
                </c:pt>
                <c:pt idx="59">
                  <c:v>7410511.03159196</c:v>
                </c:pt>
                <c:pt idx="60">
                  <c:v>6400728.0291981</c:v>
                </c:pt>
                <c:pt idx="61">
                  <c:v>6116839.32136579</c:v>
                </c:pt>
                <c:pt idx="62">
                  <c:v>7834156.17863883</c:v>
                </c:pt>
                <c:pt idx="63">
                  <c:v>2432781.76894985</c:v>
                </c:pt>
                <c:pt idx="64">
                  <c:v>5476019.60731713</c:v>
                </c:pt>
                <c:pt idx="65">
                  <c:v>6920708.85240784</c:v>
                </c:pt>
                <c:pt idx="66">
                  <c:v>10456716.660538</c:v>
                </c:pt>
                <c:pt idx="67">
                  <c:v>8626677.81799501</c:v>
                </c:pt>
                <c:pt idx="68">
                  <c:v>10676058.8369438</c:v>
                </c:pt>
                <c:pt idx="69">
                  <c:v>12099268.7798808</c:v>
                </c:pt>
                <c:pt idx="70">
                  <c:v>11862828.8160895</c:v>
                </c:pt>
                <c:pt idx="71">
                  <c:v>12301825.513373</c:v>
                </c:pt>
                <c:pt idx="72">
                  <c:v>12542361.7936681</c:v>
                </c:pt>
                <c:pt idx="73">
                  <c:v>12005389.9851503</c:v>
                </c:pt>
                <c:pt idx="74">
                  <c:v>12076394.7547282</c:v>
                </c:pt>
                <c:pt idx="75">
                  <c:v>13116124.4470099</c:v>
                </c:pt>
                <c:pt idx="76">
                  <c:v>13137016.2423012</c:v>
                </c:pt>
                <c:pt idx="77">
                  <c:v>14622065.9287788</c:v>
                </c:pt>
                <c:pt idx="78">
                  <c:v>12821783.3401328</c:v>
                </c:pt>
                <c:pt idx="79">
                  <c:v>13542373.201975</c:v>
                </c:pt>
                <c:pt idx="80">
                  <c:v>14082193.5191089</c:v>
                </c:pt>
                <c:pt idx="81">
                  <c:v>13426892.2128223</c:v>
                </c:pt>
                <c:pt idx="82">
                  <c:v>6055684.94371983</c:v>
                </c:pt>
                <c:pt idx="83">
                  <c:v>2722324.51132352</c:v>
                </c:pt>
                <c:pt idx="84">
                  <c:v>2733898.53999384</c:v>
                </c:pt>
                <c:pt idx="85">
                  <c:v>2734030.18040792</c:v>
                </c:pt>
                <c:pt idx="86">
                  <c:v>2738592.6831984</c:v>
                </c:pt>
                <c:pt idx="87">
                  <c:v>2736613.94891933</c:v>
                </c:pt>
                <c:pt idx="88">
                  <c:v>2743345.34010519</c:v>
                </c:pt>
                <c:pt idx="89">
                  <c:v>2746370.20070151</c:v>
                </c:pt>
                <c:pt idx="90">
                  <c:v>2743803.53384203</c:v>
                </c:pt>
                <c:pt idx="91">
                  <c:v>2750073.91494144</c:v>
                </c:pt>
                <c:pt idx="92">
                  <c:v>2749308.47871776</c:v>
                </c:pt>
                <c:pt idx="93">
                  <c:v>2740873.58993346</c:v>
                </c:pt>
                <c:pt idx="94">
                  <c:v>2758808.8151876</c:v>
                </c:pt>
                <c:pt idx="95">
                  <c:v>2765827.21907159</c:v>
                </c:pt>
                <c:pt idx="96">
                  <c:v>2794928.74824495</c:v>
                </c:pt>
                <c:pt idx="97">
                  <c:v>2768183.56689096</c:v>
                </c:pt>
                <c:pt idx="98">
                  <c:v>2752213.57168208</c:v>
                </c:pt>
                <c:pt idx="99">
                  <c:v>2759525.07472418</c:v>
                </c:pt>
                <c:pt idx="100">
                  <c:v>2757630.08551426</c:v>
                </c:pt>
                <c:pt idx="101">
                  <c:v>2770064.27384523</c:v>
                </c:pt>
                <c:pt idx="102">
                  <c:v>2754908.10522456</c:v>
                </c:pt>
                <c:pt idx="103">
                  <c:v>2766790.31877668</c:v>
                </c:pt>
                <c:pt idx="104">
                  <c:v>2774543.99502417</c:v>
                </c:pt>
                <c:pt idx="105">
                  <c:v>2766368.62429784</c:v>
                </c:pt>
                <c:pt idx="106">
                  <c:v>2764622.48645614</c:v>
                </c:pt>
                <c:pt idx="107">
                  <c:v>2751472.79065714</c:v>
                </c:pt>
                <c:pt idx="108">
                  <c:v>2764541.83706168</c:v>
                </c:pt>
                <c:pt idx="109">
                  <c:v>2776056.08872553</c:v>
                </c:pt>
                <c:pt idx="110">
                  <c:v>2777214.47722375</c:v>
                </c:pt>
                <c:pt idx="111">
                  <c:v>2738266.29330371</c:v>
                </c:pt>
                <c:pt idx="112">
                  <c:v>2749878.90705513</c:v>
                </c:pt>
                <c:pt idx="113">
                  <c:v>2742148.88121766</c:v>
                </c:pt>
                <c:pt idx="114">
                  <c:v>2762237.03227776</c:v>
                </c:pt>
                <c:pt idx="115">
                  <c:v>2747363.99350227</c:v>
                </c:pt>
                <c:pt idx="116">
                  <c:v>2748688.87855811</c:v>
                </c:pt>
                <c:pt idx="117">
                  <c:v>2759110.31362688</c:v>
                </c:pt>
                <c:pt idx="118">
                  <c:v>2779992.32065161</c:v>
                </c:pt>
                <c:pt idx="119">
                  <c:v>2770835.1708115</c:v>
                </c:pt>
                <c:pt idx="120">
                  <c:v>2779536.8533121</c:v>
                </c:pt>
                <c:pt idx="121">
                  <c:v>2788132.92962571</c:v>
                </c:pt>
                <c:pt idx="122">
                  <c:v>2796924.07188644</c:v>
                </c:pt>
                <c:pt idx="123">
                  <c:v>2789339.83261918</c:v>
                </c:pt>
                <c:pt idx="124">
                  <c:v>2776598.41661651</c:v>
                </c:pt>
                <c:pt idx="125">
                  <c:v>2754590.61443929</c:v>
                </c:pt>
                <c:pt idx="126">
                  <c:v>2773782.77425243</c:v>
                </c:pt>
                <c:pt idx="127">
                  <c:v>2774360.76039435</c:v>
                </c:pt>
                <c:pt idx="128">
                  <c:v>2775951.14993913</c:v>
                </c:pt>
                <c:pt idx="129">
                  <c:v>2772813.13626874</c:v>
                </c:pt>
                <c:pt idx="130">
                  <c:v>2778562.05661621</c:v>
                </c:pt>
                <c:pt idx="131">
                  <c:v>2779130.21678508</c:v>
                </c:pt>
                <c:pt idx="132">
                  <c:v>2785473.25950473</c:v>
                </c:pt>
                <c:pt idx="133">
                  <c:v>2773225.89414116</c:v>
                </c:pt>
                <c:pt idx="134">
                  <c:v>2771391.67810986</c:v>
                </c:pt>
                <c:pt idx="135">
                  <c:v>2764223.40497263</c:v>
                </c:pt>
                <c:pt idx="136">
                  <c:v>2771302.35753983</c:v>
                </c:pt>
                <c:pt idx="137">
                  <c:v>2757236.2422853</c:v>
                </c:pt>
                <c:pt idx="138">
                  <c:v>2754911.55715099</c:v>
                </c:pt>
                <c:pt idx="139">
                  <c:v>2745282.97536837</c:v>
                </c:pt>
                <c:pt idx="140">
                  <c:v>2777904.42795839</c:v>
                </c:pt>
                <c:pt idx="141">
                  <c:v>2756597.70118205</c:v>
                </c:pt>
                <c:pt idx="142">
                  <c:v>2778069.01886592</c:v>
                </c:pt>
                <c:pt idx="143">
                  <c:v>2762561.70013219</c:v>
                </c:pt>
                <c:pt idx="144">
                  <c:v>2766534.33193902</c:v>
                </c:pt>
                <c:pt idx="145">
                  <c:v>2775370.3193536</c:v>
                </c:pt>
                <c:pt idx="146">
                  <c:v>2794095.13005966</c:v>
                </c:pt>
                <c:pt idx="147">
                  <c:v>2786230.004725</c:v>
                </c:pt>
                <c:pt idx="148">
                  <c:v>2769098.7579392</c:v>
                </c:pt>
                <c:pt idx="149">
                  <c:v>2765888.58200401</c:v>
                </c:pt>
                <c:pt idx="150">
                  <c:v>2780446.54008157</c:v>
                </c:pt>
                <c:pt idx="151">
                  <c:v>2761808.55160219</c:v>
                </c:pt>
                <c:pt idx="152">
                  <c:v>2764200.57057025</c:v>
                </c:pt>
                <c:pt idx="153">
                  <c:v>2749433.84602104</c:v>
                </c:pt>
                <c:pt idx="154">
                  <c:v>2749490.06888</c:v>
                </c:pt>
                <c:pt idx="155">
                  <c:v>2753638.29596189</c:v>
                </c:pt>
                <c:pt idx="156">
                  <c:v>2763996.53440284</c:v>
                </c:pt>
                <c:pt idx="157">
                  <c:v>2765798.04622524</c:v>
                </c:pt>
                <c:pt idx="158">
                  <c:v>2759037.45937579</c:v>
                </c:pt>
                <c:pt idx="159">
                  <c:v>2773714.57349128</c:v>
                </c:pt>
                <c:pt idx="160">
                  <c:v>2767640.72393126</c:v>
                </c:pt>
                <c:pt idx="161">
                  <c:v>2783161.01883717</c:v>
                </c:pt>
                <c:pt idx="162">
                  <c:v>2784564.93501616</c:v>
                </c:pt>
                <c:pt idx="163">
                  <c:v>2784021.66333089</c:v>
                </c:pt>
                <c:pt idx="164">
                  <c:v>2802307.13367926</c:v>
                </c:pt>
                <c:pt idx="165">
                  <c:v>2776647.43189501</c:v>
                </c:pt>
                <c:pt idx="166">
                  <c:v>2795911.52214792</c:v>
                </c:pt>
                <c:pt idx="167">
                  <c:v>2805738.66796032</c:v>
                </c:pt>
                <c:pt idx="168">
                  <c:v>2808538.99913597</c:v>
                </c:pt>
                <c:pt idx="169">
                  <c:v>2798826.24258877</c:v>
                </c:pt>
                <c:pt idx="170">
                  <c:v>2789499.80134579</c:v>
                </c:pt>
                <c:pt idx="171">
                  <c:v>2793699.62422557</c:v>
                </c:pt>
                <c:pt idx="172">
                  <c:v>2800984.4665064</c:v>
                </c:pt>
                <c:pt idx="173">
                  <c:v>2793416.56447995</c:v>
                </c:pt>
                <c:pt idx="174">
                  <c:v>2783171.43867419</c:v>
                </c:pt>
                <c:pt idx="175">
                  <c:v>2786809.45257454</c:v>
                </c:pt>
                <c:pt idx="176">
                  <c:v>2786110.53340238</c:v>
                </c:pt>
                <c:pt idx="177">
                  <c:v>2778768.46831951</c:v>
                </c:pt>
                <c:pt idx="178">
                  <c:v>2772019.91614712</c:v>
                </c:pt>
                <c:pt idx="179">
                  <c:v>2762476.21054877</c:v>
                </c:pt>
                <c:pt idx="180">
                  <c:v>2772069.37776072</c:v>
                </c:pt>
                <c:pt idx="181">
                  <c:v>2749743.27167699</c:v>
                </c:pt>
                <c:pt idx="182">
                  <c:v>2767794.34311038</c:v>
                </c:pt>
                <c:pt idx="183">
                  <c:v>2757120.78132232</c:v>
                </c:pt>
                <c:pt idx="184">
                  <c:v>2757306.54612172</c:v>
                </c:pt>
                <c:pt idx="185">
                  <c:v>2764727.68596847</c:v>
                </c:pt>
                <c:pt idx="186">
                  <c:v>2781539.95200052</c:v>
                </c:pt>
                <c:pt idx="187">
                  <c:v>2800350.46393642</c:v>
                </c:pt>
                <c:pt idx="188">
                  <c:v>2782896.4723602</c:v>
                </c:pt>
                <c:pt idx="189">
                  <c:v>2800694.68853811</c:v>
                </c:pt>
                <c:pt idx="190">
                  <c:v>2800018.22392047</c:v>
                </c:pt>
                <c:pt idx="191">
                  <c:v>2772991.45133622</c:v>
                </c:pt>
                <c:pt idx="192">
                  <c:v>2757892.40214305</c:v>
                </c:pt>
                <c:pt idx="193">
                  <c:v>2760037.1839951</c:v>
                </c:pt>
                <c:pt idx="194">
                  <c:v>2776740.30413543</c:v>
                </c:pt>
                <c:pt idx="195">
                  <c:v>2797167.35869387</c:v>
                </c:pt>
                <c:pt idx="196">
                  <c:v>2805630.38724353</c:v>
                </c:pt>
                <c:pt idx="197">
                  <c:v>2798638.42853628</c:v>
                </c:pt>
                <c:pt idx="198">
                  <c:v>2780895.95447394</c:v>
                </c:pt>
                <c:pt idx="199">
                  <c:v>2780181.54654077</c:v>
                </c:pt>
                <c:pt idx="200">
                  <c:v>2756878.00674416</c:v>
                </c:pt>
                <c:pt idx="201">
                  <c:v>2758693.56409671</c:v>
                </c:pt>
                <c:pt idx="202">
                  <c:v>2723094.09871003</c:v>
                </c:pt>
                <c:pt idx="203">
                  <c:v>2719628.39867034</c:v>
                </c:pt>
                <c:pt idx="204">
                  <c:v>2733521.37952133</c:v>
                </c:pt>
                <c:pt idx="205">
                  <c:v>2764996.03002017</c:v>
                </c:pt>
                <c:pt idx="206">
                  <c:v>2775338.93770137</c:v>
                </c:pt>
                <c:pt idx="207">
                  <c:v>2752836.60065477</c:v>
                </c:pt>
                <c:pt idx="208">
                  <c:v>2760760.87846507</c:v>
                </c:pt>
                <c:pt idx="209">
                  <c:v>2769610.83692976</c:v>
                </c:pt>
                <c:pt idx="210">
                  <c:v>2757408.02045539</c:v>
                </c:pt>
                <c:pt idx="211">
                  <c:v>2761055.75968915</c:v>
                </c:pt>
                <c:pt idx="212">
                  <c:v>2774308.61112745</c:v>
                </c:pt>
                <c:pt idx="213">
                  <c:v>2746040.85922244</c:v>
                </c:pt>
                <c:pt idx="214">
                  <c:v>2736989.88264473</c:v>
                </c:pt>
                <c:pt idx="215">
                  <c:v>2756752.55809377</c:v>
                </c:pt>
                <c:pt idx="216">
                  <c:v>2746130.42141289</c:v>
                </c:pt>
              </c:numCache>
            </c:numRef>
          </c:yVal>
          <c:smooth val="0"/>
        </c:ser>
        <c:axId val="81477303"/>
        <c:axId val="51813964"/>
      </c:scatterChart>
      <c:valAx>
        <c:axId val="81477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813964"/>
        <c:crosses val="autoZero"/>
        <c:crossBetween val="midCat"/>
      </c:valAx>
      <c:valAx>
        <c:axId val="518139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47730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val>
            <c:numRef>
              <c:f>'Ziegler-Nichols_Gabriel'!$C$13:$C$22</c:f>
              <c:numCache>
                <c:formatCode>General</c:formatCode>
                <c:ptCount val="10"/>
                <c:pt idx="0">
                  <c:v>767.788</c:v>
                </c:pt>
                <c:pt idx="1">
                  <c:v>646.584</c:v>
                </c:pt>
                <c:pt idx="2">
                  <c:v>374.058</c:v>
                </c:pt>
                <c:pt idx="3">
                  <c:v>98.574</c:v>
                </c:pt>
                <c:pt idx="4">
                  <c:v>663.552</c:v>
                </c:pt>
                <c:pt idx="5">
                  <c:v>1087.344</c:v>
                </c:pt>
                <c:pt idx="6">
                  <c:v>1133.2015</c:v>
                </c:pt>
                <c:pt idx="7">
                  <c:v>1128.262</c:v>
                </c:pt>
                <c:pt idx="8">
                  <c:v>1138.141</c:v>
                </c:pt>
                <c:pt idx="9">
                  <c:v>1220.179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0191851"/>
        <c:axId val="10999737"/>
      </c:lineChart>
      <c:catAx>
        <c:axId val="401918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999737"/>
        <c:crosses val="autoZero"/>
        <c:auto val="1"/>
        <c:lblAlgn val="ctr"/>
        <c:lblOffset val="100"/>
        <c:noMultiLvlLbl val="0"/>
      </c:catAx>
      <c:valAx>
        <c:axId val="109997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1918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Título do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val>
            <c:numRef>
              <c:f>'Ziegler-Nichols'!$C$13:$C$23</c:f>
              <c:numCache>
                <c:formatCode>General</c:formatCode>
                <c:ptCount val="11"/>
                <c:pt idx="0">
                  <c:v>230.943</c:v>
                </c:pt>
                <c:pt idx="1">
                  <c:v>226.947</c:v>
                </c:pt>
                <c:pt idx="2">
                  <c:v>224.998</c:v>
                </c:pt>
                <c:pt idx="3">
                  <c:v>217.398</c:v>
                </c:pt>
                <c:pt idx="4">
                  <c:v>219.945</c:v>
                </c:pt>
                <c:pt idx="5">
                  <c:v>221.998</c:v>
                </c:pt>
                <c:pt idx="6">
                  <c:v>405.85</c:v>
                </c:pt>
                <c:pt idx="7">
                  <c:v>408.899</c:v>
                </c:pt>
                <c:pt idx="8">
                  <c:v>394.894</c:v>
                </c:pt>
                <c:pt idx="9">
                  <c:v>370.995</c:v>
                </c:pt>
                <c:pt idx="10">
                  <c:v>410.296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48781843"/>
        <c:axId val="42612797"/>
      </c:lineChart>
      <c:catAx>
        <c:axId val="487818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612797"/>
        <c:crosses val="autoZero"/>
        <c:auto val="1"/>
        <c:lblAlgn val="ctr"/>
        <c:lblOffset val="100"/>
        <c:noMultiLvlLbl val="0"/>
      </c:catAx>
      <c:valAx>
        <c:axId val="426127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78184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936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Tunning!$C$18:$C$80</c:f>
              <c:numCache>
                <c:formatCode>General</c:formatCode>
                <c:ptCount val="63"/>
                <c:pt idx="0">
                  <c:v>201.789</c:v>
                </c:pt>
                <c:pt idx="1">
                  <c:v>229.688</c:v>
                </c:pt>
                <c:pt idx="2">
                  <c:v>455.096</c:v>
                </c:pt>
                <c:pt idx="3">
                  <c:v>436.688</c:v>
                </c:pt>
                <c:pt idx="4">
                  <c:v>445.998</c:v>
                </c:pt>
                <c:pt idx="5">
                  <c:v>230.596</c:v>
                </c:pt>
                <c:pt idx="6">
                  <c:v>458.797</c:v>
                </c:pt>
                <c:pt idx="7">
                  <c:v>418.792</c:v>
                </c:pt>
                <c:pt idx="8">
                  <c:v>352.092</c:v>
                </c:pt>
                <c:pt idx="9">
                  <c:v>422.293</c:v>
                </c:pt>
                <c:pt idx="10">
                  <c:v>409.089</c:v>
                </c:pt>
                <c:pt idx="11">
                  <c:v>400.298</c:v>
                </c:pt>
                <c:pt idx="12">
                  <c:v>382.594</c:v>
                </c:pt>
                <c:pt idx="13">
                  <c:v>383.596</c:v>
                </c:pt>
                <c:pt idx="14">
                  <c:v>435.498</c:v>
                </c:pt>
                <c:pt idx="15">
                  <c:v>380.791</c:v>
                </c:pt>
                <c:pt idx="16">
                  <c:v>403.989</c:v>
                </c:pt>
                <c:pt idx="17">
                  <c:v>434.096</c:v>
                </c:pt>
                <c:pt idx="18">
                  <c:v>423.291</c:v>
                </c:pt>
                <c:pt idx="19">
                  <c:v>363.897</c:v>
                </c:pt>
                <c:pt idx="20">
                  <c:v>449.594</c:v>
                </c:pt>
                <c:pt idx="21">
                  <c:v>405.394</c:v>
                </c:pt>
                <c:pt idx="22">
                  <c:v>419.292</c:v>
                </c:pt>
                <c:pt idx="23">
                  <c:v>367.394</c:v>
                </c:pt>
                <c:pt idx="24">
                  <c:v>433.596</c:v>
                </c:pt>
                <c:pt idx="25">
                  <c:v>389.288</c:v>
                </c:pt>
                <c:pt idx="26">
                  <c:v>360.896</c:v>
                </c:pt>
                <c:pt idx="27">
                  <c:v>422.281</c:v>
                </c:pt>
                <c:pt idx="28">
                  <c:v>332.298</c:v>
                </c:pt>
                <c:pt idx="29">
                  <c:v>374.977</c:v>
                </c:pt>
                <c:pt idx="30">
                  <c:v>191.886</c:v>
                </c:pt>
                <c:pt idx="31">
                  <c:v>9.898</c:v>
                </c:pt>
                <c:pt idx="32">
                  <c:v>120.494</c:v>
                </c:pt>
                <c:pt idx="33">
                  <c:v>931.575</c:v>
                </c:pt>
                <c:pt idx="34">
                  <c:v>783.383</c:v>
                </c:pt>
                <c:pt idx="35">
                  <c:v>510.846</c:v>
                </c:pt>
                <c:pt idx="36">
                  <c:v>381.098</c:v>
                </c:pt>
                <c:pt idx="37">
                  <c:v>209.895</c:v>
                </c:pt>
                <c:pt idx="38">
                  <c:v>333.967</c:v>
                </c:pt>
                <c:pt idx="39">
                  <c:v>549.585</c:v>
                </c:pt>
                <c:pt idx="40">
                  <c:v>430.787</c:v>
                </c:pt>
                <c:pt idx="41">
                  <c:v>393.296</c:v>
                </c:pt>
                <c:pt idx="42">
                  <c:v>390.795</c:v>
                </c:pt>
                <c:pt idx="43">
                  <c:v>367.495</c:v>
                </c:pt>
                <c:pt idx="44">
                  <c:v>380.095</c:v>
                </c:pt>
                <c:pt idx="45">
                  <c:v>452.68</c:v>
                </c:pt>
                <c:pt idx="46">
                  <c:v>191.307</c:v>
                </c:pt>
                <c:pt idx="47">
                  <c:v>9.191</c:v>
                </c:pt>
                <c:pt idx="48">
                  <c:v>284.695</c:v>
                </c:pt>
                <c:pt idx="49">
                  <c:v>903.791</c:v>
                </c:pt>
                <c:pt idx="50">
                  <c:v>672.091</c:v>
                </c:pt>
                <c:pt idx="51">
                  <c:v>435.998</c:v>
                </c:pt>
                <c:pt idx="52">
                  <c:v>397.39</c:v>
                </c:pt>
                <c:pt idx="53">
                  <c:v>206.979</c:v>
                </c:pt>
                <c:pt idx="54">
                  <c:v>441.775</c:v>
                </c:pt>
                <c:pt idx="55">
                  <c:v>399.393</c:v>
                </c:pt>
                <c:pt idx="56">
                  <c:v>384.089</c:v>
                </c:pt>
                <c:pt idx="57">
                  <c:v>423.188</c:v>
                </c:pt>
                <c:pt idx="58">
                  <c:v>432.194</c:v>
                </c:pt>
                <c:pt idx="59">
                  <c:v>208.089</c:v>
                </c:pt>
                <c:pt idx="60">
                  <c:v>558.286</c:v>
                </c:pt>
                <c:pt idx="61">
                  <c:v>548.793</c:v>
                </c:pt>
                <c:pt idx="62">
                  <c:v>178.394</c:v>
                </c:pt>
              </c:numCache>
            </c:numRef>
          </c:val>
          <c:smooth val="1"/>
        </c:ser>
        <c:ser>
          <c:idx val="1"/>
          <c:order val="1"/>
          <c:spPr>
            <a:solidFill>
              <a:srgbClr val="ed7d31"/>
            </a:solidFill>
            <a:ln cap="rnd" w="64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Tunning!$G$18:$G$80</c:f>
              <c:numCache>
                <c:formatCode>General</c:formatCode>
                <c:ptCount val="63"/>
                <c:pt idx="0">
                  <c:v>206.69</c:v>
                </c:pt>
                <c:pt idx="1">
                  <c:v>2505.147</c:v>
                </c:pt>
                <c:pt idx="2">
                  <c:v>1085.57</c:v>
                </c:pt>
                <c:pt idx="3">
                  <c:v>234.096</c:v>
                </c:pt>
                <c:pt idx="4">
                  <c:v>221.186</c:v>
                </c:pt>
                <c:pt idx="5">
                  <c:v>223.75</c:v>
                </c:pt>
                <c:pt idx="6">
                  <c:v>231.187</c:v>
                </c:pt>
                <c:pt idx="7">
                  <c:v>226.989</c:v>
                </c:pt>
                <c:pt idx="8">
                  <c:v>213.491</c:v>
                </c:pt>
                <c:pt idx="9">
                  <c:v>177.696</c:v>
                </c:pt>
                <c:pt idx="10">
                  <c:v>222.984</c:v>
                </c:pt>
                <c:pt idx="11">
                  <c:v>218.797</c:v>
                </c:pt>
                <c:pt idx="12">
                  <c:v>229.697</c:v>
                </c:pt>
                <c:pt idx="13">
                  <c:v>196.794</c:v>
                </c:pt>
                <c:pt idx="14">
                  <c:v>211.794</c:v>
                </c:pt>
                <c:pt idx="15">
                  <c:v>222.486</c:v>
                </c:pt>
                <c:pt idx="16">
                  <c:v>214.79</c:v>
                </c:pt>
                <c:pt idx="17">
                  <c:v>215.296</c:v>
                </c:pt>
                <c:pt idx="18">
                  <c:v>2447.246</c:v>
                </c:pt>
                <c:pt idx="19">
                  <c:v>806.751</c:v>
                </c:pt>
                <c:pt idx="20">
                  <c:v>196.181</c:v>
                </c:pt>
                <c:pt idx="21">
                  <c:v>220.397</c:v>
                </c:pt>
                <c:pt idx="22">
                  <c:v>214.894</c:v>
                </c:pt>
                <c:pt idx="23">
                  <c:v>186.085</c:v>
                </c:pt>
                <c:pt idx="24">
                  <c:v>205.279</c:v>
                </c:pt>
                <c:pt idx="25">
                  <c:v>216.698</c:v>
                </c:pt>
                <c:pt idx="26">
                  <c:v>190.395</c:v>
                </c:pt>
                <c:pt idx="27">
                  <c:v>223.096</c:v>
                </c:pt>
                <c:pt idx="28">
                  <c:v>198.097</c:v>
                </c:pt>
                <c:pt idx="29">
                  <c:v>224.088</c:v>
                </c:pt>
                <c:pt idx="30">
                  <c:v>214.984</c:v>
                </c:pt>
                <c:pt idx="31">
                  <c:v>174.497</c:v>
                </c:pt>
                <c:pt idx="32">
                  <c:v>1795.09</c:v>
                </c:pt>
                <c:pt idx="33">
                  <c:v>119.898</c:v>
                </c:pt>
                <c:pt idx="34">
                  <c:v>87.199</c:v>
                </c:pt>
                <c:pt idx="35">
                  <c:v>206.787</c:v>
                </c:pt>
                <c:pt idx="36">
                  <c:v>218.892</c:v>
                </c:pt>
                <c:pt idx="37">
                  <c:v>203.485</c:v>
                </c:pt>
                <c:pt idx="38">
                  <c:v>214.198</c:v>
                </c:pt>
                <c:pt idx="39">
                  <c:v>219.592</c:v>
                </c:pt>
                <c:pt idx="40">
                  <c:v>2220.262</c:v>
                </c:pt>
                <c:pt idx="41">
                  <c:v>901.209</c:v>
                </c:pt>
                <c:pt idx="42">
                  <c:v>202.691</c:v>
                </c:pt>
                <c:pt idx="43">
                  <c:v>209.896</c:v>
                </c:pt>
                <c:pt idx="44">
                  <c:v>208.664</c:v>
                </c:pt>
                <c:pt idx="45">
                  <c:v>234.069</c:v>
                </c:pt>
                <c:pt idx="46">
                  <c:v>210.933</c:v>
                </c:pt>
                <c:pt idx="47">
                  <c:v>213.465</c:v>
                </c:pt>
                <c:pt idx="48">
                  <c:v>197.397</c:v>
                </c:pt>
                <c:pt idx="49">
                  <c:v>1.599</c:v>
                </c:pt>
                <c:pt idx="50">
                  <c:v>3.297</c:v>
                </c:pt>
                <c:pt idx="51">
                  <c:v>3.796</c:v>
                </c:pt>
                <c:pt idx="52">
                  <c:v>1594.623</c:v>
                </c:pt>
                <c:pt idx="53">
                  <c:v>1001.152</c:v>
                </c:pt>
                <c:pt idx="54">
                  <c:v>53.594</c:v>
                </c:pt>
                <c:pt idx="55">
                  <c:v>232.896</c:v>
                </c:pt>
                <c:pt idx="56">
                  <c:v>236.095</c:v>
                </c:pt>
                <c:pt idx="57">
                  <c:v>238.886</c:v>
                </c:pt>
                <c:pt idx="58">
                  <c:v>233.075</c:v>
                </c:pt>
                <c:pt idx="59">
                  <c:v>236.387</c:v>
                </c:pt>
                <c:pt idx="60">
                  <c:v>232.985</c:v>
                </c:pt>
                <c:pt idx="61">
                  <c:v>232.682</c:v>
                </c:pt>
                <c:pt idx="62">
                  <c:v>2191.247</c:v>
                </c:pt>
              </c:numCache>
            </c:numRef>
          </c:val>
          <c:smooth val="1"/>
        </c:ser>
        <c:ser>
          <c:idx val="2"/>
          <c:order val="2"/>
          <c:spPr>
            <a:solidFill>
              <a:srgbClr val="a5a5a5"/>
            </a:solidFill>
            <a:ln cap="rnd" w="64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Tunning!$O$18:$O$78</c:f>
              <c:numCache>
                <c:formatCode>General</c:formatCode>
                <c:ptCount val="61"/>
                <c:pt idx="0">
                  <c:v>289.486</c:v>
                </c:pt>
                <c:pt idx="1">
                  <c:v>2471.128</c:v>
                </c:pt>
                <c:pt idx="2">
                  <c:v>1094.379</c:v>
                </c:pt>
                <c:pt idx="3">
                  <c:v>234.598</c:v>
                </c:pt>
                <c:pt idx="4">
                  <c:v>224.491</c:v>
                </c:pt>
                <c:pt idx="5">
                  <c:v>219.692</c:v>
                </c:pt>
                <c:pt idx="6">
                  <c:v>207.777</c:v>
                </c:pt>
                <c:pt idx="7">
                  <c:v>221.095</c:v>
                </c:pt>
                <c:pt idx="8">
                  <c:v>221.289</c:v>
                </c:pt>
                <c:pt idx="9">
                  <c:v>223.785</c:v>
                </c:pt>
                <c:pt idx="10">
                  <c:v>224.986</c:v>
                </c:pt>
                <c:pt idx="11">
                  <c:v>210.095</c:v>
                </c:pt>
                <c:pt idx="12">
                  <c:v>222.695</c:v>
                </c:pt>
                <c:pt idx="13">
                  <c:v>206.992</c:v>
                </c:pt>
                <c:pt idx="14">
                  <c:v>209.996</c:v>
                </c:pt>
                <c:pt idx="15">
                  <c:v>205.393</c:v>
                </c:pt>
                <c:pt idx="16">
                  <c:v>204.389</c:v>
                </c:pt>
                <c:pt idx="17">
                  <c:v>231.09</c:v>
                </c:pt>
                <c:pt idx="18">
                  <c:v>2491.934</c:v>
                </c:pt>
                <c:pt idx="19">
                  <c:v>819.183</c:v>
                </c:pt>
                <c:pt idx="20">
                  <c:v>209.289</c:v>
                </c:pt>
                <c:pt idx="21">
                  <c:v>172.091</c:v>
                </c:pt>
                <c:pt idx="22">
                  <c:v>213.489</c:v>
                </c:pt>
                <c:pt idx="23">
                  <c:v>207.58</c:v>
                </c:pt>
                <c:pt idx="24">
                  <c:v>221.197</c:v>
                </c:pt>
                <c:pt idx="25">
                  <c:v>48.893</c:v>
                </c:pt>
                <c:pt idx="26">
                  <c:v>35.399</c:v>
                </c:pt>
                <c:pt idx="27">
                  <c:v>220.288</c:v>
                </c:pt>
                <c:pt idx="28">
                  <c:v>164.2</c:v>
                </c:pt>
                <c:pt idx="29">
                  <c:v>214.591</c:v>
                </c:pt>
                <c:pt idx="30">
                  <c:v>225.893</c:v>
                </c:pt>
                <c:pt idx="31">
                  <c:v>2253.161</c:v>
                </c:pt>
                <c:pt idx="32">
                  <c:v>474.78</c:v>
                </c:pt>
                <c:pt idx="33">
                  <c:v>197.093</c:v>
                </c:pt>
                <c:pt idx="34">
                  <c:v>211.788</c:v>
                </c:pt>
                <c:pt idx="35">
                  <c:v>218.697</c:v>
                </c:pt>
                <c:pt idx="36">
                  <c:v>201.385</c:v>
                </c:pt>
                <c:pt idx="37">
                  <c:v>206.262</c:v>
                </c:pt>
                <c:pt idx="38">
                  <c:v>222.554</c:v>
                </c:pt>
                <c:pt idx="39">
                  <c:v>227.179</c:v>
                </c:pt>
                <c:pt idx="40">
                  <c:v>221.096</c:v>
                </c:pt>
                <c:pt idx="41">
                  <c:v>223.089</c:v>
                </c:pt>
                <c:pt idx="42">
                  <c:v>202.095</c:v>
                </c:pt>
                <c:pt idx="43">
                  <c:v>227.194</c:v>
                </c:pt>
                <c:pt idx="44">
                  <c:v>2227.852</c:v>
                </c:pt>
                <c:pt idx="45">
                  <c:v>826.345</c:v>
                </c:pt>
                <c:pt idx="46">
                  <c:v>3.597</c:v>
                </c:pt>
                <c:pt idx="47">
                  <c:v>91.157</c:v>
                </c:pt>
                <c:pt idx="48">
                  <c:v>105.59</c:v>
                </c:pt>
                <c:pt idx="49">
                  <c:v>235.095</c:v>
                </c:pt>
                <c:pt idx="50">
                  <c:v>232.656</c:v>
                </c:pt>
                <c:pt idx="51">
                  <c:v>179.695</c:v>
                </c:pt>
                <c:pt idx="52">
                  <c:v>234.592</c:v>
                </c:pt>
                <c:pt idx="53">
                  <c:v>233.791</c:v>
                </c:pt>
                <c:pt idx="54">
                  <c:v>236.696</c:v>
                </c:pt>
                <c:pt idx="55">
                  <c:v>233.675</c:v>
                </c:pt>
                <c:pt idx="56">
                  <c:v>2213.583</c:v>
                </c:pt>
                <c:pt idx="57">
                  <c:v>1056.489</c:v>
                </c:pt>
                <c:pt idx="58">
                  <c:v>214.891</c:v>
                </c:pt>
                <c:pt idx="59">
                  <c:v>239.586</c:v>
                </c:pt>
                <c:pt idx="60">
                  <c:v>224.395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65244533"/>
        <c:axId val="73448442"/>
      </c:lineChart>
      <c:catAx>
        <c:axId val="652445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448442"/>
        <c:crosses val="autoZero"/>
        <c:auto val="1"/>
        <c:lblAlgn val="ctr"/>
        <c:lblOffset val="100"/>
        <c:noMultiLvlLbl val="0"/>
      </c:catAx>
      <c:valAx>
        <c:axId val="734484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24453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"Observed data"</c:f>
              <c:strCache>
                <c:ptCount val="1"/>
                <c:pt idx="0">
                  <c:v>Observed data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'Training-data'!$E$3:$E$362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'Training-data'!$F$3:$F$362</c:f>
              <c:numCache>
                <c:formatCode>General</c:formatCode>
                <c:ptCount val="360"/>
                <c:pt idx="0">
                  <c:v>626.091573333333</c:v>
                </c:pt>
                <c:pt idx="1">
                  <c:v>1039.39155333333</c:v>
                </c:pt>
                <c:pt idx="2">
                  <c:v>1436.07271</c:v>
                </c:pt>
                <c:pt idx="3">
                  <c:v>1740.88302333333</c:v>
                </c:pt>
                <c:pt idx="4">
                  <c:v>2077.33746333333</c:v>
                </c:pt>
                <c:pt idx="5">
                  <c:v>2267.66768</c:v>
                </c:pt>
                <c:pt idx="6">
                  <c:v>2472.441</c:v>
                </c:pt>
                <c:pt idx="7">
                  <c:v>2696.64656333333</c:v>
                </c:pt>
                <c:pt idx="8">
                  <c:v>2933.75525333333</c:v>
                </c:pt>
                <c:pt idx="9">
                  <c:v>3158.91492333333</c:v>
                </c:pt>
                <c:pt idx="10">
                  <c:v>3321.29987</c:v>
                </c:pt>
                <c:pt idx="11">
                  <c:v>3679.23996666667</c:v>
                </c:pt>
                <c:pt idx="12">
                  <c:v>3902.2543</c:v>
                </c:pt>
                <c:pt idx="13">
                  <c:v>4129.35553</c:v>
                </c:pt>
                <c:pt idx="14">
                  <c:v>4263.73419666667</c:v>
                </c:pt>
                <c:pt idx="15">
                  <c:v>4464.26472333333</c:v>
                </c:pt>
                <c:pt idx="16">
                  <c:v>4613.17166333333</c:v>
                </c:pt>
                <c:pt idx="17">
                  <c:v>4578.98053666667</c:v>
                </c:pt>
                <c:pt idx="18">
                  <c:v>4607.54325333333</c:v>
                </c:pt>
                <c:pt idx="19">
                  <c:v>4653.60807</c:v>
                </c:pt>
                <c:pt idx="20">
                  <c:v>4816.1693</c:v>
                </c:pt>
                <c:pt idx="21">
                  <c:v>4524.83479333333</c:v>
                </c:pt>
                <c:pt idx="22">
                  <c:v>4662.00655333333</c:v>
                </c:pt>
                <c:pt idx="23">
                  <c:v>4783.59175083056</c:v>
                </c:pt>
                <c:pt idx="24">
                  <c:v>5110.86822</c:v>
                </c:pt>
                <c:pt idx="25">
                  <c:v>4846.43445364238</c:v>
                </c:pt>
                <c:pt idx="26">
                  <c:v>5102.92433887043</c:v>
                </c:pt>
                <c:pt idx="27">
                  <c:v>5167.51819</c:v>
                </c:pt>
                <c:pt idx="28">
                  <c:v>5104.02184333333</c:v>
                </c:pt>
                <c:pt idx="29">
                  <c:v>5199.35618272425</c:v>
                </c:pt>
                <c:pt idx="30">
                  <c:v>5299.84068666667</c:v>
                </c:pt>
                <c:pt idx="31">
                  <c:v>5259.29550333333</c:v>
                </c:pt>
                <c:pt idx="32">
                  <c:v>5268.88675415282</c:v>
                </c:pt>
                <c:pt idx="33">
                  <c:v>5364.42214950166</c:v>
                </c:pt>
                <c:pt idx="34">
                  <c:v>5382.31324</c:v>
                </c:pt>
                <c:pt idx="35">
                  <c:v>5615.8659</c:v>
                </c:pt>
                <c:pt idx="36">
                  <c:v>5324.5171627907</c:v>
                </c:pt>
                <c:pt idx="37">
                  <c:v>5451.74198671096</c:v>
                </c:pt>
                <c:pt idx="38">
                  <c:v>5569.42718543046</c:v>
                </c:pt>
                <c:pt idx="39">
                  <c:v>5595.24796357616</c:v>
                </c:pt>
                <c:pt idx="40">
                  <c:v>5465.47815614618</c:v>
                </c:pt>
                <c:pt idx="41">
                  <c:v>5624.0182384106</c:v>
                </c:pt>
                <c:pt idx="42">
                  <c:v>5744.11102649007</c:v>
                </c:pt>
                <c:pt idx="43">
                  <c:v>5777.96300332226</c:v>
                </c:pt>
                <c:pt idx="44">
                  <c:v>5911.25505647841</c:v>
                </c:pt>
                <c:pt idx="45">
                  <c:v>5777.95019933555</c:v>
                </c:pt>
                <c:pt idx="46">
                  <c:v>5799.66036423841</c:v>
                </c:pt>
                <c:pt idx="47">
                  <c:v>5745.01530033003</c:v>
                </c:pt>
                <c:pt idx="48">
                  <c:v>5912.63137333333</c:v>
                </c:pt>
                <c:pt idx="49">
                  <c:v>5987.84717821782</c:v>
                </c:pt>
                <c:pt idx="50">
                  <c:v>5975.76223762376</c:v>
                </c:pt>
              </c:numCache>
            </c:numRef>
          </c:yVal>
          <c:smooth val="0"/>
        </c:ser>
        <c:axId val="45230899"/>
        <c:axId val="6694821"/>
      </c:scatterChart>
      <c:valAx>
        <c:axId val="452308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595959"/>
                    </a:solidFill>
                    <a:latin typeface="Calibri"/>
                  </a:rPr>
                  <a:t>Prefetch 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94821"/>
        <c:crosses val="autoZero"/>
        <c:crossBetween val="midCat"/>
      </c:valAx>
      <c:valAx>
        <c:axId val="66948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595959"/>
                    </a:solidFill>
                    <a:latin typeface="Calibri"/>
                  </a:rPr>
                  <a:t>Arrival Rate (messages/s)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23089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"Observed data"</c:f>
              <c:strCache>
                <c:ptCount val="1"/>
                <c:pt idx="0">
                  <c:v>Observed data</c:v>
                </c:pt>
              </c:strCache>
            </c:strRef>
          </c:tx>
          <c:spPr>
            <a:solidFill>
              <a:srgbClr val="4472c4"/>
            </a:solidFill>
            <a:ln cap="rnd" w="64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'Training-data'!$F$3:$F$40</c:f>
              <c:numCache>
                <c:formatCode>General</c:formatCode>
                <c:ptCount val="38"/>
                <c:pt idx="0">
                  <c:v>626.091573333333</c:v>
                </c:pt>
                <c:pt idx="1">
                  <c:v>1039.39155333333</c:v>
                </c:pt>
                <c:pt idx="2">
                  <c:v>1436.07271</c:v>
                </c:pt>
                <c:pt idx="3">
                  <c:v>1740.88302333333</c:v>
                </c:pt>
                <c:pt idx="4">
                  <c:v>2077.33746333333</c:v>
                </c:pt>
                <c:pt idx="5">
                  <c:v>2267.66768</c:v>
                </c:pt>
                <c:pt idx="6">
                  <c:v>2472.441</c:v>
                </c:pt>
                <c:pt idx="7">
                  <c:v>2696.64656333333</c:v>
                </c:pt>
                <c:pt idx="8">
                  <c:v>2933.75525333333</c:v>
                </c:pt>
                <c:pt idx="9">
                  <c:v>3158.91492333333</c:v>
                </c:pt>
                <c:pt idx="10">
                  <c:v>3321.29987</c:v>
                </c:pt>
                <c:pt idx="11">
                  <c:v>3679.23996666667</c:v>
                </c:pt>
                <c:pt idx="12">
                  <c:v>3902.2543</c:v>
                </c:pt>
                <c:pt idx="13">
                  <c:v>4129.35553</c:v>
                </c:pt>
                <c:pt idx="14">
                  <c:v>4263.73419666667</c:v>
                </c:pt>
                <c:pt idx="15">
                  <c:v>4464.26472333333</c:v>
                </c:pt>
                <c:pt idx="16">
                  <c:v>4613.17166333333</c:v>
                </c:pt>
                <c:pt idx="17">
                  <c:v>4578.98053666667</c:v>
                </c:pt>
                <c:pt idx="18">
                  <c:v>4607.54325333333</c:v>
                </c:pt>
                <c:pt idx="19">
                  <c:v>4653.60807</c:v>
                </c:pt>
                <c:pt idx="20">
                  <c:v>4816.1693</c:v>
                </c:pt>
                <c:pt idx="21">
                  <c:v>4524.83479333333</c:v>
                </c:pt>
                <c:pt idx="22">
                  <c:v>4662.00655333333</c:v>
                </c:pt>
                <c:pt idx="23">
                  <c:v>4783.59175083056</c:v>
                </c:pt>
                <c:pt idx="24">
                  <c:v>5110.86822</c:v>
                </c:pt>
                <c:pt idx="25">
                  <c:v>4846.43445364238</c:v>
                </c:pt>
                <c:pt idx="26">
                  <c:v>5102.92433887043</c:v>
                </c:pt>
                <c:pt idx="27">
                  <c:v>5167.51819</c:v>
                </c:pt>
                <c:pt idx="28">
                  <c:v>5104.02184333333</c:v>
                </c:pt>
                <c:pt idx="29">
                  <c:v>5199.35618272425</c:v>
                </c:pt>
                <c:pt idx="30">
                  <c:v>5299.84068666667</c:v>
                </c:pt>
                <c:pt idx="31">
                  <c:v>5259.29550333333</c:v>
                </c:pt>
                <c:pt idx="32">
                  <c:v>5268.88675415282</c:v>
                </c:pt>
                <c:pt idx="33">
                  <c:v>5364.42214950166</c:v>
                </c:pt>
                <c:pt idx="34">
                  <c:v>5382.31324</c:v>
                </c:pt>
                <c:pt idx="35">
                  <c:v>5615.8659</c:v>
                </c:pt>
                <c:pt idx="36">
                  <c:v>5324.5171627907</c:v>
                </c:pt>
                <c:pt idx="37">
                  <c:v>5451.74198671096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"Predicted data"</c:f>
              <c:strCache>
                <c:ptCount val="1"/>
                <c:pt idx="0">
                  <c:v>Predicted data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'Training-data'!$N$3:$N$40</c:f>
              <c:numCache>
                <c:formatCode>General</c:formatCode>
                <c:ptCount val="38"/>
                <c:pt idx="1">
                  <c:v>339.066658932854</c:v>
                </c:pt>
                <c:pt idx="2">
                  <c:v>611.527560131043</c:v>
                </c:pt>
                <c:pt idx="3">
                  <c:v>878.786614285203</c:v>
                </c:pt>
                <c:pt idx="4">
                  <c:v>1117.28923573408</c:v>
                </c:pt>
                <c:pt idx="5">
                  <c:v>1365.69676461595</c:v>
                </c:pt>
                <c:pt idx="6">
                  <c:v>1568.36604573133</c:v>
                </c:pt>
                <c:pt idx="7">
                  <c:v>1775.55615319369</c:v>
                </c:pt>
                <c:pt idx="8">
                  <c:v>1988.82873445788</c:v>
                </c:pt>
                <c:pt idx="9">
                  <c:v>2206.14011497781</c:v>
                </c:pt>
                <c:pt idx="10">
                  <c:v>2419.71134054696</c:v>
                </c:pt>
                <c:pt idx="11">
                  <c:v>2613.63349094025</c:v>
                </c:pt>
                <c:pt idx="12">
                  <c:v>2868.7662311911</c:v>
                </c:pt>
                <c:pt idx="13">
                  <c:v>3081.66594633055</c:v>
                </c:pt>
                <c:pt idx="14">
                  <c:v>3295.844898328</c:v>
                </c:pt>
                <c:pt idx="15">
                  <c:v>3481.00082129891</c:v>
                </c:pt>
                <c:pt idx="16">
                  <c:v>3686.86289478938</c:v>
                </c:pt>
                <c:pt idx="17">
                  <c:v>3876.56630311338</c:v>
                </c:pt>
                <c:pt idx="18">
                  <c:v>4008.9583051029</c:v>
                </c:pt>
                <c:pt idx="19">
                  <c:v>4160.99284663313</c:v>
                </c:pt>
                <c:pt idx="20">
                  <c:v>4318.50570906029</c:v>
                </c:pt>
                <c:pt idx="21">
                  <c:v>4512.48303778468</c:v>
                </c:pt>
                <c:pt idx="22">
                  <c:v>4564.38675824457</c:v>
                </c:pt>
                <c:pt idx="23">
                  <c:v>4750.41694553662</c:v>
                </c:pt>
                <c:pt idx="24">
                  <c:v>4931.56839307344</c:v>
                </c:pt>
                <c:pt idx="25">
                  <c:v>5177.10313129633</c:v>
                </c:pt>
                <c:pt idx="26">
                  <c:v>5237.42703492155</c:v>
                </c:pt>
                <c:pt idx="27">
                  <c:v>5460.80491070919</c:v>
                </c:pt>
                <c:pt idx="28">
                  <c:v>5624.1175341192</c:v>
                </c:pt>
                <c:pt idx="29">
                  <c:v>5747.33672832481</c:v>
                </c:pt>
                <c:pt idx="30">
                  <c:v>5920.27141190038</c:v>
                </c:pt>
                <c:pt idx="31">
                  <c:v>6094.81814512057</c:v>
                </c:pt>
                <c:pt idx="32">
                  <c:v>6225.22126798033</c:v>
                </c:pt>
                <c:pt idx="33">
                  <c:v>6371.3175633689</c:v>
                </c:pt>
                <c:pt idx="34">
                  <c:v>6544.31517933863</c:v>
                </c:pt>
                <c:pt idx="35">
                  <c:v>6693.00940212756</c:v>
                </c:pt>
                <c:pt idx="36">
                  <c:v>6909.20771201829</c:v>
                </c:pt>
                <c:pt idx="37">
                  <c:v>6961.10697818533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77150477"/>
        <c:axId val="16381158"/>
      </c:lineChart>
      <c:catAx>
        <c:axId val="771504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595959"/>
                    </a:solidFill>
                    <a:latin typeface="Calibri"/>
                  </a:rPr>
                  <a:t>Prefetch 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381158"/>
        <c:crosses val="autoZero"/>
        <c:auto val="1"/>
        <c:lblAlgn val="ctr"/>
        <c:lblOffset val="100"/>
        <c:noMultiLvlLbl val="0"/>
      </c:catAx>
      <c:valAx>
        <c:axId val="163811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595959"/>
                    </a:solidFill>
                    <a:latin typeface="Calibri"/>
                  </a:rPr>
                  <a:t>Arrival Rate (messages/s)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15047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Título do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'Training-data'!$F$3:$F$223</c:f>
              <c:numCache>
                <c:formatCode>General</c:formatCode>
                <c:ptCount val="221"/>
                <c:pt idx="0">
                  <c:v>626.091573333333</c:v>
                </c:pt>
                <c:pt idx="1">
                  <c:v>1039.39155333333</c:v>
                </c:pt>
                <c:pt idx="2">
                  <c:v>1436.07271</c:v>
                </c:pt>
                <c:pt idx="3">
                  <c:v>1740.88302333333</c:v>
                </c:pt>
                <c:pt idx="4">
                  <c:v>2077.33746333333</c:v>
                </c:pt>
                <c:pt idx="5">
                  <c:v>2267.66768</c:v>
                </c:pt>
                <c:pt idx="6">
                  <c:v>2472.441</c:v>
                </c:pt>
                <c:pt idx="7">
                  <c:v>2696.64656333333</c:v>
                </c:pt>
                <c:pt idx="8">
                  <c:v>2933.75525333333</c:v>
                </c:pt>
                <c:pt idx="9">
                  <c:v>3158.91492333333</c:v>
                </c:pt>
                <c:pt idx="10">
                  <c:v>3321.29987</c:v>
                </c:pt>
                <c:pt idx="11">
                  <c:v>3679.23996666667</c:v>
                </c:pt>
                <c:pt idx="12">
                  <c:v>3902.2543</c:v>
                </c:pt>
                <c:pt idx="13">
                  <c:v>4129.35553</c:v>
                </c:pt>
                <c:pt idx="14">
                  <c:v>4263.73419666667</c:v>
                </c:pt>
                <c:pt idx="15">
                  <c:v>4464.26472333333</c:v>
                </c:pt>
                <c:pt idx="16">
                  <c:v>4613.17166333333</c:v>
                </c:pt>
                <c:pt idx="17">
                  <c:v>4578.98053666667</c:v>
                </c:pt>
                <c:pt idx="18">
                  <c:v>4607.54325333333</c:v>
                </c:pt>
                <c:pt idx="19">
                  <c:v>4653.60807</c:v>
                </c:pt>
                <c:pt idx="20">
                  <c:v>4816.1693</c:v>
                </c:pt>
                <c:pt idx="21">
                  <c:v>4524.83479333333</c:v>
                </c:pt>
                <c:pt idx="22">
                  <c:v>4662.00655333333</c:v>
                </c:pt>
                <c:pt idx="23">
                  <c:v>4783.59175083056</c:v>
                </c:pt>
                <c:pt idx="24">
                  <c:v>5110.86822</c:v>
                </c:pt>
                <c:pt idx="25">
                  <c:v>4846.43445364238</c:v>
                </c:pt>
                <c:pt idx="26">
                  <c:v>5102.92433887043</c:v>
                </c:pt>
                <c:pt idx="27">
                  <c:v>5167.51819</c:v>
                </c:pt>
                <c:pt idx="28">
                  <c:v>5104.02184333333</c:v>
                </c:pt>
                <c:pt idx="29">
                  <c:v>5199.35618272425</c:v>
                </c:pt>
                <c:pt idx="30">
                  <c:v>5299.84068666667</c:v>
                </c:pt>
                <c:pt idx="31">
                  <c:v>5259.29550333333</c:v>
                </c:pt>
                <c:pt idx="32">
                  <c:v>5268.88675415282</c:v>
                </c:pt>
                <c:pt idx="33">
                  <c:v>5364.42214950166</c:v>
                </c:pt>
                <c:pt idx="34">
                  <c:v>5382.31324</c:v>
                </c:pt>
                <c:pt idx="35">
                  <c:v>5615.8659</c:v>
                </c:pt>
                <c:pt idx="36">
                  <c:v>5324.5171627907</c:v>
                </c:pt>
                <c:pt idx="37">
                  <c:v>5451.74198671096</c:v>
                </c:pt>
                <c:pt idx="38">
                  <c:v>5569.42718543046</c:v>
                </c:pt>
                <c:pt idx="39">
                  <c:v>5595.24796357616</c:v>
                </c:pt>
                <c:pt idx="40">
                  <c:v>5465.47815614618</c:v>
                </c:pt>
                <c:pt idx="41">
                  <c:v>5624.0182384106</c:v>
                </c:pt>
                <c:pt idx="42">
                  <c:v>5744.11102649007</c:v>
                </c:pt>
                <c:pt idx="43">
                  <c:v>5777.96300332226</c:v>
                </c:pt>
                <c:pt idx="44">
                  <c:v>5911.25505647841</c:v>
                </c:pt>
                <c:pt idx="45">
                  <c:v>5777.95019933555</c:v>
                </c:pt>
                <c:pt idx="46">
                  <c:v>5799.66036423841</c:v>
                </c:pt>
                <c:pt idx="47">
                  <c:v>5745.01530033003</c:v>
                </c:pt>
                <c:pt idx="48">
                  <c:v>5912.63137333333</c:v>
                </c:pt>
                <c:pt idx="49">
                  <c:v>5987.84717821782</c:v>
                </c:pt>
                <c:pt idx="50">
                  <c:v>5975.76223762376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753166"/>
        <c:axId val="86437266"/>
      </c:lineChart>
      <c:catAx>
        <c:axId val="807531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437266"/>
        <c:crosses val="autoZero"/>
        <c:auto val="1"/>
        <c:lblAlgn val="ctr"/>
        <c:lblOffset val="100"/>
        <c:noMultiLvlLbl val="0"/>
      </c:catAx>
      <c:valAx>
        <c:axId val="864372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75316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P 400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"P"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rgbClr val="0d0d0d"/>
            </a:solidFill>
            <a:ln cap="rnd" w="6480">
              <a:solidFill>
                <a:srgbClr val="0d0d0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Analysis!$B$3:$B$64</c:f>
              <c:strCache>
                <c:ptCount val="6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</c:strCache>
            </c:strRef>
          </c:cat>
          <c:val>
            <c:numRef>
              <c:f>Analysis!$D$4:$D$62</c:f>
              <c:numCache>
                <c:formatCode>General</c:formatCode>
                <c:ptCount val="59"/>
                <c:pt idx="0">
                  <c:v>218.698</c:v>
                </c:pt>
                <c:pt idx="1">
                  <c:v>604.194</c:v>
                </c:pt>
                <c:pt idx="2">
                  <c:v>220.198</c:v>
                </c:pt>
                <c:pt idx="3">
                  <c:v>569.591</c:v>
                </c:pt>
                <c:pt idx="4">
                  <c:v>201.997</c:v>
                </c:pt>
                <c:pt idx="5">
                  <c:v>576.45</c:v>
                </c:pt>
                <c:pt idx="6">
                  <c:v>208.998</c:v>
                </c:pt>
                <c:pt idx="7">
                  <c:v>687.6</c:v>
                </c:pt>
                <c:pt idx="8">
                  <c:v>211.099</c:v>
                </c:pt>
                <c:pt idx="9">
                  <c:v>583.17</c:v>
                </c:pt>
                <c:pt idx="10">
                  <c:v>213.999</c:v>
                </c:pt>
                <c:pt idx="11">
                  <c:v>473.389</c:v>
                </c:pt>
                <c:pt idx="12">
                  <c:v>216.899</c:v>
                </c:pt>
                <c:pt idx="13">
                  <c:v>584.842</c:v>
                </c:pt>
                <c:pt idx="14">
                  <c:v>208.499</c:v>
                </c:pt>
                <c:pt idx="15">
                  <c:v>689.628</c:v>
                </c:pt>
                <c:pt idx="16">
                  <c:v>212.697</c:v>
                </c:pt>
                <c:pt idx="17">
                  <c:v>582.697</c:v>
                </c:pt>
                <c:pt idx="18">
                  <c:v>212.587</c:v>
                </c:pt>
                <c:pt idx="19">
                  <c:v>591.074</c:v>
                </c:pt>
                <c:pt idx="20">
                  <c:v>211.399</c:v>
                </c:pt>
                <c:pt idx="21">
                  <c:v>579.394</c:v>
                </c:pt>
                <c:pt idx="22">
                  <c:v>206.399</c:v>
                </c:pt>
                <c:pt idx="23">
                  <c:v>699.191</c:v>
                </c:pt>
                <c:pt idx="24">
                  <c:v>192.691</c:v>
                </c:pt>
                <c:pt idx="25">
                  <c:v>689.491</c:v>
                </c:pt>
                <c:pt idx="26">
                  <c:v>204.499</c:v>
                </c:pt>
                <c:pt idx="27">
                  <c:v>557.988</c:v>
                </c:pt>
                <c:pt idx="28">
                  <c:v>203.999</c:v>
                </c:pt>
                <c:pt idx="29">
                  <c:v>685.495</c:v>
                </c:pt>
                <c:pt idx="30">
                  <c:v>203.484</c:v>
                </c:pt>
                <c:pt idx="31">
                  <c:v>675.797</c:v>
                </c:pt>
                <c:pt idx="32">
                  <c:v>209.797</c:v>
                </c:pt>
                <c:pt idx="33">
                  <c:v>677.791</c:v>
                </c:pt>
                <c:pt idx="34">
                  <c:v>213.998</c:v>
                </c:pt>
                <c:pt idx="35">
                  <c:v>579.598</c:v>
                </c:pt>
                <c:pt idx="36">
                  <c:v>203.187</c:v>
                </c:pt>
                <c:pt idx="37">
                  <c:v>695.321</c:v>
                </c:pt>
                <c:pt idx="38">
                  <c:v>209.899</c:v>
                </c:pt>
                <c:pt idx="39">
                  <c:v>677.986</c:v>
                </c:pt>
                <c:pt idx="40">
                  <c:v>210.783</c:v>
                </c:pt>
                <c:pt idx="41">
                  <c:v>657.079</c:v>
                </c:pt>
                <c:pt idx="42">
                  <c:v>199.799</c:v>
                </c:pt>
                <c:pt idx="43">
                  <c:v>661.96</c:v>
                </c:pt>
                <c:pt idx="44">
                  <c:v>206.798</c:v>
                </c:pt>
                <c:pt idx="45">
                  <c:v>660.321</c:v>
                </c:pt>
                <c:pt idx="46">
                  <c:v>200.898</c:v>
                </c:pt>
                <c:pt idx="47">
                  <c:v>680.796</c:v>
                </c:pt>
                <c:pt idx="48">
                  <c:v>209.783</c:v>
                </c:pt>
                <c:pt idx="49">
                  <c:v>506.597</c:v>
                </c:pt>
                <c:pt idx="50">
                  <c:v>208.497</c:v>
                </c:pt>
                <c:pt idx="51">
                  <c:v>671.386</c:v>
                </c:pt>
                <c:pt idx="52">
                  <c:v>209.488</c:v>
                </c:pt>
                <c:pt idx="53">
                  <c:v>684.249</c:v>
                </c:pt>
                <c:pt idx="54">
                  <c:v>203.198</c:v>
                </c:pt>
                <c:pt idx="55">
                  <c:v>683.377</c:v>
                </c:pt>
                <c:pt idx="56">
                  <c:v>202.492</c:v>
                </c:pt>
                <c:pt idx="57">
                  <c:v>530.347</c:v>
                </c:pt>
                <c:pt idx="58">
                  <c:v>213.999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12144896"/>
        <c:axId val="11788984"/>
      </c:lineChart>
      <c:catAx>
        <c:axId val="121448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595959"/>
                    </a:solidFill>
                    <a:latin typeface="Calibri"/>
                  </a:rPr>
                  <a:t>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788984"/>
        <c:crosses val="autoZero"/>
        <c:auto val="1"/>
        <c:lblAlgn val="ctr"/>
        <c:lblOffset val="100"/>
        <c:noMultiLvlLbl val="0"/>
      </c:catAx>
      <c:valAx>
        <c:axId val="11788984"/>
        <c:scaling>
          <c:orientation val="minMax"/>
          <c:max val="1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595959"/>
                    </a:solidFill>
                    <a:latin typeface="Calibri"/>
                  </a:rPr>
                  <a:t>Arrival Rate (msg/s)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1448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PI 400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d0d0d"/>
            </a:solidFill>
            <a:ln cap="rnd" w="6480">
              <a:solidFill>
                <a:srgbClr val="0d0d0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Analysis!$B$4:$B$62</c:f>
              <c:strCache>
                <c:ptCount val="5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strCache>
            </c:strRef>
          </c:cat>
          <c:val>
            <c:numRef>
              <c:f>Analysis!$H$4:$H$62</c:f>
              <c:numCache>
                <c:formatCode>General</c:formatCode>
                <c:ptCount val="59"/>
                <c:pt idx="0">
                  <c:v>334.299</c:v>
                </c:pt>
                <c:pt idx="1">
                  <c:v>219.499</c:v>
                </c:pt>
                <c:pt idx="2">
                  <c:v>164.599</c:v>
                </c:pt>
                <c:pt idx="3">
                  <c:v>608.341</c:v>
                </c:pt>
                <c:pt idx="4">
                  <c:v>444.353</c:v>
                </c:pt>
                <c:pt idx="5">
                  <c:v>440.281</c:v>
                </c:pt>
                <c:pt idx="6">
                  <c:v>220.698</c:v>
                </c:pt>
                <c:pt idx="7">
                  <c:v>439.274</c:v>
                </c:pt>
                <c:pt idx="8">
                  <c:v>438.798</c:v>
                </c:pt>
                <c:pt idx="9">
                  <c:v>436.66</c:v>
                </c:pt>
                <c:pt idx="10">
                  <c:v>441.68</c:v>
                </c:pt>
                <c:pt idx="11">
                  <c:v>441.232</c:v>
                </c:pt>
                <c:pt idx="12">
                  <c:v>218.399</c:v>
                </c:pt>
                <c:pt idx="13">
                  <c:v>434.951</c:v>
                </c:pt>
                <c:pt idx="14">
                  <c:v>431.798</c:v>
                </c:pt>
                <c:pt idx="15">
                  <c:v>433.784</c:v>
                </c:pt>
                <c:pt idx="16">
                  <c:v>436.598</c:v>
                </c:pt>
                <c:pt idx="17">
                  <c:v>434.496</c:v>
                </c:pt>
                <c:pt idx="18">
                  <c:v>219.797</c:v>
                </c:pt>
                <c:pt idx="19">
                  <c:v>435.584</c:v>
                </c:pt>
                <c:pt idx="20">
                  <c:v>434.797</c:v>
                </c:pt>
                <c:pt idx="21">
                  <c:v>429.07</c:v>
                </c:pt>
                <c:pt idx="22">
                  <c:v>426.18</c:v>
                </c:pt>
                <c:pt idx="23">
                  <c:v>427.295</c:v>
                </c:pt>
                <c:pt idx="24">
                  <c:v>217.597</c:v>
                </c:pt>
                <c:pt idx="25">
                  <c:v>438.174</c:v>
                </c:pt>
                <c:pt idx="26">
                  <c:v>432.283</c:v>
                </c:pt>
                <c:pt idx="27">
                  <c:v>435.354</c:v>
                </c:pt>
                <c:pt idx="28">
                  <c:v>428.597</c:v>
                </c:pt>
                <c:pt idx="29">
                  <c:v>423.678</c:v>
                </c:pt>
                <c:pt idx="30">
                  <c:v>434.37</c:v>
                </c:pt>
                <c:pt idx="31">
                  <c:v>219.197</c:v>
                </c:pt>
                <c:pt idx="32">
                  <c:v>327.797</c:v>
                </c:pt>
                <c:pt idx="33">
                  <c:v>593.585</c:v>
                </c:pt>
                <c:pt idx="34">
                  <c:v>427.682</c:v>
                </c:pt>
                <c:pt idx="35">
                  <c:v>427.694</c:v>
                </c:pt>
                <c:pt idx="36">
                  <c:v>219.484</c:v>
                </c:pt>
                <c:pt idx="37">
                  <c:v>430.084</c:v>
                </c:pt>
                <c:pt idx="38">
                  <c:v>428.089</c:v>
                </c:pt>
                <c:pt idx="39">
                  <c:v>426.298</c:v>
                </c:pt>
                <c:pt idx="40">
                  <c:v>433.698</c:v>
                </c:pt>
                <c:pt idx="41">
                  <c:v>423.798</c:v>
                </c:pt>
                <c:pt idx="42">
                  <c:v>433.659</c:v>
                </c:pt>
                <c:pt idx="43">
                  <c:v>430.496</c:v>
                </c:pt>
                <c:pt idx="44">
                  <c:v>213.779</c:v>
                </c:pt>
                <c:pt idx="45">
                  <c:v>422.397</c:v>
                </c:pt>
                <c:pt idx="46">
                  <c:v>425.091</c:v>
                </c:pt>
                <c:pt idx="47">
                  <c:v>310.088</c:v>
                </c:pt>
                <c:pt idx="48">
                  <c:v>411.594</c:v>
                </c:pt>
                <c:pt idx="49">
                  <c:v>587.757</c:v>
                </c:pt>
                <c:pt idx="50">
                  <c:v>414.292</c:v>
                </c:pt>
                <c:pt idx="51">
                  <c:v>204.799</c:v>
                </c:pt>
                <c:pt idx="52">
                  <c:v>422.081</c:v>
                </c:pt>
                <c:pt idx="53">
                  <c:v>434.097</c:v>
                </c:pt>
                <c:pt idx="54">
                  <c:v>422.396</c:v>
                </c:pt>
                <c:pt idx="55">
                  <c:v>423.155</c:v>
                </c:pt>
                <c:pt idx="56">
                  <c:v>432.797</c:v>
                </c:pt>
                <c:pt idx="57">
                  <c:v>424.796</c:v>
                </c:pt>
                <c:pt idx="58">
                  <c:v>430.799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79565938"/>
        <c:axId val="72157228"/>
      </c:lineChart>
      <c:catAx>
        <c:axId val="795659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595959"/>
                    </a:solidFill>
                    <a:latin typeface="Calibri"/>
                  </a:rPr>
                  <a:t>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157228"/>
        <c:crosses val="autoZero"/>
        <c:auto val="1"/>
        <c:lblAlgn val="ctr"/>
        <c:lblOffset val="100"/>
        <c:noMultiLvlLbl val="0"/>
      </c:catAx>
      <c:valAx>
        <c:axId val="72157228"/>
        <c:scaling>
          <c:orientation val="minMax"/>
          <c:max val="1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595959"/>
                    </a:solidFill>
                    <a:latin typeface="Calibri"/>
                  </a:rPr>
                  <a:t>Arrival Rate (msg/s)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56593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PD 400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d0d0d"/>
            </a:solidFill>
            <a:ln cap="rnd" w="6480">
              <a:solidFill>
                <a:srgbClr val="0d0d0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Analysis!$B$4:$B$62</c:f>
              <c:strCache>
                <c:ptCount val="5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strCache>
            </c:strRef>
          </c:cat>
          <c:val>
            <c:numRef>
              <c:f>Analysis!$L$4:$L$62</c:f>
              <c:numCache>
                <c:formatCode>General</c:formatCode>
                <c:ptCount val="59"/>
                <c:pt idx="0">
                  <c:v>274.482</c:v>
                </c:pt>
                <c:pt idx="1">
                  <c:v>786.727</c:v>
                </c:pt>
                <c:pt idx="2">
                  <c:v>194.091</c:v>
                </c:pt>
                <c:pt idx="3">
                  <c:v>783.843</c:v>
                </c:pt>
                <c:pt idx="4">
                  <c:v>194.594</c:v>
                </c:pt>
                <c:pt idx="5">
                  <c:v>784.511</c:v>
                </c:pt>
                <c:pt idx="6">
                  <c:v>153.394</c:v>
                </c:pt>
                <c:pt idx="7">
                  <c:v>782.848</c:v>
                </c:pt>
                <c:pt idx="8">
                  <c:v>194.591</c:v>
                </c:pt>
                <c:pt idx="9">
                  <c:v>783.858</c:v>
                </c:pt>
                <c:pt idx="10">
                  <c:v>195.293</c:v>
                </c:pt>
                <c:pt idx="11">
                  <c:v>785.016</c:v>
                </c:pt>
                <c:pt idx="12">
                  <c:v>193.486</c:v>
                </c:pt>
                <c:pt idx="13">
                  <c:v>784.358</c:v>
                </c:pt>
                <c:pt idx="14">
                  <c:v>194.587</c:v>
                </c:pt>
                <c:pt idx="15">
                  <c:v>785.042</c:v>
                </c:pt>
                <c:pt idx="16">
                  <c:v>193.987</c:v>
                </c:pt>
                <c:pt idx="17">
                  <c:v>780.987</c:v>
                </c:pt>
                <c:pt idx="18">
                  <c:v>193.396</c:v>
                </c:pt>
                <c:pt idx="19">
                  <c:v>783.165</c:v>
                </c:pt>
                <c:pt idx="20">
                  <c:v>194.081</c:v>
                </c:pt>
                <c:pt idx="21">
                  <c:v>782.957</c:v>
                </c:pt>
                <c:pt idx="22">
                  <c:v>193.787</c:v>
                </c:pt>
                <c:pt idx="23">
                  <c:v>781.681</c:v>
                </c:pt>
                <c:pt idx="24">
                  <c:v>192.188</c:v>
                </c:pt>
                <c:pt idx="25">
                  <c:v>782.518</c:v>
                </c:pt>
                <c:pt idx="26">
                  <c:v>194.991</c:v>
                </c:pt>
                <c:pt idx="27">
                  <c:v>785.389</c:v>
                </c:pt>
                <c:pt idx="28">
                  <c:v>194.981</c:v>
                </c:pt>
                <c:pt idx="29">
                  <c:v>730.476</c:v>
                </c:pt>
                <c:pt idx="30">
                  <c:v>186.69</c:v>
                </c:pt>
                <c:pt idx="31">
                  <c:v>735.679</c:v>
                </c:pt>
                <c:pt idx="32">
                  <c:v>186.878</c:v>
                </c:pt>
                <c:pt idx="33">
                  <c:v>727.875</c:v>
                </c:pt>
                <c:pt idx="34">
                  <c:v>187.26</c:v>
                </c:pt>
                <c:pt idx="35">
                  <c:v>734.764</c:v>
                </c:pt>
                <c:pt idx="36">
                  <c:v>144.292</c:v>
                </c:pt>
                <c:pt idx="37">
                  <c:v>737.55</c:v>
                </c:pt>
                <c:pt idx="38">
                  <c:v>188.597</c:v>
                </c:pt>
                <c:pt idx="39">
                  <c:v>730.934</c:v>
                </c:pt>
                <c:pt idx="40">
                  <c:v>187.976</c:v>
                </c:pt>
                <c:pt idx="41">
                  <c:v>721.738</c:v>
                </c:pt>
                <c:pt idx="42">
                  <c:v>185.444</c:v>
                </c:pt>
                <c:pt idx="43">
                  <c:v>720.189</c:v>
                </c:pt>
                <c:pt idx="44">
                  <c:v>189.478</c:v>
                </c:pt>
                <c:pt idx="45">
                  <c:v>725.754</c:v>
                </c:pt>
                <c:pt idx="46">
                  <c:v>188.584</c:v>
                </c:pt>
                <c:pt idx="47">
                  <c:v>724.094</c:v>
                </c:pt>
                <c:pt idx="48">
                  <c:v>188.692</c:v>
                </c:pt>
                <c:pt idx="49">
                  <c:v>723.077</c:v>
                </c:pt>
                <c:pt idx="50">
                  <c:v>135.182</c:v>
                </c:pt>
                <c:pt idx="51">
                  <c:v>734.677</c:v>
                </c:pt>
                <c:pt idx="52">
                  <c:v>188.798</c:v>
                </c:pt>
                <c:pt idx="53">
                  <c:v>726.394</c:v>
                </c:pt>
                <c:pt idx="54">
                  <c:v>189.881</c:v>
                </c:pt>
                <c:pt idx="55">
                  <c:v>718.063</c:v>
                </c:pt>
                <c:pt idx="56">
                  <c:v>185.875</c:v>
                </c:pt>
                <c:pt idx="57">
                  <c:v>718.081</c:v>
                </c:pt>
                <c:pt idx="58">
                  <c:v>186.235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20553052"/>
        <c:axId val="11599681"/>
      </c:lineChart>
      <c:catAx>
        <c:axId val="205530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595959"/>
                    </a:solidFill>
                    <a:latin typeface="Calibri"/>
                  </a:rPr>
                  <a:t>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599681"/>
        <c:crosses val="autoZero"/>
        <c:auto val="1"/>
        <c:lblAlgn val="ctr"/>
        <c:lblOffset val="100"/>
        <c:noMultiLvlLbl val="0"/>
      </c:catAx>
      <c:valAx>
        <c:axId val="11599681"/>
        <c:scaling>
          <c:orientation val="minMax"/>
          <c:max val="12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595959"/>
                    </a:solidFill>
                    <a:latin typeface="Calibri"/>
                  </a:rPr>
                  <a:t>Arrival Rate (msg/s)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55305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PID 400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d0d0d"/>
            </a:solidFill>
            <a:ln cap="rnd" w="6480">
              <a:solidFill>
                <a:srgbClr val="0d0d0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Analysis!$B$4:$B$62</c:f>
              <c:strCache>
                <c:ptCount val="5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strCache>
            </c:strRef>
          </c:cat>
          <c:val>
            <c:numRef>
              <c:f>Analysis!$P$4:$P$62</c:f>
              <c:numCache>
                <c:formatCode>General</c:formatCode>
                <c:ptCount val="59"/>
                <c:pt idx="0">
                  <c:v>64.399</c:v>
                </c:pt>
                <c:pt idx="1">
                  <c:v>65.8</c:v>
                </c:pt>
                <c:pt idx="2">
                  <c:v>311.998</c:v>
                </c:pt>
                <c:pt idx="3">
                  <c:v>168.298</c:v>
                </c:pt>
                <c:pt idx="4">
                  <c:v>234.098</c:v>
                </c:pt>
                <c:pt idx="5">
                  <c:v>299.892</c:v>
                </c:pt>
                <c:pt idx="6">
                  <c:v>301.598</c:v>
                </c:pt>
                <c:pt idx="7">
                  <c:v>289.863</c:v>
                </c:pt>
                <c:pt idx="8">
                  <c:v>362.599</c:v>
                </c:pt>
                <c:pt idx="9">
                  <c:v>722.587</c:v>
                </c:pt>
                <c:pt idx="10">
                  <c:v>135.398</c:v>
                </c:pt>
                <c:pt idx="11">
                  <c:v>402.48</c:v>
                </c:pt>
                <c:pt idx="12">
                  <c:v>258.198</c:v>
                </c:pt>
                <c:pt idx="13">
                  <c:v>277.595</c:v>
                </c:pt>
                <c:pt idx="14">
                  <c:v>440.815</c:v>
                </c:pt>
                <c:pt idx="15">
                  <c:v>347.497</c:v>
                </c:pt>
                <c:pt idx="16">
                  <c:v>512.939</c:v>
                </c:pt>
                <c:pt idx="17">
                  <c:v>853.384</c:v>
                </c:pt>
                <c:pt idx="18">
                  <c:v>603.087</c:v>
                </c:pt>
                <c:pt idx="19">
                  <c:v>601.595</c:v>
                </c:pt>
                <c:pt idx="20">
                  <c:v>429.368</c:v>
                </c:pt>
                <c:pt idx="21">
                  <c:v>227.999</c:v>
                </c:pt>
                <c:pt idx="22">
                  <c:v>443.198</c:v>
                </c:pt>
                <c:pt idx="23">
                  <c:v>431.281</c:v>
                </c:pt>
                <c:pt idx="24">
                  <c:v>434.897</c:v>
                </c:pt>
                <c:pt idx="25">
                  <c:v>328.899</c:v>
                </c:pt>
                <c:pt idx="26">
                  <c:v>596.189</c:v>
                </c:pt>
                <c:pt idx="27">
                  <c:v>184.699</c:v>
                </c:pt>
                <c:pt idx="28">
                  <c:v>359.663</c:v>
                </c:pt>
                <c:pt idx="29">
                  <c:v>602.83</c:v>
                </c:pt>
                <c:pt idx="30">
                  <c:v>221.898</c:v>
                </c:pt>
                <c:pt idx="31">
                  <c:v>706.682</c:v>
                </c:pt>
                <c:pt idx="32">
                  <c:v>216.798</c:v>
                </c:pt>
                <c:pt idx="33">
                  <c:v>591.18</c:v>
                </c:pt>
                <c:pt idx="34">
                  <c:v>83.799</c:v>
                </c:pt>
                <c:pt idx="35">
                  <c:v>550.567</c:v>
                </c:pt>
                <c:pt idx="36">
                  <c:v>219.674</c:v>
                </c:pt>
                <c:pt idx="37">
                  <c:v>703.196</c:v>
                </c:pt>
                <c:pt idx="38">
                  <c:v>219.398</c:v>
                </c:pt>
                <c:pt idx="39">
                  <c:v>597.132</c:v>
                </c:pt>
                <c:pt idx="40">
                  <c:v>206.699</c:v>
                </c:pt>
                <c:pt idx="41">
                  <c:v>317.762</c:v>
                </c:pt>
                <c:pt idx="42">
                  <c:v>614.572</c:v>
                </c:pt>
                <c:pt idx="43">
                  <c:v>217.994</c:v>
                </c:pt>
                <c:pt idx="44">
                  <c:v>714.204</c:v>
                </c:pt>
                <c:pt idx="45">
                  <c:v>217.199</c:v>
                </c:pt>
                <c:pt idx="46">
                  <c:v>595.385</c:v>
                </c:pt>
                <c:pt idx="47">
                  <c:v>120.999</c:v>
                </c:pt>
                <c:pt idx="48">
                  <c:v>548.799</c:v>
                </c:pt>
                <c:pt idx="49">
                  <c:v>216.497</c:v>
                </c:pt>
                <c:pt idx="50">
                  <c:v>580.779</c:v>
                </c:pt>
                <c:pt idx="51">
                  <c:v>218.398</c:v>
                </c:pt>
                <c:pt idx="52">
                  <c:v>592.835</c:v>
                </c:pt>
                <c:pt idx="53">
                  <c:v>170.598</c:v>
                </c:pt>
                <c:pt idx="54">
                  <c:v>232.973</c:v>
                </c:pt>
                <c:pt idx="55">
                  <c:v>535.465</c:v>
                </c:pt>
                <c:pt idx="56">
                  <c:v>436.662</c:v>
                </c:pt>
                <c:pt idx="57">
                  <c:v>587.857</c:v>
                </c:pt>
                <c:pt idx="58">
                  <c:v>216.498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30303823"/>
        <c:axId val="45280017"/>
      </c:lineChart>
      <c:catAx>
        <c:axId val="303038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595959"/>
                    </a:solidFill>
                    <a:latin typeface="Calibri"/>
                  </a:rPr>
                  <a:t>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280017"/>
        <c:crosses val="autoZero"/>
        <c:auto val="1"/>
        <c:lblAlgn val="ctr"/>
        <c:lblOffset val="100"/>
        <c:noMultiLvlLbl val="0"/>
      </c:catAx>
      <c:valAx>
        <c:axId val="45280017"/>
        <c:scaling>
          <c:orientation val="minMax"/>
          <c:max val="1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595959"/>
                    </a:solidFill>
                    <a:latin typeface="Calibri"/>
                  </a:rPr>
                  <a:t>Arrival Rate (msg/s)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30382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PID - 600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cap="rnd" w="64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Analysis!$B$3:$B$76</c:f>
              <c:strCache>
                <c:ptCount val="7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</c:strCache>
            </c:strRef>
          </c:cat>
          <c:val>
            <c:numRef>
              <c:f>Analysis!$Q$4:$Q$62</c:f>
              <c:numCache>
                <c:formatCode>General</c:formatCode>
                <c:ptCount val="59"/>
                <c:pt idx="0">
                  <c:v>267.066</c:v>
                </c:pt>
                <c:pt idx="1">
                  <c:v>390.693</c:v>
                </c:pt>
                <c:pt idx="2">
                  <c:v>392.585</c:v>
                </c:pt>
                <c:pt idx="3">
                  <c:v>521.789</c:v>
                </c:pt>
                <c:pt idx="4">
                  <c:v>679.43</c:v>
                </c:pt>
                <c:pt idx="5">
                  <c:v>578.477</c:v>
                </c:pt>
                <c:pt idx="6">
                  <c:v>687.988</c:v>
                </c:pt>
                <c:pt idx="7">
                  <c:v>577.582</c:v>
                </c:pt>
                <c:pt idx="8">
                  <c:v>579.877</c:v>
                </c:pt>
                <c:pt idx="9">
                  <c:v>575.273</c:v>
                </c:pt>
                <c:pt idx="10">
                  <c:v>581.289</c:v>
                </c:pt>
                <c:pt idx="11">
                  <c:v>671.578</c:v>
                </c:pt>
                <c:pt idx="12">
                  <c:v>578.166</c:v>
                </c:pt>
                <c:pt idx="13">
                  <c:v>571.627</c:v>
                </c:pt>
                <c:pt idx="14">
                  <c:v>567.883</c:v>
                </c:pt>
                <c:pt idx="15">
                  <c:v>672.115</c:v>
                </c:pt>
                <c:pt idx="16">
                  <c:v>575.896</c:v>
                </c:pt>
                <c:pt idx="17">
                  <c:v>672.568</c:v>
                </c:pt>
                <c:pt idx="18">
                  <c:v>572.792</c:v>
                </c:pt>
                <c:pt idx="19">
                  <c:v>564.504</c:v>
                </c:pt>
                <c:pt idx="20">
                  <c:v>576.593</c:v>
                </c:pt>
                <c:pt idx="21">
                  <c:v>572.191</c:v>
                </c:pt>
                <c:pt idx="22">
                  <c:v>660.486</c:v>
                </c:pt>
                <c:pt idx="23">
                  <c:v>566.159</c:v>
                </c:pt>
                <c:pt idx="24">
                  <c:v>669.902</c:v>
                </c:pt>
                <c:pt idx="25">
                  <c:v>571.277</c:v>
                </c:pt>
                <c:pt idx="26">
                  <c:v>574.694</c:v>
                </c:pt>
                <c:pt idx="27">
                  <c:v>573.787</c:v>
                </c:pt>
                <c:pt idx="28">
                  <c:v>567.07</c:v>
                </c:pt>
                <c:pt idx="29">
                  <c:v>643.167</c:v>
                </c:pt>
                <c:pt idx="30">
                  <c:v>546.476</c:v>
                </c:pt>
                <c:pt idx="31">
                  <c:v>644.216</c:v>
                </c:pt>
                <c:pt idx="32">
                  <c:v>553.953</c:v>
                </c:pt>
                <c:pt idx="33">
                  <c:v>518.571</c:v>
                </c:pt>
                <c:pt idx="34">
                  <c:v>654.091</c:v>
                </c:pt>
                <c:pt idx="35">
                  <c:v>642.461</c:v>
                </c:pt>
                <c:pt idx="36">
                  <c:v>643.89</c:v>
                </c:pt>
                <c:pt idx="37">
                  <c:v>545.347</c:v>
                </c:pt>
                <c:pt idx="38">
                  <c:v>644.06</c:v>
                </c:pt>
                <c:pt idx="39">
                  <c:v>542.583</c:v>
                </c:pt>
                <c:pt idx="40">
                  <c:v>637.005</c:v>
                </c:pt>
                <c:pt idx="41">
                  <c:v>538.59</c:v>
                </c:pt>
                <c:pt idx="42">
                  <c:v>637.308</c:v>
                </c:pt>
                <c:pt idx="43">
                  <c:v>546.984</c:v>
                </c:pt>
                <c:pt idx="44">
                  <c:v>651.47</c:v>
                </c:pt>
                <c:pt idx="45">
                  <c:v>537.391</c:v>
                </c:pt>
                <c:pt idx="46">
                  <c:v>639.042</c:v>
                </c:pt>
                <c:pt idx="47">
                  <c:v>646.373</c:v>
                </c:pt>
                <c:pt idx="48">
                  <c:v>564.085</c:v>
                </c:pt>
                <c:pt idx="49">
                  <c:v>659.193</c:v>
                </c:pt>
                <c:pt idx="50">
                  <c:v>572.482</c:v>
                </c:pt>
                <c:pt idx="51">
                  <c:v>651.395</c:v>
                </c:pt>
                <c:pt idx="52">
                  <c:v>562.571</c:v>
                </c:pt>
                <c:pt idx="53">
                  <c:v>654.477</c:v>
                </c:pt>
                <c:pt idx="54">
                  <c:v>569.583</c:v>
                </c:pt>
                <c:pt idx="55">
                  <c:v>652.23</c:v>
                </c:pt>
                <c:pt idx="56">
                  <c:v>448.896</c:v>
                </c:pt>
                <c:pt idx="57">
                  <c:v>729.826</c:v>
                </c:pt>
                <c:pt idx="58">
                  <c:v>386.661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98797333"/>
        <c:axId val="59067966"/>
      </c:lineChart>
      <c:catAx>
        <c:axId val="987973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067966"/>
        <c:crosses val="autoZero"/>
        <c:auto val="1"/>
        <c:lblAlgn val="ctr"/>
        <c:lblOffset val="100"/>
        <c:noMultiLvlLbl val="0"/>
      </c:catAx>
      <c:valAx>
        <c:axId val="590679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79733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chart" Target="../charts/chart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image" Target="../media/image3.png"/><Relationship Id="rId3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0</xdr:colOff>
      <xdr:row>201</xdr:row>
      <xdr:rowOff>50760</xdr:rowOff>
    </xdr:from>
    <xdr:to>
      <xdr:col>27</xdr:col>
      <xdr:colOff>627480</xdr:colOff>
      <xdr:row>214</xdr:row>
      <xdr:rowOff>151200</xdr:rowOff>
    </xdr:to>
    <xdr:graphicFrame>
      <xdr:nvGraphicFramePr>
        <xdr:cNvPr id="0" name="Gráfico 4"/>
        <xdr:cNvGraphicFramePr/>
      </xdr:nvGraphicFramePr>
      <xdr:xfrm>
        <a:off x="25671960" y="38360160"/>
        <a:ext cx="3312000" cy="257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35</xdr:col>
      <xdr:colOff>152280</xdr:colOff>
      <xdr:row>3</xdr:row>
      <xdr:rowOff>139680</xdr:rowOff>
    </xdr:from>
    <xdr:to>
      <xdr:col>45</xdr:col>
      <xdr:colOff>568080</xdr:colOff>
      <xdr:row>17</xdr:row>
      <xdr:rowOff>170280</xdr:rowOff>
    </xdr:to>
    <xdr:graphicFrame>
      <xdr:nvGraphicFramePr>
        <xdr:cNvPr id="1" name="Gráfico 5"/>
        <xdr:cNvGraphicFramePr/>
      </xdr:nvGraphicFramePr>
      <xdr:xfrm>
        <a:off x="36434160" y="730080"/>
        <a:ext cx="8658360" cy="269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37</xdr:col>
      <xdr:colOff>524520</xdr:colOff>
      <xdr:row>19</xdr:row>
      <xdr:rowOff>179280</xdr:rowOff>
    </xdr:from>
    <xdr:to>
      <xdr:col>45</xdr:col>
      <xdr:colOff>460080</xdr:colOff>
      <xdr:row>34</xdr:row>
      <xdr:rowOff>19440</xdr:rowOff>
    </xdr:to>
    <xdr:graphicFrame>
      <xdr:nvGraphicFramePr>
        <xdr:cNvPr id="2" name="Gráfico 6"/>
        <xdr:cNvGraphicFramePr/>
      </xdr:nvGraphicFramePr>
      <xdr:xfrm>
        <a:off x="38454840" y="3817800"/>
        <a:ext cx="6529680" cy="269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93600</xdr:colOff>
      <xdr:row>203</xdr:row>
      <xdr:rowOff>46800</xdr:rowOff>
    </xdr:from>
    <xdr:to>
      <xdr:col>11</xdr:col>
      <xdr:colOff>866520</xdr:colOff>
      <xdr:row>217</xdr:row>
      <xdr:rowOff>99360</xdr:rowOff>
    </xdr:to>
    <xdr:graphicFrame>
      <xdr:nvGraphicFramePr>
        <xdr:cNvPr id="3" name="Gráfico 1"/>
        <xdr:cNvGraphicFramePr/>
      </xdr:nvGraphicFramePr>
      <xdr:xfrm>
        <a:off x="4788720" y="38737440"/>
        <a:ext cx="4694760" cy="271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685800</xdr:colOff>
      <xdr:row>1</xdr:row>
      <xdr:rowOff>120600</xdr:rowOff>
    </xdr:from>
    <xdr:to>
      <xdr:col>24</xdr:col>
      <xdr:colOff>24480</xdr:colOff>
      <xdr:row>14</xdr:row>
      <xdr:rowOff>37080</xdr:rowOff>
    </xdr:to>
    <xdr:graphicFrame>
      <xdr:nvGraphicFramePr>
        <xdr:cNvPr id="4" name="Gráfico 3"/>
        <xdr:cNvGraphicFramePr/>
      </xdr:nvGraphicFramePr>
      <xdr:xfrm>
        <a:off x="14470920" y="320760"/>
        <a:ext cx="5015160" cy="255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725400</xdr:colOff>
      <xdr:row>14</xdr:row>
      <xdr:rowOff>174240</xdr:rowOff>
    </xdr:from>
    <xdr:to>
      <xdr:col>24</xdr:col>
      <xdr:colOff>64080</xdr:colOff>
      <xdr:row>27</xdr:row>
      <xdr:rowOff>90720</xdr:rowOff>
    </xdr:to>
    <xdr:graphicFrame>
      <xdr:nvGraphicFramePr>
        <xdr:cNvPr id="5" name="Gráfico 7"/>
        <xdr:cNvGraphicFramePr/>
      </xdr:nvGraphicFramePr>
      <xdr:xfrm>
        <a:off x="14510520" y="3012840"/>
        <a:ext cx="5015160" cy="25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0</xdr:colOff>
      <xdr:row>30</xdr:row>
      <xdr:rowOff>6840</xdr:rowOff>
    </xdr:from>
    <xdr:to>
      <xdr:col>24</xdr:col>
      <xdr:colOff>164160</xdr:colOff>
      <xdr:row>42</xdr:row>
      <xdr:rowOff>119520</xdr:rowOff>
    </xdr:to>
    <xdr:graphicFrame>
      <xdr:nvGraphicFramePr>
        <xdr:cNvPr id="6" name="Gráfico 8"/>
        <xdr:cNvGraphicFramePr/>
      </xdr:nvGraphicFramePr>
      <xdr:xfrm>
        <a:off x="14596200" y="6045840"/>
        <a:ext cx="5029560" cy="251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720</xdr:colOff>
      <xdr:row>45</xdr:row>
      <xdr:rowOff>50760</xdr:rowOff>
    </xdr:from>
    <xdr:to>
      <xdr:col>24</xdr:col>
      <xdr:colOff>151560</xdr:colOff>
      <xdr:row>57</xdr:row>
      <xdr:rowOff>170280</xdr:rowOff>
    </xdr:to>
    <xdr:graphicFrame>
      <xdr:nvGraphicFramePr>
        <xdr:cNvPr id="7" name="Gráfico 9"/>
        <xdr:cNvGraphicFramePr/>
      </xdr:nvGraphicFramePr>
      <xdr:xfrm>
        <a:off x="14596920" y="9090000"/>
        <a:ext cx="5016240" cy="251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1440</xdr:colOff>
      <xdr:row>59</xdr:row>
      <xdr:rowOff>-720</xdr:rowOff>
    </xdr:from>
    <xdr:to>
      <xdr:col>24</xdr:col>
      <xdr:colOff>158760</xdr:colOff>
      <xdr:row>72</xdr:row>
      <xdr:rowOff>43920</xdr:rowOff>
    </xdr:to>
    <xdr:graphicFrame>
      <xdr:nvGraphicFramePr>
        <xdr:cNvPr id="8" name="Gráfico 1"/>
        <xdr:cNvGraphicFramePr/>
      </xdr:nvGraphicFramePr>
      <xdr:xfrm>
        <a:off x="14597640" y="11838960"/>
        <a:ext cx="502272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350280</xdr:colOff>
      <xdr:row>6</xdr:row>
      <xdr:rowOff>165240</xdr:rowOff>
    </xdr:from>
    <xdr:to>
      <xdr:col>17</xdr:col>
      <xdr:colOff>275760</xdr:colOff>
      <xdr:row>21</xdr:row>
      <xdr:rowOff>22320</xdr:rowOff>
    </xdr:to>
    <xdr:pic>
      <xdr:nvPicPr>
        <xdr:cNvPr id="9" name="Imagem 2" descr=""/>
        <xdr:cNvPicPr/>
      </xdr:nvPicPr>
      <xdr:blipFill>
        <a:blip r:embed="rId1"/>
        <a:stretch/>
      </xdr:blipFill>
      <xdr:spPr>
        <a:xfrm>
          <a:off x="9328680" y="1355760"/>
          <a:ext cx="6625800" cy="2762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323280</xdr:colOff>
      <xdr:row>21</xdr:row>
      <xdr:rowOff>32040</xdr:rowOff>
    </xdr:from>
    <xdr:to>
      <xdr:col>13</xdr:col>
      <xdr:colOff>156240</xdr:colOff>
      <xdr:row>24</xdr:row>
      <xdr:rowOff>107280</xdr:rowOff>
    </xdr:to>
    <xdr:pic>
      <xdr:nvPicPr>
        <xdr:cNvPr id="10" name="Imagem 3" descr=""/>
        <xdr:cNvPicPr/>
      </xdr:nvPicPr>
      <xdr:blipFill>
        <a:blip r:embed="rId2"/>
        <a:stretch/>
      </xdr:blipFill>
      <xdr:spPr>
        <a:xfrm>
          <a:off x="9301680" y="4127760"/>
          <a:ext cx="3289680" cy="656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100800</xdr:colOff>
      <xdr:row>19</xdr:row>
      <xdr:rowOff>95040</xdr:rowOff>
    </xdr:from>
    <xdr:to>
      <xdr:col>9</xdr:col>
      <xdr:colOff>344520</xdr:colOff>
      <xdr:row>36</xdr:row>
      <xdr:rowOff>65880</xdr:rowOff>
    </xdr:to>
    <xdr:graphicFrame>
      <xdr:nvGraphicFramePr>
        <xdr:cNvPr id="11" name=""/>
        <xdr:cNvGraphicFramePr/>
      </xdr:nvGraphicFramePr>
      <xdr:xfrm>
        <a:off x="3558240" y="3809880"/>
        <a:ext cx="57646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1180800</xdr:colOff>
      <xdr:row>15</xdr:row>
      <xdr:rowOff>75600</xdr:rowOff>
    </xdr:from>
    <xdr:to>
      <xdr:col>9</xdr:col>
      <xdr:colOff>342000</xdr:colOff>
      <xdr:row>29</xdr:row>
      <xdr:rowOff>52560</xdr:rowOff>
    </xdr:to>
    <xdr:graphicFrame>
      <xdr:nvGraphicFramePr>
        <xdr:cNvPr id="12" name="Gráfico 1"/>
        <xdr:cNvGraphicFramePr/>
      </xdr:nvGraphicFramePr>
      <xdr:xfrm>
        <a:off x="4638240" y="3038040"/>
        <a:ext cx="4682160" cy="270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419040</xdr:colOff>
      <xdr:row>7</xdr:row>
      <xdr:rowOff>117720</xdr:rowOff>
    </xdr:from>
    <xdr:to>
      <xdr:col>16</xdr:col>
      <xdr:colOff>304560</xdr:colOff>
      <xdr:row>21</xdr:row>
      <xdr:rowOff>165240</xdr:rowOff>
    </xdr:to>
    <xdr:pic>
      <xdr:nvPicPr>
        <xdr:cNvPr id="13" name="Imagem 2" descr=""/>
        <xdr:cNvPicPr/>
      </xdr:nvPicPr>
      <xdr:blipFill>
        <a:blip r:embed="rId2"/>
        <a:stretch/>
      </xdr:blipFill>
      <xdr:spPr>
        <a:xfrm>
          <a:off x="8545680" y="1508400"/>
          <a:ext cx="6626880" cy="2762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628560</xdr:colOff>
      <xdr:row>22</xdr:row>
      <xdr:rowOff>108360</xdr:rowOff>
    </xdr:from>
    <xdr:to>
      <xdr:col>12</xdr:col>
      <xdr:colOff>552600</xdr:colOff>
      <xdr:row>25</xdr:row>
      <xdr:rowOff>174240</xdr:rowOff>
    </xdr:to>
    <xdr:pic>
      <xdr:nvPicPr>
        <xdr:cNvPr id="14" name="Imagem 3" descr=""/>
        <xdr:cNvPicPr/>
      </xdr:nvPicPr>
      <xdr:blipFill>
        <a:blip r:embed="rId3"/>
        <a:stretch/>
      </xdr:blipFill>
      <xdr:spPr>
        <a:xfrm>
          <a:off x="8755200" y="4404240"/>
          <a:ext cx="3289680" cy="656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216000</xdr:colOff>
      <xdr:row>1</xdr:row>
      <xdr:rowOff>57240</xdr:rowOff>
    </xdr:from>
    <xdr:to>
      <xdr:col>24</xdr:col>
      <xdr:colOff>278280</xdr:colOff>
      <xdr:row>20</xdr:row>
      <xdr:rowOff>198720</xdr:rowOff>
    </xdr:to>
    <xdr:graphicFrame>
      <xdr:nvGraphicFramePr>
        <xdr:cNvPr id="15" name="Gráfico 1"/>
        <xdr:cNvGraphicFramePr/>
      </xdr:nvGraphicFramePr>
      <xdr:xfrm>
        <a:off x="13764960" y="257400"/>
        <a:ext cx="7360200" cy="394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agrimetsoft.com/calculators/R-squared%20correlation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tatology.org/rmse-calculator/" TargetMode="External"/><Relationship Id="rId2" Type="http://schemas.openxmlformats.org/officeDocument/2006/relationships/hyperlink" Target="https://www.statology.org/rmse-calculator/" TargetMode="External"/><Relationship Id="rId3" Type="http://schemas.openxmlformats.org/officeDocument/2006/relationships/hyperlink" Target="https://www.statology.org/rmse-calculator/" TargetMode="External"/><Relationship Id="rId4" Type="http://schemas.openxmlformats.org/officeDocument/2006/relationships/hyperlink" Target="https://www.easycalculation.com/statistics/r-squared.php" TargetMode="External"/><Relationship Id="rId5" Type="http://schemas.openxmlformats.org/officeDocument/2006/relationships/hyperlink" Target="https://www.easycalculation.com/statistics/r-squared.php" TargetMode="External"/><Relationship Id="rId6" Type="http://schemas.openxmlformats.org/officeDocument/2006/relationships/hyperlink" Target="https://www.easycalculation.com/statistics/r-squared.php" TargetMode="External"/><Relationship Id="rId7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8" activeCellId="0" sqref="B8"/>
    </sheetView>
  </sheetViews>
  <sheetFormatPr defaultColWidth="10.640625" defaultRowHeight="15.7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38.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/>
      <c r="D1" s="3"/>
    </row>
    <row r="2" customFormat="false" ht="15.75" hidden="false" customHeight="false" outlineLevel="0" collapsed="false">
      <c r="A2" s="1" t="s">
        <v>2</v>
      </c>
      <c r="B2" s="2" t="n">
        <v>25</v>
      </c>
      <c r="C2" s="3"/>
      <c r="D2" s="3"/>
    </row>
    <row r="3" customFormat="false" ht="15.75" hidden="false" customHeight="false" outlineLevel="0" collapsed="false">
      <c r="A3" s="1" t="s">
        <v>3</v>
      </c>
      <c r="B3" s="2" t="s">
        <v>4</v>
      </c>
      <c r="C3" s="3"/>
      <c r="D3" s="3"/>
    </row>
    <row r="4" customFormat="false" ht="15.75" hidden="false" customHeight="false" outlineLevel="0" collapsed="false">
      <c r="A4" s="1" t="s">
        <v>5</v>
      </c>
      <c r="B4" s="4" t="n">
        <v>20000</v>
      </c>
      <c r="C4" s="5"/>
      <c r="D4" s="5"/>
    </row>
    <row r="5" customFormat="false" ht="15.75" hidden="false" customHeight="false" outlineLevel="0" collapsed="false">
      <c r="A5" s="1" t="s">
        <v>6</v>
      </c>
      <c r="B5" s="2" t="s">
        <v>7</v>
      </c>
      <c r="C5" s="3"/>
      <c r="D5" s="3"/>
    </row>
    <row r="6" customFormat="false" ht="15.75" hidden="false" customHeight="false" outlineLevel="0" collapsed="false">
      <c r="A6" s="1" t="s">
        <v>8</v>
      </c>
      <c r="B6" s="2" t="s">
        <v>9</v>
      </c>
      <c r="C6" s="3"/>
      <c r="D6" s="3"/>
    </row>
    <row r="7" customFormat="false" ht="15.75" hidden="false" customHeight="false" outlineLevel="0" collapsed="false">
      <c r="A7" s="1" t="s">
        <v>10</v>
      </c>
      <c r="B7" s="6" t="s">
        <v>11</v>
      </c>
      <c r="C7" s="3"/>
      <c r="D7" s="3"/>
    </row>
    <row r="9" customFormat="false" ht="15.75" hidden="false" customHeight="false" outlineLevel="0" collapsed="false">
      <c r="A9" s="7" t="s">
        <v>12</v>
      </c>
      <c r="B9" s="0" t="n">
        <v>30</v>
      </c>
    </row>
    <row r="10" customFormat="false" ht="15.75" hidden="false" customHeight="false" outlineLevel="0" collapsed="false">
      <c r="A10" s="7" t="s">
        <v>13</v>
      </c>
      <c r="B10" s="0" t="n">
        <v>150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1" activeCellId="0" sqref="H11"/>
    </sheetView>
  </sheetViews>
  <sheetFormatPr defaultColWidth="10.46875" defaultRowHeight="15.75" zeroHeight="false" outlineLevelRow="0" outlineLevelCol="0"/>
  <cols>
    <col collapsed="false" customWidth="true" hidden="false" outlineLevel="0" max="1" min="1" style="0" width="14.67"/>
    <col collapsed="false" customWidth="true" hidden="false" outlineLevel="0" max="2" min="2" style="0" width="13.5"/>
    <col collapsed="false" customWidth="true" hidden="false" outlineLevel="0" max="3" min="3" style="0" width="11.67"/>
    <col collapsed="false" customWidth="true" hidden="false" outlineLevel="0" max="4" min="4" style="0" width="12.33"/>
    <col collapsed="false" customWidth="true" hidden="false" outlineLevel="0" max="5" min="5" style="0" width="11.67"/>
    <col collapsed="false" customWidth="true" hidden="false" outlineLevel="0" max="6" min="6" style="0" width="12.67"/>
    <col collapsed="false" customWidth="true" hidden="false" outlineLevel="0" max="7" min="7" style="0" width="12.18"/>
    <col collapsed="false" customWidth="true" hidden="false" outlineLevel="0" max="10" min="10" style="0" width="11.17"/>
    <col collapsed="false" customWidth="true" hidden="false" outlineLevel="0" max="11" min="11" style="0" width="12.33"/>
  </cols>
  <sheetData>
    <row r="1" customFormat="false" ht="15.75" hidden="false" customHeight="false" outlineLevel="0" collapsed="false">
      <c r="B1" s="15" t="s">
        <v>132</v>
      </c>
      <c r="C1" s="15"/>
      <c r="D1" s="15"/>
      <c r="E1" s="15" t="s">
        <v>133</v>
      </c>
      <c r="F1" s="15"/>
      <c r="G1" s="15"/>
      <c r="H1" s="15" t="s">
        <v>134</v>
      </c>
      <c r="I1" s="15"/>
      <c r="J1" s="15"/>
      <c r="K1" s="15" t="s">
        <v>135</v>
      </c>
      <c r="L1" s="15"/>
      <c r="M1" s="15"/>
    </row>
    <row r="2" customFormat="false" ht="15.75" hidden="false" customHeight="false" outlineLevel="0" collapsed="false">
      <c r="A2" s="50"/>
      <c r="B2" s="15" t="s">
        <v>63</v>
      </c>
      <c r="C2" s="15" t="s">
        <v>66</v>
      </c>
      <c r="D2" s="15" t="s">
        <v>68</v>
      </c>
      <c r="E2" s="15" t="s">
        <v>63</v>
      </c>
      <c r="F2" s="15" t="s">
        <v>66</v>
      </c>
      <c r="G2" s="15" t="s">
        <v>68</v>
      </c>
      <c r="H2" s="15" t="s">
        <v>63</v>
      </c>
      <c r="I2" s="15" t="s">
        <v>66</v>
      </c>
      <c r="J2" s="15" t="s">
        <v>68</v>
      </c>
      <c r="K2" s="15" t="s">
        <v>63</v>
      </c>
      <c r="L2" s="15" t="s">
        <v>66</v>
      </c>
      <c r="M2" s="15" t="s">
        <v>68</v>
      </c>
    </row>
    <row r="3" customFormat="false" ht="15.75" hidden="false" customHeight="false" outlineLevel="0" collapsed="false">
      <c r="A3" s="111" t="s">
        <v>107</v>
      </c>
      <c r="B3" s="110" t="n">
        <f aca="false">'Ziegler-Nichols'!$K$2</f>
        <v>0.0171915830009627</v>
      </c>
      <c r="C3" s="110"/>
      <c r="D3" s="110"/>
      <c r="E3" s="110" t="n">
        <f aca="false">Cohen!I2</f>
        <v>0.0467780589697378</v>
      </c>
      <c r="F3" s="110"/>
      <c r="G3" s="8"/>
      <c r="H3" s="8"/>
      <c r="I3" s="8"/>
      <c r="J3" s="8"/>
      <c r="K3" s="112" t="n">
        <f aca="false">Summary!B11</f>
        <v>0.0091758426198304</v>
      </c>
      <c r="L3" s="8"/>
      <c r="M3" s="8"/>
    </row>
    <row r="4" customFormat="false" ht="15.75" hidden="false" customHeight="false" outlineLevel="0" collapsed="false">
      <c r="A4" s="111" t="s">
        <v>108</v>
      </c>
      <c r="B4" s="110" t="n">
        <f aca="false">'Ziegler-Nichols'!$K$3</f>
        <v>0.0154724247008665</v>
      </c>
      <c r="C4" s="110" t="n">
        <f aca="false">'Ziegler-Nichols'!$L$3</f>
        <v>515.747490028882</v>
      </c>
      <c r="D4" s="110"/>
      <c r="E4" s="110" t="n">
        <f aca="false">Cohen!I3</f>
        <v>0.0598759154812644</v>
      </c>
      <c r="F4" s="110" t="n">
        <f aca="false">Cohen!J3</f>
        <v>5322.30359833461</v>
      </c>
      <c r="G4" s="8"/>
      <c r="H4" s="96" t="n">
        <f aca="false">AMIGO!I3</f>
        <v>0.00866260351291441</v>
      </c>
      <c r="I4" s="8" t="n">
        <f aca="false">AMIGO!J3</f>
        <v>866.260351291441</v>
      </c>
      <c r="J4" s="8"/>
      <c r="K4" s="112" t="n">
        <f aca="false">Summary!E11</f>
        <v>-0.000328389767302043</v>
      </c>
      <c r="L4" s="96" t="n">
        <f aca="false">Summary!E12</f>
        <v>0.00251582622012329</v>
      </c>
      <c r="M4" s="8"/>
    </row>
    <row r="5" customFormat="false" ht="15.75" hidden="false" customHeight="false" outlineLevel="0" collapsed="false">
      <c r="A5" s="111" t="s">
        <v>109</v>
      </c>
      <c r="B5" s="110" t="n">
        <f aca="false">'Ziegler-Nichols'!$K$4</f>
        <v>0.0206298996011553</v>
      </c>
      <c r="C5" s="110" t="n">
        <f aca="false">'Ziegler-Nichols'!$L$4</f>
        <v>1031.49498005776</v>
      </c>
      <c r="D5" s="8" t="n">
        <f aca="false">'Ziegler-Nichols'!$M$4</f>
        <v>1.03149498005776E-007</v>
      </c>
      <c r="E5" s="110" t="n">
        <f aca="false">Cohen!I4</f>
        <v>0.0551981095842906</v>
      </c>
      <c r="F5" s="110" t="n">
        <f aca="false">Cohen!J4</f>
        <v>2962.29854769027</v>
      </c>
      <c r="G5" s="8" t="n">
        <f aca="false">Cohen!K4</f>
        <v>1.7162437433771E-007</v>
      </c>
      <c r="H5" s="96" t="n">
        <f aca="false">AMIGO!I4</f>
        <v>0.0225227691335775</v>
      </c>
      <c r="I5" s="8" t="n">
        <f aca="false">AMIGO!J4</f>
        <v>2064.58717057794</v>
      </c>
      <c r="J5" s="8" t="n">
        <f aca="false">AMIGO!K4</f>
        <v>8.66260351291442E-008</v>
      </c>
      <c r="K5" s="112" t="n">
        <f aca="false">Summary!H11</f>
        <v>0.00109025668460081</v>
      </c>
      <c r="L5" s="96" t="n">
        <f aca="false">Summary!H12</f>
        <v>0.00242497693995217</v>
      </c>
      <c r="M5" s="96" t="n">
        <f aca="false">Summary!H13</f>
        <v>0.000768724678371006</v>
      </c>
    </row>
    <row r="9" customFormat="false" ht="15.75" hidden="false" customHeight="false" outlineLevel="0" collapsed="false">
      <c r="A9" s="98" t="s">
        <v>136</v>
      </c>
      <c r="B9" s="6" t="s">
        <v>99</v>
      </c>
      <c r="C9" s="6"/>
      <c r="D9" s="91" t="s">
        <v>100</v>
      </c>
      <c r="E9" s="91"/>
      <c r="F9" s="6" t="s">
        <v>101</v>
      </c>
      <c r="G9" s="6"/>
    </row>
    <row r="10" customFormat="false" ht="15.75" hidden="false" customHeight="false" outlineLevel="0" collapsed="false">
      <c r="A10" s="98"/>
      <c r="B10" s="6" t="s">
        <v>105</v>
      </c>
      <c r="C10" s="6" t="s">
        <v>137</v>
      </c>
      <c r="D10" s="91" t="s">
        <v>105</v>
      </c>
      <c r="E10" s="91" t="s">
        <v>137</v>
      </c>
      <c r="F10" s="6" t="s">
        <v>105</v>
      </c>
      <c r="G10" s="6" t="s">
        <v>137</v>
      </c>
    </row>
    <row r="11" customFormat="false" ht="15.75" hidden="false" customHeight="false" outlineLevel="0" collapsed="false">
      <c r="A11" s="8" t="str">
        <f aca="false">B1</f>
        <v>Ziegler-Nichols</v>
      </c>
      <c r="B11" s="8"/>
      <c r="C11" s="8"/>
      <c r="D11" s="113" t="n">
        <f aca="false">AVERAGE(G18:G80)</f>
        <v>427.510619047619</v>
      </c>
      <c r="E11" s="113" t="n">
        <f aca="false">STDEV(G18:G80)</f>
        <v>597.083677383055</v>
      </c>
      <c r="F11" s="8"/>
      <c r="G11" s="8"/>
    </row>
    <row r="12" customFormat="false" ht="15.75" hidden="false" customHeight="false" outlineLevel="0" collapsed="false">
      <c r="A12" s="8" t="str">
        <f aca="false">E1</f>
        <v>Cohen</v>
      </c>
      <c r="B12" s="8"/>
      <c r="C12" s="8"/>
      <c r="D12" s="113" t="n">
        <f aca="false">AVERAGE(K18:K76)</f>
        <v>401.713288135593</v>
      </c>
      <c r="E12" s="113" t="n">
        <f aca="false">STDEV(K18:K76)</f>
        <v>566.501423191841</v>
      </c>
      <c r="F12" s="8"/>
      <c r="G12" s="8"/>
    </row>
    <row r="13" customFormat="false" ht="15.75" hidden="false" customHeight="false" outlineLevel="0" collapsed="false">
      <c r="A13" s="8" t="str">
        <f aca="false">H1</f>
        <v>AMIGO</v>
      </c>
      <c r="B13" s="8"/>
      <c r="C13" s="8"/>
      <c r="D13" s="113" t="n">
        <f aca="false">AVERAGE(O18:O78)</f>
        <v>430.220344262295</v>
      </c>
      <c r="E13" s="113" t="n">
        <f aca="false">STDEV(O18:O78)</f>
        <v>606.708186492729</v>
      </c>
      <c r="F13" s="8"/>
      <c r="G13" s="8"/>
    </row>
    <row r="14" customFormat="false" ht="15.75" hidden="false" customHeight="false" outlineLevel="0" collapsed="false">
      <c r="A14" s="8" t="str">
        <f aca="false">K1</f>
        <v>Analytical [1-22]</v>
      </c>
      <c r="B14" s="8"/>
      <c r="C14" s="8"/>
      <c r="D14" s="113" t="n">
        <f aca="false">AVERAGE(C18:C80)</f>
        <v>392.657079365079</v>
      </c>
      <c r="E14" s="113" t="n">
        <f aca="false">STDEV(C18:C80)</f>
        <v>161.698843773302</v>
      </c>
      <c r="F14" s="8"/>
      <c r="G14" s="8"/>
    </row>
    <row r="17" customFormat="false" ht="15.75" hidden="false" customHeight="false" outlineLevel="0" collapsed="false">
      <c r="A17" s="15" t="str">
        <f aca="false">K1</f>
        <v>Analytical [1-22]</v>
      </c>
      <c r="B17" s="15"/>
      <c r="C17" s="15"/>
      <c r="E17" s="15" t="str">
        <f aca="false">B1</f>
        <v>Ziegler-Nichols</v>
      </c>
      <c r="F17" s="15"/>
      <c r="G17" s="15"/>
      <c r="I17" s="15" t="str">
        <f aca="false">E1</f>
        <v>Cohen</v>
      </c>
      <c r="J17" s="15"/>
      <c r="K17" s="15"/>
      <c r="M17" s="114" t="str">
        <f aca="false">H1</f>
        <v>AMIGO</v>
      </c>
      <c r="N17" s="114"/>
      <c r="O17" s="114"/>
    </row>
    <row r="18" customFormat="false" ht="15.75" hidden="false" customHeight="false" outlineLevel="0" collapsed="false">
      <c r="A18" s="0" t="n">
        <v>1</v>
      </c>
      <c r="B18" s="0" t="n">
        <v>27554</v>
      </c>
      <c r="C18" s="0" t="n">
        <v>201.789</v>
      </c>
      <c r="E18" s="0" t="n">
        <v>1</v>
      </c>
      <c r="F18" s="0" t="n">
        <v>25634</v>
      </c>
      <c r="G18" s="0" t="n">
        <v>206.69</v>
      </c>
      <c r="I18" s="0" t="n">
        <v>1</v>
      </c>
      <c r="J18" s="0" t="n">
        <v>30156</v>
      </c>
      <c r="K18" s="0" t="n">
        <v>253.898</v>
      </c>
      <c r="M18" s="0" t="n">
        <v>1</v>
      </c>
      <c r="N18" s="0" t="n">
        <v>34431</v>
      </c>
      <c r="O18" s="0" t="n">
        <v>289.486</v>
      </c>
    </row>
    <row r="19" customFormat="false" ht="15.75" hidden="false" customHeight="false" outlineLevel="0" collapsed="false">
      <c r="A19" s="0" t="n">
        <v>1</v>
      </c>
      <c r="B19" s="0" t="n">
        <v>58378</v>
      </c>
      <c r="C19" s="0" t="n">
        <v>229.688</v>
      </c>
      <c r="E19" s="0" t="n">
        <v>9975</v>
      </c>
      <c r="F19" s="0" t="n">
        <v>23478</v>
      </c>
      <c r="G19" s="0" t="n">
        <v>2505.147</v>
      </c>
      <c r="I19" s="0" t="n">
        <v>10000</v>
      </c>
      <c r="J19" s="0" t="n">
        <v>28072</v>
      </c>
      <c r="K19" s="0" t="n">
        <v>2506.149</v>
      </c>
      <c r="M19" s="0" t="n">
        <v>9574</v>
      </c>
      <c r="N19" s="0" t="n">
        <v>32926</v>
      </c>
      <c r="O19" s="0" t="n">
        <v>2471.128</v>
      </c>
    </row>
    <row r="20" customFormat="false" ht="15.75" hidden="false" customHeight="false" outlineLevel="0" collapsed="false">
      <c r="A20" s="0" t="n">
        <v>2</v>
      </c>
      <c r="B20" s="0" t="n">
        <v>86923</v>
      </c>
      <c r="C20" s="0" t="n">
        <v>455.096</v>
      </c>
      <c r="E20" s="0" t="n">
        <v>1</v>
      </c>
      <c r="F20" s="0" t="n">
        <v>55220</v>
      </c>
      <c r="G20" s="0" t="n">
        <v>1085.57</v>
      </c>
      <c r="I20" s="0" t="n">
        <v>1</v>
      </c>
      <c r="J20" s="0" t="n">
        <v>59565</v>
      </c>
      <c r="K20" s="0" t="n">
        <v>1146.663</v>
      </c>
      <c r="M20" s="0" t="n">
        <v>1</v>
      </c>
      <c r="N20" s="0" t="n">
        <v>64279</v>
      </c>
      <c r="O20" s="0" t="n">
        <v>1094.379</v>
      </c>
    </row>
    <row r="21" customFormat="false" ht="15.75" hidden="false" customHeight="false" outlineLevel="0" collapsed="false">
      <c r="A21" s="0" t="n">
        <v>2</v>
      </c>
      <c r="B21" s="0" t="n">
        <v>115531</v>
      </c>
      <c r="C21" s="0" t="n">
        <v>436.688</v>
      </c>
      <c r="E21" s="0" t="n">
        <v>1</v>
      </c>
      <c r="F21" s="0" t="n">
        <v>85644</v>
      </c>
      <c r="G21" s="0" t="n">
        <v>234.096</v>
      </c>
      <c r="I21" s="0" t="n">
        <v>1</v>
      </c>
      <c r="J21" s="0" t="n">
        <v>90005</v>
      </c>
      <c r="K21" s="0" t="n">
        <v>243.491</v>
      </c>
      <c r="M21" s="0" t="n">
        <v>1</v>
      </c>
      <c r="N21" s="0" t="n">
        <v>94721</v>
      </c>
      <c r="O21" s="0" t="n">
        <v>234.598</v>
      </c>
    </row>
    <row r="22" customFormat="false" ht="15.75" hidden="false" customHeight="false" outlineLevel="0" collapsed="false">
      <c r="A22" s="0" t="n">
        <v>2</v>
      </c>
      <c r="B22" s="0" t="n">
        <v>143974</v>
      </c>
      <c r="C22" s="0" t="n">
        <v>445.998</v>
      </c>
      <c r="E22" s="0" t="n">
        <v>1</v>
      </c>
      <c r="F22" s="0" t="n">
        <v>116247</v>
      </c>
      <c r="G22" s="0" t="n">
        <v>221.186</v>
      </c>
      <c r="I22" s="0" t="n">
        <v>1</v>
      </c>
      <c r="J22" s="0" t="n">
        <v>120401</v>
      </c>
      <c r="K22" s="0" t="n">
        <v>243.885</v>
      </c>
      <c r="M22" s="0" t="n">
        <v>1</v>
      </c>
      <c r="N22" s="0" t="n">
        <v>125069</v>
      </c>
      <c r="O22" s="0" t="n">
        <v>224.491</v>
      </c>
    </row>
    <row r="23" customFormat="false" ht="15.75" hidden="false" customHeight="false" outlineLevel="0" collapsed="false">
      <c r="A23" s="0" t="n">
        <v>1</v>
      </c>
      <c r="B23" s="0" t="n">
        <v>174580</v>
      </c>
      <c r="C23" s="0" t="n">
        <v>230.596</v>
      </c>
      <c r="E23" s="0" t="n">
        <v>1</v>
      </c>
      <c r="F23" s="0" t="n">
        <v>146528</v>
      </c>
      <c r="G23" s="0" t="n">
        <v>223.75</v>
      </c>
      <c r="I23" s="0" t="n">
        <v>1</v>
      </c>
      <c r="J23" s="0" t="n">
        <v>150878</v>
      </c>
      <c r="K23" s="0" t="n">
        <v>241.092</v>
      </c>
      <c r="M23" s="0" t="n">
        <v>1</v>
      </c>
      <c r="N23" s="0" t="n">
        <v>155529</v>
      </c>
      <c r="O23" s="0" t="n">
        <v>219.692</v>
      </c>
    </row>
    <row r="24" customFormat="false" ht="15.75" hidden="false" customHeight="false" outlineLevel="0" collapsed="false">
      <c r="A24" s="0" t="n">
        <v>2</v>
      </c>
      <c r="B24" s="0" t="n">
        <v>202890</v>
      </c>
      <c r="C24" s="0" t="n">
        <v>458.797</v>
      </c>
      <c r="E24" s="0" t="n">
        <v>1</v>
      </c>
      <c r="F24" s="0" t="n">
        <v>177303</v>
      </c>
      <c r="G24" s="0" t="n">
        <v>231.187</v>
      </c>
      <c r="I24" s="0" t="n">
        <v>1</v>
      </c>
      <c r="J24" s="0" t="n">
        <v>181233</v>
      </c>
      <c r="K24" s="0" t="n">
        <v>237.991</v>
      </c>
      <c r="M24" s="0" t="n">
        <v>1</v>
      </c>
      <c r="N24" s="0" t="n">
        <v>186179</v>
      </c>
      <c r="O24" s="0" t="n">
        <v>207.777</v>
      </c>
    </row>
    <row r="25" customFormat="false" ht="15.75" hidden="false" customHeight="false" outlineLevel="0" collapsed="false">
      <c r="A25" s="0" t="n">
        <v>2</v>
      </c>
      <c r="B25" s="0" t="n">
        <v>231583</v>
      </c>
      <c r="C25" s="0" t="n">
        <v>418.792</v>
      </c>
      <c r="E25" s="0" t="n">
        <v>1</v>
      </c>
      <c r="F25" s="0" t="n">
        <v>207722</v>
      </c>
      <c r="G25" s="0" t="n">
        <v>226.989</v>
      </c>
      <c r="I25" s="0" t="n">
        <v>1</v>
      </c>
      <c r="J25" s="0" t="n">
        <v>211777</v>
      </c>
      <c r="K25" s="0" t="n">
        <v>232.597</v>
      </c>
      <c r="M25" s="0" t="n">
        <v>1</v>
      </c>
      <c r="N25" s="0" t="n">
        <v>216572</v>
      </c>
      <c r="O25" s="0" t="n">
        <v>221.095</v>
      </c>
    </row>
    <row r="26" customFormat="false" ht="15.75" hidden="false" customHeight="false" outlineLevel="0" collapsed="false">
      <c r="A26" s="0" t="n">
        <v>2</v>
      </c>
      <c r="B26" s="0" t="n">
        <v>261011</v>
      </c>
      <c r="C26" s="0" t="n">
        <v>352.092</v>
      </c>
      <c r="E26" s="0" t="n">
        <v>1</v>
      </c>
      <c r="F26" s="0" t="n">
        <v>238326</v>
      </c>
      <c r="G26" s="0" t="n">
        <v>213.491</v>
      </c>
      <c r="I26" s="0" t="n">
        <v>1</v>
      </c>
      <c r="J26" s="0" t="n">
        <v>242232</v>
      </c>
      <c r="K26" s="0" t="n">
        <v>237.687</v>
      </c>
      <c r="M26" s="0" t="n">
        <v>1</v>
      </c>
      <c r="N26" s="0" t="n">
        <v>247040</v>
      </c>
      <c r="O26" s="0" t="n">
        <v>221.289</v>
      </c>
    </row>
    <row r="27" customFormat="false" ht="15.75" hidden="false" customHeight="false" outlineLevel="0" collapsed="false">
      <c r="A27" s="0" t="n">
        <v>2</v>
      </c>
      <c r="B27" s="0" t="n">
        <v>289634</v>
      </c>
      <c r="C27" s="0" t="n">
        <v>422.293</v>
      </c>
      <c r="E27" s="0" t="n">
        <v>1</v>
      </c>
      <c r="F27" s="0" t="n">
        <v>269005</v>
      </c>
      <c r="G27" s="0" t="n">
        <v>177.696</v>
      </c>
      <c r="I27" s="0" t="n">
        <v>1</v>
      </c>
      <c r="J27" s="0" t="n">
        <v>272744</v>
      </c>
      <c r="K27" s="0" t="n">
        <v>231.193</v>
      </c>
      <c r="M27" s="0" t="n">
        <v>1</v>
      </c>
      <c r="N27" s="0" t="n">
        <v>277570</v>
      </c>
      <c r="O27" s="0" t="n">
        <v>223.785</v>
      </c>
    </row>
    <row r="28" customFormat="false" ht="15.75" hidden="false" customHeight="false" outlineLevel="0" collapsed="false">
      <c r="A28" s="0" t="n">
        <v>2</v>
      </c>
      <c r="B28" s="0" t="n">
        <v>318582</v>
      </c>
      <c r="C28" s="0" t="n">
        <v>409.089</v>
      </c>
      <c r="E28" s="0" t="n">
        <v>1</v>
      </c>
      <c r="F28" s="0" t="n">
        <v>299343</v>
      </c>
      <c r="G28" s="0" t="n">
        <v>222.984</v>
      </c>
      <c r="I28" s="0" t="n">
        <v>1</v>
      </c>
      <c r="J28" s="0" t="n">
        <v>303291</v>
      </c>
      <c r="K28" s="0" t="n">
        <v>226.194</v>
      </c>
      <c r="M28" s="0" t="n">
        <v>1</v>
      </c>
      <c r="N28" s="0" t="n">
        <v>308032</v>
      </c>
      <c r="O28" s="0" t="n">
        <v>224.986</v>
      </c>
    </row>
    <row r="29" customFormat="false" ht="15.75" hidden="false" customHeight="false" outlineLevel="0" collapsed="false">
      <c r="A29" s="0" t="n">
        <v>2</v>
      </c>
      <c r="B29" s="0" t="n">
        <v>347489</v>
      </c>
      <c r="C29" s="0" t="n">
        <v>400.298</v>
      </c>
      <c r="E29" s="0" t="n">
        <v>1</v>
      </c>
      <c r="F29" s="0" t="n">
        <v>329840</v>
      </c>
      <c r="G29" s="0" t="n">
        <v>218.797</v>
      </c>
      <c r="I29" s="0" t="n">
        <v>1</v>
      </c>
      <c r="J29" s="0" t="n">
        <v>333831</v>
      </c>
      <c r="K29" s="0" t="n">
        <v>234.795</v>
      </c>
      <c r="M29" s="0" t="n">
        <v>1</v>
      </c>
      <c r="N29" s="0" t="n">
        <v>338598</v>
      </c>
      <c r="O29" s="0" t="n">
        <v>210.095</v>
      </c>
    </row>
    <row r="30" customFormat="false" ht="15.75" hidden="false" customHeight="false" outlineLevel="0" collapsed="false">
      <c r="A30" s="0" t="n">
        <v>2</v>
      </c>
      <c r="B30" s="0" t="n">
        <v>376482</v>
      </c>
      <c r="C30" s="0" t="n">
        <v>382.594</v>
      </c>
      <c r="E30" s="0" t="n">
        <v>1</v>
      </c>
      <c r="F30" s="0" t="n">
        <v>360165</v>
      </c>
      <c r="G30" s="0" t="n">
        <v>229.697</v>
      </c>
      <c r="I30" s="0" t="n">
        <v>1</v>
      </c>
      <c r="J30" s="0" t="n">
        <v>364369</v>
      </c>
      <c r="K30" s="0" t="n">
        <v>234.287</v>
      </c>
      <c r="M30" s="0" t="n">
        <v>1</v>
      </c>
      <c r="N30" s="0" t="n">
        <v>369094</v>
      </c>
      <c r="O30" s="0" t="n">
        <v>222.695</v>
      </c>
    </row>
    <row r="31" customFormat="false" ht="15.75" hidden="false" customHeight="false" outlineLevel="0" collapsed="false">
      <c r="A31" s="0" t="n">
        <v>2</v>
      </c>
      <c r="B31" s="0" t="n">
        <v>405366</v>
      </c>
      <c r="C31" s="0" t="n">
        <v>383.596</v>
      </c>
      <c r="E31" s="0" t="n">
        <v>1</v>
      </c>
      <c r="F31" s="0" t="n">
        <v>390800</v>
      </c>
      <c r="G31" s="0" t="n">
        <v>196.794</v>
      </c>
      <c r="I31" s="0" t="n">
        <v>1</v>
      </c>
      <c r="J31" s="0" t="n">
        <v>394910</v>
      </c>
      <c r="K31" s="0" t="n">
        <v>223.189</v>
      </c>
      <c r="M31" s="0" t="n">
        <v>1</v>
      </c>
      <c r="N31" s="0" t="n">
        <v>399642</v>
      </c>
      <c r="O31" s="0" t="n">
        <v>206.992</v>
      </c>
    </row>
    <row r="32" customFormat="false" ht="15.75" hidden="false" customHeight="false" outlineLevel="0" collapsed="false">
      <c r="A32" s="0" t="n">
        <v>2</v>
      </c>
      <c r="B32" s="0" t="n">
        <v>433870</v>
      </c>
      <c r="C32" s="0" t="n">
        <v>435.498</v>
      </c>
      <c r="E32" s="0" t="n">
        <v>1</v>
      </c>
      <c r="F32" s="0" t="n">
        <v>421278</v>
      </c>
      <c r="G32" s="0" t="n">
        <v>211.794</v>
      </c>
      <c r="I32" s="0" t="n">
        <v>1</v>
      </c>
      <c r="J32" s="0" t="n">
        <v>425404</v>
      </c>
      <c r="K32" s="0" t="n">
        <v>239.593</v>
      </c>
      <c r="M32" s="0" t="n">
        <v>1</v>
      </c>
      <c r="N32" s="0" t="n">
        <v>430096</v>
      </c>
      <c r="O32" s="0" t="n">
        <v>209.996</v>
      </c>
    </row>
    <row r="33" customFormat="false" ht="15.75" hidden="false" customHeight="false" outlineLevel="0" collapsed="false">
      <c r="A33" s="0" t="n">
        <v>2</v>
      </c>
      <c r="B33" s="0" t="n">
        <v>463041</v>
      </c>
      <c r="C33" s="0" t="n">
        <v>380.791</v>
      </c>
      <c r="E33" s="0" t="n">
        <v>1</v>
      </c>
      <c r="F33" s="0" t="n">
        <v>451750</v>
      </c>
      <c r="G33" s="0" t="n">
        <v>222.486</v>
      </c>
      <c r="I33" s="0" t="n">
        <v>1</v>
      </c>
      <c r="J33" s="0" t="n">
        <v>455960</v>
      </c>
      <c r="K33" s="0" t="n">
        <v>232.994</v>
      </c>
      <c r="M33" s="0" t="n">
        <v>1</v>
      </c>
      <c r="N33" s="0" t="n">
        <v>460615</v>
      </c>
      <c r="O33" s="0" t="n">
        <v>205.393</v>
      </c>
    </row>
    <row r="34" customFormat="false" ht="15.75" hidden="false" customHeight="false" outlineLevel="0" collapsed="false">
      <c r="A34" s="0" t="n">
        <v>2</v>
      </c>
      <c r="B34" s="0" t="n">
        <v>491726</v>
      </c>
      <c r="C34" s="0" t="n">
        <v>403.989</v>
      </c>
      <c r="E34" s="0" t="n">
        <v>1</v>
      </c>
      <c r="F34" s="0" t="n">
        <v>482177</v>
      </c>
      <c r="G34" s="0" t="n">
        <v>214.79</v>
      </c>
      <c r="I34" s="0" t="n">
        <v>1</v>
      </c>
      <c r="J34" s="0" t="n">
        <v>486706</v>
      </c>
      <c r="K34" s="0" t="n">
        <v>212.997</v>
      </c>
      <c r="M34" s="0" t="n">
        <v>1</v>
      </c>
      <c r="N34" s="0" t="n">
        <v>491172</v>
      </c>
      <c r="O34" s="0" t="n">
        <v>204.389</v>
      </c>
    </row>
    <row r="35" customFormat="false" ht="15.75" hidden="false" customHeight="false" outlineLevel="0" collapsed="false">
      <c r="A35" s="0" t="n">
        <v>2</v>
      </c>
      <c r="B35" s="0" t="n">
        <v>520228</v>
      </c>
      <c r="C35" s="0" t="n">
        <v>434.096</v>
      </c>
      <c r="E35" s="0" t="n">
        <v>1</v>
      </c>
      <c r="F35" s="0" t="n">
        <v>512687</v>
      </c>
      <c r="G35" s="0" t="n">
        <v>215.296</v>
      </c>
      <c r="I35" s="0" t="n">
        <v>1</v>
      </c>
      <c r="J35" s="0" t="n">
        <v>517323</v>
      </c>
      <c r="K35" s="0" t="n">
        <v>208.484</v>
      </c>
      <c r="M35" s="0" t="n">
        <v>1</v>
      </c>
      <c r="N35" s="0" t="n">
        <v>521478</v>
      </c>
      <c r="O35" s="0" t="n">
        <v>231.09</v>
      </c>
    </row>
    <row r="36" customFormat="false" ht="15.75" hidden="false" customHeight="false" outlineLevel="0" collapsed="false">
      <c r="A36" s="0" t="n">
        <v>2</v>
      </c>
      <c r="B36" s="0" t="n">
        <v>548593</v>
      </c>
      <c r="C36" s="0" t="n">
        <v>423.291</v>
      </c>
      <c r="E36" s="0" t="n">
        <v>7305</v>
      </c>
      <c r="F36" s="0" t="n">
        <v>513018</v>
      </c>
      <c r="G36" s="0" t="n">
        <v>2447.246</v>
      </c>
      <c r="I36" s="0" t="n">
        <v>1</v>
      </c>
      <c r="J36" s="0" t="n">
        <v>548062</v>
      </c>
      <c r="K36" s="0" t="n">
        <v>213.785</v>
      </c>
      <c r="M36" s="0" t="n">
        <v>6641</v>
      </c>
      <c r="N36" s="0" t="n">
        <v>522645</v>
      </c>
      <c r="O36" s="0" t="n">
        <v>2491.934</v>
      </c>
    </row>
    <row r="37" customFormat="false" ht="15.75" hidden="false" customHeight="false" outlineLevel="0" collapsed="false">
      <c r="A37" s="0" t="n">
        <v>2</v>
      </c>
      <c r="B37" s="0" t="n">
        <v>577553</v>
      </c>
      <c r="C37" s="0" t="n">
        <v>363.897</v>
      </c>
      <c r="E37" s="0" t="n">
        <v>1</v>
      </c>
      <c r="F37" s="0" t="n">
        <v>545408</v>
      </c>
      <c r="G37" s="0" t="n">
        <v>806.751</v>
      </c>
      <c r="I37" s="0" t="n">
        <v>1</v>
      </c>
      <c r="J37" s="0" t="n">
        <v>578768</v>
      </c>
      <c r="K37" s="0" t="n">
        <v>209.698</v>
      </c>
      <c r="M37" s="0" t="n">
        <v>1</v>
      </c>
      <c r="N37" s="0" t="n">
        <v>551827</v>
      </c>
      <c r="O37" s="0" t="n">
        <v>819.183</v>
      </c>
    </row>
    <row r="38" customFormat="false" ht="15.75" hidden="false" customHeight="false" outlineLevel="0" collapsed="false">
      <c r="A38" s="0" t="n">
        <v>2</v>
      </c>
      <c r="B38" s="0" t="n">
        <v>605939</v>
      </c>
      <c r="C38" s="0" t="n">
        <v>449.594</v>
      </c>
      <c r="E38" s="0" t="n">
        <v>1</v>
      </c>
      <c r="F38" s="0" t="n">
        <v>576067</v>
      </c>
      <c r="G38" s="0" t="n">
        <v>196.181</v>
      </c>
      <c r="I38" s="0" t="n">
        <v>10000</v>
      </c>
      <c r="J38" s="0" t="n">
        <v>576446</v>
      </c>
      <c r="K38" s="0" t="n">
        <v>2447.494</v>
      </c>
      <c r="M38" s="0" t="n">
        <v>1</v>
      </c>
      <c r="N38" s="0" t="n">
        <v>584799</v>
      </c>
      <c r="O38" s="0" t="n">
        <v>209.289</v>
      </c>
    </row>
    <row r="39" customFormat="false" ht="15.75" hidden="false" customHeight="false" outlineLevel="0" collapsed="false">
      <c r="A39" s="0" t="n">
        <v>2</v>
      </c>
      <c r="B39" s="0" t="n">
        <v>634473</v>
      </c>
      <c r="C39" s="0" t="n">
        <v>405.394</v>
      </c>
      <c r="E39" s="0" t="n">
        <v>1</v>
      </c>
      <c r="F39" s="0" t="n">
        <v>606461</v>
      </c>
      <c r="G39" s="0" t="n">
        <v>220.397</v>
      </c>
      <c r="I39" s="0" t="n">
        <v>1</v>
      </c>
      <c r="J39" s="0" t="n">
        <v>609865</v>
      </c>
      <c r="K39" s="0" t="n">
        <v>1053.473</v>
      </c>
      <c r="M39" s="0" t="n">
        <v>1</v>
      </c>
      <c r="N39" s="0" t="n">
        <v>615581</v>
      </c>
      <c r="O39" s="0" t="n">
        <v>172.091</v>
      </c>
    </row>
    <row r="40" customFormat="false" ht="15.75" hidden="false" customHeight="false" outlineLevel="0" collapsed="false">
      <c r="A40" s="0" t="n">
        <v>2</v>
      </c>
      <c r="B40" s="0" t="n">
        <v>663077</v>
      </c>
      <c r="C40" s="0" t="n">
        <v>419.292</v>
      </c>
      <c r="E40" s="0" t="n">
        <v>1</v>
      </c>
      <c r="F40" s="0" t="n">
        <v>636910</v>
      </c>
      <c r="G40" s="0" t="n">
        <v>214.894</v>
      </c>
      <c r="I40" s="0" t="n">
        <v>1</v>
      </c>
      <c r="J40" s="0" t="n">
        <v>640239</v>
      </c>
      <c r="K40" s="0" t="n">
        <v>231.76</v>
      </c>
      <c r="M40" s="0" t="n">
        <v>1</v>
      </c>
      <c r="N40" s="0" t="n">
        <v>646012</v>
      </c>
      <c r="O40" s="0" t="n">
        <v>213.489</v>
      </c>
    </row>
    <row r="41" customFormat="false" ht="15.75" hidden="false" customHeight="false" outlineLevel="0" collapsed="false">
      <c r="A41" s="0" t="n">
        <v>2</v>
      </c>
      <c r="B41" s="0" t="n">
        <v>692146</v>
      </c>
      <c r="C41" s="0" t="n">
        <v>367.394</v>
      </c>
      <c r="E41" s="0" t="n">
        <v>1</v>
      </c>
      <c r="F41" s="0" t="n">
        <v>667481</v>
      </c>
      <c r="G41" s="0" t="n">
        <v>186.085</v>
      </c>
      <c r="I41" s="0" t="n">
        <v>1</v>
      </c>
      <c r="J41" s="0" t="n">
        <v>670804</v>
      </c>
      <c r="K41" s="0" t="n">
        <v>198.392</v>
      </c>
      <c r="M41" s="0" t="n">
        <v>1</v>
      </c>
      <c r="N41" s="0" t="n">
        <v>676331</v>
      </c>
      <c r="O41" s="0" t="n">
        <v>207.58</v>
      </c>
    </row>
    <row r="42" customFormat="false" ht="15.75" hidden="false" customHeight="false" outlineLevel="0" collapsed="false">
      <c r="A42" s="0" t="n">
        <v>2</v>
      </c>
      <c r="B42" s="0" t="n">
        <v>720491</v>
      </c>
      <c r="C42" s="0" t="n">
        <v>433.596</v>
      </c>
      <c r="E42" s="0" t="n">
        <v>1</v>
      </c>
      <c r="F42" s="0" t="n">
        <v>697949</v>
      </c>
      <c r="G42" s="0" t="n">
        <v>205.279</v>
      </c>
      <c r="I42" s="0" t="n">
        <v>1</v>
      </c>
      <c r="J42" s="0" t="n">
        <v>700879</v>
      </c>
      <c r="K42" s="0" t="n">
        <v>189.302</v>
      </c>
      <c r="M42" s="0" t="n">
        <v>1</v>
      </c>
      <c r="N42" s="0" t="n">
        <v>709345</v>
      </c>
      <c r="O42" s="0" t="n">
        <v>221.197</v>
      </c>
    </row>
    <row r="43" customFormat="false" ht="15.75" hidden="false" customHeight="false" outlineLevel="0" collapsed="false">
      <c r="A43" s="0" t="n">
        <v>2</v>
      </c>
      <c r="B43" s="0" t="n">
        <v>749308</v>
      </c>
      <c r="C43" s="0" t="n">
        <v>389.288</v>
      </c>
      <c r="E43" s="0" t="n">
        <v>1</v>
      </c>
      <c r="F43" s="0" t="n">
        <v>728318</v>
      </c>
      <c r="G43" s="0" t="n">
        <v>216.698</v>
      </c>
      <c r="I43" s="0" t="n">
        <v>1</v>
      </c>
      <c r="J43" s="0" t="n">
        <v>734231</v>
      </c>
      <c r="K43" s="0" t="n">
        <v>195.382</v>
      </c>
      <c r="M43" s="0" t="n">
        <v>1</v>
      </c>
      <c r="N43" s="0" t="n">
        <v>717603</v>
      </c>
      <c r="O43" s="0" t="n">
        <v>48.893</v>
      </c>
    </row>
    <row r="44" customFormat="false" ht="15.75" hidden="false" customHeight="false" outlineLevel="0" collapsed="false">
      <c r="A44" s="0" t="n">
        <v>2</v>
      </c>
      <c r="B44" s="0" t="n">
        <v>778438</v>
      </c>
      <c r="C44" s="0" t="n">
        <v>360.896</v>
      </c>
      <c r="E44" s="0" t="n">
        <v>1</v>
      </c>
      <c r="F44" s="0" t="n">
        <v>758917</v>
      </c>
      <c r="G44" s="0" t="n">
        <v>190.395</v>
      </c>
      <c r="I44" s="0" t="n">
        <v>1</v>
      </c>
      <c r="J44" s="0" t="n">
        <v>764783</v>
      </c>
      <c r="K44" s="0" t="n">
        <v>217.52</v>
      </c>
      <c r="M44" s="0" t="n">
        <v>1</v>
      </c>
      <c r="N44" s="0" t="n">
        <v>773207</v>
      </c>
      <c r="O44" s="0" t="n">
        <v>35.399</v>
      </c>
    </row>
    <row r="45" customFormat="false" ht="15.75" hidden="false" customHeight="false" outlineLevel="0" collapsed="false">
      <c r="A45" s="0" t="n">
        <v>2</v>
      </c>
      <c r="B45" s="0" t="n">
        <v>806999</v>
      </c>
      <c r="C45" s="0" t="n">
        <v>422.281</v>
      </c>
      <c r="E45" s="0" t="n">
        <v>1</v>
      </c>
      <c r="F45" s="0" t="n">
        <v>789288</v>
      </c>
      <c r="G45" s="0" t="n">
        <v>223.096</v>
      </c>
      <c r="I45" s="0" t="n">
        <v>1</v>
      </c>
      <c r="J45" s="0" t="n">
        <v>780102</v>
      </c>
      <c r="K45" s="0" t="n">
        <v>104.354</v>
      </c>
      <c r="M45" s="0" t="n">
        <v>1</v>
      </c>
      <c r="N45" s="0" t="n">
        <v>803535</v>
      </c>
      <c r="O45" s="0" t="n">
        <v>220.288</v>
      </c>
    </row>
    <row r="46" customFormat="false" ht="15.75" hidden="false" customHeight="false" outlineLevel="0" collapsed="false">
      <c r="A46" s="0" t="n">
        <v>2</v>
      </c>
      <c r="B46" s="0" t="n">
        <v>836359</v>
      </c>
      <c r="C46" s="0" t="n">
        <v>332.298</v>
      </c>
      <c r="E46" s="0" t="n">
        <v>1</v>
      </c>
      <c r="F46" s="0" t="n">
        <v>819855</v>
      </c>
      <c r="G46" s="0" t="n">
        <v>198.097</v>
      </c>
      <c r="I46" s="0" t="n">
        <v>1</v>
      </c>
      <c r="J46" s="0" t="n">
        <v>780071</v>
      </c>
      <c r="K46" s="0" t="n">
        <v>2.999</v>
      </c>
      <c r="M46" s="0" t="n">
        <v>1</v>
      </c>
      <c r="N46" s="0" t="n">
        <v>834315</v>
      </c>
      <c r="O46" s="0" t="n">
        <v>164.2</v>
      </c>
    </row>
    <row r="47" customFormat="false" ht="15.75" hidden="false" customHeight="false" outlineLevel="0" collapsed="false">
      <c r="A47" s="0" t="n">
        <v>2</v>
      </c>
      <c r="B47" s="0" t="n">
        <v>865378</v>
      </c>
      <c r="C47" s="0" t="n">
        <v>374.977</v>
      </c>
      <c r="E47" s="0" t="n">
        <v>1</v>
      </c>
      <c r="F47" s="0" t="n">
        <v>850083</v>
      </c>
      <c r="G47" s="0" t="n">
        <v>224.088</v>
      </c>
      <c r="I47" s="0" t="n">
        <v>1</v>
      </c>
      <c r="J47" s="0" t="n">
        <v>860552</v>
      </c>
      <c r="K47" s="0" t="n">
        <v>194.144</v>
      </c>
      <c r="M47" s="0" t="n">
        <v>1</v>
      </c>
      <c r="N47" s="0" t="n">
        <v>864595</v>
      </c>
      <c r="O47" s="0" t="n">
        <v>214.591</v>
      </c>
    </row>
    <row r="48" customFormat="false" ht="15.75" hidden="false" customHeight="false" outlineLevel="0" collapsed="false">
      <c r="A48" s="0" t="n">
        <v>2</v>
      </c>
      <c r="B48" s="0" t="n">
        <v>876928</v>
      </c>
      <c r="C48" s="0" t="n">
        <v>191.886</v>
      </c>
      <c r="E48" s="0" t="n">
        <v>1</v>
      </c>
      <c r="F48" s="0" t="n">
        <v>880389</v>
      </c>
      <c r="G48" s="0" t="n">
        <v>214.984</v>
      </c>
      <c r="I48" s="0" t="n">
        <v>1</v>
      </c>
      <c r="J48" s="0" t="n">
        <v>892817</v>
      </c>
      <c r="K48" s="0" t="n">
        <v>220.295</v>
      </c>
      <c r="M48" s="0" t="n">
        <v>1</v>
      </c>
      <c r="N48" s="0" t="n">
        <v>896674</v>
      </c>
      <c r="O48" s="0" t="n">
        <v>225.893</v>
      </c>
    </row>
    <row r="49" customFormat="false" ht="15.75" hidden="false" customHeight="false" outlineLevel="0" collapsed="false">
      <c r="A49" s="0" t="n">
        <v>3</v>
      </c>
      <c r="B49" s="0" t="n">
        <v>876827</v>
      </c>
      <c r="C49" s="0" t="n">
        <v>9.898</v>
      </c>
      <c r="E49" s="0" t="n">
        <v>1</v>
      </c>
      <c r="F49" s="0" t="n">
        <v>910942</v>
      </c>
      <c r="G49" s="0" t="n">
        <v>174.497</v>
      </c>
      <c r="I49" s="0" t="n">
        <v>1</v>
      </c>
      <c r="J49" s="0" t="n">
        <v>923439</v>
      </c>
      <c r="K49" s="0" t="n">
        <v>209.597</v>
      </c>
      <c r="M49" s="0" t="n">
        <v>2827</v>
      </c>
      <c r="N49" s="0" t="n">
        <v>903948</v>
      </c>
      <c r="O49" s="0" t="n">
        <v>2253.161</v>
      </c>
    </row>
    <row r="50" customFormat="false" ht="15.75" hidden="false" customHeight="false" outlineLevel="0" collapsed="false">
      <c r="A50" s="0" t="n">
        <v>5</v>
      </c>
      <c r="B50" s="0" t="n">
        <v>959620</v>
      </c>
      <c r="C50" s="0" t="n">
        <v>120.494</v>
      </c>
      <c r="E50" s="0" t="n">
        <v>1183</v>
      </c>
      <c r="F50" s="0" t="n">
        <v>922647</v>
      </c>
      <c r="G50" s="0" t="n">
        <v>1795.09</v>
      </c>
      <c r="I50" s="0" t="n">
        <v>1</v>
      </c>
      <c r="J50" s="0" t="n">
        <v>954111</v>
      </c>
      <c r="K50" s="0" t="n">
        <v>200.897</v>
      </c>
      <c r="M50" s="0" t="n">
        <v>1</v>
      </c>
      <c r="N50" s="0" t="n">
        <v>934684</v>
      </c>
      <c r="O50" s="0" t="n">
        <v>474.78</v>
      </c>
    </row>
    <row r="51" customFormat="false" ht="15.75" hidden="false" customHeight="false" outlineLevel="0" collapsed="false">
      <c r="A51" s="0" t="n">
        <v>7</v>
      </c>
      <c r="B51" s="0" t="n">
        <v>983034</v>
      </c>
      <c r="C51" s="0" t="n">
        <v>931.575</v>
      </c>
      <c r="E51" s="0" t="n">
        <v>1</v>
      </c>
      <c r="F51" s="0" t="n">
        <v>922179</v>
      </c>
      <c r="G51" s="0" t="n">
        <v>119.898</v>
      </c>
      <c r="I51" s="0" t="n">
        <v>1</v>
      </c>
      <c r="J51" s="0" t="n">
        <v>984625</v>
      </c>
      <c r="K51" s="0" t="n">
        <v>207.995</v>
      </c>
      <c r="M51" s="0" t="n">
        <v>1</v>
      </c>
      <c r="N51" s="0" t="n">
        <v>965065</v>
      </c>
      <c r="O51" s="0" t="n">
        <v>197.093</v>
      </c>
    </row>
    <row r="52" customFormat="false" ht="15.75" hidden="false" customHeight="false" outlineLevel="0" collapsed="false">
      <c r="A52" s="0" t="n">
        <v>5</v>
      </c>
      <c r="B52" s="0" t="n">
        <v>1007858</v>
      </c>
      <c r="C52" s="0" t="n">
        <v>783.383</v>
      </c>
      <c r="E52" s="0" t="n">
        <v>1</v>
      </c>
      <c r="F52" s="0" t="n">
        <v>990953</v>
      </c>
      <c r="G52" s="0" t="n">
        <v>87.199</v>
      </c>
      <c r="I52" s="0" t="n">
        <v>10000</v>
      </c>
      <c r="J52" s="0" t="n">
        <v>985452</v>
      </c>
      <c r="K52" s="0" t="n">
        <v>2187.764</v>
      </c>
      <c r="M52" s="0" t="n">
        <v>1</v>
      </c>
      <c r="N52" s="0" t="n">
        <v>997425</v>
      </c>
      <c r="O52" s="0" t="n">
        <v>211.788</v>
      </c>
    </row>
    <row r="53" customFormat="false" ht="15.75" hidden="false" customHeight="false" outlineLevel="0" collapsed="false">
      <c r="A53" s="0" t="n">
        <v>3</v>
      </c>
      <c r="B53" s="0" t="n">
        <v>1035379</v>
      </c>
      <c r="C53" s="0" t="n">
        <v>510.846</v>
      </c>
      <c r="E53" s="0" t="n">
        <v>1</v>
      </c>
      <c r="F53" s="0" t="n">
        <v>1021441</v>
      </c>
      <c r="G53" s="0" t="n">
        <v>206.787</v>
      </c>
      <c r="I53" s="0" t="n">
        <v>1</v>
      </c>
      <c r="J53" s="0" t="n">
        <v>988883</v>
      </c>
      <c r="K53" s="0" t="n">
        <v>1001.479</v>
      </c>
      <c r="M53" s="0" t="n">
        <v>1</v>
      </c>
      <c r="N53" s="0" t="n">
        <v>1027687</v>
      </c>
      <c r="O53" s="0" t="n">
        <v>218.697</v>
      </c>
    </row>
    <row r="54" customFormat="false" ht="15.75" hidden="false" customHeight="false" outlineLevel="0" collapsed="false">
      <c r="A54" s="0" t="n">
        <v>2</v>
      </c>
      <c r="B54" s="0" t="n">
        <v>1064200</v>
      </c>
      <c r="C54" s="0" t="n">
        <v>381.098</v>
      </c>
      <c r="E54" s="0" t="n">
        <v>1</v>
      </c>
      <c r="F54" s="0" t="n">
        <v>1051790</v>
      </c>
      <c r="G54" s="0" t="n">
        <v>218.892</v>
      </c>
      <c r="I54" s="0" t="n">
        <v>1</v>
      </c>
      <c r="J54" s="0" t="n">
        <v>1050036</v>
      </c>
      <c r="K54" s="0" t="n">
        <v>34</v>
      </c>
      <c r="M54" s="0" t="n">
        <v>1</v>
      </c>
      <c r="N54" s="0" t="n">
        <v>1058249</v>
      </c>
      <c r="O54" s="0" t="n">
        <v>201.385</v>
      </c>
    </row>
    <row r="55" customFormat="false" ht="15.75" hidden="false" customHeight="false" outlineLevel="0" collapsed="false">
      <c r="A55" s="0" t="n">
        <v>1</v>
      </c>
      <c r="B55" s="0" t="n">
        <v>1094668</v>
      </c>
      <c r="C55" s="0" t="n">
        <v>209.895</v>
      </c>
      <c r="E55" s="0" t="n">
        <v>1</v>
      </c>
      <c r="F55" s="0" t="n">
        <v>1082249</v>
      </c>
      <c r="G55" s="0" t="n">
        <v>203.485</v>
      </c>
      <c r="I55" s="0" t="n">
        <v>1</v>
      </c>
      <c r="J55" s="0" t="n">
        <v>1080358</v>
      </c>
      <c r="K55" s="0" t="n">
        <v>206.506</v>
      </c>
      <c r="M55" s="0" t="n">
        <v>1</v>
      </c>
      <c r="N55" s="0" t="n">
        <v>1088831</v>
      </c>
      <c r="O55" s="0" t="n">
        <v>206.262</v>
      </c>
    </row>
    <row r="56" customFormat="false" ht="15.75" hidden="false" customHeight="false" outlineLevel="0" collapsed="false">
      <c r="A56" s="0" t="n">
        <v>2</v>
      </c>
      <c r="B56" s="0" t="n">
        <v>1123854</v>
      </c>
      <c r="C56" s="0" t="n">
        <v>333.967</v>
      </c>
      <c r="E56" s="0" t="n">
        <v>1</v>
      </c>
      <c r="F56" s="0" t="n">
        <v>1112680</v>
      </c>
      <c r="G56" s="0" t="n">
        <v>214.198</v>
      </c>
      <c r="I56" s="0" t="n">
        <v>1</v>
      </c>
      <c r="J56" s="0" t="n">
        <v>1111362</v>
      </c>
      <c r="K56" s="0" t="n">
        <v>213.394</v>
      </c>
      <c r="M56" s="0" t="n">
        <v>1</v>
      </c>
      <c r="N56" s="0" t="n">
        <v>1117923</v>
      </c>
      <c r="O56" s="0" t="n">
        <v>222.554</v>
      </c>
    </row>
    <row r="57" customFormat="false" ht="15.75" hidden="false" customHeight="false" outlineLevel="0" collapsed="false">
      <c r="A57" s="0" t="n">
        <v>3</v>
      </c>
      <c r="B57" s="0" t="n">
        <v>1151134</v>
      </c>
      <c r="C57" s="0" t="n">
        <v>549.585</v>
      </c>
      <c r="E57" s="0" t="n">
        <v>1</v>
      </c>
      <c r="F57" s="0" t="n">
        <v>1143004</v>
      </c>
      <c r="G57" s="0" t="n">
        <v>219.592</v>
      </c>
      <c r="I57" s="0" t="n">
        <v>1</v>
      </c>
      <c r="J57" s="0" t="n">
        <v>1141918</v>
      </c>
      <c r="K57" s="0" t="n">
        <v>210.991</v>
      </c>
      <c r="M57" s="0" t="n">
        <v>1</v>
      </c>
      <c r="N57" s="0" t="n">
        <v>1150417</v>
      </c>
      <c r="O57" s="0" t="n">
        <v>227.179</v>
      </c>
    </row>
    <row r="58" customFormat="false" ht="15.75" hidden="false" customHeight="false" outlineLevel="0" collapsed="false">
      <c r="A58" s="0" t="n">
        <v>2</v>
      </c>
      <c r="B58" s="0" t="n">
        <v>1179524</v>
      </c>
      <c r="C58" s="0" t="n">
        <v>430.787</v>
      </c>
      <c r="E58" s="0" t="n">
        <v>8139</v>
      </c>
      <c r="F58" s="0" t="n">
        <v>1145186</v>
      </c>
      <c r="G58" s="0" t="n">
        <v>2220.262</v>
      </c>
      <c r="I58" s="0" t="n">
        <v>1</v>
      </c>
      <c r="J58" s="0" t="n">
        <v>1172570</v>
      </c>
      <c r="K58" s="0" t="n">
        <v>198.7</v>
      </c>
      <c r="M58" s="0" t="n">
        <v>1</v>
      </c>
      <c r="N58" s="0" t="n">
        <v>1180421</v>
      </c>
      <c r="O58" s="0" t="n">
        <v>221.096</v>
      </c>
    </row>
    <row r="59" customFormat="false" ht="15.75" hidden="false" customHeight="false" outlineLevel="0" collapsed="false">
      <c r="A59" s="0" t="n">
        <v>2</v>
      </c>
      <c r="B59" s="0" t="n">
        <v>1208207</v>
      </c>
      <c r="C59" s="0" t="n">
        <v>393.296</v>
      </c>
      <c r="E59" s="0" t="n">
        <v>1</v>
      </c>
      <c r="F59" s="0" t="n">
        <v>1176733</v>
      </c>
      <c r="G59" s="0" t="n">
        <v>901.209</v>
      </c>
      <c r="I59" s="0" t="n">
        <v>1</v>
      </c>
      <c r="J59" s="0" t="n">
        <v>1203283</v>
      </c>
      <c r="K59" s="0" t="n">
        <v>194.298</v>
      </c>
      <c r="M59" s="0" t="n">
        <v>1</v>
      </c>
      <c r="N59" s="0" t="n">
        <v>1213926</v>
      </c>
      <c r="O59" s="0" t="n">
        <v>223.089</v>
      </c>
    </row>
    <row r="60" customFormat="false" ht="15.75" hidden="false" customHeight="false" outlineLevel="0" collapsed="false">
      <c r="A60" s="0" t="n">
        <v>2</v>
      </c>
      <c r="B60" s="0" t="n">
        <v>1236960</v>
      </c>
      <c r="C60" s="0" t="n">
        <v>390.795</v>
      </c>
      <c r="E60" s="0" t="n">
        <v>1</v>
      </c>
      <c r="F60" s="0" t="n">
        <v>1204900</v>
      </c>
      <c r="G60" s="0" t="n">
        <v>202.691</v>
      </c>
      <c r="I60" s="0" t="n">
        <v>1</v>
      </c>
      <c r="J60" s="0" t="n">
        <v>1234018</v>
      </c>
      <c r="K60" s="0" t="n">
        <v>206.772</v>
      </c>
      <c r="M60" s="0" t="n">
        <v>1</v>
      </c>
      <c r="N60" s="0" t="n">
        <v>1244520</v>
      </c>
      <c r="O60" s="0" t="n">
        <v>202.095</v>
      </c>
    </row>
    <row r="61" customFormat="false" ht="15.75" hidden="false" customHeight="false" outlineLevel="0" collapsed="false">
      <c r="A61" s="0" t="n">
        <v>2</v>
      </c>
      <c r="B61" s="0" t="n">
        <v>1265983</v>
      </c>
      <c r="C61" s="0" t="n">
        <v>367.495</v>
      </c>
      <c r="E61" s="0" t="n">
        <v>1</v>
      </c>
      <c r="F61" s="0" t="n">
        <v>1238084</v>
      </c>
      <c r="G61" s="0" t="n">
        <v>209.896</v>
      </c>
      <c r="I61" s="0" t="n">
        <v>1</v>
      </c>
      <c r="J61" s="0" t="n">
        <v>1264638</v>
      </c>
      <c r="K61" s="0" t="n">
        <v>184.798</v>
      </c>
      <c r="M61" s="0" t="n">
        <v>1</v>
      </c>
      <c r="N61" s="0" t="n">
        <v>1274855</v>
      </c>
      <c r="O61" s="0" t="n">
        <v>227.194</v>
      </c>
    </row>
    <row r="62" customFormat="false" ht="15.75" hidden="false" customHeight="false" outlineLevel="0" collapsed="false">
      <c r="A62" s="0" t="n">
        <v>2</v>
      </c>
      <c r="B62" s="0" t="n">
        <v>1292961</v>
      </c>
      <c r="C62" s="0" t="n">
        <v>380.095</v>
      </c>
      <c r="E62" s="0" t="n">
        <v>1</v>
      </c>
      <c r="F62" s="0" t="n">
        <v>1267124</v>
      </c>
      <c r="G62" s="0" t="n">
        <v>208.664</v>
      </c>
      <c r="I62" s="0" t="n">
        <v>1</v>
      </c>
      <c r="J62" s="0" t="n">
        <v>1295292</v>
      </c>
      <c r="K62" s="0" t="n">
        <v>194.967</v>
      </c>
      <c r="M62" s="0" t="n">
        <v>10000</v>
      </c>
      <c r="N62" s="0" t="n">
        <v>1254390</v>
      </c>
      <c r="O62" s="0" t="n">
        <v>2227.852</v>
      </c>
    </row>
    <row r="63" customFormat="false" ht="15.75" hidden="false" customHeight="false" outlineLevel="0" collapsed="false">
      <c r="A63" s="0" t="n">
        <v>2</v>
      </c>
      <c r="B63" s="0" t="n">
        <v>1325658</v>
      </c>
      <c r="C63" s="0" t="n">
        <v>452.68</v>
      </c>
      <c r="E63" s="0" t="n">
        <v>1</v>
      </c>
      <c r="F63" s="0" t="n">
        <v>1300131</v>
      </c>
      <c r="G63" s="0" t="n">
        <v>234.069</v>
      </c>
      <c r="I63" s="0" t="n">
        <v>1</v>
      </c>
      <c r="J63" s="0" t="n">
        <v>1326026</v>
      </c>
      <c r="K63" s="0" t="n">
        <v>200.584</v>
      </c>
      <c r="M63" s="0" t="n">
        <v>1</v>
      </c>
      <c r="N63" s="0" t="n">
        <v>1253519</v>
      </c>
      <c r="O63" s="0" t="n">
        <v>826.345</v>
      </c>
    </row>
    <row r="64" customFormat="false" ht="15.75" hidden="false" customHeight="false" outlineLevel="0" collapsed="false">
      <c r="A64" s="0" t="n">
        <v>2</v>
      </c>
      <c r="B64" s="0" t="n">
        <v>1339914</v>
      </c>
      <c r="C64" s="0" t="n">
        <v>191.307</v>
      </c>
      <c r="E64" s="0" t="n">
        <v>1</v>
      </c>
      <c r="F64" s="0" t="n">
        <v>1329876</v>
      </c>
      <c r="G64" s="0" t="n">
        <v>210.933</v>
      </c>
      <c r="I64" s="0" t="n">
        <v>1</v>
      </c>
      <c r="J64" s="0" t="n">
        <v>1356458</v>
      </c>
      <c r="K64" s="0" t="n">
        <v>222.595</v>
      </c>
      <c r="M64" s="0" t="n">
        <v>1</v>
      </c>
      <c r="N64" s="0" t="n">
        <v>1253482</v>
      </c>
      <c r="O64" s="0" t="n">
        <v>3.597</v>
      </c>
    </row>
    <row r="65" customFormat="false" ht="15.75" hidden="false" customHeight="false" outlineLevel="0" collapsed="false">
      <c r="A65" s="0" t="n">
        <v>3</v>
      </c>
      <c r="B65" s="0" t="n">
        <v>1339822</v>
      </c>
      <c r="C65" s="0" t="n">
        <v>9.191</v>
      </c>
      <c r="E65" s="0" t="n">
        <v>1</v>
      </c>
      <c r="F65" s="0" t="n">
        <v>1361958</v>
      </c>
      <c r="G65" s="0" t="n">
        <v>213.465</v>
      </c>
      <c r="I65" s="0" t="n">
        <v>10000</v>
      </c>
      <c r="J65" s="0" t="n">
        <v>1334705</v>
      </c>
      <c r="K65" s="0" t="n">
        <v>2105.578</v>
      </c>
      <c r="M65" s="0" t="n">
        <v>1</v>
      </c>
      <c r="N65" s="0" t="n">
        <v>1374137</v>
      </c>
      <c r="O65" s="0" t="n">
        <v>91.157</v>
      </c>
    </row>
    <row r="66" customFormat="false" ht="15.75" hidden="false" customHeight="false" outlineLevel="0" collapsed="false">
      <c r="A66" s="0" t="n">
        <v>5</v>
      </c>
      <c r="B66" s="0" t="n">
        <v>1420826</v>
      </c>
      <c r="C66" s="0" t="n">
        <v>284.695</v>
      </c>
      <c r="E66" s="0" t="n">
        <v>1</v>
      </c>
      <c r="F66" s="0" t="n">
        <v>1395319</v>
      </c>
      <c r="G66" s="0" t="n">
        <v>197.397</v>
      </c>
      <c r="I66" s="0" t="n">
        <v>1</v>
      </c>
      <c r="J66" s="0" t="n">
        <v>1333484</v>
      </c>
      <c r="K66" s="0" t="n">
        <v>1001.285</v>
      </c>
      <c r="M66" s="0" t="n">
        <v>1</v>
      </c>
      <c r="N66" s="0" t="n">
        <v>1408676</v>
      </c>
      <c r="O66" s="0" t="n">
        <v>105.59</v>
      </c>
    </row>
    <row r="67" customFormat="false" ht="15.75" hidden="false" customHeight="false" outlineLevel="0" collapsed="false">
      <c r="A67" s="0" t="n">
        <v>6</v>
      </c>
      <c r="B67" s="0" t="n">
        <v>1444544</v>
      </c>
      <c r="C67" s="0" t="n">
        <v>903.791</v>
      </c>
      <c r="E67" s="0" t="n">
        <v>1</v>
      </c>
      <c r="F67" s="0" t="n">
        <v>1395303</v>
      </c>
      <c r="G67" s="0" t="n">
        <v>1.599</v>
      </c>
      <c r="I67" s="0" t="n">
        <v>1</v>
      </c>
      <c r="J67" s="0" t="n">
        <v>1397997</v>
      </c>
      <c r="K67" s="0" t="n">
        <v>9.592</v>
      </c>
      <c r="M67" s="0" t="n">
        <v>1</v>
      </c>
      <c r="N67" s="0" t="n">
        <v>1438836</v>
      </c>
      <c r="O67" s="0" t="n">
        <v>235.095</v>
      </c>
    </row>
    <row r="68" customFormat="false" ht="15.75" hidden="false" customHeight="false" outlineLevel="0" collapsed="false">
      <c r="A68" s="0" t="n">
        <v>4</v>
      </c>
      <c r="B68" s="0" t="n">
        <v>1470544</v>
      </c>
      <c r="C68" s="0" t="n">
        <v>672.091</v>
      </c>
      <c r="E68" s="0" t="n">
        <v>1</v>
      </c>
      <c r="F68" s="0" t="n">
        <v>1395270</v>
      </c>
      <c r="G68" s="0" t="n">
        <v>3.297</v>
      </c>
      <c r="I68" s="0" t="n">
        <v>1</v>
      </c>
      <c r="J68" s="0" t="n">
        <v>1455483</v>
      </c>
      <c r="K68" s="0" t="n">
        <v>192.588</v>
      </c>
      <c r="M68" s="0" t="n">
        <v>1</v>
      </c>
      <c r="N68" s="0" t="n">
        <v>1469122</v>
      </c>
      <c r="O68" s="0" t="n">
        <v>232.656</v>
      </c>
    </row>
    <row r="69" customFormat="false" ht="15.75" hidden="false" customHeight="false" outlineLevel="0" collapsed="false">
      <c r="A69" s="0" t="n">
        <v>2</v>
      </c>
      <c r="B69" s="0" t="n">
        <v>1498833</v>
      </c>
      <c r="C69" s="0" t="n">
        <v>435.998</v>
      </c>
      <c r="E69" s="0" t="n">
        <v>1</v>
      </c>
      <c r="F69" s="0" t="n">
        <v>1395231</v>
      </c>
      <c r="G69" s="0" t="n">
        <v>3.796</v>
      </c>
      <c r="I69" s="0" t="n">
        <v>1</v>
      </c>
      <c r="J69" s="0" t="n">
        <v>1485910</v>
      </c>
      <c r="K69" s="0" t="n">
        <v>224.394</v>
      </c>
      <c r="M69" s="0" t="n">
        <v>1</v>
      </c>
      <c r="N69" s="0" t="n">
        <v>1499650</v>
      </c>
      <c r="O69" s="0" t="n">
        <v>179.695</v>
      </c>
    </row>
    <row r="70" customFormat="false" ht="15.75" hidden="false" customHeight="false" outlineLevel="0" collapsed="false">
      <c r="A70" s="0" t="n">
        <v>2</v>
      </c>
      <c r="B70" s="0" t="n">
        <v>1527580</v>
      </c>
      <c r="C70" s="0" t="n">
        <v>397.39</v>
      </c>
      <c r="E70" s="0" t="n">
        <v>10000</v>
      </c>
      <c r="F70" s="0" t="n">
        <v>1499738</v>
      </c>
      <c r="G70" s="0" t="n">
        <v>1594.623</v>
      </c>
      <c r="I70" s="0" t="n">
        <v>1</v>
      </c>
      <c r="J70" s="0" t="n">
        <v>1516141</v>
      </c>
      <c r="K70" s="0" t="n">
        <v>232.676</v>
      </c>
      <c r="M70" s="0" t="n">
        <v>1</v>
      </c>
      <c r="N70" s="0" t="n">
        <v>1529860</v>
      </c>
      <c r="O70" s="0" t="n">
        <v>234.592</v>
      </c>
    </row>
    <row r="71" customFormat="false" ht="15.75" hidden="false" customHeight="false" outlineLevel="0" collapsed="false">
      <c r="A71" s="0" t="n">
        <v>1</v>
      </c>
      <c r="B71" s="0" t="n">
        <v>1558095</v>
      </c>
      <c r="C71" s="0" t="n">
        <v>206.979</v>
      </c>
      <c r="E71" s="0" t="n">
        <v>1</v>
      </c>
      <c r="F71" s="0" t="n">
        <v>1508173</v>
      </c>
      <c r="G71" s="0" t="n">
        <v>1001.152</v>
      </c>
      <c r="I71" s="0" t="n">
        <v>1</v>
      </c>
      <c r="J71" s="0" t="n">
        <v>1547332</v>
      </c>
      <c r="K71" s="0" t="n">
        <v>97.192</v>
      </c>
      <c r="M71" s="0" t="n">
        <v>1</v>
      </c>
      <c r="N71" s="0" t="n">
        <v>1560048</v>
      </c>
      <c r="O71" s="0" t="n">
        <v>233.791</v>
      </c>
    </row>
    <row r="72" customFormat="false" ht="15.75" hidden="false" customHeight="false" outlineLevel="0" collapsed="false">
      <c r="A72" s="0" t="n">
        <v>2</v>
      </c>
      <c r="B72" s="0" t="n">
        <v>1586443</v>
      </c>
      <c r="C72" s="0" t="n">
        <v>441.775</v>
      </c>
      <c r="E72" s="0" t="n">
        <v>1</v>
      </c>
      <c r="F72" s="0" t="n">
        <v>1563555</v>
      </c>
      <c r="G72" s="0" t="n">
        <v>53.594</v>
      </c>
      <c r="I72" s="0" t="n">
        <v>1</v>
      </c>
      <c r="J72" s="0" t="n">
        <v>1577763</v>
      </c>
      <c r="K72" s="0" t="n">
        <v>235.795</v>
      </c>
      <c r="M72" s="0" t="n">
        <v>1</v>
      </c>
      <c r="N72" s="0" t="n">
        <v>1590229</v>
      </c>
      <c r="O72" s="0" t="n">
        <v>236.696</v>
      </c>
    </row>
    <row r="73" customFormat="false" ht="15.75" hidden="false" customHeight="false" outlineLevel="0" collapsed="false">
      <c r="A73" s="0" t="n">
        <v>2</v>
      </c>
      <c r="B73" s="0" t="n">
        <v>1614992</v>
      </c>
      <c r="C73" s="0" t="n">
        <v>399.393</v>
      </c>
      <c r="E73" s="0" t="n">
        <v>1</v>
      </c>
      <c r="F73" s="0" t="n">
        <v>1593692</v>
      </c>
      <c r="G73" s="0" t="n">
        <v>232.896</v>
      </c>
      <c r="I73" s="0" t="n">
        <v>1</v>
      </c>
      <c r="J73" s="0" t="n">
        <v>1608015</v>
      </c>
      <c r="K73" s="0" t="n">
        <v>234.896</v>
      </c>
      <c r="M73" s="0" t="n">
        <v>1</v>
      </c>
      <c r="N73" s="0" t="n">
        <v>1620415</v>
      </c>
      <c r="O73" s="0" t="n">
        <v>233.675</v>
      </c>
    </row>
    <row r="74" customFormat="false" ht="15.75" hidden="false" customHeight="false" outlineLevel="0" collapsed="false">
      <c r="A74" s="0" t="n">
        <v>2</v>
      </c>
      <c r="B74" s="0" t="n">
        <v>1643706</v>
      </c>
      <c r="C74" s="0" t="n">
        <v>384.089</v>
      </c>
      <c r="E74" s="0" t="n">
        <v>1</v>
      </c>
      <c r="F74" s="0" t="n">
        <v>1623847</v>
      </c>
      <c r="G74" s="0" t="n">
        <v>236.095</v>
      </c>
      <c r="I74" s="0" t="n">
        <v>1</v>
      </c>
      <c r="J74" s="0" t="n">
        <v>1638366</v>
      </c>
      <c r="K74" s="0" t="n">
        <v>234.18</v>
      </c>
      <c r="M74" s="0" t="n">
        <v>9140</v>
      </c>
      <c r="N74" s="0" t="n">
        <v>1621677</v>
      </c>
      <c r="O74" s="0" t="n">
        <v>2213.583</v>
      </c>
    </row>
    <row r="75" customFormat="false" ht="15.75" hidden="false" customHeight="false" outlineLevel="0" collapsed="false">
      <c r="A75" s="0" t="n">
        <v>2</v>
      </c>
      <c r="B75" s="0" t="n">
        <v>1672114</v>
      </c>
      <c r="C75" s="0" t="n">
        <v>423.188</v>
      </c>
      <c r="E75" s="0" t="n">
        <v>1</v>
      </c>
      <c r="F75" s="0" t="n">
        <v>1653976</v>
      </c>
      <c r="G75" s="0" t="n">
        <v>238.886</v>
      </c>
      <c r="I75" s="0" t="n">
        <v>1</v>
      </c>
      <c r="J75" s="0" t="n">
        <v>1668613</v>
      </c>
      <c r="K75" s="0" t="n">
        <v>228.197</v>
      </c>
      <c r="M75" s="0" t="n">
        <v>1</v>
      </c>
      <c r="N75" s="0" t="n">
        <v>1652760</v>
      </c>
      <c r="O75" s="0" t="n">
        <v>1056.489</v>
      </c>
    </row>
    <row r="76" customFormat="false" ht="15.75" hidden="false" customHeight="false" outlineLevel="0" collapsed="false">
      <c r="A76" s="0" t="n">
        <v>2</v>
      </c>
      <c r="B76" s="0" t="n">
        <v>1700441</v>
      </c>
      <c r="C76" s="0" t="n">
        <v>432.194</v>
      </c>
      <c r="E76" s="0" t="n">
        <v>1</v>
      </c>
      <c r="F76" s="0" t="n">
        <v>1684029</v>
      </c>
      <c r="G76" s="0" t="n">
        <v>233.075</v>
      </c>
      <c r="I76" s="0" t="n">
        <v>1</v>
      </c>
      <c r="J76" s="0" t="n">
        <v>1699400</v>
      </c>
      <c r="K76" s="0" t="n">
        <v>163.597</v>
      </c>
      <c r="M76" s="0" t="n">
        <v>1</v>
      </c>
      <c r="N76" s="0" t="n">
        <v>1683050</v>
      </c>
      <c r="O76" s="0" t="n">
        <v>214.891</v>
      </c>
    </row>
    <row r="77" customFormat="false" ht="15.75" hidden="false" customHeight="false" outlineLevel="0" collapsed="false">
      <c r="A77" s="0" t="n">
        <v>2</v>
      </c>
      <c r="B77" s="0" t="n">
        <v>1730634</v>
      </c>
      <c r="C77" s="0" t="n">
        <v>208.089</v>
      </c>
      <c r="E77" s="0" t="n">
        <v>1</v>
      </c>
      <c r="F77" s="0" t="n">
        <v>1714579</v>
      </c>
      <c r="G77" s="0" t="n">
        <v>236.387</v>
      </c>
      <c r="M77" s="0" t="n">
        <v>1</v>
      </c>
      <c r="N77" s="0" t="n">
        <v>1713178</v>
      </c>
      <c r="O77" s="0" t="n">
        <v>239.586</v>
      </c>
    </row>
    <row r="78" customFormat="false" ht="15.75" hidden="false" customHeight="false" outlineLevel="0" collapsed="false">
      <c r="A78" s="0" t="n">
        <v>3</v>
      </c>
      <c r="B78" s="0" t="n">
        <v>1757681</v>
      </c>
      <c r="C78" s="0" t="n">
        <v>558.286</v>
      </c>
      <c r="E78" s="0" t="n">
        <v>1</v>
      </c>
      <c r="F78" s="0" t="n">
        <v>1744672</v>
      </c>
      <c r="G78" s="0" t="n">
        <v>232.985</v>
      </c>
      <c r="M78" s="0" t="n">
        <v>1</v>
      </c>
      <c r="N78" s="0" t="n">
        <v>1743413</v>
      </c>
      <c r="O78" s="0" t="n">
        <v>224.395</v>
      </c>
    </row>
    <row r="79" customFormat="false" ht="15.75" hidden="false" customHeight="false" outlineLevel="0" collapsed="false">
      <c r="A79" s="0" t="n">
        <v>3</v>
      </c>
      <c r="B79" s="0" t="n">
        <v>1784812</v>
      </c>
      <c r="C79" s="0" t="n">
        <v>548.793</v>
      </c>
      <c r="E79" s="0" t="n">
        <v>1</v>
      </c>
      <c r="F79" s="0" t="n">
        <v>1774795</v>
      </c>
      <c r="G79" s="0" t="n">
        <v>232.682</v>
      </c>
    </row>
    <row r="80" customFormat="false" ht="15.75" hidden="false" customHeight="false" outlineLevel="0" collapsed="false">
      <c r="A80" s="0" t="n">
        <v>2</v>
      </c>
      <c r="B80" s="0" t="n">
        <v>1815287</v>
      </c>
      <c r="C80" s="0" t="n">
        <v>178.394</v>
      </c>
      <c r="E80" s="0" t="n">
        <v>2998</v>
      </c>
      <c r="F80" s="0" t="n">
        <v>1782032</v>
      </c>
      <c r="G80" s="0" t="n">
        <v>2191.247</v>
      </c>
    </row>
  </sheetData>
  <mergeCells count="12">
    <mergeCell ref="B1:D1"/>
    <mergeCell ref="E1:G1"/>
    <mergeCell ref="H1:J1"/>
    <mergeCell ref="K1:M1"/>
    <mergeCell ref="A9:A10"/>
    <mergeCell ref="B9:C9"/>
    <mergeCell ref="D9:E9"/>
    <mergeCell ref="F9:G9"/>
    <mergeCell ref="A17:C17"/>
    <mergeCell ref="E17:G17"/>
    <mergeCell ref="I17:K17"/>
    <mergeCell ref="M17:O1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2" activeCellId="0" sqref="B22"/>
    </sheetView>
  </sheetViews>
  <sheetFormatPr defaultColWidth="10.640625" defaultRowHeight="15.75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7.66"/>
    <col collapsed="false" customWidth="true" hidden="false" outlineLevel="0" max="4" min="3" style="0" width="12.67"/>
    <col collapsed="false" customWidth="true" hidden="false" outlineLevel="0" max="5" min="5" style="0" width="9.16"/>
    <col collapsed="false" customWidth="true" hidden="false" outlineLevel="0" max="6" min="6" style="0" width="12.18"/>
    <col collapsed="false" customWidth="true" hidden="false" outlineLevel="0" max="7" min="7" style="0" width="6.66"/>
    <col collapsed="false" customWidth="true" hidden="false" outlineLevel="0" max="8" min="8" style="0" width="11.83"/>
    <col collapsed="false" customWidth="true" hidden="false" outlineLevel="0" max="10" min="9" style="0" width="12.83"/>
    <col collapsed="false" customWidth="true" hidden="false" outlineLevel="0" max="11" min="11" style="0" width="21"/>
    <col collapsed="false" customWidth="true" hidden="false" outlineLevel="0" max="12" min="12" style="0" width="20.67"/>
    <col collapsed="false" customWidth="true" hidden="false" outlineLevel="0" max="14" min="14" style="0" width="13.16"/>
    <col collapsed="false" customWidth="true" hidden="false" outlineLevel="0" max="17" min="17" style="0" width="3.33"/>
    <col collapsed="false" customWidth="true" hidden="false" outlineLevel="0" max="19" min="19" style="0" width="11.33"/>
    <col collapsed="false" customWidth="true" hidden="false" outlineLevel="0" max="20" min="20" style="0" width="12.33"/>
    <col collapsed="false" customWidth="true" hidden="false" outlineLevel="0" max="21" min="21" style="0" width="12"/>
  </cols>
  <sheetData>
    <row r="1" customFormat="false" ht="15.75" hidden="false" customHeight="false" outlineLevel="0" collapsed="false">
      <c r="A1" s="9" t="s">
        <v>138</v>
      </c>
      <c r="B1" s="9" t="s">
        <v>139</v>
      </c>
      <c r="C1" s="9" t="s">
        <v>140</v>
      </c>
      <c r="D1" s="9" t="s">
        <v>141</v>
      </c>
      <c r="E1" s="9" t="s">
        <v>26</v>
      </c>
      <c r="F1" s="15" t="s">
        <v>27</v>
      </c>
      <c r="G1" s="15" t="s">
        <v>28</v>
      </c>
      <c r="H1" s="9" t="s">
        <v>29</v>
      </c>
      <c r="I1" s="9" t="s">
        <v>30</v>
      </c>
      <c r="J1" s="9" t="s">
        <v>142</v>
      </c>
      <c r="K1" s="9" t="s">
        <v>143</v>
      </c>
      <c r="L1" s="9" t="s">
        <v>144</v>
      </c>
      <c r="M1" s="9" t="s">
        <v>145</v>
      </c>
      <c r="N1" s="9" t="s">
        <v>146</v>
      </c>
      <c r="Q1" s="69" t="s">
        <v>16</v>
      </c>
      <c r="R1" s="69"/>
      <c r="S1" s="69"/>
      <c r="T1" s="69"/>
      <c r="V1" s="115" t="s">
        <v>147</v>
      </c>
      <c r="W1" s="115" t="s">
        <v>148</v>
      </c>
      <c r="X1" s="115" t="s">
        <v>149</v>
      </c>
      <c r="Y1" s="9" t="s">
        <v>107</v>
      </c>
      <c r="Z1" s="9" t="s">
        <v>108</v>
      </c>
      <c r="AA1" s="9" t="s">
        <v>109</v>
      </c>
    </row>
    <row r="2" customFormat="false" ht="15.75" hidden="false" customHeight="false" outlineLevel="0" collapsed="false">
      <c r="A2" s="8" t="n">
        <v>4</v>
      </c>
      <c r="B2" s="116" t="n">
        <v>0.62</v>
      </c>
      <c r="C2" s="20" t="n">
        <f aca="false">A2-$B$14</f>
        <v>-3.7</v>
      </c>
      <c r="D2" s="20" t="n">
        <f aca="false">B2-$B$15</f>
        <v>-0.548</v>
      </c>
      <c r="E2" s="8" t="n">
        <f aca="false">D2*D2</f>
        <v>0.300304</v>
      </c>
      <c r="F2" s="8" t="n">
        <f aca="false">C2*D2</f>
        <v>2.0276</v>
      </c>
      <c r="G2" s="8" t="n">
        <f aca="false">C2*C2</f>
        <v>13.69</v>
      </c>
      <c r="H2" s="8" t="n">
        <f aca="false">D2*D3</f>
        <v>0.245504</v>
      </c>
      <c r="I2" s="8" t="n">
        <f aca="false">C2*D3</f>
        <v>1.6576</v>
      </c>
      <c r="J2" s="20"/>
      <c r="K2" s="20"/>
      <c r="L2" s="20"/>
      <c r="M2" s="8"/>
      <c r="N2" s="8"/>
      <c r="Q2" s="6"/>
      <c r="R2" s="2" t="s">
        <v>62</v>
      </c>
      <c r="S2" s="2" t="s">
        <v>73</v>
      </c>
      <c r="T2" s="2" t="s">
        <v>80</v>
      </c>
      <c r="U2" s="30"/>
      <c r="V2" s="115"/>
      <c r="W2" s="115"/>
      <c r="X2" s="115"/>
      <c r="Y2" s="117" t="s">
        <v>138</v>
      </c>
      <c r="Z2" s="117" t="s">
        <v>138</v>
      </c>
      <c r="AA2" s="117" t="s">
        <v>138</v>
      </c>
    </row>
    <row r="3" customFormat="false" ht="15.75" hidden="false" customHeight="false" outlineLevel="0" collapsed="false">
      <c r="A3" s="8" t="n">
        <v>5</v>
      </c>
      <c r="B3" s="116" t="n">
        <v>0.72</v>
      </c>
      <c r="C3" s="20" t="n">
        <f aca="false">A3-$B$14</f>
        <v>-2.7</v>
      </c>
      <c r="D3" s="20" t="n">
        <f aca="false">B3-$B$15</f>
        <v>-0.448</v>
      </c>
      <c r="E3" s="8" t="n">
        <f aca="false">D3*D3</f>
        <v>0.200704</v>
      </c>
      <c r="F3" s="8" t="n">
        <f aca="false">C3*D3</f>
        <v>1.2096</v>
      </c>
      <c r="G3" s="8" t="n">
        <f aca="false">C3*C3</f>
        <v>7.29</v>
      </c>
      <c r="H3" s="8" t="n">
        <f aca="false">D3*D4</f>
        <v>0.182784</v>
      </c>
      <c r="I3" s="8" t="n">
        <f aca="false">C3*D4</f>
        <v>1.1016</v>
      </c>
      <c r="J3" s="20" t="n">
        <f aca="false">$B$21*B2+$B$22*A2</f>
        <v>0.714764690051709</v>
      </c>
      <c r="K3" s="20" t="n">
        <f aca="false">POWER(J3-B3,2)</f>
        <v>2.74084702546784E-005</v>
      </c>
      <c r="L3" s="20" t="n">
        <f aca="false">B3*J3</f>
        <v>0.51463057683723</v>
      </c>
      <c r="M3" s="8" t="n">
        <f aca="false">B3*B3</f>
        <v>0.5184</v>
      </c>
      <c r="N3" s="8" t="n">
        <f aca="false">J3*J3</f>
        <v>0.510888562144715</v>
      </c>
      <c r="Q3" s="93" t="s">
        <v>150</v>
      </c>
      <c r="R3" s="28" t="n">
        <v>400</v>
      </c>
      <c r="S3" s="28" t="n">
        <v>1000</v>
      </c>
      <c r="T3" s="28" t="n">
        <v>600</v>
      </c>
      <c r="U3" s="118"/>
      <c r="V3" s="8" t="n">
        <v>811.987</v>
      </c>
      <c r="W3" s="116" t="n">
        <f aca="false">$R$3-V3</f>
        <v>-411.987</v>
      </c>
      <c r="X3" s="116" t="n">
        <f aca="false">SUM($W$3:W3)</f>
        <v>-411.987</v>
      </c>
      <c r="Y3" s="119" t="e">
        <f aca="false">IF($R$4*W3&lt;=0,1,ROUND($R$4*W3,0))</f>
        <v>#VALUE!</v>
      </c>
      <c r="Z3" s="119" t="n">
        <v>0</v>
      </c>
      <c r="AA3" s="119" t="n">
        <v>0</v>
      </c>
    </row>
    <row r="4" customFormat="false" ht="15.75" hidden="false" customHeight="false" outlineLevel="0" collapsed="false">
      <c r="A4" s="8" t="n">
        <v>5</v>
      </c>
      <c r="B4" s="116" t="n">
        <v>0.76</v>
      </c>
      <c r="C4" s="20" t="n">
        <f aca="false">A4-$B$14</f>
        <v>-2.7</v>
      </c>
      <c r="D4" s="20" t="n">
        <f aca="false">B4-$B$15</f>
        <v>-0.408</v>
      </c>
      <c r="E4" s="8" t="n">
        <f aca="false">D4*D4</f>
        <v>0.166464</v>
      </c>
      <c r="F4" s="8" t="n">
        <f aca="false">C4*D4</f>
        <v>1.1016</v>
      </c>
      <c r="G4" s="8" t="n">
        <f aca="false">C4*C4</f>
        <v>7.29</v>
      </c>
      <c r="H4" s="8" t="n">
        <f aca="false">D4*D5</f>
        <v>0.264384</v>
      </c>
      <c r="I4" s="8" t="n">
        <f aca="false">C4*D5</f>
        <v>1.7496</v>
      </c>
      <c r="J4" s="20" t="n">
        <f aca="false">$B$21*B3+$B$22*A3</f>
        <v>0.896574242153931</v>
      </c>
      <c r="K4" s="20" t="n">
        <f aca="false">POWER(J4-B4,2)</f>
        <v>0.0186525236199206</v>
      </c>
      <c r="L4" s="20" t="n">
        <f aca="false">B4*J4</f>
        <v>0.681396424036988</v>
      </c>
      <c r="M4" s="8" t="n">
        <f aca="false">B4*B4</f>
        <v>0.5776</v>
      </c>
      <c r="N4" s="8" t="n">
        <f aca="false">J4*J4</f>
        <v>0.803845371693896</v>
      </c>
      <c r="Q4" s="93" t="s">
        <v>63</v>
      </c>
      <c r="R4" s="112" t="e">
        <f aca="false">'training-data'!#ref!</f>
        <v>#VALUE!</v>
      </c>
      <c r="S4" s="112" t="e">
        <f aca="false">'training-data'!#ref!</f>
        <v>#VALUE!</v>
      </c>
      <c r="T4" s="120" t="n">
        <v>0.00914272878647383</v>
      </c>
      <c r="U4" s="118"/>
      <c r="V4" s="8" t="n">
        <v>749.555</v>
      </c>
      <c r="W4" s="116" t="n">
        <f aca="false">$R$3-V4</f>
        <v>-349.555</v>
      </c>
      <c r="X4" s="116" t="n">
        <f aca="false">SUM($W$3:W4)</f>
        <v>-761.542</v>
      </c>
      <c r="Y4" s="119" t="e">
        <f aca="false">IF($R$4*W4&lt;=0,1,ROUND($R$4*W4,0))</f>
        <v>#VALUE!</v>
      </c>
      <c r="Z4" s="119" t="e">
        <f aca="false">IF((Z3+($S$4+$S$5)*W4-W3*$S$4)&lt;=0,1,ROUND(Z2+($S$4+$S$5)*W3-W2*$S$4,0))</f>
        <v>#VALUE!</v>
      </c>
      <c r="AA4" s="119" t="n">
        <f aca="false">IF(($T$4*W4+$T$5*X3+$T$5*W4+$T$6*(W4-W3))&lt;=0,1,ROUND($T$4*W4+$T$5*X3+$T$5*W4+$T$6*(W4-W3),0))</f>
        <v>1</v>
      </c>
    </row>
    <row r="5" customFormat="false" ht="15.75" hidden="false" customHeight="false" outlineLevel="0" collapsed="false">
      <c r="A5" s="8" t="n">
        <v>6</v>
      </c>
      <c r="B5" s="116" t="n">
        <v>0.52</v>
      </c>
      <c r="C5" s="20" t="n">
        <f aca="false">A5-$B$14</f>
        <v>-1.7</v>
      </c>
      <c r="D5" s="20" t="n">
        <f aca="false">B5-$B$15</f>
        <v>-0.648</v>
      </c>
      <c r="E5" s="8" t="n">
        <f aca="false">D5*D5</f>
        <v>0.419904</v>
      </c>
      <c r="F5" s="8" t="n">
        <f aca="false">C5*D5</f>
        <v>1.1016</v>
      </c>
      <c r="G5" s="8" t="n">
        <f aca="false">C5*C5</f>
        <v>2.89</v>
      </c>
      <c r="H5" s="8" t="n">
        <f aca="false">D5*D6</f>
        <v>0.167184</v>
      </c>
      <c r="I5" s="8" t="n">
        <f aca="false">C5*D6</f>
        <v>0.4386</v>
      </c>
      <c r="J5" s="20" t="n">
        <f aca="false">$B$21*B4+$B$22*A4</f>
        <v>0.894306329725353</v>
      </c>
      <c r="K5" s="20" t="n">
        <f aca="false">POWER(J5-B5,2)</f>
        <v>0.140105228472464</v>
      </c>
      <c r="L5" s="20" t="n">
        <f aca="false">B5*J5</f>
        <v>0.465039291457183</v>
      </c>
      <c r="M5" s="8" t="n">
        <f aca="false">B5*B5</f>
        <v>0.2704</v>
      </c>
      <c r="N5" s="8" t="n">
        <f aca="false">J5*J5</f>
        <v>0.799783811386831</v>
      </c>
      <c r="Q5" s="93" t="s">
        <v>66</v>
      </c>
      <c r="R5" s="112" t="e">
        <f aca="false">'training-data'!#ref!</f>
        <v>#VALUE!</v>
      </c>
      <c r="S5" s="112" t="e">
        <f aca="false">'training-data'!#ref!</f>
        <v>#VALUE!</v>
      </c>
      <c r="T5" s="120" t="n">
        <v>-0.0015570438303779</v>
      </c>
      <c r="U5" s="121"/>
      <c r="V5" s="8" t="n">
        <v>735.541</v>
      </c>
      <c r="W5" s="116" t="n">
        <f aca="false">$R$3-V5</f>
        <v>-335.541</v>
      </c>
      <c r="X5" s="116" t="n">
        <f aca="false">SUM($W$3:W5)</f>
        <v>-1097.083</v>
      </c>
      <c r="Y5" s="119" t="e">
        <f aca="false">IF($R$4*W5&lt;=0,1,ROUND($R$4*W5,0))</f>
        <v>#VALUE!</v>
      </c>
      <c r="Z5" s="119" t="e">
        <f aca="false">IF((Z4+($S$4+$S$5)*W5-W4*$S$4)&lt;=0,1,ROUND(Z3+($S$4+$S$5)*W4-W3*$S$4,0))</f>
        <v>#VALUE!</v>
      </c>
      <c r="AA5" s="119" t="n">
        <f aca="false">IF(($T$4*W5+$T$5*X4+$T$5*W5+$T$6*(W5-W4))&lt;=0,1,ROUND($T$4*W5+$T$5*X4+$T$5*W5+$T$6*(W5-W4),0))</f>
        <v>1</v>
      </c>
    </row>
    <row r="6" customFormat="false" ht="15.75" hidden="false" customHeight="false" outlineLevel="0" collapsed="false">
      <c r="A6" s="8" t="n">
        <v>7</v>
      </c>
      <c r="B6" s="116" t="n">
        <v>0.91</v>
      </c>
      <c r="C6" s="20" t="n">
        <f aca="false">A6-$B$14</f>
        <v>-0.7</v>
      </c>
      <c r="D6" s="20" t="n">
        <f aca="false">B6-$B$15</f>
        <v>-0.258</v>
      </c>
      <c r="E6" s="8" t="n">
        <f aca="false">D6*D6</f>
        <v>0.0665639999999999</v>
      </c>
      <c r="F6" s="8" t="n">
        <f aca="false">C6*D6</f>
        <v>0.1806</v>
      </c>
      <c r="G6" s="8" t="n">
        <f aca="false">C6*C6</f>
        <v>0.49</v>
      </c>
      <c r="H6" s="8" t="n">
        <f aca="false">D6*D7</f>
        <v>0.0639839999999999</v>
      </c>
      <c r="I6" s="8" t="n">
        <f aca="false">C6*D7</f>
        <v>0.1736</v>
      </c>
      <c r="J6" s="20" t="n">
        <f aca="false">$B$21*B5+$B$22*A5</f>
        <v>1.09539313747049</v>
      </c>
      <c r="K6" s="20" t="n">
        <f aca="false">POWER(J6-B6,2)</f>
        <v>0.0343706154211528</v>
      </c>
      <c r="L6" s="20" t="n">
        <f aca="false">B6*J6</f>
        <v>0.996807755098148</v>
      </c>
      <c r="M6" s="8" t="n">
        <f aca="false">B6*B6</f>
        <v>0.8281</v>
      </c>
      <c r="N6" s="8" t="n">
        <f aca="false">J6*J6</f>
        <v>1.19988612561745</v>
      </c>
      <c r="Q6" s="93" t="s">
        <v>68</v>
      </c>
      <c r="R6" s="112" t="e">
        <f aca="false">'training-data'!#ref!</f>
        <v>#VALUE!</v>
      </c>
      <c r="S6" s="112" t="e">
        <f aca="false">'training-data'!#ref!</f>
        <v>#VALUE!</v>
      </c>
      <c r="T6" s="120" t="n">
        <v>0.00184166474560827</v>
      </c>
      <c r="V6" s="8" t="n">
        <v>763.579</v>
      </c>
      <c r="W6" s="116" t="n">
        <f aca="false">$R$3-V6</f>
        <v>-363.579</v>
      </c>
      <c r="X6" s="116" t="n">
        <f aca="false">SUM($W$3:W6)</f>
        <v>-1460.662</v>
      </c>
      <c r="Y6" s="119" t="e">
        <f aca="false">IF($R$4*W6&lt;=0,1,ROUND($R$4*W6,0))</f>
        <v>#VALUE!</v>
      </c>
      <c r="Z6" s="119" t="e">
        <f aca="false">IF((Z5+($S$4+$S$5)*W6-W5*$S$4)&lt;=0,1,ROUND(Z4+($S$4+$S$5)*W5-W4*$S$4,0))</f>
        <v>#VALUE!</v>
      </c>
      <c r="AA6" s="119" t="n">
        <f aca="false">IF(($T$4*W6+$T$5*X5+$T$5*W6+$T$6*(W6-W5))&lt;=0,1,ROUND($T$4*W6+$T$5*X5+$T$5*W6+$T$6*(W6-W5),0))</f>
        <v>1</v>
      </c>
    </row>
    <row r="7" customFormat="false" ht="15.75" hidden="false" customHeight="false" outlineLevel="0" collapsed="false">
      <c r="A7" s="8" t="n">
        <v>8</v>
      </c>
      <c r="B7" s="116" t="n">
        <v>0.92</v>
      </c>
      <c r="C7" s="20" t="n">
        <f aca="false">A7-$B$14</f>
        <v>0.3</v>
      </c>
      <c r="D7" s="20" t="n">
        <f aca="false">B7-$B$15</f>
        <v>-0.248</v>
      </c>
      <c r="E7" s="8" t="n">
        <f aca="false">D7*D7</f>
        <v>0.0615039999999999</v>
      </c>
      <c r="F7" s="8" t="n">
        <f aca="false">C7*D7</f>
        <v>-0.0743999999999999</v>
      </c>
      <c r="G7" s="8" t="n">
        <f aca="false">C7*C7</f>
        <v>0.0899999999999999</v>
      </c>
      <c r="H7" s="8" t="n">
        <f aca="false">D7*D8</f>
        <v>0.049104</v>
      </c>
      <c r="I7" s="8" t="n">
        <f aca="false">C7*D8</f>
        <v>-0.0594</v>
      </c>
      <c r="J7" s="20" t="n">
        <f aca="false">$B$21*B6+$B$22*A6</f>
        <v>1.26076032446552</v>
      </c>
      <c r="K7" s="20" t="n">
        <f aca="false">POWER(J7-B7,2)</f>
        <v>0.116117598729847</v>
      </c>
      <c r="L7" s="20" t="n">
        <f aca="false">B7*J7</f>
        <v>1.15989949850828</v>
      </c>
      <c r="M7" s="8" t="n">
        <f aca="false">B7*B7</f>
        <v>0.8464</v>
      </c>
      <c r="N7" s="8" t="n">
        <f aca="false">J7*J7</f>
        <v>1.58951659574641</v>
      </c>
      <c r="V7" s="8" t="n">
        <v>757.803</v>
      </c>
      <c r="W7" s="116" t="n">
        <f aca="false">$R$3-V7</f>
        <v>-357.803</v>
      </c>
      <c r="X7" s="116" t="n">
        <f aca="false">SUM($W$3:W7)</f>
        <v>-1818.465</v>
      </c>
      <c r="Y7" s="119" t="e">
        <f aca="false">IF($R$4*W7&lt;=0,1,ROUND($R$4*W7,0))</f>
        <v>#VALUE!</v>
      </c>
      <c r="Z7" s="119" t="e">
        <f aca="false">IF((Z6+($S$4+$S$5)*W7-W6*$S$4)&lt;=0,1,ROUND(Z5+($S$4+$S$5)*W6-W5*$S$4,0))</f>
        <v>#VALUE!</v>
      </c>
      <c r="AA7" s="119" t="n">
        <f aca="false">IF(($T$4*W7+$T$5*X6+$T$5*W7+$T$6*(W7-W6))&lt;=0,1,ROUND($T$4*W7+$T$5*X6+$T$5*W7+$T$6*(W7-W6),0))</f>
        <v>1</v>
      </c>
    </row>
    <row r="8" customFormat="false" ht="15.75" hidden="false" customHeight="false" outlineLevel="0" collapsed="false">
      <c r="A8" s="8" t="n">
        <v>9</v>
      </c>
      <c r="B8" s="116" t="n">
        <v>0.97</v>
      </c>
      <c r="C8" s="20" t="n">
        <f aca="false">A8-$B$14</f>
        <v>1.3</v>
      </c>
      <c r="D8" s="20" t="n">
        <f aca="false">B8-$B$15</f>
        <v>-0.198</v>
      </c>
      <c r="E8" s="8" t="n">
        <f aca="false">D8*D8</f>
        <v>0.039204</v>
      </c>
      <c r="F8" s="8" t="n">
        <f aca="false">C8*D8</f>
        <v>-0.2574</v>
      </c>
      <c r="G8" s="8" t="n">
        <f aca="false">C8*C8</f>
        <v>1.69</v>
      </c>
      <c r="H8" s="8" t="n">
        <f aca="false">D8*D9</f>
        <v>-0.069696</v>
      </c>
      <c r="I8" s="8" t="n">
        <f aca="false">C8*D9</f>
        <v>0.4576</v>
      </c>
      <c r="J8" s="20" t="n">
        <f aca="false">$B$21*B7+$B$22*A7</f>
        <v>1.44767267953205</v>
      </c>
      <c r="K8" s="20" t="n">
        <f aca="false">POWER(J8-B8,2)</f>
        <v>0.228171188771324</v>
      </c>
      <c r="L8" s="20" t="n">
        <f aca="false">B8*J8</f>
        <v>1.40424249914608</v>
      </c>
      <c r="M8" s="8" t="n">
        <f aca="false">B8*B8</f>
        <v>0.9409</v>
      </c>
      <c r="N8" s="8" t="n">
        <f aca="false">J8*J8</f>
        <v>2.09575618706349</v>
      </c>
      <c r="V8" s="8" t="n">
        <v>762.689</v>
      </c>
      <c r="W8" s="116" t="n">
        <f aca="false">$R$3-V8</f>
        <v>-362.689</v>
      </c>
      <c r="X8" s="116" t="n">
        <f aca="false">SUM($W$3:W8)</f>
        <v>-2181.154</v>
      </c>
      <c r="Y8" s="119" t="e">
        <f aca="false">IF($R$4*W8&lt;=0,1,ROUND($R$4*W8,0))</f>
        <v>#VALUE!</v>
      </c>
      <c r="Z8" s="119" t="e">
        <f aca="false">IF((Z7+($S$4+$S$5)*W8-W7*$S$4)&lt;=0,1,ROUND(Z6+($S$4+$S$5)*W7-W6*$S$4,0))</f>
        <v>#VALUE!</v>
      </c>
      <c r="AA8" s="119" t="n">
        <f aca="false">IF(($T$4*W8+$T$5*X7+$T$5*W8+$T$6*(W8-W7))&lt;=0,1,ROUND($T$4*W8+$T$5*X7+$T$5*W8+$T$6*(W8-W7),0))</f>
        <v>0</v>
      </c>
    </row>
    <row r="9" customFormat="false" ht="15.75" hidden="false" customHeight="false" outlineLevel="0" collapsed="false">
      <c r="A9" s="8" t="n">
        <v>10</v>
      </c>
      <c r="B9" s="116" t="n">
        <v>1.52</v>
      </c>
      <c r="C9" s="20" t="n">
        <f aca="false">A9-$B$14</f>
        <v>2.3</v>
      </c>
      <c r="D9" s="20" t="n">
        <f aca="false">B9-$B$15</f>
        <v>0.352</v>
      </c>
      <c r="E9" s="8" t="n">
        <f aca="false">D9*D9</f>
        <v>0.123904</v>
      </c>
      <c r="F9" s="8" t="n">
        <f aca="false">C9*D9</f>
        <v>0.8096</v>
      </c>
      <c r="G9" s="8" t="n">
        <f aca="false">C9*C9</f>
        <v>5.29</v>
      </c>
      <c r="H9" s="8" t="n">
        <f aca="false">D9*D10</f>
        <v>0.088704</v>
      </c>
      <c r="I9" s="8" t="n">
        <f aca="false">C9*D10</f>
        <v>0.5796</v>
      </c>
      <c r="J9" s="20" t="n">
        <f aca="false">$B$21*B8+$B$22*A8</f>
        <v>1.63231712216999</v>
      </c>
      <c r="K9" s="20" t="n">
        <f aca="false">POWER(J9-B9,2)</f>
        <v>0.0126151359325486</v>
      </c>
      <c r="L9" s="20" t="n">
        <f aca="false">B9*J9</f>
        <v>2.48112202569839</v>
      </c>
      <c r="M9" s="8" t="n">
        <f aca="false">B9*B9</f>
        <v>2.3104</v>
      </c>
      <c r="N9" s="8" t="n">
        <f aca="false">J9*J9</f>
        <v>2.66445918732932</v>
      </c>
      <c r="V9" s="8" t="n">
        <v>760.221</v>
      </c>
      <c r="W9" s="116" t="n">
        <f aca="false">$R$3-V9</f>
        <v>-360.221</v>
      </c>
      <c r="X9" s="116" t="n">
        <f aca="false">SUM($W$3:W9)</f>
        <v>-2541.375</v>
      </c>
      <c r="Y9" s="119" t="e">
        <f aca="false">IF($R$4*W9&lt;=0,1,ROUND($R$4*W9,0))</f>
        <v>#VALUE!</v>
      </c>
      <c r="Z9" s="119" t="e">
        <f aca="false">IF((Z8+($S$4+$S$5)*W9-W8*$S$4)&lt;=0,1,ROUND(Z7+($S$4+$S$5)*W8-W7*$S$4,0))</f>
        <v>#VALUE!</v>
      </c>
      <c r="AA9" s="119" t="n">
        <f aca="false">IF(($T$4*W9+$T$5*X8+$T$5*W9+$T$6*(W9-W8))&lt;=0,1,ROUND($T$4*W9+$T$5*X8+$T$5*W9+$T$6*(W9-W8),0))</f>
        <v>1</v>
      </c>
    </row>
    <row r="10" customFormat="false" ht="15.75" hidden="false" customHeight="false" outlineLevel="0" collapsed="false">
      <c r="A10" s="8" t="n">
        <v>11</v>
      </c>
      <c r="B10" s="116" t="n">
        <v>1.42</v>
      </c>
      <c r="C10" s="20" t="n">
        <f aca="false">A10-$B$14</f>
        <v>3.3</v>
      </c>
      <c r="D10" s="20" t="n">
        <f aca="false">B10-$B$15</f>
        <v>0.252</v>
      </c>
      <c r="E10" s="8" t="n">
        <f aca="false">D10*D10</f>
        <v>0.063504</v>
      </c>
      <c r="F10" s="8" t="n">
        <f aca="false">C10*D10</f>
        <v>0.8316</v>
      </c>
      <c r="G10" s="8" t="n">
        <f aca="false">C10*C10</f>
        <v>10.89</v>
      </c>
      <c r="H10" s="8" t="n">
        <f aca="false">D10*D11</f>
        <v>0.207144</v>
      </c>
      <c r="I10" s="8" t="n">
        <f aca="false">C10*D11</f>
        <v>2.7126</v>
      </c>
      <c r="J10" s="20" t="n">
        <f aca="false">$B$21*B9+$B$22*A9</f>
        <v>1.78861265945071</v>
      </c>
      <c r="K10" s="20" t="n">
        <f aca="false">POWER(J10-B10,2)</f>
        <v>0.135875292707322</v>
      </c>
      <c r="L10" s="20" t="n">
        <f aca="false">B10*J10</f>
        <v>2.53982997642</v>
      </c>
      <c r="M10" s="8" t="n">
        <f aca="false">B10*B10</f>
        <v>2.0164</v>
      </c>
      <c r="N10" s="8" t="n">
        <f aca="false">J10*J10</f>
        <v>3.19913524554733</v>
      </c>
      <c r="V10" s="8" t="n">
        <v>770.829</v>
      </c>
      <c r="W10" s="116" t="n">
        <f aca="false">$R$3-V10</f>
        <v>-370.829</v>
      </c>
      <c r="X10" s="116" t="n">
        <f aca="false">SUM($W$3:W10)</f>
        <v>-2912.204</v>
      </c>
      <c r="Y10" s="119" t="e">
        <f aca="false">IF($R$4*W10&lt;=0,1,ROUND($R$4*W10,0))</f>
        <v>#VALUE!</v>
      </c>
      <c r="Z10" s="119" t="e">
        <f aca="false">IF((Z9+($S$4+$S$5)*W10-W9*$S$4)&lt;=0,1,ROUND(Z8+($S$4+$S$5)*W9-W8*$S$4,0))</f>
        <v>#VALUE!</v>
      </c>
      <c r="AA10" s="119" t="n">
        <f aca="false">IF(($T$4*W10+$T$5*X9+$T$5*W10+$T$6*(W10-W9))&lt;=0,1,ROUND($T$4*W10+$T$5*X9+$T$5*W10+$T$6*(W10-W9),0))</f>
        <v>1</v>
      </c>
    </row>
    <row r="11" customFormat="false" ht="15.75" hidden="false" customHeight="false" outlineLevel="0" collapsed="false">
      <c r="A11" s="8" t="n">
        <v>12</v>
      </c>
      <c r="B11" s="116" t="n">
        <v>1.99</v>
      </c>
      <c r="C11" s="20" t="n">
        <f aca="false">A11-$B$14</f>
        <v>4.3</v>
      </c>
      <c r="D11" s="20" t="n">
        <f aca="false">B11-$B$15</f>
        <v>0.822</v>
      </c>
      <c r="E11" s="8" t="n">
        <f aca="false">D11*D11</f>
        <v>0.675684</v>
      </c>
      <c r="F11" s="8" t="n">
        <f aca="false">C11*D11</f>
        <v>3.5346</v>
      </c>
      <c r="G11" s="8" t="n">
        <f aca="false">C11*C11</f>
        <v>18.49</v>
      </c>
      <c r="H11" s="8" t="n">
        <f aca="false">D11*D12</f>
        <v>0.642804</v>
      </c>
      <c r="I11" s="8" t="n">
        <f aca="false">C11*D12</f>
        <v>3.3626</v>
      </c>
      <c r="J11" s="20" t="n">
        <f aca="false">$B$21*B10+$B$22*A10</f>
        <v>1.98176177369582</v>
      </c>
      <c r="K11" s="20" t="n">
        <f aca="false">POWER(J11-B11,2)</f>
        <v>6.78683726388764E-005</v>
      </c>
      <c r="L11" s="20" t="n">
        <f aca="false">B11*J11</f>
        <v>3.94370592965468</v>
      </c>
      <c r="M11" s="8" t="n">
        <f aca="false">B11*B11</f>
        <v>3.9601</v>
      </c>
      <c r="N11" s="8" t="n">
        <f aca="false">J11*J11</f>
        <v>3.927379727682</v>
      </c>
      <c r="V11" s="8" t="n">
        <v>758.986</v>
      </c>
      <c r="W11" s="116" t="n">
        <f aca="false">$R$3-V11</f>
        <v>-358.986</v>
      </c>
      <c r="X11" s="116" t="n">
        <f aca="false">SUM($W$3:W11)</f>
        <v>-3271.19</v>
      </c>
      <c r="Y11" s="119" t="e">
        <f aca="false">IF($R$4*W11&lt;=0,1,ROUND($R$4*W11,0))</f>
        <v>#VALUE!</v>
      </c>
      <c r="Z11" s="119" t="e">
        <f aca="false">IF((Z10+($S$4+$S$5)*W11-W10*$S$4)&lt;=0,1,ROUND(Z9+($S$4+$S$5)*W10-W9*$S$4,0))</f>
        <v>#VALUE!</v>
      </c>
      <c r="AA11" s="119" t="n">
        <f aca="false">IF(($T$4*W11+$T$5*X10+$T$5*W11+$T$6*(W11-W10))&lt;=0,1,ROUND($T$4*W11+$T$5*X10+$T$5*W11+$T$6*(W11-W10),0))</f>
        <v>2</v>
      </c>
    </row>
    <row r="12" customFormat="false" ht="15.75" hidden="false" customHeight="false" outlineLevel="0" collapsed="false">
      <c r="A12" s="8" t="n">
        <v>13</v>
      </c>
      <c r="B12" s="116" t="n">
        <v>1.95</v>
      </c>
      <c r="C12" s="20" t="n">
        <f aca="false">A12-$B$14</f>
        <v>5.3</v>
      </c>
      <c r="D12" s="20" t="n">
        <f aca="false">B12-$B$15</f>
        <v>0.782</v>
      </c>
      <c r="E12" s="8" t="n">
        <f aca="false">D12*D12</f>
        <v>0.611524</v>
      </c>
      <c r="F12" s="8" t="n">
        <f aca="false">C12*D12</f>
        <v>4.1446</v>
      </c>
      <c r="G12" s="8" t="n">
        <f aca="false">C12*C12</f>
        <v>28.09</v>
      </c>
      <c r="H12" s="8"/>
      <c r="I12" s="8"/>
      <c r="J12" s="20" t="n">
        <f aca="false">$B$21*B11+$B$22*A11</f>
        <v>2.13692335476225</v>
      </c>
      <c r="K12" s="20" t="n">
        <f aca="false">POWER(J12-B12,2)</f>
        <v>0.0349403405555724</v>
      </c>
      <c r="L12" s="20" t="n">
        <f aca="false">B12*J12</f>
        <v>4.16700054178638</v>
      </c>
      <c r="M12" s="8" t="n">
        <f aca="false">B12*B12</f>
        <v>3.8025</v>
      </c>
      <c r="N12" s="8" t="n">
        <f aca="false">J12*J12</f>
        <v>4.56644142412833</v>
      </c>
      <c r="V12" s="8" t="n">
        <v>773.986</v>
      </c>
      <c r="W12" s="116" t="n">
        <f aca="false">$R$3-V12</f>
        <v>-373.986</v>
      </c>
      <c r="X12" s="116" t="n">
        <f aca="false">SUM($W$3:W12)</f>
        <v>-3645.176</v>
      </c>
      <c r="Y12" s="119" t="e">
        <f aca="false">IF($R$4*W12&lt;=0,1,ROUND($R$4*W12,0))</f>
        <v>#VALUE!</v>
      </c>
      <c r="Z12" s="119" t="e">
        <f aca="false">IF((Z11+($S$4+$S$5)*W12-W11*$S$4)&lt;=0,1,ROUND(Z10+($S$4+$S$5)*W11-W10*$S$4,0))</f>
        <v>#VALUE!</v>
      </c>
      <c r="AA12" s="119" t="n">
        <f aca="false">IF(($T$4*W12+$T$5*X11+$T$5*W12+$T$6*(W12-W11))&lt;=0,1,ROUND($T$4*W12+$T$5*X11+$T$5*W12+$T$6*(W12-W11),0))</f>
        <v>2</v>
      </c>
    </row>
    <row r="13" customFormat="false" ht="15.75" hidden="false" customHeight="false" outlineLevel="0" collapsed="false">
      <c r="V13" s="8" t="n">
        <v>725.439</v>
      </c>
      <c r="W13" s="116" t="n">
        <f aca="false">$R$3-V13</f>
        <v>-325.439</v>
      </c>
      <c r="X13" s="116" t="n">
        <f aca="false">SUM($W$3:W13)</f>
        <v>-3970.615</v>
      </c>
      <c r="Y13" s="119" t="e">
        <f aca="false">IF($R$4*W13&lt;=0,1,ROUND($R$4*W13,0))</f>
        <v>#VALUE!</v>
      </c>
      <c r="Z13" s="119" t="e">
        <f aca="false">IF((Z12+($S$4+$S$5)*W13-W12*$S$4)&lt;=0,1,ROUND(Z11+($S$4+$S$5)*W12-W11*$S$4,0))</f>
        <v>#VALUE!</v>
      </c>
      <c r="AA13" s="119" t="n">
        <f aca="false">IF(($T$4*W13+$T$5*X12+$T$5*W13+$T$6*(W13-W12))&lt;=0,1,ROUND($T$4*W13+$T$5*X12+$T$5*W13+$T$6*(W13-W12),0))</f>
        <v>3</v>
      </c>
    </row>
    <row r="14" customFormat="false" ht="15.75" hidden="false" customHeight="false" outlineLevel="0" collapsed="false">
      <c r="A14" s="32" t="s">
        <v>35</v>
      </c>
      <c r="B14" s="103" t="n">
        <f aca="false">AVERAGE(A2:A11)</f>
        <v>7.7</v>
      </c>
      <c r="C14" s="0" t="s">
        <v>151</v>
      </c>
      <c r="E14" s="0" t="s">
        <v>53</v>
      </c>
      <c r="F14" s="122" t="n">
        <f aca="false">SQRT(SUM(K3:K12)/10)</f>
        <v>0.268503854917028</v>
      </c>
      <c r="H14" s="0" t="s">
        <v>152</v>
      </c>
      <c r="K14" s="123"/>
      <c r="L14" s="123"/>
      <c r="V14" s="8" t="n">
        <v>757.662</v>
      </c>
      <c r="W14" s="116" t="n">
        <f aca="false">$R$3-V14</f>
        <v>-357.662</v>
      </c>
      <c r="X14" s="116" t="n">
        <f aca="false">SUM($W$3:W14)</f>
        <v>-4328.277</v>
      </c>
      <c r="Y14" s="119" t="e">
        <f aca="false">IF($R$4*W14&lt;=0,1,ROUND($R$4*W14,0))</f>
        <v>#VALUE!</v>
      </c>
      <c r="Z14" s="119" t="e">
        <f aca="false">IF((Z13+($S$4+$S$5)*W14-W13*$S$4)&lt;=0,1,ROUND(Z12+($S$4+$S$5)*W13-W12*$S$4,0))</f>
        <v>#VALUE!</v>
      </c>
      <c r="AA14" s="119" t="n">
        <f aca="false">IF(($T$4*W14+$T$5*X13+$T$5*W14+$T$6*(W14-W13))&lt;=0,1,ROUND($T$4*W14+$T$5*X13+$T$5*W14+$T$6*(W14-W13),0))</f>
        <v>3</v>
      </c>
    </row>
    <row r="15" customFormat="false" ht="15.75" hidden="false" customHeight="false" outlineLevel="0" collapsed="false">
      <c r="A15" s="32" t="s">
        <v>40</v>
      </c>
      <c r="B15" s="103" t="n">
        <f aca="false">AVERAGE(B3:B12)</f>
        <v>1.168</v>
      </c>
      <c r="C15" s="0" t="s">
        <v>151</v>
      </c>
      <c r="D15" s="100"/>
      <c r="E15" s="0" t="s">
        <v>55</v>
      </c>
      <c r="F15" s="124" t="n">
        <f aca="false">POWER((10*SUM(L3:L12)-SUM(B3:B12)*SUM(J3:J12))/SQRT((10 * SUM(M3:M12)-POWER(SUM(B3:B12),2))*(10 *SUM(N3:N12)-POWER(SUM(J3:J12),2))),2)</f>
        <v>0.896890229144522</v>
      </c>
      <c r="H15" s="125" t="s">
        <v>153</v>
      </c>
      <c r="K15" s="123"/>
      <c r="L15" s="123"/>
      <c r="V15" s="8" t="n">
        <v>771.591</v>
      </c>
      <c r="W15" s="116" t="n">
        <f aca="false">$R$3-V15</f>
        <v>-371.591</v>
      </c>
      <c r="X15" s="116" t="n">
        <f aca="false">SUM($W$3:W15)</f>
        <v>-4699.868</v>
      </c>
      <c r="Y15" s="119" t="e">
        <f aca="false">IF($R$4*W15&lt;=0,1,ROUND($R$4*W15,0))</f>
        <v>#VALUE!</v>
      </c>
      <c r="Z15" s="119" t="e">
        <f aca="false">IF((Z14+($S$4+$S$5)*W15-W14*$S$4)&lt;=0,1,ROUND(Z13+($S$4+$S$5)*W14-W13*$S$4,0))</f>
        <v>#VALUE!</v>
      </c>
      <c r="AA15" s="119" t="n">
        <f aca="false">IF(($T$4*W15+$T$5*X14+$T$5*W15+$T$6*(W15-W14))&lt;=0,1,ROUND($T$4*W15+$T$5*X14+$T$5*W15+$T$6*(W15-W14),0))</f>
        <v>4</v>
      </c>
    </row>
    <row r="16" customFormat="false" ht="15.75" hidden="false" customHeight="false" outlineLevel="0" collapsed="false">
      <c r="A16" s="32" t="s">
        <v>45</v>
      </c>
      <c r="B16" s="103" t="n">
        <f aca="false">SUM(E2:E11)</f>
        <v>2.11774</v>
      </c>
      <c r="C16" s="0" t="s">
        <v>151</v>
      </c>
      <c r="K16" s="123"/>
      <c r="L16" s="123"/>
      <c r="V16" s="8" t="n">
        <v>779.286</v>
      </c>
      <c r="W16" s="116" t="n">
        <f aca="false">$R$3-V16</f>
        <v>-379.286</v>
      </c>
      <c r="X16" s="116" t="n">
        <f aca="false">SUM($W$3:W16)</f>
        <v>-5079.154</v>
      </c>
      <c r="Y16" s="119" t="e">
        <f aca="false">IF($R$4*W16&lt;=0,1,ROUND($R$4*W16,0))</f>
        <v>#VALUE!</v>
      </c>
      <c r="Z16" s="119" t="e">
        <f aca="false">IF((Z15+($S$4+$S$5)*W16-W15*$S$4)&lt;=0,1,ROUND(Z14+($S$4+$S$5)*W15-W14*$S$4,0))</f>
        <v>#VALUE!</v>
      </c>
      <c r="AA16" s="119" t="n">
        <f aca="false">IF(($T$4*W16+$T$5*X15+$T$5*W16+$T$6*(W16-W15))&lt;=0,1,ROUND($T$4*W16+$T$5*X15+$T$5*W16+$T$6*(W16-W15),0))</f>
        <v>4</v>
      </c>
    </row>
    <row r="17" customFormat="false" ht="15.75" hidden="false" customHeight="false" outlineLevel="0" collapsed="false">
      <c r="A17" s="32" t="s">
        <v>47</v>
      </c>
      <c r="B17" s="103" t="n">
        <f aca="false">SUM(F2:F11)</f>
        <v>10.465</v>
      </c>
      <c r="C17" s="0" t="s">
        <v>151</v>
      </c>
      <c r="K17" s="123"/>
      <c r="L17" s="123"/>
      <c r="V17" s="8" t="n">
        <v>695.358</v>
      </c>
      <c r="W17" s="116" t="n">
        <f aca="false">$R$3-V17</f>
        <v>-295.358</v>
      </c>
      <c r="X17" s="116" t="n">
        <f aca="false">SUM($W$3:W17)</f>
        <v>-5374.512</v>
      </c>
      <c r="Y17" s="119" t="e">
        <f aca="false">IF($R$4*W17&lt;=0,1,ROUND($R$4*W17,0))</f>
        <v>#VALUE!</v>
      </c>
      <c r="Z17" s="119" t="e">
        <f aca="false">IF((Z16+($S$4+$S$5)*W17-W16*$S$4)&lt;=0,1,ROUND(Z15+($S$4+$S$5)*W16-W15*$S$4,0))</f>
        <v>#VALUE!</v>
      </c>
      <c r="AA17" s="119" t="n">
        <f aca="false">IF(($T$4*W17+$T$5*X16+$T$5*W17+$T$6*(W17-W16))&lt;=0,1,ROUND($T$4*W17+$T$5*X16+$T$5*W17+$T$6*(W17-W16),0))</f>
        <v>6</v>
      </c>
    </row>
    <row r="18" customFormat="false" ht="15.75" hidden="false" customHeight="false" outlineLevel="0" collapsed="false">
      <c r="A18" s="32" t="s">
        <v>48</v>
      </c>
      <c r="B18" s="103" t="n">
        <f aca="false">SUM(G2:G11)</f>
        <v>68.1</v>
      </c>
      <c r="C18" s="0" t="s">
        <v>151</v>
      </c>
      <c r="V18" s="8" t="n">
        <v>732.733</v>
      </c>
      <c r="W18" s="116" t="n">
        <f aca="false">$R$3-V18</f>
        <v>-332.733</v>
      </c>
      <c r="X18" s="116" t="n">
        <f aca="false">SUM($W$3:W18)</f>
        <v>-5707.245</v>
      </c>
      <c r="Y18" s="119" t="e">
        <f aca="false">IF($R$4*W18&lt;=0,1,ROUND($R$4*W18,0))</f>
        <v>#VALUE!</v>
      </c>
      <c r="Z18" s="119" t="e">
        <f aca="false">IF((Z17+($S$4+$S$5)*W18-W17*$S$4)&lt;=0,1,ROUND(Z16+($S$4+$S$5)*W17-W16*$S$4,0))</f>
        <v>#VALUE!</v>
      </c>
      <c r="AA18" s="119" t="n">
        <f aca="false">IF(($T$4*W18+$T$5*X17+$T$5*W18+$T$6*(W18-W17))&lt;=0,1,ROUND($T$4*W18+$T$5*X17+$T$5*W18+$T$6*(W18-W17),0))</f>
        <v>6</v>
      </c>
    </row>
    <row r="19" customFormat="false" ht="15.75" hidden="false" customHeight="false" outlineLevel="0" collapsed="false">
      <c r="A19" s="32" t="s">
        <v>49</v>
      </c>
      <c r="B19" s="103" t="n">
        <f aca="false">SUM(H2:H11)</f>
        <v>1.8419</v>
      </c>
      <c r="C19" s="0" t="s">
        <v>151</v>
      </c>
      <c r="V19" s="8" t="n">
        <v>711.682</v>
      </c>
      <c r="W19" s="116" t="n">
        <f aca="false">$R$3-V19</f>
        <v>-311.682</v>
      </c>
      <c r="X19" s="116" t="n">
        <f aca="false">SUM($W$3:W19)</f>
        <v>-6018.927</v>
      </c>
      <c r="Y19" s="119" t="e">
        <f aca="false">IF($R$4*W19&lt;=0,1,ROUND($R$4*W19,0))</f>
        <v>#VALUE!</v>
      </c>
      <c r="Z19" s="119" t="e">
        <f aca="false">IF((Z18+($S$4+$S$5)*W19-W18*$S$4)&lt;=0,1,ROUND(Z17+($S$4+$S$5)*W18-W17*$S$4,0))</f>
        <v>#VALUE!</v>
      </c>
      <c r="AA19" s="119" t="n">
        <f aca="false">IF(($T$4*W19+$T$5*X18+$T$5*W19+$T$6*(W19-W18))&lt;=0,1,ROUND($T$4*W19+$T$5*X18+$T$5*W19+$T$6*(W19-W18),0))</f>
        <v>7</v>
      </c>
    </row>
    <row r="20" customFormat="false" ht="15.75" hidden="false" customHeight="false" outlineLevel="0" collapsed="false">
      <c r="A20" s="32" t="s">
        <v>50</v>
      </c>
      <c r="B20" s="103" t="n">
        <f aca="false">SUM(I2:I11)</f>
        <v>12.174</v>
      </c>
      <c r="C20" s="0" t="s">
        <v>151</v>
      </c>
      <c r="V20" s="8" t="n">
        <v>602.352</v>
      </c>
      <c r="W20" s="116" t="n">
        <f aca="false">$R$3-V20</f>
        <v>-202.352</v>
      </c>
      <c r="X20" s="116" t="n">
        <f aca="false">SUM($W$3:W20)</f>
        <v>-6221.279</v>
      </c>
      <c r="Y20" s="119" t="e">
        <f aca="false">IF($R$4*W20&lt;=0,1,ROUND($R$4*W20,0))</f>
        <v>#VALUE!</v>
      </c>
      <c r="Z20" s="119" t="e">
        <f aca="false">IF((Z19+($S$4+$S$5)*W20-W19*$S$4)&lt;=0,1,ROUND(Z18+($S$4+$S$5)*W19-W18*$S$4,0))</f>
        <v>#VALUE!</v>
      </c>
      <c r="AA20" s="119" t="n">
        <f aca="false">IF(($T$4*W20+$T$5*X19+$T$5*W20+$T$6*(W20-W19))&lt;=0,1,ROUND($T$4*W20+$T$5*X19+$T$5*W20+$T$6*(W20-W19),0))</f>
        <v>8</v>
      </c>
    </row>
    <row r="21" customFormat="false" ht="15.75" hidden="false" customHeight="false" outlineLevel="0" collapsed="false">
      <c r="A21" s="9" t="s">
        <v>51</v>
      </c>
      <c r="B21" s="27" t="n">
        <f aca="false">(B18*B19-B17*B20)/(B16*B18-B17*B17)</f>
        <v>-0.0566978107144615</v>
      </c>
      <c r="C21" s="0" t="s">
        <v>151</v>
      </c>
      <c r="H21" s="44"/>
      <c r="V21" s="8" t="n">
        <v>754.798</v>
      </c>
      <c r="W21" s="116" t="n">
        <f aca="false">$R$3-V21</f>
        <v>-354.798</v>
      </c>
      <c r="X21" s="116" t="n">
        <f aca="false">SUM($W$3:W21)</f>
        <v>-6576.077</v>
      </c>
      <c r="Y21" s="119" t="e">
        <f aca="false">IF($R$4*W21&lt;=0,1,ROUND($R$4*W21,0))</f>
        <v>#VALUE!</v>
      </c>
      <c r="Z21" s="119" t="e">
        <f aca="false">IF((Z20+($S$4+$S$5)*W21-W20*$S$4)&lt;=0,1,ROUND(Z19+($S$4+$S$5)*W20-W19*$S$4,0))</f>
        <v>#VALUE!</v>
      </c>
      <c r="AA21" s="119" t="n">
        <f aca="false">IF(($T$4*W21+$T$5*X20+$T$5*W21+$T$6*(W21-W20))&lt;=0,1,ROUND($T$4*W21+$T$5*X20+$T$5*W21+$T$6*(W21-W20),0))</f>
        <v>7</v>
      </c>
    </row>
    <row r="22" customFormat="false" ht="15.75" hidden="false" customHeight="false" outlineLevel="0" collapsed="false">
      <c r="A22" s="9" t="s">
        <v>52</v>
      </c>
      <c r="B22" s="27" t="n">
        <f aca="false">(B16*B20 - B17*B19)/(B16*B18-B17*B17)</f>
        <v>0.187479333173669</v>
      </c>
      <c r="C22" s="0" t="s">
        <v>151</v>
      </c>
      <c r="H22" s="44"/>
      <c r="V22" s="8" t="n">
        <v>790.332</v>
      </c>
      <c r="W22" s="116" t="n">
        <f aca="false">$R$3-V22</f>
        <v>-390.332</v>
      </c>
      <c r="X22" s="116" t="n">
        <f aca="false">SUM($W$3:W22)</f>
        <v>-6966.409</v>
      </c>
      <c r="Y22" s="119" t="e">
        <f aca="false">IF($R$4*W22&lt;=0,1,ROUND($R$4*W22,0))</f>
        <v>#VALUE!</v>
      </c>
      <c r="Z22" s="119" t="e">
        <f aca="false">IF((Z21+($S$4+$S$5)*W22-W21*$S$4)&lt;=0,1,ROUND(Z20+($S$4+$S$5)*W21-W20*$S$4,0))</f>
        <v>#VALUE!</v>
      </c>
      <c r="AA22" s="119" t="n">
        <f aca="false">IF(($T$4*W22+$T$5*X21+$T$5*W22+$T$6*(W22-W21))&lt;=0,1,ROUND($T$4*W22+$T$5*X21+$T$5*W22+$T$6*(W22-W21),0))</f>
        <v>7</v>
      </c>
    </row>
    <row r="23" customFormat="false" ht="15.75" hidden="false" customHeight="false" outlineLevel="0" collapsed="false">
      <c r="H23" s="126"/>
      <c r="V23" s="8" t="n">
        <v>791.779</v>
      </c>
      <c r="W23" s="116" t="n">
        <f aca="false">$R$3-V23</f>
        <v>-391.779</v>
      </c>
      <c r="X23" s="116" t="n">
        <f aca="false">SUM($W$3:W23)</f>
        <v>-7358.188</v>
      </c>
      <c r="Y23" s="119" t="e">
        <f aca="false">IF($R$4*W23&lt;=0,1,ROUND($R$4*W23,0))</f>
        <v>#VALUE!</v>
      </c>
      <c r="Z23" s="119" t="e">
        <f aca="false">IF((Z22+($S$4+$S$5)*W23-W22*$S$4)&lt;=0,1,ROUND(Z21+($S$4+$S$5)*W22-W21*$S$4,0))</f>
        <v>#VALUE!</v>
      </c>
      <c r="AA23" s="119" t="n">
        <f aca="false">IF(($T$4*W23+$T$5*X22+$T$5*W23+$T$6*(W23-W22))&lt;=0,1,ROUND($T$4*W23+$T$5*X22+$T$5*W23+$T$6*(W23-W22),0))</f>
        <v>8</v>
      </c>
    </row>
    <row r="24" customFormat="false" ht="15.75" hidden="false" customHeight="false" outlineLevel="0" collapsed="false">
      <c r="H24" s="126"/>
      <c r="V24" s="8" t="n">
        <v>781.58</v>
      </c>
      <c r="W24" s="116" t="n">
        <f aca="false">$R$3-V24</f>
        <v>-381.58</v>
      </c>
      <c r="X24" s="116" t="n">
        <f aca="false">SUM($W$3:W24)</f>
        <v>-7739.768</v>
      </c>
      <c r="Y24" s="119" t="e">
        <f aca="false">IF($R$4*W24&lt;=0,1,ROUND($R$4*W24,0))</f>
        <v>#VALUE!</v>
      </c>
      <c r="Z24" s="119" t="e">
        <f aca="false">IF((Z23+($S$4+$S$5)*W24-W23*$S$4)&lt;=0,1,ROUND(Z22+($S$4+$S$5)*W23-W22*$S$4,0))</f>
        <v>#VALUE!</v>
      </c>
      <c r="AA24" s="119" t="n">
        <f aca="false">IF(($T$4*W24+$T$5*X23+$T$5*W24+$T$6*(W24-W23))&lt;=0,1,ROUND($T$4*W24+$T$5*X23+$T$5*W24+$T$6*(W24-W23),0))</f>
        <v>9</v>
      </c>
    </row>
    <row r="25" customFormat="false" ht="15.75" hidden="false" customHeight="false" outlineLevel="0" collapsed="false">
      <c r="H25" s="126"/>
      <c r="V25" s="8" t="n">
        <v>742.679</v>
      </c>
      <c r="W25" s="116" t="n">
        <f aca="false">$R$3-V25</f>
        <v>-342.679</v>
      </c>
      <c r="X25" s="116" t="n">
        <f aca="false">SUM($W$3:W25)</f>
        <v>-8082.447</v>
      </c>
      <c r="Y25" s="119" t="e">
        <f aca="false">IF($R$4*W25&lt;=0,1,ROUND($R$4*W25,0))</f>
        <v>#VALUE!</v>
      </c>
      <c r="Z25" s="119" t="e">
        <f aca="false">IF((Z24+($S$4+$S$5)*W25-W24*$S$4)&lt;=0,1,ROUND(Z23+($S$4+$S$5)*W24-W23*$S$4,0))</f>
        <v>#VALUE!</v>
      </c>
      <c r="AA25" s="119" t="n">
        <f aca="false">IF(($T$4*W25+$T$5*X24+$T$5*W25+$T$6*(W25-W24))&lt;=0,1,ROUND($T$4*W25+$T$5*X24+$T$5*W25+$T$6*(W25-W24),0))</f>
        <v>10</v>
      </c>
    </row>
    <row r="26" customFormat="false" ht="15.75" hidden="false" customHeight="false" outlineLevel="0" collapsed="false">
      <c r="H26" s="126"/>
      <c r="V26" s="8" t="n">
        <v>785.691</v>
      </c>
      <c r="W26" s="116" t="n">
        <f aca="false">$R$3-V26</f>
        <v>-385.691</v>
      </c>
      <c r="X26" s="116" t="n">
        <f aca="false">SUM($W$3:W26)</f>
        <v>-8468.138</v>
      </c>
      <c r="Y26" s="119" t="e">
        <f aca="false">IF($R$4*W26&lt;=0,1,ROUND($R$4*W26,0))</f>
        <v>#VALUE!</v>
      </c>
      <c r="Z26" s="119" t="e">
        <f aca="false">IF((Z25+($S$4+$S$5)*W26-W25*$S$4)&lt;=0,1,ROUND(Z24+($S$4+$S$5)*W25-W24*$S$4,0))</f>
        <v>#VALUE!</v>
      </c>
      <c r="AA26" s="119" t="n">
        <f aca="false">IF(($T$4*W26+$T$5*X25+$T$5*W26+$T$6*(W26-W25))&lt;=0,1,ROUND($T$4*W26+$T$5*X25+$T$5*W26+$T$6*(W26-W25),0))</f>
        <v>10</v>
      </c>
    </row>
    <row r="27" customFormat="false" ht="15.75" hidden="false" customHeight="false" outlineLevel="0" collapsed="false">
      <c r="H27" s="126"/>
      <c r="V27" s="8" t="n">
        <v>769.642</v>
      </c>
      <c r="W27" s="116" t="n">
        <f aca="false">$R$3-V27</f>
        <v>-369.642</v>
      </c>
      <c r="X27" s="116" t="n">
        <f aca="false">SUM($W$3:W27)</f>
        <v>-8837.78</v>
      </c>
      <c r="Y27" s="119" t="e">
        <f aca="false">IF($R$4*W27&lt;=0,1,ROUND($R$4*W27,0))</f>
        <v>#VALUE!</v>
      </c>
      <c r="Z27" s="119" t="e">
        <f aca="false">IF((Z26+($S$4+$S$5)*W27-W26*$S$4)&lt;=0,1,ROUND(Z25+($S$4+$S$5)*W26-W25*$S$4,0))</f>
        <v>#VALUE!</v>
      </c>
      <c r="AA27" s="119" t="n">
        <f aca="false">IF(($T$4*W27+$T$5*X26+$T$5*W27+$T$6*(W27-W26))&lt;=0,1,ROUND($T$4*W27+$T$5*X26+$T$5*W27+$T$6*(W27-W26),0))</f>
        <v>10</v>
      </c>
    </row>
    <row r="28" customFormat="false" ht="15.75" hidden="false" customHeight="false" outlineLevel="0" collapsed="false">
      <c r="H28" s="126"/>
      <c r="V28" s="8" t="n">
        <v>788.413</v>
      </c>
      <c r="W28" s="116" t="n">
        <f aca="false">$R$3-V28</f>
        <v>-388.413</v>
      </c>
      <c r="X28" s="116" t="n">
        <f aca="false">SUM($W$3:W28)</f>
        <v>-9226.193</v>
      </c>
      <c r="Y28" s="119" t="e">
        <f aca="false">IF($R$4*W28&lt;=0,1,ROUND($R$4*W28,0))</f>
        <v>#VALUE!</v>
      </c>
      <c r="Z28" s="119" t="e">
        <f aca="false">IF((Z27+($S$4+$S$5)*W28-W27*$S$4)&lt;=0,1,ROUND(Z26+($S$4+$S$5)*W27-W26*$S$4,0))</f>
        <v>#VALUE!</v>
      </c>
      <c r="AA28" s="119" t="n">
        <f aca="false">IF(($T$4*W28+$T$5*X27+$T$5*W28+$T$6*(W28-W27))&lt;=0,1,ROUND($T$4*W28+$T$5*X27+$T$5*W28+$T$6*(W28-W27),0))</f>
        <v>11</v>
      </c>
    </row>
    <row r="29" customFormat="false" ht="15.75" hidden="false" customHeight="false" outlineLevel="0" collapsed="false">
      <c r="H29" s="126"/>
      <c r="V29" s="8" t="n">
        <v>773.727</v>
      </c>
      <c r="W29" s="116" t="n">
        <f aca="false">$R$3-V29</f>
        <v>-373.727</v>
      </c>
      <c r="X29" s="116" t="n">
        <f aca="false">SUM($W$3:W29)</f>
        <v>-9599.92</v>
      </c>
      <c r="Y29" s="119" t="e">
        <f aca="false">IF($R$4*W29&lt;=0,1,ROUND($R$4*W29,0))</f>
        <v>#VALUE!</v>
      </c>
      <c r="Z29" s="119" t="e">
        <f aca="false">IF((Z28+($S$4+$S$5)*W29-W28*$S$4)&lt;=0,1,ROUND(Z27+($S$4+$S$5)*W28-W27*$S$4,0))</f>
        <v>#VALUE!</v>
      </c>
      <c r="AA29" s="119" t="n">
        <f aca="false">IF(($T$4*W29+$T$5*X28+$T$5*W29+$T$6*(W29-W28))&lt;=0,1,ROUND($T$4*W29+$T$5*X28+$T$5*W29+$T$6*(W29-W28),0))</f>
        <v>12</v>
      </c>
    </row>
    <row r="30" customFormat="false" ht="15.75" hidden="false" customHeight="false" outlineLevel="0" collapsed="false">
      <c r="H30" s="126"/>
      <c r="V30" s="8" t="n">
        <v>763.153</v>
      </c>
      <c r="W30" s="116" t="n">
        <f aca="false">$R$3-V30</f>
        <v>-363.153</v>
      </c>
      <c r="X30" s="116" t="n">
        <f aca="false">SUM($W$3:W30)</f>
        <v>-9963.073</v>
      </c>
      <c r="Y30" s="119" t="e">
        <f aca="false">IF($R$4*W30&lt;=0,1,ROUND($R$4*W30,0))</f>
        <v>#VALUE!</v>
      </c>
      <c r="Z30" s="119" t="e">
        <f aca="false">IF((Z29+($S$4+$S$5)*W30-W29*$S$4)&lt;=0,1,ROUND(Z28+($S$4+$S$5)*W29-W28*$S$4,0))</f>
        <v>#VALUE!</v>
      </c>
      <c r="AA30" s="119" t="n">
        <f aca="false">IF(($T$4*W30+$T$5*X29+$T$5*W30+$T$6*(W30-W29))&lt;=0,1,ROUND($T$4*W30+$T$5*X29+$T$5*W30+$T$6*(W30-W29),0))</f>
        <v>12</v>
      </c>
    </row>
    <row r="31" customFormat="false" ht="15.75" hidden="false" customHeight="false" outlineLevel="0" collapsed="false">
      <c r="H31" s="126"/>
      <c r="V31" s="8" t="n">
        <v>781.092</v>
      </c>
      <c r="W31" s="116" t="n">
        <f aca="false">$R$3-V31</f>
        <v>-381.092</v>
      </c>
      <c r="X31" s="116" t="n">
        <f aca="false">SUM($W$3:W31)</f>
        <v>-10344.165</v>
      </c>
      <c r="Y31" s="119" t="e">
        <f aca="false">IF($R$4*W31&lt;=0,1,ROUND($R$4*W31,0))</f>
        <v>#VALUE!</v>
      </c>
      <c r="Z31" s="119" t="e">
        <f aca="false">IF((Z30+($S$4+$S$5)*W31-W30*$S$4)&lt;=0,1,ROUND(Z29+($S$4+$S$5)*W30-W29*$S$4,0))</f>
        <v>#VALUE!</v>
      </c>
      <c r="AA31" s="119" t="n">
        <f aca="false">IF(($T$4*W31+$T$5*X30+$T$5*W31+$T$6*(W31-W30))&lt;=0,1,ROUND($T$4*W31+$T$5*X30+$T$5*W31+$T$6*(W31-W30),0))</f>
        <v>13</v>
      </c>
    </row>
    <row r="32" customFormat="false" ht="15.75" hidden="false" customHeight="false" outlineLevel="0" collapsed="false">
      <c r="H32" s="126"/>
      <c r="V32" s="8" t="n">
        <v>785.97</v>
      </c>
      <c r="W32" s="116" t="n">
        <f aca="false">$R$3-V32</f>
        <v>-385.97</v>
      </c>
      <c r="X32" s="116" t="n">
        <f aca="false">SUM($W$3:W32)</f>
        <v>-10730.135</v>
      </c>
      <c r="Y32" s="119" t="e">
        <f aca="false">IF($R$4*W32&lt;=0,1,ROUND($R$4*W32,0))</f>
        <v>#VALUE!</v>
      </c>
      <c r="Z32" s="119" t="e">
        <f aca="false">IF((Z31+($S$4+$S$5)*W32-W31*$S$4)&lt;=0,1,ROUND(Z30+($S$4+$S$5)*W31-W30*$S$4,0))</f>
        <v>#VALUE!</v>
      </c>
      <c r="AA32" s="119" t="n">
        <f aca="false">IF(($T$4*W32+$T$5*X31+$T$5*W32+$T$6*(W32-W31))&lt;=0,1,ROUND($T$4*W32+$T$5*X31+$T$5*W32+$T$6*(W32-W31),0))</f>
        <v>13</v>
      </c>
    </row>
    <row r="33" customFormat="false" ht="15.75" hidden="false" customHeight="false" outlineLevel="0" collapsed="false">
      <c r="V33" s="8" t="n">
        <v>782.867</v>
      </c>
      <c r="W33" s="116" t="n">
        <f aca="false">$R$3-V33</f>
        <v>-382.867</v>
      </c>
      <c r="X33" s="116" t="n">
        <f aca="false">SUM($W$3:W33)</f>
        <v>-11113.002</v>
      </c>
      <c r="Y33" s="119" t="e">
        <f aca="false">IF($R$4*W33&lt;=0,1,ROUND($R$4*W33,0))</f>
        <v>#VALUE!</v>
      </c>
      <c r="Z33" s="119" t="e">
        <f aca="false">IF((Z32+($S$4+$S$5)*W33-W32*$S$4)&lt;=0,1,ROUND(Z31+($S$4+$S$5)*W32-W31*$S$4,0))</f>
        <v>#VALUE!</v>
      </c>
      <c r="AA33" s="119" t="n">
        <f aca="false">IF(($T$4*W33+$T$5*X32+$T$5*W33+$T$6*(W33-W32))&lt;=0,1,ROUND($T$4*W33+$T$5*X32+$T$5*W33+$T$6*(W33-W32),0))</f>
        <v>14</v>
      </c>
    </row>
    <row r="34" customFormat="false" ht="15.75" hidden="false" customHeight="false" outlineLevel="0" collapsed="false">
      <c r="V34" s="8" t="n">
        <v>803.167</v>
      </c>
      <c r="W34" s="116" t="n">
        <f aca="false">$R$3-V34</f>
        <v>-403.167</v>
      </c>
      <c r="X34" s="116" t="n">
        <f aca="false">SUM($W$3:W34)</f>
        <v>-11516.169</v>
      </c>
      <c r="Y34" s="119" t="e">
        <f aca="false">IF($R$4*W34&lt;=0,1,ROUND($R$4*W34,0))</f>
        <v>#VALUE!</v>
      </c>
      <c r="Z34" s="119" t="e">
        <f aca="false">IF((Z33+($S$4+$S$5)*W34-W33*$S$4)&lt;=0,1,ROUND(Z32+($S$4+$S$5)*W33-W32*$S$4,0))</f>
        <v>#VALUE!</v>
      </c>
      <c r="AA34" s="119" t="n">
        <f aca="false">IF(($T$4*W34+$T$5*X33+$T$5*W34+$T$6*(W34-W33))&lt;=0,1,ROUND($T$4*W34+$T$5*X33+$T$5*W34+$T$6*(W34-W33),0))</f>
        <v>14</v>
      </c>
    </row>
    <row r="35" customFormat="false" ht="15.75" hidden="false" customHeight="false" outlineLevel="0" collapsed="false">
      <c r="V35" s="8" t="n">
        <v>802.728</v>
      </c>
      <c r="W35" s="116" t="n">
        <f aca="false">$R$3-V35</f>
        <v>-402.728</v>
      </c>
      <c r="X35" s="116" t="n">
        <f aca="false">SUM($W$3:W35)</f>
        <v>-11918.897</v>
      </c>
      <c r="Y35" s="119" t="e">
        <f aca="false">IF($R$4*W35&lt;=0,1,ROUND($R$4*W35,0))</f>
        <v>#VALUE!</v>
      </c>
      <c r="Z35" s="119" t="e">
        <f aca="false">IF((Z34+($S$4+$S$5)*W35-W34*$S$4)&lt;=0,1,ROUND(Z33+($S$4+$S$5)*W34-W33*$S$4,0))</f>
        <v>#VALUE!</v>
      </c>
      <c r="AA35" s="119" t="n">
        <f aca="false">IF(($T$4*W35+$T$5*X34+$T$5*W35+$T$6*(W35-W34))&lt;=0,1,ROUND($T$4*W35+$T$5*X34+$T$5*W35+$T$6*(W35-W34),0))</f>
        <v>15</v>
      </c>
    </row>
    <row r="36" customFormat="false" ht="15.75" hidden="false" customHeight="false" outlineLevel="0" collapsed="false">
      <c r="V36" s="8" t="n">
        <v>806.503</v>
      </c>
      <c r="W36" s="116" t="n">
        <f aca="false">$R$3-V36</f>
        <v>-406.503</v>
      </c>
      <c r="X36" s="116" t="n">
        <f aca="false">SUM($W$3:W36)</f>
        <v>-12325.4</v>
      </c>
      <c r="Y36" s="119" t="e">
        <f aca="false">IF($R$4*W36&lt;=0,1,ROUND($R$4*W36,0))</f>
        <v>#VALUE!</v>
      </c>
      <c r="Z36" s="119" t="e">
        <f aca="false">IF((Z35+($S$4+$S$5)*W36-W35*$S$4)&lt;=0,1,ROUND(Z34+($S$4+$S$5)*W35-W34*$S$4,0))</f>
        <v>#VALUE!</v>
      </c>
      <c r="AA36" s="119" t="n">
        <f aca="false">IF(($T$4*W36+$T$5*X35+$T$5*W36+$T$6*(W36-W35))&lt;=0,1,ROUND($T$4*W36+$T$5*X35+$T$5*W36+$T$6*(W36-W35),0))</f>
        <v>15</v>
      </c>
    </row>
    <row r="37" customFormat="false" ht="15.75" hidden="false" customHeight="false" outlineLevel="0" collapsed="false">
      <c r="V37" s="8" t="n">
        <v>801.203</v>
      </c>
      <c r="W37" s="116" t="n">
        <f aca="false">$R$3-V37</f>
        <v>-401.203</v>
      </c>
      <c r="X37" s="116" t="n">
        <f aca="false">SUM($W$3:W37)</f>
        <v>-12726.603</v>
      </c>
      <c r="Y37" s="119" t="e">
        <f aca="false">IF($R$4*W37&lt;=0,1,ROUND($R$4*W37,0))</f>
        <v>#VALUE!</v>
      </c>
      <c r="Z37" s="119" t="e">
        <f aca="false">IF((Z36+($S$4+$S$5)*W37-W36*$S$4)&lt;=0,1,ROUND(Z35+($S$4+$S$5)*W36-W35*$S$4,0))</f>
        <v>#VALUE!</v>
      </c>
      <c r="AA37" s="119" t="n">
        <f aca="false">IF(($T$4*W37+$T$5*X36+$T$5*W37+$T$6*(W37-W36))&lt;=0,1,ROUND($T$4*W37+$T$5*X36+$T$5*W37+$T$6*(W37-W36),0))</f>
        <v>16</v>
      </c>
    </row>
    <row r="38" customFormat="false" ht="15.75" hidden="false" customHeight="false" outlineLevel="0" collapsed="false">
      <c r="V38" s="8" t="n">
        <v>790.076</v>
      </c>
      <c r="W38" s="116" t="n">
        <f aca="false">$R$3-V38</f>
        <v>-390.076</v>
      </c>
      <c r="X38" s="116" t="n">
        <f aca="false">SUM($W$3:W38)</f>
        <v>-13116.679</v>
      </c>
      <c r="Y38" s="119" t="e">
        <f aca="false">IF($R$4*W38&lt;=0,1,ROUND($R$4*W38,0))</f>
        <v>#VALUE!</v>
      </c>
      <c r="Z38" s="119" t="e">
        <f aca="false">IF((Z37+($S$4+$S$5)*W38-W37*$S$4)&lt;=0,1,ROUND(Z36+($S$4+$S$5)*W37-W36*$S$4,0))</f>
        <v>#VALUE!</v>
      </c>
      <c r="AA38" s="119" t="n">
        <f aca="false">IF(($T$4*W38+$T$5*X37+$T$5*W38+$T$6*(W38-W37))&lt;=0,1,ROUND($T$4*W38+$T$5*X37+$T$5*W38+$T$6*(W38-W37),0))</f>
        <v>17</v>
      </c>
    </row>
    <row r="39" customFormat="false" ht="15.75" hidden="false" customHeight="false" outlineLevel="0" collapsed="false">
      <c r="V39" s="8" t="n">
        <v>773.881</v>
      </c>
      <c r="W39" s="116" t="n">
        <f aca="false">$R$3-V39</f>
        <v>-373.881</v>
      </c>
      <c r="X39" s="116" t="n">
        <f aca="false">SUM($W$3:W39)</f>
        <v>-13490.56</v>
      </c>
      <c r="Y39" s="119" t="e">
        <f aca="false">IF($R$4*W39&lt;=0,1,ROUND($R$4*W39,0))</f>
        <v>#VALUE!</v>
      </c>
      <c r="Z39" s="119" t="e">
        <f aca="false">IF((Z38+($S$4+$S$5)*W39-W38*$S$4)&lt;=0,1,ROUND(Z37+($S$4+$S$5)*W38-W37*$S$4,0))</f>
        <v>#VALUE!</v>
      </c>
      <c r="AA39" s="119" t="n">
        <f aca="false">IF(($T$4*W39+$T$5*X38+$T$5*W39+$T$6*(W39-W38))&lt;=0,1,ROUND($T$4*W39+$T$5*X38+$T$5*W39+$T$6*(W39-W38),0))</f>
        <v>18</v>
      </c>
    </row>
    <row r="40" customFormat="false" ht="15.75" hidden="false" customHeight="false" outlineLevel="0" collapsed="false">
      <c r="V40" s="8" t="n">
        <v>769.319</v>
      </c>
      <c r="W40" s="116" t="n">
        <f aca="false">$R$3-V40</f>
        <v>-369.319</v>
      </c>
      <c r="X40" s="116" t="n">
        <f aca="false">SUM($W$3:W40)</f>
        <v>-13859.879</v>
      </c>
      <c r="Y40" s="119" t="e">
        <f aca="false">IF($R$4*W40&lt;=0,1,ROUND($R$4*W40,0))</f>
        <v>#VALUE!</v>
      </c>
      <c r="Z40" s="119" t="e">
        <f aca="false">IF((Z39+($S$4+$S$5)*W40-W39*$S$4)&lt;=0,1,ROUND(Z38+($S$4+$S$5)*W39-W38*$S$4,0))</f>
        <v>#VALUE!</v>
      </c>
      <c r="AA40" s="119" t="n">
        <f aca="false">IF(($T$4*W40+$T$5*X39+$T$5*W40+$T$6*(W40-W39))&lt;=0,1,ROUND($T$4*W40+$T$5*X39+$T$5*W40+$T$6*(W40-W39),0))</f>
        <v>18</v>
      </c>
    </row>
    <row r="41" customFormat="false" ht="15.75" hidden="false" customHeight="false" outlineLevel="0" collapsed="false">
      <c r="V41" s="8" t="n">
        <v>777.006</v>
      </c>
      <c r="W41" s="116" t="n">
        <f aca="false">$R$3-V41</f>
        <v>-377.006</v>
      </c>
      <c r="X41" s="116" t="n">
        <f aca="false">SUM($W$3:W41)</f>
        <v>-14236.885</v>
      </c>
      <c r="Y41" s="119" t="e">
        <f aca="false">IF($R$4*W41&lt;=0,1,ROUND($R$4*W41,0))</f>
        <v>#VALUE!</v>
      </c>
      <c r="Z41" s="119" t="e">
        <f aca="false">IF((Z40+($S$4+$S$5)*W41-W40*$S$4)&lt;=0,1,ROUND(Z39+($S$4+$S$5)*W40-W39*$S$4,0))</f>
        <v>#VALUE!</v>
      </c>
      <c r="AA41" s="119" t="n">
        <f aca="false">IF(($T$4*W41+$T$5*X40+$T$5*W41+$T$6*(W41-W40))&lt;=0,1,ROUND($T$4*W41+$T$5*X40+$T$5*W41+$T$6*(W41-W40),0))</f>
        <v>19</v>
      </c>
    </row>
    <row r="42" customFormat="false" ht="15.75" hidden="false" customHeight="false" outlineLevel="0" collapsed="false">
      <c r="V42" s="8" t="n">
        <v>783.926</v>
      </c>
      <c r="W42" s="116" t="n">
        <f aca="false">$R$3-V42</f>
        <v>-383.926</v>
      </c>
      <c r="X42" s="116" t="n">
        <f aca="false">SUM($W$3:W42)</f>
        <v>-14620.811</v>
      </c>
      <c r="Y42" s="119" t="e">
        <f aca="false">IF($R$4*W42&lt;=0,1,ROUND($R$4*W42,0))</f>
        <v>#VALUE!</v>
      </c>
      <c r="Z42" s="119" t="e">
        <f aca="false">IF((Z41+($S$4+$S$5)*W42-W41*$S$4)&lt;=0,1,ROUND(Z40+($S$4+$S$5)*W41-W40*$S$4,0))</f>
        <v>#VALUE!</v>
      </c>
      <c r="AA42" s="119" t="n">
        <f aca="false">IF(($T$4*W42+$T$5*X41+$T$5*W42+$T$6*(W42-W41))&lt;=0,1,ROUND($T$4*W42+$T$5*X41+$T$5*W42+$T$6*(W42-W41),0))</f>
        <v>19</v>
      </c>
    </row>
    <row r="43" customFormat="false" ht="15.75" hidden="false" customHeight="false" outlineLevel="0" collapsed="false">
      <c r="V43" s="8" t="n">
        <v>760.146</v>
      </c>
      <c r="W43" s="116" t="n">
        <f aca="false">$R$3-V43</f>
        <v>-360.146</v>
      </c>
      <c r="X43" s="116" t="n">
        <f aca="false">SUM($W$3:W43)</f>
        <v>-14980.957</v>
      </c>
      <c r="Y43" s="119" t="e">
        <f aca="false">IF($R$4*W43&lt;=0,1,ROUND($R$4*W43,0))</f>
        <v>#VALUE!</v>
      </c>
      <c r="Z43" s="119" t="e">
        <f aca="false">IF((Z42+($S$4+$S$5)*W43-W42*$S$4)&lt;=0,1,ROUND(Z41+($S$4+$S$5)*W42-W41*$S$4,0))</f>
        <v>#VALUE!</v>
      </c>
      <c r="AA43" s="119" t="n">
        <f aca="false">IF(($T$4*W43+$T$5*X42+$T$5*W43+$T$6*(W43-W42))&lt;=0,1,ROUND($T$4*W43+$T$5*X42+$T$5*W43+$T$6*(W43-W42),0))</f>
        <v>20</v>
      </c>
    </row>
    <row r="44" customFormat="false" ht="15.75" hidden="false" customHeight="false" outlineLevel="0" collapsed="false">
      <c r="V44" s="8" t="n">
        <v>789.28</v>
      </c>
      <c r="W44" s="116" t="n">
        <f aca="false">$R$3-V44</f>
        <v>-389.28</v>
      </c>
      <c r="X44" s="116" t="n">
        <f aca="false">SUM($W$3:W44)</f>
        <v>-15370.237</v>
      </c>
      <c r="Y44" s="119" t="e">
        <f aca="false">IF($R$4*W44&lt;=0,1,ROUND($R$4*W44,0))</f>
        <v>#VALUE!</v>
      </c>
      <c r="Z44" s="119" t="e">
        <f aca="false">IF((Z43+($S$4+$S$5)*W44-W43*$S$4)&lt;=0,1,ROUND(Z42+($S$4+$S$5)*W43-W42*$S$4,0))</f>
        <v>#VALUE!</v>
      </c>
      <c r="AA44" s="119" t="n">
        <f aca="false">IF(($T$4*W44+$T$5*X43+$T$5*W44+$T$6*(W44-W43))&lt;=0,1,ROUND($T$4*W44+$T$5*X43+$T$5*W44+$T$6*(W44-W43),0))</f>
        <v>20</v>
      </c>
    </row>
    <row r="45" customFormat="false" ht="15.75" hidden="false" customHeight="false" outlineLevel="0" collapsed="false">
      <c r="V45" s="8" t="n">
        <v>719.276</v>
      </c>
      <c r="W45" s="116" t="n">
        <f aca="false">$R$3-V45</f>
        <v>-319.276</v>
      </c>
      <c r="X45" s="116" t="n">
        <f aca="false">SUM($W$3:W45)</f>
        <v>-15689.513</v>
      </c>
      <c r="Y45" s="119" t="e">
        <f aca="false">IF($R$4*W45&lt;=0,1,ROUND($R$4*W45,0))</f>
        <v>#VALUE!</v>
      </c>
      <c r="Z45" s="119" t="e">
        <f aca="false">IF((Z44+($S$4+$S$5)*W45-W44*$S$4)&lt;=0,1,ROUND(Z43+($S$4+$S$5)*W44-W43*$S$4,0))</f>
        <v>#VALUE!</v>
      </c>
      <c r="AA45" s="119" t="n">
        <f aca="false">IF(($T$4*W45+$T$5*X44+$T$5*W45+$T$6*(W45-W44))&lt;=0,1,ROUND($T$4*W45+$T$5*X44+$T$5*W45+$T$6*(W45-W44),0))</f>
        <v>22</v>
      </c>
    </row>
    <row r="46" customFormat="false" ht="15.75" hidden="false" customHeight="false" outlineLevel="0" collapsed="false">
      <c r="V46" s="8" t="n">
        <v>777.162</v>
      </c>
      <c r="W46" s="116" t="n">
        <f aca="false">$R$3-V46</f>
        <v>-377.162</v>
      </c>
      <c r="X46" s="116" t="n">
        <f aca="false">SUM($W$3:W46)</f>
        <v>-16066.675</v>
      </c>
      <c r="Y46" s="119" t="e">
        <f aca="false">IF($R$4*W46&lt;=0,1,ROUND($R$4*W46,0))</f>
        <v>#VALUE!</v>
      </c>
      <c r="Z46" s="119" t="e">
        <f aca="false">IF((Z45+($S$4+$S$5)*W46-W45*$S$4)&lt;=0,1,ROUND(Z44+($S$4+$S$5)*W45-W44*$S$4,0))</f>
        <v>#VALUE!</v>
      </c>
      <c r="AA46" s="119" t="n">
        <f aca="false">IF(($T$4*W46+$T$5*X45+$T$5*W46+$T$6*(W46-W45))&lt;=0,1,ROUND($T$4*W46+$T$5*X45+$T$5*W46+$T$6*(W46-W45),0))</f>
        <v>21</v>
      </c>
    </row>
    <row r="47" customFormat="false" ht="15.75" hidden="false" customHeight="false" outlineLevel="0" collapsed="false">
      <c r="V47" s="8" t="n">
        <v>806.932</v>
      </c>
      <c r="W47" s="116" t="n">
        <f aca="false">$R$3-V47</f>
        <v>-406.932</v>
      </c>
      <c r="X47" s="116" t="n">
        <f aca="false">SUM($W$3:W47)</f>
        <v>-16473.607</v>
      </c>
      <c r="Y47" s="119" t="e">
        <f aca="false">IF($R$4*W47&lt;=0,1,ROUND($R$4*W47,0))</f>
        <v>#VALUE!</v>
      </c>
      <c r="Z47" s="119" t="e">
        <f aca="false">IF((Z46+($S$4+$S$5)*W47-W46*$S$4)&lt;=0,1,ROUND(Z45+($S$4+$S$5)*W46-W45*$S$4,0))</f>
        <v>#VALUE!</v>
      </c>
      <c r="AA47" s="119" t="n">
        <f aca="false">IF(($T$4*W47+$T$5*X46+$T$5*W47+$T$6*(W47-W46))&lt;=0,1,ROUND($T$4*W47+$T$5*X46+$T$5*W47+$T$6*(W47-W46),0))</f>
        <v>22</v>
      </c>
    </row>
    <row r="48" customFormat="false" ht="15.75" hidden="false" customHeight="false" outlineLevel="0" collapsed="false">
      <c r="V48" s="8" t="n">
        <v>800.348</v>
      </c>
      <c r="W48" s="116" t="n">
        <f aca="false">$R$3-V48</f>
        <v>-400.348</v>
      </c>
      <c r="X48" s="116" t="n">
        <f aca="false">SUM($W$3:W48)</f>
        <v>-16873.955</v>
      </c>
      <c r="Y48" s="119" t="e">
        <f aca="false">IF($R$4*W48&lt;=0,1,ROUND($R$4*W48,0))</f>
        <v>#VALUE!</v>
      </c>
      <c r="Z48" s="119" t="e">
        <f aca="false">IF((Z47+($S$4+$S$5)*W48-W47*$S$4)&lt;=0,1,ROUND(Z46+($S$4+$S$5)*W47-W46*$S$4,0))</f>
        <v>#VALUE!</v>
      </c>
      <c r="AA48" s="119" t="n">
        <f aca="false">IF(($T$4*W48+$T$5*X47+$T$5*W48+$T$6*(W48-W47))&lt;=0,1,ROUND($T$4*W48+$T$5*X47+$T$5*W48+$T$6*(W48-W47),0))</f>
        <v>23</v>
      </c>
    </row>
    <row r="49" customFormat="false" ht="15.75" hidden="false" customHeight="false" outlineLevel="0" collapsed="false">
      <c r="V49" s="8" t="n">
        <v>805.383</v>
      </c>
      <c r="W49" s="116" t="n">
        <f aca="false">$R$3-V49</f>
        <v>-405.383</v>
      </c>
      <c r="X49" s="116" t="n">
        <f aca="false">SUM($W$3:W49)</f>
        <v>-17279.338</v>
      </c>
      <c r="Y49" s="119" t="e">
        <f aca="false">IF($R$4*W49&lt;=0,1,ROUND($R$4*W49,0))</f>
        <v>#VALUE!</v>
      </c>
      <c r="Z49" s="119" t="e">
        <f aca="false">IF((Z48+($S$4+$S$5)*W49-W48*$S$4)&lt;=0,1,ROUND(Z47+($S$4+$S$5)*W48-W47*$S$4,0))</f>
        <v>#VALUE!</v>
      </c>
      <c r="AA49" s="119" t="n">
        <f aca="false">IF(($T$4*W49+$T$5*X48+$T$5*W49+$T$6*(W49-W48))&lt;=0,1,ROUND($T$4*W49+$T$5*X48+$T$5*W49+$T$6*(W49-W48),0))</f>
        <v>23</v>
      </c>
    </row>
    <row r="50" customFormat="false" ht="15.75" hidden="false" customHeight="false" outlineLevel="0" collapsed="false">
      <c r="V50" s="8" t="n">
        <v>661.383</v>
      </c>
      <c r="W50" s="116" t="n">
        <f aca="false">$R$3-V50</f>
        <v>-261.383</v>
      </c>
      <c r="X50" s="116" t="n">
        <f aca="false">SUM($W$3:W50)</f>
        <v>-17540.721</v>
      </c>
      <c r="Y50" s="119" t="e">
        <f aca="false">IF($R$4*W50&lt;=0,1,ROUND($R$4*W50,0))</f>
        <v>#VALUE!</v>
      </c>
      <c r="Z50" s="119" t="e">
        <f aca="false">IF((Z49+($S$4+$S$5)*W50-W49*$S$4)&lt;=0,1,ROUND(Z48+($S$4+$S$5)*W49-W48*$S$4,0))</f>
        <v>#VALUE!</v>
      </c>
      <c r="AA50" s="119" t="n">
        <f aca="false">IF(($T$4*W50+$T$5*X49+$T$5*W50+$T$6*(W50-W49))&lt;=0,1,ROUND($T$4*W50+$T$5*X49+$T$5*W50+$T$6*(W50-W49),0))</f>
        <v>25</v>
      </c>
    </row>
    <row r="51" customFormat="false" ht="15.75" hidden="false" customHeight="false" outlineLevel="0" collapsed="false">
      <c r="V51" s="8" t="n">
        <v>767.429</v>
      </c>
      <c r="W51" s="116" t="n">
        <f aca="false">$R$3-V51</f>
        <v>-367.429</v>
      </c>
      <c r="X51" s="116" t="n">
        <f aca="false">SUM($W$3:W51)</f>
        <v>-17908.15</v>
      </c>
      <c r="Y51" s="119" t="e">
        <f aca="false">IF($R$4*W51&lt;=0,1,ROUND($R$4*W51,0))</f>
        <v>#VALUE!</v>
      </c>
      <c r="Z51" s="119" t="e">
        <f aca="false">IF((Z50+($S$4+$S$5)*W51-W50*$S$4)&lt;=0,1,ROUND(Z49+($S$4+$S$5)*W50-W49*$S$4,0))</f>
        <v>#VALUE!</v>
      </c>
      <c r="AA51" s="119" t="n">
        <f aca="false">IF(($T$4*W51+$T$5*X50+$T$5*W51+$T$6*(W51-W50))&lt;=0,1,ROUND($T$4*W51+$T$5*X50+$T$5*W51+$T$6*(W51-W50),0))</f>
        <v>24</v>
      </c>
    </row>
    <row r="52" customFormat="false" ht="15.75" hidden="false" customHeight="false" outlineLevel="0" collapsed="false">
      <c r="V52" s="8" t="n">
        <v>792.036</v>
      </c>
      <c r="W52" s="116" t="n">
        <f aca="false">$R$3-V52</f>
        <v>-392.036</v>
      </c>
      <c r="X52" s="116" t="n">
        <f aca="false">SUM($W$3:W52)</f>
        <v>-18300.186</v>
      </c>
      <c r="Y52" s="119" t="e">
        <f aca="false">IF($R$4*W52&lt;=0,1,ROUND($R$4*W52,0))</f>
        <v>#VALUE!</v>
      </c>
      <c r="Z52" s="119" t="e">
        <f aca="false">IF((Z51+($S$4+$S$5)*W52-W51*$S$4)&lt;=0,1,ROUND(Z50+($S$4+$S$5)*W51-W50*$S$4,0))</f>
        <v>#VALUE!</v>
      </c>
      <c r="AA52" s="119" t="n">
        <f aca="false">IF(($T$4*W52+$T$5*X51+$T$5*W52+$T$6*(W52-W51))&lt;=0,1,ROUND($T$4*W52+$T$5*X51+$T$5*W52+$T$6*(W52-W51),0))</f>
        <v>25</v>
      </c>
    </row>
    <row r="53" customFormat="false" ht="15.75" hidden="false" customHeight="false" outlineLevel="0" collapsed="false">
      <c r="V53" s="8" t="n">
        <v>147.99</v>
      </c>
      <c r="W53" s="116" t="n">
        <f aca="false">$R$3-V53</f>
        <v>252.01</v>
      </c>
      <c r="X53" s="116" t="n">
        <f aca="false">SUM($W$3:W53)</f>
        <v>-18048.176</v>
      </c>
      <c r="Y53" s="119" t="e">
        <f aca="false">IF($R$4*W53&lt;=0,1,ROUND($R$4*W53,0))</f>
        <v>#VALUE!</v>
      </c>
      <c r="Z53" s="119" t="e">
        <f aca="false">IF((Z52+($S$4+$S$5)*W53-W52*$S$4)&lt;=0,1,ROUND(Z51+($S$4+$S$5)*W52-W51*$S$4,0))</f>
        <v>#VALUE!</v>
      </c>
      <c r="AA53" s="119" t="n">
        <f aca="false">IF(($T$4*W53+$T$5*X52+$T$5*W53+$T$6*(W53-W52))&lt;=0,1,ROUND($T$4*W53+$T$5*X52+$T$5*W53+$T$6*(W53-W52),0))</f>
        <v>32</v>
      </c>
    </row>
    <row r="54" customFormat="false" ht="15.75" hidden="false" customHeight="false" outlineLevel="0" collapsed="false">
      <c r="V54" s="8" t="n">
        <v>160.085</v>
      </c>
      <c r="W54" s="116" t="n">
        <f aca="false">$R$3-V54</f>
        <v>239.915</v>
      </c>
      <c r="X54" s="116" t="n">
        <f aca="false">SUM($W$3:W54)</f>
        <v>-17808.261</v>
      </c>
      <c r="Y54" s="119" t="e">
        <f aca="false">IF($R$4*W54&lt;=0,1,ROUND($R$4*W54,0))</f>
        <v>#VALUE!</v>
      </c>
      <c r="Z54" s="119" t="e">
        <f aca="false">IF((Z53+($S$4+$S$5)*W54-W53*$S$4)&lt;=0,1,ROUND(Z52+($S$4+$S$5)*W53-W52*$S$4,0))</f>
        <v>#VALUE!</v>
      </c>
      <c r="AA54" s="119" t="n">
        <f aca="false">IF(($T$4*W54+$T$5*X53+$T$5*W54+$T$6*(W54-W53))&lt;=0,1,ROUND($T$4*W54+$T$5*X53+$T$5*W54+$T$6*(W54-W53),0))</f>
        <v>30</v>
      </c>
    </row>
    <row r="55" customFormat="false" ht="15.75" hidden="false" customHeight="false" outlineLevel="0" collapsed="false">
      <c r="V55" s="8" t="n">
        <v>149.096</v>
      </c>
      <c r="W55" s="116" t="n">
        <f aca="false">$R$3-V55</f>
        <v>250.904</v>
      </c>
      <c r="X55" s="116" t="n">
        <f aca="false">SUM($W$3:W55)</f>
        <v>-17557.357</v>
      </c>
      <c r="Y55" s="119" t="e">
        <f aca="false">IF($R$4*W55&lt;=0,1,ROUND($R$4*W55,0))</f>
        <v>#VALUE!</v>
      </c>
      <c r="Z55" s="119" t="e">
        <f aca="false">IF((Z54+($S$4+$S$5)*W55-W54*$S$4)&lt;=0,1,ROUND(Z53+($S$4+$S$5)*W54-W53*$S$4,0))</f>
        <v>#VALUE!</v>
      </c>
      <c r="AA55" s="119" t="n">
        <f aca="false">IF(($T$4*W55+$T$5*X54+$T$5*W55+$T$6*(W55-W54))&lt;=0,1,ROUND($T$4*W55+$T$5*X54+$T$5*W55+$T$6*(W55-W54),0))</f>
        <v>30</v>
      </c>
    </row>
    <row r="56" customFormat="false" ht="15.75" hidden="false" customHeight="false" outlineLevel="0" collapsed="false">
      <c r="V56" s="8" t="n">
        <v>148.597</v>
      </c>
      <c r="W56" s="116" t="n">
        <f aca="false">$R$3-V56</f>
        <v>251.403</v>
      </c>
      <c r="X56" s="116" t="n">
        <f aca="false">SUM($W$3:W56)</f>
        <v>-17305.954</v>
      </c>
      <c r="Y56" s="119" t="e">
        <f aca="false">IF($R$4*W56&lt;=0,1,ROUND($R$4*W56,0))</f>
        <v>#VALUE!</v>
      </c>
      <c r="Z56" s="119" t="e">
        <f aca="false">IF((Z55+($S$4+$S$5)*W56-W55*$S$4)&lt;=0,1,ROUND(Z54+($S$4+$S$5)*W55-W54*$S$4,0))</f>
        <v>#VALUE!</v>
      </c>
      <c r="AA56" s="119" t="n">
        <f aca="false">IF(($T$4*W56+$T$5*X55+$T$5*W56+$T$6*(W56-W55))&lt;=0,1,ROUND($T$4*W56+$T$5*X55+$T$5*W56+$T$6*(W56-W55),0))</f>
        <v>29</v>
      </c>
    </row>
    <row r="57" customFormat="false" ht="15.75" hidden="false" customHeight="false" outlineLevel="0" collapsed="false">
      <c r="V57" s="8" t="n">
        <v>153.296</v>
      </c>
      <c r="W57" s="116" t="n">
        <f aca="false">$R$3-V57</f>
        <v>246.704</v>
      </c>
      <c r="X57" s="116" t="n">
        <f aca="false">SUM($W$3:W57)</f>
        <v>-17059.25</v>
      </c>
      <c r="Y57" s="119" t="e">
        <f aca="false">IF($R$4*W57&lt;=0,1,ROUND($R$4*W57,0))</f>
        <v>#VALUE!</v>
      </c>
      <c r="Z57" s="119" t="e">
        <f aca="false">IF((Z56+($S$4+$S$5)*W57-W56*$S$4)&lt;=0,1,ROUND(Z55+($S$4+$S$5)*W56-W55*$S$4,0))</f>
        <v>#VALUE!</v>
      </c>
      <c r="AA57" s="119" t="n">
        <f aca="false">IF(($T$4*W57+$T$5*X56+$T$5*W57+$T$6*(W57-W56))&lt;=0,1,ROUND($T$4*W57+$T$5*X56+$T$5*W57+$T$6*(W57-W56),0))</f>
        <v>29</v>
      </c>
    </row>
    <row r="58" customFormat="false" ht="15.75" hidden="false" customHeight="false" outlineLevel="0" collapsed="false">
      <c r="V58" s="8" t="n">
        <v>153.886</v>
      </c>
      <c r="W58" s="116" t="n">
        <f aca="false">$R$3-V58</f>
        <v>246.114</v>
      </c>
      <c r="X58" s="116" t="n">
        <f aca="false">SUM($W$3:W58)</f>
        <v>-16813.136</v>
      </c>
      <c r="Y58" s="119" t="e">
        <f aca="false">IF($R$4*W58&lt;=0,1,ROUND($R$4*W58,0))</f>
        <v>#VALUE!</v>
      </c>
      <c r="Z58" s="119" t="e">
        <f aca="false">IF((Z57+($S$4+$S$5)*W58-W57*$S$4)&lt;=0,1,ROUND(Z56+($S$4+$S$5)*W57-W56*$S$4,0))</f>
        <v>#VALUE!</v>
      </c>
      <c r="AA58" s="119" t="n">
        <f aca="false">IF(($T$4*W58+$T$5*X57+$T$5*W58+$T$6*(W58-W57))&lt;=0,1,ROUND($T$4*W58+$T$5*X57+$T$5*W58+$T$6*(W58-W57),0))</f>
        <v>28</v>
      </c>
    </row>
    <row r="59" customFormat="false" ht="15.75" hidden="false" customHeight="false" outlineLevel="0" collapsed="false">
      <c r="V59" s="8" t="n">
        <v>147.384</v>
      </c>
      <c r="W59" s="116" t="n">
        <f aca="false">$R$3-V59</f>
        <v>252.616</v>
      </c>
      <c r="X59" s="116" t="n">
        <f aca="false">SUM($W$3:W59)</f>
        <v>-16560.52</v>
      </c>
      <c r="Y59" s="119" t="e">
        <f aca="false">IF($R$4*W59&lt;=0,1,ROUND($R$4*W59,0))</f>
        <v>#VALUE!</v>
      </c>
      <c r="Z59" s="119" t="e">
        <f aca="false">IF((Z58+($S$4+$S$5)*W59-W58*$S$4)&lt;=0,1,ROUND(Z57+($S$4+$S$5)*W58-W57*$S$4,0))</f>
        <v>#VALUE!</v>
      </c>
      <c r="AA59" s="119" t="n">
        <f aca="false">IF(($T$4*W59+$T$5*X58+$T$5*W59+$T$6*(W59-W58))&lt;=0,1,ROUND($T$4*W59+$T$5*X58+$T$5*W59+$T$6*(W59-W58),0))</f>
        <v>28</v>
      </c>
    </row>
    <row r="60" customFormat="false" ht="15.75" hidden="false" customHeight="false" outlineLevel="0" collapsed="false">
      <c r="V60" s="8" t="n">
        <v>149.887</v>
      </c>
      <c r="W60" s="116" t="n">
        <f aca="false">$R$3-V60</f>
        <v>250.113</v>
      </c>
      <c r="X60" s="116" t="n">
        <f aca="false">SUM($W$3:W60)</f>
        <v>-16310.407</v>
      </c>
      <c r="Y60" s="119" t="e">
        <f aca="false">IF($R$4*W60&lt;=0,1,ROUND($R$4*W60,0))</f>
        <v>#VALUE!</v>
      </c>
      <c r="Z60" s="119" t="e">
        <f aca="false">IF((Z59+($S$4+$S$5)*W60-W59*$S$4)&lt;=0,1,ROUND(Z58+($S$4+$S$5)*W59-W58*$S$4,0))</f>
        <v>#VALUE!</v>
      </c>
      <c r="AA60" s="119" t="n">
        <f aca="false">IF(($T$4*W60+$T$5*X59+$T$5*W60+$T$6*(W60-W59))&lt;=0,1,ROUND($T$4*W60+$T$5*X59+$T$5*W60+$T$6*(W60-W59),0))</f>
        <v>28</v>
      </c>
    </row>
    <row r="61" customFormat="false" ht="15.75" hidden="false" customHeight="false" outlineLevel="0" collapsed="false">
      <c r="V61" s="8" t="n">
        <v>147.489</v>
      </c>
      <c r="W61" s="116" t="n">
        <f aca="false">$R$3-V61</f>
        <v>252.511</v>
      </c>
      <c r="X61" s="116" t="n">
        <f aca="false">SUM($W$3:W61)</f>
        <v>-16057.896</v>
      </c>
      <c r="Y61" s="119" t="e">
        <f aca="false">IF($R$4*W61&lt;=0,1,ROUND($R$4*W61,0))</f>
        <v>#VALUE!</v>
      </c>
      <c r="Z61" s="119" t="e">
        <f aca="false">IF((Z60+($S$4+$S$5)*W61-W60*$S$4)&lt;=0,1,ROUND(Z59+($S$4+$S$5)*W60-W59*$S$4,0))</f>
        <v>#VALUE!</v>
      </c>
      <c r="AA61" s="119" t="n">
        <f aca="false">IF(($T$4*W61+$T$5*X60+$T$5*W61+$T$6*(W61-W60))&lt;=0,1,ROUND($T$4*W61+$T$5*X60+$T$5*W61+$T$6*(W61-W60),0))</f>
        <v>27</v>
      </c>
    </row>
    <row r="62" customFormat="false" ht="15.75" hidden="false" customHeight="false" outlineLevel="0" collapsed="false">
      <c r="V62" s="8" t="n">
        <v>146.993</v>
      </c>
      <c r="W62" s="116" t="n">
        <f aca="false">$R$3-V62</f>
        <v>253.007</v>
      </c>
      <c r="X62" s="116" t="n">
        <f aca="false">SUM($W$3:W62)</f>
        <v>-15804.889</v>
      </c>
      <c r="Y62" s="119" t="e">
        <f aca="false">IF($R$4*W62&lt;=0,1,ROUND($R$4*W62,0))</f>
        <v>#VALUE!</v>
      </c>
      <c r="Z62" s="119" t="e">
        <f aca="false">IF((Z61+($S$4+$S$5)*W62-W61*$S$4)&lt;=0,1,ROUND(Z60+($S$4+$S$5)*W61-W60*$S$4,0))</f>
        <v>#VALUE!</v>
      </c>
      <c r="AA62" s="119" t="n">
        <f aca="false">IF(($T$4*W62+$T$5*X61+$T$5*W62+$T$6*(W62-W61))&lt;=0,1,ROUND($T$4*W62+$T$5*X61+$T$5*W62+$T$6*(W62-W61),0))</f>
        <v>27</v>
      </c>
    </row>
    <row r="63" customFormat="false" ht="15.75" hidden="false" customHeight="false" outlineLevel="0" collapsed="false">
      <c r="V63" s="8" t="n">
        <v>153.197</v>
      </c>
      <c r="W63" s="116" t="n">
        <f aca="false">$R$3-V63</f>
        <v>246.803</v>
      </c>
      <c r="X63" s="116" t="n">
        <f aca="false">SUM($W$3:W63)</f>
        <v>-15558.086</v>
      </c>
      <c r="Y63" s="119" t="e">
        <f aca="false">IF($R$4*W63&lt;=0,1,ROUND($R$4*W63,0))</f>
        <v>#VALUE!</v>
      </c>
      <c r="Z63" s="119" t="e">
        <f aca="false">IF((Z62+($S$4+$S$5)*W63-W62*$S$4)&lt;=0,1,ROUND(Z61+($S$4+$S$5)*W62-W61*$S$4,0))</f>
        <v>#VALUE!</v>
      </c>
      <c r="AA63" s="119" t="n">
        <f aca="false">IF(($T$4*W63+$T$5*X62+$T$5*W63+$T$6*(W63-W62))&lt;=0,1,ROUND($T$4*W63+$T$5*X62+$T$5*W63+$T$6*(W63-W62),0))</f>
        <v>26</v>
      </c>
    </row>
    <row r="64" customFormat="false" ht="15.75" hidden="false" customHeight="false" outlineLevel="0" collapsed="false">
      <c r="V64" s="8" t="n">
        <v>151.496</v>
      </c>
      <c r="W64" s="116" t="n">
        <f aca="false">$R$3-V64</f>
        <v>248.504</v>
      </c>
      <c r="X64" s="116" t="n">
        <f aca="false">SUM($W$3:W64)</f>
        <v>-15309.582</v>
      </c>
      <c r="Y64" s="119" t="e">
        <f aca="false">IF($R$4*W64&lt;=0,1,ROUND($R$4*W64,0))</f>
        <v>#VALUE!</v>
      </c>
      <c r="Z64" s="119" t="e">
        <f aca="false">IF((Z63+($S$4+$S$5)*W64-W63*$S$4)&lt;=0,1,ROUND(Z62+($S$4+$S$5)*W63-W62*$S$4,0))</f>
        <v>#VALUE!</v>
      </c>
      <c r="AA64" s="119" t="n">
        <f aca="false">IF(($T$4*W64+$T$5*X63+$T$5*W64+$T$6*(W64-W63))&lt;=0,1,ROUND($T$4*W64+$T$5*X63+$T$5*W64+$T$6*(W64-W63),0))</f>
        <v>26</v>
      </c>
    </row>
    <row r="65" customFormat="false" ht="15.75" hidden="false" customHeight="false" outlineLevel="0" collapsed="false">
      <c r="V65" s="8" t="n">
        <v>154.298</v>
      </c>
      <c r="W65" s="116" t="n">
        <f aca="false">$R$3-V65</f>
        <v>245.702</v>
      </c>
      <c r="X65" s="116" t="n">
        <f aca="false">SUM($W$3:W65)</f>
        <v>-15063.88</v>
      </c>
      <c r="Y65" s="119" t="e">
        <f aca="false">IF($R$4*W65&lt;=0,1,ROUND($R$4*W65,0))</f>
        <v>#VALUE!</v>
      </c>
      <c r="Z65" s="119" t="e">
        <f aca="false">IF((Z64+($S$4+$S$5)*W65-W64*$S$4)&lt;=0,1,ROUND(Z63+($S$4+$S$5)*W64-W63*$S$4,0))</f>
        <v>#VALUE!</v>
      </c>
      <c r="AA65" s="119" t="n">
        <f aca="false">IF(($T$4*W65+$T$5*X64+$T$5*W65+$T$6*(W65-W64))&lt;=0,1,ROUND($T$4*W65+$T$5*X64+$T$5*W65+$T$6*(W65-W64),0))</f>
        <v>26</v>
      </c>
    </row>
    <row r="66" customFormat="false" ht="15.75" hidden="false" customHeight="false" outlineLevel="0" collapsed="false">
      <c r="V66" s="8" t="n">
        <v>152.699</v>
      </c>
      <c r="W66" s="116" t="n">
        <f aca="false">$R$3-V66</f>
        <v>247.301</v>
      </c>
      <c r="X66" s="116" t="n">
        <f aca="false">SUM($W$3:W66)</f>
        <v>-14816.579</v>
      </c>
      <c r="Y66" s="119" t="e">
        <f aca="false">IF($R$4*W66&lt;=0,1,ROUND($R$4*W66,0))</f>
        <v>#VALUE!</v>
      </c>
      <c r="Z66" s="119" t="e">
        <f aca="false">IF((Z65+($S$4+$S$5)*W66-W65*$S$4)&lt;=0,1,ROUND(Z64+($S$4+$S$5)*W65-W64*$S$4,0))</f>
        <v>#VALUE!</v>
      </c>
      <c r="AA66" s="119" t="n">
        <f aca="false">IF(($T$4*W66+$T$5*X65+$T$5*W66+$T$6*(W66-W65))&lt;=0,1,ROUND($T$4*W66+$T$5*X65+$T$5*W66+$T$6*(W66-W65),0))</f>
        <v>25</v>
      </c>
    </row>
    <row r="67" customFormat="false" ht="15.75" hidden="false" customHeight="false" outlineLevel="0" collapsed="false">
      <c r="V67" s="8" t="n">
        <v>152.494</v>
      </c>
      <c r="W67" s="116" t="n">
        <f aca="false">$R$3-V67</f>
        <v>247.506</v>
      </c>
      <c r="X67" s="116" t="n">
        <f aca="false">SUM($W$3:W67)</f>
        <v>-14569.073</v>
      </c>
      <c r="Y67" s="119" t="e">
        <f aca="false">IF($R$4*W67&lt;=0,1,ROUND($R$4*W67,0))</f>
        <v>#VALUE!</v>
      </c>
      <c r="Z67" s="119" t="e">
        <f aca="false">IF((Z66+($S$4+$S$5)*W67-W66*$S$4)&lt;=0,1,ROUND(Z65+($S$4+$S$5)*W66-W65*$S$4,0))</f>
        <v>#VALUE!</v>
      </c>
      <c r="AA67" s="119" t="n">
        <f aca="false">IF(($T$4*W67+$T$5*X66+$T$5*W67+$T$6*(W67-W66))&lt;=0,1,ROUND($T$4*W67+$T$5*X66+$T$5*W67+$T$6*(W67-W66),0))</f>
        <v>25</v>
      </c>
    </row>
    <row r="68" customFormat="false" ht="15.75" hidden="false" customHeight="false" outlineLevel="0" collapsed="false">
      <c r="V68" s="8" t="n">
        <v>133.721</v>
      </c>
      <c r="W68" s="116" t="n">
        <f aca="false">$R$3-V68</f>
        <v>266.279</v>
      </c>
      <c r="X68" s="116" t="n">
        <f aca="false">SUM($W$3:W68)</f>
        <v>-14302.794</v>
      </c>
      <c r="Y68" s="119" t="e">
        <f aca="false">IF($R$4*W68&lt;=0,1,ROUND($R$4*W68,0))</f>
        <v>#VALUE!</v>
      </c>
      <c r="Z68" s="119" t="e">
        <f aca="false">IF((Z67+($S$4+$S$5)*W68-W67*$S$4)&lt;=0,1,ROUND(Z66+($S$4+$S$5)*W67-W66*$S$4,0))</f>
        <v>#VALUE!</v>
      </c>
      <c r="AA68" s="119" t="n">
        <f aca="false">IF(($T$4*W68+$T$5*X67+$T$5*W68+$T$6*(W68-W67))&lt;=0,1,ROUND($T$4*W68+$T$5*X67+$T$5*W68+$T$6*(W68-W67),0))</f>
        <v>25</v>
      </c>
    </row>
    <row r="69" customFormat="false" ht="15.75" hidden="false" customHeight="false" outlineLevel="0" collapsed="false">
      <c r="V69" s="8" t="n">
        <v>128.388</v>
      </c>
      <c r="W69" s="116" t="n">
        <f aca="false">$R$3-V69</f>
        <v>271.612</v>
      </c>
      <c r="X69" s="116" t="n">
        <f aca="false">SUM($W$3:W69)</f>
        <v>-14031.182</v>
      </c>
      <c r="Y69" s="119" t="e">
        <f aca="false">IF($R$4*W69&lt;=0,1,ROUND($R$4*W69,0))</f>
        <v>#VALUE!</v>
      </c>
      <c r="Z69" s="119" t="e">
        <f aca="false">IF((Z68+($S$4+$S$5)*W69-W68*$S$4)&lt;=0,1,ROUND(Z67+($S$4+$S$5)*W68-W67*$S$4,0))</f>
        <v>#VALUE!</v>
      </c>
      <c r="AA69" s="119" t="n">
        <f aca="false">IF(($T$4*W69+$T$5*X68+$T$5*W69+$T$6*(W69-W68))&lt;=0,1,ROUND($T$4*W69+$T$5*X68+$T$5*W69+$T$6*(W69-W68),0))</f>
        <v>24</v>
      </c>
    </row>
    <row r="70" customFormat="false" ht="15.75" hidden="false" customHeight="false" outlineLevel="0" collapsed="false">
      <c r="V70" s="8" t="n">
        <v>151.597</v>
      </c>
      <c r="W70" s="116" t="n">
        <f aca="false">$R$3-V70</f>
        <v>248.403</v>
      </c>
      <c r="X70" s="116" t="n">
        <f aca="false">SUM($W$3:W70)</f>
        <v>-13782.779</v>
      </c>
      <c r="Y70" s="119" t="e">
        <f aca="false">IF($R$4*W70&lt;=0,1,ROUND($R$4*W70,0))</f>
        <v>#VALUE!</v>
      </c>
      <c r="Z70" s="119" t="e">
        <f aca="false">IF((Z69+($S$4+$S$5)*W70-W69*$S$4)&lt;=0,1,ROUND(Z68+($S$4+$S$5)*W69-W68*$S$4,0))</f>
        <v>#VALUE!</v>
      </c>
      <c r="AA70" s="119" t="n">
        <f aca="false">IF(($T$4*W70+$T$5*X69+$T$5*W70+$T$6*(W70-W69))&lt;=0,1,ROUND($T$4*W70+$T$5*X69+$T$5*W70+$T$6*(W70-W69),0))</f>
        <v>24</v>
      </c>
    </row>
    <row r="71" customFormat="false" ht="15.75" hidden="false" customHeight="false" outlineLevel="0" collapsed="false">
      <c r="V71" s="8" t="n">
        <v>150.699</v>
      </c>
      <c r="W71" s="116" t="n">
        <f aca="false">$R$3-V71</f>
        <v>249.301</v>
      </c>
      <c r="X71" s="116" t="n">
        <f aca="false">SUM($W$3:W71)</f>
        <v>-13533.478</v>
      </c>
      <c r="Y71" s="119" t="e">
        <f aca="false">IF($R$4*W71&lt;=0,1,ROUND($R$4*W71,0))</f>
        <v>#VALUE!</v>
      </c>
      <c r="Z71" s="119" t="e">
        <f aca="false">IF((Z70+($S$4+$S$5)*W71-W70*$S$4)&lt;=0,1,ROUND(Z69+($S$4+$S$5)*W70-W69*$S$4,0))</f>
        <v>#VALUE!</v>
      </c>
      <c r="AA71" s="119" t="n">
        <f aca="false">IF(($T$4*W71+$T$5*X70+$T$5*W71+$T$6*(W71-W70))&lt;=0,1,ROUND($T$4*W71+$T$5*X70+$T$5*W71+$T$6*(W71-W70),0))</f>
        <v>23</v>
      </c>
    </row>
    <row r="72" customFormat="false" ht="15.75" hidden="false" customHeight="false" outlineLevel="0" collapsed="false">
      <c r="V72" s="8" t="n">
        <v>155.491</v>
      </c>
      <c r="W72" s="116" t="n">
        <f aca="false">$R$3-V72</f>
        <v>244.509</v>
      </c>
      <c r="X72" s="116" t="n">
        <f aca="false">SUM($W$3:W72)</f>
        <v>-13288.969</v>
      </c>
      <c r="Y72" s="119" t="e">
        <f aca="false">IF($R$4*W72&lt;=0,1,ROUND($R$4*W72,0))</f>
        <v>#VALUE!</v>
      </c>
      <c r="Z72" s="119" t="e">
        <f aca="false">IF((Z71+($S$4+$S$5)*W72-W71*$S$4)&lt;=0,1,ROUND(Z70+($S$4+$S$5)*W71-W70*$S$4,0))</f>
        <v>#VALUE!</v>
      </c>
      <c r="AA72" s="119" t="n">
        <f aca="false">IF(($T$4*W72+$T$5*X71+$T$5*W72+$T$6*(W72-W71))&lt;=0,1,ROUND($T$4*W72+$T$5*X71+$T$5*W72+$T$6*(W72-W71),0))</f>
        <v>23</v>
      </c>
    </row>
    <row r="73" customFormat="false" ht="15.75" hidden="false" customHeight="false" outlineLevel="0" collapsed="false">
      <c r="V73" s="8" t="n">
        <v>152.692</v>
      </c>
      <c r="W73" s="116" t="n">
        <f aca="false">$R$3-V73</f>
        <v>247.308</v>
      </c>
      <c r="X73" s="116" t="n">
        <f aca="false">SUM($W$3:W73)</f>
        <v>-13041.661</v>
      </c>
      <c r="Y73" s="119" t="e">
        <f aca="false">IF($R$4*W73&lt;=0,1,ROUND($R$4*W73,0))</f>
        <v>#VALUE!</v>
      </c>
      <c r="Z73" s="119" t="e">
        <f aca="false">IF((Z72+($S$4+$S$5)*W73-W72*$S$4)&lt;=0,1,ROUND(Z71+($S$4+$S$5)*W72-W71*$S$4,0))</f>
        <v>#VALUE!</v>
      </c>
      <c r="AA73" s="119" t="n">
        <f aca="false">IF(($T$4*W73+$T$5*X72+$T$5*W73+$T$6*(W73-W72))&lt;=0,1,ROUND($T$4*W73+$T$5*X72+$T$5*W73+$T$6*(W73-W72),0))</f>
        <v>23</v>
      </c>
    </row>
    <row r="74" customFormat="false" ht="15.75" hidden="false" customHeight="false" outlineLevel="0" collapsed="false">
      <c r="V74" s="8" t="n">
        <v>152.072</v>
      </c>
      <c r="W74" s="116" t="n">
        <f aca="false">$R$3-V74</f>
        <v>247.928</v>
      </c>
      <c r="X74" s="116" t="n">
        <f aca="false">SUM($W$3:W74)</f>
        <v>-12793.733</v>
      </c>
      <c r="Y74" s="119" t="e">
        <f aca="false">IF($R$4*W74&lt;=0,1,ROUND($R$4*W74,0))</f>
        <v>#VALUE!</v>
      </c>
      <c r="Z74" s="119" t="e">
        <f aca="false">IF((Z73+($S$4+$S$5)*W74-W73*$S$4)&lt;=0,1,ROUND(Z72+($S$4+$S$5)*W73-W72*$S$4,0))</f>
        <v>#VALUE!</v>
      </c>
      <c r="AA74" s="119" t="n">
        <f aca="false">IF(($T$4*W74+$T$5*X73+$T$5*W74+$T$6*(W74-W73))&lt;=0,1,ROUND($T$4*W74+$T$5*X73+$T$5*W74+$T$6*(W74-W73),0))</f>
        <v>22</v>
      </c>
    </row>
    <row r="75" customFormat="false" ht="15.75" hidden="false" customHeight="false" outlineLevel="0" collapsed="false">
      <c r="V75" s="8" t="n">
        <v>151.091</v>
      </c>
      <c r="W75" s="116" t="n">
        <f aca="false">$R$3-V75</f>
        <v>248.909</v>
      </c>
      <c r="X75" s="116" t="n">
        <f aca="false">SUM($W$3:W75)</f>
        <v>-12544.824</v>
      </c>
      <c r="Y75" s="119" t="e">
        <f aca="false">IF($R$4*W75&lt;=0,1,ROUND($R$4*W75,0))</f>
        <v>#VALUE!</v>
      </c>
      <c r="Z75" s="119" t="e">
        <f aca="false">IF((Z74+($S$4+$S$5)*W75-W74*$S$4)&lt;=0,1,ROUND(Z73+($S$4+$S$5)*W74-W73*$S$4,0))</f>
        <v>#VALUE!</v>
      </c>
      <c r="AA75" s="119" t="n">
        <f aca="false">IF(($T$4*W75+$T$5*X74+$T$5*W75+$T$6*(W75-W74))&lt;=0,1,ROUND($T$4*W75+$T$5*X74+$T$5*W75+$T$6*(W75-W74),0))</f>
        <v>22</v>
      </c>
    </row>
    <row r="76" customFormat="false" ht="15.75" hidden="false" customHeight="false" outlineLevel="0" collapsed="false">
      <c r="V76" s="8" t="n">
        <v>149.393</v>
      </c>
      <c r="W76" s="116" t="n">
        <f aca="false">$R$3-V76</f>
        <v>250.607</v>
      </c>
      <c r="X76" s="116" t="n">
        <f aca="false">SUM($W$3:W76)</f>
        <v>-12294.217</v>
      </c>
      <c r="Y76" s="119" t="e">
        <f aca="false">IF($R$4*W76&lt;=0,1,ROUND($R$4*W76,0))</f>
        <v>#VALUE!</v>
      </c>
      <c r="Z76" s="119" t="e">
        <f aca="false">IF((Z75+($S$4+$S$5)*W76-W75*$S$4)&lt;=0,1,ROUND(Z74+($S$4+$S$5)*W75-W74*$S$4,0))</f>
        <v>#VALUE!</v>
      </c>
      <c r="AA76" s="119" t="n">
        <f aca="false">IF(($T$4*W76+$T$5*X75+$T$5*W76+$T$6*(W76-W75))&lt;=0,1,ROUND($T$4*W76+$T$5*X75+$T$5*W76+$T$6*(W76-W75),0))</f>
        <v>21</v>
      </c>
    </row>
    <row r="77" customFormat="false" ht="15.75" hidden="false" customHeight="false" outlineLevel="0" collapsed="false">
      <c r="V77" s="8" t="n">
        <v>151.297</v>
      </c>
      <c r="W77" s="116" t="n">
        <f aca="false">$R$3-V77</f>
        <v>248.703</v>
      </c>
      <c r="X77" s="116" t="n">
        <f aca="false">SUM($W$3:W77)</f>
        <v>-12045.514</v>
      </c>
      <c r="Y77" s="119" t="e">
        <f aca="false">IF($R$4*W77&lt;=0,1,ROUND($R$4*W77,0))</f>
        <v>#VALUE!</v>
      </c>
      <c r="Z77" s="119" t="e">
        <f aca="false">IF((Z76+($S$4+$S$5)*W77-W76*$S$4)&lt;=0,1,ROUND(Z75+($S$4+$S$5)*W76-W75*$S$4,0))</f>
        <v>#VALUE!</v>
      </c>
      <c r="AA77" s="119" t="n">
        <f aca="false">IF(($T$4*W77+$T$5*X76+$T$5*W77+$T$6*(W77-W76))&lt;=0,1,ROUND($T$4*W77+$T$5*X76+$T$5*W77+$T$6*(W77-W76),0))</f>
        <v>21</v>
      </c>
    </row>
    <row r="78" customFormat="false" ht="15.75" hidden="false" customHeight="false" outlineLevel="0" collapsed="false">
      <c r="V78" s="8" t="n">
        <v>155.74</v>
      </c>
      <c r="W78" s="116" t="n">
        <f aca="false">$R$3-V78</f>
        <v>244.26</v>
      </c>
      <c r="X78" s="116" t="n">
        <f aca="false">SUM($W$3:W78)</f>
        <v>-11801.254</v>
      </c>
      <c r="Y78" s="119" t="e">
        <f aca="false">IF($R$4*W78&lt;=0,1,ROUND($R$4*W78,0))</f>
        <v>#VALUE!</v>
      </c>
      <c r="Z78" s="119" t="e">
        <f aca="false">IF((Z77+($S$4+$S$5)*W78-W77*$S$4)&lt;=0,1,ROUND(Z76+($S$4+$S$5)*W77-W76*$S$4,0))</f>
        <v>#VALUE!</v>
      </c>
      <c r="AA78" s="119" t="n">
        <f aca="false">IF(($T$4*W78+$T$5*X77+$T$5*W78+$T$6*(W78-W77))&lt;=0,1,ROUND($T$4*W78+$T$5*X77+$T$5*W78+$T$6*(W78-W77),0))</f>
        <v>21</v>
      </c>
    </row>
    <row r="79" customFormat="false" ht="15.75" hidden="false" customHeight="false" outlineLevel="0" collapsed="false">
      <c r="V79" s="8" t="n">
        <v>149.897</v>
      </c>
      <c r="W79" s="116" t="n">
        <f aca="false">$R$3-V79</f>
        <v>250.103</v>
      </c>
      <c r="X79" s="116" t="n">
        <f aca="false">SUM($W$3:W79)</f>
        <v>-11551.151</v>
      </c>
      <c r="Y79" s="119" t="e">
        <f aca="false">IF($R$4*W79&lt;=0,1,ROUND($R$4*W79,0))</f>
        <v>#VALUE!</v>
      </c>
      <c r="Z79" s="119" t="e">
        <f aca="false">IF((Z78+($S$4+$S$5)*W79-W78*$S$4)&lt;=0,1,ROUND(Z77+($S$4+$S$5)*W78-W77*$S$4,0))</f>
        <v>#VALUE!</v>
      </c>
      <c r="AA79" s="119" t="n">
        <f aca="false">IF(($T$4*W79+$T$5*X78+$T$5*W79+$T$6*(W79-W78))&lt;=0,1,ROUND($T$4*W79+$T$5*X78+$T$5*W79+$T$6*(W79-W78),0))</f>
        <v>20</v>
      </c>
    </row>
    <row r="80" customFormat="false" ht="15.75" hidden="false" customHeight="false" outlineLevel="0" collapsed="false">
      <c r="V80" s="8" t="n">
        <v>159.482</v>
      </c>
      <c r="W80" s="116" t="n">
        <f aca="false">$R$3-V80</f>
        <v>240.518</v>
      </c>
      <c r="X80" s="116" t="n">
        <f aca="false">SUM($W$3:W80)</f>
        <v>-11310.633</v>
      </c>
      <c r="Y80" s="119" t="e">
        <f aca="false">IF($R$4*W80&lt;=0,1,ROUND($R$4*W80,0))</f>
        <v>#VALUE!</v>
      </c>
      <c r="Z80" s="119" t="e">
        <f aca="false">IF((Z79+($S$4+$S$5)*W80-W79*$S$4)&lt;=0,1,ROUND(Z78+($S$4+$S$5)*W79-W78*$S$4,0))</f>
        <v>#VALUE!</v>
      </c>
      <c r="AA80" s="119" t="n">
        <f aca="false">IF(($T$4*W80+$T$5*X79+$T$5*W80+$T$6*(W80-W79))&lt;=0,1,ROUND($T$4*W80+$T$5*X79+$T$5*W80+$T$6*(W80-W79),0))</f>
        <v>20</v>
      </c>
    </row>
    <row r="81" customFormat="false" ht="15.75" hidden="false" customHeight="false" outlineLevel="0" collapsed="false">
      <c r="V81" s="8" t="n">
        <v>154.295</v>
      </c>
      <c r="W81" s="116" t="n">
        <f aca="false">$R$3-V81</f>
        <v>245.705</v>
      </c>
      <c r="X81" s="116" t="n">
        <f aca="false">SUM($W$3:W81)</f>
        <v>-11064.928</v>
      </c>
      <c r="Y81" s="119" t="e">
        <f aca="false">IF($R$4*W81&lt;=0,1,ROUND($R$4*W81,0))</f>
        <v>#VALUE!</v>
      </c>
      <c r="Z81" s="119" t="e">
        <f aca="false">IF((Z80+($S$4+$S$5)*W81-W80*$S$4)&lt;=0,1,ROUND(Z79+($S$4+$S$5)*W80-W79*$S$4,0))</f>
        <v>#VALUE!</v>
      </c>
      <c r="AA81" s="119" t="n">
        <f aca="false">IF(($T$4*W81+$T$5*X80+$T$5*W81+$T$6*(W81-W80))&lt;=0,1,ROUND($T$4*W81+$T$5*X80+$T$5*W81+$T$6*(W81-W80),0))</f>
        <v>19</v>
      </c>
    </row>
    <row r="82" customFormat="false" ht="15.75" hidden="false" customHeight="false" outlineLevel="0" collapsed="false">
      <c r="V82" s="8" t="n">
        <v>149.384</v>
      </c>
      <c r="W82" s="116" t="n">
        <f aca="false">$R$3-V82</f>
        <v>250.616</v>
      </c>
      <c r="X82" s="116" t="n">
        <f aca="false">SUM($W$3:W82)</f>
        <v>-10814.312</v>
      </c>
      <c r="Y82" s="119" t="e">
        <f aca="false">IF($R$4*W82&lt;=0,1,ROUND($R$4*W82,0))</f>
        <v>#VALUE!</v>
      </c>
      <c r="Z82" s="119" t="e">
        <f aca="false">IF((Z81+($S$4+$S$5)*W82-W81*$S$4)&lt;=0,1,ROUND(Z80+($S$4+$S$5)*W81-W80*$S$4,0))</f>
        <v>#VALUE!</v>
      </c>
      <c r="AA82" s="119" t="n">
        <f aca="false">IF(($T$4*W82+$T$5*X81+$T$5*W82+$T$6*(W82-W81))&lt;=0,1,ROUND($T$4*W82+$T$5*X81+$T$5*W82+$T$6*(W82-W81),0))</f>
        <v>19</v>
      </c>
    </row>
    <row r="83" customFormat="false" ht="15.75" hidden="false" customHeight="false" outlineLevel="0" collapsed="false">
      <c r="V83" s="8" t="n">
        <v>155.398</v>
      </c>
      <c r="W83" s="116" t="n">
        <f aca="false">$R$3-V83</f>
        <v>244.602</v>
      </c>
      <c r="X83" s="116" t="n">
        <f aca="false">SUM($W$3:W83)</f>
        <v>-10569.71</v>
      </c>
      <c r="Y83" s="119" t="e">
        <f aca="false">IF($R$4*W83&lt;=0,1,ROUND($R$4*W83,0))</f>
        <v>#VALUE!</v>
      </c>
      <c r="Z83" s="119" t="e">
        <f aca="false">IF((Z82+($S$4+$S$5)*W83-W82*$S$4)&lt;=0,1,ROUND(Z81+($S$4+$S$5)*W82-W81*$S$4,0))</f>
        <v>#VALUE!</v>
      </c>
      <c r="AA83" s="119" t="n">
        <f aca="false">IF(($T$4*W83+$T$5*X82+$T$5*W83+$T$6*(W83-W82))&lt;=0,1,ROUND($T$4*W83+$T$5*X82+$T$5*W83+$T$6*(W83-W82),0))</f>
        <v>19</v>
      </c>
    </row>
    <row r="84" customFormat="false" ht="15.75" hidden="false" customHeight="false" outlineLevel="0" collapsed="false">
      <c r="V84" s="8" t="n">
        <v>148.898</v>
      </c>
      <c r="W84" s="116" t="n">
        <f aca="false">$R$3-V84</f>
        <v>251.102</v>
      </c>
      <c r="X84" s="116" t="n">
        <f aca="false">SUM($W$3:W84)</f>
        <v>-10318.608</v>
      </c>
      <c r="Y84" s="119" t="e">
        <f aca="false">IF($R$4*W84&lt;=0,1,ROUND($R$4*W84,0))</f>
        <v>#VALUE!</v>
      </c>
      <c r="Z84" s="119" t="e">
        <f aca="false">IF((Z83+($S$4+$S$5)*W84-W83*$S$4)&lt;=0,1,ROUND(Z82+($S$4+$S$5)*W83-W82*$S$4,0))</f>
        <v>#VALUE!</v>
      </c>
      <c r="AA84" s="119" t="n">
        <f aca="false">IF(($T$4*W84+$T$5*X83+$T$5*W84+$T$6*(W84-W83))&lt;=0,1,ROUND($T$4*W84+$T$5*X83+$T$5*W84+$T$6*(W84-W83),0))</f>
        <v>18</v>
      </c>
    </row>
    <row r="85" customFormat="false" ht="15.75" hidden="false" customHeight="false" outlineLevel="0" collapsed="false">
      <c r="V85" s="8" t="n">
        <v>157.998</v>
      </c>
      <c r="W85" s="116" t="n">
        <f aca="false">$R$3-V85</f>
        <v>242.002</v>
      </c>
      <c r="X85" s="116" t="n">
        <f aca="false">SUM($W$3:W85)</f>
        <v>-10076.606</v>
      </c>
      <c r="Y85" s="119" t="e">
        <f aca="false">IF($R$4*W85&lt;=0,1,ROUND($R$4*W85,0))</f>
        <v>#VALUE!</v>
      </c>
      <c r="Z85" s="119" t="e">
        <f aca="false">IF((Z84+($S$4+$S$5)*W85-W84*$S$4)&lt;=0,1,ROUND(Z83+($S$4+$S$5)*W84-W83*$S$4,0))</f>
        <v>#VALUE!</v>
      </c>
      <c r="AA85" s="119" t="n">
        <f aca="false">IF(($T$4*W85+$T$5*X84+$T$5*W85+$T$6*(W85-W84))&lt;=0,1,ROUND($T$4*W85+$T$5*X84+$T$5*W85+$T$6*(W85-W84),0))</f>
        <v>18</v>
      </c>
    </row>
    <row r="86" customFormat="false" ht="15.75" hidden="false" customHeight="false" outlineLevel="0" collapsed="false">
      <c r="V86" s="8" t="n">
        <v>148.394</v>
      </c>
      <c r="W86" s="116" t="n">
        <f aca="false">$R$3-V86</f>
        <v>251.606</v>
      </c>
      <c r="X86" s="116" t="n">
        <f aca="false">SUM($W$3:W86)</f>
        <v>-9825.00000000001</v>
      </c>
      <c r="Y86" s="119" t="e">
        <f aca="false">IF($R$4*W86&lt;=0,1,ROUND($R$4*W86,0))</f>
        <v>#VALUE!</v>
      </c>
      <c r="Z86" s="119" t="e">
        <f aca="false">IF((Z85+($S$4+$S$5)*W86-W85*$S$4)&lt;=0,1,ROUND(Z84+($S$4+$S$5)*W85-W84*$S$4,0))</f>
        <v>#VALUE!</v>
      </c>
      <c r="AA86" s="119" t="n">
        <f aca="false">IF(($T$4*W86+$T$5*X85+$T$5*W86+$T$6*(W86-W85))&lt;=0,1,ROUND($T$4*W86+$T$5*X85+$T$5*W86+$T$6*(W86-W85),0))</f>
        <v>18</v>
      </c>
    </row>
    <row r="87" customFormat="false" ht="15.75" hidden="false" customHeight="false" outlineLevel="0" collapsed="false">
      <c r="V87" s="8" t="n">
        <v>155.095</v>
      </c>
      <c r="W87" s="116" t="n">
        <f aca="false">$R$3-V87</f>
        <v>244.905</v>
      </c>
      <c r="X87" s="116" t="n">
        <f aca="false">SUM($W$3:W87)</f>
        <v>-9580.09500000001</v>
      </c>
      <c r="Y87" s="119" t="e">
        <f aca="false">IF($R$4*W87&lt;=0,1,ROUND($R$4*W87,0))</f>
        <v>#VALUE!</v>
      </c>
      <c r="Z87" s="119" t="e">
        <f aca="false">IF((Z86+($S$4+$S$5)*W87-W86*$S$4)&lt;=0,1,ROUND(Z85+($S$4+$S$5)*W86-W85*$S$4,0))</f>
        <v>#VALUE!</v>
      </c>
      <c r="AA87" s="119" t="n">
        <f aca="false">IF(($T$4*W87+$T$5*X86+$T$5*W87+$T$6*(W87-W86))&lt;=0,1,ROUND($T$4*W87+$T$5*X86+$T$5*W87+$T$6*(W87-W86),0))</f>
        <v>17</v>
      </c>
    </row>
    <row r="88" customFormat="false" ht="15.75" hidden="false" customHeight="false" outlineLevel="0" collapsed="false">
      <c r="V88" s="8" t="n">
        <v>147.298</v>
      </c>
      <c r="W88" s="116" t="n">
        <f aca="false">$R$3-V88</f>
        <v>252.702</v>
      </c>
      <c r="X88" s="116" t="n">
        <f aca="false">SUM($W$3:W88)</f>
        <v>-9327.39300000001</v>
      </c>
      <c r="Y88" s="119" t="e">
        <f aca="false">IF($R$4*W88&lt;=0,1,ROUND($R$4*W88,0))</f>
        <v>#VALUE!</v>
      </c>
      <c r="Z88" s="119" t="e">
        <f aca="false">IF((Z87+($S$4+$S$5)*W88-W87*$S$4)&lt;=0,1,ROUND(Z86+($S$4+$S$5)*W87-W86*$S$4,0))</f>
        <v>#VALUE!</v>
      </c>
      <c r="AA88" s="119" t="n">
        <f aca="false">IF(($T$4*W88+$T$5*X87+$T$5*W88+$T$6*(W88-W87))&lt;=0,1,ROUND($T$4*W88+$T$5*X87+$T$5*W88+$T$6*(W88-W87),0))</f>
        <v>17</v>
      </c>
    </row>
    <row r="89" customFormat="false" ht="15.75" hidden="false" customHeight="false" outlineLevel="0" collapsed="false">
      <c r="V89" s="8" t="n">
        <v>156.794</v>
      </c>
      <c r="W89" s="116" t="n">
        <f aca="false">$R$3-V89</f>
        <v>243.206</v>
      </c>
      <c r="X89" s="116" t="n">
        <f aca="false">SUM($W$3:W89)</f>
        <v>-9084.18700000001</v>
      </c>
      <c r="Y89" s="119" t="e">
        <f aca="false">IF($R$4*W89&lt;=0,1,ROUND($R$4*W89,0))</f>
        <v>#VALUE!</v>
      </c>
      <c r="Z89" s="119" t="e">
        <f aca="false">IF((Z88+($S$4+$S$5)*W89-W88*$S$4)&lt;=0,1,ROUND(Z87+($S$4+$S$5)*W88-W87*$S$4,0))</f>
        <v>#VALUE!</v>
      </c>
      <c r="AA89" s="119" t="n">
        <f aca="false">IF(($T$4*W89+$T$5*X88+$T$5*W89+$T$6*(W89-W88))&lt;=0,1,ROUND($T$4*W89+$T$5*X88+$T$5*W89+$T$6*(W89-W88),0))</f>
        <v>16</v>
      </c>
    </row>
    <row r="90" customFormat="false" ht="15.75" hidden="false" customHeight="false" outlineLevel="0" collapsed="false">
      <c r="V90" s="8" t="n">
        <v>152.297</v>
      </c>
      <c r="W90" s="116" t="n">
        <f aca="false">$R$3-V90</f>
        <v>247.703</v>
      </c>
      <c r="X90" s="116" t="n">
        <f aca="false">SUM($W$3:W90)</f>
        <v>-8836.48400000001</v>
      </c>
      <c r="Y90" s="119" t="e">
        <f aca="false">IF($R$4*W90&lt;=0,1,ROUND($R$4*W90,0))</f>
        <v>#VALUE!</v>
      </c>
      <c r="Z90" s="119" t="e">
        <f aca="false">IF((Z89+($S$4+$S$5)*W90-W89*$S$4)&lt;=0,1,ROUND(Z88+($S$4+$S$5)*W89-W88*$S$4,0))</f>
        <v>#VALUE!</v>
      </c>
      <c r="AA90" s="119" t="n">
        <f aca="false">IF(($T$4*W90+$T$5*X89+$T$5*W90+$T$6*(W90-W89))&lt;=0,1,ROUND($T$4*W90+$T$5*X89+$T$5*W90+$T$6*(W90-W89),0))</f>
        <v>16</v>
      </c>
    </row>
    <row r="91" customFormat="false" ht="15.75" hidden="false" customHeight="false" outlineLevel="0" collapsed="false">
      <c r="V91" s="8" t="n">
        <v>156.587</v>
      </c>
      <c r="W91" s="116" t="n">
        <f aca="false">$R$3-V91</f>
        <v>243.413</v>
      </c>
      <c r="X91" s="116" t="n">
        <f aca="false">SUM($W$3:W91)</f>
        <v>-8593.07100000001</v>
      </c>
      <c r="Y91" s="119" t="e">
        <f aca="false">IF($R$4*W91&lt;=0,1,ROUND($R$4*W91,0))</f>
        <v>#VALUE!</v>
      </c>
      <c r="Z91" s="119" t="e">
        <f aca="false">IF((Z90+($S$4+$S$5)*W91-W90*$S$4)&lt;=0,1,ROUND(Z89+($S$4+$S$5)*W90-W89*$S$4,0))</f>
        <v>#VALUE!</v>
      </c>
      <c r="AA91" s="119" t="n">
        <f aca="false">IF(($T$4*W91+$T$5*X90+$T$5*W91+$T$6*(W91-W90))&lt;=0,1,ROUND($T$4*W91+$T$5*X90+$T$5*W91+$T$6*(W91-W90),0))</f>
        <v>16</v>
      </c>
    </row>
    <row r="92" customFormat="false" ht="15.75" hidden="false" customHeight="false" outlineLevel="0" collapsed="false">
      <c r="V92" s="8" t="n">
        <v>157.499</v>
      </c>
      <c r="W92" s="116" t="n">
        <f aca="false">$R$3-V92</f>
        <v>242.501</v>
      </c>
      <c r="X92" s="116" t="n">
        <f aca="false">SUM($W$3:W92)</f>
        <v>-8350.57000000001</v>
      </c>
      <c r="Y92" s="119" t="e">
        <f aca="false">IF($R$4*W92&lt;=0,1,ROUND($R$4*W92,0))</f>
        <v>#VALUE!</v>
      </c>
      <c r="Z92" s="119" t="e">
        <f aca="false">IF((Z91+($S$4+$S$5)*W92-W91*$S$4)&lt;=0,1,ROUND(Z90+($S$4+$S$5)*W91-W90*$S$4,0))</f>
        <v>#VALUE!</v>
      </c>
      <c r="AA92" s="119" t="n">
        <f aca="false">IF(($T$4*W92+$T$5*X91+$T$5*W92+$T$6*(W92-W91))&lt;=0,1,ROUND($T$4*W92+$T$5*X91+$T$5*W92+$T$6*(W92-W91),0))</f>
        <v>15</v>
      </c>
    </row>
  </sheetData>
  <mergeCells count="4">
    <mergeCell ref="Q1:T1"/>
    <mergeCell ref="V1:V2"/>
    <mergeCell ref="W1:W2"/>
    <mergeCell ref="X1:X2"/>
  </mergeCells>
  <hyperlinks>
    <hyperlink ref="H15" r:id="rId1" display="https://agrimetsoft.com/calculators/R-squared%20correlation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6133"/>
  <sheetViews>
    <sheetView showFormulas="false" showGridLines="true" showRowColHeaders="true" showZeros="true" rightToLeft="false" tabSelected="false" showOutlineSymbols="true" defaultGridColor="true" view="normal" topLeftCell="N1" colorId="64" zoomScale="75" zoomScaleNormal="75" zoomScalePageLayoutView="100" workbookViewId="0">
      <selection pane="topLeft" activeCell="S11" activeCellId="0" sqref="S11"/>
    </sheetView>
  </sheetViews>
  <sheetFormatPr defaultColWidth="10.640625" defaultRowHeight="15.75" zeroHeight="false" outlineLevelRow="0" outlineLevelCol="0"/>
  <cols>
    <col collapsed="false" customWidth="true" hidden="false" outlineLevel="0" max="1" min="1" style="8" width="4.16"/>
    <col collapsed="false" customWidth="true" hidden="false" outlineLevel="0" max="2" min="2" style="8" width="10.33"/>
    <col collapsed="false" customWidth="true" hidden="false" outlineLevel="0" max="3" min="3" style="8" width="11"/>
    <col collapsed="false" customWidth="true" hidden="false" outlineLevel="0" max="4" min="4" style="0" width="10.5"/>
    <col collapsed="false" customWidth="true" hidden="false" outlineLevel="0" max="5" min="5" style="8" width="7"/>
    <col collapsed="false" customWidth="true" hidden="false" outlineLevel="0" max="6" min="6" style="8" width="9.67"/>
    <col collapsed="false" customWidth="true" hidden="false" outlineLevel="0" max="7" min="7" style="8" width="8"/>
    <col collapsed="false" customWidth="true" hidden="false" outlineLevel="0" max="8" min="8" style="8" width="10.83"/>
    <col collapsed="false" customWidth="true" hidden="false" outlineLevel="0" max="9" min="9" style="8" width="14.67"/>
    <col collapsed="false" customWidth="true" hidden="false" outlineLevel="0" max="10" min="10" style="8" width="12.67"/>
    <col collapsed="false" customWidth="true" hidden="false" outlineLevel="0" max="11" min="11" style="8" width="12.5"/>
    <col collapsed="false" customWidth="true" hidden="false" outlineLevel="0" max="12" min="12" style="0" width="13.67"/>
    <col collapsed="false" customWidth="true" hidden="false" outlineLevel="0" max="13" min="13" style="0" width="12.83"/>
    <col collapsed="false" customWidth="true" hidden="false" outlineLevel="0" max="14" min="14" style="0" width="17.84"/>
    <col collapsed="false" customWidth="true" hidden="false" outlineLevel="0" max="16" min="15" style="8" width="18.83"/>
    <col collapsed="false" customWidth="true" hidden="false" outlineLevel="0" max="17" min="17" style="8" width="11.67"/>
    <col collapsed="false" customWidth="true" hidden="false" outlineLevel="0" max="18" min="18" style="0" width="10.5"/>
    <col collapsed="false" customWidth="true" hidden="false" outlineLevel="0" max="19" min="19" style="0" width="20.17"/>
    <col collapsed="false" customWidth="true" hidden="false" outlineLevel="0" max="20" min="20" style="0" width="17.33"/>
    <col collapsed="false" customWidth="true" hidden="false" outlineLevel="0" max="22" min="21" style="0" width="19.67"/>
    <col collapsed="false" customWidth="true" hidden="false" outlineLevel="0" max="23" min="23" style="0" width="8.33"/>
    <col collapsed="false" customWidth="true" hidden="false" outlineLevel="0" max="24" min="24" style="0" width="10.83"/>
    <col collapsed="false" customWidth="true" hidden="false" outlineLevel="0" max="26" min="25" style="0" width="20.17"/>
    <col collapsed="false" customWidth="true" hidden="false" outlineLevel="0" max="27" min="27" style="0" width="14.51"/>
    <col collapsed="false" customWidth="true" hidden="false" outlineLevel="0" max="28" min="28" style="0" width="18.33"/>
    <col collapsed="false" customWidth="true" hidden="false" outlineLevel="0" max="31" min="31" style="0" width="20.17"/>
  </cols>
  <sheetData>
    <row r="1" customFormat="false" ht="15.75" hidden="false" customHeight="false" outlineLevel="0" collapsed="false">
      <c r="A1" s="9" t="s">
        <v>14</v>
      </c>
      <c r="B1" s="9"/>
      <c r="C1" s="9"/>
      <c r="D1" s="10"/>
      <c r="E1" s="11" t="s">
        <v>15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2" t="s">
        <v>16</v>
      </c>
      <c r="S1" s="12"/>
      <c r="T1" s="12"/>
      <c r="U1" s="12"/>
      <c r="V1" s="12"/>
      <c r="W1" s="10"/>
      <c r="X1" s="12" t="s">
        <v>17</v>
      </c>
      <c r="Y1" s="12"/>
      <c r="Z1" s="12"/>
      <c r="AA1" s="12"/>
      <c r="AB1" s="12"/>
      <c r="AC1" s="10"/>
      <c r="AD1" s="12" t="s">
        <v>18</v>
      </c>
      <c r="AE1" s="12"/>
      <c r="AF1" s="12"/>
      <c r="AG1" s="12"/>
      <c r="AH1" s="12"/>
    </row>
    <row r="2" customFormat="false" ht="15.75" hidden="false" customHeight="false" outlineLevel="0" collapsed="false">
      <c r="A2" s="9" t="s">
        <v>19</v>
      </c>
      <c r="B2" s="9" t="s">
        <v>20</v>
      </c>
      <c r="C2" s="9" t="s">
        <v>21</v>
      </c>
      <c r="D2" s="13"/>
      <c r="E2" s="9" t="s">
        <v>22</v>
      </c>
      <c r="F2" s="14" t="s">
        <v>23</v>
      </c>
      <c r="G2" s="9" t="s">
        <v>24</v>
      </c>
      <c r="H2" s="9" t="s">
        <v>25</v>
      </c>
      <c r="I2" s="9" t="s">
        <v>26</v>
      </c>
      <c r="J2" s="15" t="s">
        <v>27</v>
      </c>
      <c r="K2" s="15" t="s">
        <v>28</v>
      </c>
      <c r="L2" s="9" t="s">
        <v>29</v>
      </c>
      <c r="M2" s="9" t="s">
        <v>30</v>
      </c>
      <c r="N2" s="16" t="s">
        <v>31</v>
      </c>
      <c r="O2" s="16" t="s">
        <v>32</v>
      </c>
      <c r="P2" s="16" t="s">
        <v>33</v>
      </c>
      <c r="Q2" s="9"/>
      <c r="R2" s="6"/>
      <c r="S2" s="6"/>
      <c r="T2" s="6"/>
      <c r="U2" s="6" t="s">
        <v>34</v>
      </c>
      <c r="V2" s="17" t="n">
        <v>19</v>
      </c>
      <c r="W2" s="10"/>
      <c r="X2" s="6"/>
      <c r="Y2" s="6"/>
      <c r="Z2" s="6"/>
      <c r="AA2" s="6" t="s">
        <v>34</v>
      </c>
      <c r="AB2" s="6" t="n">
        <v>180</v>
      </c>
      <c r="AC2" s="10"/>
      <c r="AD2" s="8"/>
      <c r="AE2" s="8"/>
      <c r="AF2" s="8"/>
      <c r="AG2" s="6" t="s">
        <v>34</v>
      </c>
      <c r="AH2" s="6" t="n">
        <v>360</v>
      </c>
    </row>
    <row r="3" customFormat="false" ht="15" hidden="false" customHeight="false" outlineLevel="0" collapsed="false">
      <c r="A3" s="0" t="n">
        <v>1</v>
      </c>
      <c r="B3" s="0" t="n">
        <v>39505</v>
      </c>
      <c r="C3" s="0" t="n">
        <v>1296.234</v>
      </c>
      <c r="E3" s="18" t="n">
        <v>1</v>
      </c>
      <c r="F3" s="19" t="n">
        <f aca="false">AVERAGEIF($A$3:$A$110279,E3,$C$3:$C$110279)</f>
        <v>626.091573333333</v>
      </c>
      <c r="G3" s="20" t="n">
        <f aca="false">E3-$S$3</f>
        <v>-8.5</v>
      </c>
      <c r="H3" s="21" t="n">
        <f aca="false">F3-$S$4</f>
        <v>-2561.85032722222</v>
      </c>
      <c r="I3" s="21" t="n">
        <f aca="false">H3*H3</f>
        <v>6563077.09908861</v>
      </c>
      <c r="J3" s="21" t="n">
        <f aca="false">G3*H3</f>
        <v>21775.7277813889</v>
      </c>
      <c r="K3" s="21" t="n">
        <f aca="false">G3*G3</f>
        <v>72.25</v>
      </c>
      <c r="L3" s="21" t="n">
        <f aca="false">H3*H4</f>
        <v>5504264.41008467</v>
      </c>
      <c r="M3" s="21" t="n">
        <f aca="false">G3*H4</f>
        <v>18262.6779513889</v>
      </c>
      <c r="N3" s="22"/>
      <c r="O3" s="23"/>
      <c r="P3" s="23"/>
      <c r="Q3" s="23"/>
      <c r="R3" s="6" t="s">
        <v>35</v>
      </c>
      <c r="S3" s="24" t="n">
        <f aca="false">AVERAGE($E$3:$E$20)</f>
        <v>9.5</v>
      </c>
      <c r="T3" s="8"/>
      <c r="U3" s="8" t="s">
        <v>36</v>
      </c>
      <c r="V3" s="25" t="s">
        <v>37</v>
      </c>
      <c r="W3" s="26"/>
      <c r="X3" s="6" t="s">
        <v>35</v>
      </c>
      <c r="Y3" s="24" t="n">
        <f aca="false">AVERAGE($E$3:$E$181)</f>
        <v>90</v>
      </c>
      <c r="Z3" s="8"/>
      <c r="AA3" s="8" t="s">
        <v>36</v>
      </c>
      <c r="AB3" s="25" t="s">
        <v>38</v>
      </c>
      <c r="AC3" s="26"/>
      <c r="AD3" s="6" t="s">
        <v>35</v>
      </c>
      <c r="AE3" s="24" t="n">
        <f aca="false">AVERAGE($E$3:$E$361)</f>
        <v>180</v>
      </c>
      <c r="AF3" s="8"/>
      <c r="AG3" s="8" t="s">
        <v>36</v>
      </c>
      <c r="AH3" s="2" t="s">
        <v>39</v>
      </c>
    </row>
    <row r="4" customFormat="false" ht="15" hidden="false" customHeight="false" outlineLevel="0" collapsed="false">
      <c r="A4" s="0" t="n">
        <v>1</v>
      </c>
      <c r="B4" s="0" t="n">
        <v>60911</v>
      </c>
      <c r="C4" s="0" t="n">
        <v>1026.505</v>
      </c>
      <c r="E4" s="18" t="n">
        <f aca="false">E3+1</f>
        <v>2</v>
      </c>
      <c r="F4" s="19" t="n">
        <f aca="false">AVERAGEIF($A$3:$A$110279,E4,$C$3:$C$110279)</f>
        <v>1039.39155333333</v>
      </c>
      <c r="G4" s="20" t="n">
        <f aca="false">E4-$S$3</f>
        <v>-7.5</v>
      </c>
      <c r="H4" s="21" t="n">
        <f aca="false">F4-$S$4</f>
        <v>-2148.55034722222</v>
      </c>
      <c r="I4" s="21" t="n">
        <f aca="false">H4*H4</f>
        <v>4616268.59454873</v>
      </c>
      <c r="J4" s="21" t="n">
        <f aca="false">G4*H4</f>
        <v>16114.1276041667</v>
      </c>
      <c r="K4" s="21" t="n">
        <f aca="false">G4*G4</f>
        <v>56.25</v>
      </c>
      <c r="L4" s="21" t="n">
        <f aca="false">H4*H5</f>
        <v>3763979.15765605</v>
      </c>
      <c r="M4" s="21" t="n">
        <f aca="false">G4*H5</f>
        <v>13139.0189291667</v>
      </c>
      <c r="N4" s="22" t="n">
        <f aca="false">F3*$S$10+E3*$S$11</f>
        <v>339.066658932854</v>
      </c>
      <c r="O4" s="23" t="e">
        <f aca="false">F3*$Y$10+$Y$11*E3</f>
        <v>#DIV/0!</v>
      </c>
      <c r="P4" s="23" t="e">
        <f aca="false">F3*$AE$10+$AE$11*E3</f>
        <v>#DIV/0!</v>
      </c>
      <c r="Q4" s="23"/>
      <c r="R4" s="6" t="s">
        <v>40</v>
      </c>
      <c r="S4" s="24" t="n">
        <f aca="false">AVERAGE($F$4:$F$21)</f>
        <v>3187.94190055556</v>
      </c>
      <c r="T4" s="8"/>
      <c r="U4" s="8" t="s">
        <v>41</v>
      </c>
      <c r="V4" s="25" t="s">
        <v>42</v>
      </c>
      <c r="W4" s="26"/>
      <c r="X4" s="6" t="s">
        <v>40</v>
      </c>
      <c r="Y4" s="24" t="e">
        <f aca="false">AVERAGE($F$4:$F$182)</f>
        <v>#DIV/0!</v>
      </c>
      <c r="Z4" s="8"/>
      <c r="AA4" s="8" t="s">
        <v>41</v>
      </c>
      <c r="AB4" s="25" t="s">
        <v>43</v>
      </c>
      <c r="AC4" s="26"/>
      <c r="AD4" s="6" t="s">
        <v>40</v>
      </c>
      <c r="AE4" s="24" t="e">
        <f aca="false">AVERAGE($F$4:$F$362)</f>
        <v>#DIV/0!</v>
      </c>
      <c r="AF4" s="8"/>
      <c r="AG4" s="8" t="s">
        <v>41</v>
      </c>
      <c r="AH4" s="2" t="s">
        <v>44</v>
      </c>
    </row>
    <row r="5" customFormat="false" ht="15" hidden="false" customHeight="false" outlineLevel="0" collapsed="false">
      <c r="A5" s="0" t="n">
        <v>1</v>
      </c>
      <c r="B5" s="0" t="n">
        <v>84251</v>
      </c>
      <c r="C5" s="0" t="n">
        <v>846.369</v>
      </c>
      <c r="E5" s="18" t="n">
        <f aca="false">E4+1</f>
        <v>3</v>
      </c>
      <c r="F5" s="19" t="n">
        <f aca="false">AVERAGEIF($A$3:$A$110279,E5,$C$3:$C$110279)</f>
        <v>1436.07271</v>
      </c>
      <c r="G5" s="20" t="n">
        <f aca="false">E5-$S$3</f>
        <v>-6.5</v>
      </c>
      <c r="H5" s="21" t="n">
        <f aca="false">F5-$S$4</f>
        <v>-1751.86919055556</v>
      </c>
      <c r="I5" s="21" t="n">
        <f aca="false">H5*H5</f>
        <v>3069045.66081778</v>
      </c>
      <c r="J5" s="21" t="n">
        <f aca="false">G5*H5</f>
        <v>11387.1497386111</v>
      </c>
      <c r="K5" s="21" t="n">
        <f aca="false">G5*G5</f>
        <v>42.25</v>
      </c>
      <c r="L5" s="21" t="n">
        <f aca="false">H5*H6</f>
        <v>2535057.86392553</v>
      </c>
      <c r="M5" s="21" t="n">
        <f aca="false">G5*H6</f>
        <v>9405.88270194445</v>
      </c>
      <c r="N5" s="22" t="n">
        <f aca="false">F4*$S$10+E4*$S$11</f>
        <v>611.527560131043</v>
      </c>
      <c r="O5" s="23" t="e">
        <f aca="false">F4*$Y$10+$Y$11*E4</f>
        <v>#DIV/0!</v>
      </c>
      <c r="P5" s="23" t="e">
        <f aca="false">F4*$AE$10+$AE$11*E4</f>
        <v>#DIV/0!</v>
      </c>
      <c r="Q5" s="23"/>
      <c r="R5" s="6" t="s">
        <v>45</v>
      </c>
      <c r="S5" s="24" t="n">
        <f aca="false">SUM($I$3:$I$20)</f>
        <v>27649741.009364</v>
      </c>
      <c r="T5" s="8"/>
      <c r="U5" s="8" t="s">
        <v>36</v>
      </c>
      <c r="V5" s="25" t="s">
        <v>37</v>
      </c>
      <c r="W5" s="26"/>
      <c r="X5" s="6" t="s">
        <v>45</v>
      </c>
      <c r="Y5" s="24" t="e">
        <f aca="false">SUM($I$3:$I$181)</f>
        <v>#DIV/0!</v>
      </c>
      <c r="Z5" s="8"/>
      <c r="AA5" s="8" t="s">
        <v>36</v>
      </c>
      <c r="AB5" s="25" t="s">
        <v>46</v>
      </c>
      <c r="AC5" s="26"/>
      <c r="AD5" s="6" t="s">
        <v>45</v>
      </c>
      <c r="AE5" s="24" t="e">
        <f aca="false">SUM($I$3:$I$361)</f>
        <v>#DIV/0!</v>
      </c>
      <c r="AF5" s="8"/>
      <c r="AG5" s="8" t="s">
        <v>36</v>
      </c>
      <c r="AH5" s="2" t="s">
        <v>39</v>
      </c>
    </row>
    <row r="6" customFormat="false" ht="15" hidden="false" customHeight="false" outlineLevel="0" collapsed="false">
      <c r="A6" s="0" t="n">
        <v>1</v>
      </c>
      <c r="B6" s="0" t="n">
        <v>107490</v>
      </c>
      <c r="C6" s="0" t="n">
        <v>826.424</v>
      </c>
      <c r="E6" s="18" t="n">
        <f aca="false">E5+1</f>
        <v>4</v>
      </c>
      <c r="F6" s="19" t="n">
        <f aca="false">AVERAGEIF($A$3:$A$110279,E6,$C$3:$C$110279)</f>
        <v>1740.88302333333</v>
      </c>
      <c r="G6" s="20" t="n">
        <f aca="false">E6-$S$3</f>
        <v>-5.5</v>
      </c>
      <c r="H6" s="21" t="n">
        <f aca="false">F6-$S$4</f>
        <v>-1447.05887722222</v>
      </c>
      <c r="I6" s="21" t="n">
        <f aca="false">H6*H6</f>
        <v>2093979.39414764</v>
      </c>
      <c r="J6" s="21" t="n">
        <f aca="false">G6*H6</f>
        <v>7958.82382472222</v>
      </c>
      <c r="K6" s="21" t="n">
        <f aca="false">G6*G6</f>
        <v>30.25</v>
      </c>
      <c r="L6" s="21" t="n">
        <f aca="false">H6*H7</f>
        <v>1607110.00996481</v>
      </c>
      <c r="M6" s="21" t="n">
        <f aca="false">G6*H7</f>
        <v>6108.32440472222</v>
      </c>
      <c r="N6" s="22" t="n">
        <f aca="false">F5*$S$10+E5*$S$11</f>
        <v>878.786614285203</v>
      </c>
      <c r="O6" s="23" t="e">
        <f aca="false">F5*$Y$10+$Y$11*E5</f>
        <v>#DIV/0!</v>
      </c>
      <c r="P6" s="23" t="e">
        <f aca="false">F5*$AE$10+$AE$11*E5</f>
        <v>#DIV/0!</v>
      </c>
      <c r="Q6" s="23"/>
      <c r="R6" s="6" t="s">
        <v>47</v>
      </c>
      <c r="S6" s="24" t="n">
        <f aca="false">SUM($J$3:$J$20)</f>
        <v>112983.528235</v>
      </c>
      <c r="T6" s="8"/>
      <c r="U6" s="8" t="s">
        <v>36</v>
      </c>
      <c r="V6" s="25" t="s">
        <v>37</v>
      </c>
      <c r="W6" s="26"/>
      <c r="X6" s="6" t="s">
        <v>47</v>
      </c>
      <c r="Y6" s="24" t="e">
        <f aca="false">SUM($J$3:$J$181)</f>
        <v>#DIV/0!</v>
      </c>
      <c r="Z6" s="8"/>
      <c r="AA6" s="8" t="s">
        <v>36</v>
      </c>
      <c r="AB6" s="25" t="s">
        <v>46</v>
      </c>
      <c r="AC6" s="26"/>
      <c r="AD6" s="6" t="s">
        <v>47</v>
      </c>
      <c r="AE6" s="24" t="e">
        <f aca="false">SUM($J$3:$J$361)</f>
        <v>#DIV/0!</v>
      </c>
      <c r="AF6" s="8"/>
      <c r="AG6" s="8" t="s">
        <v>36</v>
      </c>
      <c r="AH6" s="2" t="s">
        <v>39</v>
      </c>
    </row>
    <row r="7" customFormat="false" ht="15" hidden="false" customHeight="false" outlineLevel="0" collapsed="false">
      <c r="A7" s="0" t="n">
        <v>1</v>
      </c>
      <c r="B7" s="0" t="n">
        <v>130231</v>
      </c>
      <c r="C7" s="0" t="n">
        <v>885.363</v>
      </c>
      <c r="E7" s="18" t="n">
        <f aca="false">E6+1</f>
        <v>5</v>
      </c>
      <c r="F7" s="19" t="n">
        <f aca="false">AVERAGEIF($A$3:$A$110279,E7,$C$3:$C$110279)</f>
        <v>2077.33746333333</v>
      </c>
      <c r="G7" s="20" t="n">
        <f aca="false">E7-$S$3</f>
        <v>-4.5</v>
      </c>
      <c r="H7" s="21" t="n">
        <f aca="false">F7-$S$4</f>
        <v>-1110.60443722222</v>
      </c>
      <c r="I7" s="21" t="n">
        <f aca="false">H7*H7</f>
        <v>1233442.21597769</v>
      </c>
      <c r="J7" s="21" t="n">
        <f aca="false">G7*H7</f>
        <v>4997.7199675</v>
      </c>
      <c r="K7" s="21" t="n">
        <f aca="false">G7*G7</f>
        <v>20.25</v>
      </c>
      <c r="L7" s="21" t="n">
        <f aca="false">H7*H8</f>
        <v>1022060.63281022</v>
      </c>
      <c r="M7" s="21" t="n">
        <f aca="false">G7*H8</f>
        <v>4141.2339925</v>
      </c>
      <c r="N7" s="22" t="n">
        <f aca="false">F6*$S$10+E6*$S$11</f>
        <v>1117.28923573408</v>
      </c>
      <c r="O7" s="23" t="e">
        <f aca="false">F6*$Y$10+$Y$11*E6</f>
        <v>#DIV/0!</v>
      </c>
      <c r="P7" s="23" t="e">
        <f aca="false">F6*$AE$10+$AE$11*E6</f>
        <v>#DIV/0!</v>
      </c>
      <c r="Q7" s="23"/>
      <c r="R7" s="6" t="s">
        <v>48</v>
      </c>
      <c r="S7" s="24" t="n">
        <f aca="false">SUM($K$3:$K$20)</f>
        <v>484.5</v>
      </c>
      <c r="T7" s="8"/>
      <c r="U7" s="8" t="s">
        <v>36</v>
      </c>
      <c r="V7" s="25" t="s">
        <v>37</v>
      </c>
      <c r="W7" s="26"/>
      <c r="X7" s="6" t="s">
        <v>48</v>
      </c>
      <c r="Y7" s="24" t="n">
        <f aca="false">SUM($K$3:$K$181)</f>
        <v>1637894.75</v>
      </c>
      <c r="Z7" s="8"/>
      <c r="AA7" s="8" t="s">
        <v>36</v>
      </c>
      <c r="AB7" s="25" t="s">
        <v>46</v>
      </c>
      <c r="AC7" s="26"/>
      <c r="AD7" s="6" t="s">
        <v>48</v>
      </c>
      <c r="AE7" s="24" t="n">
        <f aca="false">SUM($K$3:$K$361)</f>
        <v>14291879.75</v>
      </c>
      <c r="AF7" s="8"/>
      <c r="AG7" s="8" t="s">
        <v>36</v>
      </c>
      <c r="AH7" s="2" t="s">
        <v>39</v>
      </c>
    </row>
    <row r="8" customFormat="false" ht="15" hidden="false" customHeight="false" outlineLevel="0" collapsed="false">
      <c r="A8" s="0" t="n">
        <v>1</v>
      </c>
      <c r="B8" s="0" t="n">
        <v>153207</v>
      </c>
      <c r="C8" s="0" t="n">
        <v>927.995</v>
      </c>
      <c r="E8" s="18" t="n">
        <f aca="false">E7+1</f>
        <v>6</v>
      </c>
      <c r="F8" s="19" t="n">
        <f aca="false">AVERAGEIF($A$3:$A$110279,E8,$C$3:$C$110279)</f>
        <v>2267.66768</v>
      </c>
      <c r="G8" s="20" t="n">
        <f aca="false">E8-$S$3</f>
        <v>-3.5</v>
      </c>
      <c r="H8" s="21" t="n">
        <f aca="false">F8-$S$4</f>
        <v>-920.274220555556</v>
      </c>
      <c r="I8" s="21" t="n">
        <f aca="false">H8*H8</f>
        <v>846904.641019135</v>
      </c>
      <c r="J8" s="21" t="n">
        <f aca="false">G8*H8</f>
        <v>3220.95977194444</v>
      </c>
      <c r="K8" s="21" t="n">
        <f aca="false">G8*G8</f>
        <v>12.25</v>
      </c>
      <c r="L8" s="21" t="n">
        <f aca="false">H8*H9</f>
        <v>658457.033565562</v>
      </c>
      <c r="M8" s="21" t="n">
        <f aca="false">G8*H9</f>
        <v>2504.25315194444</v>
      </c>
      <c r="N8" s="22" t="n">
        <f aca="false">F7*$S$10+E7*$S$11</f>
        <v>1365.69676461595</v>
      </c>
      <c r="O8" s="23" t="e">
        <f aca="false">F7*$Y$10+$Y$11*E7</f>
        <v>#DIV/0!</v>
      </c>
      <c r="P8" s="23" t="e">
        <f aca="false">F7*$AE$10+$AE$11*E7</f>
        <v>#DIV/0!</v>
      </c>
      <c r="Q8" s="23"/>
      <c r="R8" s="6" t="s">
        <v>49</v>
      </c>
      <c r="S8" s="24" t="n">
        <f aca="false">SUM($L$3:$L$20)</f>
        <v>24821908.6705129</v>
      </c>
      <c r="T8" s="8"/>
      <c r="U8" s="8" t="s">
        <v>36</v>
      </c>
      <c r="V8" s="25" t="s">
        <v>37</v>
      </c>
      <c r="W8" s="26"/>
      <c r="X8" s="6" t="s">
        <v>49</v>
      </c>
      <c r="Y8" s="24" t="e">
        <f aca="false">SUM($L$3:$L$181)</f>
        <v>#DIV/0!</v>
      </c>
      <c r="Z8" s="8"/>
      <c r="AA8" s="8" t="s">
        <v>36</v>
      </c>
      <c r="AB8" s="25" t="s">
        <v>46</v>
      </c>
      <c r="AC8" s="26"/>
      <c r="AD8" s="6" t="s">
        <v>49</v>
      </c>
      <c r="AE8" s="24" t="e">
        <f aca="false">SUM($L$3:$L$361)</f>
        <v>#DIV/0!</v>
      </c>
      <c r="AF8" s="8"/>
      <c r="AG8" s="8" t="s">
        <v>36</v>
      </c>
      <c r="AH8" s="2" t="s">
        <v>39</v>
      </c>
    </row>
    <row r="9" customFormat="false" ht="15" hidden="false" customHeight="false" outlineLevel="0" collapsed="false">
      <c r="A9" s="0" t="n">
        <v>1</v>
      </c>
      <c r="B9" s="0" t="n">
        <v>175607</v>
      </c>
      <c r="C9" s="0" t="n">
        <v>918.066</v>
      </c>
      <c r="E9" s="18" t="n">
        <f aca="false">E8+1</f>
        <v>7</v>
      </c>
      <c r="F9" s="19" t="n">
        <f aca="false">AVERAGEIF($A$3:$A$110279,E9,$C$3:$C$110279)</f>
        <v>2472.441</v>
      </c>
      <c r="G9" s="20" t="n">
        <f aca="false">E9-$S$3</f>
        <v>-2.5</v>
      </c>
      <c r="H9" s="21" t="n">
        <f aca="false">F9-$S$4</f>
        <v>-715.500900555555</v>
      </c>
      <c r="I9" s="21" t="n">
        <f aca="false">H9*H9</f>
        <v>511941.538695811</v>
      </c>
      <c r="J9" s="21" t="n">
        <f aca="false">G9*H9</f>
        <v>1788.75225138889</v>
      </c>
      <c r="K9" s="21" t="n">
        <f aca="false">G9*G9</f>
        <v>6.25</v>
      </c>
      <c r="L9" s="21" t="n">
        <f aca="false">H9*H10</f>
        <v>351522.256221245</v>
      </c>
      <c r="M9" s="21" t="n">
        <f aca="false">G9*H10</f>
        <v>1228.23834305555</v>
      </c>
      <c r="N9" s="22" t="n">
        <f aca="false">F8*$S$10+E8*$S$11</f>
        <v>1568.36604573133</v>
      </c>
      <c r="O9" s="23" t="e">
        <f aca="false">F8*$Y$10+$Y$11*E8</f>
        <v>#DIV/0!</v>
      </c>
      <c r="P9" s="23" t="e">
        <f aca="false">F8*$AE$10+$AE$11*E8</f>
        <v>#DIV/0!</v>
      </c>
      <c r="Q9" s="23"/>
      <c r="R9" s="6" t="s">
        <v>50</v>
      </c>
      <c r="S9" s="24" t="n">
        <f aca="false">SUM($M$3:$M$20)</f>
        <v>104694.013305</v>
      </c>
      <c r="T9" s="8"/>
      <c r="U9" s="8" t="s">
        <v>36</v>
      </c>
      <c r="V9" s="25" t="s">
        <v>37</v>
      </c>
      <c r="W9" s="26"/>
      <c r="X9" s="6" t="s">
        <v>50</v>
      </c>
      <c r="Y9" s="24" t="e">
        <f aca="false">SUM($M$3:$M$181)</f>
        <v>#DIV/0!</v>
      </c>
      <c r="Z9" s="8"/>
      <c r="AA9" s="8" t="s">
        <v>36</v>
      </c>
      <c r="AB9" s="25" t="s">
        <v>46</v>
      </c>
      <c r="AC9" s="26"/>
      <c r="AD9" s="6" t="s">
        <v>50</v>
      </c>
      <c r="AE9" s="24" t="e">
        <f aca="false">SUM($M$3:$M$361)</f>
        <v>#DIV/0!</v>
      </c>
      <c r="AF9" s="8"/>
      <c r="AG9" s="8" t="s">
        <v>36</v>
      </c>
      <c r="AH9" s="2" t="s">
        <v>39</v>
      </c>
    </row>
    <row r="10" customFormat="false" ht="15" hidden="false" customHeight="false" outlineLevel="0" collapsed="false">
      <c r="A10" s="0" t="n">
        <v>1</v>
      </c>
      <c r="B10" s="0" t="n">
        <v>198916</v>
      </c>
      <c r="C10" s="0" t="n">
        <v>823.98</v>
      </c>
      <c r="E10" s="18" t="n">
        <f aca="false">E9+1</f>
        <v>8</v>
      </c>
      <c r="F10" s="19" t="n">
        <f aca="false">AVERAGEIF($A$3:$A$110279,E10,$C$3:$C$110279)</f>
        <v>2696.64656333333</v>
      </c>
      <c r="G10" s="20" t="n">
        <f aca="false">E10-$S$3</f>
        <v>-1.5</v>
      </c>
      <c r="H10" s="21" t="n">
        <f aca="false">F10-$S$4</f>
        <v>-491.295337222222</v>
      </c>
      <c r="I10" s="21" t="n">
        <f aca="false">H10*H10</f>
        <v>241371.108376297</v>
      </c>
      <c r="J10" s="21" t="n">
        <f aca="false">G10*H10</f>
        <v>736.943005833333</v>
      </c>
      <c r="K10" s="21" t="n">
        <f aca="false">G10*G10</f>
        <v>2.25</v>
      </c>
      <c r="L10" s="21" t="n">
        <f aca="false">H10*H11</f>
        <v>124880.714564428</v>
      </c>
      <c r="M10" s="21" t="n">
        <f aca="false">G10*H11</f>
        <v>381.279970833333</v>
      </c>
      <c r="N10" s="22" t="n">
        <f aca="false">F9*$S$10+E9*$S$11</f>
        <v>1775.55615319369</v>
      </c>
      <c r="O10" s="23" t="e">
        <f aca="false">F9*$Y$10+$Y$11*E9</f>
        <v>#DIV/0!</v>
      </c>
      <c r="P10" s="23" t="e">
        <f aca="false">F9*$AE$10+$AE$11*E9</f>
        <v>#DIV/0!</v>
      </c>
      <c r="Q10" s="23"/>
      <c r="R10" s="9" t="s">
        <v>51</v>
      </c>
      <c r="S10" s="27" t="n">
        <f aca="false">(S7*S8-S6*S9)/(S5*S7-S6*S6)</f>
        <v>0.313009347274017</v>
      </c>
      <c r="T10" s="8"/>
      <c r="U10" s="8"/>
      <c r="V10" s="25"/>
      <c r="W10" s="26"/>
      <c r="X10" s="9" t="s">
        <v>51</v>
      </c>
      <c r="Y10" s="27" t="e">
        <f aca="false">(Y7*Y8-Y6*Y9)/(Y5*Y7-Y6*Y6)</f>
        <v>#DIV/0!</v>
      </c>
      <c r="Z10" s="8"/>
      <c r="AA10" s="8"/>
      <c r="AB10" s="25"/>
      <c r="AC10" s="26"/>
      <c r="AD10" s="9" t="s">
        <v>51</v>
      </c>
      <c r="AE10" s="27" t="e">
        <f aca="false">(AE7*AE8-AE6*AE9)/(AE5*AE7-AE6*AE6)</f>
        <v>#DIV/0!</v>
      </c>
      <c r="AF10" s="8"/>
      <c r="AG10" s="8"/>
      <c r="AH10" s="2"/>
    </row>
    <row r="11" customFormat="false" ht="15" hidden="false" customHeight="false" outlineLevel="0" collapsed="false">
      <c r="A11" s="0" t="n">
        <v>1</v>
      </c>
      <c r="B11" s="0" t="n">
        <v>222086</v>
      </c>
      <c r="C11" s="0" t="n">
        <v>862.027</v>
      </c>
      <c r="E11" s="18" t="n">
        <f aca="false">E10+1</f>
        <v>9</v>
      </c>
      <c r="F11" s="19" t="n">
        <f aca="false">AVERAGEIF($A$3:$A$110279,E11,$C$3:$C$110279)</f>
        <v>2933.75525333333</v>
      </c>
      <c r="G11" s="20" t="n">
        <f aca="false">E11-$S$3</f>
        <v>-0.5</v>
      </c>
      <c r="H11" s="21" t="n">
        <f aca="false">F11-$S$4</f>
        <v>-254.186647222222</v>
      </c>
      <c r="I11" s="21" t="n">
        <f aca="false">H11*H11</f>
        <v>64610.8516260745</v>
      </c>
      <c r="J11" s="21" t="n">
        <f aca="false">G11*H11</f>
        <v>127.093323611111</v>
      </c>
      <c r="K11" s="21" t="n">
        <f aca="false">G11*G11</f>
        <v>0.25</v>
      </c>
      <c r="L11" s="21" t="n">
        <f aca="false">H11*H12</f>
        <v>7378.2700191125</v>
      </c>
      <c r="M11" s="21" t="n">
        <f aca="false">G11*H12</f>
        <v>14.5134886111111</v>
      </c>
      <c r="N11" s="22" t="n">
        <f aca="false">F10*$S$10+E10*$S$11</f>
        <v>1988.82873445788</v>
      </c>
      <c r="O11" s="23" t="e">
        <f aca="false">F10*$Y$10+$Y$11*E10</f>
        <v>#DIV/0!</v>
      </c>
      <c r="P11" s="23" t="e">
        <f aca="false">F10*$AE$10+$AE$11*E10</f>
        <v>#DIV/0!</v>
      </c>
      <c r="Q11" s="23"/>
      <c r="R11" s="9" t="s">
        <v>52</v>
      </c>
      <c r="S11" s="27" t="n">
        <f aca="false">(S5*S9 - S6*S8)/(S5*S7-S6*S6)</f>
        <v>143.094144230025</v>
      </c>
      <c r="T11" s="8"/>
      <c r="U11" s="28"/>
      <c r="V11" s="25"/>
      <c r="W11" s="26"/>
      <c r="X11" s="9" t="s">
        <v>52</v>
      </c>
      <c r="Y11" s="27" t="e">
        <f aca="false">(Y5*Y9 - Y6*Y8)/(Y5*Y7-Y6*Y6)</f>
        <v>#DIV/0!</v>
      </c>
      <c r="Z11" s="8"/>
      <c r="AA11" s="28"/>
      <c r="AB11" s="25"/>
      <c r="AC11" s="26"/>
      <c r="AD11" s="9" t="s">
        <v>52</v>
      </c>
      <c r="AE11" s="27" t="e">
        <f aca="false">(AE5*AE9 - AE6*AE8)/(AE5*AE7-AE6*AE6)</f>
        <v>#DIV/0!</v>
      </c>
      <c r="AF11" s="8"/>
      <c r="AG11" s="8"/>
      <c r="AH11" s="29"/>
    </row>
    <row r="12" customFormat="false" ht="15" hidden="false" customHeight="false" outlineLevel="0" collapsed="false">
      <c r="A12" s="0" t="n">
        <v>1</v>
      </c>
      <c r="B12" s="0" t="n">
        <v>244869</v>
      </c>
      <c r="C12" s="0" t="n">
        <v>900.688</v>
      </c>
      <c r="E12" s="18" t="n">
        <f aca="false">E11+1</f>
        <v>10</v>
      </c>
      <c r="F12" s="19" t="n">
        <f aca="false">AVERAGEIF($A$3:$A$110279,E12,$C$3:$C$110279)</f>
        <v>3158.91492333333</v>
      </c>
      <c r="G12" s="20" t="n">
        <f aca="false">E12-$S$3</f>
        <v>0.5</v>
      </c>
      <c r="H12" s="21" t="n">
        <f aca="false">F12-$S$4</f>
        <v>-29.0269772222223</v>
      </c>
      <c r="I12" s="21" t="n">
        <f aca="false">H12*H12</f>
        <v>842.565406659411</v>
      </c>
      <c r="J12" s="21" t="n">
        <f aca="false">G12*H12</f>
        <v>-14.5134886111111</v>
      </c>
      <c r="K12" s="21" t="n">
        <f aca="false">G12*G12</f>
        <v>0.25</v>
      </c>
      <c r="L12" s="21" t="n">
        <f aca="false">H12*H13</f>
        <v>-3870.9787414657</v>
      </c>
      <c r="M12" s="21" t="n">
        <f aca="false">G12*H13</f>
        <v>66.6789847222221</v>
      </c>
      <c r="N12" s="22" t="n">
        <f aca="false">F11*$S$10+E11*$S$11</f>
        <v>2206.14011497781</v>
      </c>
      <c r="O12" s="23" t="e">
        <f aca="false">F11*$Y$10+$Y$11*E11</f>
        <v>#DIV/0!</v>
      </c>
      <c r="P12" s="23" t="e">
        <f aca="false">F11*$AE$10+$AE$11*E11</f>
        <v>#DIV/0!</v>
      </c>
      <c r="Q12" s="23"/>
      <c r="R12" s="30"/>
      <c r="S12" s="30"/>
      <c r="T12" s="30"/>
      <c r="V12" s="26"/>
      <c r="W12" s="26"/>
      <c r="X12" s="30"/>
      <c r="Y12" s="30"/>
      <c r="Z12" s="30"/>
      <c r="AB12" s="26"/>
      <c r="AC12" s="26"/>
      <c r="AD12" s="30"/>
      <c r="AE12" s="30"/>
      <c r="AF12" s="30"/>
      <c r="AG12" s="30"/>
      <c r="AH12" s="31"/>
    </row>
    <row r="13" customFormat="false" ht="15" hidden="false" customHeight="false" outlineLevel="0" collapsed="false">
      <c r="A13" s="0" t="n">
        <v>1</v>
      </c>
      <c r="B13" s="0" t="n">
        <v>267778</v>
      </c>
      <c r="C13" s="0" t="n">
        <v>867.449</v>
      </c>
      <c r="E13" s="18" t="n">
        <f aca="false">E12+1</f>
        <v>11</v>
      </c>
      <c r="F13" s="19" t="n">
        <f aca="false">AVERAGEIF($A$3:$A$110279,E13,$C$3:$C$110279)</f>
        <v>3321.29987</v>
      </c>
      <c r="G13" s="20" t="n">
        <f aca="false">E13-$S$3</f>
        <v>1.5</v>
      </c>
      <c r="H13" s="21" t="n">
        <f aca="false">F13-$S$4</f>
        <v>133.357969444444</v>
      </c>
      <c r="I13" s="21" t="n">
        <f aca="false">H13*H13</f>
        <v>17784.3480143453</v>
      </c>
      <c r="J13" s="21" t="n">
        <f aca="false">G13*H13</f>
        <v>200.036954166666</v>
      </c>
      <c r="K13" s="21" t="n">
        <f aca="false">G13*G13</f>
        <v>2.25</v>
      </c>
      <c r="L13" s="21" t="n">
        <f aca="false">H13*H14</f>
        <v>65518.5124885601</v>
      </c>
      <c r="M13" s="21" t="n">
        <f aca="false">G13*H14</f>
        <v>736.947099166667</v>
      </c>
      <c r="N13" s="22" t="n">
        <f aca="false">F12*$S$10+E12*$S$11</f>
        <v>2419.71134054696</v>
      </c>
      <c r="O13" s="23" t="e">
        <f aca="false">F12*$Y$10+$Y$11*E12</f>
        <v>#DIV/0!</v>
      </c>
      <c r="P13" s="23" t="e">
        <f aca="false">F12*$AE$10+$AE$11*E12</f>
        <v>#DIV/0!</v>
      </c>
      <c r="Q13" s="23"/>
      <c r="R13" s="32" t="s">
        <v>53</v>
      </c>
      <c r="S13" s="33" t="n">
        <v>8485.95084</v>
      </c>
      <c r="T13" s="34" t="s">
        <v>54</v>
      </c>
      <c r="V13" s="26"/>
      <c r="W13" s="26"/>
      <c r="X13" s="32" t="s">
        <v>53</v>
      </c>
      <c r="Y13" s="35" t="n">
        <v>770.65917</v>
      </c>
      <c r="Z13" s="34" t="s">
        <v>54</v>
      </c>
      <c r="AA13" s="36"/>
      <c r="AB13" s="26"/>
      <c r="AC13" s="26"/>
      <c r="AD13" s="32" t="s">
        <v>53</v>
      </c>
      <c r="AE13" s="37" t="n">
        <v>512.3317</v>
      </c>
      <c r="AF13" s="34" t="s">
        <v>54</v>
      </c>
      <c r="AG13" s="36"/>
      <c r="AH13" s="38"/>
    </row>
    <row r="14" customFormat="false" ht="15" hidden="false" customHeight="false" outlineLevel="0" collapsed="false">
      <c r="A14" s="0" t="n">
        <v>1</v>
      </c>
      <c r="B14" s="0" t="n">
        <v>290739</v>
      </c>
      <c r="C14" s="0" t="n">
        <v>868.765</v>
      </c>
      <c r="E14" s="18" t="n">
        <f aca="false">E13+1</f>
        <v>12</v>
      </c>
      <c r="F14" s="19" t="n">
        <f aca="false">AVERAGEIF($A$3:$A$110279,E14,$C$3:$C$110279)</f>
        <v>3679.23996666667</v>
      </c>
      <c r="G14" s="20" t="n">
        <f aca="false">E14-$S$3</f>
        <v>2.5</v>
      </c>
      <c r="H14" s="21" t="n">
        <f aca="false">F14-$S$4</f>
        <v>491.298066111111</v>
      </c>
      <c r="I14" s="21" t="n">
        <f aca="false">H14*H14</f>
        <v>241373.789764518</v>
      </c>
      <c r="J14" s="21" t="n">
        <f aca="false">G14*H14</f>
        <v>1228.24516527778</v>
      </c>
      <c r="K14" s="21" t="n">
        <f aca="false">G14*G14</f>
        <v>6.25</v>
      </c>
      <c r="L14" s="21" t="n">
        <f aca="false">H14*H15</f>
        <v>350940.300446243</v>
      </c>
      <c r="M14" s="21" t="n">
        <f aca="false">G14*H15</f>
        <v>1785.78099861111</v>
      </c>
      <c r="N14" s="22" t="n">
        <f aca="false">F13*$S$10+E13*$S$11</f>
        <v>2613.63349094025</v>
      </c>
      <c r="O14" s="23" t="e">
        <f aca="false">F13*$Y$10+$Y$11*E13</f>
        <v>#DIV/0!</v>
      </c>
      <c r="P14" s="23" t="e">
        <f aca="false">F13*$AE$10+$AE$11*E13</f>
        <v>#DIV/0!</v>
      </c>
      <c r="Q14" s="23"/>
      <c r="R14" s="32" t="s">
        <v>55</v>
      </c>
      <c r="S14" s="39" t="n">
        <v>0.80045</v>
      </c>
      <c r="T14" s="34" t="s">
        <v>56</v>
      </c>
      <c r="U14" s="36"/>
      <c r="V14" s="26"/>
      <c r="W14" s="26"/>
      <c r="X14" s="32" t="s">
        <v>55</v>
      </c>
      <c r="Y14" s="40" t="n">
        <v>0.90614</v>
      </c>
      <c r="Z14" s="34" t="s">
        <v>56</v>
      </c>
      <c r="AA14" s="36"/>
      <c r="AB14" s="26"/>
      <c r="AC14" s="26"/>
      <c r="AD14" s="32" t="s">
        <v>55</v>
      </c>
      <c r="AE14" s="41" t="n">
        <v>0.91621</v>
      </c>
      <c r="AF14" s="34" t="s">
        <v>56</v>
      </c>
      <c r="AG14" s="36"/>
      <c r="AH14" s="38"/>
    </row>
    <row r="15" customFormat="false" ht="15" hidden="false" customHeight="false" outlineLevel="0" collapsed="false">
      <c r="A15" s="0" t="n">
        <v>1</v>
      </c>
      <c r="B15" s="0" t="n">
        <v>313914</v>
      </c>
      <c r="C15" s="0" t="n">
        <v>837.873</v>
      </c>
      <c r="E15" s="18" t="n">
        <f aca="false">E14+1</f>
        <v>13</v>
      </c>
      <c r="F15" s="19" t="n">
        <f aca="false">AVERAGEIF($A$3:$A$110279,E15,$C$3:$C$110279)</f>
        <v>3902.2543</v>
      </c>
      <c r="G15" s="20" t="n">
        <f aca="false">E15-$S$3</f>
        <v>3.5</v>
      </c>
      <c r="H15" s="21" t="n">
        <f aca="false">F15-$S$4</f>
        <v>714.312399444445</v>
      </c>
      <c r="I15" s="21" t="n">
        <f aca="false">H15*H15</f>
        <v>510242.20400008</v>
      </c>
      <c r="J15" s="21" t="n">
        <f aca="false">G15*H15</f>
        <v>2500.09339805556</v>
      </c>
      <c r="K15" s="21" t="n">
        <f aca="false">G15*G15</f>
        <v>12.25</v>
      </c>
      <c r="L15" s="21" t="n">
        <f aca="false">H15*H16</f>
        <v>672463.428518164</v>
      </c>
      <c r="M15" s="21" t="n">
        <f aca="false">G15*H16</f>
        <v>3294.94770305555</v>
      </c>
      <c r="N15" s="22" t="n">
        <f aca="false">F14*$S$10+E14*$S$11</f>
        <v>2868.7662311911</v>
      </c>
      <c r="O15" s="23" t="e">
        <f aca="false">F14*$Y$10+$Y$11*E14</f>
        <v>#DIV/0!</v>
      </c>
      <c r="P15" s="23" t="e">
        <f aca="false">F14*$AE$10+$AE$11*E14</f>
        <v>#DIV/0!</v>
      </c>
      <c r="Q15" s="23"/>
      <c r="R15" s="32" t="s">
        <v>57</v>
      </c>
      <c r="S15" s="42" t="s">
        <v>58</v>
      </c>
      <c r="T15" s="30"/>
      <c r="V15" s="26"/>
      <c r="W15" s="26"/>
      <c r="X15" s="32" t="s">
        <v>57</v>
      </c>
      <c r="Y15" s="42" t="s">
        <v>58</v>
      </c>
      <c r="Z15" s="30"/>
      <c r="AB15" s="26"/>
      <c r="AC15" s="26"/>
      <c r="AD15" s="32" t="s">
        <v>57</v>
      </c>
      <c r="AE15" s="42" t="s">
        <v>58</v>
      </c>
      <c r="AF15" s="30"/>
      <c r="AG15" s="30"/>
      <c r="AH15" s="43"/>
    </row>
    <row r="16" customFormat="false" ht="15" hidden="false" customHeight="false" outlineLevel="0" collapsed="false">
      <c r="A16" s="0" t="n">
        <v>1</v>
      </c>
      <c r="B16" s="0" t="n">
        <v>337407</v>
      </c>
      <c r="C16" s="0" t="n">
        <v>823.157</v>
      </c>
      <c r="E16" s="18" t="n">
        <f aca="false">E15+1</f>
        <v>14</v>
      </c>
      <c r="F16" s="19" t="n">
        <f aca="false">AVERAGEIF($A$3:$A$110279,E16,$C$3:$C$110279)</f>
        <v>4129.35553</v>
      </c>
      <c r="G16" s="20" t="n">
        <f aca="false">E16-$S$3</f>
        <v>4.5</v>
      </c>
      <c r="H16" s="21" t="n">
        <f aca="false">F16-$S$4</f>
        <v>941.413629444444</v>
      </c>
      <c r="I16" s="21" t="n">
        <f aca="false">H16*H16</f>
        <v>886259.621703761</v>
      </c>
      <c r="J16" s="21" t="n">
        <f aca="false">G16*H16</f>
        <v>4236.3613325</v>
      </c>
      <c r="K16" s="21" t="n">
        <f aca="false">G16*G16</f>
        <v>20.25</v>
      </c>
      <c r="L16" s="21" t="n">
        <f aca="false">H16*H17</f>
        <v>1012765.53001033</v>
      </c>
      <c r="M16" s="21" t="n">
        <f aca="false">G16*H17</f>
        <v>4841.0653325</v>
      </c>
      <c r="N16" s="22" t="n">
        <f aca="false">F15*$S$10+E15*$S$11</f>
        <v>3081.66594633055</v>
      </c>
      <c r="O16" s="23" t="e">
        <f aca="false">F15*$Y$10+$Y$11*E15</f>
        <v>#DIV/0!</v>
      </c>
      <c r="P16" s="23" t="e">
        <f aca="false">F15*$AE$10+$AE$11*E15</f>
        <v>#DIV/0!</v>
      </c>
      <c r="Q16" s="23"/>
      <c r="R16" s="30"/>
      <c r="S16" s="30"/>
      <c r="T16" s="30"/>
      <c r="U16" s="30"/>
      <c r="V16" s="43"/>
      <c r="W16" s="43"/>
      <c r="X16" s="30"/>
      <c r="Y16" s="30"/>
      <c r="Z16" s="30"/>
      <c r="AA16" s="30"/>
      <c r="AB16" s="43"/>
      <c r="AC16" s="43"/>
      <c r="AD16" s="30"/>
    </row>
    <row r="17" customFormat="false" ht="15" hidden="false" customHeight="false" outlineLevel="0" collapsed="false">
      <c r="A17" s="0" t="n">
        <v>1</v>
      </c>
      <c r="B17" s="0" t="n">
        <v>361040</v>
      </c>
      <c r="C17" s="0" t="n">
        <v>790.168</v>
      </c>
      <c r="E17" s="18" t="n">
        <f aca="false">E16+1</f>
        <v>15</v>
      </c>
      <c r="F17" s="19" t="n">
        <f aca="false">AVERAGEIF($A$3:$A$110279,E17,$C$3:$C$110279)</f>
        <v>4263.73419666667</v>
      </c>
      <c r="G17" s="20" t="n">
        <f aca="false">E17-$S$3</f>
        <v>5.5</v>
      </c>
      <c r="H17" s="21" t="n">
        <f aca="false">F17-$S$4</f>
        <v>1075.79229611111</v>
      </c>
      <c r="I17" s="21" t="n">
        <f aca="false">H17*H17</f>
        <v>1157329.06437202</v>
      </c>
      <c r="J17" s="21" t="n">
        <f aca="false">G17*H17</f>
        <v>5916.85762861111</v>
      </c>
      <c r="K17" s="21" t="n">
        <f aca="false">G17*G17</f>
        <v>30.25</v>
      </c>
      <c r="L17" s="21" t="n">
        <f aca="false">H17*H18</f>
        <v>1373058.26009512</v>
      </c>
      <c r="M17" s="21" t="n">
        <f aca="false">G17*H18</f>
        <v>7019.77552527778</v>
      </c>
      <c r="N17" s="22" t="n">
        <f aca="false">F16*$S$10+E16*$S$11</f>
        <v>3295.844898328</v>
      </c>
      <c r="O17" s="23" t="e">
        <f aca="false">F16*$Y$10+$Y$11*E16</f>
        <v>#DIV/0!</v>
      </c>
      <c r="P17" s="23" t="e">
        <f aca="false">F16*$AE$10+$AE$11*E16</f>
        <v>#DIV/0!</v>
      </c>
      <c r="Q17" s="23"/>
      <c r="R17" s="9" t="s">
        <v>59</v>
      </c>
      <c r="S17" s="9"/>
      <c r="T17" s="9"/>
      <c r="U17" s="44"/>
      <c r="V17" s="45" t="n">
        <f aca="false">(S10-1)/S11</f>
        <v>-0.0048009697141879</v>
      </c>
      <c r="W17" s="43"/>
      <c r="X17" s="9" t="s">
        <v>59</v>
      </c>
      <c r="Y17" s="9"/>
      <c r="Z17" s="9"/>
      <c r="AA17" s="44"/>
      <c r="AB17" s="43"/>
      <c r="AC17" s="43"/>
      <c r="AD17" s="30"/>
    </row>
    <row r="18" customFormat="false" ht="15" hidden="false" customHeight="false" outlineLevel="0" collapsed="false">
      <c r="A18" s="0" t="n">
        <v>1</v>
      </c>
      <c r="B18" s="0" t="n">
        <v>384554</v>
      </c>
      <c r="C18" s="0" t="n">
        <v>806.864</v>
      </c>
      <c r="E18" s="18" t="n">
        <f aca="false">E17+1</f>
        <v>16</v>
      </c>
      <c r="F18" s="19" t="n">
        <f aca="false">AVERAGEIF($A$3:$A$110279,E18,$C$3:$C$110279)</f>
        <v>4464.26472333333</v>
      </c>
      <c r="G18" s="20" t="n">
        <f aca="false">E18-$S$3</f>
        <v>6.5</v>
      </c>
      <c r="H18" s="21" t="n">
        <f aca="false">F18-$S$4</f>
        <v>1276.32282277778</v>
      </c>
      <c r="I18" s="21" t="n">
        <f aca="false">H18*H18</f>
        <v>1628999.94794343</v>
      </c>
      <c r="J18" s="21" t="n">
        <f aca="false">G18*H18</f>
        <v>8296.09834805555</v>
      </c>
      <c r="K18" s="21" t="n">
        <f aca="false">G18*G18</f>
        <v>42.25</v>
      </c>
      <c r="L18" s="21" t="n">
        <f aca="false">H18*H19</f>
        <v>1819053.27393544</v>
      </c>
      <c r="M18" s="21" t="n">
        <f aca="false">G18*H19</f>
        <v>9263.99345805556</v>
      </c>
      <c r="N18" s="22" t="n">
        <f aca="false">F17*$S$10+E17*$S$11</f>
        <v>3481.00082129891</v>
      </c>
      <c r="O18" s="23" t="e">
        <f aca="false">F17*$Y$10+$Y$11*E17</f>
        <v>#DIV/0!</v>
      </c>
      <c r="P18" s="23" t="e">
        <f aca="false">F17*$AE$10+$AE$11*E17</f>
        <v>#DIV/0!</v>
      </c>
      <c r="Q18" s="23"/>
      <c r="R18" s="6" t="s">
        <v>60</v>
      </c>
      <c r="S18" s="6"/>
      <c r="T18" s="46" t="n">
        <f aca="false">S3</f>
        <v>9.5</v>
      </c>
      <c r="U18" s="44"/>
      <c r="V18" s="45" t="n">
        <f aca="false">(S10+1)/S11</f>
        <v>0.0091758426198304</v>
      </c>
      <c r="X18" s="6" t="s">
        <v>60</v>
      </c>
      <c r="Y18" s="6"/>
      <c r="Z18" s="46" t="n">
        <f aca="false">Y3</f>
        <v>90</v>
      </c>
      <c r="AA18" s="44"/>
      <c r="AB18" s="43"/>
      <c r="AH18" s="47"/>
    </row>
    <row r="19" customFormat="false" ht="15" hidden="false" customHeight="false" outlineLevel="0" collapsed="false">
      <c r="A19" s="0" t="n">
        <v>1</v>
      </c>
      <c r="B19" s="0" t="n">
        <v>408069</v>
      </c>
      <c r="C19" s="0" t="n">
        <v>831.813</v>
      </c>
      <c r="E19" s="18" t="n">
        <f aca="false">E18+1</f>
        <v>17</v>
      </c>
      <c r="F19" s="19" t="n">
        <f aca="false">AVERAGEIF($A$3:$A$110279,E19,$C$3:$C$110279)</f>
        <v>4613.17166333333</v>
      </c>
      <c r="G19" s="20" t="n">
        <f aca="false">E19-$S$3</f>
        <v>7.5</v>
      </c>
      <c r="H19" s="21" t="n">
        <f aca="false">F19-$S$4</f>
        <v>1425.22976277778</v>
      </c>
      <c r="I19" s="21" t="n">
        <f aca="false">H19*H19</f>
        <v>2031279.8767076</v>
      </c>
      <c r="J19" s="21" t="n">
        <f aca="false">G19*H19</f>
        <v>10689.2232208333</v>
      </c>
      <c r="K19" s="21" t="n">
        <f aca="false">G19*G19</f>
        <v>56.25</v>
      </c>
      <c r="L19" s="21" t="n">
        <f aca="false">H19*H20</f>
        <v>1982549.66535936</v>
      </c>
      <c r="M19" s="21" t="n">
        <f aca="false">G19*H20</f>
        <v>10432.7897708333</v>
      </c>
      <c r="N19" s="22" t="n">
        <f aca="false">F18*$S$10+E18*$S$11</f>
        <v>3686.86289478938</v>
      </c>
      <c r="O19" s="23" t="e">
        <f aca="false">F18*$Y$10+$Y$11*E18</f>
        <v>#DIV/0!</v>
      </c>
      <c r="P19" s="23" t="e">
        <f aca="false">F18*$AE$10+$AE$11*E18</f>
        <v>#DIV/0!</v>
      </c>
      <c r="Q19" s="23"/>
      <c r="R19" s="6" t="s">
        <v>61</v>
      </c>
      <c r="S19" s="6"/>
      <c r="T19" s="46" t="n">
        <f aca="false">S4</f>
        <v>3187.94190055556</v>
      </c>
      <c r="U19" s="44"/>
      <c r="V19" s="43"/>
      <c r="X19" s="6" t="s">
        <v>61</v>
      </c>
      <c r="Y19" s="6"/>
      <c r="Z19" s="46" t="e">
        <f aca="false">Y4</f>
        <v>#DIV/0!</v>
      </c>
      <c r="AA19" s="44"/>
      <c r="AB19" s="43"/>
    </row>
    <row r="20" customFormat="false" ht="15" hidden="false" customHeight="false" outlineLevel="0" collapsed="false">
      <c r="A20" s="0" t="n">
        <v>1</v>
      </c>
      <c r="B20" s="0" t="n">
        <v>431854</v>
      </c>
      <c r="C20" s="0" t="n">
        <v>857.893</v>
      </c>
      <c r="E20" s="18" t="n">
        <f aca="false">E19+1</f>
        <v>18</v>
      </c>
      <c r="F20" s="19" t="n">
        <f aca="false">AVERAGEIF($A$3:$A$110279,E20,$C$3:$C$110279)</f>
        <v>4578.98053666667</v>
      </c>
      <c r="G20" s="20" t="n">
        <f aca="false">E20-$S$3</f>
        <v>8.5</v>
      </c>
      <c r="H20" s="21" t="n">
        <f aca="false">F20-$S$4</f>
        <v>1391.03863611111</v>
      </c>
      <c r="I20" s="21" t="n">
        <f aca="false">H20*H20</f>
        <v>1934988.48715386</v>
      </c>
      <c r="J20" s="21" t="n">
        <f aca="false">G20*H20</f>
        <v>11823.8284069444</v>
      </c>
      <c r="K20" s="21" t="n">
        <f aca="false">G20*G20</f>
        <v>72.25</v>
      </c>
      <c r="L20" s="21" t="n">
        <f aca="false">H20*H21</f>
        <v>1974720.32958949</v>
      </c>
      <c r="M20" s="21" t="n">
        <f aca="false">G20*H21</f>
        <v>12066.6114986111</v>
      </c>
      <c r="N20" s="22" t="n">
        <f aca="false">F19*$S$10+E19*$S$11</f>
        <v>3876.56630311338</v>
      </c>
      <c r="O20" s="23" t="e">
        <f aca="false">F19*$Y$10+$Y$11*E19</f>
        <v>#DIV/0!</v>
      </c>
      <c r="P20" s="23" t="e">
        <f aca="false">F19*$AE$10+$AE$11*E19</f>
        <v>#DIV/0!</v>
      </c>
      <c r="Q20" s="23"/>
      <c r="R20" s="44"/>
      <c r="S20" s="30"/>
      <c r="T20" s="30"/>
      <c r="U20" s="30"/>
      <c r="V20" s="30"/>
      <c r="X20" s="44"/>
      <c r="Y20" s="30"/>
      <c r="Z20" s="30"/>
      <c r="AA20" s="30"/>
      <c r="AB20" s="30"/>
    </row>
    <row r="21" customFormat="false" ht="15" hidden="false" customHeight="false" outlineLevel="0" collapsed="false">
      <c r="A21" s="0" t="n">
        <v>1</v>
      </c>
      <c r="B21" s="0" t="n">
        <v>455565</v>
      </c>
      <c r="C21" s="0" t="n">
        <v>778.076</v>
      </c>
      <c r="E21" s="18" t="n">
        <f aca="false">E20+1</f>
        <v>19</v>
      </c>
      <c r="F21" s="19" t="n">
        <f aca="false">AVERAGEIF($A$3:$A$110279,E21,$C$3:$C$110279)</f>
        <v>4607.54325333333</v>
      </c>
      <c r="G21" s="20" t="n">
        <f aca="false">E21-$S$3</f>
        <v>9.5</v>
      </c>
      <c r="H21" s="21" t="n">
        <f aca="false">F21-$S$4</f>
        <v>1419.60135277778</v>
      </c>
      <c r="I21" s="21" t="n">
        <f aca="false">H21*H21</f>
        <v>2015268.0008085</v>
      </c>
      <c r="J21" s="21" t="n">
        <f aca="false">G21*H21</f>
        <v>13486.2128513889</v>
      </c>
      <c r="K21" s="21" t="n">
        <f aca="false">G21*G21</f>
        <v>90.25</v>
      </c>
      <c r="L21" s="21" t="n">
        <f aca="false">H21*H22</f>
        <v>2080661.67686396</v>
      </c>
      <c r="M21" s="21" t="n">
        <f aca="false">G21*H22</f>
        <v>13923.8286097222</v>
      </c>
      <c r="N21" s="22" t="n">
        <f aca="false">F20*$S$10+E20*$S$11</f>
        <v>4008.9583051029</v>
      </c>
      <c r="O21" s="23" t="e">
        <f aca="false">F20*$Y$10+$Y$11*E20</f>
        <v>#DIV/0!</v>
      </c>
      <c r="P21" s="23" t="e">
        <f aca="false">F20*$AE$10+$AE$11*E20</f>
        <v>#DIV/0!</v>
      </c>
      <c r="Q21" s="23"/>
      <c r="R21" s="9" t="s">
        <v>62</v>
      </c>
      <c r="S21" s="9"/>
      <c r="T21" s="9"/>
      <c r="U21" s="9"/>
      <c r="V21" s="43"/>
      <c r="X21" s="9" t="s">
        <v>62</v>
      </c>
      <c r="Y21" s="9"/>
      <c r="Z21" s="9"/>
      <c r="AA21" s="9"/>
      <c r="AB21" s="43"/>
      <c r="AD21" s="9" t="s">
        <v>62</v>
      </c>
      <c r="AE21" s="9"/>
      <c r="AF21" s="9"/>
      <c r="AG21" s="9"/>
    </row>
    <row r="22" customFormat="false" ht="15" hidden="false" customHeight="false" outlineLevel="0" collapsed="false">
      <c r="A22" s="0" t="n">
        <v>1</v>
      </c>
      <c r="B22" s="0" t="n">
        <v>479299</v>
      </c>
      <c r="C22" s="0" t="n">
        <v>797.824</v>
      </c>
      <c r="E22" s="18" t="n">
        <f aca="false">E21+1</f>
        <v>20</v>
      </c>
      <c r="F22" s="19" t="n">
        <f aca="false">AVERAGEIF($A$3:$A$110279,E22,$C$3:$C$110279)</f>
        <v>4653.60807</v>
      </c>
      <c r="G22" s="20" t="n">
        <f aca="false">E22-$S$3</f>
        <v>10.5</v>
      </c>
      <c r="H22" s="21" t="n">
        <f aca="false">F22-$S$4</f>
        <v>1465.66616944444</v>
      </c>
      <c r="I22" s="21" t="n">
        <f aca="false">H22*H22</f>
        <v>2148177.32025395</v>
      </c>
      <c r="J22" s="21" t="n">
        <f aca="false">G22*H22</f>
        <v>15389.4947791667</v>
      </c>
      <c r="K22" s="21" t="n">
        <f aca="false">G22*G22</f>
        <v>110.25</v>
      </c>
      <c r="L22" s="21" t="n">
        <f aca="false">H22*H23</f>
        <v>2386437.81552823</v>
      </c>
      <c r="M22" s="21" t="n">
        <f aca="false">G22*H23</f>
        <v>17096.3876941667</v>
      </c>
      <c r="N22" s="22" t="n">
        <f aca="false">F21*$S$10+E21*$S$11</f>
        <v>4160.99284663313</v>
      </c>
      <c r="O22" s="23" t="e">
        <f aca="false">F21*$Y$10+$Y$11*E21</f>
        <v>#DIV/0!</v>
      </c>
      <c r="P22" s="23" t="e">
        <f aca="false">F21*$AE$10+$AE$11*E21</f>
        <v>#DIV/0!</v>
      </c>
      <c r="Q22" s="23"/>
      <c r="R22" s="48" t="s">
        <v>63</v>
      </c>
      <c r="S22" s="2" t="s">
        <v>64</v>
      </c>
      <c r="T22" s="2"/>
      <c r="U22" s="49" t="n">
        <f aca="false">(1+S10)/S11</f>
        <v>0.0091758426198304</v>
      </c>
      <c r="V22" s="44" t="s">
        <v>65</v>
      </c>
      <c r="X22" s="8" t="s">
        <v>63</v>
      </c>
      <c r="Y22" s="2" t="s">
        <v>64</v>
      </c>
      <c r="Z22" s="2"/>
      <c r="AA22" s="49" t="e">
        <f aca="false">(1+Y10)/Y11</f>
        <v>#DIV/0!</v>
      </c>
      <c r="AB22" s="44" t="s">
        <v>65</v>
      </c>
      <c r="AD22" s="8" t="s">
        <v>63</v>
      </c>
      <c r="AE22" s="2" t="s">
        <v>64</v>
      </c>
      <c r="AF22" s="2"/>
      <c r="AG22" s="49" t="e">
        <f aca="false">(1+AE10)/AE11</f>
        <v>#DIV/0!</v>
      </c>
    </row>
    <row r="23" customFormat="false" ht="15" hidden="false" customHeight="false" outlineLevel="0" collapsed="false">
      <c r="A23" s="0" t="n">
        <v>1</v>
      </c>
      <c r="B23" s="0" t="n">
        <v>502983</v>
      </c>
      <c r="C23" s="0" t="n">
        <v>806.49</v>
      </c>
      <c r="E23" s="18" t="n">
        <f aca="false">E22+1</f>
        <v>21</v>
      </c>
      <c r="F23" s="19" t="n">
        <f aca="false">AVERAGEIF($A$3:$A$110279,E23,$C$3:$C$110279)</f>
        <v>4816.1693</v>
      </c>
      <c r="G23" s="20" t="n">
        <f aca="false">E23-$S$3</f>
        <v>11.5</v>
      </c>
      <c r="H23" s="21" t="n">
        <f aca="false">F23-$S$4</f>
        <v>1628.22739944445</v>
      </c>
      <c r="I23" s="21" t="n">
        <f aca="false">H23*H23</f>
        <v>2651124.46430162</v>
      </c>
      <c r="J23" s="21" t="n">
        <f aca="false">G23*H23</f>
        <v>18724.6150936111</v>
      </c>
      <c r="K23" s="21" t="n">
        <f aca="false">G23*G23</f>
        <v>132.25</v>
      </c>
      <c r="L23" s="21" t="n">
        <f aca="false">H23*H24</f>
        <v>2176765.63814332</v>
      </c>
      <c r="M23" s="21" t="n">
        <f aca="false">G23*H24</f>
        <v>15374.2682669444</v>
      </c>
      <c r="N23" s="22" t="n">
        <f aca="false">F22*$S$10+E22*$S$11</f>
        <v>4318.50570906029</v>
      </c>
      <c r="O23" s="23" t="e">
        <f aca="false">F22*$Y$10+$Y$11*E22</f>
        <v>#DIV/0!</v>
      </c>
      <c r="P23" s="23" t="e">
        <f aca="false">F22*$AE$10+$AE$11*E22</f>
        <v>#DIV/0!</v>
      </c>
      <c r="Q23" s="23"/>
      <c r="R23" s="48" t="s">
        <v>66</v>
      </c>
      <c r="S23" s="2" t="s">
        <v>67</v>
      </c>
      <c r="T23" s="2"/>
      <c r="U23" s="49" t="n">
        <v>0</v>
      </c>
      <c r="V23" s="43"/>
      <c r="X23" s="50" t="s">
        <v>66</v>
      </c>
      <c r="Y23" s="2" t="s">
        <v>67</v>
      </c>
      <c r="Z23" s="2"/>
      <c r="AA23" s="49" t="n">
        <v>0</v>
      </c>
      <c r="AB23" s="43"/>
      <c r="AD23" s="50" t="s">
        <v>66</v>
      </c>
      <c r="AE23" s="2" t="s">
        <v>67</v>
      </c>
      <c r="AF23" s="2"/>
      <c r="AG23" s="49" t="n">
        <v>0</v>
      </c>
    </row>
    <row r="24" customFormat="false" ht="15" hidden="false" customHeight="false" outlineLevel="0" collapsed="false">
      <c r="A24" s="0" t="n">
        <v>1</v>
      </c>
      <c r="B24" s="0" t="n">
        <v>526914</v>
      </c>
      <c r="C24" s="0" t="n">
        <v>768.241</v>
      </c>
      <c r="E24" s="51" t="n">
        <f aca="false">E23+1</f>
        <v>22</v>
      </c>
      <c r="F24" s="52" t="n">
        <f aca="false">AVERAGEIF($A$3:$A$110279,E24,$C$3:$C$110279)</f>
        <v>4524.83479333333</v>
      </c>
      <c r="G24" s="53" t="n">
        <f aca="false">E24-$S$3</f>
        <v>12.5</v>
      </c>
      <c r="H24" s="54" t="n">
        <f aca="false">F24-$S$4</f>
        <v>1336.89289277778</v>
      </c>
      <c r="I24" s="54" t="n">
        <f aca="false">H24*H24</f>
        <v>1787282.60675974</v>
      </c>
      <c r="J24" s="54" t="n">
        <f aca="false">G24*H24</f>
        <v>16711.1611597222</v>
      </c>
      <c r="K24" s="54" t="n">
        <f aca="false">G24*G24</f>
        <v>156.25</v>
      </c>
      <c r="L24" s="54" t="n">
        <f aca="false">H24*H25</f>
        <v>1970666.55779355</v>
      </c>
      <c r="M24" s="54" t="n">
        <f aca="false">G24*H25</f>
        <v>18425.8081597222</v>
      </c>
      <c r="N24" s="55" t="n">
        <f aca="false">F23*$S$10+E23*$S$11</f>
        <v>4512.48303778468</v>
      </c>
      <c r="O24" s="56" t="e">
        <f aca="false">F23*$Y$10+$Y$11*E23</f>
        <v>#DIV/0!</v>
      </c>
      <c r="P24" s="56" t="e">
        <f aca="false">F23*$AE$10+$AE$11*E23</f>
        <v>#DIV/0!</v>
      </c>
      <c r="Q24" s="23"/>
      <c r="R24" s="48" t="s">
        <v>68</v>
      </c>
      <c r="S24" s="2" t="s">
        <v>67</v>
      </c>
      <c r="T24" s="2"/>
      <c r="U24" s="49" t="n">
        <v>0</v>
      </c>
      <c r="V24" s="43"/>
      <c r="X24" s="50" t="s">
        <v>68</v>
      </c>
      <c r="Y24" s="2" t="s">
        <v>67</v>
      </c>
      <c r="Z24" s="2"/>
      <c r="AA24" s="49" t="n">
        <v>0</v>
      </c>
      <c r="AB24" s="43"/>
      <c r="AD24" s="50" t="s">
        <v>68</v>
      </c>
      <c r="AE24" s="2" t="s">
        <v>67</v>
      </c>
      <c r="AF24" s="2"/>
      <c r="AG24" s="49" t="n">
        <v>0</v>
      </c>
    </row>
    <row r="25" customFormat="false" ht="15" hidden="false" customHeight="false" outlineLevel="0" collapsed="false">
      <c r="A25" s="0" t="n">
        <v>1</v>
      </c>
      <c r="B25" s="0" t="n">
        <v>550699</v>
      </c>
      <c r="C25" s="0" t="n">
        <v>774.039</v>
      </c>
      <c r="E25" s="18" t="n">
        <f aca="false">E24+1</f>
        <v>23</v>
      </c>
      <c r="F25" s="19" t="n">
        <f aca="false">AVERAGEIF($A$3:$A$110279,E25,$C$3:$C$110279)</f>
        <v>4662.00655333333</v>
      </c>
      <c r="G25" s="20" t="n">
        <f aca="false">E25-$S$3</f>
        <v>13.5</v>
      </c>
      <c r="H25" s="21" t="n">
        <f aca="false">F25-$S$4</f>
        <v>1474.06465277778</v>
      </c>
      <c r="I25" s="21" t="n">
        <f aca="false">H25*H25</f>
        <v>2172866.60056887</v>
      </c>
      <c r="J25" s="21" t="n">
        <f aca="false">G25*H25</f>
        <v>19899.8728125</v>
      </c>
      <c r="K25" s="21" t="n">
        <f aca="false">G25*G25</f>
        <v>182.25</v>
      </c>
      <c r="L25" s="21" t="n">
        <f aca="false">H25*H26</f>
        <v>2352091.04250054</v>
      </c>
      <c r="M25" s="21" t="n">
        <f aca="false">G25*H26</f>
        <v>21541.2729787126</v>
      </c>
      <c r="N25" s="22" t="n">
        <f aca="false">F24*$S$10+E24*$S$11</f>
        <v>4564.38675824457</v>
      </c>
      <c r="O25" s="23" t="e">
        <f aca="false">F24*$Y$10+$Y$11*E24</f>
        <v>#DIV/0!</v>
      </c>
      <c r="P25" s="23" t="e">
        <f aca="false">F24*$AE$10+$AE$11*E24</f>
        <v>#DIV/0!</v>
      </c>
      <c r="Q25" s="23"/>
      <c r="R25" s="57"/>
      <c r="S25" s="58"/>
      <c r="T25" s="58"/>
      <c r="U25" s="59"/>
      <c r="V25" s="43"/>
      <c r="X25" s="30"/>
      <c r="Y25" s="30"/>
      <c r="Z25" s="30"/>
      <c r="AA25" s="30"/>
      <c r="AB25" s="43"/>
      <c r="AD25" s="30"/>
      <c r="AE25" s="30"/>
      <c r="AF25" s="30"/>
      <c r="AG25" s="30"/>
    </row>
    <row r="26" customFormat="false" ht="15" hidden="false" customHeight="false" outlineLevel="0" collapsed="false">
      <c r="A26" s="0" t="n">
        <v>1</v>
      </c>
      <c r="B26" s="0" t="n">
        <v>573958</v>
      </c>
      <c r="C26" s="0" t="n">
        <v>833.315</v>
      </c>
      <c r="E26" s="18" t="n">
        <f aca="false">E25+1</f>
        <v>24</v>
      </c>
      <c r="F26" s="19" t="n">
        <f aca="false">AVERAGEIF($A$3:$A$110279,E26,$C$3:$C$110279)</f>
        <v>4783.59175083056</v>
      </c>
      <c r="G26" s="20" t="n">
        <f aca="false">E26-$S$3</f>
        <v>14.5</v>
      </c>
      <c r="H26" s="21" t="n">
        <f aca="false">F26-$S$4</f>
        <v>1595.64985027501</v>
      </c>
      <c r="I26" s="21" t="n">
        <f aca="false">H26*H26</f>
        <v>2546098.44468266</v>
      </c>
      <c r="J26" s="21" t="n">
        <f aca="false">G26*H26</f>
        <v>23136.9228289876</v>
      </c>
      <c r="K26" s="21" t="n">
        <f aca="false">G26*G26</f>
        <v>210.25</v>
      </c>
      <c r="L26" s="21" t="n">
        <f aca="false">H26*H27</f>
        <v>3068317.0937114</v>
      </c>
      <c r="M26" s="21" t="n">
        <f aca="false">G26*H27</f>
        <v>27882.4316319444</v>
      </c>
      <c r="N26" s="22" t="n">
        <f aca="false">F25*$S$10+E25*$S$11</f>
        <v>4750.41694553662</v>
      </c>
      <c r="O26" s="23" t="e">
        <f aca="false">F25*$Y$10+$Y$11*E25</f>
        <v>#DIV/0!</v>
      </c>
      <c r="P26" s="23" t="e">
        <f aca="false">F25*$AE$10+$AE$11*E25</f>
        <v>#DIV/0!</v>
      </c>
      <c r="Q26" s="23"/>
      <c r="R26" s="13" t="s">
        <v>69</v>
      </c>
      <c r="S26" s="58" t="s">
        <v>70</v>
      </c>
      <c r="T26" s="60" t="s">
        <v>71</v>
      </c>
      <c r="U26" s="60"/>
      <c r="V26" s="44" t="s">
        <v>72</v>
      </c>
      <c r="X26" s="9" t="s">
        <v>73</v>
      </c>
      <c r="Y26" s="9"/>
      <c r="Z26" s="9"/>
      <c r="AA26" s="9"/>
      <c r="AB26" s="44"/>
      <c r="AD26" s="9" t="s">
        <v>73</v>
      </c>
      <c r="AE26" s="9"/>
      <c r="AF26" s="9"/>
      <c r="AG26" s="9"/>
    </row>
    <row r="27" customFormat="false" ht="15" hidden="false" customHeight="false" outlineLevel="0" collapsed="false">
      <c r="A27" s="0" t="n">
        <v>1</v>
      </c>
      <c r="B27" s="0" t="n">
        <v>597827</v>
      </c>
      <c r="C27" s="0" t="n">
        <v>782.264</v>
      </c>
      <c r="E27" s="18" t="n">
        <f aca="false">E26+1</f>
        <v>25</v>
      </c>
      <c r="F27" s="19" t="n">
        <f aca="false">AVERAGEIF($A$3:$A$110279,E27,$C$3:$C$110279)</f>
        <v>5110.86822</v>
      </c>
      <c r="G27" s="20" t="n">
        <f aca="false">E27-$S$3</f>
        <v>15.5</v>
      </c>
      <c r="H27" s="21" t="n">
        <f aca="false">F27-$S$4</f>
        <v>1922.92631944444</v>
      </c>
      <c r="I27" s="21" t="n">
        <f aca="false">H27*H27</f>
        <v>3697645.63001216</v>
      </c>
      <c r="J27" s="21" t="n">
        <f aca="false">G27*H27</f>
        <v>29805.3579513889</v>
      </c>
      <c r="K27" s="21" t="n">
        <f aca="false">G27*G27</f>
        <v>240.25</v>
      </c>
      <c r="L27" s="21" t="n">
        <f aca="false">H27*H28</f>
        <v>3189158.98093328</v>
      </c>
      <c r="M27" s="21" t="n">
        <f aca="false">G27*H28</f>
        <v>25706.6345728458</v>
      </c>
      <c r="N27" s="22" t="n">
        <f aca="false">F26*$S$10+E26*$S$11</f>
        <v>4931.56839307344</v>
      </c>
      <c r="O27" s="23" t="e">
        <f aca="false">F26*$Y$10+$Y$11*E26</f>
        <v>#DIV/0!</v>
      </c>
      <c r="P27" s="23" t="e">
        <f aca="false">F26*$AE$10+$AE$11*E26</f>
        <v>#DIV/0!</v>
      </c>
      <c r="Q27" s="23"/>
      <c r="R27" s="57"/>
      <c r="S27" s="15" t="s">
        <v>74</v>
      </c>
      <c r="T27" s="15" t="n">
        <f aca="false">(S10-1)/S11</f>
        <v>-0.0048009697141879</v>
      </c>
      <c r="U27" s="61" t="n">
        <f aca="false">(1+S10)/S11</f>
        <v>0.0091758426198304</v>
      </c>
      <c r="X27" s="2" t="s">
        <v>75</v>
      </c>
      <c r="Y27" s="2"/>
      <c r="Z27" s="2"/>
      <c r="AA27" s="2"/>
      <c r="AB27" s="60" t="s">
        <v>76</v>
      </c>
      <c r="AD27" s="2" t="s">
        <v>75</v>
      </c>
      <c r="AE27" s="2"/>
      <c r="AF27" s="2"/>
      <c r="AG27" s="2"/>
    </row>
    <row r="28" customFormat="false" ht="15" hidden="false" customHeight="false" outlineLevel="0" collapsed="false">
      <c r="A28" s="0" t="n">
        <v>1</v>
      </c>
      <c r="B28" s="0" t="n">
        <v>621971</v>
      </c>
      <c r="C28" s="0" t="n">
        <v>743.131</v>
      </c>
      <c r="E28" s="18" t="n">
        <f aca="false">E27+1</f>
        <v>26</v>
      </c>
      <c r="F28" s="19" t="n">
        <f aca="false">AVERAGEIF($A$3:$A$110279,E28,$C$3:$C$110279)</f>
        <v>4846.43445364238</v>
      </c>
      <c r="G28" s="20" t="n">
        <f aca="false">E28-$S$3</f>
        <v>16.5</v>
      </c>
      <c r="H28" s="21" t="n">
        <f aca="false">F28-$S$4</f>
        <v>1658.49255308683</v>
      </c>
      <c r="I28" s="21" t="n">
        <f aca="false">H28*H28</f>
        <v>2750597.54864447</v>
      </c>
      <c r="J28" s="21" t="n">
        <f aca="false">G28*H28</f>
        <v>27365.1271259327</v>
      </c>
      <c r="K28" s="21" t="n">
        <f aca="false">G28*G28</f>
        <v>272.25</v>
      </c>
      <c r="L28" s="21" t="n">
        <f aca="false">H28*H29</f>
        <v>3175984.11323728</v>
      </c>
      <c r="M28" s="21" t="n">
        <f aca="false">G28*H29</f>
        <v>31597.2102321955</v>
      </c>
      <c r="N28" s="22" t="n">
        <f aca="false">F27*$S$10+E27*$S$11</f>
        <v>5177.10313129633</v>
      </c>
      <c r="O28" s="23" t="e">
        <f aca="false">F27*$Y$10+$Y$11*E27</f>
        <v>#DIV/0!</v>
      </c>
      <c r="P28" s="23" t="e">
        <f aca="false">F27*$AE$10+$AE$11*E27</f>
        <v>#DIV/0!</v>
      </c>
      <c r="Q28" s="23"/>
      <c r="R28" s="30"/>
      <c r="S28" s="30"/>
      <c r="T28" s="30"/>
      <c r="U28" s="30"/>
      <c r="X28" s="2" t="s">
        <v>77</v>
      </c>
      <c r="Y28" s="2"/>
      <c r="Z28" s="2"/>
      <c r="AA28" s="2"/>
      <c r="AB28" s="60" t="s">
        <v>76</v>
      </c>
      <c r="AD28" s="2" t="s">
        <v>77</v>
      </c>
      <c r="AE28" s="2"/>
      <c r="AF28" s="2"/>
      <c r="AG28" s="2"/>
    </row>
    <row r="29" customFormat="false" ht="15" hidden="false" customHeight="false" outlineLevel="0" collapsed="false">
      <c r="A29" s="0" t="n">
        <v>1</v>
      </c>
      <c r="B29" s="0" t="n">
        <v>645988</v>
      </c>
      <c r="C29" s="0" t="n">
        <v>750.641</v>
      </c>
      <c r="E29" s="18" t="n">
        <f aca="false">E28+1</f>
        <v>27</v>
      </c>
      <c r="F29" s="19" t="n">
        <f aca="false">AVERAGEIF($A$3:$A$110279,E29,$C$3:$C$110279)</f>
        <v>5102.92433887043</v>
      </c>
      <c r="G29" s="20" t="n">
        <f aca="false">E29-$S$3</f>
        <v>17.5</v>
      </c>
      <c r="H29" s="21" t="n">
        <f aca="false">F29-$S$4</f>
        <v>1914.98243831488</v>
      </c>
      <c r="I29" s="21" t="n">
        <f aca="false">H29*H29</f>
        <v>3667157.73905439</v>
      </c>
      <c r="J29" s="21" t="n">
        <f aca="false">G29*H29</f>
        <v>33512.1926705103</v>
      </c>
      <c r="K29" s="21" t="n">
        <f aca="false">G29*G29</f>
        <v>306.25</v>
      </c>
      <c r="L29" s="21" t="n">
        <f aca="false">H29*H30</f>
        <v>3790853.82959064</v>
      </c>
      <c r="M29" s="21" t="n">
        <f aca="false">G29*H30</f>
        <v>34642.5850652778</v>
      </c>
      <c r="N29" s="22" t="n">
        <f aca="false">F28*$S$10+E28*$S$11</f>
        <v>5237.42703492155</v>
      </c>
      <c r="O29" s="23" t="e">
        <f aca="false">F28*$Y$10+$Y$11*E28</f>
        <v>#DIV/0!</v>
      </c>
      <c r="P29" s="23" t="e">
        <f aca="false">F28*$AE$10+$AE$11*E28</f>
        <v>#DIV/0!</v>
      </c>
      <c r="Q29" s="23"/>
      <c r="R29" s="9" t="s">
        <v>73</v>
      </c>
      <c r="S29" s="9"/>
      <c r="T29" s="9"/>
      <c r="U29" s="9"/>
      <c r="V29" s="58"/>
      <c r="X29" s="8" t="s">
        <v>63</v>
      </c>
      <c r="Y29" s="2" t="s">
        <v>78</v>
      </c>
      <c r="Z29" s="2"/>
      <c r="AA29" s="27" t="e">
        <f aca="false">(Y10-0.36)/Y11</f>
        <v>#DIV/0!</v>
      </c>
      <c r="AB29" s="58"/>
      <c r="AD29" s="8" t="s">
        <v>63</v>
      </c>
      <c r="AE29" s="2" t="s">
        <v>78</v>
      </c>
      <c r="AF29" s="2"/>
      <c r="AG29" s="27" t="e">
        <f aca="false">(AE10-0.36)/AE11</f>
        <v>#DIV/0!</v>
      </c>
    </row>
    <row r="30" customFormat="false" ht="15" hidden="false" customHeight="false" outlineLevel="0" collapsed="false">
      <c r="A30" s="0" t="n">
        <v>1</v>
      </c>
      <c r="B30" s="0" t="n">
        <v>669946</v>
      </c>
      <c r="C30" s="0" t="n">
        <v>762.87</v>
      </c>
      <c r="E30" s="18" t="n">
        <f aca="false">E29+1</f>
        <v>28</v>
      </c>
      <c r="F30" s="19" t="n">
        <f aca="false">AVERAGEIF($A$3:$A$110279,E30,$C$3:$C$110279)</f>
        <v>5167.51819</v>
      </c>
      <c r="G30" s="20" t="n">
        <f aca="false">E30-$S$3</f>
        <v>18.5</v>
      </c>
      <c r="H30" s="21" t="n">
        <f aca="false">F30-$S$4</f>
        <v>1979.57628944444</v>
      </c>
      <c r="I30" s="21" t="n">
        <f aca="false">H30*H30</f>
        <v>3918722.28573063</v>
      </c>
      <c r="J30" s="21" t="n">
        <f aca="false">G30*H30</f>
        <v>36622.1613547222</v>
      </c>
      <c r="K30" s="21" t="n">
        <f aca="false">G30*G30</f>
        <v>342.25</v>
      </c>
      <c r="L30" s="21" t="n">
        <f aca="false">H30*H31</f>
        <v>3793026.42340296</v>
      </c>
      <c r="M30" s="21" t="n">
        <f aca="false">G30*H31</f>
        <v>35447.4789413889</v>
      </c>
      <c r="N30" s="22" t="n">
        <f aca="false">F29*$S$10+E29*$S$11</f>
        <v>5460.80491070919</v>
      </c>
      <c r="O30" s="23" t="e">
        <f aca="false">F29*$Y$10+$Y$11*E29</f>
        <v>#DIV/0!</v>
      </c>
      <c r="P30" s="23" t="e">
        <f aca="false">F29*$AE$10+$AE$11*E29</f>
        <v>#DIV/0!</v>
      </c>
      <c r="Q30" s="23"/>
      <c r="R30" s="2" t="s">
        <v>75</v>
      </c>
      <c r="S30" s="2"/>
      <c r="T30" s="2"/>
      <c r="U30" s="2"/>
      <c r="V30" s="60" t="s">
        <v>76</v>
      </c>
      <c r="X30" s="8" t="s">
        <v>66</v>
      </c>
      <c r="Y30" s="2" t="s">
        <v>79</v>
      </c>
      <c r="Z30" s="2"/>
      <c r="AA30" s="27" t="e">
        <f aca="false">(Y10-Y11*AA29)/Y11</f>
        <v>#DIV/0!</v>
      </c>
      <c r="AB30" s="58"/>
      <c r="AD30" s="8" t="s">
        <v>66</v>
      </c>
      <c r="AE30" s="2" t="s">
        <v>79</v>
      </c>
      <c r="AF30" s="2"/>
      <c r="AG30" s="27" t="e">
        <f aca="false">(AE10-AE11*AG29)/AE11</f>
        <v>#DIV/0!</v>
      </c>
    </row>
    <row r="31" customFormat="false" ht="15" hidden="false" customHeight="false" outlineLevel="0" collapsed="false">
      <c r="A31" s="0" t="n">
        <v>1</v>
      </c>
      <c r="B31" s="0" t="n">
        <v>694232</v>
      </c>
      <c r="C31" s="0" t="n">
        <v>737.174</v>
      </c>
      <c r="E31" s="18" t="n">
        <f aca="false">E30+1</f>
        <v>29</v>
      </c>
      <c r="F31" s="19" t="n">
        <f aca="false">AVERAGEIF($A$3:$A$110279,E31,$C$3:$C$110279)</f>
        <v>5104.02184333333</v>
      </c>
      <c r="G31" s="20" t="n">
        <f aca="false">E31-$S$3</f>
        <v>19.5</v>
      </c>
      <c r="H31" s="21" t="n">
        <f aca="false">F31-$S$4</f>
        <v>1916.07994277778</v>
      </c>
      <c r="I31" s="21" t="n">
        <f aca="false">H31*H31</f>
        <v>3671362.34711529</v>
      </c>
      <c r="J31" s="21" t="n">
        <f aca="false">G31*H31</f>
        <v>37363.5588841667</v>
      </c>
      <c r="K31" s="21" t="n">
        <f aca="false">G31*G31</f>
        <v>380.25</v>
      </c>
      <c r="L31" s="21" t="n">
        <f aca="false">H31*H32</f>
        <v>3854030.5626802</v>
      </c>
      <c r="M31" s="21" t="n">
        <f aca="false">G31*H32</f>
        <v>39222.5785022896</v>
      </c>
      <c r="N31" s="22" t="n">
        <f aca="false">F30*$S$10+E30*$S$11</f>
        <v>5624.1175341192</v>
      </c>
      <c r="O31" s="23" t="e">
        <f aca="false">F30*$Y$10+$Y$11*E30</f>
        <v>#DIV/0!</v>
      </c>
      <c r="P31" s="23" t="e">
        <f aca="false">F30*$AE$10+$AE$11*E30</f>
        <v>#DIV/0!</v>
      </c>
      <c r="Q31" s="23"/>
      <c r="R31" s="2" t="s">
        <v>77</v>
      </c>
      <c r="S31" s="2"/>
      <c r="T31" s="2"/>
      <c r="U31" s="2"/>
      <c r="V31" s="60" t="s">
        <v>76</v>
      </c>
      <c r="X31" s="8" t="s">
        <v>68</v>
      </c>
      <c r="Y31" s="2" t="s">
        <v>67</v>
      </c>
      <c r="Z31" s="2"/>
      <c r="AA31" s="27" t="n">
        <v>0</v>
      </c>
      <c r="AB31" s="58"/>
      <c r="AD31" s="8" t="s">
        <v>68</v>
      </c>
      <c r="AE31" s="2" t="s">
        <v>67</v>
      </c>
      <c r="AF31" s="2"/>
      <c r="AG31" s="27" t="n">
        <v>0</v>
      </c>
    </row>
    <row r="32" customFormat="false" ht="15" hidden="false" customHeight="false" outlineLevel="0" collapsed="false">
      <c r="A32" s="0" t="n">
        <v>1</v>
      </c>
      <c r="B32" s="0" t="n">
        <v>714976</v>
      </c>
      <c r="C32" s="0" t="n">
        <v>721.945</v>
      </c>
      <c r="E32" s="18" t="n">
        <f aca="false">E31+1</f>
        <v>30</v>
      </c>
      <c r="F32" s="19" t="n">
        <f aca="false">AVERAGEIF($A$3:$A$110279,E32,$C$3:$C$110279)</f>
        <v>5199.35618272425</v>
      </c>
      <c r="G32" s="20" t="n">
        <f aca="false">E32-$S$3</f>
        <v>20.5</v>
      </c>
      <c r="H32" s="21" t="n">
        <f aca="false">F32-$S$4</f>
        <v>2011.4142821687</v>
      </c>
      <c r="I32" s="21" t="n">
        <f aca="false">H32*H32</f>
        <v>4045787.41451221</v>
      </c>
      <c r="J32" s="21" t="n">
        <f aca="false">G32*H32</f>
        <v>41233.9927844583</v>
      </c>
      <c r="K32" s="21" t="n">
        <f aca="false">G32*G32</f>
        <v>420.25</v>
      </c>
      <c r="L32" s="21" t="n">
        <f aca="false">H32*H33</f>
        <v>4247903.38087862</v>
      </c>
      <c r="M32" s="21" t="n">
        <f aca="false">G32*H33</f>
        <v>43293.9251152778</v>
      </c>
      <c r="N32" s="22" t="n">
        <f aca="false">F31*$S$10+E31*$S$11</f>
        <v>5747.33672832481</v>
      </c>
      <c r="O32" s="23" t="e">
        <f aca="false">F31*$Y$10+$Y$11*E31</f>
        <v>#DIV/0!</v>
      </c>
      <c r="P32" s="23" t="e">
        <f aca="false">F31*$AE$10+$AE$11*E31</f>
        <v>#DIV/0!</v>
      </c>
      <c r="Q32" s="23"/>
      <c r="R32" s="48" t="s">
        <v>63</v>
      </c>
      <c r="S32" s="2" t="s">
        <v>78</v>
      </c>
      <c r="T32" s="2"/>
      <c r="U32" s="27" t="n">
        <f aca="false">(S10-0.36)/S11</f>
        <v>-0.000328389767302043</v>
      </c>
      <c r="V32" s="58"/>
      <c r="X32" s="44"/>
      <c r="Y32" s="44"/>
      <c r="Z32" s="44"/>
      <c r="AA32" s="44"/>
      <c r="AB32" s="58"/>
      <c r="AD32" s="44"/>
      <c r="AE32" s="44"/>
      <c r="AF32" s="44"/>
      <c r="AG32" s="44"/>
    </row>
    <row r="33" customFormat="false" ht="15" hidden="false" customHeight="false" outlineLevel="0" collapsed="false">
      <c r="A33" s="0" t="n">
        <v>1</v>
      </c>
      <c r="B33" s="0" t="n">
        <v>714936</v>
      </c>
      <c r="C33" s="0" t="n">
        <v>3.895</v>
      </c>
      <c r="E33" s="18" t="n">
        <f aca="false">E32+1</f>
        <v>31</v>
      </c>
      <c r="F33" s="19" t="n">
        <f aca="false">AVERAGEIF($A$3:$A$110279,E33,$C$3:$C$110279)</f>
        <v>5299.84068666667</v>
      </c>
      <c r="G33" s="20" t="n">
        <f aca="false">E33-$S$3</f>
        <v>21.5</v>
      </c>
      <c r="H33" s="21" t="n">
        <f aca="false">F33-$S$4</f>
        <v>2111.89878611111</v>
      </c>
      <c r="I33" s="21" t="n">
        <f aca="false">H33*H33</f>
        <v>4460116.48277758</v>
      </c>
      <c r="J33" s="21" t="n">
        <f aca="false">G33*H33</f>
        <v>45405.8239013889</v>
      </c>
      <c r="K33" s="21" t="n">
        <f aca="false">G33*G33</f>
        <v>462.25</v>
      </c>
      <c r="L33" s="21" t="n">
        <f aca="false">H33*H34</f>
        <v>4374489.15931327</v>
      </c>
      <c r="M33" s="21" t="n">
        <f aca="false">G33*H34</f>
        <v>44534.1024597222</v>
      </c>
      <c r="N33" s="22" t="n">
        <f aca="false">F32*$S$10+E32*$S$11</f>
        <v>5920.27141190038</v>
      </c>
      <c r="O33" s="23" t="e">
        <f aca="false">F32*$Y$10+$Y$11*E32</f>
        <v>#DIV/0!</v>
      </c>
      <c r="P33" s="23" t="e">
        <f aca="false">F32*$AE$10+$AE$11*E32</f>
        <v>#DIV/0!</v>
      </c>
      <c r="Q33" s="23"/>
      <c r="R33" s="48" t="s">
        <v>66</v>
      </c>
      <c r="S33" s="2" t="s">
        <v>79</v>
      </c>
      <c r="T33" s="2"/>
      <c r="U33" s="27" t="n">
        <f aca="false">(S10-S11*U32)/S11</f>
        <v>0.00251582622012329</v>
      </c>
      <c r="V33" s="58"/>
      <c r="X33" s="44"/>
      <c r="Y33" s="44"/>
      <c r="Z33" s="44"/>
      <c r="AA33" s="44"/>
      <c r="AB33" s="58"/>
      <c r="AD33" s="44"/>
      <c r="AE33" s="44"/>
      <c r="AF33" s="44"/>
      <c r="AG33" s="44"/>
    </row>
    <row r="34" customFormat="false" ht="15" hidden="false" customHeight="false" outlineLevel="0" collapsed="false">
      <c r="A34" s="0" t="n">
        <v>1</v>
      </c>
      <c r="B34" s="0" t="n">
        <v>778942</v>
      </c>
      <c r="C34" s="0" t="n">
        <v>331.899</v>
      </c>
      <c r="E34" s="18" t="n">
        <f aca="false">E33+1</f>
        <v>32</v>
      </c>
      <c r="F34" s="19" t="n">
        <f aca="false">AVERAGEIF($A$3:$A$110279,E34,$C$3:$C$110279)</f>
        <v>5259.29550333333</v>
      </c>
      <c r="G34" s="20" t="n">
        <f aca="false">E34-$S$3</f>
        <v>22.5</v>
      </c>
      <c r="H34" s="21" t="n">
        <f aca="false">F34-$S$4</f>
        <v>2071.35360277778</v>
      </c>
      <c r="I34" s="21" t="n">
        <f aca="false">H34*H34</f>
        <v>4290505.74774048</v>
      </c>
      <c r="J34" s="21" t="n">
        <f aca="false">G34*H34</f>
        <v>46605.4560625</v>
      </c>
      <c r="K34" s="21" t="n">
        <f aca="false">G34*G34</f>
        <v>506.25</v>
      </c>
      <c r="L34" s="21" t="n">
        <f aca="false">H34*H35</f>
        <v>4310372.61968058</v>
      </c>
      <c r="M34" s="21" t="n">
        <f aca="false">G34*H35</f>
        <v>46821.2592059385</v>
      </c>
      <c r="N34" s="22" t="n">
        <f aca="false">F33*$S$10+E33*$S$11</f>
        <v>6094.81814512057</v>
      </c>
      <c r="O34" s="23" t="e">
        <f aca="false">F33*$Y$10+$Y$11*E33</f>
        <v>#DIV/0!</v>
      </c>
      <c r="P34" s="23" t="e">
        <f aca="false">F33*$AE$10+$AE$11*E33</f>
        <v>#DIV/0!</v>
      </c>
      <c r="Q34" s="23"/>
      <c r="R34" s="48" t="s">
        <v>68</v>
      </c>
      <c r="S34" s="2" t="s">
        <v>67</v>
      </c>
      <c r="T34" s="2"/>
      <c r="U34" s="27" t="n">
        <v>0</v>
      </c>
      <c r="V34" s="58"/>
      <c r="X34" s="9" t="s">
        <v>80</v>
      </c>
      <c r="Y34" s="9"/>
      <c r="Z34" s="9"/>
      <c r="AA34" s="44"/>
      <c r="AB34" s="58"/>
      <c r="AD34" s="9" t="s">
        <v>80</v>
      </c>
      <c r="AE34" s="9"/>
      <c r="AF34" s="9"/>
      <c r="AG34" s="44"/>
    </row>
    <row r="35" customFormat="false" ht="15" hidden="false" customHeight="false" outlineLevel="0" collapsed="false">
      <c r="A35" s="0" t="n">
        <v>1</v>
      </c>
      <c r="B35" s="0" t="n">
        <v>803500</v>
      </c>
      <c r="C35" s="0" t="n">
        <v>702.685</v>
      </c>
      <c r="E35" s="18" t="n">
        <f aca="false">E34+1</f>
        <v>33</v>
      </c>
      <c r="F35" s="19" t="n">
        <f aca="false">AVERAGEIF($A$3:$A$110279,E35,$C$3:$C$110279)</f>
        <v>5268.88675415282</v>
      </c>
      <c r="G35" s="20" t="n">
        <f aca="false">E35-$S$3</f>
        <v>23.5</v>
      </c>
      <c r="H35" s="21" t="n">
        <f aca="false">F35-$S$4</f>
        <v>2080.94485359727</v>
      </c>
      <c r="I35" s="21" t="n">
        <f aca="false">H35*H35</f>
        <v>4330331.48371295</v>
      </c>
      <c r="J35" s="21" t="n">
        <f aca="false">G35*H35</f>
        <v>48902.2040595358</v>
      </c>
      <c r="K35" s="21" t="n">
        <f aca="false">G35*G35</f>
        <v>552.25</v>
      </c>
      <c r="L35" s="21" t="n">
        <f aca="false">H35*H36</f>
        <v>4529135.3730005</v>
      </c>
      <c r="M35" s="21" t="n">
        <f aca="false">G35*H36</f>
        <v>51147.2858502335</v>
      </c>
      <c r="N35" s="22" t="n">
        <f aca="false">F34*$S$10+E34*$S$11</f>
        <v>6225.22126798033</v>
      </c>
      <c r="O35" s="23" t="e">
        <f aca="false">F34*$Y$10+$Y$11*E34</f>
        <v>#DIV/0!</v>
      </c>
      <c r="P35" s="23" t="e">
        <f aca="false">F34*$AE$10+$AE$11*E34</f>
        <v>#DIV/0!</v>
      </c>
      <c r="Q35" s="23"/>
      <c r="R35" s="44"/>
      <c r="S35" s="44"/>
      <c r="T35" s="44"/>
      <c r="U35" s="44"/>
      <c r="X35" s="2" t="s">
        <v>81</v>
      </c>
      <c r="Y35" s="2"/>
      <c r="Z35" s="2"/>
      <c r="AD35" s="2" t="s">
        <v>81</v>
      </c>
      <c r="AE35" s="2"/>
      <c r="AF35" s="2"/>
    </row>
    <row r="36" customFormat="false" ht="15" hidden="false" customHeight="false" outlineLevel="0" collapsed="false">
      <c r="A36" s="0" t="n">
        <v>1</v>
      </c>
      <c r="B36" s="0" t="n">
        <v>827765</v>
      </c>
      <c r="C36" s="0" t="n">
        <v>750.884</v>
      </c>
      <c r="E36" s="18" t="n">
        <f aca="false">E35+1</f>
        <v>34</v>
      </c>
      <c r="F36" s="19" t="n">
        <f aca="false">AVERAGEIF($A$3:$A$110279,E36,$C$3:$C$110279)</f>
        <v>5364.42214950166</v>
      </c>
      <c r="G36" s="20" t="n">
        <f aca="false">E36-$S$3</f>
        <v>24.5</v>
      </c>
      <c r="H36" s="21" t="n">
        <f aca="false">F36-$S$4</f>
        <v>2176.48024894611</v>
      </c>
      <c r="I36" s="21" t="n">
        <f aca="false">H36*H36</f>
        <v>4737066.2740525</v>
      </c>
      <c r="J36" s="21" t="n">
        <f aca="false">G36*H36</f>
        <v>53323.7660991796</v>
      </c>
      <c r="K36" s="21" t="n">
        <f aca="false">G36*G36</f>
        <v>600.25</v>
      </c>
      <c r="L36" s="21" t="n">
        <f aca="false">H36*H37</f>
        <v>4776005.87915424</v>
      </c>
      <c r="M36" s="21" t="n">
        <f aca="false">G36*H37</f>
        <v>53762.0978163889</v>
      </c>
      <c r="N36" s="22" t="n">
        <f aca="false">F35*$S$10+E35*$S$11</f>
        <v>6371.3175633689</v>
      </c>
      <c r="O36" s="23" t="e">
        <f aca="false">F35*$Y$10+$Y$11*E35</f>
        <v>#DIV/0!</v>
      </c>
      <c r="P36" s="23" t="e">
        <f aca="false">F35*$AE$10+$AE$11*E35</f>
        <v>#DIV/0!</v>
      </c>
      <c r="Q36" s="23"/>
      <c r="R36" s="44"/>
      <c r="S36" s="44"/>
      <c r="T36" s="44"/>
      <c r="U36" s="44"/>
      <c r="V36" s="58"/>
      <c r="X36" s="2" t="s">
        <v>82</v>
      </c>
      <c r="Y36" s="2"/>
      <c r="Z36" s="2"/>
      <c r="AA36" s="44"/>
      <c r="AB36" s="58"/>
      <c r="AD36" s="2" t="s">
        <v>82</v>
      </c>
      <c r="AE36" s="2"/>
      <c r="AF36" s="2"/>
      <c r="AG36" s="44"/>
    </row>
    <row r="37" customFormat="false" ht="15" hidden="false" customHeight="false" outlineLevel="0" collapsed="false">
      <c r="A37" s="0" t="n">
        <v>1</v>
      </c>
      <c r="B37" s="0" t="n">
        <v>851236</v>
      </c>
      <c r="C37" s="0" t="n">
        <v>747.123</v>
      </c>
      <c r="E37" s="18" t="n">
        <f aca="false">E36+1</f>
        <v>35</v>
      </c>
      <c r="F37" s="19" t="n">
        <f aca="false">AVERAGEIF($A$3:$A$110279,E37,$C$3:$C$110279)</f>
        <v>5382.31324</v>
      </c>
      <c r="G37" s="20" t="n">
        <f aca="false">E37-$S$3</f>
        <v>25.5</v>
      </c>
      <c r="H37" s="21" t="n">
        <f aca="false">F37-$S$4</f>
        <v>2194.37133944444</v>
      </c>
      <c r="I37" s="21" t="n">
        <f aca="false">H37*H37</f>
        <v>4815265.57537521</v>
      </c>
      <c r="J37" s="21" t="n">
        <f aca="false">G37*H37</f>
        <v>55956.4691558333</v>
      </c>
      <c r="K37" s="21" t="n">
        <f aca="false">G37*G37</f>
        <v>650.25</v>
      </c>
      <c r="L37" s="21" t="n">
        <f aca="false">H37*H38</f>
        <v>5327766.83873022</v>
      </c>
      <c r="M37" s="21" t="n">
        <f aca="false">G37*H38</f>
        <v>61912.0619858333</v>
      </c>
      <c r="N37" s="22" t="n">
        <f aca="false">F36*$S$10+E36*$S$11</f>
        <v>6544.31517933863</v>
      </c>
      <c r="O37" s="23" t="e">
        <f aca="false">F36*$Y$10+$Y$11*E36</f>
        <v>#DIV/0!</v>
      </c>
      <c r="P37" s="23" t="e">
        <f aca="false">F36*$AE$10+$AE$11*E36</f>
        <v>#DIV/0!</v>
      </c>
      <c r="Q37" s="23"/>
      <c r="R37" s="9" t="s">
        <v>80</v>
      </c>
      <c r="S37" s="9"/>
      <c r="T37" s="9"/>
      <c r="U37" s="44"/>
      <c r="X37" s="2" t="s">
        <v>83</v>
      </c>
      <c r="Y37" s="2"/>
      <c r="Z37" s="2"/>
      <c r="AA37" s="44"/>
      <c r="AD37" s="2" t="s">
        <v>83</v>
      </c>
      <c r="AE37" s="2"/>
      <c r="AF37" s="2"/>
      <c r="AG37" s="44"/>
    </row>
    <row r="38" customFormat="false" ht="15" hidden="false" customHeight="false" outlineLevel="0" collapsed="false">
      <c r="A38" s="0" t="n">
        <v>1</v>
      </c>
      <c r="B38" s="0" t="n">
        <v>877144</v>
      </c>
      <c r="C38" s="0" t="n">
        <v>664.277</v>
      </c>
      <c r="E38" s="18" t="n">
        <f aca="false">E37+1</f>
        <v>36</v>
      </c>
      <c r="F38" s="19" t="n">
        <f aca="false">AVERAGEIF($A$3:$A$110279,E38,$C$3:$C$110279)</f>
        <v>5615.8659</v>
      </c>
      <c r="G38" s="20" t="n">
        <f aca="false">E38-$S$3</f>
        <v>26.5</v>
      </c>
      <c r="H38" s="21" t="n">
        <f aca="false">F38-$S$4</f>
        <v>2427.92399944444</v>
      </c>
      <c r="I38" s="21" t="n">
        <f aca="false">H38*H38</f>
        <v>5894814.94707831</v>
      </c>
      <c r="J38" s="21" t="n">
        <f aca="false">G38*H38</f>
        <v>64339.9859852778</v>
      </c>
      <c r="K38" s="21" t="n">
        <f aca="false">G38*G38</f>
        <v>702.25</v>
      </c>
      <c r="L38" s="21" t="n">
        <f aca="false">H38*H39</f>
        <v>5187442.35580001</v>
      </c>
      <c r="M38" s="21" t="n">
        <f aca="false">G38*H39</f>
        <v>56619.2444492313</v>
      </c>
      <c r="N38" s="22" t="n">
        <f aca="false">F37*$S$10+E37*$S$11</f>
        <v>6693.00940212756</v>
      </c>
      <c r="O38" s="23" t="e">
        <f aca="false">F37*$Y$10+$Y$11*E37</f>
        <v>#DIV/0!</v>
      </c>
      <c r="P38" s="23" t="e">
        <f aca="false">F37*$AE$10+$AE$11*E37</f>
        <v>#DIV/0!</v>
      </c>
      <c r="Q38" s="23"/>
      <c r="R38" s="2" t="s">
        <v>81</v>
      </c>
      <c r="S38" s="2"/>
      <c r="T38" s="2"/>
      <c r="V38" s="58"/>
      <c r="X38" s="8" t="s">
        <v>63</v>
      </c>
      <c r="Y38" s="2" t="s">
        <v>84</v>
      </c>
      <c r="Z38" s="62" t="e">
        <f aca="false">(0.063+Y10-2*Y11*Z40)/Y11</f>
        <v>#DIV/0!</v>
      </c>
      <c r="AA38" s="44"/>
      <c r="AB38" s="58"/>
      <c r="AD38" s="8" t="s">
        <v>63</v>
      </c>
      <c r="AE38" s="2" t="s">
        <v>84</v>
      </c>
      <c r="AF38" s="62" t="e">
        <f aca="false">(0.063+AE10-2*AE11*AF40)/AE11</f>
        <v>#DIV/0!</v>
      </c>
      <c r="AG38" s="44"/>
    </row>
    <row r="39" customFormat="false" ht="15" hidden="false" customHeight="false" outlineLevel="0" collapsed="false">
      <c r="A39" s="0" t="n">
        <v>1</v>
      </c>
      <c r="B39" s="0" t="n">
        <v>901692</v>
      </c>
      <c r="C39" s="0" t="n">
        <v>709.365</v>
      </c>
      <c r="E39" s="18" t="n">
        <f aca="false">E38+1</f>
        <v>37</v>
      </c>
      <c r="F39" s="19" t="n">
        <f aca="false">AVERAGEIF($A$3:$A$110279,E39,$C$3:$C$110279)</f>
        <v>5324.5171627907</v>
      </c>
      <c r="G39" s="20" t="n">
        <f aca="false">E39-$S$3</f>
        <v>27.5</v>
      </c>
      <c r="H39" s="21" t="n">
        <f aca="false">F39-$S$4</f>
        <v>2136.57526223514</v>
      </c>
      <c r="I39" s="21" t="n">
        <f aca="false">H39*H39</f>
        <v>4564953.85119517</v>
      </c>
      <c r="J39" s="21" t="n">
        <f aca="false">G39*H39</f>
        <v>58755.8197114664</v>
      </c>
      <c r="K39" s="21" t="n">
        <f aca="false">G39*G39</f>
        <v>756.25</v>
      </c>
      <c r="L39" s="21" t="n">
        <f aca="false">H39*H40</f>
        <v>4836779.26272543</v>
      </c>
      <c r="M39" s="21" t="n">
        <f aca="false">G39*H40</f>
        <v>62254.5023692737</v>
      </c>
      <c r="N39" s="22" t="n">
        <f aca="false">F38*$S$10+E38*$S$11</f>
        <v>6909.20771201829</v>
      </c>
      <c r="O39" s="23" t="e">
        <f aca="false">F38*$Y$10+$Y$11*E38</f>
        <v>#DIV/0!</v>
      </c>
      <c r="P39" s="23" t="e">
        <f aca="false">F38*$AE$10+$AE$11*E38</f>
        <v>#DIV/0!</v>
      </c>
      <c r="Q39" s="23"/>
      <c r="R39" s="2" t="s">
        <v>82</v>
      </c>
      <c r="S39" s="2"/>
      <c r="T39" s="2"/>
      <c r="U39" s="44"/>
      <c r="V39" s="58"/>
      <c r="X39" s="8" t="s">
        <v>66</v>
      </c>
      <c r="Y39" s="2" t="s">
        <v>85</v>
      </c>
      <c r="Z39" s="63" t="e">
        <f aca="false">(0.3-Y11*Z38-Y11*Z40+Y10)/Y11</f>
        <v>#DIV/0!</v>
      </c>
      <c r="AA39" s="44"/>
      <c r="AB39" s="58"/>
      <c r="AD39" s="8" t="s">
        <v>66</v>
      </c>
      <c r="AE39" s="2" t="s">
        <v>85</v>
      </c>
      <c r="AF39" s="63" t="e">
        <f aca="false">(0.3-AE11*AF38-AE11*AF40+AE10)/AE11</f>
        <v>#DIV/0!</v>
      </c>
      <c r="AG39" s="44"/>
    </row>
    <row r="40" customFormat="false" ht="15" hidden="false" customHeight="false" outlineLevel="0" collapsed="false">
      <c r="A40" s="0" t="n">
        <v>1</v>
      </c>
      <c r="B40" s="0" t="n">
        <v>926061</v>
      </c>
      <c r="C40" s="0" t="n">
        <v>722.185</v>
      </c>
      <c r="E40" s="18" t="n">
        <f aca="false">E39+1</f>
        <v>38</v>
      </c>
      <c r="F40" s="19" t="n">
        <f aca="false">AVERAGEIF($A$3:$A$110279,E40,$C$3:$C$110279)</f>
        <v>5451.74198671096</v>
      </c>
      <c r="G40" s="20" t="n">
        <f aca="false">E40-$S$3</f>
        <v>28.5</v>
      </c>
      <c r="H40" s="21" t="n">
        <f aca="false">F40-$S$4</f>
        <v>2263.80008615541</v>
      </c>
      <c r="I40" s="21" t="n">
        <f aca="false">H40*H40</f>
        <v>5124790.83007723</v>
      </c>
      <c r="J40" s="21" t="n">
        <f aca="false">G40*H40</f>
        <v>64518.3024554291</v>
      </c>
      <c r="K40" s="21" t="n">
        <f aca="false">G40*G40</f>
        <v>812.25</v>
      </c>
      <c r="L40" s="21" t="n">
        <f aca="false">H40*H41</f>
        <v>5391206.59307765</v>
      </c>
      <c r="M40" s="21" t="n">
        <f aca="false">G40*H41</f>
        <v>67872.3306189349</v>
      </c>
      <c r="N40" s="22" t="n">
        <f aca="false">F39*$S$10+E39*$S$11</f>
        <v>6961.10697818533</v>
      </c>
      <c r="O40" s="23" t="e">
        <f aca="false">F39*$Y$10+$Y$11*E39</f>
        <v>#DIV/0!</v>
      </c>
      <c r="P40" s="23" t="e">
        <f aca="false">F39*$AE$10+$AE$11*E39</f>
        <v>#DIV/0!</v>
      </c>
      <c r="Q40" s="23"/>
      <c r="R40" s="2" t="s">
        <v>83</v>
      </c>
      <c r="S40" s="2"/>
      <c r="T40" s="2"/>
      <c r="U40" s="44"/>
      <c r="V40" s="58"/>
      <c r="X40" s="8" t="s">
        <v>68</v>
      </c>
      <c r="Y40" s="2" t="s">
        <v>86</v>
      </c>
      <c r="Z40" s="62" t="e">
        <f aca="false">0.11/Y11</f>
        <v>#DIV/0!</v>
      </c>
      <c r="AA40" s="44"/>
      <c r="AB40" s="58"/>
      <c r="AD40" s="8" t="s">
        <v>68</v>
      </c>
      <c r="AE40" s="2" t="s">
        <v>86</v>
      </c>
      <c r="AF40" s="62" t="e">
        <f aca="false">0.11/AE11</f>
        <v>#DIV/0!</v>
      </c>
      <c r="AG40" s="44"/>
    </row>
    <row r="41" customFormat="false" ht="15" hidden="false" customHeight="false" outlineLevel="0" collapsed="false">
      <c r="A41" s="0" t="n">
        <v>1</v>
      </c>
      <c r="B41" s="0" t="n">
        <v>950858</v>
      </c>
      <c r="C41" s="0" t="n">
        <v>665.718</v>
      </c>
      <c r="E41" s="18" t="n">
        <f aca="false">E40+1</f>
        <v>39</v>
      </c>
      <c r="F41" s="19" t="n">
        <f aca="false">AVERAGEIF($A$3:$A$110279,E41,$C$3:$C$110279)</f>
        <v>5569.42718543046</v>
      </c>
      <c r="G41" s="20" t="n">
        <f aca="false">E41-$S$3</f>
        <v>29.5</v>
      </c>
      <c r="H41" s="21" t="n">
        <f aca="false">F41-$S$4</f>
        <v>2381.48528487491</v>
      </c>
      <c r="I41" s="21" t="n">
        <f aca="false">H41*H41</f>
        <v>5671472.16207572</v>
      </c>
      <c r="J41" s="21" t="n">
        <f aca="false">G41*H41</f>
        <v>70253.8159038098</v>
      </c>
      <c r="K41" s="21" t="n">
        <f aca="false">G41*G41</f>
        <v>870.25</v>
      </c>
      <c r="L41" s="21" t="n">
        <f aca="false">H41*H42</f>
        <v>5732963.96527372</v>
      </c>
      <c r="M41" s="21" t="n">
        <f aca="false">G41*H42</f>
        <v>71015.5288591078</v>
      </c>
      <c r="N41" s="22" t="n">
        <f aca="false">F40*$S$10+E40*$S$11</f>
        <v>7144.02368150768</v>
      </c>
      <c r="O41" s="23" t="e">
        <f aca="false">F40*$Y$10+$Y$11*E40</f>
        <v>#DIV/0!</v>
      </c>
      <c r="P41" s="23" t="e">
        <f aca="false">F40*$AE$10+$AE$11*E40</f>
        <v>#DIV/0!</v>
      </c>
      <c r="Q41" s="23"/>
      <c r="R41" s="48" t="s">
        <v>63</v>
      </c>
      <c r="S41" s="2" t="s">
        <v>84</v>
      </c>
      <c r="T41" s="64" t="n">
        <f aca="false">(0.063+S10-2*S11*T43)/S11</f>
        <v>0.00109025668460081</v>
      </c>
      <c r="U41" s="44" t="s">
        <v>87</v>
      </c>
    </row>
    <row r="42" customFormat="false" ht="15" hidden="false" customHeight="false" outlineLevel="0" collapsed="false">
      <c r="A42" s="0" t="n">
        <v>1</v>
      </c>
      <c r="B42" s="0" t="n">
        <v>974983</v>
      </c>
      <c r="C42" s="0" t="n">
        <v>675.04</v>
      </c>
      <c r="E42" s="65" t="n">
        <f aca="false">E41+1</f>
        <v>40</v>
      </c>
      <c r="F42" s="19" t="n">
        <f aca="false">AVERAGEIF($A$3:$A$110279,E42,$C$3:$C$110279)</f>
        <v>5595.24796357616</v>
      </c>
      <c r="G42" s="20" t="n">
        <f aca="false">E42-$S$3</f>
        <v>30.5</v>
      </c>
      <c r="H42" s="21" t="n">
        <f aca="false">F42-$S$4</f>
        <v>2407.3060630206</v>
      </c>
      <c r="I42" s="21" t="n">
        <f aca="false">H42*H42</f>
        <v>5795122.48105576</v>
      </c>
      <c r="J42" s="21" t="n">
        <f aca="false">G42*H42</f>
        <v>73422.8349221284</v>
      </c>
      <c r="K42" s="21" t="n">
        <f aca="false">G42*G42</f>
        <v>930.25</v>
      </c>
      <c r="L42" s="21" t="n">
        <f aca="false">H42*H43</f>
        <v>5482726.83683255</v>
      </c>
      <c r="M42" s="21" t="n">
        <f aca="false">G42*H43</f>
        <v>69464.855795514</v>
      </c>
      <c r="N42" s="22" t="n">
        <f aca="false">F41*$S$10+E41*$S$11</f>
        <v>7323.95439297271</v>
      </c>
      <c r="O42" s="23" t="e">
        <f aca="false">F41*$Y$10+$Y$11*E41</f>
        <v>#DIV/0!</v>
      </c>
      <c r="P42" s="23" t="e">
        <f aca="false">F41*$AE$10+$AE$11*E41</f>
        <v>#DIV/0!</v>
      </c>
      <c r="Q42" s="23"/>
      <c r="R42" s="48" t="s">
        <v>66</v>
      </c>
      <c r="S42" s="2" t="s">
        <v>85</v>
      </c>
      <c r="T42" s="66" t="n">
        <f aca="false">(0.3-S11*T41-S11*T43+S10)/S11</f>
        <v>0.00242497693995217</v>
      </c>
      <c r="U42" s="44"/>
    </row>
    <row r="43" customFormat="false" ht="15" hidden="false" customHeight="false" outlineLevel="0" collapsed="false">
      <c r="A43" s="0" t="n">
        <v>1</v>
      </c>
      <c r="B43" s="0" t="n">
        <v>1000753</v>
      </c>
      <c r="C43" s="0" t="n">
        <v>778.084</v>
      </c>
      <c r="E43" s="18" t="n">
        <f aca="false">E42+1</f>
        <v>41</v>
      </c>
      <c r="F43" s="19" t="n">
        <f aca="false">AVERAGEIF($A$3:$A$110279,E43,$C$3:$C$110279)</f>
        <v>5465.47815614618</v>
      </c>
      <c r="G43" s="20" t="n">
        <f aca="false">E43-$S$3</f>
        <v>31.5</v>
      </c>
      <c r="H43" s="21" t="n">
        <f aca="false">F43-$S$4</f>
        <v>2277.53625559062</v>
      </c>
      <c r="I43" s="21" t="n">
        <f aca="false">H43*H43</f>
        <v>5187171.39552976</v>
      </c>
      <c r="J43" s="21" t="n">
        <f aca="false">G43*H43</f>
        <v>71742.3920511047</v>
      </c>
      <c r="K43" s="21" t="n">
        <f aca="false">G43*G43</f>
        <v>992.25</v>
      </c>
      <c r="L43" s="21" t="n">
        <f aca="false">H43*H44</f>
        <v>5548252.18085129</v>
      </c>
      <c r="M43" s="21" t="n">
        <f aca="false">G43*H44</f>
        <v>76736.4046424338</v>
      </c>
      <c r="N43" s="22" t="n">
        <f aca="false">F42*$S$10+E42*$S$11</f>
        <v>7475.13068211623</v>
      </c>
      <c r="O43" s="23" t="e">
        <f aca="false">F42*$Y$10+$Y$11*E42</f>
        <v>#DIV/0!</v>
      </c>
      <c r="P43" s="23" t="e">
        <f aca="false">F42*$AE$10+$AE$11*E42</f>
        <v>#DIV/0!</v>
      </c>
      <c r="Q43" s="23"/>
      <c r="R43" s="48" t="s">
        <v>68</v>
      </c>
      <c r="S43" s="2" t="s">
        <v>86</v>
      </c>
      <c r="T43" s="64" t="n">
        <f aca="false">0.11/S11</f>
        <v>0.000768724678371006</v>
      </c>
      <c r="U43" s="44"/>
    </row>
    <row r="44" customFormat="false" ht="15" hidden="false" customHeight="false" outlineLevel="0" collapsed="false">
      <c r="A44" s="0" t="n">
        <v>1</v>
      </c>
      <c r="B44" s="0" t="n">
        <v>1026023</v>
      </c>
      <c r="C44" s="0" t="n">
        <v>629.243</v>
      </c>
      <c r="E44" s="18" t="n">
        <f aca="false">E43+1</f>
        <v>42</v>
      </c>
      <c r="F44" s="19" t="n">
        <f aca="false">AVERAGEIF($A$3:$A$110279,E44,$C$3:$C$110279)</f>
        <v>5624.0182384106</v>
      </c>
      <c r="G44" s="20" t="n">
        <f aca="false">E44-$S$3</f>
        <v>32.5</v>
      </c>
      <c r="H44" s="21" t="n">
        <f aca="false">F44-$S$4</f>
        <v>2436.07633785504</v>
      </c>
      <c r="I44" s="21" t="n">
        <f aca="false">H44*H44</f>
        <v>5934467.92385722</v>
      </c>
      <c r="J44" s="21" t="n">
        <f aca="false">G44*H44</f>
        <v>79172.4809802888</v>
      </c>
      <c r="K44" s="21" t="n">
        <f aca="false">G44*G44</f>
        <v>1056.25</v>
      </c>
      <c r="L44" s="21" t="n">
        <f aca="false">H44*H45</f>
        <v>6227023.12324466</v>
      </c>
      <c r="M44" s="21" t="n">
        <f aca="false">G44*H45</f>
        <v>83075.4965928716</v>
      </c>
      <c r="N44" s="22" t="n">
        <f aca="false">F43*$S$10+E43*$S$11</f>
        <v>7577.60566362672</v>
      </c>
      <c r="O44" s="23" t="e">
        <f aca="false">F43*$Y$10+$Y$11*E43</f>
        <v>#DIV/0!</v>
      </c>
      <c r="P44" s="23" t="e">
        <f aca="false">F43*$AE$10+$AE$11*E43</f>
        <v>#DIV/0!</v>
      </c>
      <c r="Q44" s="23"/>
      <c r="R44" s="36"/>
    </row>
    <row r="45" customFormat="false" ht="15" hidden="false" customHeight="false" outlineLevel="0" collapsed="false">
      <c r="A45" s="0" t="n">
        <v>1</v>
      </c>
      <c r="B45" s="0" t="n">
        <v>1050850</v>
      </c>
      <c r="C45" s="0" t="n">
        <v>686.665</v>
      </c>
      <c r="E45" s="18" t="n">
        <f aca="false">E44+1</f>
        <v>43</v>
      </c>
      <c r="F45" s="19" t="n">
        <f aca="false">AVERAGEIF($A$3:$A$110279,E45,$C$3:$C$110279)</f>
        <v>5744.11102649007</v>
      </c>
      <c r="G45" s="20" t="n">
        <f aca="false">E45-$S$3</f>
        <v>33.5</v>
      </c>
      <c r="H45" s="21" t="n">
        <f aca="false">F45-$S$4</f>
        <v>2556.16912593451</v>
      </c>
      <c r="I45" s="21" t="n">
        <f aca="false">H45*H45</f>
        <v>6534000.6003808</v>
      </c>
      <c r="J45" s="21" t="n">
        <f aca="false">G45*H45</f>
        <v>85631.6657188061</v>
      </c>
      <c r="K45" s="21" t="n">
        <f aca="false">G45*G45</f>
        <v>1122.25</v>
      </c>
      <c r="L45" s="21" t="n">
        <f aca="false">H45*H46</f>
        <v>6620531.9784111</v>
      </c>
      <c r="M45" s="21" t="n">
        <f aca="false">G45*H46</f>
        <v>86765.7069426846</v>
      </c>
      <c r="N45" s="22" t="n">
        <f aca="false">F44*$S$10+E44*$S$11</f>
        <v>7770.3243355231</v>
      </c>
      <c r="O45" s="23" t="e">
        <f aca="false">F44*$Y$10+$Y$11*E44</f>
        <v>#DIV/0!</v>
      </c>
      <c r="P45" s="23" t="e">
        <f aca="false">F44*$AE$10+$AE$11*E44</f>
        <v>#DIV/0!</v>
      </c>
      <c r="Q45" s="23"/>
      <c r="R45" s="9" t="s">
        <v>88</v>
      </c>
      <c r="S45" s="9"/>
      <c r="T45" s="9"/>
    </row>
    <row r="46" customFormat="false" ht="15" hidden="false" customHeight="false" outlineLevel="0" collapsed="false">
      <c r="A46" s="0" t="n">
        <v>1</v>
      </c>
      <c r="B46" s="0" t="n">
        <v>1075479</v>
      </c>
      <c r="C46" s="0" t="n">
        <v>697.997</v>
      </c>
      <c r="E46" s="18" t="n">
        <f aca="false">E45+1</f>
        <v>44</v>
      </c>
      <c r="F46" s="19" t="n">
        <f aca="false">AVERAGEIF($A$3:$A$110279,E46,$C$3:$C$110279)</f>
        <v>5777.96300332226</v>
      </c>
      <c r="G46" s="20" t="n">
        <f aca="false">E46-$S$3</f>
        <v>34.5</v>
      </c>
      <c r="H46" s="21" t="n">
        <f aca="false">F46-$S$4</f>
        <v>2590.0211027667</v>
      </c>
      <c r="I46" s="21" t="n">
        <f aca="false">H46*H46</f>
        <v>6708209.31277685</v>
      </c>
      <c r="J46" s="21" t="n">
        <f aca="false">G46*H46</f>
        <v>89355.7280454513</v>
      </c>
      <c r="K46" s="21" t="n">
        <f aca="false">G46*G46</f>
        <v>1190.25</v>
      </c>
      <c r="L46" s="21" t="n">
        <f aca="false">H46*H47</f>
        <v>7053438.54328237</v>
      </c>
      <c r="M46" s="21" t="n">
        <f aca="false">G46*H47</f>
        <v>93954.3038793384</v>
      </c>
      <c r="N46" s="22" t="n">
        <f aca="false">F45*$S$10+E45*$S$11</f>
        <v>7951.00864496219</v>
      </c>
      <c r="O46" s="23" t="e">
        <f aca="false">F45*$Y$10+$Y$11*E45</f>
        <v>#DIV/0!</v>
      </c>
      <c r="P46" s="23" t="e">
        <f aca="false">F45*$AE$10+$AE$11*E45</f>
        <v>#DIV/0!</v>
      </c>
      <c r="Q46" s="23"/>
      <c r="R46" s="2" t="s">
        <v>89</v>
      </c>
      <c r="S46" s="2"/>
      <c r="T46" s="2"/>
      <c r="U46" s="0" t="s">
        <v>90</v>
      </c>
    </row>
    <row r="47" customFormat="false" ht="15" hidden="false" customHeight="false" outlineLevel="0" collapsed="false">
      <c r="A47" s="0" t="n">
        <v>1</v>
      </c>
      <c r="B47" s="0" t="n">
        <v>1100094</v>
      </c>
      <c r="C47" s="0" t="n">
        <v>699.097</v>
      </c>
      <c r="E47" s="18" t="n">
        <f aca="false">E46+1</f>
        <v>45</v>
      </c>
      <c r="F47" s="19" t="n">
        <f aca="false">AVERAGEIF($A$3:$A$110279,E47,$C$3:$C$110279)</f>
        <v>5911.25505647841</v>
      </c>
      <c r="G47" s="20" t="n">
        <f aca="false">E47-$S$3</f>
        <v>35.5</v>
      </c>
      <c r="H47" s="21" t="n">
        <f aca="false">F47-$S$4</f>
        <v>2723.31315592285</v>
      </c>
      <c r="I47" s="21" t="n">
        <f aca="false">H47*H47</f>
        <v>7416434.54522248</v>
      </c>
      <c r="J47" s="21" t="n">
        <f aca="false">G47*H47</f>
        <v>96677.6170352612</v>
      </c>
      <c r="K47" s="21" t="n">
        <f aca="false">G47*G47</f>
        <v>1260.25</v>
      </c>
      <c r="L47" s="21" t="n">
        <f aca="false">H47*H48</f>
        <v>7053403.67401691</v>
      </c>
      <c r="M47" s="21" t="n">
        <f aca="false">G47*H48</f>
        <v>91945.2946066897</v>
      </c>
      <c r="N47" s="22" t="n">
        <f aca="false">F46*$S$10+E46*$S$11</f>
        <v>8104.6987743644</v>
      </c>
      <c r="O47" s="23" t="e">
        <f aca="false">F46*$Y$10+$Y$11*E46</f>
        <v>#DIV/0!</v>
      </c>
      <c r="P47" s="23" t="e">
        <f aca="false">F46*$AE$10+$AE$11*E46</f>
        <v>#DIV/0!</v>
      </c>
      <c r="Q47" s="23"/>
      <c r="R47" s="2" t="s">
        <v>91</v>
      </c>
      <c r="S47" s="2"/>
      <c r="T47" s="2"/>
    </row>
    <row r="48" customFormat="false" ht="15" hidden="false" customHeight="false" outlineLevel="0" collapsed="false">
      <c r="A48" s="0" t="n">
        <v>1</v>
      </c>
      <c r="B48" s="0" t="n">
        <v>1124654</v>
      </c>
      <c r="C48" s="0" t="n">
        <v>692.689</v>
      </c>
      <c r="E48" s="18" t="n">
        <f aca="false">E47+1</f>
        <v>46</v>
      </c>
      <c r="F48" s="19" t="n">
        <f aca="false">AVERAGEIF($A$3:$A$110279,E48,$C$3:$C$110279)</f>
        <v>5777.95019933555</v>
      </c>
      <c r="G48" s="20" t="n">
        <f aca="false">E48-$S$3</f>
        <v>36.5</v>
      </c>
      <c r="H48" s="21" t="n">
        <f aca="false">F48-$S$4</f>
        <v>2590.00829877999</v>
      </c>
      <c r="I48" s="21" t="n">
        <f aca="false">H48*H48</f>
        <v>6708142.98774923</v>
      </c>
      <c r="J48" s="21" t="n">
        <f aca="false">G48*H48</f>
        <v>94535.3029054697</v>
      </c>
      <c r="K48" s="21" t="n">
        <f aca="false">G48*G48</f>
        <v>1332.25</v>
      </c>
      <c r="L48" s="21" t="n">
        <f aca="false">H48*H49</f>
        <v>6764372.49501553</v>
      </c>
      <c r="M48" s="21" t="n">
        <f aca="false">G48*H49</f>
        <v>95327.7239244242</v>
      </c>
      <c r="N48" s="22" t="n">
        <f aca="false">F47*$S$10+E47*$S$11</f>
        <v>8289.51457714964</v>
      </c>
      <c r="O48" s="23" t="e">
        <f aca="false">F47*$Y$10+$Y$11*E47</f>
        <v>#DIV/0!</v>
      </c>
      <c r="P48" s="23" t="e">
        <f aca="false">F47*$AE$10+$AE$11*E47</f>
        <v>#DIV/0!</v>
      </c>
      <c r="Q48" s="23"/>
      <c r="R48" s="2"/>
      <c r="S48" s="2"/>
      <c r="T48" s="2"/>
    </row>
    <row r="49" customFormat="false" ht="15" hidden="false" customHeight="false" outlineLevel="0" collapsed="false">
      <c r="A49" s="0" t="n">
        <v>1</v>
      </c>
      <c r="B49" s="0" t="n">
        <v>1148600</v>
      </c>
      <c r="C49" s="0" t="n">
        <v>767.284</v>
      </c>
      <c r="E49" s="18" t="n">
        <f aca="false">E48+1</f>
        <v>47</v>
      </c>
      <c r="F49" s="19" t="n">
        <f aca="false">AVERAGEIF($A$3:$A$110279,E49,$C$3:$C$110279)</f>
        <v>5799.66036423841</v>
      </c>
      <c r="G49" s="20" t="n">
        <f aca="false">E49-$S$3</f>
        <v>37.5</v>
      </c>
      <c r="H49" s="21" t="n">
        <f aca="false">F49-$S$4</f>
        <v>2611.71846368285</v>
      </c>
      <c r="I49" s="21" t="n">
        <f aca="false">H49*H49</f>
        <v>6821073.33354193</v>
      </c>
      <c r="J49" s="21" t="n">
        <f aca="false">G49*H49</f>
        <v>97939.4423881071</v>
      </c>
      <c r="K49" s="21" t="n">
        <f aca="false">G49*G49</f>
        <v>1406.25</v>
      </c>
      <c r="L49" s="21" t="n">
        <f aca="false">H49*H50</f>
        <v>6678355.81118329</v>
      </c>
      <c r="M49" s="21" t="n">
        <f aca="false">G49*H50</f>
        <v>95890.2524915429</v>
      </c>
      <c r="N49" s="22" t="n">
        <f aca="false">F48*$S$10+E48*$S$11</f>
        <v>8390.88305505693</v>
      </c>
      <c r="O49" s="23" t="e">
        <f aca="false">F48*$Y$10+$Y$11*E48</f>
        <v>#DIV/0!</v>
      </c>
      <c r="P49" s="23" t="e">
        <f aca="false">F48*$AE$10+$AE$11*E48</f>
        <v>#DIV/0!</v>
      </c>
      <c r="Q49" s="23"/>
      <c r="R49" s="48" t="s">
        <v>63</v>
      </c>
      <c r="S49" s="2"/>
      <c r="T49" s="64" t="n">
        <v>0.09</v>
      </c>
    </row>
    <row r="50" customFormat="false" ht="15" hidden="false" customHeight="false" outlineLevel="0" collapsed="false">
      <c r="A50" s="0" t="n">
        <v>1</v>
      </c>
      <c r="B50" s="0" t="n">
        <v>1172913</v>
      </c>
      <c r="C50" s="0" t="n">
        <v>707.496</v>
      </c>
      <c r="E50" s="18" t="n">
        <f aca="false">E49+1</f>
        <v>48</v>
      </c>
      <c r="F50" s="19" t="n">
        <f aca="false">AVERAGEIF($A$3:$A$110279,E50,$C$3:$C$110279)</f>
        <v>5745.01530033003</v>
      </c>
      <c r="G50" s="20" t="n">
        <f aca="false">E50-$S$3</f>
        <v>38.5</v>
      </c>
      <c r="H50" s="21" t="n">
        <f aca="false">F50-$S$4</f>
        <v>2557.07339977448</v>
      </c>
      <c r="I50" s="21" t="n">
        <f aca="false">H50*H50</f>
        <v>6538624.37183421</v>
      </c>
      <c r="J50" s="21" t="n">
        <f aca="false">G50*H50</f>
        <v>98447.3258913174</v>
      </c>
      <c r="K50" s="21" t="n">
        <f aca="false">G50*G50</f>
        <v>1482.25</v>
      </c>
      <c r="L50" s="21" t="n">
        <f aca="false">H50*H51</f>
        <v>6967230.9734856</v>
      </c>
      <c r="M50" s="21" t="n">
        <f aca="false">G50*H51</f>
        <v>104900.544701944</v>
      </c>
      <c r="N50" s="22" t="n">
        <f aca="false">F49*$S$10+E49*$S$11</f>
        <v>8540.77268383241</v>
      </c>
      <c r="O50" s="23" t="e">
        <f aca="false">F49*$Y$10+$Y$11*E49</f>
        <v>#DIV/0!</v>
      </c>
      <c r="P50" s="23" t="e">
        <f aca="false">F49*$AE$10+$AE$11*E49</f>
        <v>#DIV/0!</v>
      </c>
      <c r="Q50" s="23"/>
      <c r="R50" s="48" t="s">
        <v>66</v>
      </c>
      <c r="S50" s="2" t="s">
        <v>85</v>
      </c>
      <c r="T50" s="66" t="n">
        <v>0</v>
      </c>
    </row>
    <row r="51" customFormat="false" ht="15" hidden="false" customHeight="false" outlineLevel="0" collapsed="false">
      <c r="A51" s="0" t="n">
        <v>1</v>
      </c>
      <c r="B51" s="0" t="n">
        <v>1197433</v>
      </c>
      <c r="C51" s="0" t="n">
        <v>702.362</v>
      </c>
      <c r="E51" s="18" t="n">
        <f aca="false">E50+1</f>
        <v>49</v>
      </c>
      <c r="F51" s="19" t="n">
        <f aca="false">AVERAGEIF($A$3:$A$110279,E51,$C$3:$C$110279)</f>
        <v>5912.63137333333</v>
      </c>
      <c r="G51" s="20" t="n">
        <f aca="false">E51-$S$3</f>
        <v>39.5</v>
      </c>
      <c r="H51" s="21" t="n">
        <f aca="false">F51-$S$4</f>
        <v>2724.68947277778</v>
      </c>
      <c r="I51" s="21" t="n">
        <f aca="false">H51*H51</f>
        <v>7423932.72306605</v>
      </c>
      <c r="J51" s="21" t="n">
        <f aca="false">G51*H51</f>
        <v>107625.234174722</v>
      </c>
      <c r="K51" s="21" t="n">
        <f aca="false">G51*G51</f>
        <v>1560.25</v>
      </c>
      <c r="L51" s="21" t="n">
        <f aca="false">H51*H52</f>
        <v>7628872.43482132</v>
      </c>
      <c r="M51" s="21" t="n">
        <f aca="false">G51*H52</f>
        <v>110596.25846766</v>
      </c>
      <c r="N51" s="22" t="n">
        <f aca="false">F50*$S$10+E50*$S$11</f>
        <v>8666.76241227672</v>
      </c>
      <c r="O51" s="23" t="e">
        <f aca="false">F50*$Y$10+$Y$11*E50</f>
        <v>#DIV/0!</v>
      </c>
      <c r="P51" s="23" t="e">
        <f aca="false">F50*$AE$10+$AE$11*E50</f>
        <v>#DIV/0!</v>
      </c>
      <c r="Q51" s="23"/>
      <c r="R51" s="48" t="s">
        <v>68</v>
      </c>
      <c r="S51" s="2" t="s">
        <v>86</v>
      </c>
      <c r="T51" s="64" t="n">
        <v>0.09</v>
      </c>
    </row>
    <row r="52" customFormat="false" ht="15" hidden="false" customHeight="false" outlineLevel="0" collapsed="false">
      <c r="A52" s="0" t="n">
        <v>1</v>
      </c>
      <c r="B52" s="0" t="n">
        <v>1221803</v>
      </c>
      <c r="C52" s="0" t="n">
        <v>717.885</v>
      </c>
      <c r="E52" s="18" t="n">
        <f aca="false">E51+1</f>
        <v>50</v>
      </c>
      <c r="F52" s="19" t="n">
        <f aca="false">AVERAGEIF($A$3:$A$110279,E52,$C$3:$C$110279)</f>
        <v>5987.84717821782</v>
      </c>
      <c r="G52" s="20" t="n">
        <f aca="false">E52-$S$3</f>
        <v>40.5</v>
      </c>
      <c r="H52" s="21" t="n">
        <f aca="false">F52-$S$4</f>
        <v>2799.90527766227</v>
      </c>
      <c r="I52" s="21" t="n">
        <f aca="false">H52*H52</f>
        <v>7839469.56388101</v>
      </c>
      <c r="J52" s="21" t="n">
        <f aca="false">G52*H52</f>
        <v>113396.163745322</v>
      </c>
      <c r="K52" s="21" t="n">
        <f aca="false">G52*G52</f>
        <v>1640.25</v>
      </c>
      <c r="L52" s="21" t="n">
        <f aca="false">H52*H53</f>
        <v>7805632.87493147</v>
      </c>
      <c r="M52" s="21" t="n">
        <f aca="false">G52*H53</f>
        <v>112906.723651262</v>
      </c>
      <c r="N52" s="22" t="n">
        <f aca="false">F51*$S$10+E51*$S$11</f>
        <v>8862.32195411015</v>
      </c>
      <c r="O52" s="23" t="e">
        <f aca="false">F51*$Y$10+$Y$11*E51</f>
        <v>#DIV/0!</v>
      </c>
      <c r="P52" s="23" t="e">
        <f aca="false">F51*$AE$10+$AE$11*E51</f>
        <v>#DIV/0!</v>
      </c>
      <c r="Q52" s="23"/>
      <c r="R52" s="36"/>
    </row>
    <row r="53" customFormat="false" ht="15" hidden="false" customHeight="false" outlineLevel="0" collapsed="false">
      <c r="A53" s="0" t="n">
        <v>1</v>
      </c>
      <c r="B53" s="0" t="n">
        <v>1246148</v>
      </c>
      <c r="C53" s="0" t="n">
        <v>724.537</v>
      </c>
      <c r="E53" s="18" t="n">
        <f aca="false">E52+1</f>
        <v>51</v>
      </c>
      <c r="F53" s="19" t="n">
        <f aca="false">AVERAGEIF($A$3:$A$110279,E53,$C$3:$C$110279)</f>
        <v>5975.76223762376</v>
      </c>
      <c r="G53" s="20" t="n">
        <f aca="false">E53-$S$3</f>
        <v>41.5</v>
      </c>
      <c r="H53" s="21" t="n">
        <f aca="false">F53-$S$4</f>
        <v>2787.82033706821</v>
      </c>
      <c r="I53" s="21" t="n">
        <f aca="false">H53*H53</f>
        <v>7771942.23177109</v>
      </c>
      <c r="J53" s="21" t="n">
        <f aca="false">G53*H53</f>
        <v>115694.543988331</v>
      </c>
      <c r="K53" s="21" t="n">
        <f aca="false">G53*G53</f>
        <v>1722.25</v>
      </c>
      <c r="L53" s="21" t="e">
        <f aca="false">H53*H54</f>
        <v>#DIV/0!</v>
      </c>
      <c r="M53" s="21" t="e">
        <f aca="false">G53*H54</f>
        <v>#DIV/0!</v>
      </c>
      <c r="N53" s="22" t="n">
        <f aca="false">F52*$S$10+E52*$S$11</f>
        <v>9028.95934833175</v>
      </c>
      <c r="O53" s="23" t="e">
        <f aca="false">F52*$Y$10+$Y$11*E52</f>
        <v>#DIV/0!</v>
      </c>
      <c r="P53" s="23" t="e">
        <f aca="false">F52*$AE$10+$AE$11*E52</f>
        <v>#DIV/0!</v>
      </c>
      <c r="Q53" s="23"/>
      <c r="R53" s="36"/>
    </row>
    <row r="54" customFormat="false" ht="15" hidden="false" customHeight="false" outlineLevel="0" collapsed="false">
      <c r="A54" s="0" t="n">
        <v>1</v>
      </c>
      <c r="B54" s="0" t="n">
        <v>1270180</v>
      </c>
      <c r="C54" s="0" t="n">
        <v>762.496</v>
      </c>
      <c r="E54" s="18" t="n">
        <f aca="false">E53+1</f>
        <v>52</v>
      </c>
      <c r="F54" s="19" t="e">
        <f aca="false">AVERAGEIF($A$3:$A$110279,E54,$C$3:$C$110279)</f>
        <v>#DIV/0!</v>
      </c>
      <c r="G54" s="20" t="n">
        <f aca="false">E54-$S$3</f>
        <v>42.5</v>
      </c>
      <c r="H54" s="21" t="e">
        <f aca="false">F54-$S$4</f>
        <v>#DIV/0!</v>
      </c>
      <c r="I54" s="21" t="e">
        <f aca="false">H54*H54</f>
        <v>#DIV/0!</v>
      </c>
      <c r="J54" s="21" t="e">
        <f aca="false">G54*H54</f>
        <v>#DIV/0!</v>
      </c>
      <c r="K54" s="21" t="n">
        <f aca="false">G54*G54</f>
        <v>1806.25</v>
      </c>
      <c r="L54" s="21" t="e">
        <f aca="false">H54*H55</f>
        <v>#DIV/0!</v>
      </c>
      <c r="M54" s="21" t="e">
        <f aca="false">G54*H55</f>
        <v>#DIV/0!</v>
      </c>
      <c r="N54" s="22" t="n">
        <f aca="false">F53*$S$10+E53*$S$11</f>
        <v>9168.27079319458</v>
      </c>
      <c r="O54" s="23" t="e">
        <f aca="false">F53*$Y$10+$Y$11*E53</f>
        <v>#DIV/0!</v>
      </c>
      <c r="P54" s="23" t="e">
        <f aca="false">F53*$AE$10+$AE$11*E53</f>
        <v>#DIV/0!</v>
      </c>
      <c r="Q54" s="23"/>
      <c r="R54" s="36"/>
    </row>
    <row r="55" customFormat="false" ht="15" hidden="false" customHeight="false" outlineLevel="0" collapsed="false">
      <c r="A55" s="0" t="n">
        <v>1</v>
      </c>
      <c r="B55" s="0" t="n">
        <v>1294385</v>
      </c>
      <c r="C55" s="0" t="n">
        <v>732.97</v>
      </c>
      <c r="E55" s="18" t="n">
        <f aca="false">E54+1</f>
        <v>53</v>
      </c>
      <c r="F55" s="19" t="e">
        <f aca="false">AVERAGEIF($A$3:$A$110279,E55,$C$3:$C$110279)</f>
        <v>#DIV/0!</v>
      </c>
      <c r="G55" s="20" t="n">
        <f aca="false">E55-$S$3</f>
        <v>43.5</v>
      </c>
      <c r="H55" s="21" t="e">
        <f aca="false">F55-$S$4</f>
        <v>#DIV/0!</v>
      </c>
      <c r="I55" s="21" t="e">
        <f aca="false">H55*H55</f>
        <v>#DIV/0!</v>
      </c>
      <c r="J55" s="21" t="e">
        <f aca="false">G55*H55</f>
        <v>#DIV/0!</v>
      </c>
      <c r="K55" s="21" t="n">
        <f aca="false">G55*G55</f>
        <v>1892.25</v>
      </c>
      <c r="L55" s="21" t="e">
        <f aca="false">H55*H56</f>
        <v>#DIV/0!</v>
      </c>
      <c r="M55" s="21" t="e">
        <f aca="false">G55*H56</f>
        <v>#DIV/0!</v>
      </c>
      <c r="N55" s="22" t="e">
        <f aca="false">F54*$S$10+E54*$S$11</f>
        <v>#DIV/0!</v>
      </c>
      <c r="O55" s="23" t="e">
        <f aca="false">F54*$Y$10+$Y$11*E54</f>
        <v>#DIV/0!</v>
      </c>
      <c r="P55" s="23" t="e">
        <f aca="false">F54*$AE$10+$AE$11*E54</f>
        <v>#DIV/0!</v>
      </c>
      <c r="Q55" s="23"/>
      <c r="R55" s="36"/>
    </row>
    <row r="56" customFormat="false" ht="15" hidden="false" customHeight="false" outlineLevel="0" collapsed="false">
      <c r="A56" s="0" t="n">
        <v>1</v>
      </c>
      <c r="B56" s="0" t="n">
        <v>1316729</v>
      </c>
      <c r="C56" s="0" t="n">
        <v>700.362</v>
      </c>
      <c r="E56" s="18" t="n">
        <f aca="false">E55+1</f>
        <v>54</v>
      </c>
      <c r="F56" s="19" t="e">
        <f aca="false">AVERAGEIF($A$3:$A$110279,E56,$C$3:$C$110279)</f>
        <v>#DIV/0!</v>
      </c>
      <c r="G56" s="20" t="n">
        <f aca="false">E56-$S$3</f>
        <v>44.5</v>
      </c>
      <c r="H56" s="21" t="e">
        <f aca="false">F56-$S$4</f>
        <v>#DIV/0!</v>
      </c>
      <c r="I56" s="21" t="e">
        <f aca="false">H56*H56</f>
        <v>#DIV/0!</v>
      </c>
      <c r="J56" s="21" t="e">
        <f aca="false">G56*H56</f>
        <v>#DIV/0!</v>
      </c>
      <c r="K56" s="21" t="n">
        <f aca="false">G56*G56</f>
        <v>1980.25</v>
      </c>
      <c r="L56" s="21" t="e">
        <f aca="false">H56*H57</f>
        <v>#DIV/0!</v>
      </c>
      <c r="M56" s="21" t="e">
        <f aca="false">G56*H57</f>
        <v>#DIV/0!</v>
      </c>
      <c r="N56" s="22" t="e">
        <f aca="false">F55*$S$10+E55*$S$11</f>
        <v>#DIV/0!</v>
      </c>
      <c r="O56" s="23" t="e">
        <f aca="false">F55*$Y$10+$Y$11*E55</f>
        <v>#DIV/0!</v>
      </c>
      <c r="P56" s="23" t="e">
        <f aca="false">F55*$AE$10+$AE$11*E55</f>
        <v>#DIV/0!</v>
      </c>
      <c r="Q56" s="23"/>
      <c r="R56" s="36"/>
    </row>
    <row r="57" customFormat="false" ht="15" hidden="false" customHeight="false" outlineLevel="0" collapsed="false">
      <c r="A57" s="0" t="n">
        <v>1</v>
      </c>
      <c r="B57" s="0" t="n">
        <v>1343329</v>
      </c>
      <c r="C57" s="0" t="n">
        <v>737.435</v>
      </c>
      <c r="E57" s="18" t="n">
        <f aca="false">E56+1</f>
        <v>55</v>
      </c>
      <c r="F57" s="19" t="e">
        <f aca="false">AVERAGEIF($A$3:$A$110279,E57,$C$3:$C$110279)</f>
        <v>#DIV/0!</v>
      </c>
      <c r="G57" s="20" t="n">
        <f aca="false">E57-$S$3</f>
        <v>45.5</v>
      </c>
      <c r="H57" s="21" t="e">
        <f aca="false">F57-$S$4</f>
        <v>#DIV/0!</v>
      </c>
      <c r="I57" s="21" t="e">
        <f aca="false">H57*H57</f>
        <v>#DIV/0!</v>
      </c>
      <c r="J57" s="21" t="e">
        <f aca="false">G57*H57</f>
        <v>#DIV/0!</v>
      </c>
      <c r="K57" s="21" t="n">
        <f aca="false">G57*G57</f>
        <v>2070.25</v>
      </c>
      <c r="L57" s="21" t="e">
        <f aca="false">H57*H58</f>
        <v>#DIV/0!</v>
      </c>
      <c r="M57" s="21" t="e">
        <f aca="false">G57*H58</f>
        <v>#DIV/0!</v>
      </c>
      <c r="N57" s="22" t="e">
        <f aca="false">F56*$S$10+E56*$S$11</f>
        <v>#DIV/0!</v>
      </c>
      <c r="O57" s="23" t="e">
        <f aca="false">F56*$Y$10+$Y$11*E56</f>
        <v>#DIV/0!</v>
      </c>
      <c r="P57" s="23" t="e">
        <f aca="false">F56*$AE$10+$AE$11*E56</f>
        <v>#DIV/0!</v>
      </c>
      <c r="Q57" s="23"/>
      <c r="R57" s="36"/>
    </row>
    <row r="58" customFormat="false" ht="15" hidden="false" customHeight="false" outlineLevel="0" collapsed="false">
      <c r="A58" s="0" t="n">
        <v>1</v>
      </c>
      <c r="B58" s="0" t="n">
        <v>1343435</v>
      </c>
      <c r="C58" s="0" t="n">
        <v>10.092</v>
      </c>
      <c r="E58" s="18" t="n">
        <f aca="false">E57+1</f>
        <v>56</v>
      </c>
      <c r="F58" s="19" t="e">
        <f aca="false">AVERAGEIF($A$3:$A$110279,E58,$C$3:$C$110279)</f>
        <v>#DIV/0!</v>
      </c>
      <c r="G58" s="20" t="n">
        <f aca="false">E58-$S$3</f>
        <v>46.5</v>
      </c>
      <c r="H58" s="21" t="e">
        <f aca="false">F58-$S$4</f>
        <v>#DIV/0!</v>
      </c>
      <c r="I58" s="21" t="e">
        <f aca="false">H58*H58</f>
        <v>#DIV/0!</v>
      </c>
      <c r="J58" s="21" t="e">
        <f aca="false">G58*H58</f>
        <v>#DIV/0!</v>
      </c>
      <c r="K58" s="21" t="n">
        <f aca="false">G58*G58</f>
        <v>2162.25</v>
      </c>
      <c r="L58" s="21" t="e">
        <f aca="false">H58*H59</f>
        <v>#DIV/0!</v>
      </c>
      <c r="M58" s="21" t="e">
        <f aca="false">G58*H59</f>
        <v>#DIV/0!</v>
      </c>
      <c r="N58" s="22" t="e">
        <f aca="false">F57*$S$10+E57*$S$11</f>
        <v>#DIV/0!</v>
      </c>
      <c r="O58" s="23" t="e">
        <f aca="false">F57*$Y$10+$Y$11*E57</f>
        <v>#DIV/0!</v>
      </c>
      <c r="P58" s="23" t="e">
        <f aca="false">F57*$AE$10+$AE$11*E57</f>
        <v>#DIV/0!</v>
      </c>
      <c r="Q58" s="23"/>
      <c r="R58" s="36"/>
    </row>
    <row r="59" customFormat="false" ht="15" hidden="false" customHeight="false" outlineLevel="0" collapsed="false">
      <c r="A59" s="0" t="n">
        <v>1</v>
      </c>
      <c r="B59" s="0" t="n">
        <v>1400780</v>
      </c>
      <c r="C59" s="0" t="n">
        <v>650.395</v>
      </c>
      <c r="E59" s="18" t="n">
        <f aca="false">E58+1</f>
        <v>57</v>
      </c>
      <c r="F59" s="19" t="e">
        <f aca="false">AVERAGEIF($A$3:$A$110279,E59,$C$3:$C$110279)</f>
        <v>#DIV/0!</v>
      </c>
      <c r="G59" s="20" t="n">
        <f aca="false">E59-$S$3</f>
        <v>47.5</v>
      </c>
      <c r="H59" s="21" t="e">
        <f aca="false">F59-$S$4</f>
        <v>#DIV/0!</v>
      </c>
      <c r="I59" s="21" t="e">
        <f aca="false">H59*H59</f>
        <v>#DIV/0!</v>
      </c>
      <c r="J59" s="21" t="e">
        <f aca="false">G59*H59</f>
        <v>#DIV/0!</v>
      </c>
      <c r="K59" s="21" t="n">
        <f aca="false">G59*G59</f>
        <v>2256.25</v>
      </c>
      <c r="L59" s="21" t="e">
        <f aca="false">H59*H60</f>
        <v>#DIV/0!</v>
      </c>
      <c r="M59" s="21" t="e">
        <f aca="false">G59*H60</f>
        <v>#DIV/0!</v>
      </c>
      <c r="N59" s="22" t="e">
        <f aca="false">F58*$S$10+E58*$S$11</f>
        <v>#DIV/0!</v>
      </c>
      <c r="O59" s="23" t="e">
        <f aca="false">F58*$Y$10+$Y$11*E58</f>
        <v>#DIV/0!</v>
      </c>
      <c r="P59" s="23" t="e">
        <f aca="false">F58*$AE$10+$AE$11*E58</f>
        <v>#DIV/0!</v>
      </c>
      <c r="Q59" s="23"/>
      <c r="R59" s="36"/>
    </row>
    <row r="60" customFormat="false" ht="15" hidden="false" customHeight="false" outlineLevel="0" collapsed="false">
      <c r="A60" s="0" t="n">
        <v>1</v>
      </c>
      <c r="B60" s="0" t="n">
        <v>1424815</v>
      </c>
      <c r="C60" s="0" t="n">
        <v>734.121</v>
      </c>
      <c r="E60" s="18" t="n">
        <f aca="false">E59+1</f>
        <v>58</v>
      </c>
      <c r="F60" s="19" t="e">
        <f aca="false">AVERAGEIF($A$3:$A$110279,E60,$C$3:$C$110279)</f>
        <v>#DIV/0!</v>
      </c>
      <c r="G60" s="20" t="n">
        <f aca="false">E60-$S$3</f>
        <v>48.5</v>
      </c>
      <c r="H60" s="21" t="e">
        <f aca="false">F60-$S$4</f>
        <v>#DIV/0!</v>
      </c>
      <c r="I60" s="21" t="e">
        <f aca="false">H60*H60</f>
        <v>#DIV/0!</v>
      </c>
      <c r="J60" s="21" t="e">
        <f aca="false">G60*H60</f>
        <v>#DIV/0!</v>
      </c>
      <c r="K60" s="21" t="n">
        <f aca="false">G60*G60</f>
        <v>2352.25</v>
      </c>
      <c r="L60" s="21" t="e">
        <f aca="false">H60*H61</f>
        <v>#DIV/0!</v>
      </c>
      <c r="M60" s="21" t="e">
        <f aca="false">G60*H61</f>
        <v>#DIV/0!</v>
      </c>
      <c r="N60" s="22" t="e">
        <f aca="false">F59*$S$10+E59*$S$11</f>
        <v>#DIV/0!</v>
      </c>
      <c r="O60" s="23" t="e">
        <f aca="false">F59*$Y$10+$Y$11*E59</f>
        <v>#DIV/0!</v>
      </c>
      <c r="P60" s="23" t="e">
        <f aca="false">F59*$AE$10+$AE$11*E59</f>
        <v>#DIV/0!</v>
      </c>
      <c r="Q60" s="23"/>
      <c r="R60" s="36"/>
    </row>
    <row r="61" customFormat="false" ht="15" hidden="false" customHeight="false" outlineLevel="0" collapsed="false">
      <c r="A61" s="0" t="n">
        <v>1</v>
      </c>
      <c r="B61" s="0" t="n">
        <v>1437635</v>
      </c>
      <c r="C61" s="0" t="n">
        <v>398.323</v>
      </c>
      <c r="E61" s="18" t="n">
        <f aca="false">E60+1</f>
        <v>59</v>
      </c>
      <c r="F61" s="19" t="e">
        <f aca="false">AVERAGEIF($A$3:$A$110279,E61,$C$3:$C$110279)</f>
        <v>#DIV/0!</v>
      </c>
      <c r="G61" s="20" t="n">
        <f aca="false">E61-$S$3</f>
        <v>49.5</v>
      </c>
      <c r="H61" s="21" t="e">
        <f aca="false">F61-$S$4</f>
        <v>#DIV/0!</v>
      </c>
      <c r="I61" s="21" t="e">
        <f aca="false">H61*H61</f>
        <v>#DIV/0!</v>
      </c>
      <c r="J61" s="21" t="e">
        <f aca="false">G61*H61</f>
        <v>#DIV/0!</v>
      </c>
      <c r="K61" s="21" t="n">
        <f aca="false">G61*G61</f>
        <v>2450.25</v>
      </c>
      <c r="L61" s="21" t="e">
        <f aca="false">H61*H62</f>
        <v>#DIV/0!</v>
      </c>
      <c r="M61" s="21" t="e">
        <f aca="false">G61*H62</f>
        <v>#DIV/0!</v>
      </c>
      <c r="N61" s="22" t="e">
        <f aca="false">F60*$S$10+E60*$S$11</f>
        <v>#DIV/0!</v>
      </c>
      <c r="O61" s="23" t="e">
        <f aca="false">F60*$Y$10+$Y$11*E60</f>
        <v>#DIV/0!</v>
      </c>
      <c r="P61" s="23" t="e">
        <f aca="false">F60*$AE$10+$AE$11*E60</f>
        <v>#DIV/0!</v>
      </c>
      <c r="Q61" s="23"/>
      <c r="R61" s="36"/>
    </row>
    <row r="62" customFormat="false" ht="15" hidden="false" customHeight="false" outlineLevel="0" collapsed="false">
      <c r="A62" s="0" t="n">
        <v>1</v>
      </c>
      <c r="B62" s="0" t="n">
        <v>1437606</v>
      </c>
      <c r="C62" s="0" t="n">
        <v>2.899</v>
      </c>
      <c r="E62" s="18" t="n">
        <f aca="false">E61+1</f>
        <v>60</v>
      </c>
      <c r="F62" s="19" t="e">
        <f aca="false">AVERAGEIF($A$3:$A$110279,E62,$C$3:$C$110279)</f>
        <v>#DIV/0!</v>
      </c>
      <c r="G62" s="20" t="n">
        <f aca="false">E62-$S$3</f>
        <v>50.5</v>
      </c>
      <c r="H62" s="21" t="e">
        <f aca="false">F62-$S$4</f>
        <v>#DIV/0!</v>
      </c>
      <c r="I62" s="21" t="e">
        <f aca="false">H62*H62</f>
        <v>#DIV/0!</v>
      </c>
      <c r="J62" s="21" t="e">
        <f aca="false">G62*H62</f>
        <v>#DIV/0!</v>
      </c>
      <c r="K62" s="21" t="n">
        <f aca="false">G62*G62</f>
        <v>2550.25</v>
      </c>
      <c r="L62" s="21" t="e">
        <f aca="false">H62*H63</f>
        <v>#DIV/0!</v>
      </c>
      <c r="M62" s="21" t="e">
        <f aca="false">G62*H63</f>
        <v>#DIV/0!</v>
      </c>
      <c r="N62" s="22" t="e">
        <f aca="false">F61*$S$10+E61*$S$11</f>
        <v>#DIV/0!</v>
      </c>
      <c r="O62" s="23" t="e">
        <f aca="false">F61*$Y$10+$Y$11*E61</f>
        <v>#DIV/0!</v>
      </c>
      <c r="P62" s="23" t="e">
        <f aca="false">F61*$AE$10+$AE$11*E61</f>
        <v>#DIV/0!</v>
      </c>
      <c r="Q62" s="23"/>
      <c r="R62" s="36"/>
    </row>
    <row r="63" customFormat="false" ht="15" hidden="false" customHeight="false" outlineLevel="0" collapsed="false">
      <c r="A63" s="0" t="n">
        <v>1</v>
      </c>
      <c r="B63" s="0" t="n">
        <v>1516222</v>
      </c>
      <c r="C63" s="0" t="n">
        <v>175.785</v>
      </c>
      <c r="E63" s="18" t="n">
        <f aca="false">E62+1</f>
        <v>61</v>
      </c>
      <c r="F63" s="19" t="e">
        <f aca="false">AVERAGEIF($A$3:$A$110279,E63,$C$3:$C$110279)</f>
        <v>#DIV/0!</v>
      </c>
      <c r="G63" s="20" t="n">
        <f aca="false">E63-$S$3</f>
        <v>51.5</v>
      </c>
      <c r="H63" s="21" t="e">
        <f aca="false">F63-$S$4</f>
        <v>#DIV/0!</v>
      </c>
      <c r="I63" s="21" t="e">
        <f aca="false">H63*H63</f>
        <v>#DIV/0!</v>
      </c>
      <c r="J63" s="21" t="e">
        <f aca="false">G63*H63</f>
        <v>#DIV/0!</v>
      </c>
      <c r="K63" s="21" t="n">
        <f aca="false">G63*G63</f>
        <v>2652.25</v>
      </c>
      <c r="L63" s="21" t="e">
        <f aca="false">H63*H64</f>
        <v>#DIV/0!</v>
      </c>
      <c r="M63" s="21" t="e">
        <f aca="false">G63*H64</f>
        <v>#DIV/0!</v>
      </c>
      <c r="N63" s="22" t="e">
        <f aca="false">F62*$S$10+E62*$S$11</f>
        <v>#DIV/0!</v>
      </c>
      <c r="O63" s="23" t="e">
        <f aca="false">F62*$Y$10+$Y$11*E62</f>
        <v>#DIV/0!</v>
      </c>
      <c r="P63" s="23" t="e">
        <f aca="false">F62*$AE$10+$AE$11*E62</f>
        <v>#DIV/0!</v>
      </c>
      <c r="Q63" s="23"/>
      <c r="R63" s="36"/>
    </row>
    <row r="64" customFormat="false" ht="15" hidden="false" customHeight="false" outlineLevel="0" collapsed="false">
      <c r="A64" s="0" t="n">
        <v>1</v>
      </c>
      <c r="B64" s="0" t="n">
        <v>1540656</v>
      </c>
      <c r="C64" s="0" t="n">
        <v>702.175</v>
      </c>
      <c r="E64" s="18" t="n">
        <f aca="false">E63+1</f>
        <v>62</v>
      </c>
      <c r="F64" s="19" t="e">
        <f aca="false">AVERAGEIF($A$3:$A$110279,E64,$C$3:$C$110279)</f>
        <v>#DIV/0!</v>
      </c>
      <c r="G64" s="20" t="n">
        <f aca="false">E64-$S$3</f>
        <v>52.5</v>
      </c>
      <c r="H64" s="21" t="e">
        <f aca="false">F64-$S$4</f>
        <v>#DIV/0!</v>
      </c>
      <c r="I64" s="21" t="e">
        <f aca="false">H64*H64</f>
        <v>#DIV/0!</v>
      </c>
      <c r="J64" s="21" t="e">
        <f aca="false">G64*H64</f>
        <v>#DIV/0!</v>
      </c>
      <c r="K64" s="21" t="n">
        <f aca="false">G64*G64</f>
        <v>2756.25</v>
      </c>
      <c r="L64" s="21" t="e">
        <f aca="false">H64*H65</f>
        <v>#DIV/0!</v>
      </c>
      <c r="M64" s="21" t="e">
        <f aca="false">G64*H65</f>
        <v>#DIV/0!</v>
      </c>
      <c r="N64" s="22" t="e">
        <f aca="false">F63*$S$10+E63*$S$11</f>
        <v>#DIV/0!</v>
      </c>
      <c r="O64" s="23" t="e">
        <f aca="false">F63*$Y$10+$Y$11*E63</f>
        <v>#DIV/0!</v>
      </c>
      <c r="P64" s="23" t="e">
        <f aca="false">F63*$AE$10+$AE$11*E63</f>
        <v>#DIV/0!</v>
      </c>
      <c r="Q64" s="23"/>
      <c r="R64" s="36"/>
    </row>
    <row r="65" customFormat="false" ht="15" hidden="false" customHeight="false" outlineLevel="0" collapsed="false">
      <c r="A65" s="0" t="n">
        <v>1</v>
      </c>
      <c r="B65" s="0" t="n">
        <v>1565764</v>
      </c>
      <c r="C65" s="0" t="n">
        <v>635.767</v>
      </c>
      <c r="E65" s="18" t="n">
        <f aca="false">E64+1</f>
        <v>63</v>
      </c>
      <c r="F65" s="19" t="e">
        <f aca="false">AVERAGEIF($A$3:$A$110279,E65,$C$3:$C$110279)</f>
        <v>#DIV/0!</v>
      </c>
      <c r="G65" s="20" t="n">
        <f aca="false">E65-$S$3</f>
        <v>53.5</v>
      </c>
      <c r="H65" s="21" t="e">
        <f aca="false">F65-$S$4</f>
        <v>#DIV/0!</v>
      </c>
      <c r="I65" s="21" t="e">
        <f aca="false">H65*H65</f>
        <v>#DIV/0!</v>
      </c>
      <c r="J65" s="21" t="e">
        <f aca="false">G65*H65</f>
        <v>#DIV/0!</v>
      </c>
      <c r="K65" s="21" t="n">
        <f aca="false">G65*G65</f>
        <v>2862.25</v>
      </c>
      <c r="L65" s="21" t="e">
        <f aca="false">H65*H66</f>
        <v>#DIV/0!</v>
      </c>
      <c r="M65" s="21" t="e">
        <f aca="false">G65*H66</f>
        <v>#DIV/0!</v>
      </c>
      <c r="N65" s="22" t="e">
        <f aca="false">F64*$S$10+E64*$S$11</f>
        <v>#DIV/0!</v>
      </c>
      <c r="O65" s="23" t="e">
        <f aca="false">F64*$Y$10+$Y$11*E64</f>
        <v>#DIV/0!</v>
      </c>
      <c r="P65" s="23" t="e">
        <f aca="false">F64*$AE$10+$AE$11*E64</f>
        <v>#DIV/0!</v>
      </c>
      <c r="Q65" s="23"/>
      <c r="R65" s="36"/>
    </row>
    <row r="66" customFormat="false" ht="15" hidden="false" customHeight="false" outlineLevel="0" collapsed="false">
      <c r="A66" s="0" t="n">
        <v>1</v>
      </c>
      <c r="B66" s="0" t="n">
        <v>1589841</v>
      </c>
      <c r="C66" s="0" t="n">
        <v>734.885</v>
      </c>
      <c r="E66" s="18" t="n">
        <f aca="false">E65+1</f>
        <v>64</v>
      </c>
      <c r="F66" s="19" t="e">
        <f aca="false">AVERAGEIF($A$3:$A$110279,E66,$C$3:$C$110279)</f>
        <v>#DIV/0!</v>
      </c>
      <c r="G66" s="20" t="n">
        <f aca="false">E66-$S$3</f>
        <v>54.5</v>
      </c>
      <c r="H66" s="21" t="e">
        <f aca="false">F66-$S$4</f>
        <v>#DIV/0!</v>
      </c>
      <c r="I66" s="21" t="e">
        <f aca="false">H66*H66</f>
        <v>#DIV/0!</v>
      </c>
      <c r="J66" s="21" t="e">
        <f aca="false">G66*H66</f>
        <v>#DIV/0!</v>
      </c>
      <c r="K66" s="21" t="n">
        <f aca="false">G66*G66</f>
        <v>2970.25</v>
      </c>
      <c r="L66" s="21" t="e">
        <f aca="false">H66*H67</f>
        <v>#DIV/0!</v>
      </c>
      <c r="M66" s="21" t="e">
        <f aca="false">G66*H67</f>
        <v>#DIV/0!</v>
      </c>
      <c r="N66" s="22" t="e">
        <f aca="false">F65*$S$10+E65*$S$11</f>
        <v>#DIV/0!</v>
      </c>
      <c r="O66" s="23" t="e">
        <f aca="false">F65*$Y$10+$Y$11*E65</f>
        <v>#DIV/0!</v>
      </c>
      <c r="P66" s="23" t="e">
        <f aca="false">F65*$AE$10+$AE$11*E65</f>
        <v>#DIV/0!</v>
      </c>
      <c r="Q66" s="23"/>
      <c r="R66" s="36"/>
    </row>
    <row r="67" customFormat="false" ht="15" hidden="false" customHeight="false" outlineLevel="0" collapsed="false">
      <c r="A67" s="0" t="n">
        <v>1</v>
      </c>
      <c r="B67" s="0" t="n">
        <v>1614385</v>
      </c>
      <c r="C67" s="0" t="n">
        <v>700.523</v>
      </c>
      <c r="E67" s="18" t="n">
        <f aca="false">E66+1</f>
        <v>65</v>
      </c>
      <c r="F67" s="19" t="e">
        <f aca="false">AVERAGEIF($A$3:$A$110279,E67,$C$3:$C$110279)</f>
        <v>#DIV/0!</v>
      </c>
      <c r="G67" s="20" t="n">
        <f aca="false">E67-$S$3</f>
        <v>55.5</v>
      </c>
      <c r="H67" s="21" t="e">
        <f aca="false">F67-$S$4</f>
        <v>#DIV/0!</v>
      </c>
      <c r="I67" s="21" t="e">
        <f aca="false">H67*H67</f>
        <v>#DIV/0!</v>
      </c>
      <c r="J67" s="21" t="e">
        <f aca="false">G67*H67</f>
        <v>#DIV/0!</v>
      </c>
      <c r="K67" s="21" t="n">
        <f aca="false">G67*G67</f>
        <v>3080.25</v>
      </c>
      <c r="L67" s="21" t="e">
        <f aca="false">H67*H68</f>
        <v>#DIV/0!</v>
      </c>
      <c r="M67" s="21" t="e">
        <f aca="false">G67*H68</f>
        <v>#DIV/0!</v>
      </c>
      <c r="N67" s="22" t="e">
        <f aca="false">F66*$S$10+E66*$S$11</f>
        <v>#DIV/0!</v>
      </c>
      <c r="O67" s="23" t="e">
        <f aca="false">F66*$Y$10+$Y$11*E66</f>
        <v>#DIV/0!</v>
      </c>
      <c r="P67" s="23" t="e">
        <f aca="false">F66*$AE$10+$AE$11*E66</f>
        <v>#DIV/0!</v>
      </c>
      <c r="Q67" s="23"/>
      <c r="R67" s="36"/>
    </row>
    <row r="68" customFormat="false" ht="15" hidden="false" customHeight="false" outlineLevel="0" collapsed="false">
      <c r="A68" s="0" t="n">
        <v>1</v>
      </c>
      <c r="B68" s="0" t="n">
        <v>1638139</v>
      </c>
      <c r="C68" s="0" t="n">
        <v>773.177</v>
      </c>
      <c r="E68" s="18" t="n">
        <f aca="false">E67+1</f>
        <v>66</v>
      </c>
      <c r="F68" s="19" t="e">
        <f aca="false">AVERAGEIF($A$3:$A$110279,E68,$C$3:$C$110279)</f>
        <v>#DIV/0!</v>
      </c>
      <c r="G68" s="20" t="n">
        <f aca="false">E68-$S$3</f>
        <v>56.5</v>
      </c>
      <c r="H68" s="21" t="e">
        <f aca="false">F68-$S$4</f>
        <v>#DIV/0!</v>
      </c>
      <c r="I68" s="21" t="e">
        <f aca="false">H68*H68</f>
        <v>#DIV/0!</v>
      </c>
      <c r="J68" s="21" t="e">
        <f aca="false">G68*H68</f>
        <v>#DIV/0!</v>
      </c>
      <c r="K68" s="21" t="n">
        <f aca="false">G68*G68</f>
        <v>3192.25</v>
      </c>
      <c r="L68" s="21" t="e">
        <f aca="false">H68*H69</f>
        <v>#DIV/0!</v>
      </c>
      <c r="M68" s="21" t="e">
        <f aca="false">G68*H69</f>
        <v>#DIV/0!</v>
      </c>
      <c r="N68" s="22" t="e">
        <f aca="false">F67*$S$10+E67*$S$11</f>
        <v>#DIV/0!</v>
      </c>
      <c r="O68" s="23" t="e">
        <f aca="false">F67*$Y$10+$Y$11*E67</f>
        <v>#DIV/0!</v>
      </c>
      <c r="P68" s="23" t="e">
        <f aca="false">F67*$AE$10+$AE$11*E67</f>
        <v>#DIV/0!</v>
      </c>
      <c r="Q68" s="23"/>
      <c r="R68" s="36"/>
    </row>
    <row r="69" customFormat="false" ht="15" hidden="false" customHeight="false" outlineLevel="0" collapsed="false">
      <c r="A69" s="0" t="n">
        <v>1</v>
      </c>
      <c r="B69" s="0" t="n">
        <v>1662619</v>
      </c>
      <c r="C69" s="0" t="n">
        <v>701.258</v>
      </c>
      <c r="E69" s="18" t="n">
        <f aca="false">E68+1</f>
        <v>67</v>
      </c>
      <c r="F69" s="19" t="e">
        <f aca="false">AVERAGEIF($A$3:$A$110279,E69,$C$3:$C$110279)</f>
        <v>#DIV/0!</v>
      </c>
      <c r="G69" s="20" t="n">
        <f aca="false">E69-$S$3</f>
        <v>57.5</v>
      </c>
      <c r="H69" s="21" t="e">
        <f aca="false">F69-$S$4</f>
        <v>#DIV/0!</v>
      </c>
      <c r="I69" s="21" t="e">
        <f aca="false">H69*H69</f>
        <v>#DIV/0!</v>
      </c>
      <c r="J69" s="21" t="e">
        <f aca="false">G69*H69</f>
        <v>#DIV/0!</v>
      </c>
      <c r="K69" s="21" t="n">
        <f aca="false">G69*G69</f>
        <v>3306.25</v>
      </c>
      <c r="L69" s="21" t="e">
        <f aca="false">H69*H70</f>
        <v>#DIV/0!</v>
      </c>
      <c r="M69" s="21" t="e">
        <f aca="false">G69*H70</f>
        <v>#DIV/0!</v>
      </c>
      <c r="N69" s="22" t="e">
        <f aca="false">F68*$S$10+E68*$S$11</f>
        <v>#DIV/0!</v>
      </c>
      <c r="O69" s="23" t="e">
        <f aca="false">F68*$Y$10+$Y$11*E68</f>
        <v>#DIV/0!</v>
      </c>
      <c r="P69" s="23" t="e">
        <f aca="false">F68*$AE$10+$AE$11*E68</f>
        <v>#DIV/0!</v>
      </c>
      <c r="Q69" s="23"/>
      <c r="R69" s="36"/>
    </row>
    <row r="70" customFormat="false" ht="15" hidden="false" customHeight="false" outlineLevel="0" collapsed="false">
      <c r="A70" s="0" t="n">
        <v>1</v>
      </c>
      <c r="B70" s="0" t="n">
        <v>1687333</v>
      </c>
      <c r="C70" s="0" t="n">
        <v>682.842</v>
      </c>
      <c r="E70" s="18" t="n">
        <f aca="false">E69+1</f>
        <v>68</v>
      </c>
      <c r="F70" s="19" t="e">
        <f aca="false">AVERAGEIF($A$3:$A$110279,E70,$C$3:$C$110279)</f>
        <v>#DIV/0!</v>
      </c>
      <c r="G70" s="20" t="n">
        <f aca="false">E70-$S$3</f>
        <v>58.5</v>
      </c>
      <c r="H70" s="21" t="e">
        <f aca="false">F70-$S$4</f>
        <v>#DIV/0!</v>
      </c>
      <c r="I70" s="21" t="e">
        <f aca="false">H70*H70</f>
        <v>#DIV/0!</v>
      </c>
      <c r="J70" s="21" t="e">
        <f aca="false">G70*H70</f>
        <v>#DIV/0!</v>
      </c>
      <c r="K70" s="21" t="n">
        <f aca="false">G70*G70</f>
        <v>3422.25</v>
      </c>
      <c r="L70" s="21" t="e">
        <f aca="false">H70*H71</f>
        <v>#DIV/0!</v>
      </c>
      <c r="M70" s="21" t="e">
        <f aca="false">G70*H71</f>
        <v>#DIV/0!</v>
      </c>
      <c r="N70" s="22" t="e">
        <f aca="false">F69*$S$10+E69*$S$11</f>
        <v>#DIV/0!</v>
      </c>
      <c r="O70" s="23" t="e">
        <f aca="false">F69*$Y$10+$Y$11*E69</f>
        <v>#DIV/0!</v>
      </c>
      <c r="P70" s="23" t="e">
        <f aca="false">F69*$AE$10+$AE$11*E69</f>
        <v>#DIV/0!</v>
      </c>
      <c r="Q70" s="23"/>
      <c r="R70" s="36"/>
    </row>
    <row r="71" customFormat="false" ht="15" hidden="false" customHeight="false" outlineLevel="0" collapsed="false">
      <c r="A71" s="0" t="n">
        <v>1</v>
      </c>
      <c r="B71" s="0" t="n">
        <v>1711528</v>
      </c>
      <c r="C71" s="0" t="n">
        <v>744.534</v>
      </c>
      <c r="E71" s="18" t="n">
        <f aca="false">E70+1</f>
        <v>69</v>
      </c>
      <c r="F71" s="19" t="e">
        <f aca="false">AVERAGEIF($A$3:$A$110279,E71,$C$3:$C$110279)</f>
        <v>#DIV/0!</v>
      </c>
      <c r="G71" s="20" t="n">
        <f aca="false">E71-$S$3</f>
        <v>59.5</v>
      </c>
      <c r="H71" s="21" t="e">
        <f aca="false">F71-$S$4</f>
        <v>#DIV/0!</v>
      </c>
      <c r="I71" s="21" t="e">
        <f aca="false">H71*H71</f>
        <v>#DIV/0!</v>
      </c>
      <c r="J71" s="21" t="e">
        <f aca="false">G71*H71</f>
        <v>#DIV/0!</v>
      </c>
      <c r="K71" s="21" t="n">
        <f aca="false">G71*G71</f>
        <v>3540.25</v>
      </c>
      <c r="L71" s="21" t="e">
        <f aca="false">H71*H72</f>
        <v>#DIV/0!</v>
      </c>
      <c r="M71" s="21" t="e">
        <f aca="false">G71*H72</f>
        <v>#DIV/0!</v>
      </c>
      <c r="N71" s="22" t="e">
        <f aca="false">F70*$S$10+E70*$S$11</f>
        <v>#DIV/0!</v>
      </c>
      <c r="O71" s="23" t="e">
        <f aca="false">F70*$Y$10+$Y$11*E70</f>
        <v>#DIV/0!</v>
      </c>
      <c r="P71" s="23" t="e">
        <f aca="false">F70*$AE$10+$AE$11*E70</f>
        <v>#DIV/0!</v>
      </c>
      <c r="Q71" s="23"/>
      <c r="R71" s="36"/>
    </row>
    <row r="72" customFormat="false" ht="15" hidden="false" customHeight="false" outlineLevel="0" collapsed="false">
      <c r="A72" s="0" t="n">
        <v>1</v>
      </c>
      <c r="B72" s="0" t="n">
        <v>1736113</v>
      </c>
      <c r="C72" s="0" t="n">
        <v>683.649</v>
      </c>
      <c r="E72" s="18" t="n">
        <f aca="false">E71+1</f>
        <v>70</v>
      </c>
      <c r="F72" s="19" t="e">
        <f aca="false">AVERAGEIF($A$3:$A$110279,E72,$C$3:$C$110279)</f>
        <v>#DIV/0!</v>
      </c>
      <c r="G72" s="20" t="n">
        <f aca="false">E72-$S$3</f>
        <v>60.5</v>
      </c>
      <c r="H72" s="21" t="e">
        <f aca="false">F72-$S$4</f>
        <v>#DIV/0!</v>
      </c>
      <c r="I72" s="21" t="e">
        <f aca="false">H72*H72</f>
        <v>#DIV/0!</v>
      </c>
      <c r="J72" s="21" t="e">
        <f aca="false">G72*H72</f>
        <v>#DIV/0!</v>
      </c>
      <c r="K72" s="21" t="n">
        <f aca="false">G72*G72</f>
        <v>3660.25</v>
      </c>
      <c r="L72" s="21" t="e">
        <f aca="false">H72*H73</f>
        <v>#DIV/0!</v>
      </c>
      <c r="M72" s="21" t="e">
        <f aca="false">G72*H73</f>
        <v>#DIV/0!</v>
      </c>
      <c r="N72" s="22" t="e">
        <f aca="false">F71*$S$10+E71*$S$11</f>
        <v>#DIV/0!</v>
      </c>
      <c r="O72" s="23" t="e">
        <f aca="false">F71*$Y$10+$Y$11*E71</f>
        <v>#DIV/0!</v>
      </c>
      <c r="P72" s="23" t="e">
        <f aca="false">F71*$AE$10+$AE$11*E71</f>
        <v>#DIV/0!</v>
      </c>
      <c r="Q72" s="23"/>
      <c r="R72" s="36"/>
    </row>
    <row r="73" customFormat="false" ht="15" hidden="false" customHeight="false" outlineLevel="0" collapsed="false">
      <c r="A73" s="0" t="n">
        <v>1</v>
      </c>
      <c r="B73" s="0" t="n">
        <v>1761037</v>
      </c>
      <c r="C73" s="0" t="n">
        <v>657.271</v>
      </c>
      <c r="E73" s="18" t="n">
        <f aca="false">E72+1</f>
        <v>71</v>
      </c>
      <c r="F73" s="19" t="e">
        <f aca="false">AVERAGEIF($A$3:$A$110279,E73,$C$3:$C$110279)</f>
        <v>#DIV/0!</v>
      </c>
      <c r="G73" s="20" t="n">
        <f aca="false">E73-$S$3</f>
        <v>61.5</v>
      </c>
      <c r="H73" s="21" t="e">
        <f aca="false">F73-$S$4</f>
        <v>#DIV/0!</v>
      </c>
      <c r="I73" s="21" t="e">
        <f aca="false">H73*H73</f>
        <v>#DIV/0!</v>
      </c>
      <c r="J73" s="21" t="e">
        <f aca="false">G73*H73</f>
        <v>#DIV/0!</v>
      </c>
      <c r="K73" s="21" t="n">
        <f aca="false">G73*G73</f>
        <v>3782.25</v>
      </c>
      <c r="L73" s="21" t="e">
        <f aca="false">H73*H74</f>
        <v>#DIV/0!</v>
      </c>
      <c r="M73" s="21" t="e">
        <f aca="false">G73*H74</f>
        <v>#DIV/0!</v>
      </c>
      <c r="N73" s="22" t="e">
        <f aca="false">F72*$S$10+E72*$S$11</f>
        <v>#DIV/0!</v>
      </c>
      <c r="O73" s="23" t="e">
        <f aca="false">F72*$Y$10+$Y$11*E72</f>
        <v>#DIV/0!</v>
      </c>
      <c r="P73" s="23" t="e">
        <f aca="false">F72*$AE$10+$AE$11*E72</f>
        <v>#DIV/0!</v>
      </c>
      <c r="Q73" s="23"/>
      <c r="R73" s="36"/>
    </row>
    <row r="74" customFormat="false" ht="15" hidden="false" customHeight="false" outlineLevel="0" collapsed="false">
      <c r="A74" s="0" t="n">
        <v>1</v>
      </c>
      <c r="B74" s="0" t="n">
        <v>1784995</v>
      </c>
      <c r="C74" s="0" t="n">
        <v>747.166</v>
      </c>
      <c r="E74" s="18" t="n">
        <f aca="false">E73+1</f>
        <v>72</v>
      </c>
      <c r="F74" s="19" t="e">
        <f aca="false">AVERAGEIF($A$3:$A$110279,E74,$C$3:$C$110279)</f>
        <v>#DIV/0!</v>
      </c>
      <c r="G74" s="20" t="n">
        <f aca="false">E74-$S$3</f>
        <v>62.5</v>
      </c>
      <c r="H74" s="21" t="e">
        <f aca="false">F74-$S$4</f>
        <v>#DIV/0!</v>
      </c>
      <c r="I74" s="21" t="e">
        <f aca="false">H74*H74</f>
        <v>#DIV/0!</v>
      </c>
      <c r="J74" s="21" t="e">
        <f aca="false">G74*H74</f>
        <v>#DIV/0!</v>
      </c>
      <c r="K74" s="21" t="n">
        <f aca="false">G74*G74</f>
        <v>3906.25</v>
      </c>
      <c r="L74" s="21" t="e">
        <f aca="false">H74*H75</f>
        <v>#DIV/0!</v>
      </c>
      <c r="M74" s="21" t="e">
        <f aca="false">G74*H75</f>
        <v>#DIV/0!</v>
      </c>
      <c r="N74" s="22" t="e">
        <f aca="false">F73*$S$10+E73*$S$11</f>
        <v>#DIV/0!</v>
      </c>
      <c r="O74" s="23" t="e">
        <f aca="false">F73*$Y$10+$Y$11*E73</f>
        <v>#DIV/0!</v>
      </c>
      <c r="P74" s="23" t="e">
        <f aca="false">F73*$AE$10+$AE$11*E73</f>
        <v>#DIV/0!</v>
      </c>
      <c r="Q74" s="23"/>
      <c r="R74" s="36"/>
    </row>
    <row r="75" customFormat="false" ht="15" hidden="false" customHeight="false" outlineLevel="0" collapsed="false">
      <c r="A75" s="0" t="n">
        <v>1</v>
      </c>
      <c r="B75" s="0" t="n">
        <v>1803923</v>
      </c>
      <c r="C75" s="0" t="n">
        <v>547.857</v>
      </c>
      <c r="E75" s="18" t="n">
        <f aca="false">E74+1</f>
        <v>73</v>
      </c>
      <c r="F75" s="19" t="e">
        <f aca="false">AVERAGEIF($A$3:$A$110279,E75,$C$3:$C$110279)</f>
        <v>#DIV/0!</v>
      </c>
      <c r="G75" s="20" t="n">
        <f aca="false">E75-$S$3</f>
        <v>63.5</v>
      </c>
      <c r="H75" s="21" t="e">
        <f aca="false">F75-$S$4</f>
        <v>#DIV/0!</v>
      </c>
      <c r="I75" s="21" t="e">
        <f aca="false">H75*H75</f>
        <v>#DIV/0!</v>
      </c>
      <c r="J75" s="21" t="e">
        <f aca="false">G75*H75</f>
        <v>#DIV/0!</v>
      </c>
      <c r="K75" s="21" t="n">
        <f aca="false">G75*G75</f>
        <v>4032.25</v>
      </c>
      <c r="L75" s="21" t="e">
        <f aca="false">H75*H76</f>
        <v>#DIV/0!</v>
      </c>
      <c r="M75" s="21" t="e">
        <f aca="false">G75*H76</f>
        <v>#DIV/0!</v>
      </c>
      <c r="N75" s="22" t="e">
        <f aca="false">F74*$S$10+E74*$S$11</f>
        <v>#DIV/0!</v>
      </c>
      <c r="O75" s="23" t="e">
        <f aca="false">F74*$Y$10+$Y$11*E74</f>
        <v>#DIV/0!</v>
      </c>
      <c r="P75" s="23" t="e">
        <f aca="false">F74*$AE$10+$AE$11*E74</f>
        <v>#DIV/0!</v>
      </c>
      <c r="Q75" s="23"/>
      <c r="R75" s="36"/>
    </row>
    <row r="76" customFormat="false" ht="15" hidden="false" customHeight="false" outlineLevel="0" collapsed="false">
      <c r="A76" s="0" t="n">
        <v>1</v>
      </c>
      <c r="B76" s="0" t="n">
        <v>1803892</v>
      </c>
      <c r="C76" s="0" t="n">
        <v>3</v>
      </c>
      <c r="E76" s="18" t="n">
        <f aca="false">E75+1</f>
        <v>74</v>
      </c>
      <c r="F76" s="19" t="e">
        <f aca="false">AVERAGEIF($A$3:$A$110279,E76,$C$3:$C$110279)</f>
        <v>#DIV/0!</v>
      </c>
      <c r="G76" s="20" t="n">
        <f aca="false">E76-$S$3</f>
        <v>64.5</v>
      </c>
      <c r="H76" s="21" t="e">
        <f aca="false">F76-$S$4</f>
        <v>#DIV/0!</v>
      </c>
      <c r="I76" s="21" t="e">
        <f aca="false">H76*H76</f>
        <v>#DIV/0!</v>
      </c>
      <c r="J76" s="21" t="e">
        <f aca="false">G76*H76</f>
        <v>#DIV/0!</v>
      </c>
      <c r="K76" s="21" t="n">
        <f aca="false">G76*G76</f>
        <v>4160.25</v>
      </c>
      <c r="L76" s="21" t="e">
        <f aca="false">H76*H77</f>
        <v>#DIV/0!</v>
      </c>
      <c r="M76" s="21" t="e">
        <f aca="false">G76*H77</f>
        <v>#DIV/0!</v>
      </c>
      <c r="N76" s="22" t="e">
        <f aca="false">F75*$S$10+E75*$S$11</f>
        <v>#DIV/0!</v>
      </c>
      <c r="O76" s="23" t="e">
        <f aca="false">F75*$Y$10+$Y$11*E75</f>
        <v>#DIV/0!</v>
      </c>
      <c r="P76" s="23" t="e">
        <f aca="false">F75*$AE$10+$AE$11*E75</f>
        <v>#DIV/0!</v>
      </c>
      <c r="Q76" s="23"/>
      <c r="R76" s="36"/>
    </row>
    <row r="77" customFormat="false" ht="15" hidden="false" customHeight="false" outlineLevel="0" collapsed="false">
      <c r="A77" s="0" t="n">
        <v>1</v>
      </c>
      <c r="B77" s="0" t="n">
        <v>1870456</v>
      </c>
      <c r="C77" s="0" t="n">
        <v>379.697</v>
      </c>
      <c r="E77" s="18" t="n">
        <f aca="false">E76+1</f>
        <v>75</v>
      </c>
      <c r="F77" s="19" t="e">
        <f aca="false">AVERAGEIF($A$3:$A$110279,E77,$C$3:$C$110279)</f>
        <v>#DIV/0!</v>
      </c>
      <c r="G77" s="20" t="n">
        <f aca="false">E77-$S$3</f>
        <v>65.5</v>
      </c>
      <c r="H77" s="21" t="e">
        <f aca="false">F77-$S$4</f>
        <v>#DIV/0!</v>
      </c>
      <c r="I77" s="21" t="e">
        <f aca="false">H77*H77</f>
        <v>#DIV/0!</v>
      </c>
      <c r="J77" s="21" t="e">
        <f aca="false">G77*H77</f>
        <v>#DIV/0!</v>
      </c>
      <c r="K77" s="21" t="n">
        <f aca="false">G77*G77</f>
        <v>4290.25</v>
      </c>
      <c r="L77" s="21" t="e">
        <f aca="false">H77*H78</f>
        <v>#DIV/0!</v>
      </c>
      <c r="M77" s="21" t="e">
        <f aca="false">G77*H78</f>
        <v>#DIV/0!</v>
      </c>
      <c r="N77" s="22" t="e">
        <f aca="false">F76*$S$10+E76*$S$11</f>
        <v>#DIV/0!</v>
      </c>
      <c r="O77" s="23" t="e">
        <f aca="false">F76*$Y$10+$Y$11*E76</f>
        <v>#DIV/0!</v>
      </c>
      <c r="P77" s="23" t="e">
        <f aca="false">F76*$AE$10+$AE$11*E76</f>
        <v>#DIV/0!</v>
      </c>
      <c r="Q77" s="23"/>
      <c r="R77" s="36"/>
    </row>
    <row r="78" customFormat="false" ht="15" hidden="false" customHeight="false" outlineLevel="0" collapsed="false">
      <c r="A78" s="0" t="n">
        <v>1</v>
      </c>
      <c r="B78" s="0" t="n">
        <v>1894985</v>
      </c>
      <c r="C78" s="0" t="n">
        <v>709.9</v>
      </c>
      <c r="E78" s="18" t="n">
        <f aca="false">E77+1</f>
        <v>76</v>
      </c>
      <c r="F78" s="19" t="e">
        <f aca="false">AVERAGEIF($A$3:$A$110279,E78,$C$3:$C$110279)</f>
        <v>#DIV/0!</v>
      </c>
      <c r="G78" s="20" t="n">
        <f aca="false">E78-$S$3</f>
        <v>66.5</v>
      </c>
      <c r="H78" s="21" t="e">
        <f aca="false">F78-$S$4</f>
        <v>#DIV/0!</v>
      </c>
      <c r="I78" s="21" t="e">
        <f aca="false">H78*H78</f>
        <v>#DIV/0!</v>
      </c>
      <c r="J78" s="21" t="e">
        <f aca="false">G78*H78</f>
        <v>#DIV/0!</v>
      </c>
      <c r="K78" s="21" t="n">
        <f aca="false">G78*G78</f>
        <v>4422.25</v>
      </c>
      <c r="L78" s="21" t="e">
        <f aca="false">H78*H79</f>
        <v>#DIV/0!</v>
      </c>
      <c r="M78" s="21" t="e">
        <f aca="false">G78*H79</f>
        <v>#DIV/0!</v>
      </c>
      <c r="N78" s="22" t="e">
        <f aca="false">F77*$S$10+E77*$S$11</f>
        <v>#DIV/0!</v>
      </c>
      <c r="O78" s="23" t="e">
        <f aca="false">F77*$Y$10+$Y$11*E77</f>
        <v>#DIV/0!</v>
      </c>
      <c r="P78" s="23" t="e">
        <f aca="false">F77*$AE$10+$AE$11*E77</f>
        <v>#DIV/0!</v>
      </c>
      <c r="Q78" s="23"/>
      <c r="R78" s="36"/>
    </row>
    <row r="79" customFormat="false" ht="15" hidden="false" customHeight="false" outlineLevel="0" collapsed="false">
      <c r="A79" s="0" t="n">
        <v>1</v>
      </c>
      <c r="B79" s="0" t="n">
        <v>1919365</v>
      </c>
      <c r="C79" s="0" t="n">
        <v>717.182</v>
      </c>
      <c r="E79" s="18" t="n">
        <f aca="false">E78+1</f>
        <v>77</v>
      </c>
      <c r="F79" s="19" t="e">
        <f aca="false">AVERAGEIF($A$3:$A$110279,E79,$C$3:$C$110279)</f>
        <v>#DIV/0!</v>
      </c>
      <c r="G79" s="20" t="n">
        <f aca="false">E79-$S$3</f>
        <v>67.5</v>
      </c>
      <c r="H79" s="21" t="e">
        <f aca="false">F79-$S$4</f>
        <v>#DIV/0!</v>
      </c>
      <c r="I79" s="21" t="e">
        <f aca="false">H79*H79</f>
        <v>#DIV/0!</v>
      </c>
      <c r="J79" s="21" t="e">
        <f aca="false">G79*H79</f>
        <v>#DIV/0!</v>
      </c>
      <c r="K79" s="21" t="n">
        <f aca="false">G79*G79</f>
        <v>4556.25</v>
      </c>
      <c r="L79" s="21" t="e">
        <f aca="false">H79*H80</f>
        <v>#DIV/0!</v>
      </c>
      <c r="M79" s="21" t="e">
        <f aca="false">G79*H80</f>
        <v>#DIV/0!</v>
      </c>
      <c r="N79" s="22" t="e">
        <f aca="false">F78*$S$10+E78*$S$11</f>
        <v>#DIV/0!</v>
      </c>
      <c r="O79" s="23" t="e">
        <f aca="false">F78*$Y$10+$Y$11*E78</f>
        <v>#DIV/0!</v>
      </c>
      <c r="P79" s="23" t="e">
        <f aca="false">F78*$AE$10+$AE$11*E78</f>
        <v>#DIV/0!</v>
      </c>
      <c r="Q79" s="23"/>
      <c r="R79" s="36"/>
    </row>
    <row r="80" customFormat="false" ht="15" hidden="false" customHeight="false" outlineLevel="0" collapsed="false">
      <c r="A80" s="0" t="n">
        <v>1</v>
      </c>
      <c r="B80" s="0" t="n">
        <v>1943655</v>
      </c>
      <c r="C80" s="0" t="n">
        <v>714.744</v>
      </c>
      <c r="E80" s="18" t="n">
        <f aca="false">E79+1</f>
        <v>78</v>
      </c>
      <c r="F80" s="19" t="e">
        <f aca="false">AVERAGEIF($A$3:$A$110279,E80,$C$3:$C$110279)</f>
        <v>#DIV/0!</v>
      </c>
      <c r="G80" s="20" t="n">
        <f aca="false">E80-$S$3</f>
        <v>68.5</v>
      </c>
      <c r="H80" s="21" t="e">
        <f aca="false">F80-$S$4</f>
        <v>#DIV/0!</v>
      </c>
      <c r="I80" s="21" t="e">
        <f aca="false">H80*H80</f>
        <v>#DIV/0!</v>
      </c>
      <c r="J80" s="21" t="e">
        <f aca="false">G80*H80</f>
        <v>#DIV/0!</v>
      </c>
      <c r="K80" s="21" t="n">
        <f aca="false">G80*G80</f>
        <v>4692.25</v>
      </c>
      <c r="L80" s="21" t="e">
        <f aca="false">H80*H81</f>
        <v>#DIV/0!</v>
      </c>
      <c r="M80" s="21" t="e">
        <f aca="false">G80*H81</f>
        <v>#DIV/0!</v>
      </c>
      <c r="N80" s="22" t="e">
        <f aca="false">F79*$S$10+E79*$S$11</f>
        <v>#DIV/0!</v>
      </c>
      <c r="O80" s="23" t="e">
        <f aca="false">F79*$Y$10+$Y$11*E79</f>
        <v>#DIV/0!</v>
      </c>
      <c r="P80" s="23" t="e">
        <f aca="false">F79*$AE$10+$AE$11*E79</f>
        <v>#DIV/0!</v>
      </c>
      <c r="Q80" s="23"/>
      <c r="R80" s="36"/>
    </row>
    <row r="81" customFormat="false" ht="15" hidden="false" customHeight="false" outlineLevel="0" collapsed="false">
      <c r="A81" s="0" t="n">
        <v>1</v>
      </c>
      <c r="B81" s="0" t="n">
        <v>1968138</v>
      </c>
      <c r="C81" s="0" t="n">
        <v>692.169</v>
      </c>
      <c r="E81" s="18" t="n">
        <f aca="false">E80+1</f>
        <v>79</v>
      </c>
      <c r="F81" s="19" t="e">
        <f aca="false">AVERAGEIF($A$3:$A$110279,E81,$C$3:$C$110279)</f>
        <v>#DIV/0!</v>
      </c>
      <c r="G81" s="20" t="n">
        <f aca="false">E81-$S$3</f>
        <v>69.5</v>
      </c>
      <c r="H81" s="21" t="e">
        <f aca="false">F81-$S$4</f>
        <v>#DIV/0!</v>
      </c>
      <c r="I81" s="21" t="e">
        <f aca="false">H81*H81</f>
        <v>#DIV/0!</v>
      </c>
      <c r="J81" s="21" t="e">
        <f aca="false">G81*H81</f>
        <v>#DIV/0!</v>
      </c>
      <c r="K81" s="21" t="n">
        <f aca="false">G81*G81</f>
        <v>4830.25</v>
      </c>
      <c r="L81" s="21" t="e">
        <f aca="false">H81*H82</f>
        <v>#DIV/0!</v>
      </c>
      <c r="M81" s="21" t="e">
        <f aca="false">G81*H82</f>
        <v>#DIV/0!</v>
      </c>
      <c r="N81" s="22" t="e">
        <f aca="false">F80*$S$10+E80*$S$11</f>
        <v>#DIV/0!</v>
      </c>
      <c r="O81" s="23" t="e">
        <f aca="false">F80*$Y$10+$Y$11*E80</f>
        <v>#DIV/0!</v>
      </c>
      <c r="P81" s="23" t="e">
        <f aca="false">F80*$AE$10+$AE$11*E80</f>
        <v>#DIV/0!</v>
      </c>
      <c r="Q81" s="23"/>
      <c r="R81" s="36"/>
    </row>
    <row r="82" customFormat="false" ht="15" hidden="false" customHeight="false" outlineLevel="0" collapsed="false">
      <c r="A82" s="0" t="n">
        <v>1</v>
      </c>
      <c r="B82" s="0" t="n">
        <v>1992309</v>
      </c>
      <c r="C82" s="0" t="n">
        <v>744.559</v>
      </c>
      <c r="E82" s="18" t="n">
        <f aca="false">E81+1</f>
        <v>80</v>
      </c>
      <c r="F82" s="19" t="e">
        <f aca="false">AVERAGEIF($A$3:$A$110279,E82,$C$3:$C$110279)</f>
        <v>#DIV/0!</v>
      </c>
      <c r="G82" s="20" t="n">
        <f aca="false">E82-$S$3</f>
        <v>70.5</v>
      </c>
      <c r="H82" s="21" t="e">
        <f aca="false">F82-$S$4</f>
        <v>#DIV/0!</v>
      </c>
      <c r="I82" s="21" t="e">
        <f aca="false">H82*H82</f>
        <v>#DIV/0!</v>
      </c>
      <c r="J82" s="21" t="e">
        <f aca="false">G82*H82</f>
        <v>#DIV/0!</v>
      </c>
      <c r="K82" s="21" t="n">
        <f aca="false">G82*G82</f>
        <v>4970.25</v>
      </c>
      <c r="L82" s="21" t="e">
        <f aca="false">H82*H83</f>
        <v>#DIV/0!</v>
      </c>
      <c r="M82" s="21" t="e">
        <f aca="false">G82*H83</f>
        <v>#DIV/0!</v>
      </c>
      <c r="N82" s="22" t="e">
        <f aca="false">F81*$S$10+E81*$S$11</f>
        <v>#DIV/0!</v>
      </c>
      <c r="O82" s="23" t="e">
        <f aca="false">F81*$Y$10+$Y$11*E81</f>
        <v>#DIV/0!</v>
      </c>
      <c r="P82" s="23" t="e">
        <f aca="false">F81*$AE$10+$AE$11*E81</f>
        <v>#DIV/0!</v>
      </c>
      <c r="Q82" s="23"/>
      <c r="R82" s="36"/>
    </row>
    <row r="83" customFormat="false" ht="15" hidden="false" customHeight="false" outlineLevel="0" collapsed="false">
      <c r="A83" s="0" t="n">
        <v>1</v>
      </c>
      <c r="B83" s="0" t="n">
        <v>2016827</v>
      </c>
      <c r="C83" s="0" t="n">
        <v>705.554</v>
      </c>
      <c r="E83" s="18" t="n">
        <f aca="false">E82+1</f>
        <v>81</v>
      </c>
      <c r="F83" s="19" t="e">
        <f aca="false">AVERAGEIF($A$3:$A$110279,E83,$C$3:$C$110279)</f>
        <v>#DIV/0!</v>
      </c>
      <c r="G83" s="20" t="n">
        <f aca="false">E83-$S$3</f>
        <v>71.5</v>
      </c>
      <c r="H83" s="21" t="e">
        <f aca="false">F83-$S$4</f>
        <v>#DIV/0!</v>
      </c>
      <c r="I83" s="21" t="e">
        <f aca="false">H83*H83</f>
        <v>#DIV/0!</v>
      </c>
      <c r="J83" s="21" t="e">
        <f aca="false">G83*H83</f>
        <v>#DIV/0!</v>
      </c>
      <c r="K83" s="21" t="n">
        <f aca="false">G83*G83</f>
        <v>5112.25</v>
      </c>
      <c r="L83" s="21" t="e">
        <f aca="false">H83*H84</f>
        <v>#DIV/0!</v>
      </c>
      <c r="M83" s="21" t="e">
        <f aca="false">G83*H84</f>
        <v>#DIV/0!</v>
      </c>
      <c r="N83" s="22" t="e">
        <f aca="false">F82*$S$10+E82*$S$11</f>
        <v>#DIV/0!</v>
      </c>
      <c r="O83" s="23" t="e">
        <f aca="false">F82*$Y$10+$Y$11*E82</f>
        <v>#DIV/0!</v>
      </c>
      <c r="P83" s="23" t="e">
        <f aca="false">F82*$AE$10+$AE$11*E82</f>
        <v>#DIV/0!</v>
      </c>
      <c r="Q83" s="23"/>
      <c r="R83" s="36"/>
    </row>
    <row r="84" customFormat="false" ht="15" hidden="false" customHeight="false" outlineLevel="0" collapsed="false">
      <c r="A84" s="0" t="n">
        <v>1</v>
      </c>
      <c r="B84" s="0" t="n">
        <v>2041085</v>
      </c>
      <c r="C84" s="0" t="n">
        <v>715.55</v>
      </c>
      <c r="E84" s="18" t="n">
        <f aca="false">E83+1</f>
        <v>82</v>
      </c>
      <c r="F84" s="19" t="e">
        <f aca="false">AVERAGEIF($A$3:$A$110279,E84,$C$3:$C$110279)</f>
        <v>#DIV/0!</v>
      </c>
      <c r="G84" s="20" t="n">
        <f aca="false">E84-$S$3</f>
        <v>72.5</v>
      </c>
      <c r="H84" s="21" t="e">
        <f aca="false">F84-$S$4</f>
        <v>#DIV/0!</v>
      </c>
      <c r="I84" s="21" t="e">
        <f aca="false">H84*H84</f>
        <v>#DIV/0!</v>
      </c>
      <c r="J84" s="21" t="e">
        <f aca="false">G84*H84</f>
        <v>#DIV/0!</v>
      </c>
      <c r="K84" s="21" t="n">
        <f aca="false">G84*G84</f>
        <v>5256.25</v>
      </c>
      <c r="L84" s="21" t="e">
        <f aca="false">H84*H85</f>
        <v>#DIV/0!</v>
      </c>
      <c r="M84" s="21" t="e">
        <f aca="false">G84*H85</f>
        <v>#DIV/0!</v>
      </c>
      <c r="N84" s="22" t="e">
        <f aca="false">F83*$S$10+E83*$S$11</f>
        <v>#DIV/0!</v>
      </c>
      <c r="O84" s="23" t="e">
        <f aca="false">F83*$Y$10+$Y$11*E83</f>
        <v>#DIV/0!</v>
      </c>
      <c r="P84" s="23" t="e">
        <f aca="false">F83*$AE$10+$AE$11*E83</f>
        <v>#DIV/0!</v>
      </c>
      <c r="Q84" s="23"/>
      <c r="R84" s="36"/>
    </row>
    <row r="85" customFormat="false" ht="15" hidden="false" customHeight="false" outlineLevel="0" collapsed="false">
      <c r="A85" s="0" t="n">
        <v>1</v>
      </c>
      <c r="B85" s="0" t="n">
        <v>2064996</v>
      </c>
      <c r="C85" s="0" t="n">
        <v>755.991</v>
      </c>
      <c r="E85" s="18" t="n">
        <f aca="false">E84+1</f>
        <v>83</v>
      </c>
      <c r="F85" s="19" t="e">
        <f aca="false">AVERAGEIF($A$3:$A$110279,E85,$C$3:$C$110279)</f>
        <v>#DIV/0!</v>
      </c>
      <c r="G85" s="20" t="n">
        <f aca="false">E85-$S$3</f>
        <v>73.5</v>
      </c>
      <c r="H85" s="21" t="e">
        <f aca="false">F85-$S$4</f>
        <v>#DIV/0!</v>
      </c>
      <c r="I85" s="21" t="e">
        <f aca="false">H85*H85</f>
        <v>#DIV/0!</v>
      </c>
      <c r="J85" s="21" t="e">
        <f aca="false">G85*H85</f>
        <v>#DIV/0!</v>
      </c>
      <c r="K85" s="21" t="n">
        <f aca="false">G85*G85</f>
        <v>5402.25</v>
      </c>
      <c r="L85" s="21" t="e">
        <f aca="false">H85*H86</f>
        <v>#DIV/0!</v>
      </c>
      <c r="M85" s="21" t="e">
        <f aca="false">G85*H86</f>
        <v>#DIV/0!</v>
      </c>
      <c r="N85" s="22" t="e">
        <f aca="false">F84*$S$10+E84*$S$11</f>
        <v>#DIV/0!</v>
      </c>
      <c r="O85" s="23" t="e">
        <f aca="false">F84*$Y$10+$Y$11*E84</f>
        <v>#DIV/0!</v>
      </c>
      <c r="P85" s="23" t="e">
        <f aca="false">F84*$AE$10+$AE$11*E84</f>
        <v>#DIV/0!</v>
      </c>
      <c r="Q85" s="23"/>
      <c r="R85" s="36"/>
    </row>
    <row r="86" customFormat="false" ht="15" hidden="false" customHeight="false" outlineLevel="0" collapsed="false">
      <c r="A86" s="0" t="n">
        <v>1</v>
      </c>
      <c r="B86" s="0" t="n">
        <v>2089431</v>
      </c>
      <c r="C86" s="0" t="n">
        <v>707.867</v>
      </c>
      <c r="E86" s="18" t="n">
        <f aca="false">E85+1</f>
        <v>84</v>
      </c>
      <c r="F86" s="19" t="e">
        <f aca="false">AVERAGEIF($A$3:$A$110279,E86,$C$3:$C$110279)</f>
        <v>#DIV/0!</v>
      </c>
      <c r="G86" s="20" t="n">
        <f aca="false">E86-$S$3</f>
        <v>74.5</v>
      </c>
      <c r="H86" s="21" t="e">
        <f aca="false">F86-$S$4</f>
        <v>#DIV/0!</v>
      </c>
      <c r="I86" s="21" t="e">
        <f aca="false">H86*H86</f>
        <v>#DIV/0!</v>
      </c>
      <c r="J86" s="21" t="e">
        <f aca="false">G86*H86</f>
        <v>#DIV/0!</v>
      </c>
      <c r="K86" s="21" t="n">
        <f aca="false">G86*G86</f>
        <v>5550.25</v>
      </c>
      <c r="L86" s="21" t="e">
        <f aca="false">H86*H87</f>
        <v>#DIV/0!</v>
      </c>
      <c r="M86" s="21" t="e">
        <f aca="false">G86*H87</f>
        <v>#DIV/0!</v>
      </c>
      <c r="N86" s="22" t="e">
        <f aca="false">F85*$S$10+E85*$S$11</f>
        <v>#DIV/0!</v>
      </c>
      <c r="O86" s="23" t="e">
        <f aca="false">F85*$Y$10+$Y$11*E85</f>
        <v>#DIV/0!</v>
      </c>
      <c r="P86" s="23" t="e">
        <f aca="false">F85*$AE$10+$AE$11*E85</f>
        <v>#DIV/0!</v>
      </c>
      <c r="Q86" s="23"/>
      <c r="R86" s="36"/>
    </row>
    <row r="87" customFormat="false" ht="15" hidden="false" customHeight="false" outlineLevel="0" collapsed="false">
      <c r="A87" s="0" t="n">
        <v>1</v>
      </c>
      <c r="B87" s="0" t="n">
        <v>2113676</v>
      </c>
      <c r="C87" s="0" t="n">
        <v>730.056</v>
      </c>
      <c r="E87" s="18" t="n">
        <f aca="false">E86+1</f>
        <v>85</v>
      </c>
      <c r="F87" s="19" t="e">
        <f aca="false">AVERAGEIF($A$3:$A$110279,E87,$C$3:$C$110279)</f>
        <v>#DIV/0!</v>
      </c>
      <c r="G87" s="20" t="n">
        <f aca="false">E87-$S$3</f>
        <v>75.5</v>
      </c>
      <c r="H87" s="21" t="e">
        <f aca="false">F87-$S$4</f>
        <v>#DIV/0!</v>
      </c>
      <c r="I87" s="21" t="e">
        <f aca="false">H87*H87</f>
        <v>#DIV/0!</v>
      </c>
      <c r="J87" s="21" t="e">
        <f aca="false">G87*H87</f>
        <v>#DIV/0!</v>
      </c>
      <c r="K87" s="21" t="n">
        <f aca="false">G87*G87</f>
        <v>5700.25</v>
      </c>
      <c r="L87" s="21" t="e">
        <f aca="false">H87*H88</f>
        <v>#DIV/0!</v>
      </c>
      <c r="M87" s="21" t="e">
        <f aca="false">G87*H88</f>
        <v>#DIV/0!</v>
      </c>
      <c r="N87" s="22" t="e">
        <f aca="false">F86*$S$10+E86*$S$11</f>
        <v>#DIV/0!</v>
      </c>
      <c r="O87" s="23" t="e">
        <f aca="false">F86*$Y$10+$Y$11*E86</f>
        <v>#DIV/0!</v>
      </c>
      <c r="P87" s="23" t="e">
        <f aca="false">F86*$AE$10+$AE$11*E86</f>
        <v>#DIV/0!</v>
      </c>
      <c r="Q87" s="23"/>
      <c r="R87" s="36"/>
    </row>
    <row r="88" customFormat="false" ht="15" hidden="false" customHeight="false" outlineLevel="0" collapsed="false">
      <c r="A88" s="0" t="n">
        <v>1</v>
      </c>
      <c r="B88" s="0" t="n">
        <v>2138281</v>
      </c>
      <c r="C88" s="0" t="n">
        <v>695.712</v>
      </c>
      <c r="E88" s="18" t="n">
        <f aca="false">E87+1</f>
        <v>86</v>
      </c>
      <c r="F88" s="19" t="e">
        <f aca="false">AVERAGEIF($A$3:$A$110279,E88,$C$3:$C$110279)</f>
        <v>#DIV/0!</v>
      </c>
      <c r="G88" s="20" t="n">
        <f aca="false">E88-$S$3</f>
        <v>76.5</v>
      </c>
      <c r="H88" s="21" t="e">
        <f aca="false">F88-$S$4</f>
        <v>#DIV/0!</v>
      </c>
      <c r="I88" s="21" t="e">
        <f aca="false">H88*H88</f>
        <v>#DIV/0!</v>
      </c>
      <c r="J88" s="21" t="e">
        <f aca="false">G88*H88</f>
        <v>#DIV/0!</v>
      </c>
      <c r="K88" s="21" t="n">
        <f aca="false">G88*G88</f>
        <v>5852.25</v>
      </c>
      <c r="L88" s="21" t="e">
        <f aca="false">H88*H89</f>
        <v>#DIV/0!</v>
      </c>
      <c r="M88" s="21" t="e">
        <f aca="false">G88*H89</f>
        <v>#DIV/0!</v>
      </c>
      <c r="N88" s="22" t="e">
        <f aca="false">F87*$S$10+E87*$S$11</f>
        <v>#DIV/0!</v>
      </c>
      <c r="O88" s="23" t="e">
        <f aca="false">F87*$Y$10+$Y$11*E87</f>
        <v>#DIV/0!</v>
      </c>
      <c r="P88" s="23" t="e">
        <f aca="false">F87*$AE$10+$AE$11*E87</f>
        <v>#DIV/0!</v>
      </c>
      <c r="Q88" s="23"/>
      <c r="R88" s="36"/>
    </row>
    <row r="89" customFormat="false" ht="15" hidden="false" customHeight="false" outlineLevel="0" collapsed="false">
      <c r="A89" s="0" t="n">
        <v>1</v>
      </c>
      <c r="B89" s="0" t="n">
        <v>2150640</v>
      </c>
      <c r="C89" s="0" t="n">
        <v>385.352</v>
      </c>
      <c r="E89" s="18" t="n">
        <f aca="false">E88+1</f>
        <v>87</v>
      </c>
      <c r="F89" s="19" t="e">
        <f aca="false">AVERAGEIF($A$3:$A$110279,E89,$C$3:$C$110279)</f>
        <v>#DIV/0!</v>
      </c>
      <c r="G89" s="20" t="n">
        <f aca="false">E89-$S$3</f>
        <v>77.5</v>
      </c>
      <c r="H89" s="21" t="e">
        <f aca="false">F89-$S$4</f>
        <v>#DIV/0!</v>
      </c>
      <c r="I89" s="21" t="e">
        <f aca="false">H89*H89</f>
        <v>#DIV/0!</v>
      </c>
      <c r="J89" s="21" t="e">
        <f aca="false">G89*H89</f>
        <v>#DIV/0!</v>
      </c>
      <c r="K89" s="21" t="n">
        <f aca="false">G89*G89</f>
        <v>6006.25</v>
      </c>
      <c r="L89" s="21" t="e">
        <f aca="false">H89*H90</f>
        <v>#DIV/0!</v>
      </c>
      <c r="M89" s="21" t="e">
        <f aca="false">G89*H90</f>
        <v>#DIV/0!</v>
      </c>
      <c r="N89" s="22" t="e">
        <f aca="false">F88*$S$10+E88*$S$11</f>
        <v>#DIV/0!</v>
      </c>
      <c r="O89" s="23" t="e">
        <f aca="false">F88*$Y$10+$Y$11*E88</f>
        <v>#DIV/0!</v>
      </c>
      <c r="P89" s="23" t="e">
        <f aca="false">F88*$AE$10+$AE$11*E88</f>
        <v>#DIV/0!</v>
      </c>
      <c r="Q89" s="23"/>
      <c r="R89" s="36"/>
    </row>
    <row r="90" customFormat="false" ht="15" hidden="false" customHeight="false" outlineLevel="0" collapsed="false">
      <c r="A90" s="0" t="n">
        <v>1</v>
      </c>
      <c r="B90" s="0" t="n">
        <v>2150609</v>
      </c>
      <c r="C90" s="0" t="n">
        <v>2.998</v>
      </c>
      <c r="E90" s="18" t="n">
        <f aca="false">E89+1</f>
        <v>88</v>
      </c>
      <c r="F90" s="19" t="e">
        <f aca="false">AVERAGEIF($A$3:$A$110279,E90,$C$3:$C$110279)</f>
        <v>#DIV/0!</v>
      </c>
      <c r="G90" s="20" t="n">
        <f aca="false">E90-$S$3</f>
        <v>78.5</v>
      </c>
      <c r="H90" s="21" t="e">
        <f aca="false">F90-$S$4</f>
        <v>#DIV/0!</v>
      </c>
      <c r="I90" s="21" t="e">
        <f aca="false">H90*H90</f>
        <v>#DIV/0!</v>
      </c>
      <c r="J90" s="21" t="e">
        <f aca="false">G90*H90</f>
        <v>#DIV/0!</v>
      </c>
      <c r="K90" s="21" t="n">
        <f aca="false">G90*G90</f>
        <v>6162.25</v>
      </c>
      <c r="L90" s="21" t="e">
        <f aca="false">H90*H91</f>
        <v>#DIV/0!</v>
      </c>
      <c r="M90" s="21" t="e">
        <f aca="false">G90*H91</f>
        <v>#DIV/0!</v>
      </c>
      <c r="N90" s="22" t="e">
        <f aca="false">F89*$S$10+E89*$S$11</f>
        <v>#DIV/0!</v>
      </c>
      <c r="O90" s="23" t="e">
        <f aca="false">F89*$Y$10+$Y$11*E89</f>
        <v>#DIV/0!</v>
      </c>
      <c r="P90" s="23" t="e">
        <f aca="false">F89*$AE$10+$AE$11*E89</f>
        <v>#DIV/0!</v>
      </c>
      <c r="Q90" s="23"/>
      <c r="R90" s="36"/>
    </row>
    <row r="91" customFormat="false" ht="15" hidden="false" customHeight="false" outlineLevel="0" collapsed="false">
      <c r="A91" s="0" t="n">
        <v>1</v>
      </c>
      <c r="B91" s="0" t="n">
        <v>2227330</v>
      </c>
      <c r="C91" s="0" t="n">
        <v>191.696</v>
      </c>
      <c r="E91" s="18" t="n">
        <f aca="false">E90+1</f>
        <v>89</v>
      </c>
      <c r="F91" s="19" t="e">
        <f aca="false">AVERAGEIF($A$3:$A$110279,E91,$C$3:$C$110279)</f>
        <v>#DIV/0!</v>
      </c>
      <c r="G91" s="20" t="n">
        <f aca="false">E91-$S$3</f>
        <v>79.5</v>
      </c>
      <c r="H91" s="21" t="e">
        <f aca="false">F91-$S$4</f>
        <v>#DIV/0!</v>
      </c>
      <c r="I91" s="21" t="e">
        <f aca="false">H91*H91</f>
        <v>#DIV/0!</v>
      </c>
      <c r="J91" s="21" t="e">
        <f aca="false">G91*H91</f>
        <v>#DIV/0!</v>
      </c>
      <c r="K91" s="21" t="n">
        <f aca="false">G91*G91</f>
        <v>6320.25</v>
      </c>
      <c r="L91" s="21" t="e">
        <f aca="false">H91*H92</f>
        <v>#DIV/0!</v>
      </c>
      <c r="M91" s="21" t="e">
        <f aca="false">G91*H92</f>
        <v>#DIV/0!</v>
      </c>
      <c r="N91" s="22" t="e">
        <f aca="false">F90*$S$10+E90*$S$11</f>
        <v>#DIV/0!</v>
      </c>
      <c r="O91" s="23" t="e">
        <f aca="false">F90*$Y$10+$Y$11*E90</f>
        <v>#DIV/0!</v>
      </c>
      <c r="P91" s="23" t="e">
        <f aca="false">F90*$AE$10+$AE$11*E90</f>
        <v>#DIV/0!</v>
      </c>
      <c r="Q91" s="23"/>
      <c r="R91" s="36"/>
    </row>
    <row r="92" customFormat="false" ht="15" hidden="false" customHeight="false" outlineLevel="0" collapsed="false">
      <c r="A92" s="0" t="n">
        <v>1</v>
      </c>
      <c r="B92" s="0" t="n">
        <v>2251566</v>
      </c>
      <c r="C92" s="0" t="n">
        <v>721.856</v>
      </c>
      <c r="E92" s="18" t="n">
        <f aca="false">E91+1</f>
        <v>90</v>
      </c>
      <c r="F92" s="19" t="e">
        <f aca="false">AVERAGEIF($A$3:$A$110279,E92,$C$3:$C$110279)</f>
        <v>#DIV/0!</v>
      </c>
      <c r="G92" s="20" t="n">
        <f aca="false">E92-$S$3</f>
        <v>80.5</v>
      </c>
      <c r="H92" s="21" t="e">
        <f aca="false">F92-$S$4</f>
        <v>#DIV/0!</v>
      </c>
      <c r="I92" s="21" t="e">
        <f aca="false">H92*H92</f>
        <v>#DIV/0!</v>
      </c>
      <c r="J92" s="21" t="e">
        <f aca="false">G92*H92</f>
        <v>#DIV/0!</v>
      </c>
      <c r="K92" s="21" t="n">
        <f aca="false">G92*G92</f>
        <v>6480.25</v>
      </c>
      <c r="L92" s="21" t="e">
        <f aca="false">H92*H93</f>
        <v>#DIV/0!</v>
      </c>
      <c r="M92" s="21" t="e">
        <f aca="false">G92*H93</f>
        <v>#DIV/0!</v>
      </c>
      <c r="N92" s="22" t="e">
        <f aca="false">F91*$S$10+E91*$S$11</f>
        <v>#DIV/0!</v>
      </c>
      <c r="O92" s="23" t="e">
        <f aca="false">F91*$Y$10+$Y$11*E91</f>
        <v>#DIV/0!</v>
      </c>
      <c r="P92" s="23" t="e">
        <f aca="false">F91*$AE$10+$AE$11*E91</f>
        <v>#DIV/0!</v>
      </c>
      <c r="Q92" s="23"/>
      <c r="R92" s="36"/>
    </row>
    <row r="93" customFormat="false" ht="15" hidden="false" customHeight="false" outlineLevel="0" collapsed="false">
      <c r="A93" s="0" t="n">
        <v>1</v>
      </c>
      <c r="B93" s="0" t="n">
        <v>2275878</v>
      </c>
      <c r="C93" s="0" t="n">
        <v>699.178</v>
      </c>
      <c r="E93" s="18" t="n">
        <f aca="false">E92+1</f>
        <v>91</v>
      </c>
      <c r="F93" s="19" t="e">
        <f aca="false">AVERAGEIF($A$3:$A$110279,E93,$C$3:$C$110279)</f>
        <v>#DIV/0!</v>
      </c>
      <c r="G93" s="20" t="n">
        <f aca="false">E93-$S$3</f>
        <v>81.5</v>
      </c>
      <c r="H93" s="21" t="e">
        <f aca="false">F93-$S$4</f>
        <v>#DIV/0!</v>
      </c>
      <c r="I93" s="21" t="e">
        <f aca="false">H93*H93</f>
        <v>#DIV/0!</v>
      </c>
      <c r="J93" s="21" t="e">
        <f aca="false">G93*H93</f>
        <v>#DIV/0!</v>
      </c>
      <c r="K93" s="21" t="n">
        <f aca="false">G93*G93</f>
        <v>6642.25</v>
      </c>
      <c r="L93" s="21" t="e">
        <f aca="false">H93*H94</f>
        <v>#DIV/0!</v>
      </c>
      <c r="M93" s="21" t="e">
        <f aca="false">G93*H94</f>
        <v>#DIV/0!</v>
      </c>
      <c r="N93" s="22" t="e">
        <f aca="false">F92*$S$10+E92*$S$11</f>
        <v>#DIV/0!</v>
      </c>
      <c r="O93" s="23" t="e">
        <f aca="false">F92*$Y$10+$Y$11*E92</f>
        <v>#DIV/0!</v>
      </c>
      <c r="P93" s="23" t="e">
        <f aca="false">F92*$AE$10+$AE$11*E92</f>
        <v>#DIV/0!</v>
      </c>
      <c r="Q93" s="23"/>
      <c r="R93" s="36"/>
    </row>
    <row r="94" customFormat="false" ht="15" hidden="false" customHeight="false" outlineLevel="0" collapsed="false">
      <c r="A94" s="0" t="n">
        <v>1</v>
      </c>
      <c r="B94" s="0" t="n">
        <v>2300725</v>
      </c>
      <c r="C94" s="0" t="n">
        <v>718.88</v>
      </c>
      <c r="E94" s="18" t="n">
        <f aca="false">E93+1</f>
        <v>92</v>
      </c>
      <c r="F94" s="19" t="e">
        <f aca="false">AVERAGEIF($A$3:$A$110279,E94,$C$3:$C$110279)</f>
        <v>#DIV/0!</v>
      </c>
      <c r="G94" s="20" t="n">
        <f aca="false">E94-$S$3</f>
        <v>82.5</v>
      </c>
      <c r="H94" s="21" t="e">
        <f aca="false">F94-$S$4</f>
        <v>#DIV/0!</v>
      </c>
      <c r="I94" s="21" t="e">
        <f aca="false">H94*H94</f>
        <v>#DIV/0!</v>
      </c>
      <c r="J94" s="21" t="e">
        <f aca="false">G94*H94</f>
        <v>#DIV/0!</v>
      </c>
      <c r="K94" s="21" t="n">
        <f aca="false">G94*G94</f>
        <v>6806.25</v>
      </c>
      <c r="L94" s="21" t="e">
        <f aca="false">H94*H95</f>
        <v>#DIV/0!</v>
      </c>
      <c r="M94" s="21" t="e">
        <f aca="false">G94*H95</f>
        <v>#DIV/0!</v>
      </c>
      <c r="N94" s="22" t="e">
        <f aca="false">F93*$S$10+E93*$S$11</f>
        <v>#DIV/0!</v>
      </c>
      <c r="O94" s="23" t="e">
        <f aca="false">F93*$Y$10+$Y$11*E93</f>
        <v>#DIV/0!</v>
      </c>
      <c r="P94" s="23" t="e">
        <f aca="false">F93*$AE$10+$AE$11*E93</f>
        <v>#DIV/0!</v>
      </c>
      <c r="Q94" s="23"/>
      <c r="R94" s="36"/>
    </row>
    <row r="95" customFormat="false" ht="15" hidden="false" customHeight="false" outlineLevel="0" collapsed="false">
      <c r="A95" s="0" t="n">
        <v>1</v>
      </c>
      <c r="B95" s="0" t="n">
        <v>2325387</v>
      </c>
      <c r="C95" s="0" t="n">
        <v>681.031</v>
      </c>
      <c r="E95" s="18" t="n">
        <f aca="false">E94+1</f>
        <v>93</v>
      </c>
      <c r="F95" s="19" t="e">
        <f aca="false">AVERAGEIF($A$3:$A$110279,E95,$C$3:$C$110279)</f>
        <v>#DIV/0!</v>
      </c>
      <c r="G95" s="20" t="n">
        <f aca="false">E95-$S$3</f>
        <v>83.5</v>
      </c>
      <c r="H95" s="21" t="e">
        <f aca="false">F95-$S$4</f>
        <v>#DIV/0!</v>
      </c>
      <c r="I95" s="21" t="e">
        <f aca="false">H95*H95</f>
        <v>#DIV/0!</v>
      </c>
      <c r="J95" s="21" t="e">
        <f aca="false">G95*H95</f>
        <v>#DIV/0!</v>
      </c>
      <c r="K95" s="21" t="n">
        <f aca="false">G95*G95</f>
        <v>6972.25</v>
      </c>
      <c r="L95" s="21" t="e">
        <f aca="false">H95*H96</f>
        <v>#DIV/0!</v>
      </c>
      <c r="M95" s="21" t="e">
        <f aca="false">G95*H96</f>
        <v>#DIV/0!</v>
      </c>
      <c r="N95" s="22" t="e">
        <f aca="false">F94*$S$10+E94*$S$11</f>
        <v>#DIV/0!</v>
      </c>
      <c r="O95" s="23" t="e">
        <f aca="false">F94*$Y$10+$Y$11*E94</f>
        <v>#DIV/0!</v>
      </c>
      <c r="P95" s="23" t="e">
        <f aca="false">F94*$AE$10+$AE$11*E94</f>
        <v>#DIV/0!</v>
      </c>
      <c r="Q95" s="23"/>
      <c r="R95" s="36"/>
    </row>
    <row r="96" customFormat="false" ht="15" hidden="false" customHeight="false" outlineLevel="0" collapsed="false">
      <c r="A96" s="0" t="n">
        <v>1</v>
      </c>
      <c r="B96" s="0" t="n">
        <v>2349576</v>
      </c>
      <c r="C96" s="0" t="n">
        <v>730.63</v>
      </c>
      <c r="E96" s="18" t="n">
        <f aca="false">E95+1</f>
        <v>94</v>
      </c>
      <c r="F96" s="19" t="e">
        <f aca="false">AVERAGEIF($A$3:$A$110279,E96,$C$3:$C$110279)</f>
        <v>#DIV/0!</v>
      </c>
      <c r="G96" s="20" t="n">
        <f aca="false">E96-$S$3</f>
        <v>84.5</v>
      </c>
      <c r="H96" s="21" t="e">
        <f aca="false">F96-$S$4</f>
        <v>#DIV/0!</v>
      </c>
      <c r="I96" s="21" t="e">
        <f aca="false">H96*H96</f>
        <v>#DIV/0!</v>
      </c>
      <c r="J96" s="21" t="e">
        <f aca="false">G96*H96</f>
        <v>#DIV/0!</v>
      </c>
      <c r="K96" s="21" t="n">
        <f aca="false">G96*G96</f>
        <v>7140.25</v>
      </c>
      <c r="L96" s="21" t="e">
        <f aca="false">H96*H97</f>
        <v>#DIV/0!</v>
      </c>
      <c r="M96" s="21" t="e">
        <f aca="false">G96*H97</f>
        <v>#DIV/0!</v>
      </c>
      <c r="N96" s="22" t="e">
        <f aca="false">F95*$S$10+E95*$S$11</f>
        <v>#DIV/0!</v>
      </c>
      <c r="O96" s="23" t="e">
        <f aca="false">F95*$Y$10+$Y$11*E95</f>
        <v>#DIV/0!</v>
      </c>
      <c r="P96" s="23" t="e">
        <f aca="false">F95*$AE$10+$AE$11*E95</f>
        <v>#DIV/0!</v>
      </c>
      <c r="Q96" s="23"/>
      <c r="R96" s="36"/>
    </row>
    <row r="97" customFormat="false" ht="15" hidden="false" customHeight="false" outlineLevel="0" collapsed="false">
      <c r="A97" s="0" t="n">
        <v>1</v>
      </c>
      <c r="B97" s="0" t="n">
        <v>2373585</v>
      </c>
      <c r="C97" s="0" t="n">
        <v>745.255</v>
      </c>
      <c r="E97" s="18" t="n">
        <f aca="false">E96+1</f>
        <v>95</v>
      </c>
      <c r="F97" s="19" t="e">
        <f aca="false">AVERAGEIF($A$3:$A$110279,E97,$C$3:$C$110279)</f>
        <v>#DIV/0!</v>
      </c>
      <c r="G97" s="20" t="n">
        <f aca="false">E97-$S$3</f>
        <v>85.5</v>
      </c>
      <c r="H97" s="21" t="e">
        <f aca="false">F97-$S$4</f>
        <v>#DIV/0!</v>
      </c>
      <c r="I97" s="21" t="e">
        <f aca="false">H97*H97</f>
        <v>#DIV/0!</v>
      </c>
      <c r="J97" s="21" t="e">
        <f aca="false">G97*H97</f>
        <v>#DIV/0!</v>
      </c>
      <c r="K97" s="21" t="n">
        <f aca="false">G97*G97</f>
        <v>7310.25</v>
      </c>
      <c r="L97" s="21" t="e">
        <f aca="false">H97*H98</f>
        <v>#DIV/0!</v>
      </c>
      <c r="M97" s="21" t="e">
        <f aca="false">G97*H98</f>
        <v>#DIV/0!</v>
      </c>
      <c r="N97" s="22" t="e">
        <f aca="false">F96*$S$10+E96*$S$11</f>
        <v>#DIV/0!</v>
      </c>
      <c r="O97" s="23" t="e">
        <f aca="false">F96*$Y$10+$Y$11*E96</f>
        <v>#DIV/0!</v>
      </c>
      <c r="P97" s="23" t="e">
        <f aca="false">F96*$AE$10+$AE$11*E96</f>
        <v>#DIV/0!</v>
      </c>
      <c r="Q97" s="23"/>
      <c r="R97" s="36"/>
    </row>
    <row r="98" customFormat="false" ht="15" hidden="false" customHeight="false" outlineLevel="0" collapsed="false">
      <c r="A98" s="0" t="n">
        <v>1</v>
      </c>
      <c r="B98" s="0" t="n">
        <v>2397576</v>
      </c>
      <c r="C98" s="0" t="n">
        <v>735.97</v>
      </c>
      <c r="E98" s="18" t="n">
        <f aca="false">E97+1</f>
        <v>96</v>
      </c>
      <c r="F98" s="19" t="e">
        <f aca="false">AVERAGEIF($A$3:$A$110279,E98,$C$3:$C$110279)</f>
        <v>#DIV/0!</v>
      </c>
      <c r="G98" s="20" t="n">
        <f aca="false">E98-$S$3</f>
        <v>86.5</v>
      </c>
      <c r="H98" s="21" t="e">
        <f aca="false">F98-$S$4</f>
        <v>#DIV/0!</v>
      </c>
      <c r="I98" s="21" t="e">
        <f aca="false">H98*H98</f>
        <v>#DIV/0!</v>
      </c>
      <c r="J98" s="21" t="e">
        <f aca="false">G98*H98</f>
        <v>#DIV/0!</v>
      </c>
      <c r="K98" s="21" t="n">
        <f aca="false">G98*G98</f>
        <v>7482.25</v>
      </c>
      <c r="L98" s="21" t="e">
        <f aca="false">H98*H99</f>
        <v>#DIV/0!</v>
      </c>
      <c r="M98" s="21" t="e">
        <f aca="false">G98*H99</f>
        <v>#DIV/0!</v>
      </c>
      <c r="N98" s="22" t="e">
        <f aca="false">F97*$S$10+E97*$S$11</f>
        <v>#DIV/0!</v>
      </c>
      <c r="O98" s="23" t="e">
        <f aca="false">F97*$Y$10+$Y$11*E97</f>
        <v>#DIV/0!</v>
      </c>
      <c r="P98" s="23" t="e">
        <f aca="false">F97*$AE$10+$AE$11*E97</f>
        <v>#DIV/0!</v>
      </c>
      <c r="Q98" s="23"/>
      <c r="R98" s="36"/>
    </row>
    <row r="99" customFormat="false" ht="15" hidden="false" customHeight="false" outlineLevel="0" collapsed="false">
      <c r="A99" s="0" t="n">
        <v>1</v>
      </c>
      <c r="B99" s="0" t="n">
        <v>2422015</v>
      </c>
      <c r="C99" s="0" t="n">
        <v>711.945</v>
      </c>
      <c r="E99" s="18" t="n">
        <f aca="false">E98+1</f>
        <v>97</v>
      </c>
      <c r="F99" s="19" t="e">
        <f aca="false">AVERAGEIF($A$3:$A$110279,E99,$C$3:$C$110279)</f>
        <v>#DIV/0!</v>
      </c>
      <c r="G99" s="20" t="n">
        <f aca="false">E99-$S$3</f>
        <v>87.5</v>
      </c>
      <c r="H99" s="21" t="e">
        <f aca="false">F99-$S$4</f>
        <v>#DIV/0!</v>
      </c>
      <c r="I99" s="21" t="e">
        <f aca="false">H99*H99</f>
        <v>#DIV/0!</v>
      </c>
      <c r="J99" s="21" t="e">
        <f aca="false">G99*H99</f>
        <v>#DIV/0!</v>
      </c>
      <c r="K99" s="21" t="n">
        <f aca="false">G99*G99</f>
        <v>7656.25</v>
      </c>
      <c r="L99" s="21" t="e">
        <f aca="false">H99*H100</f>
        <v>#DIV/0!</v>
      </c>
      <c r="M99" s="21" t="e">
        <f aca="false">G99*H100</f>
        <v>#DIV/0!</v>
      </c>
      <c r="N99" s="22" t="e">
        <f aca="false">F98*$S$10+E98*$S$11</f>
        <v>#DIV/0!</v>
      </c>
      <c r="O99" s="23" t="e">
        <f aca="false">F98*$Y$10+$Y$11*E98</f>
        <v>#DIV/0!</v>
      </c>
      <c r="P99" s="23" t="e">
        <f aca="false">F98*$AE$10+$AE$11*E98</f>
        <v>#DIV/0!</v>
      </c>
      <c r="Q99" s="23"/>
      <c r="R99" s="36"/>
    </row>
    <row r="100" customFormat="false" ht="15" hidden="false" customHeight="false" outlineLevel="0" collapsed="false">
      <c r="A100" s="0" t="n">
        <v>1</v>
      </c>
      <c r="B100" s="0" t="n">
        <v>2446195</v>
      </c>
      <c r="C100" s="0" t="n">
        <v>727.615</v>
      </c>
      <c r="E100" s="18" t="n">
        <f aca="false">E99+1</f>
        <v>98</v>
      </c>
      <c r="F100" s="19" t="e">
        <f aca="false">AVERAGEIF($A$3:$A$110279,E100,$C$3:$C$110279)</f>
        <v>#DIV/0!</v>
      </c>
      <c r="G100" s="20" t="n">
        <f aca="false">E100-$S$3</f>
        <v>88.5</v>
      </c>
      <c r="H100" s="21" t="e">
        <f aca="false">F100-$S$4</f>
        <v>#DIV/0!</v>
      </c>
      <c r="I100" s="21" t="e">
        <f aca="false">H100*H100</f>
        <v>#DIV/0!</v>
      </c>
      <c r="J100" s="21" t="e">
        <f aca="false">G100*H100</f>
        <v>#DIV/0!</v>
      </c>
      <c r="K100" s="21" t="n">
        <f aca="false">G100*G100</f>
        <v>7832.25</v>
      </c>
      <c r="L100" s="21" t="e">
        <f aca="false">H100*H101</f>
        <v>#DIV/0!</v>
      </c>
      <c r="M100" s="21" t="e">
        <f aca="false">G100*H101</f>
        <v>#DIV/0!</v>
      </c>
      <c r="N100" s="22" t="e">
        <f aca="false">F99*$S$10+E99*$S$11</f>
        <v>#DIV/0!</v>
      </c>
      <c r="O100" s="23" t="e">
        <f aca="false">F99*$Y$10+$Y$11*E99</f>
        <v>#DIV/0!</v>
      </c>
      <c r="P100" s="23" t="e">
        <f aca="false">F99*$AE$10+$AE$11*E99</f>
        <v>#DIV/0!</v>
      </c>
      <c r="Q100" s="23"/>
      <c r="R100" s="36"/>
    </row>
    <row r="101" customFormat="false" ht="15" hidden="false" customHeight="false" outlineLevel="0" collapsed="false">
      <c r="A101" s="0" t="n">
        <v>1</v>
      </c>
      <c r="B101" s="0" t="n">
        <v>2470861</v>
      </c>
      <c r="C101" s="0" t="n">
        <v>685.588</v>
      </c>
      <c r="E101" s="18" t="n">
        <f aca="false">E100+1</f>
        <v>99</v>
      </c>
      <c r="F101" s="19" t="e">
        <f aca="false">AVERAGEIF($A$3:$A$110279,E101,$C$3:$C$110279)</f>
        <v>#DIV/0!</v>
      </c>
      <c r="G101" s="20" t="n">
        <f aca="false">E101-$S$3</f>
        <v>89.5</v>
      </c>
      <c r="H101" s="21" t="e">
        <f aca="false">F101-$S$4</f>
        <v>#DIV/0!</v>
      </c>
      <c r="I101" s="21" t="e">
        <f aca="false">H101*H101</f>
        <v>#DIV/0!</v>
      </c>
      <c r="J101" s="21" t="e">
        <f aca="false">G101*H101</f>
        <v>#DIV/0!</v>
      </c>
      <c r="K101" s="21" t="n">
        <f aca="false">G101*G101</f>
        <v>8010.25</v>
      </c>
      <c r="L101" s="21" t="e">
        <f aca="false">H101*H102</f>
        <v>#DIV/0!</v>
      </c>
      <c r="M101" s="21" t="e">
        <f aca="false">G101*H102</f>
        <v>#DIV/0!</v>
      </c>
      <c r="N101" s="22" t="e">
        <f aca="false">F100*$S$10+E100*$S$11</f>
        <v>#DIV/0!</v>
      </c>
      <c r="O101" s="23" t="e">
        <f aca="false">F100*$Y$10+$Y$11*E100</f>
        <v>#DIV/0!</v>
      </c>
      <c r="P101" s="23" t="e">
        <f aca="false">F100*$AE$10+$AE$11*E100</f>
        <v>#DIV/0!</v>
      </c>
      <c r="Q101" s="23"/>
      <c r="R101" s="36"/>
    </row>
    <row r="102" customFormat="false" ht="15" hidden="false" customHeight="false" outlineLevel="0" collapsed="false">
      <c r="A102" s="0" t="n">
        <v>1</v>
      </c>
      <c r="B102" s="0" t="n">
        <v>2495440</v>
      </c>
      <c r="C102" s="0" t="n">
        <v>690.099</v>
      </c>
      <c r="E102" s="18" t="n">
        <f aca="false">E101+1</f>
        <v>100</v>
      </c>
      <c r="F102" s="19" t="e">
        <f aca="false">AVERAGEIF($A$3:$A$110279,E102,$C$3:$C$110279)</f>
        <v>#DIV/0!</v>
      </c>
      <c r="G102" s="20" t="n">
        <f aca="false">E102-$S$3</f>
        <v>90.5</v>
      </c>
      <c r="H102" s="21" t="e">
        <f aca="false">F102-$S$4</f>
        <v>#DIV/0!</v>
      </c>
      <c r="I102" s="21" t="e">
        <f aca="false">H102*H102</f>
        <v>#DIV/0!</v>
      </c>
      <c r="J102" s="21" t="e">
        <f aca="false">G102*H102</f>
        <v>#DIV/0!</v>
      </c>
      <c r="K102" s="21" t="n">
        <f aca="false">G102*G102</f>
        <v>8190.25</v>
      </c>
      <c r="L102" s="21" t="e">
        <f aca="false">H102*H103</f>
        <v>#DIV/0!</v>
      </c>
      <c r="M102" s="21" t="e">
        <f aca="false">G102*H103</f>
        <v>#DIV/0!</v>
      </c>
      <c r="N102" s="22" t="e">
        <f aca="false">F101*$S$10+E101*$S$11</f>
        <v>#DIV/0!</v>
      </c>
      <c r="O102" s="23" t="e">
        <f aca="false">F101*$Y$10+$Y$11*E101</f>
        <v>#DIV/0!</v>
      </c>
      <c r="P102" s="23" t="e">
        <f aca="false">F101*$AE$10+$AE$11*E101</f>
        <v>#DIV/0!</v>
      </c>
      <c r="Q102" s="23"/>
      <c r="R102" s="36"/>
    </row>
    <row r="103" customFormat="false" ht="15" hidden="false" customHeight="false" outlineLevel="0" collapsed="false">
      <c r="A103" s="0" t="n">
        <v>1</v>
      </c>
      <c r="B103" s="0" t="n">
        <v>2520000</v>
      </c>
      <c r="C103" s="0" t="n">
        <v>687.415</v>
      </c>
      <c r="E103" s="18" t="n">
        <f aca="false">E102+1</f>
        <v>101</v>
      </c>
      <c r="F103" s="19" t="e">
        <f aca="false">AVERAGEIF($A$3:$A$110279,E103,$C$3:$C$110279)</f>
        <v>#DIV/0!</v>
      </c>
      <c r="G103" s="20" t="n">
        <f aca="false">E103-$S$3</f>
        <v>91.5</v>
      </c>
      <c r="H103" s="21" t="e">
        <f aca="false">F103-$S$4</f>
        <v>#DIV/0!</v>
      </c>
      <c r="I103" s="21" t="e">
        <f aca="false">H103*H103</f>
        <v>#DIV/0!</v>
      </c>
      <c r="J103" s="21" t="e">
        <f aca="false">G103*H103</f>
        <v>#DIV/0!</v>
      </c>
      <c r="K103" s="21" t="n">
        <f aca="false">G103*G103</f>
        <v>8372.25</v>
      </c>
      <c r="L103" s="21" t="e">
        <f aca="false">H103*H104</f>
        <v>#DIV/0!</v>
      </c>
      <c r="M103" s="21" t="e">
        <f aca="false">G103*H104</f>
        <v>#DIV/0!</v>
      </c>
      <c r="N103" s="22" t="e">
        <f aca="false">F102*$S$10+E102*$S$11</f>
        <v>#DIV/0!</v>
      </c>
      <c r="O103" s="23" t="e">
        <f aca="false">F102*$Y$10+$Y$11*E102</f>
        <v>#DIV/0!</v>
      </c>
      <c r="P103" s="23" t="e">
        <f aca="false">F102*$AE$10+$AE$11*E102</f>
        <v>#DIV/0!</v>
      </c>
      <c r="Q103" s="23"/>
      <c r="R103" s="36"/>
    </row>
    <row r="104" customFormat="false" ht="15" hidden="false" customHeight="false" outlineLevel="0" collapsed="false">
      <c r="A104" s="0" t="n">
        <v>1</v>
      </c>
      <c r="B104" s="0" t="n">
        <v>2544042</v>
      </c>
      <c r="C104" s="0" t="n">
        <v>738.373</v>
      </c>
      <c r="E104" s="18" t="n">
        <f aca="false">E103+1</f>
        <v>102</v>
      </c>
      <c r="F104" s="19" t="e">
        <f aca="false">AVERAGEIF($A$3:$A$110279,E104,$C$3:$C$110279)</f>
        <v>#DIV/0!</v>
      </c>
      <c r="G104" s="20" t="n">
        <f aca="false">E104-$S$3</f>
        <v>92.5</v>
      </c>
      <c r="H104" s="21" t="e">
        <f aca="false">F104-$S$4</f>
        <v>#DIV/0!</v>
      </c>
      <c r="I104" s="21" t="e">
        <f aca="false">H104*H104</f>
        <v>#DIV/0!</v>
      </c>
      <c r="J104" s="21" t="e">
        <f aca="false">G104*H104</f>
        <v>#DIV/0!</v>
      </c>
      <c r="K104" s="21" t="n">
        <f aca="false">G104*G104</f>
        <v>8556.25</v>
      </c>
      <c r="L104" s="21" t="e">
        <f aca="false">H104*H105</f>
        <v>#DIV/0!</v>
      </c>
      <c r="M104" s="21" t="e">
        <f aca="false">G104*H105</f>
        <v>#DIV/0!</v>
      </c>
      <c r="N104" s="22" t="e">
        <f aca="false">F103*$S$10+E103*$S$11</f>
        <v>#DIV/0!</v>
      </c>
      <c r="O104" s="23" t="e">
        <f aca="false">F103*$Y$10+$Y$11*E103</f>
        <v>#DIV/0!</v>
      </c>
      <c r="P104" s="23" t="e">
        <f aca="false">F103*$AE$10+$AE$11*E103</f>
        <v>#DIV/0!</v>
      </c>
      <c r="Q104" s="23"/>
      <c r="R104" s="36"/>
    </row>
    <row r="105" customFormat="false" ht="15" hidden="false" customHeight="false" outlineLevel="0" collapsed="false">
      <c r="A105" s="0" t="n">
        <v>1</v>
      </c>
      <c r="B105" s="0" t="n">
        <v>2568590</v>
      </c>
      <c r="C105" s="0" t="n">
        <v>686.75</v>
      </c>
      <c r="E105" s="18" t="n">
        <f aca="false">E104+1</f>
        <v>103</v>
      </c>
      <c r="F105" s="19" t="e">
        <f aca="false">AVERAGEIF($A$3:$A$110279,E105,$C$3:$C$110279)</f>
        <v>#DIV/0!</v>
      </c>
      <c r="G105" s="20" t="n">
        <f aca="false">E105-$S$3</f>
        <v>93.5</v>
      </c>
      <c r="H105" s="21" t="e">
        <f aca="false">F105-$S$4</f>
        <v>#DIV/0!</v>
      </c>
      <c r="I105" s="21" t="e">
        <f aca="false">H105*H105</f>
        <v>#DIV/0!</v>
      </c>
      <c r="J105" s="21" t="e">
        <f aca="false">G105*H105</f>
        <v>#DIV/0!</v>
      </c>
      <c r="K105" s="21" t="n">
        <f aca="false">G105*G105</f>
        <v>8742.25</v>
      </c>
      <c r="L105" s="21" t="e">
        <f aca="false">H105*H106</f>
        <v>#DIV/0!</v>
      </c>
      <c r="M105" s="21" t="e">
        <f aca="false">G105*H106</f>
        <v>#DIV/0!</v>
      </c>
      <c r="N105" s="22" t="e">
        <f aca="false">F104*$S$10+E104*$S$11</f>
        <v>#DIV/0!</v>
      </c>
      <c r="O105" s="23" t="e">
        <f aca="false">F104*$Y$10+$Y$11*E104</f>
        <v>#DIV/0!</v>
      </c>
      <c r="P105" s="23" t="e">
        <f aca="false">F104*$AE$10+$AE$11*E104</f>
        <v>#DIV/0!</v>
      </c>
      <c r="Q105" s="23"/>
      <c r="R105" s="36"/>
    </row>
    <row r="106" customFormat="false" ht="15" hidden="false" customHeight="false" outlineLevel="0" collapsed="false">
      <c r="A106" s="0" t="n">
        <v>1</v>
      </c>
      <c r="B106" s="0" t="n">
        <v>2593442</v>
      </c>
      <c r="C106" s="0" t="n">
        <v>666.574</v>
      </c>
      <c r="E106" s="18" t="n">
        <f aca="false">E105+1</f>
        <v>104</v>
      </c>
      <c r="F106" s="19" t="e">
        <f aca="false">AVERAGEIF($A$3:$A$110279,E106,$C$3:$C$110279)</f>
        <v>#DIV/0!</v>
      </c>
      <c r="G106" s="20" t="n">
        <f aca="false">E106-$S$3</f>
        <v>94.5</v>
      </c>
      <c r="H106" s="21" t="e">
        <f aca="false">F106-$S$4</f>
        <v>#DIV/0!</v>
      </c>
      <c r="I106" s="21" t="e">
        <f aca="false">H106*H106</f>
        <v>#DIV/0!</v>
      </c>
      <c r="J106" s="21" t="e">
        <f aca="false">G106*H106</f>
        <v>#DIV/0!</v>
      </c>
      <c r="K106" s="21" t="n">
        <f aca="false">G106*G106</f>
        <v>8930.25</v>
      </c>
      <c r="L106" s="21" t="e">
        <f aca="false">H106*H107</f>
        <v>#DIV/0!</v>
      </c>
      <c r="M106" s="21" t="e">
        <f aca="false">G106*H107</f>
        <v>#DIV/0!</v>
      </c>
      <c r="N106" s="22" t="e">
        <f aca="false">F105*$S$10+E105*$S$11</f>
        <v>#DIV/0!</v>
      </c>
      <c r="O106" s="23" t="e">
        <f aca="false">F105*$Y$10+$Y$11*E105</f>
        <v>#DIV/0!</v>
      </c>
      <c r="P106" s="23" t="e">
        <f aca="false">F105*$AE$10+$AE$11*E105</f>
        <v>#DIV/0!</v>
      </c>
      <c r="Q106" s="23"/>
      <c r="R106" s="36"/>
    </row>
    <row r="107" customFormat="false" ht="15" hidden="false" customHeight="false" outlineLevel="0" collapsed="false">
      <c r="A107" s="0" t="n">
        <v>1</v>
      </c>
      <c r="B107" s="0" t="n">
        <v>2618103</v>
      </c>
      <c r="C107" s="0" t="n">
        <v>685.846</v>
      </c>
      <c r="E107" s="18" t="n">
        <f aca="false">E106+1</f>
        <v>105</v>
      </c>
      <c r="F107" s="19" t="e">
        <f aca="false">AVERAGEIF($A$3:$A$110279,E107,$C$3:$C$110279)</f>
        <v>#DIV/0!</v>
      </c>
      <c r="G107" s="20" t="n">
        <f aca="false">E107-$S$3</f>
        <v>95.5</v>
      </c>
      <c r="H107" s="21" t="e">
        <f aca="false">F107-$S$4</f>
        <v>#DIV/0!</v>
      </c>
      <c r="I107" s="21" t="e">
        <f aca="false">H107*H107</f>
        <v>#DIV/0!</v>
      </c>
      <c r="J107" s="21" t="e">
        <f aca="false">G107*H107</f>
        <v>#DIV/0!</v>
      </c>
      <c r="K107" s="21" t="n">
        <f aca="false">G107*G107</f>
        <v>9120.25</v>
      </c>
      <c r="L107" s="21" t="e">
        <f aca="false">H107*H108</f>
        <v>#DIV/0!</v>
      </c>
      <c r="M107" s="21" t="e">
        <f aca="false">G107*H108</f>
        <v>#DIV/0!</v>
      </c>
      <c r="N107" s="22" t="e">
        <f aca="false">F106*$S$10+E106*$S$11</f>
        <v>#DIV/0!</v>
      </c>
      <c r="O107" s="23" t="e">
        <f aca="false">F106*$Y$10+$Y$11*E106</f>
        <v>#DIV/0!</v>
      </c>
      <c r="P107" s="23" t="e">
        <f aca="false">F106*$AE$10+$AE$11*E106</f>
        <v>#DIV/0!</v>
      </c>
      <c r="Q107" s="23"/>
      <c r="R107" s="36"/>
    </row>
    <row r="108" customFormat="false" ht="15" hidden="false" customHeight="false" outlineLevel="0" collapsed="false">
      <c r="A108" s="0" t="n">
        <v>1</v>
      </c>
      <c r="B108" s="0" t="n">
        <v>2621957</v>
      </c>
      <c r="C108" s="0" t="n">
        <v>112.978</v>
      </c>
      <c r="E108" s="18" t="n">
        <f aca="false">E107+1</f>
        <v>106</v>
      </c>
      <c r="F108" s="19" t="e">
        <f aca="false">AVERAGEIF($A$3:$A$110279,E108,$C$3:$C$110279)</f>
        <v>#DIV/0!</v>
      </c>
      <c r="G108" s="20" t="n">
        <f aca="false">E108-$S$3</f>
        <v>96.5</v>
      </c>
      <c r="H108" s="21" t="e">
        <f aca="false">F108-$S$4</f>
        <v>#DIV/0!</v>
      </c>
      <c r="I108" s="21" t="e">
        <f aca="false">H108*H108</f>
        <v>#DIV/0!</v>
      </c>
      <c r="J108" s="21" t="e">
        <f aca="false">G108*H108</f>
        <v>#DIV/0!</v>
      </c>
      <c r="K108" s="21" t="n">
        <f aca="false">G108*G108</f>
        <v>9312.25</v>
      </c>
      <c r="L108" s="21" t="e">
        <f aca="false">H108*H109</f>
        <v>#DIV/0!</v>
      </c>
      <c r="M108" s="21" t="e">
        <f aca="false">G108*H109</f>
        <v>#DIV/0!</v>
      </c>
      <c r="N108" s="22" t="e">
        <f aca="false">F107*$S$10+E107*$S$11</f>
        <v>#DIV/0!</v>
      </c>
      <c r="O108" s="23" t="e">
        <f aca="false">F107*$Y$10+$Y$11*E107</f>
        <v>#DIV/0!</v>
      </c>
      <c r="P108" s="23" t="e">
        <f aca="false">F107*$AE$10+$AE$11*E107</f>
        <v>#DIV/0!</v>
      </c>
      <c r="Q108" s="23"/>
      <c r="R108" s="36"/>
    </row>
    <row r="109" customFormat="false" ht="15" hidden="false" customHeight="false" outlineLevel="0" collapsed="false">
      <c r="A109" s="0" t="n">
        <v>1</v>
      </c>
      <c r="B109" s="0" t="n">
        <v>2678586</v>
      </c>
      <c r="C109" s="0" t="n">
        <v>118.999</v>
      </c>
      <c r="E109" s="18" t="n">
        <f aca="false">E108+1</f>
        <v>107</v>
      </c>
      <c r="F109" s="19" t="e">
        <f aca="false">AVERAGEIF($A$3:$A$110279,E109,$C$3:$C$110279)</f>
        <v>#DIV/0!</v>
      </c>
      <c r="G109" s="20" t="n">
        <f aca="false">E109-$S$3</f>
        <v>97.5</v>
      </c>
      <c r="H109" s="21" t="e">
        <f aca="false">F109-$S$4</f>
        <v>#DIV/0!</v>
      </c>
      <c r="I109" s="21" t="e">
        <f aca="false">H109*H109</f>
        <v>#DIV/0!</v>
      </c>
      <c r="J109" s="21" t="e">
        <f aca="false">G109*H109</f>
        <v>#DIV/0!</v>
      </c>
      <c r="K109" s="21" t="n">
        <f aca="false">G109*G109</f>
        <v>9506.25</v>
      </c>
      <c r="L109" s="21" t="e">
        <f aca="false">H109*H110</f>
        <v>#DIV/0!</v>
      </c>
      <c r="M109" s="21" t="e">
        <f aca="false">G109*H110</f>
        <v>#DIV/0!</v>
      </c>
      <c r="N109" s="22" t="e">
        <f aca="false">F108*$S$10+E108*$S$11</f>
        <v>#DIV/0!</v>
      </c>
      <c r="O109" s="23" t="e">
        <f aca="false">F108*$Y$10+$Y$11*E108</f>
        <v>#DIV/0!</v>
      </c>
      <c r="P109" s="23" t="e">
        <f aca="false">F108*$AE$10+$AE$11*E108</f>
        <v>#DIV/0!</v>
      </c>
      <c r="Q109" s="23"/>
      <c r="R109" s="36"/>
    </row>
    <row r="110" customFormat="false" ht="15" hidden="false" customHeight="false" outlineLevel="0" collapsed="false">
      <c r="A110" s="0" t="n">
        <v>1</v>
      </c>
      <c r="B110" s="0" t="n">
        <v>2703051</v>
      </c>
      <c r="C110" s="0" t="n">
        <v>694.637</v>
      </c>
      <c r="E110" s="18" t="n">
        <f aca="false">E109+1</f>
        <v>108</v>
      </c>
      <c r="F110" s="19" t="e">
        <f aca="false">AVERAGEIF($A$3:$A$110279,E110,$C$3:$C$110279)</f>
        <v>#DIV/0!</v>
      </c>
      <c r="G110" s="20" t="n">
        <f aca="false">E110-$S$3</f>
        <v>98.5</v>
      </c>
      <c r="H110" s="21" t="e">
        <f aca="false">F110-$S$4</f>
        <v>#DIV/0!</v>
      </c>
      <c r="I110" s="21" t="e">
        <f aca="false">H110*H110</f>
        <v>#DIV/0!</v>
      </c>
      <c r="J110" s="21" t="e">
        <f aca="false">G110*H110</f>
        <v>#DIV/0!</v>
      </c>
      <c r="K110" s="21" t="n">
        <f aca="false">G110*G110</f>
        <v>9702.25</v>
      </c>
      <c r="L110" s="21" t="e">
        <f aca="false">H110*H111</f>
        <v>#DIV/0!</v>
      </c>
      <c r="M110" s="21" t="e">
        <f aca="false">G110*H111</f>
        <v>#DIV/0!</v>
      </c>
      <c r="N110" s="22" t="e">
        <f aca="false">F109*$S$10+E109*$S$11</f>
        <v>#DIV/0!</v>
      </c>
      <c r="O110" s="23" t="e">
        <f aca="false">F109*$Y$10+$Y$11*E109</f>
        <v>#DIV/0!</v>
      </c>
      <c r="P110" s="23" t="e">
        <f aca="false">F109*$AE$10+$AE$11*E109</f>
        <v>#DIV/0!</v>
      </c>
      <c r="Q110" s="23"/>
      <c r="R110" s="36"/>
    </row>
    <row r="111" customFormat="false" ht="15" hidden="false" customHeight="false" outlineLevel="0" collapsed="false">
      <c r="A111" s="0" t="n">
        <v>1</v>
      </c>
      <c r="B111" s="0" t="n">
        <v>2727257</v>
      </c>
      <c r="C111" s="0" t="n">
        <v>725.991</v>
      </c>
      <c r="E111" s="18" t="n">
        <f aca="false">E110+1</f>
        <v>109</v>
      </c>
      <c r="F111" s="19" t="e">
        <f aca="false">AVERAGEIF($A$3:$A$110279,E111,$C$3:$C$110279)</f>
        <v>#DIV/0!</v>
      </c>
      <c r="G111" s="20" t="n">
        <f aca="false">E111-$S$3</f>
        <v>99.5</v>
      </c>
      <c r="H111" s="21" t="e">
        <f aca="false">F111-$S$4</f>
        <v>#DIV/0!</v>
      </c>
      <c r="I111" s="21" t="e">
        <f aca="false">H111*H111</f>
        <v>#DIV/0!</v>
      </c>
      <c r="J111" s="21" t="e">
        <f aca="false">G111*H111</f>
        <v>#DIV/0!</v>
      </c>
      <c r="K111" s="21" t="n">
        <f aca="false">G111*G111</f>
        <v>9900.25</v>
      </c>
      <c r="L111" s="21" t="e">
        <f aca="false">H111*H112</f>
        <v>#DIV/0!</v>
      </c>
      <c r="M111" s="21" t="e">
        <f aca="false">G111*H112</f>
        <v>#DIV/0!</v>
      </c>
      <c r="N111" s="22" t="e">
        <f aca="false">F110*$S$10+E110*$S$11</f>
        <v>#DIV/0!</v>
      </c>
      <c r="O111" s="23" t="e">
        <f aca="false">F110*$Y$10+$Y$11*E110</f>
        <v>#DIV/0!</v>
      </c>
      <c r="P111" s="23" t="e">
        <f aca="false">F110*$AE$10+$AE$11*E110</f>
        <v>#DIV/0!</v>
      </c>
      <c r="Q111" s="23"/>
      <c r="R111" s="36"/>
    </row>
    <row r="112" customFormat="false" ht="15" hidden="false" customHeight="false" outlineLevel="0" collapsed="false">
      <c r="A112" s="0" t="n">
        <v>1</v>
      </c>
      <c r="B112" s="0" t="n">
        <v>2751754</v>
      </c>
      <c r="C112" s="0" t="n">
        <v>691.761</v>
      </c>
      <c r="E112" s="18" t="n">
        <f aca="false">E111+1</f>
        <v>110</v>
      </c>
      <c r="F112" s="19" t="e">
        <f aca="false">AVERAGEIF($A$3:$A$110279,E112,$C$3:$C$110279)</f>
        <v>#DIV/0!</v>
      </c>
      <c r="G112" s="20" t="n">
        <f aca="false">E112-$S$3</f>
        <v>100.5</v>
      </c>
      <c r="H112" s="21" t="e">
        <f aca="false">F112-$S$4</f>
        <v>#DIV/0!</v>
      </c>
      <c r="I112" s="21" t="e">
        <f aca="false">H112*H112</f>
        <v>#DIV/0!</v>
      </c>
      <c r="J112" s="21" t="e">
        <f aca="false">G112*H112</f>
        <v>#DIV/0!</v>
      </c>
      <c r="K112" s="21" t="n">
        <f aca="false">G112*G112</f>
        <v>10100.25</v>
      </c>
      <c r="L112" s="21" t="e">
        <f aca="false">H112*H113</f>
        <v>#DIV/0!</v>
      </c>
      <c r="M112" s="21" t="e">
        <f aca="false">G112*H113</f>
        <v>#DIV/0!</v>
      </c>
      <c r="N112" s="22" t="e">
        <f aca="false">F111*$S$10+E111*$S$11</f>
        <v>#DIV/0!</v>
      </c>
      <c r="O112" s="23" t="e">
        <f aca="false">F111*$Y$10+$Y$11*E111</f>
        <v>#DIV/0!</v>
      </c>
      <c r="P112" s="23" t="e">
        <f aca="false">F111*$AE$10+$AE$11*E111</f>
        <v>#DIV/0!</v>
      </c>
      <c r="Q112" s="23"/>
      <c r="R112" s="36"/>
    </row>
    <row r="113" customFormat="false" ht="15" hidden="false" customHeight="false" outlineLevel="0" collapsed="false">
      <c r="A113" s="0" t="n">
        <v>1</v>
      </c>
      <c r="B113" s="0" t="n">
        <v>2776013</v>
      </c>
      <c r="C113" s="0" t="n">
        <v>727.313</v>
      </c>
      <c r="E113" s="18" t="n">
        <f aca="false">E112+1</f>
        <v>111</v>
      </c>
      <c r="F113" s="19" t="e">
        <f aca="false">AVERAGEIF($A$3:$A$110279,E113,$C$3:$C$110279)</f>
        <v>#DIV/0!</v>
      </c>
      <c r="G113" s="20" t="n">
        <f aca="false">E113-$S$3</f>
        <v>101.5</v>
      </c>
      <c r="H113" s="21" t="e">
        <f aca="false">F113-$S$4</f>
        <v>#DIV/0!</v>
      </c>
      <c r="I113" s="21" t="e">
        <f aca="false">H113*H113</f>
        <v>#DIV/0!</v>
      </c>
      <c r="J113" s="21" t="e">
        <f aca="false">G113*H113</f>
        <v>#DIV/0!</v>
      </c>
      <c r="K113" s="21" t="n">
        <f aca="false">G113*G113</f>
        <v>10302.25</v>
      </c>
      <c r="L113" s="21" t="e">
        <f aca="false">H113*H114</f>
        <v>#DIV/0!</v>
      </c>
      <c r="M113" s="21" t="e">
        <f aca="false">G113*H114</f>
        <v>#DIV/0!</v>
      </c>
      <c r="N113" s="22" t="e">
        <f aca="false">F112*$S$10+E112*$S$11</f>
        <v>#DIV/0!</v>
      </c>
      <c r="O113" s="23" t="e">
        <f aca="false">F112*$Y$10+$Y$11*E112</f>
        <v>#DIV/0!</v>
      </c>
      <c r="P113" s="23" t="e">
        <f aca="false">F112*$AE$10+$AE$11*E112</f>
        <v>#DIV/0!</v>
      </c>
      <c r="Q113" s="23"/>
      <c r="R113" s="36"/>
    </row>
    <row r="114" customFormat="false" ht="15" hidden="false" customHeight="false" outlineLevel="0" collapsed="false">
      <c r="A114" s="0" t="n">
        <v>1</v>
      </c>
      <c r="B114" s="0" t="n">
        <v>2800345</v>
      </c>
      <c r="C114" s="0" t="n">
        <v>725.617</v>
      </c>
      <c r="E114" s="18" t="n">
        <f aca="false">E113+1</f>
        <v>112</v>
      </c>
      <c r="F114" s="19" t="e">
        <f aca="false">AVERAGEIF($A$3:$A$110279,E114,$C$3:$C$110279)</f>
        <v>#DIV/0!</v>
      </c>
      <c r="G114" s="20" t="n">
        <f aca="false">E114-$S$3</f>
        <v>102.5</v>
      </c>
      <c r="H114" s="21" t="e">
        <f aca="false">F114-$S$4</f>
        <v>#DIV/0!</v>
      </c>
      <c r="I114" s="21" t="e">
        <f aca="false">H114*H114</f>
        <v>#DIV/0!</v>
      </c>
      <c r="J114" s="21" t="e">
        <f aca="false">G114*H114</f>
        <v>#DIV/0!</v>
      </c>
      <c r="K114" s="21" t="n">
        <f aca="false">G114*G114</f>
        <v>10506.25</v>
      </c>
      <c r="L114" s="21" t="e">
        <f aca="false">H114*H115</f>
        <v>#DIV/0!</v>
      </c>
      <c r="M114" s="21" t="e">
        <f aca="false">G114*H115</f>
        <v>#DIV/0!</v>
      </c>
      <c r="N114" s="22" t="e">
        <f aca="false">F113*$S$10+E113*$S$11</f>
        <v>#DIV/0!</v>
      </c>
      <c r="O114" s="23" t="e">
        <f aca="false">F113*$Y$10+$Y$11*E113</f>
        <v>#DIV/0!</v>
      </c>
      <c r="P114" s="23" t="e">
        <f aca="false">F113*$AE$10+$AE$11*E113</f>
        <v>#DIV/0!</v>
      </c>
      <c r="Q114" s="23"/>
      <c r="R114" s="36"/>
    </row>
    <row r="115" customFormat="false" ht="15" hidden="false" customHeight="false" outlineLevel="0" collapsed="false">
      <c r="A115" s="0" t="n">
        <v>1</v>
      </c>
      <c r="B115" s="0" t="n">
        <v>2824694</v>
      </c>
      <c r="C115" s="0" t="n">
        <v>724.262</v>
      </c>
      <c r="E115" s="18" t="n">
        <f aca="false">E114+1</f>
        <v>113</v>
      </c>
      <c r="F115" s="19" t="e">
        <f aca="false">AVERAGEIF($A$3:$A$110279,E115,$C$3:$C$110279)</f>
        <v>#DIV/0!</v>
      </c>
      <c r="G115" s="20" t="n">
        <f aca="false">E115-$S$3</f>
        <v>103.5</v>
      </c>
      <c r="H115" s="21" t="e">
        <f aca="false">F115-$S$4</f>
        <v>#DIV/0!</v>
      </c>
      <c r="I115" s="21" t="e">
        <f aca="false">H115*H115</f>
        <v>#DIV/0!</v>
      </c>
      <c r="J115" s="21" t="e">
        <f aca="false">G115*H115</f>
        <v>#DIV/0!</v>
      </c>
      <c r="K115" s="21" t="n">
        <f aca="false">G115*G115</f>
        <v>10712.25</v>
      </c>
      <c r="L115" s="21" t="e">
        <f aca="false">H115*H116</f>
        <v>#DIV/0!</v>
      </c>
      <c r="M115" s="21" t="e">
        <f aca="false">G115*H116</f>
        <v>#DIV/0!</v>
      </c>
      <c r="N115" s="22" t="e">
        <f aca="false">F114*$S$10+E114*$S$11</f>
        <v>#DIV/0!</v>
      </c>
      <c r="O115" s="23" t="e">
        <f aca="false">F114*$Y$10+$Y$11*E114</f>
        <v>#DIV/0!</v>
      </c>
      <c r="P115" s="23" t="e">
        <f aca="false">F114*$AE$10+$AE$11*E114</f>
        <v>#DIV/0!</v>
      </c>
      <c r="Q115" s="23"/>
      <c r="R115" s="36"/>
    </row>
    <row r="116" customFormat="false" ht="15" hidden="false" customHeight="false" outlineLevel="0" collapsed="false">
      <c r="A116" s="0" t="n">
        <v>1</v>
      </c>
      <c r="B116" s="0" t="n">
        <v>2849238</v>
      </c>
      <c r="C116" s="0" t="n">
        <v>670.326</v>
      </c>
      <c r="E116" s="18" t="n">
        <f aca="false">E115+1</f>
        <v>114</v>
      </c>
      <c r="F116" s="19" t="e">
        <f aca="false">AVERAGEIF($A$3:$A$110279,E116,$C$3:$C$110279)</f>
        <v>#DIV/0!</v>
      </c>
      <c r="G116" s="20" t="n">
        <f aca="false">E116-$S$3</f>
        <v>104.5</v>
      </c>
      <c r="H116" s="21" t="e">
        <f aca="false">F116-$S$4</f>
        <v>#DIV/0!</v>
      </c>
      <c r="I116" s="21" t="e">
        <f aca="false">H116*H116</f>
        <v>#DIV/0!</v>
      </c>
      <c r="J116" s="21" t="e">
        <f aca="false">G116*H116</f>
        <v>#DIV/0!</v>
      </c>
      <c r="K116" s="21" t="n">
        <f aca="false">G116*G116</f>
        <v>10920.25</v>
      </c>
      <c r="L116" s="21" t="e">
        <f aca="false">H116*H117</f>
        <v>#DIV/0!</v>
      </c>
      <c r="M116" s="21" t="e">
        <f aca="false">G116*H117</f>
        <v>#DIV/0!</v>
      </c>
      <c r="N116" s="22" t="e">
        <f aca="false">F115*$S$10+E115*$S$11</f>
        <v>#DIV/0!</v>
      </c>
      <c r="O116" s="23" t="e">
        <f aca="false">F115*$Y$10+$Y$11*E115</f>
        <v>#DIV/0!</v>
      </c>
      <c r="P116" s="23" t="e">
        <f aca="false">F115*$AE$10+$AE$11*E115</f>
        <v>#DIV/0!</v>
      </c>
      <c r="Q116" s="23"/>
      <c r="R116" s="36"/>
    </row>
    <row r="117" customFormat="false" ht="15" hidden="false" customHeight="false" outlineLevel="0" collapsed="false">
      <c r="A117" s="0" t="n">
        <v>1</v>
      </c>
      <c r="B117" s="0" t="n">
        <v>2868908</v>
      </c>
      <c r="C117" s="0" t="n">
        <v>541.588</v>
      </c>
      <c r="E117" s="18" t="n">
        <f aca="false">E116+1</f>
        <v>115</v>
      </c>
      <c r="F117" s="19" t="e">
        <f aca="false">AVERAGEIF($A$3:$A$110279,E117,$C$3:$C$110279)</f>
        <v>#DIV/0!</v>
      </c>
      <c r="G117" s="20" t="n">
        <f aca="false">E117-$S$3</f>
        <v>105.5</v>
      </c>
      <c r="H117" s="21" t="e">
        <f aca="false">F117-$S$4</f>
        <v>#DIV/0!</v>
      </c>
      <c r="I117" s="21" t="e">
        <f aca="false">H117*H117</f>
        <v>#DIV/0!</v>
      </c>
      <c r="J117" s="21" t="e">
        <f aca="false">G117*H117</f>
        <v>#DIV/0!</v>
      </c>
      <c r="K117" s="21" t="n">
        <f aca="false">G117*G117</f>
        <v>11130.25</v>
      </c>
      <c r="L117" s="21" t="e">
        <f aca="false">H117*H118</f>
        <v>#DIV/0!</v>
      </c>
      <c r="M117" s="21" t="e">
        <f aca="false">G117*H118</f>
        <v>#DIV/0!</v>
      </c>
      <c r="N117" s="22" t="e">
        <f aca="false">F116*$S$10+E116*$S$11</f>
        <v>#DIV/0!</v>
      </c>
      <c r="O117" s="23" t="e">
        <f aca="false">F116*$Y$10+$Y$11*E116</f>
        <v>#DIV/0!</v>
      </c>
      <c r="P117" s="23" t="e">
        <f aca="false">F116*$AE$10+$AE$11*E116</f>
        <v>#DIV/0!</v>
      </c>
      <c r="Q117" s="23"/>
      <c r="R117" s="36"/>
    </row>
    <row r="118" customFormat="false" ht="15" hidden="false" customHeight="false" outlineLevel="0" collapsed="false">
      <c r="A118" s="0" t="n">
        <v>1</v>
      </c>
      <c r="B118" s="0" t="n">
        <v>2908016</v>
      </c>
      <c r="C118" s="0" t="n">
        <v>14.798</v>
      </c>
      <c r="E118" s="18" t="n">
        <f aca="false">E117+1</f>
        <v>116</v>
      </c>
      <c r="F118" s="19" t="e">
        <f aca="false">AVERAGEIF($A$3:$A$110279,E118,$C$3:$C$110279)</f>
        <v>#DIV/0!</v>
      </c>
      <c r="G118" s="20" t="n">
        <f aca="false">E118-$S$3</f>
        <v>106.5</v>
      </c>
      <c r="H118" s="21" t="e">
        <f aca="false">F118-$S$4</f>
        <v>#DIV/0!</v>
      </c>
      <c r="I118" s="21" t="e">
        <f aca="false">H118*H118</f>
        <v>#DIV/0!</v>
      </c>
      <c r="J118" s="21" t="e">
        <f aca="false">G118*H118</f>
        <v>#DIV/0!</v>
      </c>
      <c r="K118" s="21" t="n">
        <f aca="false">G118*G118</f>
        <v>11342.25</v>
      </c>
      <c r="L118" s="21" t="e">
        <f aca="false">H118*H119</f>
        <v>#DIV/0!</v>
      </c>
      <c r="M118" s="21" t="e">
        <f aca="false">G118*H119</f>
        <v>#DIV/0!</v>
      </c>
      <c r="N118" s="22" t="e">
        <f aca="false">F117*$S$10+E117*$S$11</f>
        <v>#DIV/0!</v>
      </c>
      <c r="O118" s="23" t="e">
        <f aca="false">F117*$Y$10+$Y$11*E117</f>
        <v>#DIV/0!</v>
      </c>
      <c r="P118" s="23" t="e">
        <f aca="false">F117*$AE$10+$AE$11*E117</f>
        <v>#DIV/0!</v>
      </c>
      <c r="Q118" s="23"/>
      <c r="R118" s="36"/>
    </row>
    <row r="119" customFormat="false" ht="15" hidden="false" customHeight="false" outlineLevel="0" collapsed="false">
      <c r="A119" s="0" t="n">
        <v>1</v>
      </c>
      <c r="B119" s="0" t="n">
        <v>2932673</v>
      </c>
      <c r="C119" s="0" t="n">
        <v>680.381</v>
      </c>
      <c r="E119" s="18" t="n">
        <f aca="false">E118+1</f>
        <v>117</v>
      </c>
      <c r="F119" s="19" t="e">
        <f aca="false">AVERAGEIF($A$3:$A$110279,E119,$C$3:$C$110279)</f>
        <v>#DIV/0!</v>
      </c>
      <c r="G119" s="20" t="n">
        <f aca="false">E119-$S$3</f>
        <v>107.5</v>
      </c>
      <c r="H119" s="21" t="e">
        <f aca="false">F119-$S$4</f>
        <v>#DIV/0!</v>
      </c>
      <c r="I119" s="21" t="e">
        <f aca="false">H119*H119</f>
        <v>#DIV/0!</v>
      </c>
      <c r="J119" s="21" t="e">
        <f aca="false">G119*H119</f>
        <v>#DIV/0!</v>
      </c>
      <c r="K119" s="21" t="n">
        <f aca="false">G119*G119</f>
        <v>11556.25</v>
      </c>
      <c r="L119" s="21" t="e">
        <f aca="false">H119*H120</f>
        <v>#DIV/0!</v>
      </c>
      <c r="M119" s="21" t="e">
        <f aca="false">G119*H120</f>
        <v>#DIV/0!</v>
      </c>
      <c r="N119" s="22" t="e">
        <f aca="false">F118*$S$10+E118*$S$11</f>
        <v>#DIV/0!</v>
      </c>
      <c r="O119" s="23" t="e">
        <f aca="false">F118*$Y$10+$Y$11*E118</f>
        <v>#DIV/0!</v>
      </c>
      <c r="P119" s="23" t="e">
        <f aca="false">F118*$AE$10+$AE$11*E118</f>
        <v>#DIV/0!</v>
      </c>
      <c r="Q119" s="23"/>
      <c r="R119" s="36"/>
    </row>
    <row r="120" customFormat="false" ht="15" hidden="false" customHeight="false" outlineLevel="0" collapsed="false">
      <c r="A120" s="0" t="n">
        <v>1</v>
      </c>
      <c r="B120" s="0" t="n">
        <v>2956566</v>
      </c>
      <c r="C120" s="0" t="n">
        <v>744.269</v>
      </c>
      <c r="E120" s="18" t="n">
        <f aca="false">E119+1</f>
        <v>118</v>
      </c>
      <c r="F120" s="19" t="e">
        <f aca="false">AVERAGEIF($A$3:$A$110279,E120,$C$3:$C$110279)</f>
        <v>#DIV/0!</v>
      </c>
      <c r="G120" s="20" t="n">
        <f aca="false">E120-$S$3</f>
        <v>108.5</v>
      </c>
      <c r="H120" s="21" t="e">
        <f aca="false">F120-$S$4</f>
        <v>#DIV/0!</v>
      </c>
      <c r="I120" s="21" t="e">
        <f aca="false">H120*H120</f>
        <v>#DIV/0!</v>
      </c>
      <c r="J120" s="21" t="e">
        <f aca="false">G120*H120</f>
        <v>#DIV/0!</v>
      </c>
      <c r="K120" s="21" t="n">
        <f aca="false">G120*G120</f>
        <v>11772.25</v>
      </c>
      <c r="L120" s="21" t="e">
        <f aca="false">H120*H121</f>
        <v>#DIV/0!</v>
      </c>
      <c r="M120" s="21" t="e">
        <f aca="false">G120*H121</f>
        <v>#DIV/0!</v>
      </c>
      <c r="N120" s="22" t="e">
        <f aca="false">F119*$S$10+E119*$S$11</f>
        <v>#DIV/0!</v>
      </c>
      <c r="O120" s="23" t="e">
        <f aca="false">F119*$Y$10+$Y$11*E119</f>
        <v>#DIV/0!</v>
      </c>
      <c r="P120" s="23" t="e">
        <f aca="false">F119*$AE$10+$AE$11*E119</f>
        <v>#DIV/0!</v>
      </c>
      <c r="Q120" s="23"/>
      <c r="R120" s="36"/>
    </row>
    <row r="121" customFormat="false" ht="15" hidden="false" customHeight="false" outlineLevel="0" collapsed="false">
      <c r="A121" s="0" t="n">
        <v>1</v>
      </c>
      <c r="B121" s="0" t="n">
        <v>2980811</v>
      </c>
      <c r="C121" s="0" t="n">
        <v>716.6</v>
      </c>
      <c r="E121" s="18" t="n">
        <f aca="false">E120+1</f>
        <v>119</v>
      </c>
      <c r="F121" s="19" t="e">
        <f aca="false">AVERAGEIF($A$3:$A$110279,E121,$C$3:$C$110279)</f>
        <v>#DIV/0!</v>
      </c>
      <c r="G121" s="20" t="n">
        <f aca="false">E121-$S$3</f>
        <v>109.5</v>
      </c>
      <c r="H121" s="21" t="e">
        <f aca="false">F121-$S$4</f>
        <v>#DIV/0!</v>
      </c>
      <c r="I121" s="21" t="e">
        <f aca="false">H121*H121</f>
        <v>#DIV/0!</v>
      </c>
      <c r="J121" s="21" t="e">
        <f aca="false">G121*H121</f>
        <v>#DIV/0!</v>
      </c>
      <c r="K121" s="21" t="n">
        <f aca="false">G121*G121</f>
        <v>11990.25</v>
      </c>
      <c r="L121" s="21" t="e">
        <f aca="false">H121*H122</f>
        <v>#DIV/0!</v>
      </c>
      <c r="M121" s="21" t="e">
        <f aca="false">G121*H122</f>
        <v>#DIV/0!</v>
      </c>
      <c r="N121" s="22" t="e">
        <f aca="false">F120*$S$10+E120*$S$11</f>
        <v>#DIV/0!</v>
      </c>
      <c r="O121" s="23" t="e">
        <f aca="false">F120*$Y$10+$Y$11*E120</f>
        <v>#DIV/0!</v>
      </c>
      <c r="P121" s="23" t="e">
        <f aca="false">F120*$AE$10+$AE$11*E120</f>
        <v>#DIV/0!</v>
      </c>
      <c r="Q121" s="23"/>
      <c r="R121" s="36"/>
    </row>
    <row r="122" customFormat="false" ht="15" hidden="false" customHeight="false" outlineLevel="0" collapsed="false">
      <c r="A122" s="0" t="n">
        <v>1</v>
      </c>
      <c r="B122" s="0" t="n">
        <v>3005054</v>
      </c>
      <c r="C122" s="0" t="n">
        <v>729.383</v>
      </c>
      <c r="E122" s="18" t="n">
        <f aca="false">E121+1</f>
        <v>120</v>
      </c>
      <c r="F122" s="19" t="e">
        <f aca="false">AVERAGEIF($A$3:$A$110279,E122,$C$3:$C$110279)</f>
        <v>#DIV/0!</v>
      </c>
      <c r="G122" s="20" t="n">
        <f aca="false">E122-$S$3</f>
        <v>110.5</v>
      </c>
      <c r="H122" s="21" t="e">
        <f aca="false">F122-$S$4</f>
        <v>#DIV/0!</v>
      </c>
      <c r="I122" s="21" t="e">
        <f aca="false">H122*H122</f>
        <v>#DIV/0!</v>
      </c>
      <c r="J122" s="21" t="e">
        <f aca="false">G122*H122</f>
        <v>#DIV/0!</v>
      </c>
      <c r="K122" s="21" t="n">
        <f aca="false">G122*G122</f>
        <v>12210.25</v>
      </c>
      <c r="L122" s="21" t="e">
        <f aca="false">H122*H123</f>
        <v>#DIV/0!</v>
      </c>
      <c r="M122" s="21" t="e">
        <f aca="false">G122*H123</f>
        <v>#DIV/0!</v>
      </c>
      <c r="N122" s="22" t="e">
        <f aca="false">F121*$S$10+E121*$S$11</f>
        <v>#DIV/0!</v>
      </c>
      <c r="O122" s="23" t="e">
        <f aca="false">F121*$Y$10+$Y$11*E121</f>
        <v>#DIV/0!</v>
      </c>
      <c r="P122" s="23" t="e">
        <f aca="false">F121*$AE$10+$AE$11*E121</f>
        <v>#DIV/0!</v>
      </c>
      <c r="Q122" s="23"/>
      <c r="R122" s="36"/>
    </row>
    <row r="123" customFormat="false" ht="15" hidden="false" customHeight="false" outlineLevel="0" collapsed="false">
      <c r="A123" s="0" t="n">
        <v>1</v>
      </c>
      <c r="B123" s="0" t="n">
        <v>3030071</v>
      </c>
      <c r="C123" s="0" t="n">
        <v>629.766</v>
      </c>
      <c r="E123" s="18" t="n">
        <f aca="false">E122+1</f>
        <v>121</v>
      </c>
      <c r="F123" s="19" t="e">
        <f aca="false">AVERAGEIF($A$3:$A$110279,E123,$C$3:$C$110279)</f>
        <v>#DIV/0!</v>
      </c>
      <c r="G123" s="20" t="n">
        <f aca="false">E123-$S$3</f>
        <v>111.5</v>
      </c>
      <c r="H123" s="21" t="e">
        <f aca="false">F123-$S$4</f>
        <v>#DIV/0!</v>
      </c>
      <c r="I123" s="21" t="e">
        <f aca="false">H123*H123</f>
        <v>#DIV/0!</v>
      </c>
      <c r="J123" s="21" t="e">
        <f aca="false">G123*H123</f>
        <v>#DIV/0!</v>
      </c>
      <c r="K123" s="21" t="n">
        <f aca="false">G123*G123</f>
        <v>12432.25</v>
      </c>
      <c r="L123" s="21" t="e">
        <f aca="false">H123*H124</f>
        <v>#DIV/0!</v>
      </c>
      <c r="M123" s="21" t="e">
        <f aca="false">G123*H124</f>
        <v>#DIV/0!</v>
      </c>
      <c r="N123" s="22" t="e">
        <f aca="false">F122*$S$10+E122*$S$11</f>
        <v>#DIV/0!</v>
      </c>
      <c r="O123" s="23" t="e">
        <f aca="false">F122*$Y$10+$Y$11*E122</f>
        <v>#DIV/0!</v>
      </c>
      <c r="P123" s="23" t="e">
        <f aca="false">F122*$AE$10+$AE$11*E122</f>
        <v>#DIV/0!</v>
      </c>
      <c r="Q123" s="23"/>
      <c r="R123" s="36"/>
    </row>
    <row r="124" customFormat="false" ht="15" hidden="false" customHeight="false" outlineLevel="0" collapsed="false">
      <c r="A124" s="0" t="n">
        <v>1</v>
      </c>
      <c r="B124" s="0" t="n">
        <v>3055774</v>
      </c>
      <c r="C124" s="0" t="n">
        <v>452.65</v>
      </c>
      <c r="E124" s="18" t="n">
        <f aca="false">E123+1</f>
        <v>122</v>
      </c>
      <c r="F124" s="19" t="e">
        <f aca="false">AVERAGEIF($A$3:$A$110279,E124,$C$3:$C$110279)</f>
        <v>#DIV/0!</v>
      </c>
      <c r="G124" s="20" t="n">
        <f aca="false">E124-$S$3</f>
        <v>112.5</v>
      </c>
      <c r="H124" s="21" t="e">
        <f aca="false">F124-$S$4</f>
        <v>#DIV/0!</v>
      </c>
      <c r="I124" s="21" t="e">
        <f aca="false">H124*H124</f>
        <v>#DIV/0!</v>
      </c>
      <c r="J124" s="21" t="e">
        <f aca="false">G124*H124</f>
        <v>#DIV/0!</v>
      </c>
      <c r="K124" s="21" t="n">
        <f aca="false">G124*G124</f>
        <v>12656.25</v>
      </c>
      <c r="L124" s="21" t="e">
        <f aca="false">H124*H125</f>
        <v>#DIV/0!</v>
      </c>
      <c r="M124" s="21" t="e">
        <f aca="false">G124*H125</f>
        <v>#DIV/0!</v>
      </c>
      <c r="N124" s="22" t="e">
        <f aca="false">F123*$S$10+E123*$S$11</f>
        <v>#DIV/0!</v>
      </c>
      <c r="O124" s="23" t="e">
        <f aca="false">F123*$Y$10+$Y$11*E123</f>
        <v>#DIV/0!</v>
      </c>
      <c r="P124" s="23" t="e">
        <f aca="false">F123*$AE$10+$AE$11*E123</f>
        <v>#DIV/0!</v>
      </c>
      <c r="Q124" s="23"/>
      <c r="R124" s="36"/>
    </row>
    <row r="125" customFormat="false" ht="15" hidden="false" customHeight="false" outlineLevel="0" collapsed="false">
      <c r="A125" s="0" t="n">
        <v>1</v>
      </c>
      <c r="B125" s="0" t="n">
        <v>3055751</v>
      </c>
      <c r="C125" s="0" t="n">
        <v>2.298</v>
      </c>
      <c r="E125" s="18" t="n">
        <f aca="false">E124+1</f>
        <v>123</v>
      </c>
      <c r="F125" s="19" t="e">
        <f aca="false">AVERAGEIF($A$3:$A$110279,E125,$C$3:$C$110279)</f>
        <v>#DIV/0!</v>
      </c>
      <c r="G125" s="20" t="n">
        <f aca="false">E125-$S$3</f>
        <v>113.5</v>
      </c>
      <c r="H125" s="21" t="e">
        <f aca="false">F125-$S$4</f>
        <v>#DIV/0!</v>
      </c>
      <c r="I125" s="21" t="e">
        <f aca="false">H125*H125</f>
        <v>#DIV/0!</v>
      </c>
      <c r="J125" s="21" t="e">
        <f aca="false">G125*H125</f>
        <v>#DIV/0!</v>
      </c>
      <c r="K125" s="21" t="n">
        <f aca="false">G125*G125</f>
        <v>12882.25</v>
      </c>
      <c r="L125" s="21" t="e">
        <f aca="false">H125*H126</f>
        <v>#DIV/0!</v>
      </c>
      <c r="M125" s="21" t="e">
        <f aca="false">G125*H126</f>
        <v>#DIV/0!</v>
      </c>
      <c r="N125" s="22" t="e">
        <f aca="false">F124*$S$10+E124*$S$11</f>
        <v>#DIV/0!</v>
      </c>
      <c r="O125" s="23" t="e">
        <f aca="false">F124*$Y$10+$Y$11*E124</f>
        <v>#DIV/0!</v>
      </c>
      <c r="P125" s="23" t="e">
        <f aca="false">F124*$AE$10+$AE$11*E124</f>
        <v>#DIV/0!</v>
      </c>
      <c r="Q125" s="23"/>
      <c r="R125" s="36"/>
    </row>
    <row r="126" customFormat="false" ht="15" hidden="false" customHeight="false" outlineLevel="0" collapsed="false">
      <c r="A126" s="0" t="n">
        <v>1</v>
      </c>
      <c r="B126" s="0" t="n">
        <v>3116144</v>
      </c>
      <c r="C126" s="0" t="n">
        <v>574.599</v>
      </c>
      <c r="E126" s="18" t="n">
        <f aca="false">E125+1</f>
        <v>124</v>
      </c>
      <c r="F126" s="19" t="e">
        <f aca="false">AVERAGEIF($A$3:$A$110279,E126,$C$3:$C$110279)</f>
        <v>#DIV/0!</v>
      </c>
      <c r="G126" s="20" t="n">
        <f aca="false">E126-$S$3</f>
        <v>114.5</v>
      </c>
      <c r="H126" s="21" t="e">
        <f aca="false">F126-$S$4</f>
        <v>#DIV/0!</v>
      </c>
      <c r="I126" s="21" t="e">
        <f aca="false">H126*H126</f>
        <v>#DIV/0!</v>
      </c>
      <c r="J126" s="21" t="e">
        <f aca="false">G126*H126</f>
        <v>#DIV/0!</v>
      </c>
      <c r="K126" s="21" t="n">
        <f aca="false">G126*G126</f>
        <v>13110.25</v>
      </c>
      <c r="L126" s="21" t="e">
        <f aca="false">H126*H127</f>
        <v>#DIV/0!</v>
      </c>
      <c r="M126" s="21" t="e">
        <f aca="false">G126*H127</f>
        <v>#DIV/0!</v>
      </c>
      <c r="N126" s="22" t="e">
        <f aca="false">F125*$S$10+E125*$S$11</f>
        <v>#DIV/0!</v>
      </c>
      <c r="O126" s="23" t="e">
        <f aca="false">F125*$Y$10+$Y$11*E125</f>
        <v>#DIV/0!</v>
      </c>
      <c r="P126" s="23" t="e">
        <f aca="false">F125*$AE$10+$AE$11*E125</f>
        <v>#DIV/0!</v>
      </c>
      <c r="Q126" s="23"/>
      <c r="R126" s="36"/>
    </row>
    <row r="127" customFormat="false" ht="15" hidden="false" customHeight="false" outlineLevel="0" collapsed="false">
      <c r="A127" s="0" t="n">
        <v>1</v>
      </c>
      <c r="B127" s="0" t="n">
        <v>3141168</v>
      </c>
      <c r="C127" s="0" t="n">
        <v>643.185</v>
      </c>
      <c r="E127" s="18" t="n">
        <f aca="false">E126+1</f>
        <v>125</v>
      </c>
      <c r="F127" s="19" t="e">
        <f aca="false">AVERAGEIF($A$3:$A$110279,E127,$C$3:$C$110279)</f>
        <v>#DIV/0!</v>
      </c>
      <c r="G127" s="20" t="n">
        <f aca="false">E127-$S$3</f>
        <v>115.5</v>
      </c>
      <c r="H127" s="21" t="e">
        <f aca="false">F127-$S$4</f>
        <v>#DIV/0!</v>
      </c>
      <c r="I127" s="21" t="e">
        <f aca="false">H127*H127</f>
        <v>#DIV/0!</v>
      </c>
      <c r="J127" s="21" t="e">
        <f aca="false">G127*H127</f>
        <v>#DIV/0!</v>
      </c>
      <c r="K127" s="21" t="n">
        <f aca="false">G127*G127</f>
        <v>13340.25</v>
      </c>
      <c r="L127" s="21" t="e">
        <f aca="false">H127*H128</f>
        <v>#DIV/0!</v>
      </c>
      <c r="M127" s="21" t="e">
        <f aca="false">G127*H128</f>
        <v>#DIV/0!</v>
      </c>
      <c r="N127" s="22" t="e">
        <f aca="false">F126*$S$10+E126*$S$11</f>
        <v>#DIV/0!</v>
      </c>
      <c r="O127" s="23" t="e">
        <f aca="false">F126*$Y$10+$Y$11*E126</f>
        <v>#DIV/0!</v>
      </c>
      <c r="P127" s="23" t="e">
        <f aca="false">F126*$AE$10+$AE$11*E126</f>
        <v>#DIV/0!</v>
      </c>
      <c r="Q127" s="23"/>
      <c r="R127" s="36"/>
    </row>
    <row r="128" customFormat="false" ht="15" hidden="false" customHeight="false" outlineLevel="0" collapsed="false">
      <c r="A128" s="0" t="n">
        <v>1</v>
      </c>
      <c r="B128" s="0" t="n">
        <v>3165571</v>
      </c>
      <c r="C128" s="0" t="n">
        <v>723.972</v>
      </c>
      <c r="E128" s="18" t="n">
        <f aca="false">E127+1</f>
        <v>126</v>
      </c>
      <c r="F128" s="19" t="e">
        <f aca="false">AVERAGEIF($A$3:$A$110279,E128,$C$3:$C$110279)</f>
        <v>#DIV/0!</v>
      </c>
      <c r="G128" s="20" t="n">
        <f aca="false">E128-$S$3</f>
        <v>116.5</v>
      </c>
      <c r="H128" s="21" t="e">
        <f aca="false">F128-$S$4</f>
        <v>#DIV/0!</v>
      </c>
      <c r="I128" s="21" t="e">
        <f aca="false">H128*H128</f>
        <v>#DIV/0!</v>
      </c>
      <c r="J128" s="21" t="e">
        <f aca="false">G128*H128</f>
        <v>#DIV/0!</v>
      </c>
      <c r="K128" s="21" t="n">
        <f aca="false">G128*G128</f>
        <v>13572.25</v>
      </c>
      <c r="L128" s="21" t="e">
        <f aca="false">H128*H129</f>
        <v>#DIV/0!</v>
      </c>
      <c r="M128" s="21" t="e">
        <f aca="false">G128*H129</f>
        <v>#DIV/0!</v>
      </c>
      <c r="N128" s="22" t="e">
        <f aca="false">F127*$S$10+E127*$S$11</f>
        <v>#DIV/0!</v>
      </c>
      <c r="O128" s="23" t="e">
        <f aca="false">F127*$Y$10+$Y$11*E127</f>
        <v>#DIV/0!</v>
      </c>
      <c r="P128" s="23" t="e">
        <f aca="false">F127*$AE$10+$AE$11*E127</f>
        <v>#DIV/0!</v>
      </c>
      <c r="Q128" s="23"/>
      <c r="R128" s="36"/>
    </row>
    <row r="129" customFormat="false" ht="15" hidden="false" customHeight="false" outlineLevel="0" collapsed="false">
      <c r="A129" s="0" t="n">
        <v>1</v>
      </c>
      <c r="B129" s="0" t="n">
        <v>3190039</v>
      </c>
      <c r="C129" s="0" t="n">
        <v>698.491</v>
      </c>
      <c r="E129" s="18" t="n">
        <f aca="false">E128+1</f>
        <v>127</v>
      </c>
      <c r="F129" s="19" t="e">
        <f aca="false">AVERAGEIF($A$3:$A$110279,E129,$C$3:$C$110279)</f>
        <v>#DIV/0!</v>
      </c>
      <c r="G129" s="20" t="n">
        <f aca="false">E129-$S$3</f>
        <v>117.5</v>
      </c>
      <c r="H129" s="21" t="e">
        <f aca="false">F129-$S$4</f>
        <v>#DIV/0!</v>
      </c>
      <c r="I129" s="21" t="e">
        <f aca="false">H129*H129</f>
        <v>#DIV/0!</v>
      </c>
      <c r="J129" s="21" t="e">
        <f aca="false">G129*H129</f>
        <v>#DIV/0!</v>
      </c>
      <c r="K129" s="21" t="n">
        <f aca="false">G129*G129</f>
        <v>13806.25</v>
      </c>
      <c r="L129" s="21" t="e">
        <f aca="false">H129*H130</f>
        <v>#DIV/0!</v>
      </c>
      <c r="M129" s="21" t="e">
        <f aca="false">G129*H130</f>
        <v>#DIV/0!</v>
      </c>
      <c r="N129" s="22" t="e">
        <f aca="false">F128*$S$10+E128*$S$11</f>
        <v>#DIV/0!</v>
      </c>
      <c r="O129" s="23" t="e">
        <f aca="false">F128*$Y$10+$Y$11*E128</f>
        <v>#DIV/0!</v>
      </c>
      <c r="P129" s="23" t="e">
        <f aca="false">F128*$AE$10+$AE$11*E128</f>
        <v>#DIV/0!</v>
      </c>
      <c r="Q129" s="23"/>
      <c r="R129" s="36"/>
    </row>
    <row r="130" customFormat="false" ht="15" hidden="false" customHeight="false" outlineLevel="0" collapsed="false">
      <c r="A130" s="0" t="n">
        <v>1</v>
      </c>
      <c r="B130" s="0" t="n">
        <v>3214844</v>
      </c>
      <c r="C130" s="0" t="n">
        <v>676.284</v>
      </c>
      <c r="E130" s="18" t="n">
        <f aca="false">E129+1</f>
        <v>128</v>
      </c>
      <c r="F130" s="19" t="e">
        <f aca="false">AVERAGEIF($A$3:$A$110279,E130,$C$3:$C$110279)</f>
        <v>#DIV/0!</v>
      </c>
      <c r="G130" s="20" t="n">
        <f aca="false">E130-$S$3</f>
        <v>118.5</v>
      </c>
      <c r="H130" s="21" t="e">
        <f aca="false">F130-$S$4</f>
        <v>#DIV/0!</v>
      </c>
      <c r="I130" s="21" t="e">
        <f aca="false">H130*H130</f>
        <v>#DIV/0!</v>
      </c>
      <c r="J130" s="21" t="e">
        <f aca="false">G130*H130</f>
        <v>#DIV/0!</v>
      </c>
      <c r="K130" s="21" t="n">
        <f aca="false">G130*G130</f>
        <v>14042.25</v>
      </c>
      <c r="L130" s="21" t="e">
        <f aca="false">H130*H131</f>
        <v>#DIV/0!</v>
      </c>
      <c r="M130" s="21" t="e">
        <f aca="false">G130*H131</f>
        <v>#DIV/0!</v>
      </c>
      <c r="N130" s="22" t="e">
        <f aca="false">F129*$S$10+E129*$S$11</f>
        <v>#DIV/0!</v>
      </c>
      <c r="O130" s="23" t="e">
        <f aca="false">F129*$Y$10+$Y$11*E129</f>
        <v>#DIV/0!</v>
      </c>
      <c r="P130" s="23" t="e">
        <f aca="false">F129*$AE$10+$AE$11*E129</f>
        <v>#DIV/0!</v>
      </c>
      <c r="Q130" s="23"/>
      <c r="R130" s="36"/>
    </row>
    <row r="131" customFormat="false" ht="15" hidden="false" customHeight="false" outlineLevel="0" collapsed="false">
      <c r="A131" s="0" t="n">
        <v>1</v>
      </c>
      <c r="B131" s="0" t="n">
        <v>3243141</v>
      </c>
      <c r="C131" s="0" t="n">
        <v>315.782</v>
      </c>
      <c r="E131" s="18" t="n">
        <f aca="false">E130+1</f>
        <v>129</v>
      </c>
      <c r="F131" s="19" t="e">
        <f aca="false">AVERAGEIF($A$3:$A$110279,E131,$C$3:$C$110279)</f>
        <v>#DIV/0!</v>
      </c>
      <c r="G131" s="20" t="n">
        <f aca="false">E131-$S$3</f>
        <v>119.5</v>
      </c>
      <c r="H131" s="21" t="e">
        <f aca="false">F131-$S$4</f>
        <v>#DIV/0!</v>
      </c>
      <c r="I131" s="21" t="e">
        <f aca="false">H131*H131</f>
        <v>#DIV/0!</v>
      </c>
      <c r="J131" s="21" t="e">
        <f aca="false">G131*H131</f>
        <v>#DIV/0!</v>
      </c>
      <c r="K131" s="21" t="n">
        <f aca="false">G131*G131</f>
        <v>14280.25</v>
      </c>
      <c r="L131" s="21" t="e">
        <f aca="false">H131*H132</f>
        <v>#DIV/0!</v>
      </c>
      <c r="M131" s="21" t="e">
        <f aca="false">G131*H132</f>
        <v>#DIV/0!</v>
      </c>
      <c r="N131" s="22" t="e">
        <f aca="false">F130*$S$10+E130*$S$11</f>
        <v>#DIV/0!</v>
      </c>
      <c r="O131" s="23" t="e">
        <f aca="false">F130*$Y$10+$Y$11*E130</f>
        <v>#DIV/0!</v>
      </c>
      <c r="P131" s="23" t="e">
        <f aca="false">F130*$AE$10+$AE$11*E130</f>
        <v>#DIV/0!</v>
      </c>
      <c r="Q131" s="23"/>
      <c r="R131" s="36"/>
    </row>
    <row r="132" customFormat="false" ht="15" hidden="false" customHeight="false" outlineLevel="0" collapsed="false">
      <c r="A132" s="0" t="n">
        <v>1</v>
      </c>
      <c r="B132" s="0" t="n">
        <v>3268214</v>
      </c>
      <c r="C132" s="0" t="n">
        <v>656.422</v>
      </c>
      <c r="E132" s="18" t="n">
        <f aca="false">E131+1</f>
        <v>130</v>
      </c>
      <c r="F132" s="19" t="e">
        <f aca="false">AVERAGEIF($A$3:$A$110279,E132,$C$3:$C$110279)</f>
        <v>#DIV/0!</v>
      </c>
      <c r="G132" s="20" t="n">
        <f aca="false">E132-$S$3</f>
        <v>120.5</v>
      </c>
      <c r="H132" s="21" t="e">
        <f aca="false">F132-$S$4</f>
        <v>#DIV/0!</v>
      </c>
      <c r="I132" s="21" t="e">
        <f aca="false">H132*H132</f>
        <v>#DIV/0!</v>
      </c>
      <c r="J132" s="21" t="e">
        <f aca="false">G132*H132</f>
        <v>#DIV/0!</v>
      </c>
      <c r="K132" s="21" t="n">
        <f aca="false">G132*G132</f>
        <v>14520.25</v>
      </c>
      <c r="L132" s="21" t="e">
        <f aca="false">H132*H133</f>
        <v>#DIV/0!</v>
      </c>
      <c r="M132" s="21" t="e">
        <f aca="false">G132*H133</f>
        <v>#DIV/0!</v>
      </c>
      <c r="N132" s="22" t="e">
        <f aca="false">F131*$S$10+E131*$S$11</f>
        <v>#DIV/0!</v>
      </c>
      <c r="O132" s="23" t="e">
        <f aca="false">F131*$Y$10+$Y$11*E131</f>
        <v>#DIV/0!</v>
      </c>
      <c r="P132" s="23" t="e">
        <f aca="false">F131*$AE$10+$AE$11*E131</f>
        <v>#DIV/0!</v>
      </c>
      <c r="Q132" s="23"/>
      <c r="R132" s="36"/>
    </row>
    <row r="133" customFormat="false" ht="15" hidden="false" customHeight="false" outlineLevel="0" collapsed="false">
      <c r="A133" s="0" t="n">
        <v>1</v>
      </c>
      <c r="B133" s="0" t="n">
        <v>3292500</v>
      </c>
      <c r="C133" s="0" t="n">
        <v>719.237</v>
      </c>
      <c r="E133" s="18" t="n">
        <f aca="false">E132+1</f>
        <v>131</v>
      </c>
      <c r="F133" s="19" t="e">
        <f aca="false">AVERAGEIF($A$3:$A$110279,E133,$C$3:$C$110279)</f>
        <v>#DIV/0!</v>
      </c>
      <c r="G133" s="20" t="n">
        <f aca="false">E133-$S$3</f>
        <v>121.5</v>
      </c>
      <c r="H133" s="21" t="e">
        <f aca="false">F133-$S$4</f>
        <v>#DIV/0!</v>
      </c>
      <c r="I133" s="21" t="e">
        <f aca="false">H133*H133</f>
        <v>#DIV/0!</v>
      </c>
      <c r="J133" s="21" t="e">
        <f aca="false">G133*H133</f>
        <v>#DIV/0!</v>
      </c>
      <c r="K133" s="21" t="n">
        <f aca="false">G133*G133</f>
        <v>14762.25</v>
      </c>
      <c r="L133" s="21" t="e">
        <f aca="false">H133*H134</f>
        <v>#DIV/0!</v>
      </c>
      <c r="M133" s="21" t="e">
        <f aca="false">G133*H134</f>
        <v>#DIV/0!</v>
      </c>
      <c r="N133" s="22" t="e">
        <f aca="false">F132*$S$10+E132*$S$11</f>
        <v>#DIV/0!</v>
      </c>
      <c r="O133" s="23" t="e">
        <f aca="false">F132*$Y$10+$Y$11*E132</f>
        <v>#DIV/0!</v>
      </c>
      <c r="P133" s="23" t="e">
        <f aca="false">F132*$AE$10+$AE$11*E132</f>
        <v>#DIV/0!</v>
      </c>
      <c r="Q133" s="23"/>
      <c r="R133" s="36"/>
    </row>
    <row r="134" customFormat="false" ht="15" hidden="false" customHeight="false" outlineLevel="0" collapsed="false">
      <c r="A134" s="0" t="n">
        <v>1</v>
      </c>
      <c r="B134" s="0" t="n">
        <v>3316816</v>
      </c>
      <c r="C134" s="0" t="n">
        <v>710.976</v>
      </c>
      <c r="E134" s="18" t="n">
        <f aca="false">E133+1</f>
        <v>132</v>
      </c>
      <c r="F134" s="19" t="e">
        <f aca="false">AVERAGEIF($A$3:$A$110279,E134,$C$3:$C$110279)</f>
        <v>#DIV/0!</v>
      </c>
      <c r="G134" s="20" t="n">
        <f aca="false">E134-$S$3</f>
        <v>122.5</v>
      </c>
      <c r="H134" s="21" t="e">
        <f aca="false">F134-$S$4</f>
        <v>#DIV/0!</v>
      </c>
      <c r="I134" s="21" t="e">
        <f aca="false">H134*H134</f>
        <v>#DIV/0!</v>
      </c>
      <c r="J134" s="21" t="e">
        <f aca="false">G134*H134</f>
        <v>#DIV/0!</v>
      </c>
      <c r="K134" s="21" t="n">
        <f aca="false">G134*G134</f>
        <v>15006.25</v>
      </c>
      <c r="L134" s="21" t="e">
        <f aca="false">H134*H135</f>
        <v>#DIV/0!</v>
      </c>
      <c r="M134" s="21" t="e">
        <f aca="false">G134*H135</f>
        <v>#DIV/0!</v>
      </c>
      <c r="N134" s="22" t="e">
        <f aca="false">F133*$S$10+E133*$S$11</f>
        <v>#DIV/0!</v>
      </c>
      <c r="O134" s="23" t="e">
        <f aca="false">F133*$Y$10+$Y$11*E133</f>
        <v>#DIV/0!</v>
      </c>
      <c r="P134" s="23" t="e">
        <f aca="false">F133*$AE$10+$AE$11*E133</f>
        <v>#DIV/0!</v>
      </c>
      <c r="Q134" s="23"/>
      <c r="R134" s="36"/>
    </row>
    <row r="135" customFormat="false" ht="15" hidden="false" customHeight="false" outlineLevel="0" collapsed="false">
      <c r="A135" s="0" t="n">
        <v>1</v>
      </c>
      <c r="B135" s="0" t="n">
        <v>3333950</v>
      </c>
      <c r="C135" s="0" t="n">
        <v>500.411</v>
      </c>
      <c r="E135" s="18" t="n">
        <f aca="false">E134+1</f>
        <v>133</v>
      </c>
      <c r="F135" s="19" t="e">
        <f aca="false">AVERAGEIF($A$3:$A$110279,E135,$C$3:$C$110279)</f>
        <v>#DIV/0!</v>
      </c>
      <c r="G135" s="20" t="n">
        <f aca="false">E135-$S$3</f>
        <v>123.5</v>
      </c>
      <c r="H135" s="21" t="e">
        <f aca="false">F135-$S$4</f>
        <v>#DIV/0!</v>
      </c>
      <c r="I135" s="21" t="e">
        <f aca="false">H135*H135</f>
        <v>#DIV/0!</v>
      </c>
      <c r="J135" s="21" t="e">
        <f aca="false">G135*H135</f>
        <v>#DIV/0!</v>
      </c>
      <c r="K135" s="21" t="n">
        <f aca="false">G135*G135</f>
        <v>15252.25</v>
      </c>
      <c r="L135" s="21" t="e">
        <f aca="false">H135*H136</f>
        <v>#DIV/0!</v>
      </c>
      <c r="M135" s="21" t="e">
        <f aca="false">G135*H136</f>
        <v>#DIV/0!</v>
      </c>
      <c r="N135" s="22" t="e">
        <f aca="false">F134*$S$10+E134*$S$11</f>
        <v>#DIV/0!</v>
      </c>
      <c r="O135" s="23" t="e">
        <f aca="false">F134*$Y$10+$Y$11*E134</f>
        <v>#DIV/0!</v>
      </c>
      <c r="P135" s="23" t="e">
        <f aca="false">F134*$AE$10+$AE$11*E134</f>
        <v>#DIV/0!</v>
      </c>
      <c r="Q135" s="23"/>
      <c r="R135" s="36"/>
    </row>
    <row r="136" customFormat="false" ht="15" hidden="false" customHeight="false" outlineLevel="0" collapsed="false">
      <c r="A136" s="0" t="n">
        <v>1</v>
      </c>
      <c r="B136" s="0" t="n">
        <v>3375366</v>
      </c>
      <c r="C136" s="0" t="n">
        <v>168.398</v>
      </c>
      <c r="E136" s="18" t="n">
        <f aca="false">E135+1</f>
        <v>134</v>
      </c>
      <c r="F136" s="19" t="e">
        <f aca="false">AVERAGEIF($A$3:$A$110279,E136,$C$3:$C$110279)</f>
        <v>#DIV/0!</v>
      </c>
      <c r="G136" s="20" t="n">
        <f aca="false">E136-$S$3</f>
        <v>124.5</v>
      </c>
      <c r="H136" s="21" t="e">
        <f aca="false">F136-$S$4</f>
        <v>#DIV/0!</v>
      </c>
      <c r="I136" s="21" t="e">
        <f aca="false">H136*H136</f>
        <v>#DIV/0!</v>
      </c>
      <c r="J136" s="21" t="e">
        <f aca="false">G136*H136</f>
        <v>#DIV/0!</v>
      </c>
      <c r="K136" s="21" t="n">
        <f aca="false">G136*G136</f>
        <v>15500.25</v>
      </c>
      <c r="L136" s="21" t="e">
        <f aca="false">H136*H137</f>
        <v>#DIV/0!</v>
      </c>
      <c r="M136" s="21" t="e">
        <f aca="false">G136*H137</f>
        <v>#DIV/0!</v>
      </c>
      <c r="N136" s="22" t="e">
        <f aca="false">F135*$S$10+E135*$S$11</f>
        <v>#DIV/0!</v>
      </c>
      <c r="O136" s="23" t="e">
        <f aca="false">F135*$Y$10+$Y$11*E135</f>
        <v>#DIV/0!</v>
      </c>
      <c r="P136" s="23" t="e">
        <f aca="false">F135*$AE$10+$AE$11*E135</f>
        <v>#DIV/0!</v>
      </c>
      <c r="Q136" s="23"/>
      <c r="R136" s="36"/>
    </row>
    <row r="137" customFormat="false" ht="15" hidden="false" customHeight="false" outlineLevel="0" collapsed="false">
      <c r="A137" s="0" t="n">
        <v>1</v>
      </c>
      <c r="B137" s="0" t="n">
        <v>3399819</v>
      </c>
      <c r="C137" s="0" t="n">
        <v>705.238</v>
      </c>
      <c r="E137" s="18" t="n">
        <f aca="false">E136+1</f>
        <v>135</v>
      </c>
      <c r="F137" s="19" t="e">
        <f aca="false">AVERAGEIF($A$3:$A$110279,E137,$C$3:$C$110279)</f>
        <v>#DIV/0!</v>
      </c>
      <c r="G137" s="20" t="n">
        <f aca="false">E137-$S$3</f>
        <v>125.5</v>
      </c>
      <c r="H137" s="21" t="e">
        <f aca="false">F137-$S$4</f>
        <v>#DIV/0!</v>
      </c>
      <c r="I137" s="21" t="e">
        <f aca="false">H137*H137</f>
        <v>#DIV/0!</v>
      </c>
      <c r="J137" s="21" t="e">
        <f aca="false">G137*H137</f>
        <v>#DIV/0!</v>
      </c>
      <c r="K137" s="21" t="n">
        <f aca="false">G137*G137</f>
        <v>15750.25</v>
      </c>
      <c r="L137" s="21" t="e">
        <f aca="false">H137*H138</f>
        <v>#DIV/0!</v>
      </c>
      <c r="M137" s="21" t="e">
        <f aca="false">G137*H138</f>
        <v>#DIV/0!</v>
      </c>
      <c r="N137" s="22" t="e">
        <f aca="false">F136*$S$10+E136*$S$11</f>
        <v>#DIV/0!</v>
      </c>
      <c r="O137" s="23" t="e">
        <f aca="false">F136*$Y$10+$Y$11*E136</f>
        <v>#DIV/0!</v>
      </c>
      <c r="P137" s="23" t="e">
        <f aca="false">F136*$AE$10+$AE$11*E136</f>
        <v>#DIV/0!</v>
      </c>
      <c r="Q137" s="23"/>
      <c r="R137" s="36"/>
    </row>
    <row r="138" customFormat="false" ht="15" hidden="false" customHeight="false" outlineLevel="0" collapsed="false">
      <c r="A138" s="0" t="n">
        <v>1</v>
      </c>
      <c r="B138" s="0" t="n">
        <v>3423928</v>
      </c>
      <c r="C138" s="0" t="n">
        <v>729.106</v>
      </c>
      <c r="E138" s="18" t="n">
        <f aca="false">E137+1</f>
        <v>136</v>
      </c>
      <c r="F138" s="19" t="e">
        <f aca="false">AVERAGEIF($A$3:$A$110279,E138,$C$3:$C$110279)</f>
        <v>#DIV/0!</v>
      </c>
      <c r="G138" s="20" t="n">
        <f aca="false">E138-$S$3</f>
        <v>126.5</v>
      </c>
      <c r="H138" s="21" t="e">
        <f aca="false">F138-$S$4</f>
        <v>#DIV/0!</v>
      </c>
      <c r="I138" s="21" t="e">
        <f aca="false">H138*H138</f>
        <v>#DIV/0!</v>
      </c>
      <c r="J138" s="21" t="e">
        <f aca="false">G138*H138</f>
        <v>#DIV/0!</v>
      </c>
      <c r="K138" s="21" t="n">
        <f aca="false">G138*G138</f>
        <v>16002.25</v>
      </c>
      <c r="L138" s="21" t="e">
        <f aca="false">H138*H139</f>
        <v>#DIV/0!</v>
      </c>
      <c r="M138" s="21" t="e">
        <f aca="false">G138*H139</f>
        <v>#DIV/0!</v>
      </c>
      <c r="N138" s="22" t="e">
        <f aca="false">F137*$S$10+E137*$S$11</f>
        <v>#DIV/0!</v>
      </c>
      <c r="O138" s="23" t="e">
        <f aca="false">F137*$Y$10+$Y$11*E137</f>
        <v>#DIV/0!</v>
      </c>
      <c r="P138" s="23" t="e">
        <f aca="false">F137*$AE$10+$AE$11*E137</f>
        <v>#DIV/0!</v>
      </c>
      <c r="Q138" s="23"/>
      <c r="R138" s="36"/>
    </row>
    <row r="139" customFormat="false" ht="15" hidden="false" customHeight="false" outlineLevel="0" collapsed="false">
      <c r="A139" s="0" t="n">
        <v>1</v>
      </c>
      <c r="B139" s="0" t="n">
        <v>3448456</v>
      </c>
      <c r="C139" s="0" t="n">
        <v>687.841</v>
      </c>
      <c r="E139" s="18" t="n">
        <f aca="false">E138+1</f>
        <v>137</v>
      </c>
      <c r="F139" s="19" t="e">
        <f aca="false">AVERAGEIF($A$3:$A$110279,E139,$C$3:$C$110279)</f>
        <v>#DIV/0!</v>
      </c>
      <c r="G139" s="20" t="n">
        <f aca="false">E139-$S$3</f>
        <v>127.5</v>
      </c>
      <c r="H139" s="21" t="e">
        <f aca="false">F139-$S$4</f>
        <v>#DIV/0!</v>
      </c>
      <c r="I139" s="21" t="e">
        <f aca="false">H139*H139</f>
        <v>#DIV/0!</v>
      </c>
      <c r="J139" s="21" t="e">
        <f aca="false">G139*H139</f>
        <v>#DIV/0!</v>
      </c>
      <c r="K139" s="21" t="n">
        <f aca="false">G139*G139</f>
        <v>16256.25</v>
      </c>
      <c r="L139" s="21" t="e">
        <f aca="false">H139*H140</f>
        <v>#DIV/0!</v>
      </c>
      <c r="M139" s="21" t="e">
        <f aca="false">G139*H140</f>
        <v>#DIV/0!</v>
      </c>
      <c r="N139" s="22" t="e">
        <f aca="false">F138*$S$10+E138*$S$11</f>
        <v>#DIV/0!</v>
      </c>
      <c r="O139" s="23" t="e">
        <f aca="false">F138*$Y$10+$Y$11*E138</f>
        <v>#DIV/0!</v>
      </c>
      <c r="P139" s="23" t="e">
        <f aca="false">F138*$AE$10+$AE$11*E138</f>
        <v>#DIV/0!</v>
      </c>
      <c r="Q139" s="23"/>
      <c r="R139" s="36"/>
    </row>
    <row r="140" customFormat="false" ht="15" hidden="false" customHeight="false" outlineLevel="0" collapsed="false">
      <c r="A140" s="0" t="n">
        <v>1</v>
      </c>
      <c r="B140" s="0" t="n">
        <v>3472860</v>
      </c>
      <c r="C140" s="0" t="n">
        <v>707.923</v>
      </c>
      <c r="E140" s="18" t="n">
        <f aca="false">E139+1</f>
        <v>138</v>
      </c>
      <c r="F140" s="19" t="e">
        <f aca="false">AVERAGEIF($A$3:$A$110279,E140,$C$3:$C$110279)</f>
        <v>#DIV/0!</v>
      </c>
      <c r="G140" s="20" t="n">
        <f aca="false">E140-$S$3</f>
        <v>128.5</v>
      </c>
      <c r="H140" s="21" t="e">
        <f aca="false">F140-$S$4</f>
        <v>#DIV/0!</v>
      </c>
      <c r="I140" s="21" t="e">
        <f aca="false">H140*H140</f>
        <v>#DIV/0!</v>
      </c>
      <c r="J140" s="21" t="e">
        <f aca="false">G140*H140</f>
        <v>#DIV/0!</v>
      </c>
      <c r="K140" s="21" t="n">
        <f aca="false">G140*G140</f>
        <v>16512.25</v>
      </c>
      <c r="L140" s="21" t="e">
        <f aca="false">H140*H141</f>
        <v>#DIV/0!</v>
      </c>
      <c r="M140" s="21" t="e">
        <f aca="false">G140*H141</f>
        <v>#DIV/0!</v>
      </c>
      <c r="N140" s="22" t="e">
        <f aca="false">F139*$S$10+E139*$S$11</f>
        <v>#DIV/0!</v>
      </c>
      <c r="O140" s="23" t="e">
        <f aca="false">F139*$Y$10+$Y$11*E139</f>
        <v>#DIV/0!</v>
      </c>
      <c r="P140" s="23" t="e">
        <f aca="false">F139*$AE$10+$AE$11*E139</f>
        <v>#DIV/0!</v>
      </c>
      <c r="Q140" s="23"/>
      <c r="R140" s="36"/>
    </row>
    <row r="141" customFormat="false" ht="15" hidden="false" customHeight="false" outlineLevel="0" collapsed="false">
      <c r="A141" s="0" t="n">
        <v>1</v>
      </c>
      <c r="B141" s="0" t="n">
        <v>3497359</v>
      </c>
      <c r="C141" s="0" t="n">
        <v>694.816</v>
      </c>
      <c r="E141" s="18" t="n">
        <f aca="false">E140+1</f>
        <v>139</v>
      </c>
      <c r="F141" s="19" t="e">
        <f aca="false">AVERAGEIF($A$3:$A$110279,E141,$C$3:$C$110279)</f>
        <v>#DIV/0!</v>
      </c>
      <c r="G141" s="20" t="n">
        <f aca="false">E141-$S$3</f>
        <v>129.5</v>
      </c>
      <c r="H141" s="21" t="e">
        <f aca="false">F141-$S$4</f>
        <v>#DIV/0!</v>
      </c>
      <c r="I141" s="21" t="e">
        <f aca="false">H141*H141</f>
        <v>#DIV/0!</v>
      </c>
      <c r="J141" s="21" t="e">
        <f aca="false">G141*H141</f>
        <v>#DIV/0!</v>
      </c>
      <c r="K141" s="21" t="n">
        <f aca="false">G141*G141</f>
        <v>16770.25</v>
      </c>
      <c r="L141" s="21" t="e">
        <f aca="false">H141*H142</f>
        <v>#DIV/0!</v>
      </c>
      <c r="M141" s="21" t="e">
        <f aca="false">G141*H142</f>
        <v>#DIV/0!</v>
      </c>
      <c r="N141" s="22" t="e">
        <f aca="false">F140*$S$10+E140*$S$11</f>
        <v>#DIV/0!</v>
      </c>
      <c r="O141" s="23" t="e">
        <f aca="false">F140*$Y$10+$Y$11*E140</f>
        <v>#DIV/0!</v>
      </c>
      <c r="P141" s="23" t="e">
        <f aca="false">F140*$AE$10+$AE$11*E140</f>
        <v>#DIV/0!</v>
      </c>
      <c r="Q141" s="23"/>
      <c r="R141" s="36"/>
    </row>
    <row r="142" customFormat="false" ht="15" hidden="false" customHeight="false" outlineLevel="0" collapsed="false">
      <c r="A142" s="0" t="n">
        <v>1</v>
      </c>
      <c r="B142" s="0" t="n">
        <v>3521865</v>
      </c>
      <c r="C142" s="0" t="n">
        <v>694.553</v>
      </c>
      <c r="E142" s="18" t="n">
        <f aca="false">E141+1</f>
        <v>140</v>
      </c>
      <c r="F142" s="19" t="e">
        <f aca="false">AVERAGEIF($A$3:$A$110279,E142,$C$3:$C$110279)</f>
        <v>#DIV/0!</v>
      </c>
      <c r="G142" s="20" t="n">
        <f aca="false">E142-$S$3</f>
        <v>130.5</v>
      </c>
      <c r="H142" s="21" t="e">
        <f aca="false">F142-$S$4</f>
        <v>#DIV/0!</v>
      </c>
      <c r="I142" s="21" t="e">
        <f aca="false">H142*H142</f>
        <v>#DIV/0!</v>
      </c>
      <c r="J142" s="21" t="e">
        <f aca="false">G142*H142</f>
        <v>#DIV/0!</v>
      </c>
      <c r="K142" s="21" t="n">
        <f aca="false">G142*G142</f>
        <v>17030.25</v>
      </c>
      <c r="L142" s="21" t="e">
        <f aca="false">H142*H143</f>
        <v>#DIV/0!</v>
      </c>
      <c r="M142" s="21" t="e">
        <f aca="false">G142*H143</f>
        <v>#DIV/0!</v>
      </c>
      <c r="N142" s="22" t="e">
        <f aca="false">F141*$S$10+E141*$S$11</f>
        <v>#DIV/0!</v>
      </c>
      <c r="O142" s="23" t="e">
        <f aca="false">F141*$Y$10+$Y$11*E141</f>
        <v>#DIV/0!</v>
      </c>
      <c r="P142" s="23" t="e">
        <f aca="false">F141*$AE$10+$AE$11*E141</f>
        <v>#DIV/0!</v>
      </c>
      <c r="Q142" s="23"/>
      <c r="R142" s="36"/>
    </row>
    <row r="143" customFormat="false" ht="15" hidden="false" customHeight="false" outlineLevel="0" collapsed="false">
      <c r="A143" s="0" t="n">
        <v>1</v>
      </c>
      <c r="B143" s="0" t="n">
        <v>3546088</v>
      </c>
      <c r="C143" s="0" t="n">
        <v>721.033</v>
      </c>
      <c r="E143" s="18" t="n">
        <f aca="false">E142+1</f>
        <v>141</v>
      </c>
      <c r="F143" s="19" t="e">
        <f aca="false">AVERAGEIF($A$3:$A$110279,E143,$C$3:$C$110279)</f>
        <v>#DIV/0!</v>
      </c>
      <c r="G143" s="20" t="n">
        <f aca="false">E143-$S$3</f>
        <v>131.5</v>
      </c>
      <c r="H143" s="21" t="e">
        <f aca="false">F143-$S$4</f>
        <v>#DIV/0!</v>
      </c>
      <c r="I143" s="21" t="e">
        <f aca="false">H143*H143</f>
        <v>#DIV/0!</v>
      </c>
      <c r="J143" s="21" t="e">
        <f aca="false">G143*H143</f>
        <v>#DIV/0!</v>
      </c>
      <c r="K143" s="21" t="n">
        <f aca="false">G143*G143</f>
        <v>17292.25</v>
      </c>
      <c r="L143" s="21" t="e">
        <f aca="false">H143*H144</f>
        <v>#DIV/0!</v>
      </c>
      <c r="M143" s="21" t="e">
        <f aca="false">G143*H144</f>
        <v>#DIV/0!</v>
      </c>
      <c r="N143" s="22" t="e">
        <f aca="false">F142*$S$10+E142*$S$11</f>
        <v>#DIV/0!</v>
      </c>
      <c r="O143" s="23" t="e">
        <f aca="false">F142*$Y$10+$Y$11*E142</f>
        <v>#DIV/0!</v>
      </c>
      <c r="P143" s="23" t="e">
        <f aca="false">F142*$AE$10+$AE$11*E142</f>
        <v>#DIV/0!</v>
      </c>
      <c r="Q143" s="23"/>
      <c r="R143" s="36"/>
    </row>
    <row r="144" customFormat="false" ht="15" hidden="false" customHeight="false" outlineLevel="0" collapsed="false">
      <c r="A144" s="0" t="n">
        <v>1</v>
      </c>
      <c r="B144" s="0" t="n">
        <v>3552602</v>
      </c>
      <c r="C144" s="0" t="n">
        <v>193.536</v>
      </c>
      <c r="E144" s="18" t="n">
        <f aca="false">E143+1</f>
        <v>142</v>
      </c>
      <c r="F144" s="19" t="e">
        <f aca="false">AVERAGEIF($A$3:$A$110279,E144,$C$3:$C$110279)</f>
        <v>#DIV/0!</v>
      </c>
      <c r="G144" s="20" t="n">
        <f aca="false">E144-$S$3</f>
        <v>132.5</v>
      </c>
      <c r="H144" s="21" t="e">
        <f aca="false">F144-$S$4</f>
        <v>#DIV/0!</v>
      </c>
      <c r="I144" s="21" t="e">
        <f aca="false">H144*H144</f>
        <v>#DIV/0!</v>
      </c>
      <c r="J144" s="21" t="e">
        <f aca="false">G144*H144</f>
        <v>#DIV/0!</v>
      </c>
      <c r="K144" s="21" t="n">
        <f aca="false">G144*G144</f>
        <v>17556.25</v>
      </c>
      <c r="L144" s="21" t="e">
        <f aca="false">H144*H145</f>
        <v>#DIV/0!</v>
      </c>
      <c r="M144" s="21" t="e">
        <f aca="false">G144*H145</f>
        <v>#DIV/0!</v>
      </c>
      <c r="N144" s="22" t="e">
        <f aca="false">F143*$S$10+E143*$S$11</f>
        <v>#DIV/0!</v>
      </c>
      <c r="O144" s="23" t="e">
        <f aca="false">F143*$Y$10+$Y$11*E143</f>
        <v>#DIV/0!</v>
      </c>
      <c r="P144" s="23" t="e">
        <f aca="false">F143*$AE$10+$AE$11*E143</f>
        <v>#DIV/0!</v>
      </c>
      <c r="Q144" s="23"/>
      <c r="R144" s="36"/>
    </row>
    <row r="145" customFormat="false" ht="15" hidden="false" customHeight="false" outlineLevel="0" collapsed="false">
      <c r="A145" s="0" t="n">
        <v>1</v>
      </c>
      <c r="B145" s="0" t="n">
        <v>3607942</v>
      </c>
      <c r="C145" s="0" t="n">
        <v>81.699</v>
      </c>
      <c r="E145" s="18" t="n">
        <f aca="false">E144+1</f>
        <v>143</v>
      </c>
      <c r="F145" s="19" t="e">
        <f aca="false">AVERAGEIF($A$3:$A$110279,E145,$C$3:$C$110279)</f>
        <v>#DIV/0!</v>
      </c>
      <c r="G145" s="20" t="n">
        <f aca="false">E145-$S$3</f>
        <v>133.5</v>
      </c>
      <c r="H145" s="21" t="e">
        <f aca="false">F145-$S$4</f>
        <v>#DIV/0!</v>
      </c>
      <c r="I145" s="21" t="e">
        <f aca="false">H145*H145</f>
        <v>#DIV/0!</v>
      </c>
      <c r="J145" s="21" t="e">
        <f aca="false">G145*H145</f>
        <v>#DIV/0!</v>
      </c>
      <c r="K145" s="21" t="n">
        <f aca="false">G145*G145</f>
        <v>17822.25</v>
      </c>
      <c r="L145" s="21" t="e">
        <f aca="false">H145*H146</f>
        <v>#DIV/0!</v>
      </c>
      <c r="M145" s="21" t="e">
        <f aca="false">G145*H146</f>
        <v>#DIV/0!</v>
      </c>
      <c r="N145" s="22" t="e">
        <f aca="false">F144*$S$10+E144*$S$11</f>
        <v>#DIV/0!</v>
      </c>
      <c r="O145" s="23" t="e">
        <f aca="false">F144*$Y$10+$Y$11*E144</f>
        <v>#DIV/0!</v>
      </c>
      <c r="P145" s="23" t="e">
        <f aca="false">F144*$AE$10+$AE$11*E144</f>
        <v>#DIV/0!</v>
      </c>
      <c r="Q145" s="23"/>
      <c r="R145" s="36"/>
    </row>
    <row r="146" customFormat="false" ht="15" hidden="false" customHeight="false" outlineLevel="0" collapsed="false">
      <c r="A146" s="0" t="n">
        <v>1</v>
      </c>
      <c r="B146" s="0" t="n">
        <v>3631421</v>
      </c>
      <c r="C146" s="0" t="n">
        <v>722.46</v>
      </c>
      <c r="E146" s="18" t="n">
        <f aca="false">E145+1</f>
        <v>144</v>
      </c>
      <c r="F146" s="19" t="e">
        <f aca="false">AVERAGEIF($A$3:$A$110279,E146,$C$3:$C$110279)</f>
        <v>#DIV/0!</v>
      </c>
      <c r="G146" s="20" t="n">
        <f aca="false">E146-$S$3</f>
        <v>134.5</v>
      </c>
      <c r="H146" s="21" t="e">
        <f aca="false">F146-$S$4</f>
        <v>#DIV/0!</v>
      </c>
      <c r="I146" s="21" t="e">
        <f aca="false">H146*H146</f>
        <v>#DIV/0!</v>
      </c>
      <c r="J146" s="21" t="e">
        <f aca="false">G146*H146</f>
        <v>#DIV/0!</v>
      </c>
      <c r="K146" s="21" t="n">
        <f aca="false">G146*G146</f>
        <v>18090.25</v>
      </c>
      <c r="L146" s="21" t="e">
        <f aca="false">H146*H147</f>
        <v>#DIV/0!</v>
      </c>
      <c r="M146" s="21" t="e">
        <f aca="false">G146*H147</f>
        <v>#DIV/0!</v>
      </c>
      <c r="N146" s="22" t="e">
        <f aca="false">F145*$S$10+E145*$S$11</f>
        <v>#DIV/0!</v>
      </c>
      <c r="O146" s="23" t="e">
        <f aca="false">F145*$Y$10+$Y$11*E145</f>
        <v>#DIV/0!</v>
      </c>
      <c r="P146" s="23" t="e">
        <f aca="false">F145*$AE$10+$AE$11*E145</f>
        <v>#DIV/0!</v>
      </c>
      <c r="Q146" s="23"/>
      <c r="R146" s="36"/>
    </row>
    <row r="147" customFormat="false" ht="15" hidden="false" customHeight="false" outlineLevel="0" collapsed="false">
      <c r="A147" s="0" t="n">
        <v>1</v>
      </c>
      <c r="B147" s="0" t="n">
        <v>3657285</v>
      </c>
      <c r="C147" s="0" t="n">
        <v>651.054</v>
      </c>
      <c r="E147" s="18" t="n">
        <f aca="false">E146+1</f>
        <v>145</v>
      </c>
      <c r="F147" s="19" t="e">
        <f aca="false">AVERAGEIF($A$3:$A$110279,E147,$C$3:$C$110279)</f>
        <v>#DIV/0!</v>
      </c>
      <c r="G147" s="20" t="n">
        <f aca="false">E147-$S$3</f>
        <v>135.5</v>
      </c>
      <c r="H147" s="21" t="e">
        <f aca="false">F147-$S$4</f>
        <v>#DIV/0!</v>
      </c>
      <c r="I147" s="21" t="e">
        <f aca="false">H147*H147</f>
        <v>#DIV/0!</v>
      </c>
      <c r="J147" s="21" t="e">
        <f aca="false">G147*H147</f>
        <v>#DIV/0!</v>
      </c>
      <c r="K147" s="21" t="n">
        <f aca="false">G147*G147</f>
        <v>18360.25</v>
      </c>
      <c r="L147" s="21" t="e">
        <f aca="false">H147*H148</f>
        <v>#DIV/0!</v>
      </c>
      <c r="M147" s="21" t="e">
        <f aca="false">G147*H148</f>
        <v>#DIV/0!</v>
      </c>
      <c r="N147" s="22" t="e">
        <f aca="false">F146*$S$10+E146*$S$11</f>
        <v>#DIV/0!</v>
      </c>
      <c r="O147" s="23" t="e">
        <f aca="false">F146*$Y$10+$Y$11*E146</f>
        <v>#DIV/0!</v>
      </c>
      <c r="P147" s="23" t="e">
        <f aca="false">F146*$AE$10+$AE$11*E146</f>
        <v>#DIV/0!</v>
      </c>
      <c r="Q147" s="23"/>
      <c r="R147" s="36"/>
    </row>
    <row r="148" customFormat="false" ht="15" hidden="false" customHeight="false" outlineLevel="0" collapsed="false">
      <c r="A148" s="0" t="n">
        <v>1</v>
      </c>
      <c r="B148" s="0" t="n">
        <v>3681948</v>
      </c>
      <c r="C148" s="0" t="n">
        <v>697.457</v>
      </c>
      <c r="E148" s="18" t="n">
        <f aca="false">E147+1</f>
        <v>146</v>
      </c>
      <c r="F148" s="19" t="e">
        <f aca="false">AVERAGEIF($A$3:$A$110279,E148,$C$3:$C$110279)</f>
        <v>#DIV/0!</v>
      </c>
      <c r="G148" s="20" t="n">
        <f aca="false">E148-$S$3</f>
        <v>136.5</v>
      </c>
      <c r="H148" s="21" t="e">
        <f aca="false">F148-$S$4</f>
        <v>#DIV/0!</v>
      </c>
      <c r="I148" s="21" t="e">
        <f aca="false">H148*H148</f>
        <v>#DIV/0!</v>
      </c>
      <c r="J148" s="21" t="e">
        <f aca="false">G148*H148</f>
        <v>#DIV/0!</v>
      </c>
      <c r="K148" s="21" t="n">
        <f aca="false">G148*G148</f>
        <v>18632.25</v>
      </c>
      <c r="L148" s="21" t="e">
        <f aca="false">H148*H149</f>
        <v>#DIV/0!</v>
      </c>
      <c r="M148" s="21" t="e">
        <f aca="false">G148*H149</f>
        <v>#DIV/0!</v>
      </c>
      <c r="N148" s="22" t="e">
        <f aca="false">F147*$S$10+E147*$S$11</f>
        <v>#DIV/0!</v>
      </c>
      <c r="O148" s="23" t="e">
        <f aca="false">F147*$Y$10+$Y$11*E147</f>
        <v>#DIV/0!</v>
      </c>
      <c r="P148" s="23" t="e">
        <f aca="false">F147*$AE$10+$AE$11*E147</f>
        <v>#DIV/0!</v>
      </c>
      <c r="Q148" s="23"/>
      <c r="R148" s="36"/>
    </row>
    <row r="149" customFormat="false" ht="15" hidden="false" customHeight="false" outlineLevel="0" collapsed="false">
      <c r="A149" s="0" t="n">
        <v>1</v>
      </c>
      <c r="B149" s="0" t="n">
        <v>3706018</v>
      </c>
      <c r="C149" s="0" t="n">
        <v>747.188</v>
      </c>
      <c r="E149" s="18" t="n">
        <f aca="false">E148+1</f>
        <v>147</v>
      </c>
      <c r="F149" s="19" t="e">
        <f aca="false">AVERAGEIF($A$3:$A$110279,E149,$C$3:$C$110279)</f>
        <v>#DIV/0!</v>
      </c>
      <c r="G149" s="20" t="n">
        <f aca="false">E149-$S$3</f>
        <v>137.5</v>
      </c>
      <c r="H149" s="21" t="e">
        <f aca="false">F149-$S$4</f>
        <v>#DIV/0!</v>
      </c>
      <c r="I149" s="21" t="e">
        <f aca="false">H149*H149</f>
        <v>#DIV/0!</v>
      </c>
      <c r="J149" s="21" t="e">
        <f aca="false">G149*H149</f>
        <v>#DIV/0!</v>
      </c>
      <c r="K149" s="21" t="n">
        <f aca="false">G149*G149</f>
        <v>18906.25</v>
      </c>
      <c r="L149" s="21" t="e">
        <f aca="false">H149*H150</f>
        <v>#DIV/0!</v>
      </c>
      <c r="M149" s="21" t="e">
        <f aca="false">G149*H150</f>
        <v>#DIV/0!</v>
      </c>
      <c r="N149" s="22" t="e">
        <f aca="false">F148*$S$10+E148*$S$11</f>
        <v>#DIV/0!</v>
      </c>
      <c r="O149" s="23" t="e">
        <f aca="false">F148*$Y$10+$Y$11*E148</f>
        <v>#DIV/0!</v>
      </c>
      <c r="P149" s="23" t="e">
        <f aca="false">F148*$AE$10+$AE$11*E148</f>
        <v>#DIV/0!</v>
      </c>
      <c r="Q149" s="23"/>
      <c r="R149" s="36"/>
    </row>
    <row r="150" customFormat="false" ht="15" hidden="false" customHeight="false" outlineLevel="0" collapsed="false">
      <c r="A150" s="0" t="n">
        <v>1</v>
      </c>
      <c r="B150" s="0" t="n">
        <v>3730843</v>
      </c>
      <c r="C150" s="0" t="n">
        <v>655.791</v>
      </c>
      <c r="E150" s="18" t="n">
        <f aca="false">E149+1</f>
        <v>148</v>
      </c>
      <c r="F150" s="19" t="e">
        <f aca="false">AVERAGEIF($A$3:$A$110279,E150,$C$3:$C$110279)</f>
        <v>#DIV/0!</v>
      </c>
      <c r="G150" s="20" t="n">
        <f aca="false">E150-$S$3</f>
        <v>138.5</v>
      </c>
      <c r="H150" s="21" t="e">
        <f aca="false">F150-$S$4</f>
        <v>#DIV/0!</v>
      </c>
      <c r="I150" s="21" t="e">
        <f aca="false">H150*H150</f>
        <v>#DIV/0!</v>
      </c>
      <c r="J150" s="21" t="e">
        <f aca="false">G150*H150</f>
        <v>#DIV/0!</v>
      </c>
      <c r="K150" s="21" t="n">
        <f aca="false">G150*G150</f>
        <v>19182.25</v>
      </c>
      <c r="L150" s="21" t="e">
        <f aca="false">H150*H151</f>
        <v>#DIV/0!</v>
      </c>
      <c r="M150" s="21" t="e">
        <f aca="false">G150*H151</f>
        <v>#DIV/0!</v>
      </c>
      <c r="N150" s="22" t="e">
        <f aca="false">F149*$S$10+E149*$S$11</f>
        <v>#DIV/0!</v>
      </c>
      <c r="O150" s="23" t="e">
        <f aca="false">F149*$Y$10+$Y$11*E149</f>
        <v>#DIV/0!</v>
      </c>
      <c r="P150" s="23" t="e">
        <f aca="false">F149*$AE$10+$AE$11*E149</f>
        <v>#DIV/0!</v>
      </c>
      <c r="Q150" s="23"/>
      <c r="R150" s="36"/>
    </row>
    <row r="151" customFormat="false" ht="15" hidden="false" customHeight="false" outlineLevel="0" collapsed="false">
      <c r="A151" s="0" t="n">
        <v>1</v>
      </c>
      <c r="B151" s="0" t="n">
        <v>3754784</v>
      </c>
      <c r="C151" s="0" t="n">
        <v>756.096</v>
      </c>
      <c r="E151" s="18" t="n">
        <f aca="false">E150+1</f>
        <v>149</v>
      </c>
      <c r="F151" s="19" t="e">
        <f aca="false">AVERAGEIF($A$3:$A$110279,E151,$C$3:$C$110279)</f>
        <v>#DIV/0!</v>
      </c>
      <c r="G151" s="20" t="n">
        <f aca="false">E151-$S$3</f>
        <v>139.5</v>
      </c>
      <c r="H151" s="21" t="e">
        <f aca="false">F151-$S$4</f>
        <v>#DIV/0!</v>
      </c>
      <c r="I151" s="21" t="e">
        <f aca="false">H151*H151</f>
        <v>#DIV/0!</v>
      </c>
      <c r="J151" s="21" t="e">
        <f aca="false">G151*H151</f>
        <v>#DIV/0!</v>
      </c>
      <c r="K151" s="21" t="n">
        <f aca="false">G151*G151</f>
        <v>19460.25</v>
      </c>
      <c r="L151" s="21" t="e">
        <f aca="false">H151*H152</f>
        <v>#DIV/0!</v>
      </c>
      <c r="M151" s="21" t="e">
        <f aca="false">G151*H152</f>
        <v>#DIV/0!</v>
      </c>
      <c r="N151" s="22" t="e">
        <f aca="false">F150*$S$10+E150*$S$11</f>
        <v>#DIV/0!</v>
      </c>
      <c r="O151" s="23" t="e">
        <f aca="false">F150*$Y$10+$Y$11*E150</f>
        <v>#DIV/0!</v>
      </c>
      <c r="P151" s="23" t="e">
        <f aca="false">F150*$AE$10+$AE$11*E150</f>
        <v>#DIV/0!</v>
      </c>
      <c r="Q151" s="23"/>
      <c r="R151" s="36"/>
    </row>
    <row r="152" customFormat="false" ht="15" hidden="false" customHeight="false" outlineLevel="0" collapsed="false">
      <c r="A152" s="0" t="n">
        <v>1</v>
      </c>
      <c r="B152" s="0" t="n">
        <v>3779212</v>
      </c>
      <c r="C152" s="0" t="n">
        <v>701.955</v>
      </c>
      <c r="E152" s="18" t="n">
        <f aca="false">E151+1</f>
        <v>150</v>
      </c>
      <c r="F152" s="19" t="e">
        <f aca="false">AVERAGEIF($A$3:$A$110279,E152,$C$3:$C$110279)</f>
        <v>#DIV/0!</v>
      </c>
      <c r="G152" s="20" t="n">
        <f aca="false">E152-$S$3</f>
        <v>140.5</v>
      </c>
      <c r="H152" s="21" t="e">
        <f aca="false">F152-$S$4</f>
        <v>#DIV/0!</v>
      </c>
      <c r="I152" s="21" t="e">
        <f aca="false">H152*H152</f>
        <v>#DIV/0!</v>
      </c>
      <c r="J152" s="21" t="e">
        <f aca="false">G152*H152</f>
        <v>#DIV/0!</v>
      </c>
      <c r="K152" s="21" t="n">
        <f aca="false">G152*G152</f>
        <v>19740.25</v>
      </c>
      <c r="L152" s="21" t="e">
        <f aca="false">H152*H153</f>
        <v>#DIV/0!</v>
      </c>
      <c r="M152" s="21" t="e">
        <f aca="false">G152*H153</f>
        <v>#DIV/0!</v>
      </c>
      <c r="N152" s="22" t="e">
        <f aca="false">F151*$S$10+E151*$S$11</f>
        <v>#DIV/0!</v>
      </c>
      <c r="O152" s="23" t="e">
        <f aca="false">F151*$Y$10+$Y$11*E151</f>
        <v>#DIV/0!</v>
      </c>
      <c r="P152" s="23" t="e">
        <f aca="false">F151*$AE$10+$AE$11*E151</f>
        <v>#DIV/0!</v>
      </c>
      <c r="Q152" s="23"/>
      <c r="R152" s="36"/>
    </row>
    <row r="153" customFormat="false" ht="15" hidden="false" customHeight="false" outlineLevel="0" collapsed="false">
      <c r="A153" s="0" t="n">
        <v>1</v>
      </c>
      <c r="B153" s="0" t="n">
        <v>3802683</v>
      </c>
      <c r="C153" s="0" t="n">
        <v>644.494</v>
      </c>
      <c r="E153" s="18" t="n">
        <f aca="false">E152+1</f>
        <v>151</v>
      </c>
      <c r="F153" s="19" t="e">
        <f aca="false">AVERAGEIF($A$3:$A$110279,E153,$C$3:$C$110279)</f>
        <v>#DIV/0!</v>
      </c>
      <c r="G153" s="20" t="n">
        <f aca="false">E153-$S$3</f>
        <v>141.5</v>
      </c>
      <c r="H153" s="21" t="e">
        <f aca="false">F153-$S$4</f>
        <v>#DIV/0!</v>
      </c>
      <c r="I153" s="21" t="e">
        <f aca="false">H153*H153</f>
        <v>#DIV/0!</v>
      </c>
      <c r="J153" s="21" t="e">
        <f aca="false">G153*H153</f>
        <v>#DIV/0!</v>
      </c>
      <c r="K153" s="21" t="n">
        <f aca="false">G153*G153</f>
        <v>20022.25</v>
      </c>
      <c r="L153" s="21" t="e">
        <f aca="false">H153*H154</f>
        <v>#DIV/0!</v>
      </c>
      <c r="M153" s="21" t="e">
        <f aca="false">G153*H154</f>
        <v>#DIV/0!</v>
      </c>
      <c r="N153" s="22" t="e">
        <f aca="false">F152*$S$10+E152*$S$11</f>
        <v>#DIV/0!</v>
      </c>
      <c r="O153" s="23" t="e">
        <f aca="false">F152*$Y$10+$Y$11*E152</f>
        <v>#DIV/0!</v>
      </c>
      <c r="P153" s="23" t="e">
        <f aca="false">F152*$AE$10+$AE$11*E152</f>
        <v>#DIV/0!</v>
      </c>
      <c r="Q153" s="23"/>
      <c r="R153" s="36"/>
    </row>
    <row r="154" customFormat="false" ht="15" hidden="false" customHeight="false" outlineLevel="0" collapsed="false">
      <c r="A154" s="0" t="n">
        <v>1</v>
      </c>
      <c r="B154" s="0" t="n">
        <v>3828706</v>
      </c>
      <c r="C154" s="0" t="n">
        <v>712.979</v>
      </c>
      <c r="E154" s="18" t="n">
        <f aca="false">E153+1</f>
        <v>152</v>
      </c>
      <c r="F154" s="19" t="e">
        <f aca="false">AVERAGEIF($A$3:$A$110279,E154,$C$3:$C$110279)</f>
        <v>#DIV/0!</v>
      </c>
      <c r="G154" s="20" t="n">
        <f aca="false">E154-$S$3</f>
        <v>142.5</v>
      </c>
      <c r="H154" s="21" t="e">
        <f aca="false">F154-$S$4</f>
        <v>#DIV/0!</v>
      </c>
      <c r="I154" s="21" t="e">
        <f aca="false">H154*H154</f>
        <v>#DIV/0!</v>
      </c>
      <c r="J154" s="21" t="e">
        <f aca="false">G154*H154</f>
        <v>#DIV/0!</v>
      </c>
      <c r="K154" s="21" t="n">
        <f aca="false">G154*G154</f>
        <v>20306.25</v>
      </c>
      <c r="L154" s="21" t="e">
        <f aca="false">H154*H155</f>
        <v>#DIV/0!</v>
      </c>
      <c r="M154" s="21" t="e">
        <f aca="false">G154*H155</f>
        <v>#DIV/0!</v>
      </c>
      <c r="N154" s="22" t="e">
        <f aca="false">F153*$S$10+E153*$S$11</f>
        <v>#DIV/0!</v>
      </c>
      <c r="O154" s="23" t="e">
        <f aca="false">F153*$Y$10+$Y$11*E153</f>
        <v>#DIV/0!</v>
      </c>
      <c r="P154" s="23" t="e">
        <f aca="false">F153*$AE$10+$AE$11*E153</f>
        <v>#DIV/0!</v>
      </c>
      <c r="Q154" s="23"/>
      <c r="R154" s="36"/>
    </row>
    <row r="155" customFormat="false" ht="15" hidden="false" customHeight="false" outlineLevel="0" collapsed="false">
      <c r="A155" s="0" t="n">
        <v>1</v>
      </c>
      <c r="B155" s="0" t="n">
        <v>3853958</v>
      </c>
      <c r="C155" s="0" t="n">
        <v>615.857</v>
      </c>
      <c r="E155" s="18" t="n">
        <f aca="false">E154+1</f>
        <v>153</v>
      </c>
      <c r="F155" s="19" t="e">
        <f aca="false">AVERAGEIF($A$3:$A$110279,E155,$C$3:$C$110279)</f>
        <v>#DIV/0!</v>
      </c>
      <c r="G155" s="20" t="n">
        <f aca="false">E155-$S$3</f>
        <v>143.5</v>
      </c>
      <c r="H155" s="21" t="e">
        <f aca="false">F155-$S$4</f>
        <v>#DIV/0!</v>
      </c>
      <c r="I155" s="21" t="e">
        <f aca="false">H155*H155</f>
        <v>#DIV/0!</v>
      </c>
      <c r="J155" s="21" t="e">
        <f aca="false">G155*H155</f>
        <v>#DIV/0!</v>
      </c>
      <c r="K155" s="21" t="n">
        <f aca="false">G155*G155</f>
        <v>20592.25</v>
      </c>
      <c r="L155" s="21" t="e">
        <f aca="false">H155*H156</f>
        <v>#DIV/0!</v>
      </c>
      <c r="M155" s="21" t="e">
        <f aca="false">G155*H156</f>
        <v>#DIV/0!</v>
      </c>
      <c r="N155" s="22" t="e">
        <f aca="false">F154*$S$10+E154*$S$11</f>
        <v>#DIV/0!</v>
      </c>
      <c r="O155" s="23" t="e">
        <f aca="false">F154*$Y$10+$Y$11*E154</f>
        <v>#DIV/0!</v>
      </c>
      <c r="P155" s="23" t="e">
        <f aca="false">F154*$AE$10+$AE$11*E154</f>
        <v>#DIV/0!</v>
      </c>
      <c r="Q155" s="23"/>
      <c r="R155" s="36"/>
    </row>
    <row r="156" customFormat="false" ht="15" hidden="false" customHeight="false" outlineLevel="0" collapsed="false">
      <c r="A156" s="0" t="n">
        <v>1</v>
      </c>
      <c r="B156" s="0" t="n">
        <v>3878985</v>
      </c>
      <c r="C156" s="0" t="n">
        <v>639.164</v>
      </c>
      <c r="E156" s="18" t="n">
        <f aca="false">E155+1</f>
        <v>154</v>
      </c>
      <c r="F156" s="19" t="e">
        <f aca="false">AVERAGEIF($A$3:$A$110279,E156,$C$3:$C$110279)</f>
        <v>#DIV/0!</v>
      </c>
      <c r="G156" s="20" t="n">
        <f aca="false">E156-$S$3</f>
        <v>144.5</v>
      </c>
      <c r="H156" s="21" t="e">
        <f aca="false">F156-$S$4</f>
        <v>#DIV/0!</v>
      </c>
      <c r="I156" s="21" t="e">
        <f aca="false">H156*H156</f>
        <v>#DIV/0!</v>
      </c>
      <c r="J156" s="21" t="e">
        <f aca="false">G156*H156</f>
        <v>#DIV/0!</v>
      </c>
      <c r="K156" s="21" t="n">
        <f aca="false">G156*G156</f>
        <v>20880.25</v>
      </c>
      <c r="L156" s="21" t="e">
        <f aca="false">H156*H157</f>
        <v>#DIV/0!</v>
      </c>
      <c r="M156" s="21" t="e">
        <f aca="false">G156*H157</f>
        <v>#DIV/0!</v>
      </c>
      <c r="N156" s="22" t="e">
        <f aca="false">F155*$S$10+E155*$S$11</f>
        <v>#DIV/0!</v>
      </c>
      <c r="O156" s="23" t="e">
        <f aca="false">F155*$Y$10+$Y$11*E155</f>
        <v>#DIV/0!</v>
      </c>
      <c r="P156" s="23" t="e">
        <f aca="false">F155*$AE$10+$AE$11*E155</f>
        <v>#DIV/0!</v>
      </c>
      <c r="Q156" s="23"/>
      <c r="R156" s="36"/>
    </row>
    <row r="157" customFormat="false" ht="15" hidden="false" customHeight="false" outlineLevel="0" collapsed="false">
      <c r="A157" s="0" t="n">
        <v>1</v>
      </c>
      <c r="B157" s="0" t="n">
        <v>3907106</v>
      </c>
      <c r="C157" s="0" t="n">
        <v>332.28</v>
      </c>
      <c r="E157" s="18" t="n">
        <f aca="false">E156+1</f>
        <v>155</v>
      </c>
      <c r="F157" s="19" t="e">
        <f aca="false">AVERAGEIF($A$3:$A$110279,E157,$C$3:$C$110279)</f>
        <v>#DIV/0!</v>
      </c>
      <c r="G157" s="20" t="n">
        <f aca="false">E157-$S$3</f>
        <v>145.5</v>
      </c>
      <c r="H157" s="21" t="e">
        <f aca="false">F157-$S$4</f>
        <v>#DIV/0!</v>
      </c>
      <c r="I157" s="21" t="e">
        <f aca="false">H157*H157</f>
        <v>#DIV/0!</v>
      </c>
      <c r="J157" s="21" t="e">
        <f aca="false">G157*H157</f>
        <v>#DIV/0!</v>
      </c>
      <c r="K157" s="21" t="n">
        <f aca="false">G157*G157</f>
        <v>21170.25</v>
      </c>
      <c r="L157" s="21" t="e">
        <f aca="false">H157*H158</f>
        <v>#DIV/0!</v>
      </c>
      <c r="M157" s="21" t="e">
        <f aca="false">G157*H158</f>
        <v>#DIV/0!</v>
      </c>
      <c r="N157" s="22" t="e">
        <f aca="false">F156*$S$10+E156*$S$11</f>
        <v>#DIV/0!</v>
      </c>
      <c r="O157" s="23" t="e">
        <f aca="false">F156*$Y$10+$Y$11*E156</f>
        <v>#DIV/0!</v>
      </c>
      <c r="P157" s="23" t="e">
        <f aca="false">F156*$AE$10+$AE$11*E156</f>
        <v>#DIV/0!</v>
      </c>
      <c r="Q157" s="23"/>
      <c r="R157" s="36"/>
    </row>
    <row r="158" customFormat="false" ht="15" hidden="false" customHeight="false" outlineLevel="0" collapsed="false">
      <c r="A158" s="0" t="n">
        <v>1</v>
      </c>
      <c r="B158" s="0" t="n">
        <v>3930001</v>
      </c>
      <c r="C158" s="0" t="n">
        <v>625.055</v>
      </c>
      <c r="E158" s="18" t="n">
        <f aca="false">E157+1</f>
        <v>156</v>
      </c>
      <c r="F158" s="19" t="e">
        <f aca="false">AVERAGEIF($A$3:$A$110279,E158,$C$3:$C$110279)</f>
        <v>#DIV/0!</v>
      </c>
      <c r="G158" s="20" t="n">
        <f aca="false">E158-$S$3</f>
        <v>146.5</v>
      </c>
      <c r="H158" s="21" t="e">
        <f aca="false">F158-$S$4</f>
        <v>#DIV/0!</v>
      </c>
      <c r="I158" s="21" t="e">
        <f aca="false">H158*H158</f>
        <v>#DIV/0!</v>
      </c>
      <c r="J158" s="21" t="e">
        <f aca="false">G158*H158</f>
        <v>#DIV/0!</v>
      </c>
      <c r="K158" s="21" t="n">
        <f aca="false">G158*G158</f>
        <v>21462.25</v>
      </c>
      <c r="L158" s="21" t="e">
        <f aca="false">H158*H159</f>
        <v>#DIV/0!</v>
      </c>
      <c r="M158" s="21" t="e">
        <f aca="false">G158*H159</f>
        <v>#DIV/0!</v>
      </c>
      <c r="N158" s="22" t="e">
        <f aca="false">F157*$S$10+E157*$S$11</f>
        <v>#DIV/0!</v>
      </c>
      <c r="O158" s="23" t="e">
        <f aca="false">F157*$Y$10+$Y$11*E157</f>
        <v>#DIV/0!</v>
      </c>
      <c r="P158" s="23" t="e">
        <f aca="false">F157*$AE$10+$AE$11*E157</f>
        <v>#DIV/0!</v>
      </c>
      <c r="Q158" s="23"/>
      <c r="R158" s="36"/>
    </row>
    <row r="159" customFormat="false" ht="15" hidden="false" customHeight="false" outlineLevel="0" collapsed="false">
      <c r="A159" s="0" t="n">
        <v>1</v>
      </c>
      <c r="B159" s="0" t="n">
        <v>3929972</v>
      </c>
      <c r="C159" s="0" t="n">
        <v>2.796</v>
      </c>
      <c r="E159" s="18" t="n">
        <f aca="false">E158+1</f>
        <v>157</v>
      </c>
      <c r="F159" s="19" t="e">
        <f aca="false">AVERAGEIF($A$3:$A$110279,E159,$C$3:$C$110279)</f>
        <v>#DIV/0!</v>
      </c>
      <c r="G159" s="20" t="n">
        <f aca="false">E159-$S$3</f>
        <v>147.5</v>
      </c>
      <c r="H159" s="21" t="e">
        <f aca="false">F159-$S$4</f>
        <v>#DIV/0!</v>
      </c>
      <c r="I159" s="21" t="e">
        <f aca="false">H159*H159</f>
        <v>#DIV/0!</v>
      </c>
      <c r="J159" s="21" t="e">
        <f aca="false">G159*H159</f>
        <v>#DIV/0!</v>
      </c>
      <c r="K159" s="21" t="n">
        <f aca="false">G159*G159</f>
        <v>21756.25</v>
      </c>
      <c r="L159" s="21" t="e">
        <f aca="false">H159*H160</f>
        <v>#DIV/0!</v>
      </c>
      <c r="M159" s="21" t="e">
        <f aca="false">G159*H160</f>
        <v>#DIV/0!</v>
      </c>
      <c r="N159" s="22" t="e">
        <f aca="false">F158*$S$10+E158*$S$11</f>
        <v>#DIV/0!</v>
      </c>
      <c r="O159" s="23" t="e">
        <f aca="false">F158*$Y$10+$Y$11*E158</f>
        <v>#DIV/0!</v>
      </c>
      <c r="P159" s="23" t="e">
        <f aca="false">F158*$AE$10+$AE$11*E158</f>
        <v>#DIV/0!</v>
      </c>
      <c r="Q159" s="23"/>
      <c r="R159" s="36"/>
    </row>
    <row r="160" customFormat="false" ht="15" hidden="false" customHeight="false" outlineLevel="0" collapsed="false">
      <c r="A160" s="0" t="n">
        <v>1</v>
      </c>
      <c r="B160" s="0" t="n">
        <v>3992849</v>
      </c>
      <c r="C160" s="0" t="n">
        <v>299.273</v>
      </c>
      <c r="E160" s="18" t="n">
        <f aca="false">E159+1</f>
        <v>158</v>
      </c>
      <c r="F160" s="19" t="e">
        <f aca="false">AVERAGEIF($A$3:$A$110279,E160,$C$3:$C$110279)</f>
        <v>#DIV/0!</v>
      </c>
      <c r="G160" s="20" t="n">
        <f aca="false">E160-$S$3</f>
        <v>148.5</v>
      </c>
      <c r="H160" s="21" t="e">
        <f aca="false">F160-$S$4</f>
        <v>#DIV/0!</v>
      </c>
      <c r="I160" s="21" t="e">
        <f aca="false">H160*H160</f>
        <v>#DIV/0!</v>
      </c>
      <c r="J160" s="21" t="e">
        <f aca="false">G160*H160</f>
        <v>#DIV/0!</v>
      </c>
      <c r="K160" s="21" t="n">
        <f aca="false">G160*G160</f>
        <v>22052.25</v>
      </c>
      <c r="L160" s="21" t="e">
        <f aca="false">H160*H161</f>
        <v>#DIV/0!</v>
      </c>
      <c r="M160" s="21" t="e">
        <f aca="false">G160*H161</f>
        <v>#DIV/0!</v>
      </c>
      <c r="N160" s="22" t="e">
        <f aca="false">F159*$S$10+E159*$S$11</f>
        <v>#DIV/0!</v>
      </c>
      <c r="O160" s="23" t="e">
        <f aca="false">F159*$Y$10+$Y$11*E159</f>
        <v>#DIV/0!</v>
      </c>
      <c r="P160" s="23" t="e">
        <f aca="false">F159*$AE$10+$AE$11*E159</f>
        <v>#DIV/0!</v>
      </c>
      <c r="Q160" s="23"/>
      <c r="R160" s="36"/>
    </row>
    <row r="161" customFormat="false" ht="15" hidden="false" customHeight="false" outlineLevel="0" collapsed="false">
      <c r="A161" s="0" t="n">
        <v>1</v>
      </c>
      <c r="B161" s="0" t="n">
        <v>4016781</v>
      </c>
      <c r="C161" s="0" t="n">
        <v>745.971</v>
      </c>
      <c r="E161" s="18" t="n">
        <f aca="false">E160+1</f>
        <v>159</v>
      </c>
      <c r="F161" s="19" t="e">
        <f aca="false">AVERAGEIF($A$3:$A$110279,E161,$C$3:$C$110279)</f>
        <v>#DIV/0!</v>
      </c>
      <c r="G161" s="20" t="n">
        <f aca="false">E161-$S$3</f>
        <v>149.5</v>
      </c>
      <c r="H161" s="21" t="e">
        <f aca="false">F161-$S$4</f>
        <v>#DIV/0!</v>
      </c>
      <c r="I161" s="21" t="e">
        <f aca="false">H161*H161</f>
        <v>#DIV/0!</v>
      </c>
      <c r="J161" s="21" t="e">
        <f aca="false">G161*H161</f>
        <v>#DIV/0!</v>
      </c>
      <c r="K161" s="21" t="n">
        <f aca="false">G161*G161</f>
        <v>22350.25</v>
      </c>
      <c r="L161" s="21" t="e">
        <f aca="false">H161*H162</f>
        <v>#DIV/0!</v>
      </c>
      <c r="M161" s="21" t="e">
        <f aca="false">G161*H162</f>
        <v>#DIV/0!</v>
      </c>
      <c r="N161" s="22" t="e">
        <f aca="false">F160*$S$10+E160*$S$11</f>
        <v>#DIV/0!</v>
      </c>
      <c r="O161" s="23" t="e">
        <f aca="false">F160*$Y$10+$Y$11*E160</f>
        <v>#DIV/0!</v>
      </c>
      <c r="P161" s="23" t="e">
        <f aca="false">F160*$AE$10+$AE$11*E160</f>
        <v>#DIV/0!</v>
      </c>
      <c r="Q161" s="23"/>
      <c r="R161" s="36"/>
    </row>
    <row r="162" customFormat="false" ht="15" hidden="false" customHeight="false" outlineLevel="0" collapsed="false">
      <c r="A162" s="0" t="n">
        <v>1</v>
      </c>
      <c r="B162" s="0" t="n">
        <v>4041296</v>
      </c>
      <c r="C162" s="0" t="n">
        <v>706.725</v>
      </c>
      <c r="E162" s="18" t="n">
        <f aca="false">E161+1</f>
        <v>160</v>
      </c>
      <c r="F162" s="19" t="e">
        <f aca="false">AVERAGEIF($A$3:$A$110279,E162,$C$3:$C$110279)</f>
        <v>#DIV/0!</v>
      </c>
      <c r="G162" s="20" t="n">
        <f aca="false">E162-$S$3</f>
        <v>150.5</v>
      </c>
      <c r="H162" s="21" t="e">
        <f aca="false">F162-$S$4</f>
        <v>#DIV/0!</v>
      </c>
      <c r="I162" s="21" t="e">
        <f aca="false">H162*H162</f>
        <v>#DIV/0!</v>
      </c>
      <c r="J162" s="21" t="e">
        <f aca="false">G162*H162</f>
        <v>#DIV/0!</v>
      </c>
      <c r="K162" s="21" t="n">
        <f aca="false">G162*G162</f>
        <v>22650.25</v>
      </c>
      <c r="L162" s="21" t="e">
        <f aca="false">H162*H163</f>
        <v>#DIV/0!</v>
      </c>
      <c r="M162" s="21" t="e">
        <f aca="false">G162*H163</f>
        <v>#DIV/0!</v>
      </c>
      <c r="N162" s="22" t="e">
        <f aca="false">F161*$S$10+E161*$S$11</f>
        <v>#DIV/0!</v>
      </c>
      <c r="O162" s="23" t="e">
        <f aca="false">F161*$Y$10+$Y$11*E161</f>
        <v>#DIV/0!</v>
      </c>
      <c r="P162" s="23" t="e">
        <f aca="false">F161*$AE$10+$AE$11*E161</f>
        <v>#DIV/0!</v>
      </c>
      <c r="Q162" s="23"/>
      <c r="R162" s="36"/>
    </row>
    <row r="163" customFormat="false" ht="15" hidden="false" customHeight="false" outlineLevel="0" collapsed="false">
      <c r="A163" s="0" t="n">
        <v>1</v>
      </c>
      <c r="B163" s="0" t="n">
        <v>4065594</v>
      </c>
      <c r="C163" s="0" t="n">
        <v>717.986</v>
      </c>
      <c r="E163" s="18" t="n">
        <f aca="false">E162+1</f>
        <v>161</v>
      </c>
      <c r="F163" s="19" t="e">
        <f aca="false">AVERAGEIF($A$3:$A$110279,E163,$C$3:$C$110279)</f>
        <v>#DIV/0!</v>
      </c>
      <c r="G163" s="20" t="n">
        <f aca="false">E163-$S$3</f>
        <v>151.5</v>
      </c>
      <c r="H163" s="21" t="e">
        <f aca="false">F163-$S$4</f>
        <v>#DIV/0!</v>
      </c>
      <c r="I163" s="21" t="e">
        <f aca="false">H163*H163</f>
        <v>#DIV/0!</v>
      </c>
      <c r="J163" s="21" t="e">
        <f aca="false">G163*H163</f>
        <v>#DIV/0!</v>
      </c>
      <c r="K163" s="21" t="n">
        <f aca="false">G163*G163</f>
        <v>22952.25</v>
      </c>
      <c r="L163" s="21" t="e">
        <f aca="false">H163*H164</f>
        <v>#DIV/0!</v>
      </c>
      <c r="M163" s="21" t="e">
        <f aca="false">G163*H164</f>
        <v>#DIV/0!</v>
      </c>
      <c r="N163" s="22" t="e">
        <f aca="false">F162*$S$10+E162*$S$11</f>
        <v>#DIV/0!</v>
      </c>
      <c r="O163" s="23" t="e">
        <f aca="false">F162*$Y$10+$Y$11*E162</f>
        <v>#DIV/0!</v>
      </c>
      <c r="P163" s="23" t="e">
        <f aca="false">F162*$AE$10+$AE$11*E162</f>
        <v>#DIV/0!</v>
      </c>
      <c r="Q163" s="23"/>
      <c r="R163" s="36"/>
    </row>
    <row r="164" customFormat="false" ht="15" hidden="false" customHeight="false" outlineLevel="0" collapsed="false">
      <c r="A164" s="0" t="n">
        <v>1</v>
      </c>
      <c r="B164" s="0" t="n">
        <v>4089782</v>
      </c>
      <c r="C164" s="0" t="n">
        <v>737.302</v>
      </c>
      <c r="E164" s="18" t="n">
        <f aca="false">E163+1</f>
        <v>162</v>
      </c>
      <c r="F164" s="19" t="e">
        <f aca="false">AVERAGEIF($A$3:$A$110279,E164,$C$3:$C$110279)</f>
        <v>#DIV/0!</v>
      </c>
      <c r="G164" s="20" t="n">
        <f aca="false">E164-$S$3</f>
        <v>152.5</v>
      </c>
      <c r="H164" s="21" t="e">
        <f aca="false">F164-$S$4</f>
        <v>#DIV/0!</v>
      </c>
      <c r="I164" s="21" t="e">
        <f aca="false">H164*H164</f>
        <v>#DIV/0!</v>
      </c>
      <c r="J164" s="21" t="e">
        <f aca="false">G164*H164</f>
        <v>#DIV/0!</v>
      </c>
      <c r="K164" s="21" t="n">
        <f aca="false">G164*G164</f>
        <v>23256.25</v>
      </c>
      <c r="L164" s="21" t="e">
        <f aca="false">H164*H165</f>
        <v>#DIV/0!</v>
      </c>
      <c r="M164" s="21" t="e">
        <f aca="false">G164*H165</f>
        <v>#DIV/0!</v>
      </c>
      <c r="N164" s="22" t="e">
        <f aca="false">F163*$S$10+E163*$S$11</f>
        <v>#DIV/0!</v>
      </c>
      <c r="O164" s="23" t="e">
        <f aca="false">F163*$Y$10+$Y$11*E163</f>
        <v>#DIV/0!</v>
      </c>
      <c r="P164" s="23" t="e">
        <f aca="false">F163*$AE$10+$AE$11*E163</f>
        <v>#DIV/0!</v>
      </c>
      <c r="Q164" s="23"/>
      <c r="R164" s="36"/>
    </row>
    <row r="165" customFormat="false" ht="15" hidden="false" customHeight="false" outlineLevel="0" collapsed="false">
      <c r="A165" s="0" t="n">
        <v>1</v>
      </c>
      <c r="B165" s="0" t="n">
        <v>4114396</v>
      </c>
      <c r="C165" s="0" t="n">
        <v>685.723</v>
      </c>
      <c r="E165" s="18" t="n">
        <f aca="false">E164+1</f>
        <v>163</v>
      </c>
      <c r="F165" s="19" t="e">
        <f aca="false">AVERAGEIF($A$3:$A$110279,E165,$C$3:$C$110279)</f>
        <v>#DIV/0!</v>
      </c>
      <c r="G165" s="20" t="n">
        <f aca="false">E165-$S$3</f>
        <v>153.5</v>
      </c>
      <c r="H165" s="21" t="e">
        <f aca="false">F165-$S$4</f>
        <v>#DIV/0!</v>
      </c>
      <c r="I165" s="21" t="e">
        <f aca="false">H165*H165</f>
        <v>#DIV/0!</v>
      </c>
      <c r="J165" s="21" t="e">
        <f aca="false">G165*H165</f>
        <v>#DIV/0!</v>
      </c>
      <c r="K165" s="21" t="n">
        <f aca="false">G165*G165</f>
        <v>23562.25</v>
      </c>
      <c r="L165" s="21" t="e">
        <f aca="false">H165*H166</f>
        <v>#DIV/0!</v>
      </c>
      <c r="M165" s="21" t="e">
        <f aca="false">G165*H166</f>
        <v>#DIV/0!</v>
      </c>
      <c r="N165" s="22" t="e">
        <f aca="false">F164*$S$10+E164*$S$11</f>
        <v>#DIV/0!</v>
      </c>
      <c r="O165" s="23" t="e">
        <f aca="false">F164*$Y$10+$Y$11*E164</f>
        <v>#DIV/0!</v>
      </c>
      <c r="P165" s="23" t="e">
        <f aca="false">F164*$AE$10+$AE$11*E164</f>
        <v>#DIV/0!</v>
      </c>
      <c r="Q165" s="23"/>
      <c r="R165" s="36"/>
    </row>
    <row r="166" customFormat="false" ht="15" hidden="false" customHeight="false" outlineLevel="0" collapsed="false">
      <c r="A166" s="0" t="n">
        <v>1</v>
      </c>
      <c r="B166" s="0" t="n">
        <v>4138845</v>
      </c>
      <c r="C166" s="0" t="n">
        <v>692.367</v>
      </c>
      <c r="E166" s="18" t="n">
        <f aca="false">E165+1</f>
        <v>164</v>
      </c>
      <c r="F166" s="19" t="e">
        <f aca="false">AVERAGEIF($A$3:$A$110279,E166,$C$3:$C$110279)</f>
        <v>#DIV/0!</v>
      </c>
      <c r="G166" s="20" t="n">
        <f aca="false">E166-$S$3</f>
        <v>154.5</v>
      </c>
      <c r="H166" s="21" t="e">
        <f aca="false">F166-$S$4</f>
        <v>#DIV/0!</v>
      </c>
      <c r="I166" s="21" t="e">
        <f aca="false">H166*H166</f>
        <v>#DIV/0!</v>
      </c>
      <c r="J166" s="21" t="e">
        <f aca="false">G166*H166</f>
        <v>#DIV/0!</v>
      </c>
      <c r="K166" s="21" t="n">
        <f aca="false">G166*G166</f>
        <v>23870.25</v>
      </c>
      <c r="L166" s="21" t="e">
        <f aca="false">H166*H167</f>
        <v>#DIV/0!</v>
      </c>
      <c r="M166" s="21" t="e">
        <f aca="false">G166*H167</f>
        <v>#DIV/0!</v>
      </c>
      <c r="N166" s="22" t="e">
        <f aca="false">F165*$S$10+E165*$S$11</f>
        <v>#DIV/0!</v>
      </c>
      <c r="O166" s="23" t="e">
        <f aca="false">F165*$Y$10+$Y$11*E165</f>
        <v>#DIV/0!</v>
      </c>
      <c r="P166" s="23" t="e">
        <f aca="false">F165*$AE$10+$AE$11*E165</f>
        <v>#DIV/0!</v>
      </c>
      <c r="Q166" s="23"/>
      <c r="R166" s="36"/>
    </row>
    <row r="167" customFormat="false" ht="15" hidden="false" customHeight="false" outlineLevel="0" collapsed="false">
      <c r="A167" s="0" t="n">
        <v>1</v>
      </c>
      <c r="B167" s="0" t="n">
        <v>4162948</v>
      </c>
      <c r="C167" s="0" t="n">
        <v>734.615</v>
      </c>
      <c r="E167" s="18" t="n">
        <f aca="false">E166+1</f>
        <v>165</v>
      </c>
      <c r="F167" s="19" t="e">
        <f aca="false">AVERAGEIF($A$3:$A$110279,E167,$C$3:$C$110279)</f>
        <v>#DIV/0!</v>
      </c>
      <c r="G167" s="20" t="n">
        <f aca="false">E167-$S$3</f>
        <v>155.5</v>
      </c>
      <c r="H167" s="21" t="e">
        <f aca="false">F167-$S$4</f>
        <v>#DIV/0!</v>
      </c>
      <c r="I167" s="21" t="e">
        <f aca="false">H167*H167</f>
        <v>#DIV/0!</v>
      </c>
      <c r="J167" s="21" t="e">
        <f aca="false">G167*H167</f>
        <v>#DIV/0!</v>
      </c>
      <c r="K167" s="21" t="n">
        <f aca="false">G167*G167</f>
        <v>24180.25</v>
      </c>
      <c r="L167" s="21" t="e">
        <f aca="false">H167*H168</f>
        <v>#DIV/0!</v>
      </c>
      <c r="M167" s="21" t="e">
        <f aca="false">G167*H168</f>
        <v>#DIV/0!</v>
      </c>
      <c r="N167" s="22" t="e">
        <f aca="false">F166*$S$10+E166*$S$11</f>
        <v>#DIV/0!</v>
      </c>
      <c r="O167" s="23" t="e">
        <f aca="false">F166*$Y$10+$Y$11*E166</f>
        <v>#DIV/0!</v>
      </c>
      <c r="P167" s="23" t="e">
        <f aca="false">F166*$AE$10+$AE$11*E166</f>
        <v>#DIV/0!</v>
      </c>
      <c r="Q167" s="23"/>
      <c r="R167" s="36"/>
    </row>
    <row r="168" customFormat="false" ht="15" hidden="false" customHeight="false" outlineLevel="0" collapsed="false">
      <c r="A168" s="0" t="n">
        <v>1</v>
      </c>
      <c r="B168" s="0" t="n">
        <v>4187126</v>
      </c>
      <c r="C168" s="0" t="n">
        <v>726.423</v>
      </c>
      <c r="E168" s="18" t="n">
        <f aca="false">E167+1</f>
        <v>166</v>
      </c>
      <c r="F168" s="19" t="e">
        <f aca="false">AVERAGEIF($A$3:$A$110279,E168,$C$3:$C$110279)</f>
        <v>#DIV/0!</v>
      </c>
      <c r="G168" s="20" t="n">
        <f aca="false">E168-$S$3</f>
        <v>156.5</v>
      </c>
      <c r="H168" s="21" t="e">
        <f aca="false">F168-$S$4</f>
        <v>#DIV/0!</v>
      </c>
      <c r="I168" s="21" t="e">
        <f aca="false">H168*H168</f>
        <v>#DIV/0!</v>
      </c>
      <c r="J168" s="21" t="e">
        <f aca="false">G168*H168</f>
        <v>#DIV/0!</v>
      </c>
      <c r="K168" s="21" t="n">
        <f aca="false">G168*G168</f>
        <v>24492.25</v>
      </c>
      <c r="L168" s="21" t="e">
        <f aca="false">H168*H169</f>
        <v>#DIV/0!</v>
      </c>
      <c r="M168" s="21" t="e">
        <f aca="false">G168*H169</f>
        <v>#DIV/0!</v>
      </c>
      <c r="N168" s="22" t="e">
        <f aca="false">F167*$S$10+E167*$S$11</f>
        <v>#DIV/0!</v>
      </c>
      <c r="O168" s="23" t="e">
        <f aca="false">F167*$Y$10+$Y$11*E167</f>
        <v>#DIV/0!</v>
      </c>
      <c r="P168" s="23" t="e">
        <f aca="false">F167*$AE$10+$AE$11*E167</f>
        <v>#DIV/0!</v>
      </c>
      <c r="Q168" s="23"/>
      <c r="R168" s="36"/>
    </row>
    <row r="169" customFormat="false" ht="15" hidden="false" customHeight="false" outlineLevel="0" collapsed="false">
      <c r="A169" s="0" t="n">
        <v>1</v>
      </c>
      <c r="B169" s="0" t="n">
        <v>4212004</v>
      </c>
      <c r="C169" s="0" t="n">
        <v>682.669</v>
      </c>
      <c r="E169" s="18" t="n">
        <f aca="false">E168+1</f>
        <v>167</v>
      </c>
      <c r="F169" s="19" t="e">
        <f aca="false">AVERAGEIF($A$3:$A$110279,E169,$C$3:$C$110279)</f>
        <v>#DIV/0!</v>
      </c>
      <c r="G169" s="20" t="n">
        <f aca="false">E169-$S$3</f>
        <v>157.5</v>
      </c>
      <c r="H169" s="21" t="e">
        <f aca="false">F169-$S$4</f>
        <v>#DIV/0!</v>
      </c>
      <c r="I169" s="21" t="e">
        <f aca="false">H169*H169</f>
        <v>#DIV/0!</v>
      </c>
      <c r="J169" s="21" t="e">
        <f aca="false">G169*H169</f>
        <v>#DIV/0!</v>
      </c>
      <c r="K169" s="21" t="n">
        <f aca="false">G169*G169</f>
        <v>24806.25</v>
      </c>
      <c r="L169" s="21" t="e">
        <f aca="false">H169*H170</f>
        <v>#DIV/0!</v>
      </c>
      <c r="M169" s="21" t="e">
        <f aca="false">G169*H170</f>
        <v>#DIV/0!</v>
      </c>
      <c r="N169" s="22" t="e">
        <f aca="false">F168*$S$10+E168*$S$11</f>
        <v>#DIV/0!</v>
      </c>
      <c r="O169" s="23" t="e">
        <f aca="false">F168*$Y$10+$Y$11*E168</f>
        <v>#DIV/0!</v>
      </c>
      <c r="P169" s="23" t="e">
        <f aca="false">F168*$AE$10+$AE$11*E168</f>
        <v>#DIV/0!</v>
      </c>
      <c r="Q169" s="23"/>
      <c r="R169" s="36"/>
    </row>
    <row r="170" customFormat="false" ht="15" hidden="false" customHeight="false" outlineLevel="0" collapsed="false">
      <c r="A170" s="0" t="n">
        <v>1</v>
      </c>
      <c r="B170" s="0" t="n">
        <v>4236016</v>
      </c>
      <c r="C170" s="0" t="n">
        <v>734.977</v>
      </c>
      <c r="E170" s="18" t="n">
        <f aca="false">E169+1</f>
        <v>168</v>
      </c>
      <c r="F170" s="19" t="e">
        <f aca="false">AVERAGEIF($A$3:$A$110279,E170,$C$3:$C$110279)</f>
        <v>#DIV/0!</v>
      </c>
      <c r="G170" s="20" t="n">
        <f aca="false">E170-$S$3</f>
        <v>158.5</v>
      </c>
      <c r="H170" s="21" t="e">
        <f aca="false">F170-$S$4</f>
        <v>#DIV/0!</v>
      </c>
      <c r="I170" s="21" t="e">
        <f aca="false">H170*H170</f>
        <v>#DIV/0!</v>
      </c>
      <c r="J170" s="21" t="e">
        <f aca="false">G170*H170</f>
        <v>#DIV/0!</v>
      </c>
      <c r="K170" s="21" t="n">
        <f aca="false">G170*G170</f>
        <v>25122.25</v>
      </c>
      <c r="L170" s="21" t="e">
        <f aca="false">H170*H171</f>
        <v>#DIV/0!</v>
      </c>
      <c r="M170" s="21" t="e">
        <f aca="false">G170*H171</f>
        <v>#DIV/0!</v>
      </c>
      <c r="N170" s="22" t="e">
        <f aca="false">F169*$S$10+E169*$S$11</f>
        <v>#DIV/0!</v>
      </c>
      <c r="O170" s="23" t="e">
        <f aca="false">F169*$Y$10+$Y$11*E169</f>
        <v>#DIV/0!</v>
      </c>
      <c r="P170" s="23" t="e">
        <f aca="false">F169*$AE$10+$AE$11*E169</f>
        <v>#DIV/0!</v>
      </c>
      <c r="Q170" s="23"/>
      <c r="R170" s="36"/>
    </row>
    <row r="171" customFormat="false" ht="15" hidden="false" customHeight="false" outlineLevel="0" collapsed="false">
      <c r="A171" s="0" t="n">
        <v>1</v>
      </c>
      <c r="B171" s="0" t="n">
        <v>4260441</v>
      </c>
      <c r="C171" s="0" t="n">
        <v>699.968</v>
      </c>
      <c r="E171" s="18" t="n">
        <f aca="false">E170+1</f>
        <v>169</v>
      </c>
      <c r="F171" s="19" t="e">
        <f aca="false">AVERAGEIF($A$3:$A$110279,E171,$C$3:$C$110279)</f>
        <v>#DIV/0!</v>
      </c>
      <c r="G171" s="20" t="n">
        <f aca="false">E171-$S$3</f>
        <v>159.5</v>
      </c>
      <c r="H171" s="21" t="e">
        <f aca="false">F171-$S$4</f>
        <v>#DIV/0!</v>
      </c>
      <c r="I171" s="21" t="e">
        <f aca="false">H171*H171</f>
        <v>#DIV/0!</v>
      </c>
      <c r="J171" s="21" t="e">
        <f aca="false">G171*H171</f>
        <v>#DIV/0!</v>
      </c>
      <c r="K171" s="21" t="n">
        <f aca="false">G171*G171</f>
        <v>25440.25</v>
      </c>
      <c r="L171" s="21" t="e">
        <f aca="false">H171*H172</f>
        <v>#DIV/0!</v>
      </c>
      <c r="M171" s="21" t="e">
        <f aca="false">G171*H172</f>
        <v>#DIV/0!</v>
      </c>
      <c r="N171" s="22" t="e">
        <f aca="false">F170*$S$10+E170*$S$11</f>
        <v>#DIV/0!</v>
      </c>
      <c r="O171" s="23" t="e">
        <f aca="false">F170*$Y$10+$Y$11*E170</f>
        <v>#DIV/0!</v>
      </c>
      <c r="P171" s="23" t="e">
        <f aca="false">F170*$AE$10+$AE$11*E170</f>
        <v>#DIV/0!</v>
      </c>
      <c r="Q171" s="23"/>
      <c r="R171" s="36"/>
    </row>
    <row r="172" customFormat="false" ht="15" hidden="false" customHeight="false" outlineLevel="0" collapsed="false">
      <c r="A172" s="0" t="n">
        <v>1</v>
      </c>
      <c r="B172" s="0" t="n">
        <v>4285078</v>
      </c>
      <c r="C172" s="0" t="n">
        <v>682.312</v>
      </c>
      <c r="E172" s="18" t="n">
        <f aca="false">E171+1</f>
        <v>170</v>
      </c>
      <c r="F172" s="19" t="e">
        <f aca="false">AVERAGEIF($A$3:$A$110279,E172,$C$3:$C$110279)</f>
        <v>#DIV/0!</v>
      </c>
      <c r="G172" s="20" t="n">
        <f aca="false">E172-$S$3</f>
        <v>160.5</v>
      </c>
      <c r="H172" s="21" t="e">
        <f aca="false">F172-$S$4</f>
        <v>#DIV/0!</v>
      </c>
      <c r="I172" s="21" t="e">
        <f aca="false">H172*H172</f>
        <v>#DIV/0!</v>
      </c>
      <c r="J172" s="21" t="e">
        <f aca="false">G172*H172</f>
        <v>#DIV/0!</v>
      </c>
      <c r="K172" s="21" t="n">
        <f aca="false">G172*G172</f>
        <v>25760.25</v>
      </c>
      <c r="L172" s="21" t="e">
        <f aca="false">H172*H173</f>
        <v>#DIV/0!</v>
      </c>
      <c r="M172" s="21" t="e">
        <f aca="false">G172*H173</f>
        <v>#DIV/0!</v>
      </c>
      <c r="N172" s="22" t="e">
        <f aca="false">F171*$S$10+E171*$S$11</f>
        <v>#DIV/0!</v>
      </c>
      <c r="O172" s="23" t="e">
        <f aca="false">F171*$Y$10+$Y$11*E171</f>
        <v>#DIV/0!</v>
      </c>
      <c r="P172" s="23" t="e">
        <f aca="false">F171*$AE$10+$AE$11*E171</f>
        <v>#DIV/0!</v>
      </c>
      <c r="Q172" s="23"/>
      <c r="R172" s="36"/>
    </row>
    <row r="173" customFormat="false" ht="15" hidden="false" customHeight="false" outlineLevel="0" collapsed="false">
      <c r="A173" s="0" t="n">
        <v>1</v>
      </c>
      <c r="B173" s="0" t="n">
        <v>4309414</v>
      </c>
      <c r="C173" s="0" t="n">
        <v>707.26</v>
      </c>
      <c r="E173" s="18" t="n">
        <f aca="false">E172+1</f>
        <v>171</v>
      </c>
      <c r="F173" s="19" t="e">
        <f aca="false">AVERAGEIF($A$3:$A$110279,E173,$C$3:$C$110279)</f>
        <v>#DIV/0!</v>
      </c>
      <c r="G173" s="20" t="n">
        <f aca="false">E173-$S$3</f>
        <v>161.5</v>
      </c>
      <c r="H173" s="21" t="e">
        <f aca="false">F173-$S$4</f>
        <v>#DIV/0!</v>
      </c>
      <c r="I173" s="21" t="e">
        <f aca="false">H173*H173</f>
        <v>#DIV/0!</v>
      </c>
      <c r="J173" s="21" t="e">
        <f aca="false">G173*H173</f>
        <v>#DIV/0!</v>
      </c>
      <c r="K173" s="21" t="n">
        <f aca="false">G173*G173</f>
        <v>26082.25</v>
      </c>
      <c r="L173" s="21" t="e">
        <f aca="false">H173*H174</f>
        <v>#DIV/0!</v>
      </c>
      <c r="M173" s="21" t="e">
        <f aca="false">G173*H174</f>
        <v>#DIV/0!</v>
      </c>
      <c r="N173" s="22" t="e">
        <f aca="false">F172*$S$10+E172*$S$11</f>
        <v>#DIV/0!</v>
      </c>
      <c r="O173" s="23" t="e">
        <f aca="false">F172*$Y$10+$Y$11*E172</f>
        <v>#DIV/0!</v>
      </c>
      <c r="P173" s="23" t="e">
        <f aca="false">F172*$AE$10+$AE$11*E172</f>
        <v>#DIV/0!</v>
      </c>
      <c r="Q173" s="23"/>
      <c r="R173" s="36"/>
    </row>
    <row r="174" customFormat="false" ht="15" hidden="false" customHeight="false" outlineLevel="0" collapsed="false">
      <c r="A174" s="0" t="n">
        <v>1</v>
      </c>
      <c r="B174" s="0" t="n">
        <v>4334252</v>
      </c>
      <c r="C174" s="0" t="n">
        <v>654.087</v>
      </c>
      <c r="E174" s="18" t="n">
        <f aca="false">E173+1</f>
        <v>172</v>
      </c>
      <c r="F174" s="19" t="e">
        <f aca="false">AVERAGEIF($A$3:$A$110279,E174,$C$3:$C$110279)</f>
        <v>#DIV/0!</v>
      </c>
      <c r="G174" s="20" t="n">
        <f aca="false">E174-$S$3</f>
        <v>162.5</v>
      </c>
      <c r="H174" s="21" t="e">
        <f aca="false">F174-$S$4</f>
        <v>#DIV/0!</v>
      </c>
      <c r="I174" s="21" t="e">
        <f aca="false">H174*H174</f>
        <v>#DIV/0!</v>
      </c>
      <c r="J174" s="21" t="e">
        <f aca="false">G174*H174</f>
        <v>#DIV/0!</v>
      </c>
      <c r="K174" s="21" t="n">
        <f aca="false">G174*G174</f>
        <v>26406.25</v>
      </c>
      <c r="L174" s="21" t="e">
        <f aca="false">H174*H175</f>
        <v>#DIV/0!</v>
      </c>
      <c r="M174" s="21" t="e">
        <f aca="false">G174*H175</f>
        <v>#DIV/0!</v>
      </c>
      <c r="N174" s="22" t="e">
        <f aca="false">F173*$S$10+E173*$S$11</f>
        <v>#DIV/0!</v>
      </c>
      <c r="O174" s="23" t="e">
        <f aca="false">F173*$Y$10+$Y$11*E173</f>
        <v>#DIV/0!</v>
      </c>
      <c r="P174" s="23" t="e">
        <f aca="false">F173*$AE$10+$AE$11*E173</f>
        <v>#DIV/0!</v>
      </c>
      <c r="Q174" s="23"/>
      <c r="R174" s="36"/>
    </row>
    <row r="175" customFormat="false" ht="15" hidden="false" customHeight="false" outlineLevel="0" collapsed="false">
      <c r="A175" s="0" t="n">
        <v>1</v>
      </c>
      <c r="B175" s="0" t="n">
        <v>4348060</v>
      </c>
      <c r="C175" s="0" t="n">
        <v>423.757</v>
      </c>
      <c r="E175" s="18" t="n">
        <f aca="false">E174+1</f>
        <v>173</v>
      </c>
      <c r="F175" s="19" t="e">
        <f aca="false">AVERAGEIF($A$3:$A$110279,E175,$C$3:$C$110279)</f>
        <v>#DIV/0!</v>
      </c>
      <c r="G175" s="20" t="n">
        <f aca="false">E175-$S$3</f>
        <v>163.5</v>
      </c>
      <c r="H175" s="21" t="e">
        <f aca="false">F175-$S$4</f>
        <v>#DIV/0!</v>
      </c>
      <c r="I175" s="21" t="e">
        <f aca="false">H175*H175</f>
        <v>#DIV/0!</v>
      </c>
      <c r="J175" s="21" t="e">
        <f aca="false">G175*H175</f>
        <v>#DIV/0!</v>
      </c>
      <c r="K175" s="21" t="n">
        <f aca="false">G175*G175</f>
        <v>26732.25</v>
      </c>
      <c r="L175" s="21" t="e">
        <f aca="false">H175*H176</f>
        <v>#DIV/0!</v>
      </c>
      <c r="M175" s="21" t="e">
        <f aca="false">G175*H176</f>
        <v>#DIV/0!</v>
      </c>
      <c r="N175" s="22" t="e">
        <f aca="false">F174*$S$10+E174*$S$11</f>
        <v>#DIV/0!</v>
      </c>
      <c r="O175" s="23" t="e">
        <f aca="false">F174*$Y$10+$Y$11*E174</f>
        <v>#DIV/0!</v>
      </c>
      <c r="P175" s="23" t="e">
        <f aca="false">F174*$AE$10+$AE$11*E174</f>
        <v>#DIV/0!</v>
      </c>
      <c r="Q175" s="23"/>
      <c r="R175" s="36"/>
    </row>
    <row r="176" customFormat="false" ht="15" hidden="false" customHeight="false" outlineLevel="0" collapsed="false">
      <c r="A176" s="0" t="n">
        <v>1</v>
      </c>
      <c r="B176" s="0" t="n">
        <v>4348028</v>
      </c>
      <c r="C176" s="0" t="n">
        <v>3.097</v>
      </c>
      <c r="E176" s="18" t="n">
        <f aca="false">E175+1</f>
        <v>174</v>
      </c>
      <c r="F176" s="19" t="e">
        <f aca="false">AVERAGEIF($A$3:$A$110279,E176,$C$3:$C$110279)</f>
        <v>#DIV/0!</v>
      </c>
      <c r="G176" s="20" t="n">
        <f aca="false">E176-$S$3</f>
        <v>164.5</v>
      </c>
      <c r="H176" s="21" t="e">
        <f aca="false">F176-$S$4</f>
        <v>#DIV/0!</v>
      </c>
      <c r="I176" s="21" t="e">
        <f aca="false">H176*H176</f>
        <v>#DIV/0!</v>
      </c>
      <c r="J176" s="21" t="e">
        <f aca="false">G176*H176</f>
        <v>#DIV/0!</v>
      </c>
      <c r="K176" s="21" t="n">
        <f aca="false">G176*G176</f>
        <v>27060.25</v>
      </c>
      <c r="L176" s="21" t="e">
        <f aca="false">H176*H177</f>
        <v>#DIV/0!</v>
      </c>
      <c r="M176" s="21" t="e">
        <f aca="false">G176*H177</f>
        <v>#DIV/0!</v>
      </c>
      <c r="N176" s="22" t="e">
        <f aca="false">F175*$S$10+E175*$S$11</f>
        <v>#DIV/0!</v>
      </c>
      <c r="O176" s="23" t="e">
        <f aca="false">F175*$Y$10+$Y$11*E175</f>
        <v>#DIV/0!</v>
      </c>
      <c r="P176" s="23" t="e">
        <f aca="false">F175*$AE$10+$AE$11*E175</f>
        <v>#DIV/0!</v>
      </c>
      <c r="Q176" s="23"/>
      <c r="R176" s="36"/>
    </row>
    <row r="177" customFormat="false" ht="15" hidden="false" customHeight="false" outlineLevel="0" collapsed="false">
      <c r="A177" s="0" t="n">
        <v>1</v>
      </c>
      <c r="B177" s="0" t="n">
        <v>4420232</v>
      </c>
      <c r="C177" s="0" t="n">
        <v>528.227</v>
      </c>
      <c r="E177" s="18" t="n">
        <f aca="false">E176+1</f>
        <v>175</v>
      </c>
      <c r="F177" s="19" t="e">
        <f aca="false">AVERAGEIF($A$3:$A$110279,E177,$C$3:$C$110279)</f>
        <v>#DIV/0!</v>
      </c>
      <c r="G177" s="20" t="n">
        <f aca="false">E177-$S$3</f>
        <v>165.5</v>
      </c>
      <c r="H177" s="21" t="e">
        <f aca="false">F177-$S$4</f>
        <v>#DIV/0!</v>
      </c>
      <c r="I177" s="21" t="e">
        <f aca="false">H177*H177</f>
        <v>#DIV/0!</v>
      </c>
      <c r="J177" s="21" t="e">
        <f aca="false">G177*H177</f>
        <v>#DIV/0!</v>
      </c>
      <c r="K177" s="21" t="n">
        <f aca="false">G177*G177</f>
        <v>27390.25</v>
      </c>
      <c r="L177" s="21" t="e">
        <f aca="false">H177*H178</f>
        <v>#DIV/0!</v>
      </c>
      <c r="M177" s="21" t="e">
        <f aca="false">G177*H178</f>
        <v>#DIV/0!</v>
      </c>
      <c r="N177" s="22" t="e">
        <f aca="false">F176*$S$10+E176*$S$11</f>
        <v>#DIV/0!</v>
      </c>
      <c r="O177" s="23" t="e">
        <f aca="false">F176*$Y$10+$Y$11*E176</f>
        <v>#DIV/0!</v>
      </c>
      <c r="P177" s="23" t="e">
        <f aca="false">F176*$AE$10+$AE$11*E176</f>
        <v>#DIV/0!</v>
      </c>
      <c r="Q177" s="23"/>
      <c r="R177" s="36"/>
    </row>
    <row r="178" customFormat="false" ht="15" hidden="false" customHeight="false" outlineLevel="0" collapsed="false">
      <c r="A178" s="0" t="n">
        <v>1</v>
      </c>
      <c r="B178" s="0" t="n">
        <v>4445224</v>
      </c>
      <c r="C178" s="0" t="n">
        <v>647.887</v>
      </c>
      <c r="E178" s="18" t="n">
        <f aca="false">E177+1</f>
        <v>176</v>
      </c>
      <c r="F178" s="19" t="e">
        <f aca="false">AVERAGEIF($A$3:$A$110279,E178,$C$3:$C$110279)</f>
        <v>#DIV/0!</v>
      </c>
      <c r="G178" s="20" t="n">
        <f aca="false">E178-$S$3</f>
        <v>166.5</v>
      </c>
      <c r="H178" s="21" t="e">
        <f aca="false">F178-$S$4</f>
        <v>#DIV/0!</v>
      </c>
      <c r="I178" s="21" t="e">
        <f aca="false">H178*H178</f>
        <v>#DIV/0!</v>
      </c>
      <c r="J178" s="21" t="e">
        <f aca="false">G178*H178</f>
        <v>#DIV/0!</v>
      </c>
      <c r="K178" s="21" t="n">
        <f aca="false">G178*G178</f>
        <v>27722.25</v>
      </c>
      <c r="L178" s="21" t="e">
        <f aca="false">H178*H179</f>
        <v>#DIV/0!</v>
      </c>
      <c r="M178" s="21" t="e">
        <f aca="false">G178*H179</f>
        <v>#DIV/0!</v>
      </c>
      <c r="N178" s="22" t="e">
        <f aca="false">F177*$S$10+E177*$S$11</f>
        <v>#DIV/0!</v>
      </c>
      <c r="O178" s="23" t="e">
        <f aca="false">F177*$Y$10+$Y$11*E177</f>
        <v>#DIV/0!</v>
      </c>
      <c r="P178" s="23" t="e">
        <f aca="false">F177*$AE$10+$AE$11*E177</f>
        <v>#DIV/0!</v>
      </c>
      <c r="Q178" s="23"/>
      <c r="R178" s="36"/>
    </row>
    <row r="179" customFormat="false" ht="15" hidden="false" customHeight="false" outlineLevel="0" collapsed="false">
      <c r="A179" s="0" t="n">
        <v>1</v>
      </c>
      <c r="B179" s="0" t="n">
        <v>4469487</v>
      </c>
      <c r="C179" s="0" t="n">
        <v>726.228</v>
      </c>
      <c r="E179" s="18" t="n">
        <f aca="false">E178+1</f>
        <v>177</v>
      </c>
      <c r="F179" s="19" t="e">
        <f aca="false">AVERAGEIF($A$3:$A$110279,E179,$C$3:$C$110279)</f>
        <v>#DIV/0!</v>
      </c>
      <c r="G179" s="20" t="n">
        <f aca="false">E179-$S$3</f>
        <v>167.5</v>
      </c>
      <c r="H179" s="21" t="e">
        <f aca="false">F179-$S$4</f>
        <v>#DIV/0!</v>
      </c>
      <c r="I179" s="21" t="e">
        <f aca="false">H179*H179</f>
        <v>#DIV/0!</v>
      </c>
      <c r="J179" s="21" t="e">
        <f aca="false">G179*H179</f>
        <v>#DIV/0!</v>
      </c>
      <c r="K179" s="21" t="n">
        <f aca="false">G179*G179</f>
        <v>28056.25</v>
      </c>
      <c r="L179" s="21" t="e">
        <f aca="false">H179*H180</f>
        <v>#DIV/0!</v>
      </c>
      <c r="M179" s="21" t="e">
        <f aca="false">G179*H180</f>
        <v>#DIV/0!</v>
      </c>
      <c r="N179" s="22" t="e">
        <f aca="false">F178*$S$10+E178*$S$11</f>
        <v>#DIV/0!</v>
      </c>
      <c r="O179" s="23" t="e">
        <f aca="false">F178*$Y$10+$Y$11*E178</f>
        <v>#DIV/0!</v>
      </c>
      <c r="P179" s="23" t="e">
        <f aca="false">F178*$AE$10+$AE$11*E178</f>
        <v>#DIV/0!</v>
      </c>
      <c r="Q179" s="23"/>
      <c r="R179" s="36"/>
    </row>
    <row r="180" customFormat="false" ht="15" hidden="false" customHeight="false" outlineLevel="0" collapsed="false">
      <c r="A180" s="0" t="n">
        <v>1</v>
      </c>
      <c r="B180" s="0" t="n">
        <v>4494167</v>
      </c>
      <c r="C180" s="0" t="n">
        <v>692.958</v>
      </c>
      <c r="E180" s="18" t="n">
        <f aca="false">E179+1</f>
        <v>178</v>
      </c>
      <c r="F180" s="19" t="e">
        <f aca="false">AVERAGEIF($A$3:$A$110279,E180,$C$3:$C$110279)</f>
        <v>#DIV/0!</v>
      </c>
      <c r="G180" s="20" t="n">
        <f aca="false">E180-$S$3</f>
        <v>168.5</v>
      </c>
      <c r="H180" s="21" t="e">
        <f aca="false">F180-$S$4</f>
        <v>#DIV/0!</v>
      </c>
      <c r="I180" s="21" t="e">
        <f aca="false">H180*H180</f>
        <v>#DIV/0!</v>
      </c>
      <c r="J180" s="21" t="e">
        <f aca="false">G180*H180</f>
        <v>#DIV/0!</v>
      </c>
      <c r="K180" s="21" t="n">
        <f aca="false">G180*G180</f>
        <v>28392.25</v>
      </c>
      <c r="L180" s="21" t="e">
        <f aca="false">H180*H181</f>
        <v>#DIV/0!</v>
      </c>
      <c r="M180" s="21" t="e">
        <f aca="false">G180*H181</f>
        <v>#DIV/0!</v>
      </c>
      <c r="N180" s="22" t="e">
        <f aca="false">F179*$S$10+E179*$S$11</f>
        <v>#DIV/0!</v>
      </c>
      <c r="O180" s="23" t="e">
        <f aca="false">F179*$Y$10+$Y$11*E179</f>
        <v>#DIV/0!</v>
      </c>
      <c r="P180" s="23" t="e">
        <f aca="false">F179*$AE$10+$AE$11*E179</f>
        <v>#DIV/0!</v>
      </c>
      <c r="Q180" s="23"/>
      <c r="R180" s="36"/>
    </row>
    <row r="181" customFormat="false" ht="15" hidden="false" customHeight="false" outlineLevel="0" collapsed="false">
      <c r="A181" s="0" t="n">
        <v>1</v>
      </c>
      <c r="B181" s="0" t="n">
        <v>4518402</v>
      </c>
      <c r="C181" s="0" t="n">
        <v>709.985</v>
      </c>
      <c r="E181" s="18" t="n">
        <f aca="false">E180+1</f>
        <v>179</v>
      </c>
      <c r="F181" s="19" t="e">
        <f aca="false">AVERAGEIF($A$3:$A$110279,E181,$C$3:$C$110279)</f>
        <v>#DIV/0!</v>
      </c>
      <c r="G181" s="20" t="n">
        <f aca="false">E181-$S$3</f>
        <v>169.5</v>
      </c>
      <c r="H181" s="21" t="e">
        <f aca="false">F181-$S$4</f>
        <v>#DIV/0!</v>
      </c>
      <c r="I181" s="21" t="e">
        <f aca="false">H181*H181</f>
        <v>#DIV/0!</v>
      </c>
      <c r="J181" s="21" t="e">
        <f aca="false">G181*H181</f>
        <v>#DIV/0!</v>
      </c>
      <c r="K181" s="21" t="n">
        <f aca="false">G181*G181</f>
        <v>28730.25</v>
      </c>
      <c r="L181" s="21" t="e">
        <f aca="false">H181*H182</f>
        <v>#DIV/0!</v>
      </c>
      <c r="M181" s="21" t="e">
        <f aca="false">G181*H182</f>
        <v>#DIV/0!</v>
      </c>
      <c r="N181" s="22" t="e">
        <f aca="false">F180*$S$10+E180*$S$11</f>
        <v>#DIV/0!</v>
      </c>
      <c r="O181" s="23" t="e">
        <f aca="false">F180*$Y$10+$Y$11*E180</f>
        <v>#DIV/0!</v>
      </c>
      <c r="P181" s="23" t="e">
        <f aca="false">F180*$AE$10+$AE$11*E180</f>
        <v>#DIV/0!</v>
      </c>
      <c r="Q181" s="23"/>
      <c r="R181" s="36"/>
    </row>
    <row r="182" customFormat="false" ht="15" hidden="false" customHeight="false" outlineLevel="0" collapsed="false">
      <c r="A182" s="0" t="n">
        <v>1</v>
      </c>
      <c r="B182" s="0" t="n">
        <v>4542127</v>
      </c>
      <c r="C182" s="0" t="n">
        <v>774.838</v>
      </c>
      <c r="E182" s="67" t="n">
        <f aca="false">E181+1</f>
        <v>180</v>
      </c>
      <c r="F182" s="19" t="e">
        <f aca="false">AVERAGEIF($A$3:$A$110279,E182,$C$3:$C$110279)</f>
        <v>#DIV/0!</v>
      </c>
      <c r="G182" s="20" t="n">
        <f aca="false">E182-$S$3</f>
        <v>170.5</v>
      </c>
      <c r="H182" s="21" t="e">
        <f aca="false">F182-$S$4</f>
        <v>#DIV/0!</v>
      </c>
      <c r="I182" s="21" t="e">
        <f aca="false">H182*H182</f>
        <v>#DIV/0!</v>
      </c>
      <c r="J182" s="21" t="e">
        <f aca="false">G182*H182</f>
        <v>#DIV/0!</v>
      </c>
      <c r="K182" s="21" t="n">
        <f aca="false">G182*G182</f>
        <v>29070.25</v>
      </c>
      <c r="L182" s="21" t="e">
        <f aca="false">H182*H183</f>
        <v>#DIV/0!</v>
      </c>
      <c r="M182" s="21" t="e">
        <f aca="false">G182*H183</f>
        <v>#DIV/0!</v>
      </c>
      <c r="N182" s="22" t="e">
        <f aca="false">F181*$S$10+E181*$S$11</f>
        <v>#DIV/0!</v>
      </c>
      <c r="O182" s="23" t="e">
        <f aca="false">F181*$Y$10+$Y$11*E181</f>
        <v>#DIV/0!</v>
      </c>
      <c r="P182" s="23" t="e">
        <f aca="false">F181*$AE$10+$AE$11*E181</f>
        <v>#DIV/0!</v>
      </c>
      <c r="Q182" s="68"/>
      <c r="R182" s="36"/>
    </row>
    <row r="183" customFormat="false" ht="15" hidden="false" customHeight="false" outlineLevel="0" collapsed="false">
      <c r="A183" s="0" t="n">
        <v>1</v>
      </c>
      <c r="B183" s="0" t="n">
        <v>4566357</v>
      </c>
      <c r="C183" s="0" t="n">
        <v>713.238</v>
      </c>
      <c r="E183" s="18" t="n">
        <f aca="false">E182+1</f>
        <v>181</v>
      </c>
      <c r="F183" s="19" t="e">
        <f aca="false">AVERAGEIF($A$3:$A$110279,E183,$C$3:$C$110279)</f>
        <v>#DIV/0!</v>
      </c>
      <c r="G183" s="20" t="n">
        <f aca="false">E183-$S$3</f>
        <v>171.5</v>
      </c>
      <c r="H183" s="21" t="e">
        <f aca="false">F183-$S$4</f>
        <v>#DIV/0!</v>
      </c>
      <c r="I183" s="21" t="e">
        <f aca="false">H183*H183</f>
        <v>#DIV/0!</v>
      </c>
      <c r="J183" s="21" t="e">
        <f aca="false">G183*H183</f>
        <v>#DIV/0!</v>
      </c>
      <c r="K183" s="21" t="n">
        <f aca="false">G183*G183</f>
        <v>29412.25</v>
      </c>
      <c r="L183" s="21" t="e">
        <f aca="false">H183*H184</f>
        <v>#DIV/0!</v>
      </c>
      <c r="M183" s="21" t="e">
        <f aca="false">G183*H184</f>
        <v>#DIV/0!</v>
      </c>
      <c r="N183" s="22" t="e">
        <f aca="false">F182*$S$10+E182*$S$11</f>
        <v>#DIV/0!</v>
      </c>
      <c r="O183" s="23" t="e">
        <f aca="false">F182*$Y$10+$Y$11*E182</f>
        <v>#DIV/0!</v>
      </c>
      <c r="P183" s="23" t="e">
        <f aca="false">F182*$AE$10+$AE$11*E182</f>
        <v>#DIV/0!</v>
      </c>
      <c r="Q183" s="23"/>
      <c r="R183" s="36"/>
    </row>
    <row r="184" customFormat="false" ht="15" hidden="false" customHeight="false" outlineLevel="0" collapsed="false">
      <c r="A184" s="0" t="n">
        <v>1</v>
      </c>
      <c r="B184" s="0" t="n">
        <v>4591253</v>
      </c>
      <c r="C184" s="0" t="n">
        <v>652.031</v>
      </c>
      <c r="E184" s="18" t="n">
        <f aca="false">E183+1</f>
        <v>182</v>
      </c>
      <c r="F184" s="19" t="e">
        <f aca="false">AVERAGEIF($A$3:$A$110279,E184,$C$3:$C$110279)</f>
        <v>#DIV/0!</v>
      </c>
      <c r="G184" s="20" t="n">
        <f aca="false">E184-$S$3</f>
        <v>172.5</v>
      </c>
      <c r="H184" s="21" t="e">
        <f aca="false">F184-$S$4</f>
        <v>#DIV/0!</v>
      </c>
      <c r="I184" s="21" t="e">
        <f aca="false">H184*H184</f>
        <v>#DIV/0!</v>
      </c>
      <c r="J184" s="21" t="e">
        <f aca="false">G184*H184</f>
        <v>#DIV/0!</v>
      </c>
      <c r="K184" s="21" t="n">
        <f aca="false">G184*G184</f>
        <v>29756.25</v>
      </c>
      <c r="L184" s="21" t="e">
        <f aca="false">H184*H185</f>
        <v>#DIV/0!</v>
      </c>
      <c r="M184" s="21" t="e">
        <f aca="false">G184*H185</f>
        <v>#DIV/0!</v>
      </c>
      <c r="N184" s="22" t="e">
        <f aca="false">F183*$S$10+E183*$S$11</f>
        <v>#DIV/0!</v>
      </c>
      <c r="O184" s="23" t="e">
        <f aca="false">F183*$Y$10+$Y$11*E183</f>
        <v>#DIV/0!</v>
      </c>
      <c r="P184" s="23" t="e">
        <f aca="false">F183*$AE$10+$AE$11*E183</f>
        <v>#DIV/0!</v>
      </c>
      <c r="Q184" s="23"/>
      <c r="R184" s="36"/>
    </row>
    <row r="185" customFormat="false" ht="15" hidden="false" customHeight="false" outlineLevel="0" collapsed="false">
      <c r="A185" s="0" t="n">
        <v>1</v>
      </c>
      <c r="B185" s="0" t="n">
        <v>4616162</v>
      </c>
      <c r="C185" s="0" t="n">
        <v>640.195</v>
      </c>
      <c r="E185" s="18" t="n">
        <f aca="false">E184+1</f>
        <v>183</v>
      </c>
      <c r="F185" s="19" t="e">
        <f aca="false">AVERAGEIF($A$3:$A$110279,E185,$C$3:$C$110279)</f>
        <v>#DIV/0!</v>
      </c>
      <c r="G185" s="20" t="n">
        <f aca="false">E185-$S$3</f>
        <v>173.5</v>
      </c>
      <c r="H185" s="21" t="e">
        <f aca="false">F185-$S$4</f>
        <v>#DIV/0!</v>
      </c>
      <c r="I185" s="21" t="e">
        <f aca="false">H185*H185</f>
        <v>#DIV/0!</v>
      </c>
      <c r="J185" s="21" t="e">
        <f aca="false">G185*H185</f>
        <v>#DIV/0!</v>
      </c>
      <c r="K185" s="21" t="n">
        <f aca="false">G185*G185</f>
        <v>30102.25</v>
      </c>
      <c r="L185" s="21" t="e">
        <f aca="false">H185*H186</f>
        <v>#DIV/0!</v>
      </c>
      <c r="M185" s="21" t="e">
        <f aca="false">G185*H186</f>
        <v>#DIV/0!</v>
      </c>
      <c r="N185" s="22" t="e">
        <f aca="false">F184*$S$10+E184*$S$11</f>
        <v>#DIV/0!</v>
      </c>
      <c r="O185" s="23" t="e">
        <f aca="false">F184*$Y$10+$Y$11*E184</f>
        <v>#DIV/0!</v>
      </c>
      <c r="P185" s="23" t="e">
        <f aca="false">F184*$AE$10+$AE$11*E184</f>
        <v>#DIV/0!</v>
      </c>
      <c r="Q185" s="23"/>
      <c r="R185" s="36"/>
    </row>
    <row r="186" customFormat="false" ht="15" hidden="false" customHeight="false" outlineLevel="0" collapsed="false">
      <c r="A186" s="0" t="n">
        <v>1</v>
      </c>
      <c r="B186" s="0" t="n">
        <v>4633196</v>
      </c>
      <c r="C186" s="0" t="n">
        <v>404.415</v>
      </c>
      <c r="E186" s="18" t="n">
        <f aca="false">E185+1</f>
        <v>184</v>
      </c>
      <c r="F186" s="19" t="e">
        <f aca="false">AVERAGEIF($A$3:$A$110279,E186,$C$3:$C$110279)</f>
        <v>#DIV/0!</v>
      </c>
      <c r="G186" s="20" t="n">
        <f aca="false">E186-$S$3</f>
        <v>174.5</v>
      </c>
      <c r="H186" s="21" t="e">
        <f aca="false">F186-$S$4</f>
        <v>#DIV/0!</v>
      </c>
      <c r="I186" s="21" t="e">
        <f aca="false">H186*H186</f>
        <v>#DIV/0!</v>
      </c>
      <c r="J186" s="21" t="e">
        <f aca="false">G186*H186</f>
        <v>#DIV/0!</v>
      </c>
      <c r="K186" s="21" t="n">
        <f aca="false">G186*G186</f>
        <v>30450.25</v>
      </c>
      <c r="L186" s="21" t="e">
        <f aca="false">H186*H187</f>
        <v>#DIV/0!</v>
      </c>
      <c r="M186" s="21" t="e">
        <f aca="false">G186*H187</f>
        <v>#DIV/0!</v>
      </c>
      <c r="N186" s="22" t="e">
        <f aca="false">F185*$S$10+E185*$S$11</f>
        <v>#DIV/0!</v>
      </c>
      <c r="O186" s="23" t="e">
        <f aca="false">F185*$Y$10+$Y$11*E185</f>
        <v>#DIV/0!</v>
      </c>
      <c r="P186" s="23" t="e">
        <f aca="false">F185*$AE$10+$AE$11*E185</f>
        <v>#DIV/0!</v>
      </c>
      <c r="Q186" s="23"/>
      <c r="R186" s="36"/>
    </row>
    <row r="187" customFormat="false" ht="15" hidden="false" customHeight="false" outlineLevel="0" collapsed="false">
      <c r="A187" s="0" t="n">
        <v>1</v>
      </c>
      <c r="B187" s="0" t="n">
        <v>4670262</v>
      </c>
      <c r="C187" s="0" t="n">
        <v>518.563</v>
      </c>
      <c r="E187" s="18" t="n">
        <f aca="false">E186+1</f>
        <v>185</v>
      </c>
      <c r="F187" s="19" t="e">
        <f aca="false">AVERAGEIF($A$3:$A$110279,E187,$C$3:$C$110279)</f>
        <v>#DIV/0!</v>
      </c>
      <c r="G187" s="20" t="n">
        <f aca="false">E187-$S$3</f>
        <v>175.5</v>
      </c>
      <c r="H187" s="21" t="e">
        <f aca="false">F187-$S$4</f>
        <v>#DIV/0!</v>
      </c>
      <c r="I187" s="21" t="e">
        <f aca="false">H187*H187</f>
        <v>#DIV/0!</v>
      </c>
      <c r="J187" s="21" t="e">
        <f aca="false">G187*H187</f>
        <v>#DIV/0!</v>
      </c>
      <c r="K187" s="21" t="n">
        <f aca="false">G187*G187</f>
        <v>30800.25</v>
      </c>
      <c r="L187" s="21" t="e">
        <f aca="false">H187*H188</f>
        <v>#DIV/0!</v>
      </c>
      <c r="M187" s="21" t="e">
        <f aca="false">G187*H188</f>
        <v>#DIV/0!</v>
      </c>
      <c r="N187" s="22" t="e">
        <f aca="false">F186*$S$10+E186*$S$11</f>
        <v>#DIV/0!</v>
      </c>
      <c r="O187" s="23" t="e">
        <f aca="false">F186*$Y$10+$Y$11*E186</f>
        <v>#DIV/0!</v>
      </c>
      <c r="P187" s="23" t="e">
        <f aca="false">F186*$AE$10+$AE$11*E186</f>
        <v>#DIV/0!</v>
      </c>
      <c r="Q187" s="23"/>
      <c r="R187" s="36"/>
    </row>
    <row r="188" customFormat="false" ht="15" hidden="false" customHeight="false" outlineLevel="0" collapsed="false">
      <c r="A188" s="0" t="n">
        <v>1</v>
      </c>
      <c r="B188" s="0" t="n">
        <v>4695810</v>
      </c>
      <c r="C188" s="0" t="n">
        <v>702.391</v>
      </c>
      <c r="E188" s="18" t="n">
        <f aca="false">E187+1</f>
        <v>186</v>
      </c>
      <c r="F188" s="19" t="e">
        <f aca="false">AVERAGEIF($A$3:$A$110279,E188,$C$3:$C$110279)</f>
        <v>#DIV/0!</v>
      </c>
      <c r="G188" s="20" t="n">
        <f aca="false">E188-$S$3</f>
        <v>176.5</v>
      </c>
      <c r="H188" s="21" t="e">
        <f aca="false">F188-$S$4</f>
        <v>#DIV/0!</v>
      </c>
      <c r="I188" s="21" t="e">
        <f aca="false">H188*H188</f>
        <v>#DIV/0!</v>
      </c>
      <c r="J188" s="21" t="e">
        <f aca="false">G188*H188</f>
        <v>#DIV/0!</v>
      </c>
      <c r="K188" s="21" t="n">
        <f aca="false">G188*G188</f>
        <v>31152.25</v>
      </c>
      <c r="L188" s="21" t="e">
        <f aca="false">H188*H189</f>
        <v>#DIV/0!</v>
      </c>
      <c r="M188" s="21" t="e">
        <f aca="false">G188*H189</f>
        <v>#DIV/0!</v>
      </c>
      <c r="N188" s="22" t="e">
        <f aca="false">F187*$S$10+E187*$S$11</f>
        <v>#DIV/0!</v>
      </c>
      <c r="O188" s="23" t="e">
        <f aca="false">F187*$Y$10+$Y$11*E187</f>
        <v>#DIV/0!</v>
      </c>
      <c r="P188" s="23" t="e">
        <f aca="false">F187*$AE$10+$AE$11*E187</f>
        <v>#DIV/0!</v>
      </c>
      <c r="Q188" s="23"/>
      <c r="R188" s="36"/>
    </row>
    <row r="189" customFormat="false" ht="15" hidden="false" customHeight="false" outlineLevel="0" collapsed="false">
      <c r="A189" s="0" t="n">
        <v>1</v>
      </c>
      <c r="B189" s="0" t="n">
        <v>4711092</v>
      </c>
      <c r="C189" s="0" t="n">
        <v>441.937</v>
      </c>
      <c r="E189" s="18" t="n">
        <f aca="false">E188+1</f>
        <v>187</v>
      </c>
      <c r="F189" s="19" t="e">
        <f aca="false">AVERAGEIF($A$3:$A$110279,E189,$C$3:$C$110279)</f>
        <v>#DIV/0!</v>
      </c>
      <c r="G189" s="20" t="n">
        <f aca="false">E189-$S$3</f>
        <v>177.5</v>
      </c>
      <c r="H189" s="21" t="e">
        <f aca="false">F189-$S$4</f>
        <v>#DIV/0!</v>
      </c>
      <c r="I189" s="21" t="e">
        <f aca="false">H189*H189</f>
        <v>#DIV/0!</v>
      </c>
      <c r="J189" s="21" t="e">
        <f aca="false">G189*H189</f>
        <v>#DIV/0!</v>
      </c>
      <c r="K189" s="21" t="n">
        <f aca="false">G189*G189</f>
        <v>31506.25</v>
      </c>
      <c r="L189" s="21" t="e">
        <f aca="false">H189*H190</f>
        <v>#DIV/0!</v>
      </c>
      <c r="M189" s="21" t="e">
        <f aca="false">G189*H190</f>
        <v>#DIV/0!</v>
      </c>
      <c r="N189" s="22" t="e">
        <f aca="false">F188*$S$10+E188*$S$11</f>
        <v>#DIV/0!</v>
      </c>
      <c r="O189" s="23" t="e">
        <f aca="false">F188*$Y$10+$Y$11*E188</f>
        <v>#DIV/0!</v>
      </c>
      <c r="P189" s="23" t="e">
        <f aca="false">F188*$AE$10+$AE$11*E188</f>
        <v>#DIV/0!</v>
      </c>
      <c r="Q189" s="23"/>
      <c r="R189" s="36"/>
    </row>
    <row r="190" customFormat="false" ht="15" hidden="false" customHeight="false" outlineLevel="0" collapsed="false">
      <c r="A190" s="0" t="n">
        <v>1</v>
      </c>
      <c r="B190" s="0" t="n">
        <v>4711062</v>
      </c>
      <c r="C190" s="0" t="n">
        <v>2.997</v>
      </c>
      <c r="E190" s="18" t="n">
        <f aca="false">E189+1</f>
        <v>188</v>
      </c>
      <c r="F190" s="19" t="e">
        <f aca="false">AVERAGEIF($A$3:$A$110279,E190,$C$3:$C$110279)</f>
        <v>#DIV/0!</v>
      </c>
      <c r="G190" s="20" t="n">
        <f aca="false">E190-$S$3</f>
        <v>178.5</v>
      </c>
      <c r="H190" s="21" t="e">
        <f aca="false">F190-$S$4</f>
        <v>#DIV/0!</v>
      </c>
      <c r="I190" s="21" t="e">
        <f aca="false">H190*H190</f>
        <v>#DIV/0!</v>
      </c>
      <c r="J190" s="21" t="e">
        <f aca="false">G190*H190</f>
        <v>#DIV/0!</v>
      </c>
      <c r="K190" s="21" t="n">
        <f aca="false">G190*G190</f>
        <v>31862.25</v>
      </c>
      <c r="L190" s="21" t="e">
        <f aca="false">H190*H191</f>
        <v>#DIV/0!</v>
      </c>
      <c r="M190" s="21" t="e">
        <f aca="false">G190*H191</f>
        <v>#DIV/0!</v>
      </c>
      <c r="N190" s="22" t="e">
        <f aca="false">F189*$S$10+E189*$S$11</f>
        <v>#DIV/0!</v>
      </c>
      <c r="O190" s="23" t="e">
        <f aca="false">F189*$Y$10+$Y$11*E189</f>
        <v>#DIV/0!</v>
      </c>
      <c r="P190" s="23" t="e">
        <f aca="false">F189*$AE$10+$AE$11*E189</f>
        <v>#DIV/0!</v>
      </c>
      <c r="Q190" s="23"/>
      <c r="R190" s="36"/>
    </row>
    <row r="191" customFormat="false" ht="15" hidden="false" customHeight="false" outlineLevel="0" collapsed="false">
      <c r="A191" s="0" t="n">
        <v>1</v>
      </c>
      <c r="B191" s="0" t="n">
        <v>4782353</v>
      </c>
      <c r="C191" s="0" t="n">
        <v>472.284</v>
      </c>
      <c r="E191" s="18" t="n">
        <f aca="false">E190+1</f>
        <v>189</v>
      </c>
      <c r="F191" s="19" t="e">
        <f aca="false">AVERAGEIF($A$3:$A$110279,E191,$C$3:$C$110279)</f>
        <v>#DIV/0!</v>
      </c>
      <c r="G191" s="20" t="n">
        <f aca="false">E191-$S$3</f>
        <v>179.5</v>
      </c>
      <c r="H191" s="21" t="e">
        <f aca="false">F191-$S$4</f>
        <v>#DIV/0!</v>
      </c>
      <c r="I191" s="21" t="e">
        <f aca="false">H191*H191</f>
        <v>#DIV/0!</v>
      </c>
      <c r="J191" s="21" t="e">
        <f aca="false">G191*H191</f>
        <v>#DIV/0!</v>
      </c>
      <c r="K191" s="21" t="n">
        <f aca="false">G191*G191</f>
        <v>32220.25</v>
      </c>
      <c r="L191" s="21" t="e">
        <f aca="false">H191*H192</f>
        <v>#DIV/0!</v>
      </c>
      <c r="M191" s="21" t="e">
        <f aca="false">G191*H192</f>
        <v>#DIV/0!</v>
      </c>
      <c r="N191" s="22" t="e">
        <f aca="false">F190*$S$10+E190*$S$11</f>
        <v>#DIV/0!</v>
      </c>
      <c r="O191" s="23" t="e">
        <f aca="false">F190*$Y$10+$Y$11*E190</f>
        <v>#DIV/0!</v>
      </c>
      <c r="P191" s="23" t="e">
        <f aca="false">F190*$AE$10+$AE$11*E190</f>
        <v>#DIV/0!</v>
      </c>
      <c r="Q191" s="23"/>
      <c r="R191" s="36"/>
    </row>
    <row r="192" customFormat="false" ht="15" hidden="false" customHeight="false" outlineLevel="0" collapsed="false">
      <c r="A192" s="0" t="n">
        <v>1</v>
      </c>
      <c r="B192" s="0" t="n">
        <v>4806824</v>
      </c>
      <c r="C192" s="0" t="n">
        <v>696.047</v>
      </c>
      <c r="E192" s="18" t="n">
        <f aca="false">E191+1</f>
        <v>190</v>
      </c>
      <c r="F192" s="19" t="e">
        <f aca="false">AVERAGEIF($A$3:$A$110279,E192,$C$3:$C$110279)</f>
        <v>#DIV/0!</v>
      </c>
      <c r="G192" s="20" t="n">
        <f aca="false">E192-$S$3</f>
        <v>180.5</v>
      </c>
      <c r="H192" s="21" t="e">
        <f aca="false">F192-$S$4</f>
        <v>#DIV/0!</v>
      </c>
      <c r="I192" s="21" t="e">
        <f aca="false">H192*H192</f>
        <v>#DIV/0!</v>
      </c>
      <c r="J192" s="21" t="e">
        <f aca="false">G192*H192</f>
        <v>#DIV/0!</v>
      </c>
      <c r="K192" s="21" t="n">
        <f aca="false">G192*G192</f>
        <v>32580.25</v>
      </c>
      <c r="L192" s="21" t="e">
        <f aca="false">H192*H193</f>
        <v>#DIV/0!</v>
      </c>
      <c r="M192" s="21" t="e">
        <f aca="false">G192*H193</f>
        <v>#DIV/0!</v>
      </c>
      <c r="N192" s="22" t="e">
        <f aca="false">F191*$S$10+E191*$S$11</f>
        <v>#DIV/0!</v>
      </c>
      <c r="O192" s="23" t="e">
        <f aca="false">F191*$Y$10+$Y$11*E191</f>
        <v>#DIV/0!</v>
      </c>
      <c r="P192" s="23" t="e">
        <f aca="false">F191*$AE$10+$AE$11*E191</f>
        <v>#DIV/0!</v>
      </c>
      <c r="Q192" s="23"/>
      <c r="R192" s="36"/>
    </row>
    <row r="193" customFormat="false" ht="15" hidden="false" customHeight="false" outlineLevel="0" collapsed="false">
      <c r="A193" s="0" t="n">
        <v>1</v>
      </c>
      <c r="B193" s="0" t="n">
        <v>4830891</v>
      </c>
      <c r="C193" s="0" t="n">
        <v>689.779</v>
      </c>
      <c r="E193" s="18" t="n">
        <f aca="false">E192+1</f>
        <v>191</v>
      </c>
      <c r="F193" s="19" t="e">
        <f aca="false">AVERAGEIF($A$3:$A$110279,E193,$C$3:$C$110279)</f>
        <v>#DIV/0!</v>
      </c>
      <c r="G193" s="20" t="n">
        <f aca="false">E193-$S$3</f>
        <v>181.5</v>
      </c>
      <c r="H193" s="21" t="e">
        <f aca="false">F193-$S$4</f>
        <v>#DIV/0!</v>
      </c>
      <c r="I193" s="21" t="e">
        <f aca="false">H193*H193</f>
        <v>#DIV/0!</v>
      </c>
      <c r="J193" s="21" t="e">
        <f aca="false">G193*H193</f>
        <v>#DIV/0!</v>
      </c>
      <c r="K193" s="21" t="n">
        <f aca="false">G193*G193</f>
        <v>32942.25</v>
      </c>
      <c r="L193" s="21" t="e">
        <f aca="false">H193*H194</f>
        <v>#DIV/0!</v>
      </c>
      <c r="M193" s="21" t="e">
        <f aca="false">G193*H194</f>
        <v>#DIV/0!</v>
      </c>
      <c r="N193" s="22" t="e">
        <f aca="false">F192*$S$10+E192*$S$11</f>
        <v>#DIV/0!</v>
      </c>
      <c r="O193" s="23" t="e">
        <f aca="false">F192*$Y$10+$Y$11*E192</f>
        <v>#DIV/0!</v>
      </c>
      <c r="P193" s="23" t="e">
        <f aca="false">F192*$AE$10+$AE$11*E192</f>
        <v>#DIV/0!</v>
      </c>
      <c r="Q193" s="23"/>
      <c r="R193" s="36"/>
    </row>
    <row r="194" customFormat="false" ht="15" hidden="false" customHeight="false" outlineLevel="0" collapsed="false">
      <c r="A194" s="0" t="n">
        <v>1</v>
      </c>
      <c r="B194" s="0" t="n">
        <v>4855950</v>
      </c>
      <c r="C194" s="0" t="n">
        <v>701.081</v>
      </c>
      <c r="E194" s="18" t="n">
        <f aca="false">E193+1</f>
        <v>192</v>
      </c>
      <c r="F194" s="19" t="e">
        <f aca="false">AVERAGEIF($A$3:$A$110279,E194,$C$3:$C$110279)</f>
        <v>#DIV/0!</v>
      </c>
      <c r="G194" s="20" t="n">
        <f aca="false">E194-$S$3</f>
        <v>182.5</v>
      </c>
      <c r="H194" s="21" t="e">
        <f aca="false">F194-$S$4</f>
        <v>#DIV/0!</v>
      </c>
      <c r="I194" s="21" t="e">
        <f aca="false">H194*H194</f>
        <v>#DIV/0!</v>
      </c>
      <c r="J194" s="21" t="e">
        <f aca="false">G194*H194</f>
        <v>#DIV/0!</v>
      </c>
      <c r="K194" s="21" t="n">
        <f aca="false">G194*G194</f>
        <v>33306.25</v>
      </c>
      <c r="L194" s="21" t="e">
        <f aca="false">H194*H195</f>
        <v>#DIV/0!</v>
      </c>
      <c r="M194" s="21" t="e">
        <f aca="false">G194*H195</f>
        <v>#DIV/0!</v>
      </c>
      <c r="N194" s="22" t="e">
        <f aca="false">F193*$S$10+E193*$S$11</f>
        <v>#DIV/0!</v>
      </c>
      <c r="O194" s="23" t="e">
        <f aca="false">F193*$Y$10+$Y$11*E193</f>
        <v>#DIV/0!</v>
      </c>
      <c r="P194" s="23" t="e">
        <f aca="false">F193*$AE$10+$AE$11*E193</f>
        <v>#DIV/0!</v>
      </c>
      <c r="Q194" s="23"/>
      <c r="R194" s="36"/>
    </row>
    <row r="195" customFormat="false" ht="15" hidden="false" customHeight="false" outlineLevel="0" collapsed="false">
      <c r="A195" s="0" t="n">
        <v>1</v>
      </c>
      <c r="B195" s="0" t="n">
        <v>4880224</v>
      </c>
      <c r="C195" s="0" t="n">
        <v>715.064</v>
      </c>
      <c r="E195" s="18" t="n">
        <f aca="false">E194+1</f>
        <v>193</v>
      </c>
      <c r="F195" s="19" t="e">
        <f aca="false">AVERAGEIF($A$3:$A$110279,E195,$C$3:$C$110279)</f>
        <v>#DIV/0!</v>
      </c>
      <c r="G195" s="20" t="n">
        <f aca="false">E195-$S$3</f>
        <v>183.5</v>
      </c>
      <c r="H195" s="21" t="e">
        <f aca="false">F195-$S$4</f>
        <v>#DIV/0!</v>
      </c>
      <c r="I195" s="21" t="e">
        <f aca="false">H195*H195</f>
        <v>#DIV/0!</v>
      </c>
      <c r="J195" s="21" t="e">
        <f aca="false">G195*H195</f>
        <v>#DIV/0!</v>
      </c>
      <c r="K195" s="21" t="n">
        <f aca="false">G195*G195</f>
        <v>33672.25</v>
      </c>
      <c r="L195" s="21" t="e">
        <f aca="false">H195*H196</f>
        <v>#DIV/0!</v>
      </c>
      <c r="M195" s="21" t="e">
        <f aca="false">G195*H196</f>
        <v>#DIV/0!</v>
      </c>
      <c r="N195" s="22" t="e">
        <f aca="false">F194*$S$10+E194*$S$11</f>
        <v>#DIV/0!</v>
      </c>
      <c r="O195" s="23" t="e">
        <f aca="false">F194*$Y$10+$Y$11*E194</f>
        <v>#DIV/0!</v>
      </c>
      <c r="P195" s="23" t="e">
        <f aca="false">F194*$AE$10+$AE$11*E194</f>
        <v>#DIV/0!</v>
      </c>
      <c r="Q195" s="23"/>
      <c r="R195" s="36"/>
    </row>
    <row r="196" customFormat="false" ht="15" hidden="false" customHeight="false" outlineLevel="0" collapsed="false">
      <c r="A196" s="0" t="n">
        <v>1</v>
      </c>
      <c r="B196" s="0" t="n">
        <v>4904538</v>
      </c>
      <c r="C196" s="0" t="n">
        <v>710.068</v>
      </c>
      <c r="E196" s="18" t="n">
        <f aca="false">E195+1</f>
        <v>194</v>
      </c>
      <c r="F196" s="19" t="e">
        <f aca="false">AVERAGEIF($A$3:$A$110279,E196,$C$3:$C$110279)</f>
        <v>#DIV/0!</v>
      </c>
      <c r="G196" s="20" t="n">
        <f aca="false">E196-$S$3</f>
        <v>184.5</v>
      </c>
      <c r="H196" s="21" t="e">
        <f aca="false">F196-$S$4</f>
        <v>#DIV/0!</v>
      </c>
      <c r="I196" s="21" t="e">
        <f aca="false">H196*H196</f>
        <v>#DIV/0!</v>
      </c>
      <c r="J196" s="21" t="e">
        <f aca="false">G196*H196</f>
        <v>#DIV/0!</v>
      </c>
      <c r="K196" s="21" t="n">
        <f aca="false">G196*G196</f>
        <v>34040.25</v>
      </c>
      <c r="L196" s="21" t="e">
        <f aca="false">H196*H197</f>
        <v>#DIV/0!</v>
      </c>
      <c r="M196" s="21" t="e">
        <f aca="false">G196*H197</f>
        <v>#DIV/0!</v>
      </c>
      <c r="N196" s="22" t="e">
        <f aca="false">F195*$S$10+E195*$S$11</f>
        <v>#DIV/0!</v>
      </c>
      <c r="O196" s="23" t="e">
        <f aca="false">F195*$Y$10+$Y$11*E195</f>
        <v>#DIV/0!</v>
      </c>
      <c r="P196" s="23" t="e">
        <f aca="false">F195*$AE$10+$AE$11*E195</f>
        <v>#DIV/0!</v>
      </c>
      <c r="Q196" s="23"/>
      <c r="R196" s="36"/>
    </row>
    <row r="197" customFormat="false" ht="15" hidden="false" customHeight="false" outlineLevel="0" collapsed="false">
      <c r="A197" s="0" t="n">
        <v>1</v>
      </c>
      <c r="B197" s="0" t="n">
        <v>4928017</v>
      </c>
      <c r="C197" s="0" t="n">
        <v>687.48</v>
      </c>
      <c r="E197" s="18" t="n">
        <f aca="false">E196+1</f>
        <v>195</v>
      </c>
      <c r="F197" s="19" t="e">
        <f aca="false">AVERAGEIF($A$3:$A$110279,E197,$C$3:$C$110279)</f>
        <v>#DIV/0!</v>
      </c>
      <c r="G197" s="20" t="n">
        <f aca="false">E197-$S$3</f>
        <v>185.5</v>
      </c>
      <c r="H197" s="21" t="e">
        <f aca="false">F197-$S$4</f>
        <v>#DIV/0!</v>
      </c>
      <c r="I197" s="21" t="e">
        <f aca="false">H197*H197</f>
        <v>#DIV/0!</v>
      </c>
      <c r="J197" s="21" t="e">
        <f aca="false">G197*H197</f>
        <v>#DIV/0!</v>
      </c>
      <c r="K197" s="21" t="n">
        <f aca="false">G197*G197</f>
        <v>34410.25</v>
      </c>
      <c r="L197" s="21" t="e">
        <f aca="false">H197*H198</f>
        <v>#DIV/0!</v>
      </c>
      <c r="M197" s="21" t="e">
        <f aca="false">G197*H198</f>
        <v>#DIV/0!</v>
      </c>
      <c r="N197" s="22" t="e">
        <f aca="false">F196*$S$10+E196*$S$11</f>
        <v>#DIV/0!</v>
      </c>
      <c r="O197" s="23" t="e">
        <f aca="false">F196*$Y$10+$Y$11*E196</f>
        <v>#DIV/0!</v>
      </c>
      <c r="P197" s="23" t="e">
        <f aca="false">F196*$AE$10+$AE$11*E196</f>
        <v>#DIV/0!</v>
      </c>
      <c r="Q197" s="23"/>
      <c r="R197" s="36"/>
    </row>
    <row r="198" customFormat="false" ht="15" hidden="false" customHeight="false" outlineLevel="0" collapsed="false">
      <c r="A198" s="0" t="n">
        <v>1</v>
      </c>
      <c r="B198" s="0" t="n">
        <v>4953908</v>
      </c>
      <c r="C198" s="0" t="n">
        <v>685.615</v>
      </c>
      <c r="E198" s="18" t="n">
        <f aca="false">E197+1</f>
        <v>196</v>
      </c>
      <c r="F198" s="19" t="e">
        <f aca="false">AVERAGEIF($A$3:$A$110279,E198,$C$3:$C$110279)</f>
        <v>#DIV/0!</v>
      </c>
      <c r="G198" s="20" t="n">
        <f aca="false">E198-$S$3</f>
        <v>186.5</v>
      </c>
      <c r="H198" s="21" t="e">
        <f aca="false">F198-$S$4</f>
        <v>#DIV/0!</v>
      </c>
      <c r="I198" s="21" t="e">
        <f aca="false">H198*H198</f>
        <v>#DIV/0!</v>
      </c>
      <c r="J198" s="21" t="e">
        <f aca="false">G198*H198</f>
        <v>#DIV/0!</v>
      </c>
      <c r="K198" s="21" t="n">
        <f aca="false">G198*G198</f>
        <v>34782.25</v>
      </c>
      <c r="L198" s="21" t="e">
        <f aca="false">H198*H199</f>
        <v>#DIV/0!</v>
      </c>
      <c r="M198" s="21" t="e">
        <f aca="false">G198*H199</f>
        <v>#DIV/0!</v>
      </c>
      <c r="N198" s="22" t="e">
        <f aca="false">F197*$S$10+E197*$S$11</f>
        <v>#DIV/0!</v>
      </c>
      <c r="O198" s="23" t="e">
        <f aca="false">F197*$Y$10+$Y$11*E197</f>
        <v>#DIV/0!</v>
      </c>
      <c r="P198" s="23" t="e">
        <f aca="false">F197*$AE$10+$AE$11*E197</f>
        <v>#DIV/0!</v>
      </c>
      <c r="Q198" s="23"/>
      <c r="R198" s="36"/>
    </row>
    <row r="199" customFormat="false" ht="15" hidden="false" customHeight="false" outlineLevel="0" collapsed="false">
      <c r="A199" s="0" t="n">
        <v>1</v>
      </c>
      <c r="B199" s="0" t="n">
        <v>4978542</v>
      </c>
      <c r="C199" s="0" t="n">
        <v>683.799</v>
      </c>
      <c r="E199" s="18" t="n">
        <f aca="false">E198+1</f>
        <v>197</v>
      </c>
      <c r="F199" s="19" t="e">
        <f aca="false">AVERAGEIF($A$3:$A$110279,E199,$C$3:$C$110279)</f>
        <v>#DIV/0!</v>
      </c>
      <c r="G199" s="20" t="n">
        <f aca="false">E199-$S$3</f>
        <v>187.5</v>
      </c>
      <c r="H199" s="21" t="e">
        <f aca="false">F199-$S$4</f>
        <v>#DIV/0!</v>
      </c>
      <c r="I199" s="21" t="e">
        <f aca="false">H199*H199</f>
        <v>#DIV/0!</v>
      </c>
      <c r="J199" s="21" t="e">
        <f aca="false">G199*H199</f>
        <v>#DIV/0!</v>
      </c>
      <c r="K199" s="21" t="n">
        <f aca="false">G199*G199</f>
        <v>35156.25</v>
      </c>
      <c r="L199" s="21" t="e">
        <f aca="false">H199*H200</f>
        <v>#DIV/0!</v>
      </c>
      <c r="M199" s="21" t="e">
        <f aca="false">G199*H200</f>
        <v>#DIV/0!</v>
      </c>
      <c r="N199" s="22" t="e">
        <f aca="false">F198*$S$10+E198*$S$11</f>
        <v>#DIV/0!</v>
      </c>
      <c r="O199" s="23" t="e">
        <f aca="false">F198*$Y$10+$Y$11*E198</f>
        <v>#DIV/0!</v>
      </c>
      <c r="P199" s="23" t="e">
        <f aca="false">F198*$AE$10+$AE$11*E198</f>
        <v>#DIV/0!</v>
      </c>
      <c r="Q199" s="23"/>
      <c r="R199" s="36"/>
    </row>
    <row r="200" customFormat="false" ht="15" hidden="false" customHeight="false" outlineLevel="0" collapsed="false">
      <c r="A200" s="0" t="n">
        <v>1</v>
      </c>
      <c r="B200" s="0" t="n">
        <v>5003301</v>
      </c>
      <c r="C200" s="0" t="n">
        <v>686.736</v>
      </c>
      <c r="E200" s="18" t="n">
        <f aca="false">E199+1</f>
        <v>198</v>
      </c>
      <c r="F200" s="19" t="e">
        <f aca="false">AVERAGEIF($A$3:$A$110279,E200,$C$3:$C$110279)</f>
        <v>#DIV/0!</v>
      </c>
      <c r="G200" s="20" t="n">
        <f aca="false">E200-$S$3</f>
        <v>188.5</v>
      </c>
      <c r="H200" s="21" t="e">
        <f aca="false">F200-$S$4</f>
        <v>#DIV/0!</v>
      </c>
      <c r="I200" s="21" t="e">
        <f aca="false">H200*H200</f>
        <v>#DIV/0!</v>
      </c>
      <c r="J200" s="21" t="e">
        <f aca="false">G200*H200</f>
        <v>#DIV/0!</v>
      </c>
      <c r="K200" s="21" t="n">
        <f aca="false">G200*G200</f>
        <v>35532.25</v>
      </c>
      <c r="L200" s="21" t="e">
        <f aca="false">H200*H201</f>
        <v>#DIV/0!</v>
      </c>
      <c r="M200" s="21" t="e">
        <f aca="false">G200*H201</f>
        <v>#DIV/0!</v>
      </c>
      <c r="N200" s="22" t="e">
        <f aca="false">F199*$S$10+E199*$S$11</f>
        <v>#DIV/0!</v>
      </c>
      <c r="O200" s="23" t="e">
        <f aca="false">F199*$Y$10+$Y$11*E199</f>
        <v>#DIV/0!</v>
      </c>
      <c r="P200" s="23" t="e">
        <f aca="false">F199*$AE$10+$AE$11*E199</f>
        <v>#DIV/0!</v>
      </c>
      <c r="Q200" s="23"/>
      <c r="R200" s="36"/>
    </row>
    <row r="201" customFormat="false" ht="15" hidden="false" customHeight="false" outlineLevel="0" collapsed="false">
      <c r="A201" s="0" t="n">
        <v>1</v>
      </c>
      <c r="B201" s="0" t="n">
        <v>5027636</v>
      </c>
      <c r="C201" s="0" t="n">
        <v>722.487</v>
      </c>
      <c r="E201" s="18" t="n">
        <f aca="false">E200+1</f>
        <v>199</v>
      </c>
      <c r="F201" s="19" t="e">
        <f aca="false">AVERAGEIF($A$3:$A$110279,E201,$C$3:$C$110279)</f>
        <v>#DIV/0!</v>
      </c>
      <c r="G201" s="20" t="n">
        <f aca="false">E201-$S$3</f>
        <v>189.5</v>
      </c>
      <c r="H201" s="21" t="e">
        <f aca="false">F201-$S$4</f>
        <v>#DIV/0!</v>
      </c>
      <c r="I201" s="21" t="e">
        <f aca="false">H201*H201</f>
        <v>#DIV/0!</v>
      </c>
      <c r="J201" s="21" t="e">
        <f aca="false">G201*H201</f>
        <v>#DIV/0!</v>
      </c>
      <c r="K201" s="21" t="n">
        <f aca="false">G201*G201</f>
        <v>35910.25</v>
      </c>
      <c r="L201" s="21" t="e">
        <f aca="false">H201*H202</f>
        <v>#DIV/0!</v>
      </c>
      <c r="M201" s="21" t="e">
        <f aca="false">G201*H202</f>
        <v>#DIV/0!</v>
      </c>
      <c r="N201" s="22" t="e">
        <f aca="false">F200*$S$10+E200*$S$11</f>
        <v>#DIV/0!</v>
      </c>
      <c r="O201" s="23" t="e">
        <f aca="false">F200*$Y$10+$Y$11*E200</f>
        <v>#DIV/0!</v>
      </c>
      <c r="P201" s="23" t="e">
        <f aca="false">F200*$AE$10+$AE$11*E200</f>
        <v>#DIV/0!</v>
      </c>
      <c r="Q201" s="23"/>
      <c r="R201" s="36"/>
    </row>
    <row r="202" customFormat="false" ht="15" hidden="false" customHeight="false" outlineLevel="0" collapsed="false">
      <c r="A202" s="0" t="n">
        <v>1</v>
      </c>
      <c r="B202" s="0" t="n">
        <v>5052291</v>
      </c>
      <c r="C202" s="0" t="n">
        <v>671.098</v>
      </c>
      <c r="E202" s="18" t="n">
        <f aca="false">E201+1</f>
        <v>200</v>
      </c>
      <c r="F202" s="19" t="e">
        <f aca="false">AVERAGEIF($A$3:$A$110279,E202,$C$3:$C$110279)</f>
        <v>#DIV/0!</v>
      </c>
      <c r="G202" s="20" t="n">
        <f aca="false">E202-$S$3</f>
        <v>190.5</v>
      </c>
      <c r="H202" s="21" t="e">
        <f aca="false">F202-$S$4</f>
        <v>#DIV/0!</v>
      </c>
      <c r="I202" s="21" t="e">
        <f aca="false">H202*H202</f>
        <v>#DIV/0!</v>
      </c>
      <c r="J202" s="21" t="e">
        <f aca="false">G202*H202</f>
        <v>#DIV/0!</v>
      </c>
      <c r="K202" s="21" t="n">
        <f aca="false">G202*G202</f>
        <v>36290.25</v>
      </c>
      <c r="L202" s="21" t="e">
        <f aca="false">H202*H203</f>
        <v>#DIV/0!</v>
      </c>
      <c r="M202" s="21" t="e">
        <f aca="false">G202*H203</f>
        <v>#DIV/0!</v>
      </c>
      <c r="N202" s="22" t="e">
        <f aca="false">F201*$S$10+E201*$S$11</f>
        <v>#DIV/0!</v>
      </c>
      <c r="O202" s="23" t="e">
        <f aca="false">F201*$Y$10+$Y$11*E201</f>
        <v>#DIV/0!</v>
      </c>
      <c r="P202" s="23" t="e">
        <f aca="false">F201*$AE$10+$AE$11*E201</f>
        <v>#DIV/0!</v>
      </c>
      <c r="Q202" s="23"/>
      <c r="R202" s="36"/>
    </row>
    <row r="203" customFormat="false" ht="15" hidden="false" customHeight="false" outlineLevel="0" collapsed="false">
      <c r="A203" s="0" t="n">
        <v>1</v>
      </c>
      <c r="B203" s="0" t="n">
        <v>5076367</v>
      </c>
      <c r="C203" s="0" t="n">
        <v>751.374</v>
      </c>
      <c r="E203" s="18" t="n">
        <f aca="false">E202+1</f>
        <v>201</v>
      </c>
      <c r="F203" s="19" t="e">
        <f aca="false">AVERAGEIF($A$3:$A$110279,E203,$C$3:$C$110279)</f>
        <v>#DIV/0!</v>
      </c>
      <c r="G203" s="20" t="n">
        <f aca="false">E203-$S$3</f>
        <v>191.5</v>
      </c>
      <c r="H203" s="21" t="e">
        <f aca="false">F203-$S$4</f>
        <v>#DIV/0!</v>
      </c>
      <c r="I203" s="21" t="e">
        <f aca="false">H203*H203</f>
        <v>#DIV/0!</v>
      </c>
      <c r="J203" s="21" t="e">
        <f aca="false">G203*H203</f>
        <v>#DIV/0!</v>
      </c>
      <c r="K203" s="21" t="n">
        <f aca="false">G203*G203</f>
        <v>36672.25</v>
      </c>
      <c r="L203" s="21" t="e">
        <f aca="false">H203*H204</f>
        <v>#DIV/0!</v>
      </c>
      <c r="M203" s="21" t="e">
        <f aca="false">G203*H204</f>
        <v>#DIV/0!</v>
      </c>
      <c r="N203" s="22" t="e">
        <f aca="false">F202*$S$10+E202*$S$11</f>
        <v>#DIV/0!</v>
      </c>
      <c r="O203" s="23" t="e">
        <f aca="false">F202*$Y$10+$Y$11*E202</f>
        <v>#DIV/0!</v>
      </c>
      <c r="P203" s="23" t="e">
        <f aca="false">F202*$AE$10+$AE$11*E202</f>
        <v>#DIV/0!</v>
      </c>
      <c r="Q203" s="23"/>
      <c r="R203" s="36"/>
    </row>
    <row r="204" customFormat="false" ht="15" hidden="false" customHeight="false" outlineLevel="0" collapsed="false">
      <c r="A204" s="0" t="n">
        <v>1</v>
      </c>
      <c r="B204" s="0" t="n">
        <v>5085320</v>
      </c>
      <c r="C204" s="0" t="n">
        <v>271.719</v>
      </c>
      <c r="E204" s="18" t="n">
        <f aca="false">E203+1</f>
        <v>202</v>
      </c>
      <c r="F204" s="19" t="e">
        <f aca="false">AVERAGEIF($A$3:$A$110279,E204,$C$3:$C$110279)</f>
        <v>#DIV/0!</v>
      </c>
      <c r="G204" s="20" t="n">
        <f aca="false">E204-$S$3</f>
        <v>192.5</v>
      </c>
      <c r="H204" s="21" t="e">
        <f aca="false">F204-$S$4</f>
        <v>#DIV/0!</v>
      </c>
      <c r="I204" s="21" t="e">
        <f aca="false">H204*H204</f>
        <v>#DIV/0!</v>
      </c>
      <c r="J204" s="21" t="e">
        <f aca="false">G204*H204</f>
        <v>#DIV/0!</v>
      </c>
      <c r="K204" s="21" t="n">
        <f aca="false">G204*G204</f>
        <v>37056.25</v>
      </c>
      <c r="L204" s="21" t="e">
        <f aca="false">H204*H205</f>
        <v>#DIV/0!</v>
      </c>
      <c r="M204" s="21" t="e">
        <f aca="false">G204*H205</f>
        <v>#DIV/0!</v>
      </c>
      <c r="N204" s="22" t="e">
        <f aca="false">F203*$S$10+E203*$S$11</f>
        <v>#DIV/0!</v>
      </c>
      <c r="O204" s="23" t="e">
        <f aca="false">F203*$Y$10+$Y$11*E203</f>
        <v>#DIV/0!</v>
      </c>
      <c r="P204" s="23" t="e">
        <f aca="false">F203*$AE$10+$AE$11*E203</f>
        <v>#DIV/0!</v>
      </c>
      <c r="Q204" s="23"/>
      <c r="R204" s="36"/>
    </row>
    <row r="205" customFormat="false" ht="15" hidden="false" customHeight="false" outlineLevel="0" collapsed="false">
      <c r="A205" s="0" t="n">
        <v>1</v>
      </c>
      <c r="B205" s="0" t="n">
        <v>5088901</v>
      </c>
      <c r="C205" s="0" t="n">
        <v>4.294</v>
      </c>
      <c r="E205" s="18" t="n">
        <f aca="false">E204+1</f>
        <v>203</v>
      </c>
      <c r="F205" s="19" t="e">
        <f aca="false">AVERAGEIF($A$3:$A$110279,E205,$C$3:$C$110279)</f>
        <v>#DIV/0!</v>
      </c>
      <c r="G205" s="20" t="n">
        <f aca="false">E205-$S$3</f>
        <v>193.5</v>
      </c>
      <c r="H205" s="21" t="e">
        <f aca="false">F205-$S$4</f>
        <v>#DIV/0!</v>
      </c>
      <c r="I205" s="21" t="e">
        <f aca="false">H205*H205</f>
        <v>#DIV/0!</v>
      </c>
      <c r="J205" s="21" t="e">
        <f aca="false">G205*H205</f>
        <v>#DIV/0!</v>
      </c>
      <c r="K205" s="21" t="n">
        <f aca="false">G205*G205</f>
        <v>37442.25</v>
      </c>
      <c r="L205" s="21" t="e">
        <f aca="false">H205*H206</f>
        <v>#DIV/0!</v>
      </c>
      <c r="M205" s="21" t="e">
        <f aca="false">G205*H206</f>
        <v>#DIV/0!</v>
      </c>
      <c r="N205" s="22" t="e">
        <f aca="false">F204*$S$10+E204*$S$11</f>
        <v>#DIV/0!</v>
      </c>
      <c r="O205" s="23" t="e">
        <f aca="false">F204*$Y$10+$Y$11*E204</f>
        <v>#DIV/0!</v>
      </c>
      <c r="P205" s="23" t="e">
        <f aca="false">F204*$AE$10+$AE$11*E204</f>
        <v>#DIV/0!</v>
      </c>
      <c r="Q205" s="23"/>
      <c r="R205" s="36"/>
    </row>
    <row r="206" customFormat="false" ht="15" hidden="false" customHeight="false" outlineLevel="0" collapsed="false">
      <c r="A206" s="0" t="n">
        <v>1</v>
      </c>
      <c r="B206" s="0" t="n">
        <v>5162436</v>
      </c>
      <c r="C206" s="0" t="n">
        <v>647.491</v>
      </c>
      <c r="E206" s="18" t="n">
        <f aca="false">E205+1</f>
        <v>204</v>
      </c>
      <c r="F206" s="19" t="e">
        <f aca="false">AVERAGEIF($A$3:$A$110279,E206,$C$3:$C$110279)</f>
        <v>#DIV/0!</v>
      </c>
      <c r="G206" s="20" t="n">
        <f aca="false">E206-$S$3</f>
        <v>194.5</v>
      </c>
      <c r="H206" s="21" t="e">
        <f aca="false">F206-$S$4</f>
        <v>#DIV/0!</v>
      </c>
      <c r="I206" s="21" t="e">
        <f aca="false">H206*H206</f>
        <v>#DIV/0!</v>
      </c>
      <c r="J206" s="21" t="e">
        <f aca="false">G206*H206</f>
        <v>#DIV/0!</v>
      </c>
      <c r="K206" s="21" t="n">
        <f aca="false">G206*G206</f>
        <v>37830.25</v>
      </c>
      <c r="L206" s="21" t="e">
        <f aca="false">H206*H207</f>
        <v>#DIV/0!</v>
      </c>
      <c r="M206" s="21" t="e">
        <f aca="false">G206*H207</f>
        <v>#DIV/0!</v>
      </c>
      <c r="N206" s="22" t="e">
        <f aca="false">F205*$S$10+E205*$S$11</f>
        <v>#DIV/0!</v>
      </c>
      <c r="O206" s="23" t="e">
        <f aca="false">F205*$Y$10+$Y$11*E205</f>
        <v>#DIV/0!</v>
      </c>
      <c r="P206" s="23" t="e">
        <f aca="false">F205*$AE$10+$AE$11*E205</f>
        <v>#DIV/0!</v>
      </c>
      <c r="Q206" s="23"/>
      <c r="R206" s="36"/>
    </row>
    <row r="207" customFormat="false" ht="15" hidden="false" customHeight="false" outlineLevel="0" collapsed="false">
      <c r="A207" s="0" t="n">
        <v>1</v>
      </c>
      <c r="B207" s="0" t="n">
        <v>5187078</v>
      </c>
      <c r="C207" s="0" t="n">
        <v>682.943</v>
      </c>
      <c r="E207" s="18" t="n">
        <f aca="false">E206+1</f>
        <v>205</v>
      </c>
      <c r="F207" s="19" t="e">
        <f aca="false">AVERAGEIF($A$3:$A$110279,E207,$C$3:$C$110279)</f>
        <v>#DIV/0!</v>
      </c>
      <c r="G207" s="20" t="n">
        <f aca="false">E207-$S$3</f>
        <v>195.5</v>
      </c>
      <c r="H207" s="21" t="e">
        <f aca="false">F207-$S$4</f>
        <v>#DIV/0!</v>
      </c>
      <c r="I207" s="21" t="e">
        <f aca="false">H207*H207</f>
        <v>#DIV/0!</v>
      </c>
      <c r="J207" s="21" t="e">
        <f aca="false">G207*H207</f>
        <v>#DIV/0!</v>
      </c>
      <c r="K207" s="21" t="n">
        <f aca="false">G207*G207</f>
        <v>38220.25</v>
      </c>
      <c r="L207" s="21" t="e">
        <f aca="false">H207*H208</f>
        <v>#DIV/0!</v>
      </c>
      <c r="M207" s="21" t="e">
        <f aca="false">G207*H208</f>
        <v>#DIV/0!</v>
      </c>
      <c r="N207" s="22" t="e">
        <f aca="false">F206*$S$10+E206*$S$11</f>
        <v>#DIV/0!</v>
      </c>
      <c r="O207" s="23" t="e">
        <f aca="false">F206*$Y$10+$Y$11*E206</f>
        <v>#DIV/0!</v>
      </c>
      <c r="P207" s="23" t="e">
        <f aca="false">F206*$AE$10+$AE$11*E206</f>
        <v>#DIV/0!</v>
      </c>
      <c r="Q207" s="23"/>
      <c r="R207" s="36"/>
    </row>
    <row r="208" customFormat="false" ht="15" hidden="false" customHeight="false" outlineLevel="0" collapsed="false">
      <c r="A208" s="0" t="n">
        <v>1</v>
      </c>
      <c r="B208" s="0" t="n">
        <v>5211533</v>
      </c>
      <c r="C208" s="0" t="n">
        <v>699.888</v>
      </c>
      <c r="E208" s="18" t="n">
        <f aca="false">E207+1</f>
        <v>206</v>
      </c>
      <c r="F208" s="19" t="e">
        <f aca="false">AVERAGEIF($A$3:$A$110279,E208,$C$3:$C$110279)</f>
        <v>#DIV/0!</v>
      </c>
      <c r="G208" s="20" t="n">
        <f aca="false">E208-$S$3</f>
        <v>196.5</v>
      </c>
      <c r="H208" s="21" t="e">
        <f aca="false">F208-$S$4</f>
        <v>#DIV/0!</v>
      </c>
      <c r="I208" s="21" t="e">
        <f aca="false">H208*H208</f>
        <v>#DIV/0!</v>
      </c>
      <c r="J208" s="21" t="e">
        <f aca="false">G208*H208</f>
        <v>#DIV/0!</v>
      </c>
      <c r="K208" s="21" t="n">
        <f aca="false">G208*G208</f>
        <v>38612.25</v>
      </c>
      <c r="L208" s="21" t="e">
        <f aca="false">H208*H209</f>
        <v>#DIV/0!</v>
      </c>
      <c r="M208" s="21" t="e">
        <f aca="false">G208*H209</f>
        <v>#DIV/0!</v>
      </c>
      <c r="N208" s="22" t="e">
        <f aca="false">F207*$S$10+E207*$S$11</f>
        <v>#DIV/0!</v>
      </c>
      <c r="O208" s="23" t="e">
        <f aca="false">F207*$Y$10+$Y$11*E207</f>
        <v>#DIV/0!</v>
      </c>
      <c r="P208" s="23" t="e">
        <f aca="false">F207*$AE$10+$AE$11*E207</f>
        <v>#DIV/0!</v>
      </c>
      <c r="Q208" s="23"/>
      <c r="R208" s="36"/>
    </row>
    <row r="209" customFormat="false" ht="15" hidden="false" customHeight="false" outlineLevel="0" collapsed="false">
      <c r="A209" s="0" t="n">
        <v>1</v>
      </c>
      <c r="B209" s="0" t="n">
        <v>5236151</v>
      </c>
      <c r="C209" s="0" t="n">
        <v>685.767</v>
      </c>
      <c r="E209" s="18" t="n">
        <f aca="false">E208+1</f>
        <v>207</v>
      </c>
      <c r="F209" s="19" t="e">
        <f aca="false">AVERAGEIF($A$3:$A$110279,E209,$C$3:$C$110279)</f>
        <v>#DIV/0!</v>
      </c>
      <c r="G209" s="20" t="n">
        <f aca="false">E209-$S$3</f>
        <v>197.5</v>
      </c>
      <c r="H209" s="21" t="e">
        <f aca="false">F209-$S$4</f>
        <v>#DIV/0!</v>
      </c>
      <c r="I209" s="21" t="e">
        <f aca="false">H209*H209</f>
        <v>#DIV/0!</v>
      </c>
      <c r="J209" s="21" t="e">
        <f aca="false">G209*H209</f>
        <v>#DIV/0!</v>
      </c>
      <c r="K209" s="21" t="n">
        <f aca="false">G209*G209</f>
        <v>39006.25</v>
      </c>
      <c r="L209" s="21" t="e">
        <f aca="false">H209*H210</f>
        <v>#DIV/0!</v>
      </c>
      <c r="M209" s="21" t="e">
        <f aca="false">G209*H210</f>
        <v>#DIV/0!</v>
      </c>
      <c r="N209" s="22" t="e">
        <f aca="false">F208*$S$10+E208*$S$11</f>
        <v>#DIV/0!</v>
      </c>
      <c r="O209" s="23" t="e">
        <f aca="false">F208*$Y$10+$Y$11*E208</f>
        <v>#DIV/0!</v>
      </c>
      <c r="P209" s="23" t="e">
        <f aca="false">F208*$AE$10+$AE$11*E208</f>
        <v>#DIV/0!</v>
      </c>
      <c r="Q209" s="23"/>
      <c r="R209" s="36"/>
    </row>
    <row r="210" customFormat="false" ht="15" hidden="false" customHeight="false" outlineLevel="0" collapsed="false">
      <c r="A210" s="0" t="n">
        <v>1</v>
      </c>
      <c r="B210" s="0" t="n">
        <v>5260608</v>
      </c>
      <c r="C210" s="0" t="n">
        <v>693.194</v>
      </c>
      <c r="E210" s="18" t="n">
        <f aca="false">E209+1</f>
        <v>208</v>
      </c>
      <c r="F210" s="19" t="e">
        <f aca="false">AVERAGEIF($A$3:$A$110279,E210,$C$3:$C$110279)</f>
        <v>#DIV/0!</v>
      </c>
      <c r="G210" s="20" t="n">
        <f aca="false">E210-$S$3</f>
        <v>198.5</v>
      </c>
      <c r="H210" s="21" t="e">
        <f aca="false">F210-$S$4</f>
        <v>#DIV/0!</v>
      </c>
      <c r="I210" s="21" t="e">
        <f aca="false">H210*H210</f>
        <v>#DIV/0!</v>
      </c>
      <c r="J210" s="21" t="e">
        <f aca="false">G210*H210</f>
        <v>#DIV/0!</v>
      </c>
      <c r="K210" s="21" t="n">
        <f aca="false">G210*G210</f>
        <v>39402.25</v>
      </c>
      <c r="L210" s="21" t="e">
        <f aca="false">H210*H211</f>
        <v>#DIV/0!</v>
      </c>
      <c r="M210" s="21" t="e">
        <f aca="false">G210*H211</f>
        <v>#DIV/0!</v>
      </c>
      <c r="N210" s="22" t="e">
        <f aca="false">F209*$S$10+E209*$S$11</f>
        <v>#DIV/0!</v>
      </c>
      <c r="O210" s="23" t="e">
        <f aca="false">F209*$Y$10+$Y$11*E209</f>
        <v>#DIV/0!</v>
      </c>
      <c r="P210" s="23" t="e">
        <f aca="false">F209*$AE$10+$AE$11*E209</f>
        <v>#DIV/0!</v>
      </c>
      <c r="Q210" s="23"/>
      <c r="R210" s="36"/>
    </row>
    <row r="211" customFormat="false" ht="15" hidden="false" customHeight="false" outlineLevel="0" collapsed="false">
      <c r="A211" s="0" t="n">
        <v>1</v>
      </c>
      <c r="B211" s="0" t="n">
        <v>5285335</v>
      </c>
      <c r="C211" s="0" t="n">
        <v>668.914</v>
      </c>
      <c r="E211" s="18" t="n">
        <f aca="false">E210+1</f>
        <v>209</v>
      </c>
      <c r="F211" s="19" t="e">
        <f aca="false">AVERAGEIF($A$3:$A$110279,E211,$C$3:$C$110279)</f>
        <v>#DIV/0!</v>
      </c>
      <c r="G211" s="20" t="n">
        <f aca="false">E211-$S$3</f>
        <v>199.5</v>
      </c>
      <c r="H211" s="21" t="e">
        <f aca="false">F211-$S$4</f>
        <v>#DIV/0!</v>
      </c>
      <c r="I211" s="21" t="e">
        <f aca="false">H211*H211</f>
        <v>#DIV/0!</v>
      </c>
      <c r="J211" s="21" t="e">
        <f aca="false">G211*H211</f>
        <v>#DIV/0!</v>
      </c>
      <c r="K211" s="21" t="n">
        <f aca="false">G211*G211</f>
        <v>39800.25</v>
      </c>
      <c r="L211" s="21" t="e">
        <f aca="false">H211*H212</f>
        <v>#DIV/0!</v>
      </c>
      <c r="M211" s="21" t="e">
        <f aca="false">G211*H212</f>
        <v>#DIV/0!</v>
      </c>
      <c r="N211" s="22" t="e">
        <f aca="false">F210*$S$10+E210*$S$11</f>
        <v>#DIV/0!</v>
      </c>
      <c r="O211" s="23" t="e">
        <f aca="false">F210*$Y$10+$Y$11*E210</f>
        <v>#DIV/0!</v>
      </c>
      <c r="P211" s="23" t="e">
        <f aca="false">F210*$AE$10+$AE$11*E210</f>
        <v>#DIV/0!</v>
      </c>
      <c r="Q211" s="23"/>
      <c r="R211" s="36"/>
    </row>
    <row r="212" customFormat="false" ht="15" hidden="false" customHeight="false" outlineLevel="0" collapsed="false">
      <c r="A212" s="0" t="n">
        <v>1</v>
      </c>
      <c r="B212" s="0" t="n">
        <v>5309626</v>
      </c>
      <c r="C212" s="0" t="n">
        <v>714.427</v>
      </c>
      <c r="E212" s="18" t="n">
        <f aca="false">E211+1</f>
        <v>210</v>
      </c>
      <c r="F212" s="19" t="e">
        <f aca="false">AVERAGEIF($A$3:$A$110279,E212,$C$3:$C$110279)</f>
        <v>#DIV/0!</v>
      </c>
      <c r="G212" s="20" t="n">
        <f aca="false">E212-$S$3</f>
        <v>200.5</v>
      </c>
      <c r="H212" s="21" t="e">
        <f aca="false">F212-$S$4</f>
        <v>#DIV/0!</v>
      </c>
      <c r="I212" s="21" t="e">
        <f aca="false">H212*H212</f>
        <v>#DIV/0!</v>
      </c>
      <c r="J212" s="21" t="e">
        <f aca="false">G212*H212</f>
        <v>#DIV/0!</v>
      </c>
      <c r="K212" s="21" t="n">
        <f aca="false">G212*G212</f>
        <v>40200.25</v>
      </c>
      <c r="L212" s="21" t="e">
        <f aca="false">H212*H213</f>
        <v>#DIV/0!</v>
      </c>
      <c r="M212" s="21" t="e">
        <f aca="false">G212*H213</f>
        <v>#DIV/0!</v>
      </c>
      <c r="N212" s="22" t="e">
        <f aca="false">F211*$S$10+E211*$S$11</f>
        <v>#DIV/0!</v>
      </c>
      <c r="O212" s="23" t="e">
        <f aca="false">F211*$Y$10+$Y$11*E211</f>
        <v>#DIV/0!</v>
      </c>
      <c r="P212" s="23" t="e">
        <f aca="false">F211*$AE$10+$AE$11*E211</f>
        <v>#DIV/0!</v>
      </c>
      <c r="Q212" s="23"/>
      <c r="R212" s="36"/>
    </row>
    <row r="213" customFormat="false" ht="15" hidden="false" customHeight="false" outlineLevel="0" collapsed="false">
      <c r="A213" s="0" t="n">
        <v>1</v>
      </c>
      <c r="B213" s="0" t="n">
        <v>5334073</v>
      </c>
      <c r="C213" s="0" t="n">
        <v>699.577</v>
      </c>
      <c r="E213" s="18" t="n">
        <f aca="false">E212+1</f>
        <v>211</v>
      </c>
      <c r="F213" s="19" t="e">
        <f aca="false">AVERAGEIF($A$3:$A$110279,E213,$C$3:$C$110279)</f>
        <v>#DIV/0!</v>
      </c>
      <c r="G213" s="20" t="n">
        <f aca="false">E213-$S$3</f>
        <v>201.5</v>
      </c>
      <c r="H213" s="21" t="e">
        <f aca="false">F213-$S$4</f>
        <v>#DIV/0!</v>
      </c>
      <c r="I213" s="21" t="e">
        <f aca="false">H213*H213</f>
        <v>#DIV/0!</v>
      </c>
      <c r="J213" s="21" t="e">
        <f aca="false">G213*H213</f>
        <v>#DIV/0!</v>
      </c>
      <c r="K213" s="21" t="n">
        <f aca="false">G213*G213</f>
        <v>40602.25</v>
      </c>
      <c r="L213" s="21" t="e">
        <f aca="false">H213*H214</f>
        <v>#DIV/0!</v>
      </c>
      <c r="M213" s="21" t="e">
        <f aca="false">G213*H214</f>
        <v>#DIV/0!</v>
      </c>
      <c r="N213" s="22" t="e">
        <f aca="false">F212*$S$10+E212*$S$11</f>
        <v>#DIV/0!</v>
      </c>
      <c r="O213" s="23" t="e">
        <f aca="false">F212*$Y$10+$Y$11*E212</f>
        <v>#DIV/0!</v>
      </c>
      <c r="P213" s="23" t="e">
        <f aca="false">F212*$AE$10+$AE$11*E212</f>
        <v>#DIV/0!</v>
      </c>
      <c r="Q213" s="23"/>
      <c r="R213" s="36"/>
    </row>
    <row r="214" customFormat="false" ht="15" hidden="false" customHeight="false" outlineLevel="0" collapsed="false">
      <c r="A214" s="0" t="n">
        <v>1</v>
      </c>
      <c r="B214" s="0" t="n">
        <v>5357464</v>
      </c>
      <c r="C214" s="0" t="n">
        <v>747.27</v>
      </c>
      <c r="E214" s="18" t="n">
        <f aca="false">E213+1</f>
        <v>212</v>
      </c>
      <c r="F214" s="19" t="e">
        <f aca="false">AVERAGEIF($A$3:$A$110279,E214,$C$3:$C$110279)</f>
        <v>#DIV/0!</v>
      </c>
      <c r="G214" s="20" t="n">
        <f aca="false">E214-$S$3</f>
        <v>202.5</v>
      </c>
      <c r="H214" s="21" t="e">
        <f aca="false">F214-$S$4</f>
        <v>#DIV/0!</v>
      </c>
      <c r="I214" s="21" t="e">
        <f aca="false">H214*H214</f>
        <v>#DIV/0!</v>
      </c>
      <c r="J214" s="21" t="e">
        <f aca="false">G214*H214</f>
        <v>#DIV/0!</v>
      </c>
      <c r="K214" s="21" t="n">
        <f aca="false">G214*G214</f>
        <v>41006.25</v>
      </c>
      <c r="L214" s="21" t="e">
        <f aca="false">H214*H215</f>
        <v>#DIV/0!</v>
      </c>
      <c r="M214" s="21" t="e">
        <f aca="false">G214*H215</f>
        <v>#DIV/0!</v>
      </c>
      <c r="N214" s="22" t="e">
        <f aca="false">F213*$S$10+E213*$S$11</f>
        <v>#DIV/0!</v>
      </c>
      <c r="O214" s="23" t="e">
        <f aca="false">F213*$Y$10+$Y$11*E213</f>
        <v>#DIV/0!</v>
      </c>
      <c r="P214" s="23" t="e">
        <f aca="false">F213*$AE$10+$AE$11*E213</f>
        <v>#DIV/0!</v>
      </c>
      <c r="Q214" s="23"/>
      <c r="R214" s="36"/>
    </row>
    <row r="215" customFormat="false" ht="15" hidden="false" customHeight="false" outlineLevel="0" collapsed="false">
      <c r="A215" s="0" t="n">
        <v>1</v>
      </c>
      <c r="B215" s="0" t="n">
        <v>5381930</v>
      </c>
      <c r="C215" s="0" t="n">
        <v>689.348</v>
      </c>
      <c r="E215" s="18" t="n">
        <f aca="false">E214+1</f>
        <v>213</v>
      </c>
      <c r="F215" s="19" t="e">
        <f aca="false">AVERAGEIF($A$3:$A$110279,E215,$C$3:$C$110279)</f>
        <v>#DIV/0!</v>
      </c>
      <c r="G215" s="20" t="n">
        <f aca="false">E215-$S$3</f>
        <v>203.5</v>
      </c>
      <c r="H215" s="21" t="e">
        <f aca="false">F215-$S$4</f>
        <v>#DIV/0!</v>
      </c>
      <c r="I215" s="21" t="e">
        <f aca="false">H215*H215</f>
        <v>#DIV/0!</v>
      </c>
      <c r="J215" s="21" t="e">
        <f aca="false">G215*H215</f>
        <v>#DIV/0!</v>
      </c>
      <c r="K215" s="21" t="n">
        <f aca="false">G215*G215</f>
        <v>41412.25</v>
      </c>
      <c r="L215" s="21" t="e">
        <f aca="false">H215*H216</f>
        <v>#DIV/0!</v>
      </c>
      <c r="M215" s="21" t="e">
        <f aca="false">G215*H216</f>
        <v>#DIV/0!</v>
      </c>
      <c r="N215" s="22" t="e">
        <f aca="false">F214*$S$10+E214*$S$11</f>
        <v>#DIV/0!</v>
      </c>
      <c r="O215" s="23" t="e">
        <f aca="false">F214*$Y$10+$Y$11*E214</f>
        <v>#DIV/0!</v>
      </c>
      <c r="P215" s="23" t="e">
        <f aca="false">F214*$AE$10+$AE$11*E214</f>
        <v>#DIV/0!</v>
      </c>
      <c r="Q215" s="23"/>
      <c r="R215" s="36"/>
    </row>
    <row r="216" customFormat="false" ht="15" hidden="false" customHeight="false" outlineLevel="0" collapsed="false">
      <c r="A216" s="0" t="n">
        <v>1</v>
      </c>
      <c r="B216" s="0" t="n">
        <v>5381903</v>
      </c>
      <c r="C216" s="0" t="n">
        <v>2.6</v>
      </c>
      <c r="E216" s="18" t="n">
        <f aca="false">E215+1</f>
        <v>214</v>
      </c>
      <c r="F216" s="19" t="e">
        <f aca="false">AVERAGEIF($A$3:$A$110279,E216,$C$3:$C$110279)</f>
        <v>#DIV/0!</v>
      </c>
      <c r="G216" s="20" t="n">
        <f aca="false">E216-$S$3</f>
        <v>204.5</v>
      </c>
      <c r="H216" s="21" t="e">
        <f aca="false">F216-$S$4</f>
        <v>#DIV/0!</v>
      </c>
      <c r="I216" s="21" t="e">
        <f aca="false">H216*H216</f>
        <v>#DIV/0!</v>
      </c>
      <c r="J216" s="21" t="e">
        <f aca="false">G216*H216</f>
        <v>#DIV/0!</v>
      </c>
      <c r="K216" s="21" t="n">
        <f aca="false">G216*G216</f>
        <v>41820.25</v>
      </c>
      <c r="L216" s="21" t="e">
        <f aca="false">H216*H217</f>
        <v>#DIV/0!</v>
      </c>
      <c r="M216" s="21" t="e">
        <f aca="false">G216*H217</f>
        <v>#DIV/0!</v>
      </c>
      <c r="N216" s="22" t="e">
        <f aca="false">F215*$S$10+E215*$S$11</f>
        <v>#DIV/0!</v>
      </c>
      <c r="O216" s="23" t="e">
        <f aca="false">F215*$Y$10+$Y$11*E215</f>
        <v>#DIV/0!</v>
      </c>
      <c r="P216" s="23" t="e">
        <f aca="false">F215*$AE$10+$AE$11*E215</f>
        <v>#DIV/0!</v>
      </c>
      <c r="Q216" s="23"/>
      <c r="R216" s="36"/>
    </row>
    <row r="217" customFormat="false" ht="15" hidden="false" customHeight="false" outlineLevel="0" collapsed="false">
      <c r="A217" s="0" t="n">
        <v>1</v>
      </c>
      <c r="B217" s="0" t="n">
        <v>5443600</v>
      </c>
      <c r="C217" s="0" t="n">
        <v>287.396</v>
      </c>
      <c r="E217" s="18" t="n">
        <f aca="false">E216+1</f>
        <v>215</v>
      </c>
      <c r="F217" s="19" t="e">
        <f aca="false">AVERAGEIF($A$3:$A$110279,E217,$C$3:$C$110279)</f>
        <v>#DIV/0!</v>
      </c>
      <c r="G217" s="20" t="n">
        <f aca="false">E217-$S$3</f>
        <v>205.5</v>
      </c>
      <c r="H217" s="21" t="e">
        <f aca="false">F217-$S$4</f>
        <v>#DIV/0!</v>
      </c>
      <c r="I217" s="21" t="e">
        <f aca="false">H217*H217</f>
        <v>#DIV/0!</v>
      </c>
      <c r="J217" s="21" t="e">
        <f aca="false">G217*H217</f>
        <v>#DIV/0!</v>
      </c>
      <c r="K217" s="21" t="n">
        <f aca="false">G217*G217</f>
        <v>42230.25</v>
      </c>
      <c r="L217" s="21" t="e">
        <f aca="false">H217*H218</f>
        <v>#DIV/0!</v>
      </c>
      <c r="M217" s="21" t="e">
        <f aca="false">G217*H218</f>
        <v>#DIV/0!</v>
      </c>
      <c r="N217" s="22" t="e">
        <f aca="false">F216*$S$10+E216*$S$11</f>
        <v>#DIV/0!</v>
      </c>
      <c r="O217" s="23" t="e">
        <f aca="false">F216*$Y$10+$Y$11*E216</f>
        <v>#DIV/0!</v>
      </c>
      <c r="P217" s="23" t="e">
        <f aca="false">F216*$AE$10+$AE$11*E216</f>
        <v>#DIV/0!</v>
      </c>
      <c r="Q217" s="23"/>
      <c r="R217" s="36"/>
    </row>
    <row r="218" customFormat="false" ht="15" hidden="false" customHeight="false" outlineLevel="0" collapsed="false">
      <c r="A218" s="0" t="n">
        <v>1</v>
      </c>
      <c r="B218" s="0" t="n">
        <v>5468437</v>
      </c>
      <c r="C218" s="0" t="n">
        <v>660.376</v>
      </c>
      <c r="E218" s="18" t="n">
        <f aca="false">E217+1</f>
        <v>216</v>
      </c>
      <c r="F218" s="19" t="e">
        <f aca="false">AVERAGEIF($A$3:$A$110279,E218,$C$3:$C$110279)</f>
        <v>#DIV/0!</v>
      </c>
      <c r="G218" s="20" t="n">
        <f aca="false">E218-$S$3</f>
        <v>206.5</v>
      </c>
      <c r="H218" s="21" t="e">
        <f aca="false">F218-$S$4</f>
        <v>#DIV/0!</v>
      </c>
      <c r="I218" s="21" t="e">
        <f aca="false">H218*H218</f>
        <v>#DIV/0!</v>
      </c>
      <c r="J218" s="21" t="e">
        <f aca="false">G218*H218</f>
        <v>#DIV/0!</v>
      </c>
      <c r="K218" s="21" t="n">
        <f aca="false">G218*G218</f>
        <v>42642.25</v>
      </c>
      <c r="L218" s="21" t="e">
        <f aca="false">H218*H219</f>
        <v>#DIV/0!</v>
      </c>
      <c r="M218" s="21" t="e">
        <f aca="false">G218*H219</f>
        <v>#DIV/0!</v>
      </c>
      <c r="N218" s="22" t="e">
        <f aca="false">F217*$S$10+E217*$S$11</f>
        <v>#DIV/0!</v>
      </c>
      <c r="O218" s="23" t="e">
        <f aca="false">F217*$Y$10+$Y$11*E217</f>
        <v>#DIV/0!</v>
      </c>
      <c r="P218" s="23" t="e">
        <f aca="false">F217*$AE$10+$AE$11*E217</f>
        <v>#DIV/0!</v>
      </c>
      <c r="Q218" s="23"/>
      <c r="R218" s="36"/>
    </row>
    <row r="219" customFormat="false" ht="15" hidden="false" customHeight="false" outlineLevel="0" collapsed="false">
      <c r="A219" s="0" t="n">
        <v>1</v>
      </c>
      <c r="B219" s="0" t="n">
        <v>5493039</v>
      </c>
      <c r="C219" s="0" t="n">
        <v>684.996</v>
      </c>
      <c r="E219" s="18" t="n">
        <f aca="false">E218+1</f>
        <v>217</v>
      </c>
      <c r="F219" s="19" t="e">
        <f aca="false">AVERAGEIF($A$3:$A$110279,E219,$C$3:$C$110279)</f>
        <v>#DIV/0!</v>
      </c>
      <c r="G219" s="20" t="n">
        <f aca="false">E219-$S$3</f>
        <v>207.5</v>
      </c>
      <c r="H219" s="21" t="e">
        <f aca="false">F219-$S$4</f>
        <v>#DIV/0!</v>
      </c>
      <c r="I219" s="21" t="e">
        <f aca="false">H219*H219</f>
        <v>#DIV/0!</v>
      </c>
      <c r="J219" s="21" t="e">
        <f aca="false">G219*H219</f>
        <v>#DIV/0!</v>
      </c>
      <c r="K219" s="21" t="n">
        <f aca="false">G219*G219</f>
        <v>43056.25</v>
      </c>
      <c r="L219" s="21" t="e">
        <f aca="false">H219*H220</f>
        <v>#DIV/0!</v>
      </c>
      <c r="M219" s="21" t="e">
        <f aca="false">G219*H220</f>
        <v>#DIV/0!</v>
      </c>
      <c r="N219" s="22" t="e">
        <f aca="false">F218*$S$10+E218*$S$11</f>
        <v>#DIV/0!</v>
      </c>
      <c r="O219" s="23" t="e">
        <f aca="false">F218*$Y$10+$Y$11*E218</f>
        <v>#DIV/0!</v>
      </c>
      <c r="P219" s="23" t="e">
        <f aca="false">F218*$AE$10+$AE$11*E218</f>
        <v>#DIV/0!</v>
      </c>
      <c r="Q219" s="23"/>
      <c r="R219" s="36"/>
    </row>
    <row r="220" customFormat="false" ht="15" hidden="false" customHeight="false" outlineLevel="0" collapsed="false">
      <c r="A220" s="0" t="n">
        <v>1</v>
      </c>
      <c r="B220" s="0" t="n">
        <v>5517110</v>
      </c>
      <c r="C220" s="0" t="n">
        <v>738.873</v>
      </c>
      <c r="E220" s="18" t="n">
        <f aca="false">E219+1</f>
        <v>218</v>
      </c>
      <c r="F220" s="19" t="e">
        <f aca="false">AVERAGEIF($A$3:$A$110279,E220,$C$3:$C$110279)</f>
        <v>#DIV/0!</v>
      </c>
      <c r="G220" s="20" t="n">
        <f aca="false">E220-$S$3</f>
        <v>208.5</v>
      </c>
      <c r="H220" s="21" t="e">
        <f aca="false">F220-$S$4</f>
        <v>#DIV/0!</v>
      </c>
      <c r="I220" s="21" t="e">
        <f aca="false">H220*H220</f>
        <v>#DIV/0!</v>
      </c>
      <c r="J220" s="21" t="e">
        <f aca="false">G220*H220</f>
        <v>#DIV/0!</v>
      </c>
      <c r="K220" s="21" t="n">
        <f aca="false">G220*G220</f>
        <v>43472.25</v>
      </c>
      <c r="L220" s="21" t="e">
        <f aca="false">H220*H221</f>
        <v>#DIV/0!</v>
      </c>
      <c r="M220" s="21" t="e">
        <f aca="false">G220*H221</f>
        <v>#DIV/0!</v>
      </c>
      <c r="N220" s="22" t="e">
        <f aca="false">F219*$S$10+E219*$S$11</f>
        <v>#DIV/0!</v>
      </c>
      <c r="O220" s="23" t="e">
        <f aca="false">F219*$Y$10+$Y$11*E219</f>
        <v>#DIV/0!</v>
      </c>
      <c r="P220" s="23" t="e">
        <f aca="false">F219*$AE$10+$AE$11*E219</f>
        <v>#DIV/0!</v>
      </c>
      <c r="Q220" s="23"/>
      <c r="R220" s="36"/>
    </row>
    <row r="221" customFormat="false" ht="15" hidden="false" customHeight="false" outlineLevel="0" collapsed="false">
      <c r="A221" s="0" t="n">
        <v>1</v>
      </c>
      <c r="B221" s="0" t="n">
        <v>5541298</v>
      </c>
      <c r="C221" s="0" t="n">
        <v>727.225</v>
      </c>
      <c r="E221" s="18" t="n">
        <f aca="false">E220+1</f>
        <v>219</v>
      </c>
      <c r="F221" s="19" t="e">
        <f aca="false">AVERAGEIF($A$3:$A$110279,E221,$C$3:$C$110279)</f>
        <v>#DIV/0!</v>
      </c>
      <c r="G221" s="20" t="n">
        <f aca="false">E221-$S$3</f>
        <v>209.5</v>
      </c>
      <c r="H221" s="21" t="e">
        <f aca="false">F221-$S$4</f>
        <v>#DIV/0!</v>
      </c>
      <c r="I221" s="21" t="e">
        <f aca="false">H221*H221</f>
        <v>#DIV/0!</v>
      </c>
      <c r="J221" s="21" t="e">
        <f aca="false">G221*H221</f>
        <v>#DIV/0!</v>
      </c>
      <c r="K221" s="21" t="n">
        <f aca="false">G221*G221</f>
        <v>43890.25</v>
      </c>
      <c r="L221" s="21" t="e">
        <f aca="false">H221*H222</f>
        <v>#DIV/0!</v>
      </c>
      <c r="M221" s="21" t="e">
        <f aca="false">G221*H222</f>
        <v>#DIV/0!</v>
      </c>
      <c r="N221" s="22" t="e">
        <f aca="false">F220*$S$10+E220*$S$11</f>
        <v>#DIV/0!</v>
      </c>
      <c r="O221" s="23" t="e">
        <f aca="false">F220*$Y$10+$Y$11*E220</f>
        <v>#DIV/0!</v>
      </c>
      <c r="P221" s="23" t="e">
        <f aca="false">F220*$AE$10+$AE$11*E220</f>
        <v>#DIV/0!</v>
      </c>
      <c r="Q221" s="23"/>
      <c r="R221" s="36"/>
    </row>
    <row r="222" customFormat="false" ht="15" hidden="false" customHeight="false" outlineLevel="0" collapsed="false">
      <c r="A222" s="0" t="n">
        <v>1</v>
      </c>
      <c r="B222" s="0" t="n">
        <v>5565861</v>
      </c>
      <c r="C222" s="0" t="n">
        <v>686.493</v>
      </c>
      <c r="E222" s="18" t="n">
        <f aca="false">E221+1</f>
        <v>220</v>
      </c>
      <c r="F222" s="19" t="e">
        <f aca="false">AVERAGEIF($A$3:$A$110279,E222,$C$3:$C$110279)</f>
        <v>#DIV/0!</v>
      </c>
      <c r="G222" s="20" t="n">
        <f aca="false">E222-$S$3</f>
        <v>210.5</v>
      </c>
      <c r="H222" s="21" t="e">
        <f aca="false">F222-$S$4</f>
        <v>#DIV/0!</v>
      </c>
      <c r="I222" s="21" t="e">
        <f aca="false">H222*H222</f>
        <v>#DIV/0!</v>
      </c>
      <c r="J222" s="21" t="e">
        <f aca="false">G222*H222</f>
        <v>#DIV/0!</v>
      </c>
      <c r="K222" s="21" t="n">
        <f aca="false">G222*G222</f>
        <v>44310.25</v>
      </c>
      <c r="L222" s="21" t="e">
        <f aca="false">H222*H223</f>
        <v>#DIV/0!</v>
      </c>
      <c r="M222" s="21" t="e">
        <f aca="false">G222*H223</f>
        <v>#DIV/0!</v>
      </c>
      <c r="N222" s="22" t="e">
        <f aca="false">F221*$S$10+E221*$S$11</f>
        <v>#DIV/0!</v>
      </c>
      <c r="O222" s="23" t="e">
        <f aca="false">F221*$Y$10+$Y$11*E221</f>
        <v>#DIV/0!</v>
      </c>
      <c r="P222" s="23" t="e">
        <f aca="false">F221*$AE$10+$AE$11*E221</f>
        <v>#DIV/0!</v>
      </c>
      <c r="Q222" s="23"/>
      <c r="R222" s="36"/>
    </row>
    <row r="223" customFormat="false" ht="15" hidden="false" customHeight="false" outlineLevel="0" collapsed="false">
      <c r="A223" s="0" t="n">
        <v>1</v>
      </c>
      <c r="B223" s="0" t="n">
        <v>5590719</v>
      </c>
      <c r="C223" s="0" t="n">
        <v>658.161</v>
      </c>
      <c r="E223" s="18" t="n">
        <f aca="false">E222+1</f>
        <v>221</v>
      </c>
      <c r="F223" s="19" t="e">
        <f aca="false">AVERAGEIF($A$3:$A$110279,E223,$C$3:$C$110279)</f>
        <v>#DIV/0!</v>
      </c>
      <c r="G223" s="20" t="n">
        <f aca="false">E223-$S$3</f>
        <v>211.5</v>
      </c>
      <c r="H223" s="21" t="e">
        <f aca="false">F223-$S$4</f>
        <v>#DIV/0!</v>
      </c>
      <c r="I223" s="21" t="e">
        <f aca="false">H223*H223</f>
        <v>#DIV/0!</v>
      </c>
      <c r="J223" s="21" t="e">
        <f aca="false">G223*H223</f>
        <v>#DIV/0!</v>
      </c>
      <c r="K223" s="21" t="n">
        <f aca="false">G223*G223</f>
        <v>44732.25</v>
      </c>
      <c r="L223" s="21" t="e">
        <f aca="false">H223*H224</f>
        <v>#DIV/0!</v>
      </c>
      <c r="M223" s="21" t="e">
        <f aca="false">G223*H224</f>
        <v>#DIV/0!</v>
      </c>
      <c r="N223" s="22" t="e">
        <f aca="false">F222*$S$10+E222*$S$11</f>
        <v>#DIV/0!</v>
      </c>
      <c r="O223" s="23" t="e">
        <f aca="false">F222*$Y$10+$Y$11*E222</f>
        <v>#DIV/0!</v>
      </c>
      <c r="P223" s="23" t="e">
        <f aca="false">F222*$AE$10+$AE$11*E222</f>
        <v>#DIV/0!</v>
      </c>
      <c r="Q223" s="23"/>
      <c r="R223" s="36"/>
    </row>
    <row r="224" customFormat="false" ht="15" hidden="false" customHeight="false" outlineLevel="0" collapsed="false">
      <c r="A224" s="0" t="n">
        <v>1</v>
      </c>
      <c r="B224" s="0" t="n">
        <v>5615033</v>
      </c>
      <c r="C224" s="0" t="n">
        <v>714.551</v>
      </c>
      <c r="E224" s="18" t="n">
        <f aca="false">E223+1</f>
        <v>222</v>
      </c>
      <c r="F224" s="19" t="e">
        <f aca="false">AVERAGEIF($A$3:$A$110279,E224,$C$3:$C$110279)</f>
        <v>#DIV/0!</v>
      </c>
      <c r="G224" s="20" t="n">
        <f aca="false">E224-$S$3</f>
        <v>212.5</v>
      </c>
      <c r="H224" s="21" t="e">
        <f aca="false">F224-$S$4</f>
        <v>#DIV/0!</v>
      </c>
      <c r="I224" s="21" t="e">
        <f aca="false">H224*H224</f>
        <v>#DIV/0!</v>
      </c>
      <c r="J224" s="21" t="e">
        <f aca="false">G224*H224</f>
        <v>#DIV/0!</v>
      </c>
      <c r="K224" s="21" t="n">
        <f aca="false">G224*G224</f>
        <v>45156.25</v>
      </c>
      <c r="L224" s="21" t="e">
        <f aca="false">H224*H225</f>
        <v>#DIV/0!</v>
      </c>
      <c r="M224" s="21" t="e">
        <f aca="false">G224*H225</f>
        <v>#DIV/0!</v>
      </c>
      <c r="N224" s="22" t="e">
        <f aca="false">F223*$S$10+E223*$S$11</f>
        <v>#DIV/0!</v>
      </c>
      <c r="O224" s="23" t="e">
        <f aca="false">F223*$Y$10+$Y$11*E223</f>
        <v>#DIV/0!</v>
      </c>
      <c r="P224" s="23" t="e">
        <f aca="false">F223*$AE$10+$AE$11*E223</f>
        <v>#DIV/0!</v>
      </c>
      <c r="Q224" s="23"/>
      <c r="R224" s="36"/>
    </row>
    <row r="225" customFormat="false" ht="15" hidden="false" customHeight="false" outlineLevel="0" collapsed="false">
      <c r="A225" s="0" t="n">
        <v>1</v>
      </c>
      <c r="B225" s="0" t="n">
        <v>5639503</v>
      </c>
      <c r="C225" s="0" t="n">
        <v>694.059</v>
      </c>
      <c r="E225" s="18" t="n">
        <f aca="false">E224+1</f>
        <v>223</v>
      </c>
      <c r="F225" s="19" t="e">
        <f aca="false">AVERAGEIF($A$3:$A$110279,E225,$C$3:$C$110279)</f>
        <v>#DIV/0!</v>
      </c>
      <c r="G225" s="20" t="n">
        <f aca="false">E225-$S$3</f>
        <v>213.5</v>
      </c>
      <c r="H225" s="21" t="e">
        <f aca="false">F225-$S$4</f>
        <v>#DIV/0!</v>
      </c>
      <c r="I225" s="21" t="e">
        <f aca="false">H225*H225</f>
        <v>#DIV/0!</v>
      </c>
      <c r="J225" s="21" t="e">
        <f aca="false">G225*H225</f>
        <v>#DIV/0!</v>
      </c>
      <c r="K225" s="21" t="n">
        <f aca="false">G225*G225</f>
        <v>45582.25</v>
      </c>
      <c r="L225" s="21" t="e">
        <f aca="false">H225*H226</f>
        <v>#DIV/0!</v>
      </c>
      <c r="M225" s="21" t="e">
        <f aca="false">G225*H226</f>
        <v>#DIV/0!</v>
      </c>
      <c r="N225" s="22" t="e">
        <f aca="false">F224*$S$10+E224*$S$11</f>
        <v>#DIV/0!</v>
      </c>
      <c r="O225" s="23" t="e">
        <f aca="false">F224*$Y$10+$Y$11*E224</f>
        <v>#DIV/0!</v>
      </c>
      <c r="P225" s="23" t="e">
        <f aca="false">F224*$AE$10+$AE$11*E224</f>
        <v>#DIV/0!</v>
      </c>
      <c r="Q225" s="23"/>
      <c r="R225" s="36"/>
    </row>
    <row r="226" customFormat="false" ht="15" hidden="false" customHeight="false" outlineLevel="0" collapsed="false">
      <c r="A226" s="0" t="n">
        <v>1</v>
      </c>
      <c r="B226" s="0" t="n">
        <v>5663750</v>
      </c>
      <c r="C226" s="0" t="n">
        <v>721.883</v>
      </c>
      <c r="E226" s="18" t="n">
        <f aca="false">E225+1</f>
        <v>224</v>
      </c>
      <c r="F226" s="19" t="e">
        <f aca="false">AVERAGEIF($A$3:$A$110279,E226,$C$3:$C$110279)</f>
        <v>#DIV/0!</v>
      </c>
      <c r="G226" s="20" t="n">
        <f aca="false">E226-$S$3</f>
        <v>214.5</v>
      </c>
      <c r="H226" s="21" t="e">
        <f aca="false">F226-$S$4</f>
        <v>#DIV/0!</v>
      </c>
      <c r="I226" s="21" t="e">
        <f aca="false">H226*H226</f>
        <v>#DIV/0!</v>
      </c>
      <c r="J226" s="21" t="e">
        <f aca="false">G226*H226</f>
        <v>#DIV/0!</v>
      </c>
      <c r="K226" s="21" t="n">
        <f aca="false">G226*G226</f>
        <v>46010.25</v>
      </c>
      <c r="L226" s="21" t="e">
        <f aca="false">H226*H227</f>
        <v>#DIV/0!</v>
      </c>
      <c r="M226" s="21" t="e">
        <f aca="false">G226*H227</f>
        <v>#DIV/0!</v>
      </c>
      <c r="N226" s="22" t="e">
        <f aca="false">F225*$S$10+E225*$S$11</f>
        <v>#DIV/0!</v>
      </c>
      <c r="O226" s="23" t="e">
        <f aca="false">F225*$Y$10+$Y$11*E225</f>
        <v>#DIV/0!</v>
      </c>
      <c r="P226" s="23" t="e">
        <f aca="false">F225*$AE$10+$AE$11*E225</f>
        <v>#DIV/0!</v>
      </c>
      <c r="Q226" s="23"/>
      <c r="R226" s="36"/>
    </row>
    <row r="227" customFormat="false" ht="15" hidden="false" customHeight="false" outlineLevel="0" collapsed="false">
      <c r="A227" s="0" t="n">
        <v>1</v>
      </c>
      <c r="B227" s="0" t="n">
        <v>5688286</v>
      </c>
      <c r="C227" s="0" t="n">
        <v>684.653</v>
      </c>
      <c r="E227" s="18" t="n">
        <f aca="false">E226+1</f>
        <v>225</v>
      </c>
      <c r="F227" s="19" t="e">
        <f aca="false">AVERAGEIF($A$3:$A$110279,E227,$C$3:$C$110279)</f>
        <v>#DIV/0!</v>
      </c>
      <c r="G227" s="20" t="n">
        <f aca="false">E227-$S$3</f>
        <v>215.5</v>
      </c>
      <c r="H227" s="21" t="e">
        <f aca="false">F227-$S$4</f>
        <v>#DIV/0!</v>
      </c>
      <c r="I227" s="21" t="e">
        <f aca="false">H227*H227</f>
        <v>#DIV/0!</v>
      </c>
      <c r="J227" s="21" t="e">
        <f aca="false">G227*H227</f>
        <v>#DIV/0!</v>
      </c>
      <c r="K227" s="21" t="n">
        <f aca="false">G227*G227</f>
        <v>46440.25</v>
      </c>
      <c r="L227" s="21" t="e">
        <f aca="false">H227*H228</f>
        <v>#DIV/0!</v>
      </c>
      <c r="M227" s="21" t="e">
        <f aca="false">G227*H228</f>
        <v>#DIV/0!</v>
      </c>
      <c r="N227" s="22" t="e">
        <f aca="false">F226*$S$10+E226*$S$11</f>
        <v>#DIV/0!</v>
      </c>
      <c r="O227" s="23" t="e">
        <f aca="false">F226*$Y$10+$Y$11*E226</f>
        <v>#DIV/0!</v>
      </c>
      <c r="P227" s="23" t="e">
        <f aca="false">F226*$AE$10+$AE$11*E226</f>
        <v>#DIV/0!</v>
      </c>
      <c r="Q227" s="23"/>
      <c r="R227" s="36"/>
    </row>
    <row r="228" customFormat="false" ht="15" hidden="false" customHeight="false" outlineLevel="0" collapsed="false">
      <c r="A228" s="0" t="n">
        <v>1</v>
      </c>
      <c r="B228" s="0" t="n">
        <v>5712557</v>
      </c>
      <c r="C228" s="0" t="n">
        <v>716.492</v>
      </c>
      <c r="E228" s="18" t="n">
        <f aca="false">E227+1</f>
        <v>226</v>
      </c>
      <c r="F228" s="19" t="e">
        <f aca="false">AVERAGEIF($A$3:$A$110279,E228,$C$3:$C$110279)</f>
        <v>#DIV/0!</v>
      </c>
      <c r="G228" s="20" t="n">
        <f aca="false">E228-$S$3</f>
        <v>216.5</v>
      </c>
      <c r="H228" s="21" t="e">
        <f aca="false">F228-$S$4</f>
        <v>#DIV/0!</v>
      </c>
      <c r="I228" s="21" t="e">
        <f aca="false">H228*H228</f>
        <v>#DIV/0!</v>
      </c>
      <c r="J228" s="21" t="e">
        <f aca="false">G228*H228</f>
        <v>#DIV/0!</v>
      </c>
      <c r="K228" s="21" t="n">
        <f aca="false">G228*G228</f>
        <v>46872.25</v>
      </c>
      <c r="L228" s="21" t="e">
        <f aca="false">H228*H229</f>
        <v>#DIV/0!</v>
      </c>
      <c r="M228" s="21" t="e">
        <f aca="false">G228*H229</f>
        <v>#DIV/0!</v>
      </c>
      <c r="N228" s="22" t="e">
        <f aca="false">F227*$S$10+E227*$S$11</f>
        <v>#DIV/0!</v>
      </c>
      <c r="O228" s="23" t="e">
        <f aca="false">F227*$Y$10+$Y$11*E227</f>
        <v>#DIV/0!</v>
      </c>
      <c r="P228" s="23" t="e">
        <f aca="false">F227*$AE$10+$AE$11*E227</f>
        <v>#DIV/0!</v>
      </c>
      <c r="Q228" s="23"/>
      <c r="R228" s="36"/>
    </row>
    <row r="229" customFormat="false" ht="15" hidden="false" customHeight="false" outlineLevel="0" collapsed="false">
      <c r="A229" s="0" t="n">
        <v>1</v>
      </c>
      <c r="B229" s="0" t="n">
        <v>5736763</v>
      </c>
      <c r="C229" s="0" t="n">
        <v>720.992</v>
      </c>
      <c r="E229" s="18" t="n">
        <f aca="false">E228+1</f>
        <v>227</v>
      </c>
      <c r="F229" s="19" t="e">
        <f aca="false">AVERAGEIF($A$3:$A$110279,E229,$C$3:$C$110279)</f>
        <v>#DIV/0!</v>
      </c>
      <c r="G229" s="20" t="n">
        <f aca="false">E229-$S$3</f>
        <v>217.5</v>
      </c>
      <c r="H229" s="21" t="e">
        <f aca="false">F229-$S$4</f>
        <v>#DIV/0!</v>
      </c>
      <c r="I229" s="21" t="e">
        <f aca="false">H229*H229</f>
        <v>#DIV/0!</v>
      </c>
      <c r="J229" s="21" t="e">
        <f aca="false">G229*H229</f>
        <v>#DIV/0!</v>
      </c>
      <c r="K229" s="21" t="n">
        <f aca="false">G229*G229</f>
        <v>47306.25</v>
      </c>
      <c r="L229" s="21" t="e">
        <f aca="false">H229*H230</f>
        <v>#DIV/0!</v>
      </c>
      <c r="M229" s="21" t="e">
        <f aca="false">G229*H230</f>
        <v>#DIV/0!</v>
      </c>
      <c r="N229" s="22" t="e">
        <f aca="false">F228*$S$10+E228*$S$11</f>
        <v>#DIV/0!</v>
      </c>
      <c r="O229" s="23" t="e">
        <f aca="false">F228*$Y$10+$Y$11*E228</f>
        <v>#DIV/0!</v>
      </c>
      <c r="P229" s="23" t="e">
        <f aca="false">F228*$AE$10+$AE$11*E228</f>
        <v>#DIV/0!</v>
      </c>
      <c r="Q229" s="23"/>
      <c r="R229" s="36"/>
    </row>
    <row r="230" customFormat="false" ht="15" hidden="false" customHeight="false" outlineLevel="0" collapsed="false">
      <c r="A230" s="0" t="n">
        <v>1</v>
      </c>
      <c r="B230" s="0" t="n">
        <v>5750723</v>
      </c>
      <c r="C230" s="0" t="n">
        <v>400.556</v>
      </c>
      <c r="E230" s="18" t="n">
        <f aca="false">E229+1</f>
        <v>228</v>
      </c>
      <c r="F230" s="19" t="e">
        <f aca="false">AVERAGEIF($A$3:$A$110279,E230,$C$3:$C$110279)</f>
        <v>#DIV/0!</v>
      </c>
      <c r="G230" s="20" t="n">
        <f aca="false">E230-$S$3</f>
        <v>218.5</v>
      </c>
      <c r="H230" s="21" t="e">
        <f aca="false">F230-$S$4</f>
        <v>#DIV/0!</v>
      </c>
      <c r="I230" s="21" t="e">
        <f aca="false">H230*H230</f>
        <v>#DIV/0!</v>
      </c>
      <c r="J230" s="21" t="e">
        <f aca="false">G230*H230</f>
        <v>#DIV/0!</v>
      </c>
      <c r="K230" s="21" t="n">
        <f aca="false">G230*G230</f>
        <v>47742.25</v>
      </c>
      <c r="L230" s="21" t="e">
        <f aca="false">H230*H231</f>
        <v>#DIV/0!</v>
      </c>
      <c r="M230" s="21" t="e">
        <f aca="false">G230*H231</f>
        <v>#DIV/0!</v>
      </c>
      <c r="N230" s="22" t="e">
        <f aca="false">F229*$S$10+E229*$S$11</f>
        <v>#DIV/0!</v>
      </c>
      <c r="O230" s="23" t="e">
        <f aca="false">F229*$Y$10+$Y$11*E229</f>
        <v>#DIV/0!</v>
      </c>
      <c r="P230" s="23" t="e">
        <f aca="false">F229*$AE$10+$AE$11*E229</f>
        <v>#DIV/0!</v>
      </c>
      <c r="Q230" s="23"/>
      <c r="R230" s="36"/>
    </row>
    <row r="231" customFormat="false" ht="15" hidden="false" customHeight="false" outlineLevel="0" collapsed="false">
      <c r="A231" s="0" t="n">
        <v>1</v>
      </c>
      <c r="B231" s="0" t="n">
        <v>5750692</v>
      </c>
      <c r="C231" s="0" t="n">
        <v>2.998</v>
      </c>
      <c r="E231" s="18" t="n">
        <f aca="false">E230+1</f>
        <v>229</v>
      </c>
      <c r="F231" s="19" t="e">
        <f aca="false">AVERAGEIF($A$3:$A$110279,E231,$C$3:$C$110279)</f>
        <v>#DIV/0!</v>
      </c>
      <c r="G231" s="20" t="n">
        <f aca="false">E231-$S$3</f>
        <v>219.5</v>
      </c>
      <c r="H231" s="21" t="e">
        <f aca="false">F231-$S$4</f>
        <v>#DIV/0!</v>
      </c>
      <c r="I231" s="21" t="e">
        <f aca="false">H231*H231</f>
        <v>#DIV/0!</v>
      </c>
      <c r="J231" s="21" t="e">
        <f aca="false">G231*H231</f>
        <v>#DIV/0!</v>
      </c>
      <c r="K231" s="21" t="n">
        <f aca="false">G231*G231</f>
        <v>48180.25</v>
      </c>
      <c r="L231" s="21" t="e">
        <f aca="false">H231*H232</f>
        <v>#DIV/0!</v>
      </c>
      <c r="M231" s="21" t="e">
        <f aca="false">G231*H232</f>
        <v>#DIV/0!</v>
      </c>
      <c r="N231" s="22" t="e">
        <f aca="false">F230*$S$10+E230*$S$11</f>
        <v>#DIV/0!</v>
      </c>
      <c r="O231" s="23" t="e">
        <f aca="false">F230*$Y$10+$Y$11*E230</f>
        <v>#DIV/0!</v>
      </c>
      <c r="P231" s="23" t="e">
        <f aca="false">F230*$AE$10+$AE$11*E230</f>
        <v>#DIV/0!</v>
      </c>
      <c r="Q231" s="23"/>
      <c r="R231" s="36"/>
    </row>
    <row r="232" customFormat="false" ht="15" hidden="false" customHeight="false" outlineLevel="0" collapsed="false">
      <c r="A232" s="0" t="n">
        <v>1</v>
      </c>
      <c r="B232" s="0" t="n">
        <v>5823613</v>
      </c>
      <c r="C232" s="0" t="n">
        <v>543.354</v>
      </c>
      <c r="E232" s="18" t="n">
        <f aca="false">E231+1</f>
        <v>230</v>
      </c>
      <c r="F232" s="19" t="e">
        <f aca="false">AVERAGEIF($A$3:$A$110279,E232,$C$3:$C$110279)</f>
        <v>#DIV/0!</v>
      </c>
      <c r="G232" s="20" t="n">
        <f aca="false">E232-$S$3</f>
        <v>220.5</v>
      </c>
      <c r="H232" s="21" t="e">
        <f aca="false">F232-$S$4</f>
        <v>#DIV/0!</v>
      </c>
      <c r="I232" s="21" t="e">
        <f aca="false">H232*H232</f>
        <v>#DIV/0!</v>
      </c>
      <c r="J232" s="21" t="e">
        <f aca="false">G232*H232</f>
        <v>#DIV/0!</v>
      </c>
      <c r="K232" s="21" t="n">
        <f aca="false">G232*G232</f>
        <v>48620.25</v>
      </c>
      <c r="L232" s="21" t="e">
        <f aca="false">H232*H233</f>
        <v>#DIV/0!</v>
      </c>
      <c r="M232" s="21" t="e">
        <f aca="false">G232*H233</f>
        <v>#DIV/0!</v>
      </c>
      <c r="N232" s="22" t="e">
        <f aca="false">F231*$S$10+E231*$S$11</f>
        <v>#DIV/0!</v>
      </c>
      <c r="O232" s="23" t="e">
        <f aca="false">F231*$Y$10+$Y$11*E231</f>
        <v>#DIV/0!</v>
      </c>
      <c r="P232" s="23" t="e">
        <f aca="false">F231*$AE$10+$AE$11*E231</f>
        <v>#DIV/0!</v>
      </c>
      <c r="Q232" s="23"/>
      <c r="R232" s="36"/>
    </row>
    <row r="233" customFormat="false" ht="15" hidden="false" customHeight="false" outlineLevel="0" collapsed="false">
      <c r="A233" s="0" t="n">
        <v>1</v>
      </c>
      <c r="B233" s="0" t="n">
        <v>5848503</v>
      </c>
      <c r="C233" s="0" t="n">
        <v>741.68</v>
      </c>
      <c r="E233" s="18" t="n">
        <f aca="false">E232+1</f>
        <v>231</v>
      </c>
      <c r="F233" s="19" t="e">
        <f aca="false">AVERAGEIF($A$3:$A$110279,E233,$C$3:$C$110279)</f>
        <v>#DIV/0!</v>
      </c>
      <c r="G233" s="20" t="n">
        <f aca="false">E233-$S$3</f>
        <v>221.5</v>
      </c>
      <c r="H233" s="21" t="e">
        <f aca="false">F233-$S$4</f>
        <v>#DIV/0!</v>
      </c>
      <c r="I233" s="21" t="e">
        <f aca="false">H233*H233</f>
        <v>#DIV/0!</v>
      </c>
      <c r="J233" s="21" t="e">
        <f aca="false">G233*H233</f>
        <v>#DIV/0!</v>
      </c>
      <c r="K233" s="21" t="n">
        <f aca="false">G233*G233</f>
        <v>49062.25</v>
      </c>
      <c r="L233" s="21" t="e">
        <f aca="false">H233*H234</f>
        <v>#DIV/0!</v>
      </c>
      <c r="M233" s="21" t="e">
        <f aca="false">G233*H234</f>
        <v>#DIV/0!</v>
      </c>
      <c r="N233" s="22" t="e">
        <f aca="false">F232*$S$10+E232*$S$11</f>
        <v>#DIV/0!</v>
      </c>
      <c r="O233" s="23" t="e">
        <f aca="false">F232*$Y$10+$Y$11*E232</f>
        <v>#DIV/0!</v>
      </c>
      <c r="P233" s="23" t="e">
        <f aca="false">F232*$AE$10+$AE$11*E232</f>
        <v>#DIV/0!</v>
      </c>
      <c r="Q233" s="23"/>
      <c r="R233" s="36"/>
    </row>
    <row r="234" customFormat="false" ht="15" hidden="false" customHeight="false" outlineLevel="0" collapsed="false">
      <c r="A234" s="0" t="n">
        <v>1</v>
      </c>
      <c r="B234" s="0" t="n">
        <v>5872858</v>
      </c>
      <c r="C234" s="0" t="n">
        <v>692.614</v>
      </c>
      <c r="E234" s="18" t="n">
        <f aca="false">E233+1</f>
        <v>232</v>
      </c>
      <c r="F234" s="19" t="e">
        <f aca="false">AVERAGEIF($A$3:$A$110279,E234,$C$3:$C$110279)</f>
        <v>#DIV/0!</v>
      </c>
      <c r="G234" s="20" t="n">
        <f aca="false">E234-$S$3</f>
        <v>222.5</v>
      </c>
      <c r="H234" s="21" t="e">
        <f aca="false">F234-$S$4</f>
        <v>#DIV/0!</v>
      </c>
      <c r="I234" s="21" t="e">
        <f aca="false">H234*H234</f>
        <v>#DIV/0!</v>
      </c>
      <c r="J234" s="21" t="e">
        <f aca="false">G234*H234</f>
        <v>#DIV/0!</v>
      </c>
      <c r="K234" s="21" t="n">
        <f aca="false">G234*G234</f>
        <v>49506.25</v>
      </c>
      <c r="L234" s="21" t="e">
        <f aca="false">H234*H235</f>
        <v>#DIV/0!</v>
      </c>
      <c r="M234" s="21" t="e">
        <f aca="false">G234*H235</f>
        <v>#DIV/0!</v>
      </c>
      <c r="N234" s="22" t="e">
        <f aca="false">F233*$S$10+E233*$S$11</f>
        <v>#DIV/0!</v>
      </c>
      <c r="O234" s="23" t="e">
        <f aca="false">F233*$Y$10+$Y$11*E233</f>
        <v>#DIV/0!</v>
      </c>
      <c r="P234" s="23" t="e">
        <f aca="false">F233*$AE$10+$AE$11*E233</f>
        <v>#DIV/0!</v>
      </c>
      <c r="Q234" s="23"/>
      <c r="R234" s="36"/>
    </row>
    <row r="235" customFormat="false" ht="15" hidden="false" customHeight="false" outlineLevel="0" collapsed="false">
      <c r="A235" s="0" t="n">
        <v>1</v>
      </c>
      <c r="B235" s="0" t="n">
        <v>5898247</v>
      </c>
      <c r="C235" s="0" t="n">
        <v>740.012</v>
      </c>
      <c r="E235" s="18" t="n">
        <f aca="false">E234+1</f>
        <v>233</v>
      </c>
      <c r="F235" s="19" t="e">
        <f aca="false">AVERAGEIF($A$3:$A$110279,E235,$C$3:$C$110279)</f>
        <v>#DIV/0!</v>
      </c>
      <c r="G235" s="20" t="n">
        <f aca="false">E235-$S$3</f>
        <v>223.5</v>
      </c>
      <c r="H235" s="21" t="e">
        <f aca="false">F235-$S$4</f>
        <v>#DIV/0!</v>
      </c>
      <c r="I235" s="21" t="e">
        <f aca="false">H235*H235</f>
        <v>#DIV/0!</v>
      </c>
      <c r="J235" s="21" t="e">
        <f aca="false">G235*H235</f>
        <v>#DIV/0!</v>
      </c>
      <c r="K235" s="21" t="n">
        <f aca="false">G235*G235</f>
        <v>49952.25</v>
      </c>
      <c r="L235" s="21" t="e">
        <f aca="false">H235*H236</f>
        <v>#DIV/0!</v>
      </c>
      <c r="M235" s="21" t="e">
        <f aca="false">G235*H236</f>
        <v>#DIV/0!</v>
      </c>
      <c r="N235" s="22" t="e">
        <f aca="false">F234*$S$10+E234*$S$11</f>
        <v>#DIV/0!</v>
      </c>
      <c r="O235" s="23" t="e">
        <f aca="false">F234*$Y$10+$Y$11*E234</f>
        <v>#DIV/0!</v>
      </c>
      <c r="P235" s="23" t="e">
        <f aca="false">F234*$AE$10+$AE$11*E234</f>
        <v>#DIV/0!</v>
      </c>
      <c r="Q235" s="23"/>
      <c r="R235" s="36"/>
    </row>
    <row r="236" customFormat="false" ht="15" hidden="false" customHeight="false" outlineLevel="0" collapsed="false">
      <c r="A236" s="0" t="n">
        <v>1</v>
      </c>
      <c r="B236" s="0" t="n">
        <v>5923248</v>
      </c>
      <c r="C236" s="0" t="n">
        <v>646.054</v>
      </c>
      <c r="E236" s="18" t="n">
        <f aca="false">E235+1</f>
        <v>234</v>
      </c>
      <c r="F236" s="19" t="e">
        <f aca="false">AVERAGEIF($A$3:$A$110279,E236,$C$3:$C$110279)</f>
        <v>#DIV/0!</v>
      </c>
      <c r="G236" s="20" t="n">
        <f aca="false">E236-$S$3</f>
        <v>224.5</v>
      </c>
      <c r="H236" s="21" t="e">
        <f aca="false">F236-$S$4</f>
        <v>#DIV/0!</v>
      </c>
      <c r="I236" s="21" t="e">
        <f aca="false">H236*H236</f>
        <v>#DIV/0!</v>
      </c>
      <c r="J236" s="21" t="e">
        <f aca="false">G236*H236</f>
        <v>#DIV/0!</v>
      </c>
      <c r="K236" s="21" t="n">
        <f aca="false">G236*G236</f>
        <v>50400.25</v>
      </c>
      <c r="L236" s="21" t="e">
        <f aca="false">H236*H237</f>
        <v>#DIV/0!</v>
      </c>
      <c r="M236" s="21" t="e">
        <f aca="false">G236*H237</f>
        <v>#DIV/0!</v>
      </c>
      <c r="N236" s="22" t="e">
        <f aca="false">F235*$S$10+E235*$S$11</f>
        <v>#DIV/0!</v>
      </c>
      <c r="O236" s="23" t="e">
        <f aca="false">F235*$Y$10+$Y$11*E235</f>
        <v>#DIV/0!</v>
      </c>
      <c r="P236" s="23" t="e">
        <f aca="false">F235*$AE$10+$AE$11*E235</f>
        <v>#DIV/0!</v>
      </c>
      <c r="Q236" s="23"/>
      <c r="R236" s="36"/>
    </row>
    <row r="237" customFormat="false" ht="15" hidden="false" customHeight="false" outlineLevel="0" collapsed="false">
      <c r="A237" s="0" t="n">
        <v>1</v>
      </c>
      <c r="B237" s="0" t="n">
        <v>5947951</v>
      </c>
      <c r="C237" s="0" t="n">
        <v>681.697</v>
      </c>
      <c r="E237" s="18" t="n">
        <f aca="false">E236+1</f>
        <v>235</v>
      </c>
      <c r="F237" s="19" t="e">
        <f aca="false">AVERAGEIF($A$3:$A$110279,E237,$C$3:$C$110279)</f>
        <v>#DIV/0!</v>
      </c>
      <c r="G237" s="20" t="n">
        <f aca="false">E237-$S$3</f>
        <v>225.5</v>
      </c>
      <c r="H237" s="21" t="e">
        <f aca="false">F237-$S$4</f>
        <v>#DIV/0!</v>
      </c>
      <c r="I237" s="21" t="e">
        <f aca="false">H237*H237</f>
        <v>#DIV/0!</v>
      </c>
      <c r="J237" s="21" t="e">
        <f aca="false">G237*H237</f>
        <v>#DIV/0!</v>
      </c>
      <c r="K237" s="21" t="n">
        <f aca="false">G237*G237</f>
        <v>50850.25</v>
      </c>
      <c r="L237" s="21" t="e">
        <f aca="false">H237*H238</f>
        <v>#DIV/0!</v>
      </c>
      <c r="M237" s="21" t="e">
        <f aca="false">G237*H238</f>
        <v>#DIV/0!</v>
      </c>
      <c r="N237" s="22" t="e">
        <f aca="false">F236*$S$10+E236*$S$11</f>
        <v>#DIV/0!</v>
      </c>
      <c r="O237" s="23" t="e">
        <f aca="false">F236*$Y$10+$Y$11*E236</f>
        <v>#DIV/0!</v>
      </c>
      <c r="P237" s="23" t="e">
        <f aca="false">F236*$AE$10+$AE$11*E236</f>
        <v>#DIV/0!</v>
      </c>
      <c r="Q237" s="23"/>
      <c r="R237" s="36"/>
    </row>
    <row r="238" customFormat="false" ht="15" hidden="false" customHeight="false" outlineLevel="0" collapsed="false">
      <c r="A238" s="0" t="n">
        <v>1</v>
      </c>
      <c r="B238" s="0" t="n">
        <v>5952293</v>
      </c>
      <c r="C238" s="0" t="n">
        <v>146.563</v>
      </c>
      <c r="E238" s="18" t="n">
        <f aca="false">E237+1</f>
        <v>236</v>
      </c>
      <c r="F238" s="19" t="e">
        <f aca="false">AVERAGEIF($A$3:$A$110279,E238,$C$3:$C$110279)</f>
        <v>#DIV/0!</v>
      </c>
      <c r="G238" s="20" t="n">
        <f aca="false">E238-$S$3</f>
        <v>226.5</v>
      </c>
      <c r="H238" s="21" t="e">
        <f aca="false">F238-$S$4</f>
        <v>#DIV/0!</v>
      </c>
      <c r="I238" s="21" t="e">
        <f aca="false">H238*H238</f>
        <v>#DIV/0!</v>
      </c>
      <c r="J238" s="21" t="e">
        <f aca="false">G238*H238</f>
        <v>#DIV/0!</v>
      </c>
      <c r="K238" s="21" t="n">
        <f aca="false">G238*G238</f>
        <v>51302.25</v>
      </c>
      <c r="L238" s="21" t="e">
        <f aca="false">H238*H239</f>
        <v>#DIV/0!</v>
      </c>
      <c r="M238" s="21" t="e">
        <f aca="false">G238*H239</f>
        <v>#DIV/0!</v>
      </c>
      <c r="N238" s="22" t="e">
        <f aca="false">F237*$S$10+E237*$S$11</f>
        <v>#DIV/0!</v>
      </c>
      <c r="O238" s="23" t="e">
        <f aca="false">F237*$Y$10+$Y$11*E237</f>
        <v>#DIV/0!</v>
      </c>
      <c r="P238" s="23" t="e">
        <f aca="false">F237*$AE$10+$AE$11*E237</f>
        <v>#DIV/0!</v>
      </c>
      <c r="Q238" s="23"/>
      <c r="R238" s="36"/>
    </row>
    <row r="239" customFormat="false" ht="15" hidden="false" customHeight="false" outlineLevel="0" collapsed="false">
      <c r="A239" s="0" t="n">
        <v>1</v>
      </c>
      <c r="B239" s="0" t="n">
        <v>6004566</v>
      </c>
      <c r="C239" s="0" t="n">
        <v>519.818</v>
      </c>
      <c r="E239" s="18" t="n">
        <f aca="false">E238+1</f>
        <v>237</v>
      </c>
      <c r="F239" s="19" t="e">
        <f aca="false">AVERAGEIF($A$3:$A$110279,E239,$C$3:$C$110279)</f>
        <v>#DIV/0!</v>
      </c>
      <c r="G239" s="20" t="n">
        <f aca="false">E239-$S$3</f>
        <v>227.5</v>
      </c>
      <c r="H239" s="21" t="e">
        <f aca="false">F239-$S$4</f>
        <v>#DIV/0!</v>
      </c>
      <c r="I239" s="21" t="e">
        <f aca="false">H239*H239</f>
        <v>#DIV/0!</v>
      </c>
      <c r="J239" s="21" t="e">
        <f aca="false">G239*H239</f>
        <v>#DIV/0!</v>
      </c>
      <c r="K239" s="21" t="n">
        <f aca="false">G239*G239</f>
        <v>51756.25</v>
      </c>
      <c r="L239" s="21" t="e">
        <f aca="false">H239*H240</f>
        <v>#DIV/0!</v>
      </c>
      <c r="M239" s="21" t="e">
        <f aca="false">G239*H240</f>
        <v>#DIV/0!</v>
      </c>
      <c r="N239" s="22" t="e">
        <f aca="false">F238*$S$10+E238*$S$11</f>
        <v>#DIV/0!</v>
      </c>
      <c r="O239" s="23" t="e">
        <f aca="false">F238*$Y$10+$Y$11*E238</f>
        <v>#DIV/0!</v>
      </c>
      <c r="P239" s="23" t="e">
        <f aca="false">F238*$AE$10+$AE$11*E238</f>
        <v>#DIV/0!</v>
      </c>
      <c r="Q239" s="23"/>
      <c r="R239" s="36"/>
    </row>
    <row r="240" customFormat="false" ht="15" hidden="false" customHeight="false" outlineLevel="0" collapsed="false">
      <c r="A240" s="0" t="n">
        <v>1</v>
      </c>
      <c r="B240" s="0" t="n">
        <v>6029209</v>
      </c>
      <c r="C240" s="0" t="n">
        <v>691.356</v>
      </c>
      <c r="E240" s="18" t="n">
        <f aca="false">E239+1</f>
        <v>238</v>
      </c>
      <c r="F240" s="19" t="e">
        <f aca="false">AVERAGEIF($A$3:$A$110279,E240,$C$3:$C$110279)</f>
        <v>#DIV/0!</v>
      </c>
      <c r="G240" s="20" t="n">
        <f aca="false">E240-$S$3</f>
        <v>228.5</v>
      </c>
      <c r="H240" s="21" t="e">
        <f aca="false">F240-$S$4</f>
        <v>#DIV/0!</v>
      </c>
      <c r="I240" s="21" t="e">
        <f aca="false">H240*H240</f>
        <v>#DIV/0!</v>
      </c>
      <c r="J240" s="21" t="e">
        <f aca="false">G240*H240</f>
        <v>#DIV/0!</v>
      </c>
      <c r="K240" s="21" t="n">
        <f aca="false">G240*G240</f>
        <v>52212.25</v>
      </c>
      <c r="L240" s="21" t="e">
        <f aca="false">H240*H241</f>
        <v>#DIV/0!</v>
      </c>
      <c r="M240" s="21" t="e">
        <f aca="false">G240*H241</f>
        <v>#DIV/0!</v>
      </c>
      <c r="N240" s="22" t="e">
        <f aca="false">F239*$S$10+E239*$S$11</f>
        <v>#DIV/0!</v>
      </c>
      <c r="O240" s="23" t="e">
        <f aca="false">F239*$Y$10+$Y$11*E239</f>
        <v>#DIV/0!</v>
      </c>
      <c r="P240" s="23" t="e">
        <f aca="false">F239*$AE$10+$AE$11*E239</f>
        <v>#DIV/0!</v>
      </c>
      <c r="Q240" s="23"/>
      <c r="R240" s="36"/>
    </row>
    <row r="241" customFormat="false" ht="15" hidden="false" customHeight="false" outlineLevel="0" collapsed="false">
      <c r="A241" s="0" t="n">
        <v>1</v>
      </c>
      <c r="B241" s="0" t="n">
        <v>6053599</v>
      </c>
      <c r="C241" s="0" t="n">
        <v>713.21</v>
      </c>
      <c r="E241" s="18" t="n">
        <f aca="false">E240+1</f>
        <v>239</v>
      </c>
      <c r="F241" s="19" t="e">
        <f aca="false">AVERAGEIF($A$3:$A$110279,E241,$C$3:$C$110279)</f>
        <v>#DIV/0!</v>
      </c>
      <c r="G241" s="20" t="n">
        <f aca="false">E241-$S$3</f>
        <v>229.5</v>
      </c>
      <c r="H241" s="21" t="e">
        <f aca="false">F241-$S$4</f>
        <v>#DIV/0!</v>
      </c>
      <c r="I241" s="21" t="e">
        <f aca="false">H241*H241</f>
        <v>#DIV/0!</v>
      </c>
      <c r="J241" s="21" t="e">
        <f aca="false">G241*H241</f>
        <v>#DIV/0!</v>
      </c>
      <c r="K241" s="21" t="n">
        <f aca="false">G241*G241</f>
        <v>52670.25</v>
      </c>
      <c r="L241" s="21" t="e">
        <f aca="false">H241*H242</f>
        <v>#DIV/0!</v>
      </c>
      <c r="M241" s="21" t="e">
        <f aca="false">G241*H242</f>
        <v>#DIV/0!</v>
      </c>
      <c r="N241" s="22" t="e">
        <f aca="false">F240*$S$10+E240*$S$11</f>
        <v>#DIV/0!</v>
      </c>
      <c r="O241" s="23" t="e">
        <f aca="false">F240*$Y$10+$Y$11*E240</f>
        <v>#DIV/0!</v>
      </c>
      <c r="P241" s="23" t="e">
        <f aca="false">F240*$AE$10+$AE$11*E240</f>
        <v>#DIV/0!</v>
      </c>
      <c r="Q241" s="23"/>
      <c r="R241" s="36"/>
    </row>
    <row r="242" customFormat="false" ht="15" hidden="false" customHeight="false" outlineLevel="0" collapsed="false">
      <c r="A242" s="0" t="n">
        <v>1</v>
      </c>
      <c r="B242" s="0" t="n">
        <v>6078198</v>
      </c>
      <c r="C242" s="0" t="n">
        <v>679.536</v>
      </c>
      <c r="E242" s="18" t="n">
        <f aca="false">E241+1</f>
        <v>240</v>
      </c>
      <c r="F242" s="19" t="e">
        <f aca="false">AVERAGEIF($A$3:$A$110279,E242,$C$3:$C$110279)</f>
        <v>#DIV/0!</v>
      </c>
      <c r="G242" s="20" t="n">
        <f aca="false">E242-$S$3</f>
        <v>230.5</v>
      </c>
      <c r="H242" s="21" t="e">
        <f aca="false">F242-$S$4</f>
        <v>#DIV/0!</v>
      </c>
      <c r="I242" s="21" t="e">
        <f aca="false">H242*H242</f>
        <v>#DIV/0!</v>
      </c>
      <c r="J242" s="21" t="e">
        <f aca="false">G242*H242</f>
        <v>#DIV/0!</v>
      </c>
      <c r="K242" s="21" t="n">
        <f aca="false">G242*G242</f>
        <v>53130.25</v>
      </c>
      <c r="L242" s="21" t="e">
        <f aca="false">H242*H243</f>
        <v>#DIV/0!</v>
      </c>
      <c r="M242" s="21" t="e">
        <f aca="false">G242*H243</f>
        <v>#DIV/0!</v>
      </c>
      <c r="N242" s="22" t="e">
        <f aca="false">F241*$S$10+E241*$S$11</f>
        <v>#DIV/0!</v>
      </c>
      <c r="O242" s="23" t="e">
        <f aca="false">F241*$Y$10+$Y$11*E241</f>
        <v>#DIV/0!</v>
      </c>
      <c r="P242" s="23" t="e">
        <f aca="false">F241*$AE$10+$AE$11*E241</f>
        <v>#DIV/0!</v>
      </c>
      <c r="Q242" s="23"/>
      <c r="R242" s="36"/>
    </row>
    <row r="243" customFormat="false" ht="15" hidden="false" customHeight="false" outlineLevel="0" collapsed="false">
      <c r="A243" s="0" t="n">
        <v>1</v>
      </c>
      <c r="B243" s="0" t="n">
        <v>6102388</v>
      </c>
      <c r="C243" s="0" t="n">
        <v>725.181</v>
      </c>
      <c r="E243" s="18" t="n">
        <f aca="false">E242+1</f>
        <v>241</v>
      </c>
      <c r="F243" s="19" t="e">
        <f aca="false">AVERAGEIF($A$3:$A$110279,E243,$C$3:$C$110279)</f>
        <v>#DIV/0!</v>
      </c>
      <c r="G243" s="20" t="n">
        <f aca="false">E243-$S$3</f>
        <v>231.5</v>
      </c>
      <c r="H243" s="21" t="e">
        <f aca="false">F243-$S$4</f>
        <v>#DIV/0!</v>
      </c>
      <c r="I243" s="21" t="e">
        <f aca="false">H243*H243</f>
        <v>#DIV/0!</v>
      </c>
      <c r="J243" s="21" t="e">
        <f aca="false">G243*H243</f>
        <v>#DIV/0!</v>
      </c>
      <c r="K243" s="21" t="n">
        <f aca="false">G243*G243</f>
        <v>53592.25</v>
      </c>
      <c r="L243" s="21" t="e">
        <f aca="false">H243*H244</f>
        <v>#DIV/0!</v>
      </c>
      <c r="M243" s="21" t="e">
        <f aca="false">G243*H244</f>
        <v>#DIV/0!</v>
      </c>
      <c r="N243" s="22" t="e">
        <f aca="false">F242*$S$10+E242*$S$11</f>
        <v>#DIV/0!</v>
      </c>
      <c r="O243" s="23" t="e">
        <f aca="false">F242*$Y$10+$Y$11*E242</f>
        <v>#DIV/0!</v>
      </c>
      <c r="P243" s="23" t="e">
        <f aca="false">F242*$AE$10+$AE$11*E242</f>
        <v>#DIV/0!</v>
      </c>
      <c r="Q243" s="23"/>
      <c r="R243" s="36"/>
    </row>
    <row r="244" customFormat="false" ht="15" hidden="false" customHeight="false" outlineLevel="0" collapsed="false">
      <c r="A244" s="0" t="n">
        <v>1</v>
      </c>
      <c r="B244" s="0" t="n">
        <v>6127262</v>
      </c>
      <c r="C244" s="0" t="n">
        <v>672.989</v>
      </c>
      <c r="E244" s="18" t="n">
        <f aca="false">E243+1</f>
        <v>242</v>
      </c>
      <c r="F244" s="19" t="e">
        <f aca="false">AVERAGEIF($A$3:$A$110279,E244,$C$3:$C$110279)</f>
        <v>#DIV/0!</v>
      </c>
      <c r="G244" s="20" t="n">
        <f aca="false">E244-$S$3</f>
        <v>232.5</v>
      </c>
      <c r="H244" s="21" t="e">
        <f aca="false">F244-$S$4</f>
        <v>#DIV/0!</v>
      </c>
      <c r="I244" s="21" t="e">
        <f aca="false">H244*H244</f>
        <v>#DIV/0!</v>
      </c>
      <c r="J244" s="21" t="e">
        <f aca="false">G244*H244</f>
        <v>#DIV/0!</v>
      </c>
      <c r="K244" s="21" t="n">
        <f aca="false">G244*G244</f>
        <v>54056.25</v>
      </c>
      <c r="L244" s="21" t="e">
        <f aca="false">H244*H245</f>
        <v>#DIV/0!</v>
      </c>
      <c r="M244" s="21" t="e">
        <f aca="false">G244*H245</f>
        <v>#DIV/0!</v>
      </c>
      <c r="N244" s="22" t="e">
        <f aca="false">F243*$S$10+E243*$S$11</f>
        <v>#DIV/0!</v>
      </c>
      <c r="O244" s="23" t="e">
        <f aca="false">F243*$Y$10+$Y$11*E243</f>
        <v>#DIV/0!</v>
      </c>
      <c r="P244" s="23" t="e">
        <f aca="false">F243*$AE$10+$AE$11*E243</f>
        <v>#DIV/0!</v>
      </c>
      <c r="Q244" s="23"/>
      <c r="R244" s="36"/>
    </row>
    <row r="245" customFormat="false" ht="15" hidden="false" customHeight="false" outlineLevel="0" collapsed="false">
      <c r="A245" s="0" t="n">
        <v>1</v>
      </c>
      <c r="B245" s="0" t="n">
        <v>6152022</v>
      </c>
      <c r="C245" s="0" t="n">
        <v>661.867</v>
      </c>
      <c r="E245" s="18" t="n">
        <f aca="false">E244+1</f>
        <v>243</v>
      </c>
      <c r="F245" s="19" t="e">
        <f aca="false">AVERAGEIF($A$3:$A$110279,E245,$C$3:$C$110279)</f>
        <v>#DIV/0!</v>
      </c>
      <c r="G245" s="20" t="n">
        <f aca="false">E245-$S$3</f>
        <v>233.5</v>
      </c>
      <c r="H245" s="21" t="e">
        <f aca="false">F245-$S$4</f>
        <v>#DIV/0!</v>
      </c>
      <c r="I245" s="21" t="e">
        <f aca="false">H245*H245</f>
        <v>#DIV/0!</v>
      </c>
      <c r="J245" s="21" t="e">
        <f aca="false">G245*H245</f>
        <v>#DIV/0!</v>
      </c>
      <c r="K245" s="21" t="n">
        <f aca="false">G245*G245</f>
        <v>54522.25</v>
      </c>
      <c r="L245" s="21" t="e">
        <f aca="false">H245*H246</f>
        <v>#DIV/0!</v>
      </c>
      <c r="M245" s="21" t="e">
        <f aca="false">G245*H246</f>
        <v>#DIV/0!</v>
      </c>
      <c r="N245" s="22" t="e">
        <f aca="false">F244*$S$10+E244*$S$11</f>
        <v>#DIV/0!</v>
      </c>
      <c r="O245" s="23" t="e">
        <f aca="false">F244*$Y$10+$Y$11*E244</f>
        <v>#DIV/0!</v>
      </c>
      <c r="P245" s="23" t="e">
        <f aca="false">F244*$AE$10+$AE$11*E244</f>
        <v>#DIV/0!</v>
      </c>
      <c r="Q245" s="23"/>
      <c r="R245" s="36"/>
    </row>
    <row r="246" customFormat="false" ht="15" hidden="false" customHeight="false" outlineLevel="0" collapsed="false">
      <c r="A246" s="0" t="n">
        <v>1</v>
      </c>
      <c r="B246" s="0" t="n">
        <v>6176251</v>
      </c>
      <c r="C246" s="0" t="n">
        <v>713.724</v>
      </c>
      <c r="E246" s="18" t="n">
        <f aca="false">E245+1</f>
        <v>244</v>
      </c>
      <c r="F246" s="19" t="e">
        <f aca="false">AVERAGEIF($A$3:$A$110279,E246,$C$3:$C$110279)</f>
        <v>#DIV/0!</v>
      </c>
      <c r="G246" s="20" t="n">
        <f aca="false">E246-$S$3</f>
        <v>234.5</v>
      </c>
      <c r="H246" s="21" t="e">
        <f aca="false">F246-$S$4</f>
        <v>#DIV/0!</v>
      </c>
      <c r="I246" s="21" t="e">
        <f aca="false">H246*H246</f>
        <v>#DIV/0!</v>
      </c>
      <c r="J246" s="21" t="e">
        <f aca="false">G246*H246</f>
        <v>#DIV/0!</v>
      </c>
      <c r="K246" s="21" t="n">
        <f aca="false">G246*G246</f>
        <v>54990.25</v>
      </c>
      <c r="L246" s="21" t="e">
        <f aca="false">H246*H247</f>
        <v>#DIV/0!</v>
      </c>
      <c r="M246" s="21" t="e">
        <f aca="false">G246*H247</f>
        <v>#DIV/0!</v>
      </c>
      <c r="N246" s="22" t="e">
        <f aca="false">F245*$S$10+E245*$S$11</f>
        <v>#DIV/0!</v>
      </c>
      <c r="O246" s="23" t="e">
        <f aca="false">F245*$Y$10+$Y$11*E245</f>
        <v>#DIV/0!</v>
      </c>
      <c r="P246" s="23" t="e">
        <f aca="false">F245*$AE$10+$AE$11*E245</f>
        <v>#DIV/0!</v>
      </c>
      <c r="Q246" s="23"/>
      <c r="R246" s="36"/>
    </row>
    <row r="247" customFormat="false" ht="15" hidden="false" customHeight="false" outlineLevel="0" collapsed="false">
      <c r="A247" s="0" t="n">
        <v>1</v>
      </c>
      <c r="B247" s="0" t="n">
        <v>6201178</v>
      </c>
      <c r="C247" s="0" t="n">
        <v>667.351</v>
      </c>
      <c r="E247" s="18" t="n">
        <f aca="false">E246+1</f>
        <v>245</v>
      </c>
      <c r="F247" s="19" t="e">
        <f aca="false">AVERAGEIF($A$3:$A$110279,E247,$C$3:$C$110279)</f>
        <v>#DIV/0!</v>
      </c>
      <c r="G247" s="20" t="n">
        <f aca="false">E247-$S$3</f>
        <v>235.5</v>
      </c>
      <c r="H247" s="21" t="e">
        <f aca="false">F247-$S$4</f>
        <v>#DIV/0!</v>
      </c>
      <c r="I247" s="21" t="e">
        <f aca="false">H247*H247</f>
        <v>#DIV/0!</v>
      </c>
      <c r="J247" s="21" t="e">
        <f aca="false">G247*H247</f>
        <v>#DIV/0!</v>
      </c>
      <c r="K247" s="21" t="n">
        <f aca="false">G247*G247</f>
        <v>55460.25</v>
      </c>
      <c r="L247" s="21" t="e">
        <f aca="false">H247*H248</f>
        <v>#DIV/0!</v>
      </c>
      <c r="M247" s="21" t="e">
        <f aca="false">G247*H248</f>
        <v>#DIV/0!</v>
      </c>
      <c r="N247" s="22" t="e">
        <f aca="false">F246*$S$10+E246*$S$11</f>
        <v>#DIV/0!</v>
      </c>
      <c r="O247" s="23" t="e">
        <f aca="false">F246*$Y$10+$Y$11*E246</f>
        <v>#DIV/0!</v>
      </c>
      <c r="P247" s="23" t="e">
        <f aca="false">F246*$AE$10+$AE$11*E246</f>
        <v>#DIV/0!</v>
      </c>
      <c r="Q247" s="23"/>
      <c r="R247" s="36"/>
    </row>
    <row r="248" customFormat="false" ht="15" hidden="false" customHeight="false" outlineLevel="0" collapsed="false">
      <c r="A248" s="0" t="n">
        <v>1</v>
      </c>
      <c r="B248" s="0" t="n">
        <v>6208756</v>
      </c>
      <c r="C248" s="0" t="n">
        <v>207.751</v>
      </c>
      <c r="E248" s="18" t="n">
        <f aca="false">E247+1</f>
        <v>246</v>
      </c>
      <c r="F248" s="19" t="e">
        <f aca="false">AVERAGEIF($A$3:$A$110279,E248,$C$3:$C$110279)</f>
        <v>#DIV/0!</v>
      </c>
      <c r="G248" s="20" t="n">
        <f aca="false">E248-$S$3</f>
        <v>236.5</v>
      </c>
      <c r="H248" s="21" t="e">
        <f aca="false">F248-$S$4</f>
        <v>#DIV/0!</v>
      </c>
      <c r="I248" s="21" t="e">
        <f aca="false">H248*H248</f>
        <v>#DIV/0!</v>
      </c>
      <c r="J248" s="21" t="e">
        <f aca="false">G248*H248</f>
        <v>#DIV/0!</v>
      </c>
      <c r="K248" s="21" t="n">
        <f aca="false">G248*G248</f>
        <v>55932.25</v>
      </c>
      <c r="L248" s="21" t="e">
        <f aca="false">H248*H249</f>
        <v>#DIV/0!</v>
      </c>
      <c r="M248" s="21" t="e">
        <f aca="false">G248*H249</f>
        <v>#DIV/0!</v>
      </c>
      <c r="N248" s="22" t="e">
        <f aca="false">F247*$S$10+E247*$S$11</f>
        <v>#DIV/0!</v>
      </c>
      <c r="O248" s="23" t="e">
        <f aca="false">F247*$Y$10+$Y$11*E247</f>
        <v>#DIV/0!</v>
      </c>
      <c r="P248" s="23" t="e">
        <f aca="false">F247*$AE$10+$AE$11*E247</f>
        <v>#DIV/0!</v>
      </c>
      <c r="Q248" s="23"/>
      <c r="R248" s="36"/>
    </row>
    <row r="249" customFormat="false" ht="15" hidden="false" customHeight="false" outlineLevel="0" collapsed="false">
      <c r="A249" s="0" t="n">
        <v>1</v>
      </c>
      <c r="B249" s="0" t="n">
        <v>6258337</v>
      </c>
      <c r="C249" s="0" t="n">
        <v>399.349</v>
      </c>
      <c r="E249" s="18" t="n">
        <f aca="false">E248+1</f>
        <v>247</v>
      </c>
      <c r="F249" s="19" t="e">
        <f aca="false">AVERAGEIF($A$3:$A$110279,E249,$C$3:$C$110279)</f>
        <v>#DIV/0!</v>
      </c>
      <c r="G249" s="20" t="n">
        <f aca="false">E249-$S$3</f>
        <v>237.5</v>
      </c>
      <c r="H249" s="21" t="e">
        <f aca="false">F249-$S$4</f>
        <v>#DIV/0!</v>
      </c>
      <c r="I249" s="21" t="e">
        <f aca="false">H249*H249</f>
        <v>#DIV/0!</v>
      </c>
      <c r="J249" s="21" t="e">
        <f aca="false">G249*H249</f>
        <v>#DIV/0!</v>
      </c>
      <c r="K249" s="21" t="n">
        <f aca="false">G249*G249</f>
        <v>56406.25</v>
      </c>
      <c r="L249" s="21" t="e">
        <f aca="false">H249*H250</f>
        <v>#DIV/0!</v>
      </c>
      <c r="M249" s="21" t="e">
        <f aca="false">G249*H250</f>
        <v>#DIV/0!</v>
      </c>
      <c r="N249" s="22" t="e">
        <f aca="false">F248*$S$10+E248*$S$11</f>
        <v>#DIV/0!</v>
      </c>
      <c r="O249" s="23" t="e">
        <f aca="false">F248*$Y$10+$Y$11*E248</f>
        <v>#DIV/0!</v>
      </c>
      <c r="P249" s="23" t="e">
        <f aca="false">F248*$AE$10+$AE$11*E248</f>
        <v>#DIV/0!</v>
      </c>
      <c r="Q249" s="23"/>
      <c r="R249" s="36"/>
    </row>
    <row r="250" customFormat="false" ht="15" hidden="false" customHeight="false" outlineLevel="0" collapsed="false">
      <c r="A250" s="0" t="n">
        <v>1</v>
      </c>
      <c r="B250" s="0" t="n">
        <v>6282964</v>
      </c>
      <c r="C250" s="0" t="n">
        <v>692.794</v>
      </c>
      <c r="E250" s="18" t="n">
        <f aca="false">E249+1</f>
        <v>248</v>
      </c>
      <c r="F250" s="19" t="e">
        <f aca="false">AVERAGEIF($A$3:$A$110279,E250,$C$3:$C$110279)</f>
        <v>#DIV/0!</v>
      </c>
      <c r="G250" s="20" t="n">
        <f aca="false">E250-$S$3</f>
        <v>238.5</v>
      </c>
      <c r="H250" s="21" t="e">
        <f aca="false">F250-$S$4</f>
        <v>#DIV/0!</v>
      </c>
      <c r="I250" s="21" t="e">
        <f aca="false">H250*H250</f>
        <v>#DIV/0!</v>
      </c>
      <c r="J250" s="21" t="e">
        <f aca="false">G250*H250</f>
        <v>#DIV/0!</v>
      </c>
      <c r="K250" s="21" t="n">
        <f aca="false">G250*G250</f>
        <v>56882.25</v>
      </c>
      <c r="L250" s="21" t="e">
        <f aca="false">H250*H251</f>
        <v>#DIV/0!</v>
      </c>
      <c r="M250" s="21" t="e">
        <f aca="false">G250*H251</f>
        <v>#DIV/0!</v>
      </c>
      <c r="N250" s="22" t="e">
        <f aca="false">F249*$S$10+E249*$S$11</f>
        <v>#DIV/0!</v>
      </c>
      <c r="O250" s="23" t="e">
        <f aca="false">F249*$Y$10+$Y$11*E249</f>
        <v>#DIV/0!</v>
      </c>
      <c r="P250" s="23" t="e">
        <f aca="false">F249*$AE$10+$AE$11*E249</f>
        <v>#DIV/0!</v>
      </c>
      <c r="Q250" s="23"/>
      <c r="R250" s="36"/>
    </row>
    <row r="251" customFormat="false" ht="15" hidden="false" customHeight="false" outlineLevel="0" collapsed="false">
      <c r="A251" s="0" t="n">
        <v>1</v>
      </c>
      <c r="B251" s="0" t="n">
        <v>6307510</v>
      </c>
      <c r="C251" s="0" t="n">
        <v>693.276</v>
      </c>
      <c r="E251" s="18" t="n">
        <f aca="false">E250+1</f>
        <v>249</v>
      </c>
      <c r="F251" s="19" t="e">
        <f aca="false">AVERAGEIF($A$3:$A$110279,E251,$C$3:$C$110279)</f>
        <v>#DIV/0!</v>
      </c>
      <c r="G251" s="20" t="n">
        <f aca="false">E251-$S$3</f>
        <v>239.5</v>
      </c>
      <c r="H251" s="21" t="e">
        <f aca="false">F251-$S$4</f>
        <v>#DIV/0!</v>
      </c>
      <c r="I251" s="21" t="e">
        <f aca="false">H251*H251</f>
        <v>#DIV/0!</v>
      </c>
      <c r="J251" s="21" t="e">
        <f aca="false">G251*H251</f>
        <v>#DIV/0!</v>
      </c>
      <c r="K251" s="21" t="n">
        <f aca="false">G251*G251</f>
        <v>57360.25</v>
      </c>
      <c r="L251" s="21" t="e">
        <f aca="false">H251*H252</f>
        <v>#DIV/0!</v>
      </c>
      <c r="M251" s="21" t="e">
        <f aca="false">G251*H252</f>
        <v>#DIV/0!</v>
      </c>
      <c r="N251" s="22" t="e">
        <f aca="false">F250*$S$10+E250*$S$11</f>
        <v>#DIV/0!</v>
      </c>
      <c r="O251" s="23" t="e">
        <f aca="false">F250*$Y$10+$Y$11*E250</f>
        <v>#DIV/0!</v>
      </c>
      <c r="P251" s="23" t="e">
        <f aca="false">F250*$AE$10+$AE$11*E250</f>
        <v>#DIV/0!</v>
      </c>
      <c r="Q251" s="23"/>
      <c r="R251" s="36"/>
    </row>
    <row r="252" customFormat="false" ht="15" hidden="false" customHeight="false" outlineLevel="0" collapsed="false">
      <c r="A252" s="0" t="n">
        <v>1</v>
      </c>
      <c r="B252" s="0" t="n">
        <v>6332056</v>
      </c>
      <c r="C252" s="0" t="n">
        <v>682.53</v>
      </c>
      <c r="E252" s="18" t="n">
        <f aca="false">E251+1</f>
        <v>250</v>
      </c>
      <c r="F252" s="19" t="e">
        <f aca="false">AVERAGEIF($A$3:$A$110279,E252,$C$3:$C$110279)</f>
        <v>#DIV/0!</v>
      </c>
      <c r="G252" s="20" t="n">
        <f aca="false">E252-$S$3</f>
        <v>240.5</v>
      </c>
      <c r="H252" s="21" t="e">
        <f aca="false">F252-$S$4</f>
        <v>#DIV/0!</v>
      </c>
      <c r="I252" s="21" t="e">
        <f aca="false">H252*H252</f>
        <v>#DIV/0!</v>
      </c>
      <c r="J252" s="21" t="e">
        <f aca="false">G252*H252</f>
        <v>#DIV/0!</v>
      </c>
      <c r="K252" s="21" t="n">
        <f aca="false">G252*G252</f>
        <v>57840.25</v>
      </c>
      <c r="L252" s="21" t="e">
        <f aca="false">H252*H253</f>
        <v>#DIV/0!</v>
      </c>
      <c r="M252" s="21" t="e">
        <f aca="false">G252*H253</f>
        <v>#DIV/0!</v>
      </c>
      <c r="N252" s="22" t="e">
        <f aca="false">F251*$S$10+E251*$S$11</f>
        <v>#DIV/0!</v>
      </c>
      <c r="O252" s="23" t="e">
        <f aca="false">F251*$Y$10+$Y$11*E251</f>
        <v>#DIV/0!</v>
      </c>
      <c r="P252" s="23" t="e">
        <f aca="false">F251*$AE$10+$AE$11*E251</f>
        <v>#DIV/0!</v>
      </c>
      <c r="Q252" s="23"/>
      <c r="R252" s="36"/>
    </row>
    <row r="253" customFormat="false" ht="15" hidden="false" customHeight="false" outlineLevel="0" collapsed="false">
      <c r="A253" s="0" t="n">
        <v>1</v>
      </c>
      <c r="B253" s="0" t="n">
        <v>6353468</v>
      </c>
      <c r="C253" s="0" t="n">
        <v>638.91</v>
      </c>
      <c r="E253" s="18" t="n">
        <f aca="false">E252+1</f>
        <v>251</v>
      </c>
      <c r="F253" s="19" t="e">
        <f aca="false">AVERAGEIF($A$3:$A$110279,E253,$C$3:$C$110279)</f>
        <v>#DIV/0!</v>
      </c>
      <c r="G253" s="20" t="n">
        <f aca="false">E253-$S$3</f>
        <v>241.5</v>
      </c>
      <c r="H253" s="21" t="e">
        <f aca="false">F253-$S$4</f>
        <v>#DIV/0!</v>
      </c>
      <c r="I253" s="21" t="e">
        <f aca="false">H253*H253</f>
        <v>#DIV/0!</v>
      </c>
      <c r="J253" s="21" t="e">
        <f aca="false">G253*H253</f>
        <v>#DIV/0!</v>
      </c>
      <c r="K253" s="21" t="n">
        <f aca="false">G253*G253</f>
        <v>58322.25</v>
      </c>
      <c r="L253" s="21" t="e">
        <f aca="false">H253*H254</f>
        <v>#DIV/0!</v>
      </c>
      <c r="M253" s="21" t="e">
        <f aca="false">G253*H254</f>
        <v>#DIV/0!</v>
      </c>
      <c r="N253" s="22" t="e">
        <f aca="false">F252*$S$10+E252*$S$11</f>
        <v>#DIV/0!</v>
      </c>
      <c r="O253" s="23" t="e">
        <f aca="false">F252*$Y$10+$Y$11*E252</f>
        <v>#DIV/0!</v>
      </c>
      <c r="P253" s="23" t="e">
        <f aca="false">F252*$AE$10+$AE$11*E252</f>
        <v>#DIV/0!</v>
      </c>
      <c r="Q253" s="23"/>
      <c r="R253" s="36"/>
    </row>
    <row r="254" customFormat="false" ht="15" hidden="false" customHeight="false" outlineLevel="0" collapsed="false">
      <c r="A254" s="0" t="n">
        <v>1</v>
      </c>
      <c r="B254" s="0" t="n">
        <v>6374090</v>
      </c>
      <c r="C254" s="0" t="n">
        <v>17.792</v>
      </c>
      <c r="E254" s="18" t="n">
        <f aca="false">E253+1</f>
        <v>252</v>
      </c>
      <c r="F254" s="19" t="e">
        <f aca="false">AVERAGEIF($A$3:$A$110279,E254,$C$3:$C$110279)</f>
        <v>#DIV/0!</v>
      </c>
      <c r="G254" s="20" t="n">
        <f aca="false">E254-$S$3</f>
        <v>242.5</v>
      </c>
      <c r="H254" s="21" t="e">
        <f aca="false">F254-$S$4</f>
        <v>#DIV/0!</v>
      </c>
      <c r="I254" s="21" t="e">
        <f aca="false">H254*H254</f>
        <v>#DIV/0!</v>
      </c>
      <c r="J254" s="21" t="e">
        <f aca="false">G254*H254</f>
        <v>#DIV/0!</v>
      </c>
      <c r="K254" s="21" t="n">
        <f aca="false">G254*G254</f>
        <v>58806.25</v>
      </c>
      <c r="L254" s="21" t="e">
        <f aca="false">H254*H255</f>
        <v>#DIV/0!</v>
      </c>
      <c r="M254" s="21" t="e">
        <f aca="false">G254*H255</f>
        <v>#DIV/0!</v>
      </c>
      <c r="N254" s="22" t="e">
        <f aca="false">F253*$S$10+E253*$S$11</f>
        <v>#DIV/0!</v>
      </c>
      <c r="O254" s="23" t="e">
        <f aca="false">F253*$Y$10+$Y$11*E253</f>
        <v>#DIV/0!</v>
      </c>
      <c r="P254" s="23" t="e">
        <f aca="false">F253*$AE$10+$AE$11*E253</f>
        <v>#DIV/0!</v>
      </c>
      <c r="Q254" s="23"/>
      <c r="R254" s="36"/>
    </row>
    <row r="255" customFormat="false" ht="15" hidden="false" customHeight="false" outlineLevel="0" collapsed="false">
      <c r="A255" s="0" t="n">
        <v>1</v>
      </c>
      <c r="B255" s="0" t="n">
        <v>6414410</v>
      </c>
      <c r="C255" s="0" t="n">
        <v>709.54</v>
      </c>
      <c r="E255" s="18" t="n">
        <f aca="false">E254+1</f>
        <v>253</v>
      </c>
      <c r="F255" s="19" t="e">
        <f aca="false">AVERAGEIF($A$3:$A$110279,E255,$C$3:$C$110279)</f>
        <v>#DIV/0!</v>
      </c>
      <c r="G255" s="20" t="n">
        <f aca="false">E255-$S$3</f>
        <v>243.5</v>
      </c>
      <c r="H255" s="21" t="e">
        <f aca="false">F255-$S$4</f>
        <v>#DIV/0!</v>
      </c>
      <c r="I255" s="21" t="e">
        <f aca="false">H255*H255</f>
        <v>#DIV/0!</v>
      </c>
      <c r="J255" s="21" t="e">
        <f aca="false">G255*H255</f>
        <v>#DIV/0!</v>
      </c>
      <c r="K255" s="21" t="n">
        <f aca="false">G255*G255</f>
        <v>59292.25</v>
      </c>
      <c r="L255" s="21" t="e">
        <f aca="false">H255*H256</f>
        <v>#DIV/0!</v>
      </c>
      <c r="M255" s="21" t="e">
        <f aca="false">G255*H256</f>
        <v>#DIV/0!</v>
      </c>
      <c r="N255" s="22" t="e">
        <f aca="false">F254*$S$10+E254*$S$11</f>
        <v>#DIV/0!</v>
      </c>
      <c r="O255" s="23" t="e">
        <f aca="false">F254*$Y$10+$Y$11*E254</f>
        <v>#DIV/0!</v>
      </c>
      <c r="P255" s="23" t="e">
        <f aca="false">F254*$AE$10+$AE$11*E254</f>
        <v>#DIV/0!</v>
      </c>
      <c r="Q255" s="23"/>
      <c r="R255" s="36"/>
    </row>
    <row r="256" customFormat="false" ht="15" hidden="false" customHeight="false" outlineLevel="0" collapsed="false">
      <c r="A256" s="0" t="n">
        <v>1</v>
      </c>
      <c r="B256" s="0" t="n">
        <v>6438961</v>
      </c>
      <c r="C256" s="0" t="n">
        <v>681.144</v>
      </c>
      <c r="E256" s="18" t="n">
        <f aca="false">E255+1</f>
        <v>254</v>
      </c>
      <c r="F256" s="19" t="e">
        <f aca="false">AVERAGEIF($A$3:$A$110279,E256,$C$3:$C$110279)</f>
        <v>#DIV/0!</v>
      </c>
      <c r="G256" s="20" t="n">
        <f aca="false">E256-$S$3</f>
        <v>244.5</v>
      </c>
      <c r="H256" s="21" t="e">
        <f aca="false">F256-$S$4</f>
        <v>#DIV/0!</v>
      </c>
      <c r="I256" s="21" t="e">
        <f aca="false">H256*H256</f>
        <v>#DIV/0!</v>
      </c>
      <c r="J256" s="21" t="e">
        <f aca="false">G256*H256</f>
        <v>#DIV/0!</v>
      </c>
      <c r="K256" s="21" t="n">
        <f aca="false">G256*G256</f>
        <v>59780.25</v>
      </c>
      <c r="L256" s="21" t="e">
        <f aca="false">H256*H257</f>
        <v>#DIV/0!</v>
      </c>
      <c r="M256" s="21" t="e">
        <f aca="false">G256*H257</f>
        <v>#DIV/0!</v>
      </c>
      <c r="N256" s="22" t="e">
        <f aca="false">F255*$S$10+E255*$S$11</f>
        <v>#DIV/0!</v>
      </c>
      <c r="O256" s="23" t="e">
        <f aca="false">F255*$Y$10+$Y$11*E255</f>
        <v>#DIV/0!</v>
      </c>
      <c r="P256" s="23" t="e">
        <f aca="false">F255*$AE$10+$AE$11*E255</f>
        <v>#DIV/0!</v>
      </c>
      <c r="Q256" s="23"/>
      <c r="R256" s="36"/>
    </row>
    <row r="257" customFormat="false" ht="15" hidden="false" customHeight="false" outlineLevel="0" collapsed="false">
      <c r="A257" s="0" t="n">
        <v>1</v>
      </c>
      <c r="B257" s="0" t="n">
        <v>6463138</v>
      </c>
      <c r="C257" s="0" t="n">
        <v>711.66</v>
      </c>
      <c r="E257" s="18" t="n">
        <f aca="false">E256+1</f>
        <v>255</v>
      </c>
      <c r="F257" s="19" t="e">
        <f aca="false">AVERAGEIF($A$3:$A$110279,E257,$C$3:$C$110279)</f>
        <v>#DIV/0!</v>
      </c>
      <c r="G257" s="20" t="n">
        <f aca="false">E257-$S$3</f>
        <v>245.5</v>
      </c>
      <c r="H257" s="21" t="e">
        <f aca="false">F257-$S$4</f>
        <v>#DIV/0!</v>
      </c>
      <c r="I257" s="21" t="e">
        <f aca="false">H257*H257</f>
        <v>#DIV/0!</v>
      </c>
      <c r="J257" s="21" t="e">
        <f aca="false">G257*H257</f>
        <v>#DIV/0!</v>
      </c>
      <c r="K257" s="21" t="n">
        <f aca="false">G257*G257</f>
        <v>60270.25</v>
      </c>
      <c r="L257" s="21" t="e">
        <f aca="false">H257*H258</f>
        <v>#DIV/0!</v>
      </c>
      <c r="M257" s="21" t="e">
        <f aca="false">G257*H258</f>
        <v>#DIV/0!</v>
      </c>
      <c r="N257" s="22" t="e">
        <f aca="false">F256*$S$10+E256*$S$11</f>
        <v>#DIV/0!</v>
      </c>
      <c r="O257" s="23" t="e">
        <f aca="false">F256*$Y$10+$Y$11*E256</f>
        <v>#DIV/0!</v>
      </c>
      <c r="P257" s="23" t="e">
        <f aca="false">F256*$AE$10+$AE$11*E256</f>
        <v>#DIV/0!</v>
      </c>
      <c r="Q257" s="23"/>
      <c r="R257" s="36"/>
    </row>
    <row r="258" customFormat="false" ht="15" hidden="false" customHeight="false" outlineLevel="0" collapsed="false">
      <c r="A258" s="0" t="n">
        <v>1</v>
      </c>
      <c r="B258" s="0" t="n">
        <v>6487542</v>
      </c>
      <c r="C258" s="0" t="n">
        <v>705.755</v>
      </c>
      <c r="E258" s="18" t="n">
        <f aca="false">E257+1</f>
        <v>256</v>
      </c>
      <c r="F258" s="19" t="e">
        <f aca="false">AVERAGEIF($A$3:$A$110279,E258,$C$3:$C$110279)</f>
        <v>#DIV/0!</v>
      </c>
      <c r="G258" s="20" t="n">
        <f aca="false">E258-$S$3</f>
        <v>246.5</v>
      </c>
      <c r="H258" s="21" t="e">
        <f aca="false">F258-$S$4</f>
        <v>#DIV/0!</v>
      </c>
      <c r="I258" s="21" t="e">
        <f aca="false">H258*H258</f>
        <v>#DIV/0!</v>
      </c>
      <c r="J258" s="21" t="e">
        <f aca="false">G258*H258</f>
        <v>#DIV/0!</v>
      </c>
      <c r="K258" s="21" t="n">
        <f aca="false">G258*G258</f>
        <v>60762.25</v>
      </c>
      <c r="L258" s="21" t="e">
        <f aca="false">H258*H259</f>
        <v>#DIV/0!</v>
      </c>
      <c r="M258" s="21" t="e">
        <f aca="false">G258*H259</f>
        <v>#DIV/0!</v>
      </c>
      <c r="N258" s="22" t="e">
        <f aca="false">F257*$S$10+E257*$S$11</f>
        <v>#DIV/0!</v>
      </c>
      <c r="O258" s="23" t="e">
        <f aca="false">F257*$Y$10+$Y$11*E257</f>
        <v>#DIV/0!</v>
      </c>
      <c r="P258" s="23" t="e">
        <f aca="false">F257*$AE$10+$AE$11*E257</f>
        <v>#DIV/0!</v>
      </c>
      <c r="Q258" s="23"/>
      <c r="R258" s="36"/>
    </row>
    <row r="259" customFormat="false" ht="15" hidden="false" customHeight="false" outlineLevel="0" collapsed="false">
      <c r="A259" s="0" t="n">
        <v>1</v>
      </c>
      <c r="B259" s="0" t="n">
        <v>6512341</v>
      </c>
      <c r="C259" s="0" t="n">
        <v>666.197</v>
      </c>
      <c r="E259" s="18" t="n">
        <f aca="false">E258+1</f>
        <v>257</v>
      </c>
      <c r="F259" s="19" t="e">
        <f aca="false">AVERAGEIF($A$3:$A$110279,E259,$C$3:$C$110279)</f>
        <v>#DIV/0!</v>
      </c>
      <c r="G259" s="20" t="n">
        <f aca="false">E259-$S$3</f>
        <v>247.5</v>
      </c>
      <c r="H259" s="21" t="e">
        <f aca="false">F259-$S$4</f>
        <v>#DIV/0!</v>
      </c>
      <c r="I259" s="21" t="e">
        <f aca="false">H259*H259</f>
        <v>#DIV/0!</v>
      </c>
      <c r="J259" s="21" t="e">
        <f aca="false">G259*H259</f>
        <v>#DIV/0!</v>
      </c>
      <c r="K259" s="21" t="n">
        <f aca="false">G259*G259</f>
        <v>61256.25</v>
      </c>
      <c r="L259" s="21" t="e">
        <f aca="false">H259*H260</f>
        <v>#DIV/0!</v>
      </c>
      <c r="M259" s="21" t="e">
        <f aca="false">G259*H260</f>
        <v>#DIV/0!</v>
      </c>
      <c r="N259" s="22" t="e">
        <f aca="false">F258*$S$10+E258*$S$11</f>
        <v>#DIV/0!</v>
      </c>
      <c r="O259" s="23" t="e">
        <f aca="false">F258*$Y$10+$Y$11*E258</f>
        <v>#DIV/0!</v>
      </c>
      <c r="P259" s="23" t="e">
        <f aca="false">F258*$AE$10+$AE$11*E258</f>
        <v>#DIV/0!</v>
      </c>
      <c r="Q259" s="23"/>
      <c r="R259" s="36"/>
    </row>
    <row r="260" customFormat="false" ht="15" hidden="false" customHeight="false" outlineLevel="0" collapsed="false">
      <c r="A260" s="0" t="n">
        <v>1</v>
      </c>
      <c r="B260" s="0" t="n">
        <v>6536591</v>
      </c>
      <c r="C260" s="0" t="n">
        <v>712.407</v>
      </c>
      <c r="E260" s="18" t="n">
        <f aca="false">E259+1</f>
        <v>258</v>
      </c>
      <c r="F260" s="19" t="e">
        <f aca="false">AVERAGEIF($A$3:$A$110279,E260,$C$3:$C$110279)</f>
        <v>#DIV/0!</v>
      </c>
      <c r="G260" s="20" t="n">
        <f aca="false">E260-$S$3</f>
        <v>248.5</v>
      </c>
      <c r="H260" s="21" t="e">
        <f aca="false">F260-$S$4</f>
        <v>#DIV/0!</v>
      </c>
      <c r="I260" s="21" t="e">
        <f aca="false">H260*H260</f>
        <v>#DIV/0!</v>
      </c>
      <c r="J260" s="21" t="e">
        <f aca="false">G260*H260</f>
        <v>#DIV/0!</v>
      </c>
      <c r="K260" s="21" t="n">
        <f aca="false">G260*G260</f>
        <v>61752.25</v>
      </c>
      <c r="L260" s="21" t="e">
        <f aca="false">H260*H261</f>
        <v>#DIV/0!</v>
      </c>
      <c r="M260" s="21" t="e">
        <f aca="false">G260*H261</f>
        <v>#DIV/0!</v>
      </c>
      <c r="N260" s="22" t="e">
        <f aca="false">F259*$S$10+E259*$S$11</f>
        <v>#DIV/0!</v>
      </c>
      <c r="O260" s="23" t="e">
        <f aca="false">F259*$Y$10+$Y$11*E259</f>
        <v>#DIV/0!</v>
      </c>
      <c r="P260" s="23" t="e">
        <f aca="false">F259*$AE$10+$AE$11*E259</f>
        <v>#DIV/0!</v>
      </c>
      <c r="Q260" s="23"/>
      <c r="R260" s="36"/>
    </row>
    <row r="261" customFormat="false" ht="15" hidden="false" customHeight="false" outlineLevel="0" collapsed="false">
      <c r="A261" s="0" t="n">
        <v>1</v>
      </c>
      <c r="B261" s="0" t="n">
        <v>6561461</v>
      </c>
      <c r="C261" s="0" t="n">
        <v>621.831</v>
      </c>
      <c r="E261" s="18" t="n">
        <f aca="false">E260+1</f>
        <v>259</v>
      </c>
      <c r="F261" s="19" t="e">
        <f aca="false">AVERAGEIF($A$3:$A$110279,E261,$C$3:$C$110279)</f>
        <v>#DIV/0!</v>
      </c>
      <c r="G261" s="20" t="n">
        <f aca="false">E261-$S$3</f>
        <v>249.5</v>
      </c>
      <c r="H261" s="21" t="e">
        <f aca="false">F261-$S$4</f>
        <v>#DIV/0!</v>
      </c>
      <c r="I261" s="21" t="e">
        <f aca="false">H261*H261</f>
        <v>#DIV/0!</v>
      </c>
      <c r="J261" s="21" t="e">
        <f aca="false">G261*H261</f>
        <v>#DIV/0!</v>
      </c>
      <c r="K261" s="21" t="n">
        <f aca="false">G261*G261</f>
        <v>62250.25</v>
      </c>
      <c r="L261" s="21" t="e">
        <f aca="false">H261*H262</f>
        <v>#DIV/0!</v>
      </c>
      <c r="M261" s="21" t="e">
        <f aca="false">G261*H262</f>
        <v>#DIV/0!</v>
      </c>
      <c r="N261" s="22" t="e">
        <f aca="false">F260*$S$10+E260*$S$11</f>
        <v>#DIV/0!</v>
      </c>
      <c r="O261" s="23" t="e">
        <f aca="false">F260*$Y$10+$Y$11*E260</f>
        <v>#DIV/0!</v>
      </c>
      <c r="P261" s="23" t="e">
        <f aca="false">F260*$AE$10+$AE$11*E260</f>
        <v>#DIV/0!</v>
      </c>
      <c r="Q261" s="23"/>
      <c r="R261" s="36"/>
    </row>
    <row r="262" customFormat="false" ht="15" hidden="false" customHeight="false" outlineLevel="0" collapsed="false">
      <c r="A262" s="0" t="n">
        <v>1</v>
      </c>
      <c r="B262" s="0" t="n">
        <v>6586209</v>
      </c>
      <c r="C262" s="0" t="n">
        <v>725.793</v>
      </c>
      <c r="E262" s="18" t="n">
        <f aca="false">E261+1</f>
        <v>260</v>
      </c>
      <c r="F262" s="19" t="e">
        <f aca="false">AVERAGEIF($A$3:$A$110279,E262,$C$3:$C$110279)</f>
        <v>#DIV/0!</v>
      </c>
      <c r="G262" s="20" t="n">
        <f aca="false">E262-$S$3</f>
        <v>250.5</v>
      </c>
      <c r="H262" s="21" t="e">
        <f aca="false">F262-$S$4</f>
        <v>#DIV/0!</v>
      </c>
      <c r="I262" s="21" t="e">
        <f aca="false">H262*H262</f>
        <v>#DIV/0!</v>
      </c>
      <c r="J262" s="21" t="e">
        <f aca="false">G262*H262</f>
        <v>#DIV/0!</v>
      </c>
      <c r="K262" s="21" t="n">
        <f aca="false">G262*G262</f>
        <v>62750.25</v>
      </c>
      <c r="L262" s="21" t="e">
        <f aca="false">H262*H263</f>
        <v>#DIV/0!</v>
      </c>
      <c r="M262" s="21" t="e">
        <f aca="false">G262*H263</f>
        <v>#DIV/0!</v>
      </c>
      <c r="N262" s="22" t="e">
        <f aca="false">F261*$S$10+E261*$S$11</f>
        <v>#DIV/0!</v>
      </c>
      <c r="O262" s="23" t="e">
        <f aca="false">F261*$Y$10+$Y$11*E261</f>
        <v>#DIV/0!</v>
      </c>
      <c r="P262" s="23" t="e">
        <f aca="false">F261*$AE$10+$AE$11*E261</f>
        <v>#DIV/0!</v>
      </c>
      <c r="Q262" s="23"/>
      <c r="R262" s="36"/>
    </row>
    <row r="263" customFormat="false" ht="15" hidden="false" customHeight="false" outlineLevel="0" collapsed="false">
      <c r="A263" s="0" t="n">
        <v>1</v>
      </c>
      <c r="B263" s="0" t="n">
        <v>6615542</v>
      </c>
      <c r="C263" s="0" t="n">
        <v>309.262</v>
      </c>
      <c r="E263" s="18" t="n">
        <f aca="false">E262+1</f>
        <v>261</v>
      </c>
      <c r="F263" s="19" t="e">
        <f aca="false">AVERAGEIF($A$3:$A$110279,E263,$C$3:$C$110279)</f>
        <v>#DIV/0!</v>
      </c>
      <c r="G263" s="20" t="n">
        <f aca="false">E263-$S$3</f>
        <v>251.5</v>
      </c>
      <c r="H263" s="21" t="e">
        <f aca="false">F263-$S$4</f>
        <v>#DIV/0!</v>
      </c>
      <c r="I263" s="21" t="e">
        <f aca="false">H263*H263</f>
        <v>#DIV/0!</v>
      </c>
      <c r="J263" s="21" t="e">
        <f aca="false">G263*H263</f>
        <v>#DIV/0!</v>
      </c>
      <c r="K263" s="21" t="n">
        <f aca="false">G263*G263</f>
        <v>63252.25</v>
      </c>
      <c r="L263" s="21" t="e">
        <f aca="false">H263*H264</f>
        <v>#DIV/0!</v>
      </c>
      <c r="M263" s="21" t="e">
        <f aca="false">G263*H264</f>
        <v>#DIV/0!</v>
      </c>
      <c r="N263" s="22" t="e">
        <f aca="false">F262*$S$10+E262*$S$11</f>
        <v>#DIV/0!</v>
      </c>
      <c r="O263" s="23" t="e">
        <f aca="false">F262*$Y$10+$Y$11*E262</f>
        <v>#DIV/0!</v>
      </c>
      <c r="P263" s="23" t="e">
        <f aca="false">F262*$AE$10+$AE$11*E262</f>
        <v>#DIV/0!</v>
      </c>
      <c r="Q263" s="23"/>
      <c r="R263" s="36"/>
    </row>
    <row r="264" customFormat="false" ht="15" hidden="false" customHeight="false" outlineLevel="0" collapsed="false">
      <c r="A264" s="0" t="n">
        <v>1</v>
      </c>
      <c r="B264" s="0" t="n">
        <v>6628614</v>
      </c>
      <c r="C264" s="0" t="n">
        <v>351.947</v>
      </c>
      <c r="E264" s="18" t="n">
        <f aca="false">E263+1</f>
        <v>262</v>
      </c>
      <c r="F264" s="19" t="e">
        <f aca="false">AVERAGEIF($A$3:$A$110279,E264,$C$3:$C$110279)</f>
        <v>#DIV/0!</v>
      </c>
      <c r="G264" s="20" t="n">
        <f aca="false">E264-$S$3</f>
        <v>252.5</v>
      </c>
      <c r="H264" s="21" t="e">
        <f aca="false">F264-$S$4</f>
        <v>#DIV/0!</v>
      </c>
      <c r="I264" s="21" t="e">
        <f aca="false">H264*H264</f>
        <v>#DIV/0!</v>
      </c>
      <c r="J264" s="21" t="e">
        <f aca="false">G264*H264</f>
        <v>#DIV/0!</v>
      </c>
      <c r="K264" s="21" t="n">
        <f aca="false">G264*G264</f>
        <v>63756.25</v>
      </c>
      <c r="L264" s="21" t="e">
        <f aca="false">H264*H265</f>
        <v>#DIV/0!</v>
      </c>
      <c r="M264" s="21" t="e">
        <f aca="false">G264*H265</f>
        <v>#DIV/0!</v>
      </c>
      <c r="N264" s="22" t="e">
        <f aca="false">F263*$S$10+E263*$S$11</f>
        <v>#DIV/0!</v>
      </c>
      <c r="O264" s="23" t="e">
        <f aca="false">F263*$Y$10+$Y$11*E263</f>
        <v>#DIV/0!</v>
      </c>
      <c r="P264" s="23" t="e">
        <f aca="false">F263*$AE$10+$AE$11*E263</f>
        <v>#DIV/0!</v>
      </c>
      <c r="Q264" s="23"/>
      <c r="R264" s="36"/>
    </row>
    <row r="265" customFormat="false" ht="15" hidden="false" customHeight="false" outlineLevel="0" collapsed="false">
      <c r="A265" s="0" t="n">
        <v>1</v>
      </c>
      <c r="B265" s="0" t="n">
        <v>6673210</v>
      </c>
      <c r="C265" s="0" t="n">
        <v>255.197</v>
      </c>
      <c r="E265" s="18" t="n">
        <f aca="false">E264+1</f>
        <v>263</v>
      </c>
      <c r="F265" s="19" t="e">
        <f aca="false">AVERAGEIF($A$3:$A$110279,E265,$C$3:$C$110279)</f>
        <v>#DIV/0!</v>
      </c>
      <c r="G265" s="20" t="n">
        <f aca="false">E265-$S$3</f>
        <v>253.5</v>
      </c>
      <c r="H265" s="21" t="e">
        <f aca="false">F265-$S$4</f>
        <v>#DIV/0!</v>
      </c>
      <c r="I265" s="21" t="e">
        <f aca="false">H265*H265</f>
        <v>#DIV/0!</v>
      </c>
      <c r="J265" s="21" t="e">
        <f aca="false">G265*H265</f>
        <v>#DIV/0!</v>
      </c>
      <c r="K265" s="21" t="n">
        <f aca="false">G265*G265</f>
        <v>64262.25</v>
      </c>
      <c r="L265" s="21" t="e">
        <f aca="false">H265*H266</f>
        <v>#DIV/0!</v>
      </c>
      <c r="M265" s="21" t="e">
        <f aca="false">G265*H266</f>
        <v>#DIV/0!</v>
      </c>
      <c r="N265" s="22" t="e">
        <f aca="false">F264*$S$10+E264*$S$11</f>
        <v>#DIV/0!</v>
      </c>
      <c r="O265" s="23" t="e">
        <f aca="false">F264*$Y$10+$Y$11*E264</f>
        <v>#DIV/0!</v>
      </c>
      <c r="P265" s="23" t="e">
        <f aca="false">F264*$AE$10+$AE$11*E264</f>
        <v>#DIV/0!</v>
      </c>
      <c r="Q265" s="23"/>
      <c r="R265" s="36"/>
    </row>
    <row r="266" customFormat="false" ht="15" hidden="false" customHeight="false" outlineLevel="0" collapsed="false">
      <c r="A266" s="0" t="n">
        <v>1</v>
      </c>
      <c r="B266" s="0" t="n">
        <v>6697704</v>
      </c>
      <c r="C266" s="0" t="n">
        <v>703.772</v>
      </c>
      <c r="E266" s="18" t="n">
        <f aca="false">E265+1</f>
        <v>264</v>
      </c>
      <c r="F266" s="19" t="e">
        <f aca="false">AVERAGEIF($A$3:$A$110279,E266,$C$3:$C$110279)</f>
        <v>#DIV/0!</v>
      </c>
      <c r="G266" s="20" t="n">
        <f aca="false">E266-$S$3</f>
        <v>254.5</v>
      </c>
      <c r="H266" s="21" t="e">
        <f aca="false">F266-$S$4</f>
        <v>#DIV/0!</v>
      </c>
      <c r="I266" s="21" t="e">
        <f aca="false">H266*H266</f>
        <v>#DIV/0!</v>
      </c>
      <c r="J266" s="21" t="e">
        <f aca="false">G266*H266</f>
        <v>#DIV/0!</v>
      </c>
      <c r="K266" s="21" t="n">
        <f aca="false">G266*G266</f>
        <v>64770.25</v>
      </c>
      <c r="L266" s="21" t="e">
        <f aca="false">H266*H267</f>
        <v>#DIV/0!</v>
      </c>
      <c r="M266" s="21" t="e">
        <f aca="false">G266*H267</f>
        <v>#DIV/0!</v>
      </c>
      <c r="N266" s="22" t="e">
        <f aca="false">F265*$S$10+E265*$S$11</f>
        <v>#DIV/0!</v>
      </c>
      <c r="O266" s="23" t="e">
        <f aca="false">F265*$Y$10+$Y$11*E265</f>
        <v>#DIV/0!</v>
      </c>
      <c r="P266" s="23" t="e">
        <f aca="false">F265*$AE$10+$AE$11*E265</f>
        <v>#DIV/0!</v>
      </c>
      <c r="Q266" s="23"/>
      <c r="R266" s="36"/>
    </row>
    <row r="267" customFormat="false" ht="15" hidden="false" customHeight="false" outlineLevel="0" collapsed="false">
      <c r="A267" s="0" t="n">
        <v>1</v>
      </c>
      <c r="B267" s="0" t="n">
        <v>6722307</v>
      </c>
      <c r="C267" s="0" t="n">
        <v>683.396</v>
      </c>
      <c r="E267" s="18" t="n">
        <f aca="false">E266+1</f>
        <v>265</v>
      </c>
      <c r="F267" s="19" t="e">
        <f aca="false">AVERAGEIF($A$3:$A$110279,E267,$C$3:$C$110279)</f>
        <v>#DIV/0!</v>
      </c>
      <c r="G267" s="20" t="n">
        <f aca="false">E267-$S$3</f>
        <v>255.5</v>
      </c>
      <c r="H267" s="21" t="e">
        <f aca="false">F267-$S$4</f>
        <v>#DIV/0!</v>
      </c>
      <c r="I267" s="21" t="e">
        <f aca="false">H267*H267</f>
        <v>#DIV/0!</v>
      </c>
      <c r="J267" s="21" t="e">
        <f aca="false">G267*H267</f>
        <v>#DIV/0!</v>
      </c>
      <c r="K267" s="21" t="n">
        <f aca="false">G267*G267</f>
        <v>65280.25</v>
      </c>
      <c r="L267" s="21" t="e">
        <f aca="false">H267*H268</f>
        <v>#DIV/0!</v>
      </c>
      <c r="M267" s="21" t="e">
        <f aca="false">G267*H268</f>
        <v>#DIV/0!</v>
      </c>
      <c r="N267" s="22" t="e">
        <f aca="false">F266*$S$10+E266*$S$11</f>
        <v>#DIV/0!</v>
      </c>
      <c r="O267" s="23" t="e">
        <f aca="false">F266*$Y$10+$Y$11*E266</f>
        <v>#DIV/0!</v>
      </c>
      <c r="P267" s="23" t="e">
        <f aca="false">F266*$AE$10+$AE$11*E266</f>
        <v>#DIV/0!</v>
      </c>
      <c r="Q267" s="23"/>
      <c r="R267" s="36"/>
    </row>
    <row r="268" customFormat="false" ht="15" hidden="false" customHeight="false" outlineLevel="0" collapsed="false">
      <c r="A268" s="0" t="n">
        <v>1</v>
      </c>
      <c r="B268" s="0" t="n">
        <v>6746450</v>
      </c>
      <c r="C268" s="0" t="n">
        <v>729.225</v>
      </c>
      <c r="E268" s="18" t="n">
        <f aca="false">E267+1</f>
        <v>266</v>
      </c>
      <c r="F268" s="19" t="e">
        <f aca="false">AVERAGEIF($A$3:$A$110279,E268,$C$3:$C$110279)</f>
        <v>#DIV/0!</v>
      </c>
      <c r="G268" s="20" t="n">
        <f aca="false">E268-$S$3</f>
        <v>256.5</v>
      </c>
      <c r="H268" s="21" t="e">
        <f aca="false">F268-$S$4</f>
        <v>#DIV/0!</v>
      </c>
      <c r="I268" s="21" t="e">
        <f aca="false">H268*H268</f>
        <v>#DIV/0!</v>
      </c>
      <c r="J268" s="21" t="e">
        <f aca="false">G268*H268</f>
        <v>#DIV/0!</v>
      </c>
      <c r="K268" s="21" t="n">
        <f aca="false">G268*G268</f>
        <v>65792.25</v>
      </c>
      <c r="L268" s="21" t="e">
        <f aca="false">H268*H269</f>
        <v>#DIV/0!</v>
      </c>
      <c r="M268" s="21" t="e">
        <f aca="false">G268*H269</f>
        <v>#DIV/0!</v>
      </c>
      <c r="N268" s="22" t="e">
        <f aca="false">F267*$S$10+E267*$S$11</f>
        <v>#DIV/0!</v>
      </c>
      <c r="O268" s="23" t="e">
        <f aca="false">F267*$Y$10+$Y$11*E267</f>
        <v>#DIV/0!</v>
      </c>
      <c r="P268" s="23" t="e">
        <f aca="false">F267*$AE$10+$AE$11*E267</f>
        <v>#DIV/0!</v>
      </c>
      <c r="Q268" s="23"/>
      <c r="R268" s="36"/>
    </row>
    <row r="269" customFormat="false" ht="15" hidden="false" customHeight="false" outlineLevel="0" collapsed="false">
      <c r="A269" s="0" t="n">
        <v>1</v>
      </c>
      <c r="B269" s="0" t="n">
        <v>6770895</v>
      </c>
      <c r="C269" s="0" t="n">
        <v>713.118</v>
      </c>
      <c r="E269" s="18" t="n">
        <f aca="false">E268+1</f>
        <v>267</v>
      </c>
      <c r="F269" s="19" t="e">
        <f aca="false">AVERAGEIF($A$3:$A$110279,E269,$C$3:$C$110279)</f>
        <v>#DIV/0!</v>
      </c>
      <c r="G269" s="20" t="n">
        <f aca="false">E269-$S$3</f>
        <v>257.5</v>
      </c>
      <c r="H269" s="21" t="e">
        <f aca="false">F269-$S$4</f>
        <v>#DIV/0!</v>
      </c>
      <c r="I269" s="21" t="e">
        <f aca="false">H269*H269</f>
        <v>#DIV/0!</v>
      </c>
      <c r="J269" s="21" t="e">
        <f aca="false">G269*H269</f>
        <v>#DIV/0!</v>
      </c>
      <c r="K269" s="21" t="n">
        <f aca="false">G269*G269</f>
        <v>66306.25</v>
      </c>
      <c r="L269" s="21" t="e">
        <f aca="false">H269*H270</f>
        <v>#DIV/0!</v>
      </c>
      <c r="M269" s="21" t="e">
        <f aca="false">G269*H270</f>
        <v>#DIV/0!</v>
      </c>
      <c r="N269" s="22" t="e">
        <f aca="false">F268*$S$10+E268*$S$11</f>
        <v>#DIV/0!</v>
      </c>
      <c r="O269" s="23" t="e">
        <f aca="false">F268*$Y$10+$Y$11*E268</f>
        <v>#DIV/0!</v>
      </c>
      <c r="P269" s="23" t="e">
        <f aca="false">F268*$AE$10+$AE$11*E268</f>
        <v>#DIV/0!</v>
      </c>
      <c r="Q269" s="23"/>
      <c r="R269" s="36"/>
    </row>
    <row r="270" customFormat="false" ht="15" hidden="false" customHeight="false" outlineLevel="0" collapsed="false">
      <c r="A270" s="0" t="n">
        <v>1</v>
      </c>
      <c r="B270" s="0" t="n">
        <v>6795538</v>
      </c>
      <c r="C270" s="0" t="n">
        <v>676.882</v>
      </c>
      <c r="E270" s="18" t="n">
        <f aca="false">E269+1</f>
        <v>268</v>
      </c>
      <c r="F270" s="19" t="e">
        <f aca="false">AVERAGEIF($A$3:$A$110279,E270,$C$3:$C$110279)</f>
        <v>#DIV/0!</v>
      </c>
      <c r="G270" s="20" t="n">
        <f aca="false">E270-$S$3</f>
        <v>258.5</v>
      </c>
      <c r="H270" s="21" t="e">
        <f aca="false">F270-$S$4</f>
        <v>#DIV/0!</v>
      </c>
      <c r="I270" s="21" t="e">
        <f aca="false">H270*H270</f>
        <v>#DIV/0!</v>
      </c>
      <c r="J270" s="21" t="e">
        <f aca="false">G270*H270</f>
        <v>#DIV/0!</v>
      </c>
      <c r="K270" s="21" t="n">
        <f aca="false">G270*G270</f>
        <v>66822.25</v>
      </c>
      <c r="L270" s="21" t="e">
        <f aca="false">H270*H271</f>
        <v>#DIV/0!</v>
      </c>
      <c r="M270" s="21" t="e">
        <f aca="false">G270*H271</f>
        <v>#DIV/0!</v>
      </c>
      <c r="N270" s="22" t="e">
        <f aca="false">F269*$S$10+E269*$S$11</f>
        <v>#DIV/0!</v>
      </c>
      <c r="O270" s="23" t="e">
        <f aca="false">F269*$Y$10+$Y$11*E269</f>
        <v>#DIV/0!</v>
      </c>
      <c r="P270" s="23" t="e">
        <f aca="false">F269*$AE$10+$AE$11*E269</f>
        <v>#DIV/0!</v>
      </c>
      <c r="Q270" s="23"/>
      <c r="R270" s="36"/>
    </row>
    <row r="271" customFormat="false" ht="15" hidden="false" customHeight="false" outlineLevel="0" collapsed="false">
      <c r="A271" s="0" t="n">
        <v>1</v>
      </c>
      <c r="B271" s="0" t="n">
        <v>6820079</v>
      </c>
      <c r="C271" s="0" t="n">
        <v>686.949</v>
      </c>
      <c r="E271" s="18" t="n">
        <f aca="false">E270+1</f>
        <v>269</v>
      </c>
      <c r="F271" s="19" t="e">
        <f aca="false">AVERAGEIF($A$3:$A$110279,E271,$C$3:$C$110279)</f>
        <v>#DIV/0!</v>
      </c>
      <c r="G271" s="20" t="n">
        <f aca="false">E271-$S$3</f>
        <v>259.5</v>
      </c>
      <c r="H271" s="21" t="e">
        <f aca="false">F271-$S$4</f>
        <v>#DIV/0!</v>
      </c>
      <c r="I271" s="21" t="e">
        <f aca="false">H271*H271</f>
        <v>#DIV/0!</v>
      </c>
      <c r="J271" s="21" t="e">
        <f aca="false">G271*H271</f>
        <v>#DIV/0!</v>
      </c>
      <c r="K271" s="21" t="n">
        <f aca="false">G271*G271</f>
        <v>67340.25</v>
      </c>
      <c r="L271" s="21" t="e">
        <f aca="false">H271*H272</f>
        <v>#DIV/0!</v>
      </c>
      <c r="M271" s="21" t="e">
        <f aca="false">G271*H272</f>
        <v>#DIV/0!</v>
      </c>
      <c r="N271" s="22" t="e">
        <f aca="false">F270*$S$10+E270*$S$11</f>
        <v>#DIV/0!</v>
      </c>
      <c r="O271" s="23" t="e">
        <f aca="false">F270*$Y$10+$Y$11*E270</f>
        <v>#DIV/0!</v>
      </c>
      <c r="P271" s="23" t="e">
        <f aca="false">F270*$AE$10+$AE$11*E270</f>
        <v>#DIV/0!</v>
      </c>
      <c r="Q271" s="23"/>
      <c r="R271" s="36"/>
    </row>
    <row r="272" customFormat="false" ht="15" hidden="false" customHeight="false" outlineLevel="0" collapsed="false">
      <c r="A272" s="0" t="n">
        <v>1</v>
      </c>
      <c r="B272" s="0" t="n">
        <v>6844897</v>
      </c>
      <c r="C272" s="0" t="n">
        <v>650.476</v>
      </c>
      <c r="E272" s="18" t="n">
        <f aca="false">E271+1</f>
        <v>270</v>
      </c>
      <c r="F272" s="19" t="e">
        <f aca="false">AVERAGEIF($A$3:$A$110279,E272,$C$3:$C$110279)</f>
        <v>#DIV/0!</v>
      </c>
      <c r="G272" s="20" t="n">
        <f aca="false">E272-$S$3</f>
        <v>260.5</v>
      </c>
      <c r="H272" s="21" t="e">
        <f aca="false">F272-$S$4</f>
        <v>#DIV/0!</v>
      </c>
      <c r="I272" s="21" t="e">
        <f aca="false">H272*H272</f>
        <v>#DIV/0!</v>
      </c>
      <c r="J272" s="21" t="e">
        <f aca="false">G272*H272</f>
        <v>#DIV/0!</v>
      </c>
      <c r="K272" s="21" t="n">
        <f aca="false">G272*G272</f>
        <v>67860.25</v>
      </c>
      <c r="L272" s="21" t="e">
        <f aca="false">H272*H273</f>
        <v>#DIV/0!</v>
      </c>
      <c r="M272" s="21" t="e">
        <f aca="false">G272*H273</f>
        <v>#DIV/0!</v>
      </c>
      <c r="N272" s="22" t="e">
        <f aca="false">F271*$S$10+E271*$S$11</f>
        <v>#DIV/0!</v>
      </c>
      <c r="O272" s="23" t="e">
        <f aca="false">F271*$Y$10+$Y$11*E271</f>
        <v>#DIV/0!</v>
      </c>
      <c r="P272" s="23" t="e">
        <f aca="false">F271*$AE$10+$AE$11*E271</f>
        <v>#DIV/0!</v>
      </c>
      <c r="Q272" s="23"/>
      <c r="R272" s="36"/>
    </row>
    <row r="273" customFormat="false" ht="15" hidden="false" customHeight="false" outlineLevel="0" collapsed="false">
      <c r="A273" s="0" t="n">
        <v>1</v>
      </c>
      <c r="B273" s="0" t="n">
        <v>6869249</v>
      </c>
      <c r="C273" s="0" t="n">
        <v>714.653</v>
      </c>
      <c r="E273" s="18" t="n">
        <f aca="false">E272+1</f>
        <v>271</v>
      </c>
      <c r="F273" s="19" t="e">
        <f aca="false">AVERAGEIF($A$3:$A$110279,E273,$C$3:$C$110279)</f>
        <v>#DIV/0!</v>
      </c>
      <c r="G273" s="20" t="n">
        <f aca="false">E273-$S$3</f>
        <v>261.5</v>
      </c>
      <c r="H273" s="21" t="e">
        <f aca="false">F273-$S$4</f>
        <v>#DIV/0!</v>
      </c>
      <c r="I273" s="21" t="e">
        <f aca="false">H273*H273</f>
        <v>#DIV/0!</v>
      </c>
      <c r="J273" s="21" t="e">
        <f aca="false">G273*H273</f>
        <v>#DIV/0!</v>
      </c>
      <c r="K273" s="21" t="n">
        <f aca="false">G273*G273</f>
        <v>68382.25</v>
      </c>
      <c r="L273" s="21" t="e">
        <f aca="false">H273*H274</f>
        <v>#DIV/0!</v>
      </c>
      <c r="M273" s="21" t="e">
        <f aca="false">G273*H274</f>
        <v>#DIV/0!</v>
      </c>
      <c r="N273" s="22" t="e">
        <f aca="false">F272*$S$10+E272*$S$11</f>
        <v>#DIV/0!</v>
      </c>
      <c r="O273" s="23" t="e">
        <f aca="false">F272*$Y$10+$Y$11*E272</f>
        <v>#DIV/0!</v>
      </c>
      <c r="P273" s="23" t="e">
        <f aca="false">F272*$AE$10+$AE$11*E272</f>
        <v>#DIV/0!</v>
      </c>
      <c r="Q273" s="23"/>
      <c r="R273" s="36"/>
    </row>
    <row r="274" customFormat="false" ht="15" hidden="false" customHeight="false" outlineLevel="0" collapsed="false">
      <c r="A274" s="0" t="n">
        <v>1</v>
      </c>
      <c r="B274" s="0" t="n">
        <v>6871486</v>
      </c>
      <c r="C274" s="0" t="n">
        <v>76.212</v>
      </c>
      <c r="E274" s="18" t="n">
        <f aca="false">E273+1</f>
        <v>272</v>
      </c>
      <c r="F274" s="19" t="e">
        <f aca="false">AVERAGEIF($A$3:$A$110279,E274,$C$3:$C$110279)</f>
        <v>#DIV/0!</v>
      </c>
      <c r="G274" s="20" t="n">
        <f aca="false">E274-$S$3</f>
        <v>262.5</v>
      </c>
      <c r="H274" s="21" t="e">
        <f aca="false">F274-$S$4</f>
        <v>#DIV/0!</v>
      </c>
      <c r="I274" s="21" t="e">
        <f aca="false">H274*H274</f>
        <v>#DIV/0!</v>
      </c>
      <c r="J274" s="21" t="e">
        <f aca="false">G274*H274</f>
        <v>#DIV/0!</v>
      </c>
      <c r="K274" s="21" t="n">
        <f aca="false">G274*G274</f>
        <v>68906.25</v>
      </c>
      <c r="L274" s="21" t="e">
        <f aca="false">H274*H275</f>
        <v>#DIV/0!</v>
      </c>
      <c r="M274" s="21" t="e">
        <f aca="false">G274*H275</f>
        <v>#DIV/0!</v>
      </c>
      <c r="N274" s="22" t="e">
        <f aca="false">F273*$S$10+E273*$S$11</f>
        <v>#DIV/0!</v>
      </c>
      <c r="O274" s="23" t="e">
        <f aca="false">F273*$Y$10+$Y$11*E273</f>
        <v>#DIV/0!</v>
      </c>
      <c r="P274" s="23" t="e">
        <f aca="false">F273*$AE$10+$AE$11*E273</f>
        <v>#DIV/0!</v>
      </c>
      <c r="Q274" s="23"/>
      <c r="R274" s="36"/>
    </row>
    <row r="275" customFormat="false" ht="15" hidden="false" customHeight="false" outlineLevel="0" collapsed="false">
      <c r="A275" s="0" t="n">
        <v>1</v>
      </c>
      <c r="B275" s="0" t="n">
        <v>6930263</v>
      </c>
      <c r="C275" s="0" t="n">
        <v>142.199</v>
      </c>
      <c r="E275" s="18" t="n">
        <f aca="false">E274+1</f>
        <v>273</v>
      </c>
      <c r="F275" s="19" t="e">
        <f aca="false">AVERAGEIF($A$3:$A$110279,E275,$C$3:$C$110279)</f>
        <v>#DIV/0!</v>
      </c>
      <c r="G275" s="20" t="n">
        <f aca="false">E275-$S$3</f>
        <v>263.5</v>
      </c>
      <c r="H275" s="21" t="e">
        <f aca="false">F275-$S$4</f>
        <v>#DIV/0!</v>
      </c>
      <c r="I275" s="21" t="e">
        <f aca="false">H275*H275</f>
        <v>#DIV/0!</v>
      </c>
      <c r="J275" s="21" t="e">
        <f aca="false">G275*H275</f>
        <v>#DIV/0!</v>
      </c>
      <c r="K275" s="21" t="n">
        <f aca="false">G275*G275</f>
        <v>69432.25</v>
      </c>
      <c r="L275" s="21" t="e">
        <f aca="false">H275*H276</f>
        <v>#DIV/0!</v>
      </c>
      <c r="M275" s="21" t="e">
        <f aca="false">G275*H276</f>
        <v>#DIV/0!</v>
      </c>
      <c r="N275" s="22" t="e">
        <f aca="false">F274*$S$10+E274*$S$11</f>
        <v>#DIV/0!</v>
      </c>
      <c r="O275" s="23" t="e">
        <f aca="false">F274*$Y$10+$Y$11*E274</f>
        <v>#DIV/0!</v>
      </c>
      <c r="P275" s="23" t="e">
        <f aca="false">F274*$AE$10+$AE$11*E274</f>
        <v>#DIV/0!</v>
      </c>
      <c r="Q275" s="23"/>
      <c r="R275" s="36"/>
    </row>
    <row r="276" customFormat="false" ht="15" hidden="false" customHeight="false" outlineLevel="0" collapsed="false">
      <c r="A276" s="0" t="n">
        <v>1</v>
      </c>
      <c r="B276" s="0" t="n">
        <v>6955207</v>
      </c>
      <c r="C276" s="0" t="n">
        <v>655.785</v>
      </c>
      <c r="E276" s="18" t="n">
        <f aca="false">E275+1</f>
        <v>274</v>
      </c>
      <c r="F276" s="19" t="e">
        <f aca="false">AVERAGEIF($A$3:$A$110279,E276,$C$3:$C$110279)</f>
        <v>#DIV/0!</v>
      </c>
      <c r="G276" s="20" t="n">
        <f aca="false">E276-$S$3</f>
        <v>264.5</v>
      </c>
      <c r="H276" s="21" t="e">
        <f aca="false">F276-$S$4</f>
        <v>#DIV/0!</v>
      </c>
      <c r="I276" s="21" t="e">
        <f aca="false">H276*H276</f>
        <v>#DIV/0!</v>
      </c>
      <c r="J276" s="21" t="e">
        <f aca="false">G276*H276</f>
        <v>#DIV/0!</v>
      </c>
      <c r="K276" s="21" t="n">
        <f aca="false">G276*G276</f>
        <v>69960.25</v>
      </c>
      <c r="L276" s="21" t="e">
        <f aca="false">H276*H277</f>
        <v>#DIV/0!</v>
      </c>
      <c r="M276" s="21" t="e">
        <f aca="false">G276*H277</f>
        <v>#DIV/0!</v>
      </c>
      <c r="N276" s="22" t="e">
        <f aca="false">F275*$S$10+E275*$S$11</f>
        <v>#DIV/0!</v>
      </c>
      <c r="O276" s="23" t="e">
        <f aca="false">F275*$Y$10+$Y$11*E275</f>
        <v>#DIV/0!</v>
      </c>
      <c r="P276" s="23" t="e">
        <f aca="false">F275*$AE$10+$AE$11*E275</f>
        <v>#DIV/0!</v>
      </c>
      <c r="Q276" s="23"/>
      <c r="R276" s="36"/>
    </row>
    <row r="277" customFormat="false" ht="15" hidden="false" customHeight="false" outlineLevel="0" collapsed="false">
      <c r="A277" s="0" t="n">
        <v>1</v>
      </c>
      <c r="B277" s="0" t="n">
        <v>6979556</v>
      </c>
      <c r="C277" s="0" t="n">
        <v>714.767</v>
      </c>
      <c r="E277" s="18" t="n">
        <f aca="false">E276+1</f>
        <v>275</v>
      </c>
      <c r="F277" s="19" t="e">
        <f aca="false">AVERAGEIF($A$3:$A$110279,E277,$C$3:$C$110279)</f>
        <v>#DIV/0!</v>
      </c>
      <c r="G277" s="20" t="n">
        <f aca="false">E277-$S$3</f>
        <v>265.5</v>
      </c>
      <c r="H277" s="21" t="e">
        <f aca="false">F277-$S$4</f>
        <v>#DIV/0!</v>
      </c>
      <c r="I277" s="21" t="e">
        <f aca="false">H277*H277</f>
        <v>#DIV/0!</v>
      </c>
      <c r="J277" s="21" t="e">
        <f aca="false">G277*H277</f>
        <v>#DIV/0!</v>
      </c>
      <c r="K277" s="21" t="n">
        <f aca="false">G277*G277</f>
        <v>70490.25</v>
      </c>
      <c r="L277" s="21" t="e">
        <f aca="false">H277*H278</f>
        <v>#DIV/0!</v>
      </c>
      <c r="M277" s="21" t="e">
        <f aca="false">G277*H278</f>
        <v>#DIV/0!</v>
      </c>
      <c r="N277" s="22" t="e">
        <f aca="false">F276*$S$10+E276*$S$11</f>
        <v>#DIV/0!</v>
      </c>
      <c r="O277" s="23" t="e">
        <f aca="false">F276*$Y$10+$Y$11*E276</f>
        <v>#DIV/0!</v>
      </c>
      <c r="P277" s="23" t="e">
        <f aca="false">F276*$AE$10+$AE$11*E276</f>
        <v>#DIV/0!</v>
      </c>
      <c r="Q277" s="23"/>
      <c r="R277" s="36"/>
    </row>
    <row r="278" customFormat="false" ht="15" hidden="false" customHeight="false" outlineLevel="0" collapsed="false">
      <c r="A278" s="0" t="n">
        <v>1</v>
      </c>
      <c r="B278" s="0" t="n">
        <v>7004469</v>
      </c>
      <c r="C278" s="0" t="n">
        <v>658.889</v>
      </c>
      <c r="E278" s="18" t="n">
        <f aca="false">E277+1</f>
        <v>276</v>
      </c>
      <c r="F278" s="19" t="e">
        <f aca="false">AVERAGEIF($A$3:$A$110279,E278,$C$3:$C$110279)</f>
        <v>#DIV/0!</v>
      </c>
      <c r="G278" s="20" t="n">
        <f aca="false">E278-$S$3</f>
        <v>266.5</v>
      </c>
      <c r="H278" s="21" t="e">
        <f aca="false">F278-$S$4</f>
        <v>#DIV/0!</v>
      </c>
      <c r="I278" s="21" t="e">
        <f aca="false">H278*H278</f>
        <v>#DIV/0!</v>
      </c>
      <c r="J278" s="21" t="e">
        <f aca="false">G278*H278</f>
        <v>#DIV/0!</v>
      </c>
      <c r="K278" s="21" t="n">
        <f aca="false">G278*G278</f>
        <v>71022.25</v>
      </c>
      <c r="L278" s="21" t="e">
        <f aca="false">H278*H279</f>
        <v>#DIV/0!</v>
      </c>
      <c r="M278" s="21" t="e">
        <f aca="false">G278*H279</f>
        <v>#DIV/0!</v>
      </c>
      <c r="N278" s="22" t="e">
        <f aca="false">F277*$S$10+E277*$S$11</f>
        <v>#DIV/0!</v>
      </c>
      <c r="O278" s="23" t="e">
        <f aca="false">F277*$Y$10+$Y$11*E277</f>
        <v>#DIV/0!</v>
      </c>
      <c r="P278" s="23" t="e">
        <f aca="false">F277*$AE$10+$AE$11*E277</f>
        <v>#DIV/0!</v>
      </c>
      <c r="Q278" s="23"/>
      <c r="R278" s="36"/>
    </row>
    <row r="279" customFormat="false" ht="15" hidden="false" customHeight="false" outlineLevel="0" collapsed="false">
      <c r="A279" s="0" t="n">
        <v>1</v>
      </c>
      <c r="B279" s="0" t="n">
        <v>7029586</v>
      </c>
      <c r="C279" s="0" t="n">
        <v>636.193</v>
      </c>
      <c r="E279" s="18" t="n">
        <f aca="false">E278+1</f>
        <v>277</v>
      </c>
      <c r="F279" s="19" t="e">
        <f aca="false">AVERAGEIF($A$3:$A$110279,E279,$C$3:$C$110279)</f>
        <v>#DIV/0!</v>
      </c>
      <c r="G279" s="20" t="n">
        <f aca="false">E279-$S$3</f>
        <v>267.5</v>
      </c>
      <c r="H279" s="21" t="e">
        <f aca="false">F279-$S$4</f>
        <v>#DIV/0!</v>
      </c>
      <c r="I279" s="21" t="e">
        <f aca="false">H279*H279</f>
        <v>#DIV/0!</v>
      </c>
      <c r="J279" s="21" t="e">
        <f aca="false">G279*H279</f>
        <v>#DIV/0!</v>
      </c>
      <c r="K279" s="21" t="n">
        <f aca="false">G279*G279</f>
        <v>71556.25</v>
      </c>
      <c r="L279" s="21" t="e">
        <f aca="false">H279*H280</f>
        <v>#DIV/0!</v>
      </c>
      <c r="M279" s="21" t="e">
        <f aca="false">G279*H280</f>
        <v>#DIV/0!</v>
      </c>
      <c r="N279" s="22" t="e">
        <f aca="false">F278*$S$10+E278*$S$11</f>
        <v>#DIV/0!</v>
      </c>
      <c r="O279" s="23" t="e">
        <f aca="false">F278*$Y$10+$Y$11*E278</f>
        <v>#DIV/0!</v>
      </c>
      <c r="P279" s="23" t="e">
        <f aca="false">F278*$AE$10+$AE$11*E278</f>
        <v>#DIV/0!</v>
      </c>
      <c r="Q279" s="23"/>
      <c r="R279" s="36"/>
    </row>
    <row r="280" customFormat="false" ht="15" hidden="false" customHeight="false" outlineLevel="0" collapsed="false">
      <c r="A280" s="0" t="n">
        <v>1</v>
      </c>
      <c r="B280" s="0" t="n">
        <v>7054398</v>
      </c>
      <c r="C280" s="0" t="n">
        <v>673.574</v>
      </c>
      <c r="E280" s="18" t="n">
        <f aca="false">E279+1</f>
        <v>278</v>
      </c>
      <c r="F280" s="19" t="e">
        <f aca="false">AVERAGEIF($A$3:$A$110279,E280,$C$3:$C$110279)</f>
        <v>#DIV/0!</v>
      </c>
      <c r="G280" s="20" t="n">
        <f aca="false">E280-$S$3</f>
        <v>268.5</v>
      </c>
      <c r="H280" s="21" t="e">
        <f aca="false">F280-$S$4</f>
        <v>#DIV/0!</v>
      </c>
      <c r="I280" s="21" t="e">
        <f aca="false">H280*H280</f>
        <v>#DIV/0!</v>
      </c>
      <c r="J280" s="21" t="e">
        <f aca="false">G280*H280</f>
        <v>#DIV/0!</v>
      </c>
      <c r="K280" s="21" t="n">
        <f aca="false">G280*G280</f>
        <v>72092.25</v>
      </c>
      <c r="L280" s="21" t="e">
        <f aca="false">H280*H281</f>
        <v>#DIV/0!</v>
      </c>
      <c r="M280" s="21" t="e">
        <f aca="false">G280*H281</f>
        <v>#DIV/0!</v>
      </c>
      <c r="N280" s="22" t="e">
        <f aca="false">F279*$S$10+E279*$S$11</f>
        <v>#DIV/0!</v>
      </c>
      <c r="O280" s="23" t="e">
        <f aca="false">F279*$Y$10+$Y$11*E279</f>
        <v>#DIV/0!</v>
      </c>
      <c r="P280" s="23" t="e">
        <f aca="false">F279*$AE$10+$AE$11*E279</f>
        <v>#DIV/0!</v>
      </c>
      <c r="Q280" s="23"/>
      <c r="R280" s="36"/>
    </row>
    <row r="281" customFormat="false" ht="15" hidden="false" customHeight="false" outlineLevel="0" collapsed="false">
      <c r="A281" s="0" t="n">
        <v>1</v>
      </c>
      <c r="B281" s="0" t="n">
        <v>7078868</v>
      </c>
      <c r="C281" s="0" t="n">
        <v>709.761</v>
      </c>
      <c r="E281" s="18" t="n">
        <f aca="false">E280+1</f>
        <v>279</v>
      </c>
      <c r="F281" s="19" t="e">
        <f aca="false">AVERAGEIF($A$3:$A$110279,E281,$C$3:$C$110279)</f>
        <v>#DIV/0!</v>
      </c>
      <c r="G281" s="20" t="n">
        <f aca="false">E281-$S$3</f>
        <v>269.5</v>
      </c>
      <c r="H281" s="21" t="e">
        <f aca="false">F281-$S$4</f>
        <v>#DIV/0!</v>
      </c>
      <c r="I281" s="21" t="e">
        <f aca="false">H281*H281</f>
        <v>#DIV/0!</v>
      </c>
      <c r="J281" s="21" t="e">
        <f aca="false">G281*H281</f>
        <v>#DIV/0!</v>
      </c>
      <c r="K281" s="21" t="n">
        <f aca="false">G281*G281</f>
        <v>72630.25</v>
      </c>
      <c r="L281" s="21" t="e">
        <f aca="false">H281*H282</f>
        <v>#DIV/0!</v>
      </c>
      <c r="M281" s="21" t="e">
        <f aca="false">G281*H282</f>
        <v>#DIV/0!</v>
      </c>
      <c r="N281" s="22" t="e">
        <f aca="false">F280*$S$10+E280*$S$11</f>
        <v>#DIV/0!</v>
      </c>
      <c r="O281" s="23" t="e">
        <f aca="false">F280*$Y$10+$Y$11*E280</f>
        <v>#DIV/0!</v>
      </c>
      <c r="P281" s="23" t="e">
        <f aca="false">F280*$AE$10+$AE$11*E280</f>
        <v>#DIV/0!</v>
      </c>
      <c r="Q281" s="23"/>
      <c r="R281" s="36"/>
    </row>
    <row r="282" customFormat="false" ht="15" hidden="false" customHeight="false" outlineLevel="0" collapsed="false">
      <c r="A282" s="0" t="n">
        <v>1</v>
      </c>
      <c r="B282" s="0" t="n">
        <v>7103544</v>
      </c>
      <c r="C282" s="0" t="n">
        <v>672.292</v>
      </c>
      <c r="E282" s="18" t="n">
        <f aca="false">E281+1</f>
        <v>280</v>
      </c>
      <c r="F282" s="19" t="e">
        <f aca="false">AVERAGEIF($A$3:$A$110279,E282,$C$3:$C$110279)</f>
        <v>#DIV/0!</v>
      </c>
      <c r="G282" s="20" t="n">
        <f aca="false">E282-$S$3</f>
        <v>270.5</v>
      </c>
      <c r="H282" s="21" t="e">
        <f aca="false">F282-$S$4</f>
        <v>#DIV/0!</v>
      </c>
      <c r="I282" s="21" t="e">
        <f aca="false">H282*H282</f>
        <v>#DIV/0!</v>
      </c>
      <c r="J282" s="21" t="e">
        <f aca="false">G282*H282</f>
        <v>#DIV/0!</v>
      </c>
      <c r="K282" s="21" t="n">
        <f aca="false">G282*G282</f>
        <v>73170.25</v>
      </c>
      <c r="L282" s="21" t="e">
        <f aca="false">H282*H283</f>
        <v>#DIV/0!</v>
      </c>
      <c r="M282" s="21" t="e">
        <f aca="false">G282*H283</f>
        <v>#DIV/0!</v>
      </c>
      <c r="N282" s="22" t="e">
        <f aca="false">F281*$S$10+E281*$S$11</f>
        <v>#DIV/0!</v>
      </c>
      <c r="O282" s="23" t="e">
        <f aca="false">F281*$Y$10+$Y$11*E281</f>
        <v>#DIV/0!</v>
      </c>
      <c r="P282" s="23" t="e">
        <f aca="false">F281*$AE$10+$AE$11*E281</f>
        <v>#DIV/0!</v>
      </c>
      <c r="Q282" s="23"/>
      <c r="R282" s="36"/>
    </row>
    <row r="283" customFormat="false" ht="15" hidden="false" customHeight="false" outlineLevel="0" collapsed="false">
      <c r="A283" s="0" t="n">
        <v>1</v>
      </c>
      <c r="B283" s="0" t="n">
        <v>7128584</v>
      </c>
      <c r="C283" s="0" t="n">
        <v>648.788</v>
      </c>
      <c r="E283" s="18" t="n">
        <f aca="false">E282+1</f>
        <v>281</v>
      </c>
      <c r="F283" s="19" t="e">
        <f aca="false">AVERAGEIF($A$3:$A$110279,E283,$C$3:$C$110279)</f>
        <v>#DIV/0!</v>
      </c>
      <c r="G283" s="20" t="n">
        <f aca="false">E283-$S$3</f>
        <v>271.5</v>
      </c>
      <c r="H283" s="21" t="e">
        <f aca="false">F283-$S$4</f>
        <v>#DIV/0!</v>
      </c>
      <c r="I283" s="21" t="e">
        <f aca="false">H283*H283</f>
        <v>#DIV/0!</v>
      </c>
      <c r="J283" s="21" t="e">
        <f aca="false">G283*H283</f>
        <v>#DIV/0!</v>
      </c>
      <c r="K283" s="21" t="n">
        <f aca="false">G283*G283</f>
        <v>73712.25</v>
      </c>
      <c r="L283" s="21" t="e">
        <f aca="false">H283*H284</f>
        <v>#DIV/0!</v>
      </c>
      <c r="M283" s="21" t="e">
        <f aca="false">G283*H284</f>
        <v>#DIV/0!</v>
      </c>
      <c r="N283" s="22" t="e">
        <f aca="false">F282*$S$10+E282*$S$11</f>
        <v>#DIV/0!</v>
      </c>
      <c r="O283" s="23" t="e">
        <f aca="false">F282*$Y$10+$Y$11*E282</f>
        <v>#DIV/0!</v>
      </c>
      <c r="P283" s="23" t="e">
        <f aca="false">F282*$AE$10+$AE$11*E282</f>
        <v>#DIV/0!</v>
      </c>
      <c r="Q283" s="23"/>
      <c r="R283" s="36"/>
    </row>
    <row r="284" customFormat="false" ht="15" hidden="false" customHeight="false" outlineLevel="0" collapsed="false">
      <c r="A284" s="0" t="n">
        <v>1</v>
      </c>
      <c r="B284" s="0" t="n">
        <v>7152422</v>
      </c>
      <c r="C284" s="0" t="n">
        <v>731.52</v>
      </c>
      <c r="E284" s="18" t="n">
        <f aca="false">E283+1</f>
        <v>282</v>
      </c>
      <c r="F284" s="19" t="e">
        <f aca="false">AVERAGEIF($A$3:$A$110279,E284,$C$3:$C$110279)</f>
        <v>#DIV/0!</v>
      </c>
      <c r="G284" s="20" t="n">
        <f aca="false">E284-$S$3</f>
        <v>272.5</v>
      </c>
      <c r="H284" s="21" t="e">
        <f aca="false">F284-$S$4</f>
        <v>#DIV/0!</v>
      </c>
      <c r="I284" s="21" t="e">
        <f aca="false">H284*H284</f>
        <v>#DIV/0!</v>
      </c>
      <c r="J284" s="21" t="e">
        <f aca="false">G284*H284</f>
        <v>#DIV/0!</v>
      </c>
      <c r="K284" s="21" t="n">
        <f aca="false">G284*G284</f>
        <v>74256.25</v>
      </c>
      <c r="L284" s="21" t="e">
        <f aca="false">H284*H285</f>
        <v>#DIV/0!</v>
      </c>
      <c r="M284" s="21" t="e">
        <f aca="false">G284*H285</f>
        <v>#DIV/0!</v>
      </c>
      <c r="N284" s="22" t="e">
        <f aca="false">F283*$S$10+E283*$S$11</f>
        <v>#DIV/0!</v>
      </c>
      <c r="O284" s="23" t="e">
        <f aca="false">F283*$Y$10+$Y$11*E283</f>
        <v>#DIV/0!</v>
      </c>
      <c r="P284" s="23" t="e">
        <f aca="false">F283*$AE$10+$AE$11*E283</f>
        <v>#DIV/0!</v>
      </c>
      <c r="Q284" s="23"/>
      <c r="R284" s="36"/>
    </row>
    <row r="285" customFormat="false" ht="15" hidden="false" customHeight="false" outlineLevel="0" collapsed="false">
      <c r="A285" s="0" t="n">
        <v>1</v>
      </c>
      <c r="B285" s="0" t="n">
        <v>7172807</v>
      </c>
      <c r="C285" s="0" t="n">
        <v>551.371</v>
      </c>
      <c r="E285" s="18" t="n">
        <f aca="false">E284+1</f>
        <v>283</v>
      </c>
      <c r="F285" s="19" t="e">
        <f aca="false">AVERAGEIF($A$3:$A$110279,E285,$C$3:$C$110279)</f>
        <v>#DIV/0!</v>
      </c>
      <c r="G285" s="20" t="n">
        <f aca="false">E285-$S$3</f>
        <v>273.5</v>
      </c>
      <c r="H285" s="21" t="e">
        <f aca="false">F285-$S$4</f>
        <v>#DIV/0!</v>
      </c>
      <c r="I285" s="21" t="e">
        <f aca="false">H285*H285</f>
        <v>#DIV/0!</v>
      </c>
      <c r="J285" s="21" t="e">
        <f aca="false">G285*H285</f>
        <v>#DIV/0!</v>
      </c>
      <c r="K285" s="21" t="n">
        <f aca="false">G285*G285</f>
        <v>74802.25</v>
      </c>
      <c r="L285" s="21" t="e">
        <f aca="false">H285*H286</f>
        <v>#DIV/0!</v>
      </c>
      <c r="M285" s="21" t="e">
        <f aca="false">G285*H286</f>
        <v>#DIV/0!</v>
      </c>
      <c r="N285" s="22" t="e">
        <f aca="false">F284*$S$10+E284*$S$11</f>
        <v>#DIV/0!</v>
      </c>
      <c r="O285" s="23" t="e">
        <f aca="false">F284*$Y$10+$Y$11*E284</f>
        <v>#DIV/0!</v>
      </c>
      <c r="P285" s="23" t="e">
        <f aca="false">F284*$AE$10+$AE$11*E284</f>
        <v>#DIV/0!</v>
      </c>
      <c r="Q285" s="23"/>
      <c r="R285" s="36"/>
    </row>
    <row r="286" customFormat="false" ht="15" hidden="false" customHeight="false" outlineLevel="0" collapsed="false">
      <c r="A286" s="0" t="n">
        <v>1</v>
      </c>
      <c r="B286" s="0" t="n">
        <v>7172781</v>
      </c>
      <c r="C286" s="0" t="n">
        <v>2.596</v>
      </c>
      <c r="E286" s="18" t="n">
        <f aca="false">E285+1</f>
        <v>284</v>
      </c>
      <c r="F286" s="19" t="e">
        <f aca="false">AVERAGEIF($A$3:$A$110279,E286,$C$3:$C$110279)</f>
        <v>#DIV/0!</v>
      </c>
      <c r="G286" s="20" t="n">
        <f aca="false">E286-$S$3</f>
        <v>274.5</v>
      </c>
      <c r="H286" s="21" t="e">
        <f aca="false">F286-$S$4</f>
        <v>#DIV/0!</v>
      </c>
      <c r="I286" s="21" t="e">
        <f aca="false">H286*H286</f>
        <v>#DIV/0!</v>
      </c>
      <c r="J286" s="21" t="e">
        <f aca="false">G286*H286</f>
        <v>#DIV/0!</v>
      </c>
      <c r="K286" s="21" t="n">
        <f aca="false">G286*G286</f>
        <v>75350.25</v>
      </c>
      <c r="L286" s="21" t="e">
        <f aca="false">H286*H287</f>
        <v>#DIV/0!</v>
      </c>
      <c r="M286" s="21" t="e">
        <f aca="false">G286*H287</f>
        <v>#DIV/0!</v>
      </c>
      <c r="N286" s="22" t="e">
        <f aca="false">F285*$S$10+E285*$S$11</f>
        <v>#DIV/0!</v>
      </c>
      <c r="O286" s="23" t="e">
        <f aca="false">F285*$Y$10+$Y$11*E285</f>
        <v>#DIV/0!</v>
      </c>
      <c r="P286" s="23" t="e">
        <f aca="false">F285*$AE$10+$AE$11*E285</f>
        <v>#DIV/0!</v>
      </c>
      <c r="Q286" s="23"/>
      <c r="R286" s="36"/>
    </row>
    <row r="287" customFormat="false" ht="15" hidden="false" customHeight="false" outlineLevel="0" collapsed="false">
      <c r="A287" s="0" t="n">
        <v>1</v>
      </c>
      <c r="B287" s="0" t="n">
        <v>7242902</v>
      </c>
      <c r="C287" s="0" t="n">
        <v>412.163</v>
      </c>
      <c r="E287" s="18" t="n">
        <f aca="false">E286+1</f>
        <v>285</v>
      </c>
      <c r="F287" s="19" t="e">
        <f aca="false">AVERAGEIF($A$3:$A$110279,E287,$C$3:$C$110279)</f>
        <v>#DIV/0!</v>
      </c>
      <c r="G287" s="20" t="n">
        <f aca="false">E287-$S$3</f>
        <v>275.5</v>
      </c>
      <c r="H287" s="21" t="e">
        <f aca="false">F287-$S$4</f>
        <v>#DIV/0!</v>
      </c>
      <c r="I287" s="21" t="e">
        <f aca="false">H287*H287</f>
        <v>#DIV/0!</v>
      </c>
      <c r="J287" s="21" t="e">
        <f aca="false">G287*H287</f>
        <v>#DIV/0!</v>
      </c>
      <c r="K287" s="21" t="n">
        <f aca="false">G287*G287</f>
        <v>75900.25</v>
      </c>
      <c r="L287" s="21" t="e">
        <f aca="false">H287*H288</f>
        <v>#DIV/0!</v>
      </c>
      <c r="M287" s="21" t="e">
        <f aca="false">G287*H288</f>
        <v>#DIV/0!</v>
      </c>
      <c r="N287" s="22" t="e">
        <f aca="false">F286*$S$10+E286*$S$11</f>
        <v>#DIV/0!</v>
      </c>
      <c r="O287" s="23" t="e">
        <f aca="false">F286*$Y$10+$Y$11*E286</f>
        <v>#DIV/0!</v>
      </c>
      <c r="P287" s="23" t="e">
        <f aca="false">F286*$AE$10+$AE$11*E286</f>
        <v>#DIV/0!</v>
      </c>
      <c r="Q287" s="23"/>
      <c r="R287" s="36"/>
    </row>
    <row r="288" customFormat="false" ht="15" hidden="false" customHeight="false" outlineLevel="0" collapsed="false">
      <c r="A288" s="0" t="n">
        <v>1</v>
      </c>
      <c r="B288" s="0" t="n">
        <v>7267609</v>
      </c>
      <c r="C288" s="0" t="n">
        <v>676.706</v>
      </c>
      <c r="E288" s="18" t="n">
        <f aca="false">E287+1</f>
        <v>286</v>
      </c>
      <c r="F288" s="19" t="e">
        <f aca="false">AVERAGEIF($A$3:$A$110279,E288,$C$3:$C$110279)</f>
        <v>#DIV/0!</v>
      </c>
      <c r="G288" s="20" t="n">
        <f aca="false">E288-$S$3</f>
        <v>276.5</v>
      </c>
      <c r="H288" s="21" t="e">
        <f aca="false">F288-$S$4</f>
        <v>#DIV/0!</v>
      </c>
      <c r="I288" s="21" t="e">
        <f aca="false">H288*H288</f>
        <v>#DIV/0!</v>
      </c>
      <c r="J288" s="21" t="e">
        <f aca="false">G288*H288</f>
        <v>#DIV/0!</v>
      </c>
      <c r="K288" s="21" t="n">
        <f aca="false">G288*G288</f>
        <v>76452.25</v>
      </c>
      <c r="L288" s="21" t="e">
        <f aca="false">H288*H289</f>
        <v>#DIV/0!</v>
      </c>
      <c r="M288" s="21" t="e">
        <f aca="false">G288*H289</f>
        <v>#DIV/0!</v>
      </c>
      <c r="N288" s="22" t="e">
        <f aca="false">F287*$S$10+E287*$S$11</f>
        <v>#DIV/0!</v>
      </c>
      <c r="O288" s="23" t="e">
        <f aca="false">F287*$Y$10+$Y$11*E287</f>
        <v>#DIV/0!</v>
      </c>
      <c r="P288" s="23" t="e">
        <f aca="false">F287*$AE$10+$AE$11*E287</f>
        <v>#DIV/0!</v>
      </c>
      <c r="Q288" s="23"/>
      <c r="R288" s="36"/>
    </row>
    <row r="289" customFormat="false" ht="15" hidden="false" customHeight="false" outlineLevel="0" collapsed="false">
      <c r="A289" s="0" t="n">
        <v>1</v>
      </c>
      <c r="B289" s="0" t="n">
        <v>7292295</v>
      </c>
      <c r="C289" s="0" t="n">
        <v>678.399</v>
      </c>
      <c r="E289" s="18" t="n">
        <f aca="false">E288+1</f>
        <v>287</v>
      </c>
      <c r="F289" s="19" t="e">
        <f aca="false">AVERAGEIF($A$3:$A$110279,E289,$C$3:$C$110279)</f>
        <v>#DIV/0!</v>
      </c>
      <c r="G289" s="20" t="n">
        <f aca="false">E289-$S$3</f>
        <v>277.5</v>
      </c>
      <c r="H289" s="21" t="e">
        <f aca="false">F289-$S$4</f>
        <v>#DIV/0!</v>
      </c>
      <c r="I289" s="21" t="e">
        <f aca="false">H289*H289</f>
        <v>#DIV/0!</v>
      </c>
      <c r="J289" s="21" t="e">
        <f aca="false">G289*H289</f>
        <v>#DIV/0!</v>
      </c>
      <c r="K289" s="21" t="n">
        <f aca="false">G289*G289</f>
        <v>77006.25</v>
      </c>
      <c r="L289" s="21" t="e">
        <f aca="false">H289*H290</f>
        <v>#DIV/0!</v>
      </c>
      <c r="M289" s="21" t="e">
        <f aca="false">G289*H290</f>
        <v>#DIV/0!</v>
      </c>
      <c r="N289" s="22" t="e">
        <f aca="false">F288*$S$10+E288*$S$11</f>
        <v>#DIV/0!</v>
      </c>
      <c r="O289" s="23" t="e">
        <f aca="false">F288*$Y$10+$Y$11*E288</f>
        <v>#DIV/0!</v>
      </c>
      <c r="P289" s="23" t="e">
        <f aca="false">F288*$AE$10+$AE$11*E288</f>
        <v>#DIV/0!</v>
      </c>
      <c r="Q289" s="23"/>
      <c r="R289" s="36"/>
    </row>
    <row r="290" customFormat="false" ht="15" hidden="false" customHeight="false" outlineLevel="0" collapsed="false">
      <c r="A290" s="0" t="n">
        <v>1</v>
      </c>
      <c r="B290" s="0" t="n">
        <v>7316451</v>
      </c>
      <c r="C290" s="0" t="n">
        <v>715.566</v>
      </c>
      <c r="E290" s="18" t="n">
        <f aca="false">E289+1</f>
        <v>288</v>
      </c>
      <c r="F290" s="19" t="e">
        <f aca="false">AVERAGEIF($A$3:$A$110279,E290,$C$3:$C$110279)</f>
        <v>#DIV/0!</v>
      </c>
      <c r="G290" s="20" t="n">
        <f aca="false">E290-$S$3</f>
        <v>278.5</v>
      </c>
      <c r="H290" s="21" t="e">
        <f aca="false">F290-$S$4</f>
        <v>#DIV/0!</v>
      </c>
      <c r="I290" s="21" t="e">
        <f aca="false">H290*H290</f>
        <v>#DIV/0!</v>
      </c>
      <c r="J290" s="21" t="e">
        <f aca="false">G290*H290</f>
        <v>#DIV/0!</v>
      </c>
      <c r="K290" s="21" t="n">
        <f aca="false">G290*G290</f>
        <v>77562.25</v>
      </c>
      <c r="L290" s="21" t="e">
        <f aca="false">H290*H291</f>
        <v>#DIV/0!</v>
      </c>
      <c r="M290" s="21" t="e">
        <f aca="false">G290*H291</f>
        <v>#DIV/0!</v>
      </c>
      <c r="N290" s="22" t="e">
        <f aca="false">F289*$S$10+E289*$S$11</f>
        <v>#DIV/0!</v>
      </c>
      <c r="O290" s="23" t="e">
        <f aca="false">F289*$Y$10+$Y$11*E289</f>
        <v>#DIV/0!</v>
      </c>
      <c r="P290" s="23" t="e">
        <f aca="false">F289*$AE$10+$AE$11*E289</f>
        <v>#DIV/0!</v>
      </c>
      <c r="Q290" s="23"/>
      <c r="R290" s="36"/>
    </row>
    <row r="291" customFormat="false" ht="15" hidden="false" customHeight="false" outlineLevel="0" collapsed="false">
      <c r="A291" s="0" t="n">
        <v>1</v>
      </c>
      <c r="B291" s="0" t="n">
        <v>7341203</v>
      </c>
      <c r="C291" s="0" t="n">
        <v>683.302</v>
      </c>
      <c r="E291" s="18" t="n">
        <f aca="false">E290+1</f>
        <v>289</v>
      </c>
      <c r="F291" s="19" t="e">
        <f aca="false">AVERAGEIF($A$3:$A$110279,E291,$C$3:$C$110279)</f>
        <v>#DIV/0!</v>
      </c>
      <c r="G291" s="20" t="n">
        <f aca="false">E291-$S$3</f>
        <v>279.5</v>
      </c>
      <c r="H291" s="21" t="e">
        <f aca="false">F291-$S$4</f>
        <v>#DIV/0!</v>
      </c>
      <c r="I291" s="21" t="e">
        <f aca="false">H291*H291</f>
        <v>#DIV/0!</v>
      </c>
      <c r="J291" s="21" t="e">
        <f aca="false">G291*H291</f>
        <v>#DIV/0!</v>
      </c>
      <c r="K291" s="21" t="n">
        <f aca="false">G291*G291</f>
        <v>78120.25</v>
      </c>
      <c r="L291" s="21" t="e">
        <f aca="false">H291*H292</f>
        <v>#DIV/0!</v>
      </c>
      <c r="M291" s="21" t="e">
        <f aca="false">G291*H292</f>
        <v>#DIV/0!</v>
      </c>
      <c r="N291" s="22" t="e">
        <f aca="false">F290*$S$10+E290*$S$11</f>
        <v>#DIV/0!</v>
      </c>
      <c r="O291" s="23" t="e">
        <f aca="false">F290*$Y$10+$Y$11*E290</f>
        <v>#DIV/0!</v>
      </c>
      <c r="P291" s="23" t="e">
        <f aca="false">F290*$AE$10+$AE$11*E290</f>
        <v>#DIV/0!</v>
      </c>
      <c r="Q291" s="23"/>
      <c r="R291" s="36"/>
    </row>
    <row r="292" customFormat="false" ht="15" hidden="false" customHeight="false" outlineLevel="0" collapsed="false">
      <c r="A292" s="0" t="n">
        <v>1</v>
      </c>
      <c r="B292" s="0" t="n">
        <v>7365072</v>
      </c>
      <c r="C292" s="0" t="n">
        <v>719.294</v>
      </c>
      <c r="E292" s="18" t="n">
        <f aca="false">E291+1</f>
        <v>290</v>
      </c>
      <c r="F292" s="19" t="e">
        <f aca="false">AVERAGEIF($A$3:$A$110279,E292,$C$3:$C$110279)</f>
        <v>#DIV/0!</v>
      </c>
      <c r="G292" s="20" t="n">
        <f aca="false">E292-$S$3</f>
        <v>280.5</v>
      </c>
      <c r="H292" s="21" t="e">
        <f aca="false">F292-$S$4</f>
        <v>#DIV/0!</v>
      </c>
      <c r="I292" s="21" t="e">
        <f aca="false">H292*H292</f>
        <v>#DIV/0!</v>
      </c>
      <c r="J292" s="21" t="e">
        <f aca="false">G292*H292</f>
        <v>#DIV/0!</v>
      </c>
      <c r="K292" s="21" t="n">
        <f aca="false">G292*G292</f>
        <v>78680.25</v>
      </c>
      <c r="L292" s="21" t="e">
        <f aca="false">H292*H293</f>
        <v>#DIV/0!</v>
      </c>
      <c r="M292" s="21" t="e">
        <f aca="false">G292*H293</f>
        <v>#DIV/0!</v>
      </c>
      <c r="N292" s="22" t="e">
        <f aca="false">F291*$S$10+E291*$S$11</f>
        <v>#DIV/0!</v>
      </c>
      <c r="O292" s="23" t="e">
        <f aca="false">F291*$Y$10+$Y$11*E291</f>
        <v>#DIV/0!</v>
      </c>
      <c r="P292" s="23" t="e">
        <f aca="false">F291*$AE$10+$AE$11*E291</f>
        <v>#DIV/0!</v>
      </c>
      <c r="Q292" s="23"/>
      <c r="R292" s="36"/>
    </row>
    <row r="293" customFormat="false" ht="15" hidden="false" customHeight="false" outlineLevel="0" collapsed="false">
      <c r="A293" s="0" t="n">
        <v>1</v>
      </c>
      <c r="B293" s="0" t="n">
        <v>7394314</v>
      </c>
      <c r="C293" s="0" t="n">
        <v>639.373</v>
      </c>
      <c r="E293" s="18" t="n">
        <f aca="false">E292+1</f>
        <v>291</v>
      </c>
      <c r="F293" s="19" t="e">
        <f aca="false">AVERAGEIF($A$3:$A$110279,E293,$C$3:$C$110279)</f>
        <v>#DIV/0!</v>
      </c>
      <c r="G293" s="20" t="n">
        <f aca="false">E293-$S$3</f>
        <v>281.5</v>
      </c>
      <c r="H293" s="21" t="e">
        <f aca="false">F293-$S$4</f>
        <v>#DIV/0!</v>
      </c>
      <c r="I293" s="21" t="e">
        <f aca="false">H293*H293</f>
        <v>#DIV/0!</v>
      </c>
      <c r="J293" s="21" t="e">
        <f aca="false">G293*H293</f>
        <v>#DIV/0!</v>
      </c>
      <c r="K293" s="21" t="n">
        <f aca="false">G293*G293</f>
        <v>79242.25</v>
      </c>
      <c r="L293" s="21" t="e">
        <f aca="false">H293*H294</f>
        <v>#DIV/0!</v>
      </c>
      <c r="M293" s="21" t="e">
        <f aca="false">G293*H294</f>
        <v>#DIV/0!</v>
      </c>
      <c r="N293" s="22" t="e">
        <f aca="false">F292*$S$10+E292*$S$11</f>
        <v>#DIV/0!</v>
      </c>
      <c r="O293" s="23" t="e">
        <f aca="false">F292*$Y$10+$Y$11*E292</f>
        <v>#DIV/0!</v>
      </c>
      <c r="P293" s="23" t="e">
        <f aca="false">F292*$AE$10+$AE$11*E292</f>
        <v>#DIV/0!</v>
      </c>
      <c r="Q293" s="23"/>
      <c r="R293" s="36"/>
    </row>
    <row r="294" customFormat="false" ht="15" hidden="false" customHeight="false" outlineLevel="0" collapsed="false">
      <c r="A294" s="0" t="n">
        <v>1</v>
      </c>
      <c r="B294" s="0" t="n">
        <v>7402644</v>
      </c>
      <c r="C294" s="0" t="n">
        <v>230.635</v>
      </c>
      <c r="E294" s="18" t="n">
        <f aca="false">E293+1</f>
        <v>292</v>
      </c>
      <c r="F294" s="19" t="e">
        <f aca="false">AVERAGEIF($A$3:$A$110279,E294,$C$3:$C$110279)</f>
        <v>#DIV/0!</v>
      </c>
      <c r="G294" s="20" t="n">
        <f aca="false">E294-$S$3</f>
        <v>282.5</v>
      </c>
      <c r="H294" s="21" t="e">
        <f aca="false">F294-$S$4</f>
        <v>#DIV/0!</v>
      </c>
      <c r="I294" s="21" t="e">
        <f aca="false">H294*H294</f>
        <v>#DIV/0!</v>
      </c>
      <c r="J294" s="21" t="e">
        <f aca="false">G294*H294</f>
        <v>#DIV/0!</v>
      </c>
      <c r="K294" s="21" t="n">
        <f aca="false">G294*G294</f>
        <v>79806.25</v>
      </c>
      <c r="L294" s="21" t="e">
        <f aca="false">H294*H295</f>
        <v>#DIV/0!</v>
      </c>
      <c r="M294" s="21" t="e">
        <f aca="false">G294*H295</f>
        <v>#DIV/0!</v>
      </c>
      <c r="N294" s="22" t="e">
        <f aca="false">F293*$S$10+E293*$S$11</f>
        <v>#DIV/0!</v>
      </c>
      <c r="O294" s="23" t="e">
        <f aca="false">F293*$Y$10+$Y$11*E293</f>
        <v>#DIV/0!</v>
      </c>
      <c r="P294" s="23" t="e">
        <f aca="false">F293*$AE$10+$AE$11*E293</f>
        <v>#DIV/0!</v>
      </c>
      <c r="Q294" s="23"/>
      <c r="R294" s="36"/>
    </row>
    <row r="295" customFormat="false" ht="15" hidden="false" customHeight="false" outlineLevel="0" collapsed="false">
      <c r="A295" s="0" t="n">
        <v>1</v>
      </c>
      <c r="B295" s="0" t="n">
        <v>7451798</v>
      </c>
      <c r="C295" s="0" t="n">
        <v>409.743</v>
      </c>
      <c r="E295" s="18" t="n">
        <f aca="false">E294+1</f>
        <v>293</v>
      </c>
      <c r="F295" s="19" t="e">
        <f aca="false">AVERAGEIF($A$3:$A$110279,E295,$C$3:$C$110279)</f>
        <v>#DIV/0!</v>
      </c>
      <c r="G295" s="20" t="n">
        <f aca="false">E295-$S$3</f>
        <v>283.5</v>
      </c>
      <c r="H295" s="21" t="e">
        <f aca="false">F295-$S$4</f>
        <v>#DIV/0!</v>
      </c>
      <c r="I295" s="21" t="e">
        <f aca="false">H295*H295</f>
        <v>#DIV/0!</v>
      </c>
      <c r="J295" s="21" t="e">
        <f aca="false">G295*H295</f>
        <v>#DIV/0!</v>
      </c>
      <c r="K295" s="21" t="n">
        <f aca="false">G295*G295</f>
        <v>80372.25</v>
      </c>
      <c r="L295" s="21" t="e">
        <f aca="false">H295*H296</f>
        <v>#DIV/0!</v>
      </c>
      <c r="M295" s="21" t="e">
        <f aca="false">G295*H296</f>
        <v>#DIV/0!</v>
      </c>
      <c r="N295" s="22" t="e">
        <f aca="false">F294*$S$10+E294*$S$11</f>
        <v>#DIV/0!</v>
      </c>
      <c r="O295" s="23" t="e">
        <f aca="false">F294*$Y$10+$Y$11*E294</f>
        <v>#DIV/0!</v>
      </c>
      <c r="P295" s="23" t="e">
        <f aca="false">F294*$AE$10+$AE$11*E294</f>
        <v>#DIV/0!</v>
      </c>
      <c r="Q295" s="23"/>
      <c r="R295" s="36"/>
    </row>
    <row r="296" customFormat="false" ht="15" hidden="false" customHeight="false" outlineLevel="0" collapsed="false">
      <c r="A296" s="0" t="n">
        <v>1</v>
      </c>
      <c r="B296" s="0" t="n">
        <v>7477183</v>
      </c>
      <c r="C296" s="0" t="n">
        <v>691.497</v>
      </c>
      <c r="E296" s="18" t="n">
        <f aca="false">E295+1</f>
        <v>294</v>
      </c>
      <c r="F296" s="19" t="e">
        <f aca="false">AVERAGEIF($A$3:$A$110279,E296,$C$3:$C$110279)</f>
        <v>#DIV/0!</v>
      </c>
      <c r="G296" s="20" t="n">
        <f aca="false">E296-$S$3</f>
        <v>284.5</v>
      </c>
      <c r="H296" s="21" t="e">
        <f aca="false">F296-$S$4</f>
        <v>#DIV/0!</v>
      </c>
      <c r="I296" s="21" t="e">
        <f aca="false">H296*H296</f>
        <v>#DIV/0!</v>
      </c>
      <c r="J296" s="21" t="e">
        <f aca="false">G296*H296</f>
        <v>#DIV/0!</v>
      </c>
      <c r="K296" s="21" t="n">
        <f aca="false">G296*G296</f>
        <v>80940.25</v>
      </c>
      <c r="L296" s="21" t="e">
        <f aca="false">H296*H297</f>
        <v>#DIV/0!</v>
      </c>
      <c r="M296" s="21" t="e">
        <f aca="false">G296*H297</f>
        <v>#DIV/0!</v>
      </c>
      <c r="N296" s="22" t="e">
        <f aca="false">F295*$S$10+E295*$S$11</f>
        <v>#DIV/0!</v>
      </c>
      <c r="O296" s="23" t="e">
        <f aca="false">F295*$Y$10+$Y$11*E295</f>
        <v>#DIV/0!</v>
      </c>
      <c r="P296" s="23" t="e">
        <f aca="false">F295*$AE$10+$AE$11*E295</f>
        <v>#DIV/0!</v>
      </c>
      <c r="Q296" s="23"/>
      <c r="R296" s="36"/>
    </row>
    <row r="297" customFormat="false" ht="15" hidden="false" customHeight="false" outlineLevel="0" collapsed="false">
      <c r="A297" s="0" t="n">
        <v>1</v>
      </c>
      <c r="B297" s="0" t="n">
        <v>7501577</v>
      </c>
      <c r="C297" s="0" t="n">
        <v>707.838</v>
      </c>
      <c r="E297" s="18" t="n">
        <f aca="false">E296+1</f>
        <v>295</v>
      </c>
      <c r="F297" s="19" t="e">
        <f aca="false">AVERAGEIF($A$3:$A$110279,E297,$C$3:$C$110279)</f>
        <v>#DIV/0!</v>
      </c>
      <c r="G297" s="20" t="n">
        <f aca="false">E297-$S$3</f>
        <v>285.5</v>
      </c>
      <c r="H297" s="21" t="e">
        <f aca="false">F297-$S$4</f>
        <v>#DIV/0!</v>
      </c>
      <c r="I297" s="21" t="e">
        <f aca="false">H297*H297</f>
        <v>#DIV/0!</v>
      </c>
      <c r="J297" s="21" t="e">
        <f aca="false">G297*H297</f>
        <v>#DIV/0!</v>
      </c>
      <c r="K297" s="21" t="n">
        <f aca="false">G297*G297</f>
        <v>81510.25</v>
      </c>
      <c r="L297" s="21" t="e">
        <f aca="false">H297*H298</f>
        <v>#DIV/0!</v>
      </c>
      <c r="M297" s="21" t="e">
        <f aca="false">G297*H298</f>
        <v>#DIV/0!</v>
      </c>
      <c r="N297" s="22" t="e">
        <f aca="false">F296*$S$10+E296*$S$11</f>
        <v>#DIV/0!</v>
      </c>
      <c r="O297" s="23" t="e">
        <f aca="false">F296*$Y$10+$Y$11*E296</f>
        <v>#DIV/0!</v>
      </c>
      <c r="P297" s="23" t="e">
        <f aca="false">F296*$AE$10+$AE$11*E296</f>
        <v>#DIV/0!</v>
      </c>
      <c r="Q297" s="23"/>
      <c r="R297" s="36"/>
    </row>
    <row r="298" customFormat="false" ht="15" hidden="false" customHeight="false" outlineLevel="0" collapsed="false">
      <c r="A298" s="0" t="n">
        <v>1</v>
      </c>
      <c r="B298" s="0" t="n">
        <v>7526613</v>
      </c>
      <c r="C298" s="0" t="n">
        <v>642.089</v>
      </c>
      <c r="E298" s="18" t="n">
        <f aca="false">E297+1</f>
        <v>296</v>
      </c>
      <c r="F298" s="19" t="e">
        <f aca="false">AVERAGEIF($A$3:$A$110279,E298,$C$3:$C$110279)</f>
        <v>#DIV/0!</v>
      </c>
      <c r="G298" s="20" t="n">
        <f aca="false">E298-$S$3</f>
        <v>286.5</v>
      </c>
      <c r="H298" s="21" t="e">
        <f aca="false">F298-$S$4</f>
        <v>#DIV/0!</v>
      </c>
      <c r="I298" s="21" t="e">
        <f aca="false">H298*H298</f>
        <v>#DIV/0!</v>
      </c>
      <c r="J298" s="21" t="e">
        <f aca="false">G298*H298</f>
        <v>#DIV/0!</v>
      </c>
      <c r="K298" s="21" t="n">
        <f aca="false">G298*G298</f>
        <v>82082.25</v>
      </c>
      <c r="L298" s="21" t="e">
        <f aca="false">H298*H299</f>
        <v>#DIV/0!</v>
      </c>
      <c r="M298" s="21" t="e">
        <f aca="false">G298*H299</f>
        <v>#DIV/0!</v>
      </c>
      <c r="N298" s="22" t="e">
        <f aca="false">F297*$S$10+E297*$S$11</f>
        <v>#DIV/0!</v>
      </c>
      <c r="O298" s="23" t="e">
        <f aca="false">F297*$Y$10+$Y$11*E297</f>
        <v>#DIV/0!</v>
      </c>
      <c r="P298" s="23" t="e">
        <f aca="false">F297*$AE$10+$AE$11*E297</f>
        <v>#DIV/0!</v>
      </c>
      <c r="Q298" s="23"/>
      <c r="R298" s="36"/>
    </row>
    <row r="299" customFormat="false" ht="15" hidden="false" customHeight="false" outlineLevel="0" collapsed="false">
      <c r="A299" s="0" t="n">
        <v>1</v>
      </c>
      <c r="B299" s="0" t="n">
        <v>7551833</v>
      </c>
      <c r="C299" s="0" t="n">
        <v>633.693</v>
      </c>
      <c r="E299" s="18" t="n">
        <f aca="false">E298+1</f>
        <v>297</v>
      </c>
      <c r="F299" s="19" t="e">
        <f aca="false">AVERAGEIF($A$3:$A$110279,E299,$C$3:$C$110279)</f>
        <v>#DIV/0!</v>
      </c>
      <c r="G299" s="20" t="n">
        <f aca="false">E299-$S$3</f>
        <v>287.5</v>
      </c>
      <c r="H299" s="21" t="e">
        <f aca="false">F299-$S$4</f>
        <v>#DIV/0!</v>
      </c>
      <c r="I299" s="21" t="e">
        <f aca="false">H299*H299</f>
        <v>#DIV/0!</v>
      </c>
      <c r="J299" s="21" t="e">
        <f aca="false">G299*H299</f>
        <v>#DIV/0!</v>
      </c>
      <c r="K299" s="21" t="n">
        <f aca="false">G299*G299</f>
        <v>82656.25</v>
      </c>
      <c r="L299" s="21" t="e">
        <f aca="false">H299*H300</f>
        <v>#DIV/0!</v>
      </c>
      <c r="M299" s="21" t="e">
        <f aca="false">G299*H300</f>
        <v>#DIV/0!</v>
      </c>
      <c r="N299" s="22" t="e">
        <f aca="false">F298*$S$10+E298*$S$11</f>
        <v>#DIV/0!</v>
      </c>
      <c r="O299" s="23" t="e">
        <f aca="false">F298*$Y$10+$Y$11*E298</f>
        <v>#DIV/0!</v>
      </c>
      <c r="P299" s="23" t="e">
        <f aca="false">F298*$AE$10+$AE$11*E298</f>
        <v>#DIV/0!</v>
      </c>
      <c r="Q299" s="23"/>
      <c r="R299" s="36"/>
    </row>
    <row r="300" customFormat="false" ht="15" hidden="false" customHeight="false" outlineLevel="0" collapsed="false">
      <c r="A300" s="0" t="n">
        <v>1</v>
      </c>
      <c r="B300" s="0" t="n">
        <v>7576578</v>
      </c>
      <c r="C300" s="0" t="n">
        <v>672.386</v>
      </c>
      <c r="E300" s="18" t="n">
        <f aca="false">E299+1</f>
        <v>298</v>
      </c>
      <c r="F300" s="19" t="e">
        <f aca="false">AVERAGEIF($A$3:$A$110279,E300,$C$3:$C$110279)</f>
        <v>#DIV/0!</v>
      </c>
      <c r="G300" s="20" t="n">
        <f aca="false">E300-$S$3</f>
        <v>288.5</v>
      </c>
      <c r="H300" s="21" t="e">
        <f aca="false">F300-$S$4</f>
        <v>#DIV/0!</v>
      </c>
      <c r="I300" s="21" t="e">
        <f aca="false">H300*H300</f>
        <v>#DIV/0!</v>
      </c>
      <c r="J300" s="21" t="e">
        <f aca="false">G300*H300</f>
        <v>#DIV/0!</v>
      </c>
      <c r="K300" s="21" t="n">
        <f aca="false">G300*G300</f>
        <v>83232.25</v>
      </c>
      <c r="L300" s="21" t="e">
        <f aca="false">H300*H301</f>
        <v>#DIV/0!</v>
      </c>
      <c r="M300" s="21" t="e">
        <f aca="false">G300*H301</f>
        <v>#DIV/0!</v>
      </c>
      <c r="N300" s="22" t="e">
        <f aca="false">F299*$S$10+E299*$S$11</f>
        <v>#DIV/0!</v>
      </c>
      <c r="O300" s="23" t="e">
        <f aca="false">F299*$Y$10+$Y$11*E299</f>
        <v>#DIV/0!</v>
      </c>
      <c r="P300" s="23" t="e">
        <f aca="false">F299*$AE$10+$AE$11*E299</f>
        <v>#DIV/0!</v>
      </c>
      <c r="Q300" s="23"/>
      <c r="R300" s="36"/>
    </row>
    <row r="301" customFormat="false" ht="15" hidden="false" customHeight="false" outlineLevel="0" collapsed="false">
      <c r="A301" s="0" t="n">
        <v>1</v>
      </c>
      <c r="B301" s="0" t="n">
        <v>7601395</v>
      </c>
      <c r="C301" s="0" t="n">
        <v>666.67</v>
      </c>
      <c r="E301" s="18" t="n">
        <f aca="false">E300+1</f>
        <v>299</v>
      </c>
      <c r="F301" s="19" t="e">
        <f aca="false">AVERAGEIF($A$3:$A$110279,E301,$C$3:$C$110279)</f>
        <v>#DIV/0!</v>
      </c>
      <c r="G301" s="20" t="n">
        <f aca="false">E301-$S$3</f>
        <v>289.5</v>
      </c>
      <c r="H301" s="21" t="e">
        <f aca="false">F301-$S$4</f>
        <v>#DIV/0!</v>
      </c>
      <c r="I301" s="21" t="e">
        <f aca="false">H301*H301</f>
        <v>#DIV/0!</v>
      </c>
      <c r="J301" s="21" t="e">
        <f aca="false">G301*H301</f>
        <v>#DIV/0!</v>
      </c>
      <c r="K301" s="21" t="n">
        <f aca="false">G301*G301</f>
        <v>83810.25</v>
      </c>
      <c r="L301" s="21" t="e">
        <f aca="false">H301*H302</f>
        <v>#DIV/0!</v>
      </c>
      <c r="M301" s="21" t="e">
        <f aca="false">G301*H302</f>
        <v>#DIV/0!</v>
      </c>
      <c r="N301" s="22" t="e">
        <f aca="false">F300*$S$10+E300*$S$11</f>
        <v>#DIV/0!</v>
      </c>
      <c r="O301" s="23" t="e">
        <f aca="false">F300*$Y$10+$Y$11*E300</f>
        <v>#DIV/0!</v>
      </c>
      <c r="P301" s="23" t="e">
        <f aca="false">F300*$AE$10+$AE$11*E300</f>
        <v>#DIV/0!</v>
      </c>
      <c r="Q301" s="23"/>
      <c r="R301" s="36"/>
    </row>
    <row r="302" customFormat="false" ht="15" hidden="false" customHeight="false" outlineLevel="0" collapsed="false">
      <c r="A302" s="0" t="n">
        <v>1</v>
      </c>
      <c r="B302" s="0" t="n">
        <v>7601372</v>
      </c>
      <c r="C302" s="0" t="n">
        <v>2.297</v>
      </c>
      <c r="E302" s="18" t="n">
        <f aca="false">E301+1</f>
        <v>300</v>
      </c>
      <c r="F302" s="19" t="e">
        <f aca="false">AVERAGEIF($A$3:$A$110279,E302,$C$3:$C$110279)</f>
        <v>#DIV/0!</v>
      </c>
      <c r="G302" s="20" t="n">
        <f aca="false">E302-$S$3</f>
        <v>290.5</v>
      </c>
      <c r="H302" s="21" t="e">
        <f aca="false">F302-$S$4</f>
        <v>#DIV/0!</v>
      </c>
      <c r="I302" s="21" t="e">
        <f aca="false">H302*H302</f>
        <v>#DIV/0!</v>
      </c>
      <c r="J302" s="21" t="e">
        <f aca="false">G302*H302</f>
        <v>#DIV/0!</v>
      </c>
      <c r="K302" s="21" t="n">
        <f aca="false">G302*G302</f>
        <v>84390.25</v>
      </c>
      <c r="L302" s="21" t="e">
        <f aca="false">H302*H303</f>
        <v>#DIV/0!</v>
      </c>
      <c r="M302" s="21" t="e">
        <f aca="false">G302*H303</f>
        <v>#DIV/0!</v>
      </c>
      <c r="N302" s="22" t="e">
        <f aca="false">F301*$S$10+E301*$S$11</f>
        <v>#DIV/0!</v>
      </c>
      <c r="O302" s="23" t="e">
        <f aca="false">F301*$Y$10+$Y$11*E301</f>
        <v>#DIV/0!</v>
      </c>
      <c r="P302" s="23" t="e">
        <f aca="false">F301*$AE$10+$AE$11*E301</f>
        <v>#DIV/0!</v>
      </c>
      <c r="Q302" s="23"/>
      <c r="R302" s="36"/>
    </row>
    <row r="303" customFormat="false" ht="15" hidden="false" customHeight="false" outlineLevel="0" collapsed="false">
      <c r="A303" s="0" t="n">
        <v>2</v>
      </c>
      <c r="B303" s="0" t="n">
        <v>7660356</v>
      </c>
      <c r="C303" s="0" t="n">
        <v>412.587</v>
      </c>
      <c r="E303" s="18" t="n">
        <f aca="false">E302+1</f>
        <v>301</v>
      </c>
      <c r="F303" s="19" t="e">
        <f aca="false">AVERAGEIF($A$3:$A$110279,E303,$C$3:$C$110279)</f>
        <v>#DIV/0!</v>
      </c>
      <c r="G303" s="20" t="n">
        <f aca="false">E303-$S$3</f>
        <v>291.5</v>
      </c>
      <c r="H303" s="21" t="e">
        <f aca="false">F303-$S$4</f>
        <v>#DIV/0!</v>
      </c>
      <c r="I303" s="21" t="e">
        <f aca="false">H303*H303</f>
        <v>#DIV/0!</v>
      </c>
      <c r="J303" s="21" t="e">
        <f aca="false">G303*H303</f>
        <v>#DIV/0!</v>
      </c>
      <c r="K303" s="21" t="n">
        <f aca="false">G303*G303</f>
        <v>84972.25</v>
      </c>
      <c r="L303" s="21" t="e">
        <f aca="false">H303*H304</f>
        <v>#DIV/0!</v>
      </c>
      <c r="M303" s="21" t="e">
        <f aca="false">G303*H304</f>
        <v>#DIV/0!</v>
      </c>
      <c r="N303" s="22" t="e">
        <f aca="false">F302*$S$10+E302*$S$11</f>
        <v>#DIV/0!</v>
      </c>
      <c r="O303" s="23" t="e">
        <f aca="false">F302*$Y$10+$Y$11*E302</f>
        <v>#DIV/0!</v>
      </c>
      <c r="P303" s="23" t="e">
        <f aca="false">F302*$AE$10+$AE$11*E302</f>
        <v>#DIV/0!</v>
      </c>
      <c r="Q303" s="23"/>
      <c r="R303" s="36"/>
    </row>
    <row r="304" customFormat="false" ht="15" hidden="false" customHeight="false" outlineLevel="0" collapsed="false">
      <c r="A304" s="0" t="n">
        <v>2</v>
      </c>
      <c r="B304" s="0" t="n">
        <v>7679652</v>
      </c>
      <c r="C304" s="0" t="n">
        <v>1253.755</v>
      </c>
      <c r="E304" s="18" t="n">
        <f aca="false">E303+1</f>
        <v>302</v>
      </c>
      <c r="F304" s="19" t="e">
        <f aca="false">AVERAGEIF($A$3:$A$110279,E304,$C$3:$C$110279)</f>
        <v>#DIV/0!</v>
      </c>
      <c r="G304" s="20" t="n">
        <f aca="false">E304-$S$3</f>
        <v>292.5</v>
      </c>
      <c r="H304" s="21" t="e">
        <f aca="false">F304-$S$4</f>
        <v>#DIV/0!</v>
      </c>
      <c r="I304" s="21" t="e">
        <f aca="false">H304*H304</f>
        <v>#DIV/0!</v>
      </c>
      <c r="J304" s="21" t="e">
        <f aca="false">G304*H304</f>
        <v>#DIV/0!</v>
      </c>
      <c r="K304" s="21" t="n">
        <f aca="false">G304*G304</f>
        <v>85556.25</v>
      </c>
      <c r="L304" s="21" t="e">
        <f aca="false">H304*H305</f>
        <v>#DIV/0!</v>
      </c>
      <c r="M304" s="21" t="e">
        <f aca="false">G304*H305</f>
        <v>#DIV/0!</v>
      </c>
      <c r="N304" s="22" t="e">
        <f aca="false">F303*$S$10+E303*$S$11</f>
        <v>#DIV/0!</v>
      </c>
      <c r="O304" s="23" t="e">
        <f aca="false">F303*$Y$10+$Y$11*E303</f>
        <v>#DIV/0!</v>
      </c>
      <c r="P304" s="23" t="e">
        <f aca="false">F303*$AE$10+$AE$11*E303</f>
        <v>#DIV/0!</v>
      </c>
      <c r="Q304" s="23"/>
      <c r="R304" s="36"/>
    </row>
    <row r="305" customFormat="false" ht="15" hidden="false" customHeight="false" outlineLevel="0" collapsed="false">
      <c r="A305" s="0" t="n">
        <v>2</v>
      </c>
      <c r="B305" s="0" t="n">
        <v>7698820</v>
      </c>
      <c r="C305" s="0" t="n">
        <v>1292.005</v>
      </c>
      <c r="E305" s="18" t="n">
        <f aca="false">E304+1</f>
        <v>303</v>
      </c>
      <c r="F305" s="19" t="e">
        <f aca="false">AVERAGEIF($A$3:$A$110279,E305,$C$3:$C$110279)</f>
        <v>#DIV/0!</v>
      </c>
      <c r="G305" s="20" t="n">
        <f aca="false">E305-$S$3</f>
        <v>293.5</v>
      </c>
      <c r="H305" s="21" t="e">
        <f aca="false">F305-$S$4</f>
        <v>#DIV/0!</v>
      </c>
      <c r="I305" s="21" t="e">
        <f aca="false">H305*H305</f>
        <v>#DIV/0!</v>
      </c>
      <c r="J305" s="21" t="e">
        <f aca="false">G305*H305</f>
        <v>#DIV/0!</v>
      </c>
      <c r="K305" s="21" t="n">
        <f aca="false">G305*G305</f>
        <v>86142.25</v>
      </c>
      <c r="L305" s="21" t="e">
        <f aca="false">H305*H306</f>
        <v>#DIV/0!</v>
      </c>
      <c r="M305" s="21" t="e">
        <f aca="false">G305*H306</f>
        <v>#DIV/0!</v>
      </c>
      <c r="N305" s="22" t="e">
        <f aca="false">F304*$S$10+E304*$S$11</f>
        <v>#DIV/0!</v>
      </c>
      <c r="O305" s="23" t="e">
        <f aca="false">F304*$Y$10+$Y$11*E304</f>
        <v>#DIV/0!</v>
      </c>
      <c r="P305" s="23" t="e">
        <f aca="false">F304*$AE$10+$AE$11*E304</f>
        <v>#DIV/0!</v>
      </c>
      <c r="Q305" s="23"/>
      <c r="R305" s="36"/>
    </row>
    <row r="306" customFormat="false" ht="15" hidden="false" customHeight="false" outlineLevel="0" collapsed="false">
      <c r="A306" s="0" t="n">
        <v>2</v>
      </c>
      <c r="B306" s="0" t="n">
        <v>7718066</v>
      </c>
      <c r="C306" s="0" t="n">
        <v>1233.374</v>
      </c>
      <c r="E306" s="18" t="n">
        <f aca="false">E305+1</f>
        <v>304</v>
      </c>
      <c r="F306" s="19" t="e">
        <f aca="false">AVERAGEIF($A$3:$A$110279,E306,$C$3:$C$110279)</f>
        <v>#DIV/0!</v>
      </c>
      <c r="G306" s="20" t="n">
        <f aca="false">E306-$S$3</f>
        <v>294.5</v>
      </c>
      <c r="H306" s="21" t="e">
        <f aca="false">F306-$S$4</f>
        <v>#DIV/0!</v>
      </c>
      <c r="I306" s="21" t="e">
        <f aca="false">H306*H306</f>
        <v>#DIV/0!</v>
      </c>
      <c r="J306" s="21" t="e">
        <f aca="false">G306*H306</f>
        <v>#DIV/0!</v>
      </c>
      <c r="K306" s="21" t="n">
        <f aca="false">G306*G306</f>
        <v>86730.25</v>
      </c>
      <c r="L306" s="21" t="e">
        <f aca="false">H306*H307</f>
        <v>#DIV/0!</v>
      </c>
      <c r="M306" s="21" t="e">
        <f aca="false">G306*H307</f>
        <v>#DIV/0!</v>
      </c>
      <c r="N306" s="22" t="e">
        <f aca="false">F305*$S$10+E305*$S$11</f>
        <v>#DIV/0!</v>
      </c>
      <c r="O306" s="23" t="e">
        <f aca="false">F305*$Y$10+$Y$11*E305</f>
        <v>#DIV/0!</v>
      </c>
      <c r="P306" s="23" t="e">
        <f aca="false">F305*$AE$10+$AE$11*E305</f>
        <v>#DIV/0!</v>
      </c>
      <c r="Q306" s="23"/>
      <c r="R306" s="36"/>
    </row>
    <row r="307" customFormat="false" ht="15" hidden="false" customHeight="false" outlineLevel="0" collapsed="false">
      <c r="A307" s="0" t="n">
        <v>2</v>
      </c>
      <c r="B307" s="0" t="n">
        <v>7738234</v>
      </c>
      <c r="C307" s="0" t="n">
        <v>1124.481</v>
      </c>
      <c r="E307" s="18" t="n">
        <f aca="false">E306+1</f>
        <v>305</v>
      </c>
      <c r="F307" s="19" t="e">
        <f aca="false">AVERAGEIF($A$3:$A$110279,E307,$C$3:$C$110279)</f>
        <v>#DIV/0!</v>
      </c>
      <c r="G307" s="20" t="n">
        <f aca="false">E307-$S$3</f>
        <v>295.5</v>
      </c>
      <c r="H307" s="21" t="e">
        <f aca="false">F307-$S$4</f>
        <v>#DIV/0!</v>
      </c>
      <c r="I307" s="21" t="e">
        <f aca="false">H307*H307</f>
        <v>#DIV/0!</v>
      </c>
      <c r="J307" s="21" t="e">
        <f aca="false">G307*H307</f>
        <v>#DIV/0!</v>
      </c>
      <c r="K307" s="21" t="n">
        <f aca="false">G307*G307</f>
        <v>87320.25</v>
      </c>
      <c r="L307" s="21" t="e">
        <f aca="false">H307*H308</f>
        <v>#DIV/0!</v>
      </c>
      <c r="M307" s="21" t="e">
        <f aca="false">G307*H308</f>
        <v>#DIV/0!</v>
      </c>
      <c r="N307" s="22" t="e">
        <f aca="false">F306*$S$10+E306*$S$11</f>
        <v>#DIV/0!</v>
      </c>
      <c r="O307" s="23" t="e">
        <f aca="false">F306*$Y$10+$Y$11*E306</f>
        <v>#DIV/0!</v>
      </c>
      <c r="P307" s="23" t="e">
        <f aca="false">F306*$AE$10+$AE$11*E306</f>
        <v>#DIV/0!</v>
      </c>
      <c r="Q307" s="23"/>
      <c r="R307" s="36"/>
    </row>
    <row r="308" customFormat="false" ht="15" hidden="false" customHeight="false" outlineLevel="0" collapsed="false">
      <c r="A308" s="0" t="n">
        <v>2</v>
      </c>
      <c r="B308" s="0" t="n">
        <v>7756542</v>
      </c>
      <c r="C308" s="0" t="n">
        <v>940.515</v>
      </c>
      <c r="E308" s="18" t="n">
        <f aca="false">E307+1</f>
        <v>306</v>
      </c>
      <c r="F308" s="19" t="e">
        <f aca="false">AVERAGEIF($A$3:$A$110279,E308,$C$3:$C$110279)</f>
        <v>#DIV/0!</v>
      </c>
      <c r="G308" s="20" t="n">
        <f aca="false">E308-$S$3</f>
        <v>296.5</v>
      </c>
      <c r="H308" s="21" t="e">
        <f aca="false">F308-$S$4</f>
        <v>#DIV/0!</v>
      </c>
      <c r="I308" s="21" t="e">
        <f aca="false">H308*H308</f>
        <v>#DIV/0!</v>
      </c>
      <c r="J308" s="21" t="e">
        <f aca="false">G308*H308</f>
        <v>#DIV/0!</v>
      </c>
      <c r="K308" s="21" t="n">
        <f aca="false">G308*G308</f>
        <v>87912.25</v>
      </c>
      <c r="L308" s="21" t="e">
        <f aca="false">H308*H309</f>
        <v>#DIV/0!</v>
      </c>
      <c r="M308" s="21" t="e">
        <f aca="false">G308*H309</f>
        <v>#DIV/0!</v>
      </c>
      <c r="N308" s="22" t="e">
        <f aca="false">F307*$S$10+E307*$S$11</f>
        <v>#DIV/0!</v>
      </c>
      <c r="O308" s="23" t="e">
        <f aca="false">F307*$Y$10+$Y$11*E307</f>
        <v>#DIV/0!</v>
      </c>
      <c r="P308" s="23" t="e">
        <f aca="false">F307*$AE$10+$AE$11*E307</f>
        <v>#DIV/0!</v>
      </c>
      <c r="Q308" s="23"/>
      <c r="R308" s="36"/>
    </row>
    <row r="309" customFormat="false" ht="15" hidden="false" customHeight="false" outlineLevel="0" collapsed="false">
      <c r="A309" s="0" t="n">
        <v>2</v>
      </c>
      <c r="B309" s="0" t="n">
        <v>7779392</v>
      </c>
      <c r="C309" s="0" t="n">
        <v>1241.262</v>
      </c>
      <c r="E309" s="18" t="n">
        <f aca="false">E308+1</f>
        <v>307</v>
      </c>
      <c r="F309" s="19" t="e">
        <f aca="false">AVERAGEIF($A$3:$A$110279,E309,$C$3:$C$110279)</f>
        <v>#DIV/0!</v>
      </c>
      <c r="G309" s="20" t="n">
        <f aca="false">E309-$S$3</f>
        <v>297.5</v>
      </c>
      <c r="H309" s="21" t="e">
        <f aca="false">F309-$S$4</f>
        <v>#DIV/0!</v>
      </c>
      <c r="I309" s="21" t="e">
        <f aca="false">H309*H309</f>
        <v>#DIV/0!</v>
      </c>
      <c r="J309" s="21" t="e">
        <f aca="false">G309*H309</f>
        <v>#DIV/0!</v>
      </c>
      <c r="K309" s="21" t="n">
        <f aca="false">G309*G309</f>
        <v>88506.25</v>
      </c>
      <c r="L309" s="21" t="e">
        <f aca="false">H309*H310</f>
        <v>#DIV/0!</v>
      </c>
      <c r="M309" s="21" t="e">
        <f aca="false">G309*H310</f>
        <v>#DIV/0!</v>
      </c>
      <c r="N309" s="22" t="e">
        <f aca="false">F308*$S$10+E308*$S$11</f>
        <v>#DIV/0!</v>
      </c>
      <c r="O309" s="23" t="e">
        <f aca="false">F308*$Y$10+$Y$11*E308</f>
        <v>#DIV/0!</v>
      </c>
      <c r="P309" s="23" t="e">
        <f aca="false">F308*$AE$10+$AE$11*E308</f>
        <v>#DIV/0!</v>
      </c>
      <c r="Q309" s="23"/>
      <c r="R309" s="36"/>
    </row>
    <row r="310" customFormat="false" ht="15" hidden="false" customHeight="false" outlineLevel="0" collapsed="false">
      <c r="A310" s="0" t="n">
        <v>2</v>
      </c>
      <c r="B310" s="0" t="n">
        <v>7800150</v>
      </c>
      <c r="C310" s="0" t="n">
        <v>1066.592</v>
      </c>
      <c r="E310" s="18" t="n">
        <f aca="false">E309+1</f>
        <v>308</v>
      </c>
      <c r="F310" s="19" t="e">
        <f aca="false">AVERAGEIF($A$3:$A$110279,E310,$C$3:$C$110279)</f>
        <v>#DIV/0!</v>
      </c>
      <c r="G310" s="20" t="n">
        <f aca="false">E310-$S$3</f>
        <v>298.5</v>
      </c>
      <c r="H310" s="21" t="e">
        <f aca="false">F310-$S$4</f>
        <v>#DIV/0!</v>
      </c>
      <c r="I310" s="21" t="e">
        <f aca="false">H310*H310</f>
        <v>#DIV/0!</v>
      </c>
      <c r="J310" s="21" t="e">
        <f aca="false">G310*H310</f>
        <v>#DIV/0!</v>
      </c>
      <c r="K310" s="21" t="n">
        <f aca="false">G310*G310</f>
        <v>89102.25</v>
      </c>
      <c r="L310" s="21" t="e">
        <f aca="false">H310*H311</f>
        <v>#DIV/0!</v>
      </c>
      <c r="M310" s="21" t="e">
        <f aca="false">G310*H311</f>
        <v>#DIV/0!</v>
      </c>
      <c r="N310" s="22" t="e">
        <f aca="false">F309*$S$10+E309*$S$11</f>
        <v>#DIV/0!</v>
      </c>
      <c r="O310" s="23" t="e">
        <f aca="false">F309*$Y$10+$Y$11*E309</f>
        <v>#DIV/0!</v>
      </c>
      <c r="P310" s="23" t="e">
        <f aca="false">F309*$AE$10+$AE$11*E309</f>
        <v>#DIV/0!</v>
      </c>
      <c r="Q310" s="23"/>
      <c r="R310" s="36"/>
    </row>
    <row r="311" customFormat="false" ht="15" hidden="false" customHeight="false" outlineLevel="0" collapsed="false">
      <c r="A311" s="0" t="n">
        <v>2</v>
      </c>
      <c r="B311" s="0" t="n">
        <v>7821321</v>
      </c>
      <c r="C311" s="0" t="n">
        <v>1034.957</v>
      </c>
      <c r="E311" s="18" t="n">
        <f aca="false">E310+1</f>
        <v>309</v>
      </c>
      <c r="F311" s="19" t="e">
        <f aca="false">AVERAGEIF($A$3:$A$110279,E311,$C$3:$C$110279)</f>
        <v>#DIV/0!</v>
      </c>
      <c r="G311" s="20" t="n">
        <f aca="false">E311-$S$3</f>
        <v>299.5</v>
      </c>
      <c r="H311" s="21" t="e">
        <f aca="false">F311-$S$4</f>
        <v>#DIV/0!</v>
      </c>
      <c r="I311" s="21" t="e">
        <f aca="false">H311*H311</f>
        <v>#DIV/0!</v>
      </c>
      <c r="J311" s="21" t="e">
        <f aca="false">G311*H311</f>
        <v>#DIV/0!</v>
      </c>
      <c r="K311" s="21" t="n">
        <f aca="false">G311*G311</f>
        <v>89700.25</v>
      </c>
      <c r="L311" s="21" t="e">
        <f aca="false">H311*H312</f>
        <v>#DIV/0!</v>
      </c>
      <c r="M311" s="21" t="e">
        <f aca="false">G311*H312</f>
        <v>#DIV/0!</v>
      </c>
      <c r="N311" s="22" t="e">
        <f aca="false">F310*$S$10+E310*$S$11</f>
        <v>#DIV/0!</v>
      </c>
      <c r="O311" s="23" t="e">
        <f aca="false">F310*$Y$10+$Y$11*E310</f>
        <v>#DIV/0!</v>
      </c>
      <c r="P311" s="23" t="e">
        <f aca="false">F310*$AE$10+$AE$11*E310</f>
        <v>#DIV/0!</v>
      </c>
      <c r="Q311" s="23"/>
      <c r="R311" s="36"/>
    </row>
    <row r="312" customFormat="false" ht="15" hidden="false" customHeight="false" outlineLevel="0" collapsed="false">
      <c r="A312" s="0" t="n">
        <v>2</v>
      </c>
      <c r="B312" s="0" t="n">
        <v>7838651</v>
      </c>
      <c r="C312" s="0" t="n">
        <v>1251.742</v>
      </c>
      <c r="E312" s="18" t="n">
        <f aca="false">E311+1</f>
        <v>310</v>
      </c>
      <c r="F312" s="19" t="e">
        <f aca="false">AVERAGEIF($A$3:$A$110279,E312,$C$3:$C$110279)</f>
        <v>#DIV/0!</v>
      </c>
      <c r="G312" s="20" t="n">
        <f aca="false">E312-$S$3</f>
        <v>300.5</v>
      </c>
      <c r="H312" s="21" t="e">
        <f aca="false">F312-$S$4</f>
        <v>#DIV/0!</v>
      </c>
      <c r="I312" s="21" t="e">
        <f aca="false">H312*H312</f>
        <v>#DIV/0!</v>
      </c>
      <c r="J312" s="21" t="e">
        <f aca="false">G312*H312</f>
        <v>#DIV/0!</v>
      </c>
      <c r="K312" s="21" t="n">
        <f aca="false">G312*G312</f>
        <v>90300.25</v>
      </c>
      <c r="L312" s="21" t="e">
        <f aca="false">H312*H313</f>
        <v>#DIV/0!</v>
      </c>
      <c r="M312" s="21" t="e">
        <f aca="false">G312*H313</f>
        <v>#DIV/0!</v>
      </c>
      <c r="N312" s="22" t="e">
        <f aca="false">F311*$S$10+E311*$S$11</f>
        <v>#DIV/0!</v>
      </c>
      <c r="O312" s="23" t="e">
        <f aca="false">F311*$Y$10+$Y$11*E311</f>
        <v>#DIV/0!</v>
      </c>
      <c r="P312" s="23" t="e">
        <f aca="false">F311*$AE$10+$AE$11*E311</f>
        <v>#DIV/0!</v>
      </c>
      <c r="Q312" s="23"/>
      <c r="R312" s="36"/>
    </row>
    <row r="313" customFormat="false" ht="15" hidden="false" customHeight="false" outlineLevel="0" collapsed="false">
      <c r="A313" s="0" t="n">
        <v>2</v>
      </c>
      <c r="B313" s="0" t="n">
        <v>7860680</v>
      </c>
      <c r="C313" s="0" t="n">
        <v>1232.792</v>
      </c>
      <c r="E313" s="18" t="n">
        <f aca="false">E312+1</f>
        <v>311</v>
      </c>
      <c r="F313" s="19" t="e">
        <f aca="false">AVERAGEIF($A$3:$A$110279,E313,$C$3:$C$110279)</f>
        <v>#DIV/0!</v>
      </c>
      <c r="G313" s="20" t="n">
        <f aca="false">E313-$S$3</f>
        <v>301.5</v>
      </c>
      <c r="H313" s="21" t="e">
        <f aca="false">F313-$S$4</f>
        <v>#DIV/0!</v>
      </c>
      <c r="I313" s="21" t="e">
        <f aca="false">H313*H313</f>
        <v>#DIV/0!</v>
      </c>
      <c r="J313" s="21" t="e">
        <f aca="false">G313*H313</f>
        <v>#DIV/0!</v>
      </c>
      <c r="K313" s="21" t="n">
        <f aca="false">G313*G313</f>
        <v>90902.25</v>
      </c>
      <c r="L313" s="21" t="e">
        <f aca="false">H313*H314</f>
        <v>#DIV/0!</v>
      </c>
      <c r="M313" s="21" t="e">
        <f aca="false">G313*H314</f>
        <v>#DIV/0!</v>
      </c>
      <c r="N313" s="22" t="e">
        <f aca="false">F312*$S$10+E312*$S$11</f>
        <v>#DIV/0!</v>
      </c>
      <c r="O313" s="23" t="e">
        <f aca="false">F312*$Y$10+$Y$11*E312</f>
        <v>#DIV/0!</v>
      </c>
      <c r="P313" s="23" t="e">
        <f aca="false">F312*$AE$10+$AE$11*E312</f>
        <v>#DIV/0!</v>
      </c>
      <c r="Q313" s="23"/>
      <c r="R313" s="36"/>
    </row>
    <row r="314" customFormat="false" ht="15" hidden="false" customHeight="false" outlineLevel="0" collapsed="false">
      <c r="A314" s="0" t="n">
        <v>2</v>
      </c>
      <c r="B314" s="0" t="n">
        <v>7880404</v>
      </c>
      <c r="C314" s="0" t="n">
        <v>1171.462</v>
      </c>
      <c r="E314" s="18" t="n">
        <f aca="false">E313+1</f>
        <v>312</v>
      </c>
      <c r="F314" s="19" t="e">
        <f aca="false">AVERAGEIF($A$3:$A$110279,E314,$C$3:$C$110279)</f>
        <v>#DIV/0!</v>
      </c>
      <c r="G314" s="20" t="n">
        <f aca="false">E314-$S$3</f>
        <v>302.5</v>
      </c>
      <c r="H314" s="21" t="e">
        <f aca="false">F314-$S$4</f>
        <v>#DIV/0!</v>
      </c>
      <c r="I314" s="21" t="e">
        <f aca="false">H314*H314</f>
        <v>#DIV/0!</v>
      </c>
      <c r="J314" s="21" t="e">
        <f aca="false">G314*H314</f>
        <v>#DIV/0!</v>
      </c>
      <c r="K314" s="21" t="n">
        <f aca="false">G314*G314</f>
        <v>91506.25</v>
      </c>
      <c r="L314" s="21" t="e">
        <f aca="false">H314*H315</f>
        <v>#DIV/0!</v>
      </c>
      <c r="M314" s="21" t="e">
        <f aca="false">G314*H315</f>
        <v>#DIV/0!</v>
      </c>
      <c r="N314" s="22" t="e">
        <f aca="false">F313*$S$10+E313*$S$11</f>
        <v>#DIV/0!</v>
      </c>
      <c r="O314" s="23" t="e">
        <f aca="false">F313*$Y$10+$Y$11*E313</f>
        <v>#DIV/0!</v>
      </c>
      <c r="P314" s="23" t="e">
        <f aca="false">F313*$AE$10+$AE$11*E313</f>
        <v>#DIV/0!</v>
      </c>
      <c r="Q314" s="23"/>
      <c r="R314" s="36"/>
    </row>
    <row r="315" customFormat="false" ht="15" hidden="false" customHeight="false" outlineLevel="0" collapsed="false">
      <c r="A315" s="0" t="n">
        <v>2</v>
      </c>
      <c r="B315" s="0" t="n">
        <v>7896136</v>
      </c>
      <c r="C315" s="0" t="n">
        <v>502.187</v>
      </c>
      <c r="E315" s="18" t="n">
        <f aca="false">E314+1</f>
        <v>313</v>
      </c>
      <c r="F315" s="19" t="e">
        <f aca="false">AVERAGEIF($A$3:$A$110279,E315,$C$3:$C$110279)</f>
        <v>#DIV/0!</v>
      </c>
      <c r="G315" s="20" t="n">
        <f aca="false">E315-$S$3</f>
        <v>303.5</v>
      </c>
      <c r="H315" s="21" t="e">
        <f aca="false">F315-$S$4</f>
        <v>#DIV/0!</v>
      </c>
      <c r="I315" s="21" t="e">
        <f aca="false">H315*H315</f>
        <v>#DIV/0!</v>
      </c>
      <c r="J315" s="21" t="e">
        <f aca="false">G315*H315</f>
        <v>#DIV/0!</v>
      </c>
      <c r="K315" s="21" t="n">
        <f aca="false">G315*G315</f>
        <v>92112.25</v>
      </c>
      <c r="L315" s="21" t="e">
        <f aca="false">H315*H316</f>
        <v>#DIV/0!</v>
      </c>
      <c r="M315" s="21" t="e">
        <f aca="false">G315*H316</f>
        <v>#DIV/0!</v>
      </c>
      <c r="N315" s="22" t="e">
        <f aca="false">F314*$S$10+E314*$S$11</f>
        <v>#DIV/0!</v>
      </c>
      <c r="O315" s="23" t="e">
        <f aca="false">F314*$Y$10+$Y$11*E314</f>
        <v>#DIV/0!</v>
      </c>
      <c r="P315" s="23" t="e">
        <f aca="false">F314*$AE$10+$AE$11*E314</f>
        <v>#DIV/0!</v>
      </c>
      <c r="Q315" s="23"/>
      <c r="R315" s="36"/>
    </row>
    <row r="316" customFormat="false" ht="15" hidden="false" customHeight="false" outlineLevel="0" collapsed="false">
      <c r="A316" s="0" t="n">
        <v>2</v>
      </c>
      <c r="B316" s="0" t="n">
        <v>7896078</v>
      </c>
      <c r="C316" s="0" t="n">
        <v>5.596</v>
      </c>
      <c r="E316" s="18" t="n">
        <f aca="false">E315+1</f>
        <v>314</v>
      </c>
      <c r="F316" s="19" t="e">
        <f aca="false">AVERAGEIF($A$3:$A$110279,E316,$C$3:$C$110279)</f>
        <v>#DIV/0!</v>
      </c>
      <c r="G316" s="20" t="n">
        <f aca="false">E316-$S$3</f>
        <v>304.5</v>
      </c>
      <c r="H316" s="21" t="e">
        <f aca="false">F316-$S$4</f>
        <v>#DIV/0!</v>
      </c>
      <c r="I316" s="21" t="e">
        <f aca="false">H316*H316</f>
        <v>#DIV/0!</v>
      </c>
      <c r="J316" s="21" t="e">
        <f aca="false">G316*H316</f>
        <v>#DIV/0!</v>
      </c>
      <c r="K316" s="21" t="n">
        <f aca="false">G316*G316</f>
        <v>92720.25</v>
      </c>
      <c r="L316" s="21" t="e">
        <f aca="false">H316*H317</f>
        <v>#DIV/0!</v>
      </c>
      <c r="M316" s="21" t="e">
        <f aca="false">G316*H317</f>
        <v>#DIV/0!</v>
      </c>
      <c r="N316" s="22" t="e">
        <f aca="false">F315*$S$10+E315*$S$11</f>
        <v>#DIV/0!</v>
      </c>
      <c r="O316" s="23" t="e">
        <f aca="false">F315*$Y$10+$Y$11*E315</f>
        <v>#DIV/0!</v>
      </c>
      <c r="P316" s="23" t="e">
        <f aca="false">F315*$AE$10+$AE$11*E315</f>
        <v>#DIV/0!</v>
      </c>
      <c r="Q316" s="23"/>
      <c r="R316" s="36"/>
    </row>
    <row r="317" customFormat="false" ht="15" hidden="false" customHeight="false" outlineLevel="0" collapsed="false">
      <c r="A317" s="0" t="n">
        <v>2</v>
      </c>
      <c r="B317" s="0" t="n">
        <v>7962396</v>
      </c>
      <c r="C317" s="0" t="n">
        <v>763.189</v>
      </c>
      <c r="E317" s="18" t="n">
        <f aca="false">E316+1</f>
        <v>315</v>
      </c>
      <c r="F317" s="19" t="e">
        <f aca="false">AVERAGEIF($A$3:$A$110279,E317,$C$3:$C$110279)</f>
        <v>#DIV/0!</v>
      </c>
      <c r="G317" s="20" t="n">
        <f aca="false">E317-$S$3</f>
        <v>305.5</v>
      </c>
      <c r="H317" s="21" t="e">
        <f aca="false">F317-$S$4</f>
        <v>#DIV/0!</v>
      </c>
      <c r="I317" s="21" t="e">
        <f aca="false">H317*H317</f>
        <v>#DIV/0!</v>
      </c>
      <c r="J317" s="21" t="e">
        <f aca="false">G317*H317</f>
        <v>#DIV/0!</v>
      </c>
      <c r="K317" s="21" t="n">
        <f aca="false">G317*G317</f>
        <v>93330.25</v>
      </c>
      <c r="L317" s="21" t="e">
        <f aca="false">H317*H318</f>
        <v>#DIV/0!</v>
      </c>
      <c r="M317" s="21" t="e">
        <f aca="false">G317*H318</f>
        <v>#DIV/0!</v>
      </c>
      <c r="N317" s="22" t="e">
        <f aca="false">F316*$S$10+E316*$S$11</f>
        <v>#DIV/0!</v>
      </c>
      <c r="O317" s="23" t="e">
        <f aca="false">F316*$Y$10+$Y$11*E316</f>
        <v>#DIV/0!</v>
      </c>
      <c r="P317" s="23" t="e">
        <f aca="false">F316*$AE$10+$AE$11*E316</f>
        <v>#DIV/0!</v>
      </c>
      <c r="Q317" s="23"/>
      <c r="R317" s="36"/>
    </row>
    <row r="318" customFormat="false" ht="15" hidden="false" customHeight="false" outlineLevel="0" collapsed="false">
      <c r="A318" s="0" t="n">
        <v>2</v>
      </c>
      <c r="B318" s="0" t="n">
        <v>7990628</v>
      </c>
      <c r="C318" s="0" t="n">
        <v>541.439</v>
      </c>
      <c r="E318" s="18" t="n">
        <f aca="false">E317+1</f>
        <v>316</v>
      </c>
      <c r="F318" s="19" t="e">
        <f aca="false">AVERAGEIF($A$3:$A$110279,E318,$C$3:$C$110279)</f>
        <v>#DIV/0!</v>
      </c>
      <c r="G318" s="20" t="n">
        <f aca="false">E318-$S$3</f>
        <v>306.5</v>
      </c>
      <c r="H318" s="21" t="e">
        <f aca="false">F318-$S$4</f>
        <v>#DIV/0!</v>
      </c>
      <c r="I318" s="21" t="e">
        <f aca="false">H318*H318</f>
        <v>#DIV/0!</v>
      </c>
      <c r="J318" s="21" t="e">
        <f aca="false">G318*H318</f>
        <v>#DIV/0!</v>
      </c>
      <c r="K318" s="21" t="n">
        <f aca="false">G318*G318</f>
        <v>93942.25</v>
      </c>
      <c r="L318" s="21" t="e">
        <f aca="false">H318*H319</f>
        <v>#DIV/0!</v>
      </c>
      <c r="M318" s="21" t="e">
        <f aca="false">G318*H319</f>
        <v>#DIV/0!</v>
      </c>
      <c r="N318" s="22" t="e">
        <f aca="false">F317*$S$10+E317*$S$11</f>
        <v>#DIV/0!</v>
      </c>
      <c r="O318" s="23" t="e">
        <f aca="false">F317*$Y$10+$Y$11*E317</f>
        <v>#DIV/0!</v>
      </c>
      <c r="P318" s="23" t="e">
        <f aca="false">F317*$AE$10+$AE$11*E317</f>
        <v>#DIV/0!</v>
      </c>
      <c r="Q318" s="23"/>
      <c r="R318" s="36"/>
    </row>
    <row r="319" customFormat="false" ht="15" hidden="false" customHeight="false" outlineLevel="0" collapsed="false">
      <c r="A319" s="0" t="n">
        <v>2</v>
      </c>
      <c r="B319" s="0" t="n">
        <v>8009215</v>
      </c>
      <c r="C319" s="0" t="n">
        <v>1279.176</v>
      </c>
      <c r="E319" s="18" t="n">
        <f aca="false">E318+1</f>
        <v>317</v>
      </c>
      <c r="F319" s="19" t="e">
        <f aca="false">AVERAGEIF($A$3:$A$110279,E319,$C$3:$C$110279)</f>
        <v>#DIV/0!</v>
      </c>
      <c r="G319" s="20" t="n">
        <f aca="false">E319-$S$3</f>
        <v>307.5</v>
      </c>
      <c r="H319" s="21" t="e">
        <f aca="false">F319-$S$4</f>
        <v>#DIV/0!</v>
      </c>
      <c r="I319" s="21" t="e">
        <f aca="false">H319*H319</f>
        <v>#DIV/0!</v>
      </c>
      <c r="J319" s="21" t="e">
        <f aca="false">G319*H319</f>
        <v>#DIV/0!</v>
      </c>
      <c r="K319" s="21" t="n">
        <f aca="false">G319*G319</f>
        <v>94556.25</v>
      </c>
      <c r="L319" s="21" t="e">
        <f aca="false">H319*H320</f>
        <v>#DIV/0!</v>
      </c>
      <c r="M319" s="21" t="e">
        <f aca="false">G319*H320</f>
        <v>#DIV/0!</v>
      </c>
      <c r="N319" s="22" t="e">
        <f aca="false">F318*$S$10+E318*$S$11</f>
        <v>#DIV/0!</v>
      </c>
      <c r="O319" s="23" t="e">
        <f aca="false">F318*$Y$10+$Y$11*E318</f>
        <v>#DIV/0!</v>
      </c>
      <c r="P319" s="23" t="e">
        <f aca="false">F318*$AE$10+$AE$11*E318</f>
        <v>#DIV/0!</v>
      </c>
      <c r="Q319" s="23"/>
      <c r="R319" s="36"/>
    </row>
    <row r="320" customFormat="false" ht="15" hidden="false" customHeight="false" outlineLevel="0" collapsed="false">
      <c r="A320" s="0" t="n">
        <v>2</v>
      </c>
      <c r="B320" s="0" t="n">
        <v>8027482</v>
      </c>
      <c r="C320" s="0" t="n">
        <v>1319.269</v>
      </c>
      <c r="E320" s="18" t="n">
        <f aca="false">E319+1</f>
        <v>318</v>
      </c>
      <c r="F320" s="19" t="e">
        <f aca="false">AVERAGEIF($A$3:$A$110279,E320,$C$3:$C$110279)</f>
        <v>#DIV/0!</v>
      </c>
      <c r="G320" s="20" t="n">
        <f aca="false">E320-$S$3</f>
        <v>308.5</v>
      </c>
      <c r="H320" s="21" t="e">
        <f aca="false">F320-$S$4</f>
        <v>#DIV/0!</v>
      </c>
      <c r="I320" s="21" t="e">
        <f aca="false">H320*H320</f>
        <v>#DIV/0!</v>
      </c>
      <c r="J320" s="21" t="e">
        <f aca="false">G320*H320</f>
        <v>#DIV/0!</v>
      </c>
      <c r="K320" s="21" t="n">
        <f aca="false">G320*G320</f>
        <v>95172.25</v>
      </c>
      <c r="L320" s="21" t="e">
        <f aca="false">H320*H321</f>
        <v>#DIV/0!</v>
      </c>
      <c r="M320" s="21" t="e">
        <f aca="false">G320*H321</f>
        <v>#DIV/0!</v>
      </c>
      <c r="N320" s="22" t="e">
        <f aca="false">F319*$S$10+E319*$S$11</f>
        <v>#DIV/0!</v>
      </c>
      <c r="O320" s="23" t="e">
        <f aca="false">F319*$Y$10+$Y$11*E319</f>
        <v>#DIV/0!</v>
      </c>
      <c r="P320" s="23" t="e">
        <f aca="false">F319*$AE$10+$AE$11*E319</f>
        <v>#DIV/0!</v>
      </c>
      <c r="Q320" s="23"/>
      <c r="R320" s="36"/>
    </row>
    <row r="321" customFormat="false" ht="15" hidden="false" customHeight="false" outlineLevel="0" collapsed="false">
      <c r="A321" s="0" t="n">
        <v>2</v>
      </c>
      <c r="B321" s="0" t="n">
        <v>8046469</v>
      </c>
      <c r="C321" s="0" t="n">
        <v>1251.282</v>
      </c>
      <c r="E321" s="18" t="n">
        <f aca="false">E320+1</f>
        <v>319</v>
      </c>
      <c r="F321" s="19" t="e">
        <f aca="false">AVERAGEIF($A$3:$A$110279,E321,$C$3:$C$110279)</f>
        <v>#DIV/0!</v>
      </c>
      <c r="G321" s="20" t="n">
        <f aca="false">E321-$S$3</f>
        <v>309.5</v>
      </c>
      <c r="H321" s="21" t="e">
        <f aca="false">F321-$S$4</f>
        <v>#DIV/0!</v>
      </c>
      <c r="I321" s="21" t="e">
        <f aca="false">H321*H321</f>
        <v>#DIV/0!</v>
      </c>
      <c r="J321" s="21" t="e">
        <f aca="false">G321*H321</f>
        <v>#DIV/0!</v>
      </c>
      <c r="K321" s="21" t="n">
        <f aca="false">G321*G321</f>
        <v>95790.25</v>
      </c>
      <c r="L321" s="21" t="e">
        <f aca="false">H321*H322</f>
        <v>#DIV/0!</v>
      </c>
      <c r="M321" s="21" t="e">
        <f aca="false">G321*H322</f>
        <v>#DIV/0!</v>
      </c>
      <c r="N321" s="22" t="e">
        <f aca="false">F320*$S$10+E320*$S$11</f>
        <v>#DIV/0!</v>
      </c>
      <c r="O321" s="23" t="e">
        <f aca="false">F320*$Y$10+$Y$11*E320</f>
        <v>#DIV/0!</v>
      </c>
      <c r="P321" s="23" t="e">
        <f aca="false">F320*$AE$10+$AE$11*E320</f>
        <v>#DIV/0!</v>
      </c>
      <c r="Q321" s="23"/>
      <c r="R321" s="36"/>
    </row>
    <row r="322" customFormat="false" ht="15" hidden="false" customHeight="false" outlineLevel="0" collapsed="false">
      <c r="A322" s="0" t="n">
        <v>2</v>
      </c>
      <c r="B322" s="0" t="n">
        <v>8065565</v>
      </c>
      <c r="C322" s="0" t="n">
        <v>1236.567</v>
      </c>
      <c r="E322" s="18" t="n">
        <f aca="false">E321+1</f>
        <v>320</v>
      </c>
      <c r="F322" s="19" t="e">
        <f aca="false">AVERAGEIF($A$3:$A$110279,E322,$C$3:$C$110279)</f>
        <v>#DIV/0!</v>
      </c>
      <c r="G322" s="20" t="n">
        <f aca="false">E322-$S$3</f>
        <v>310.5</v>
      </c>
      <c r="H322" s="21" t="e">
        <f aca="false">F322-$S$4</f>
        <v>#DIV/0!</v>
      </c>
      <c r="I322" s="21" t="e">
        <f aca="false">H322*H322</f>
        <v>#DIV/0!</v>
      </c>
      <c r="J322" s="21" t="e">
        <f aca="false">G322*H322</f>
        <v>#DIV/0!</v>
      </c>
      <c r="K322" s="21" t="n">
        <f aca="false">G322*G322</f>
        <v>96410.25</v>
      </c>
      <c r="L322" s="21" t="e">
        <f aca="false">H322*H323</f>
        <v>#DIV/0!</v>
      </c>
      <c r="M322" s="21" t="e">
        <f aca="false">G322*H323</f>
        <v>#DIV/0!</v>
      </c>
      <c r="N322" s="22" t="e">
        <f aca="false">F321*$S$10+E321*$S$11</f>
        <v>#DIV/0!</v>
      </c>
      <c r="O322" s="23" t="e">
        <f aca="false">F321*$Y$10+$Y$11*E321</f>
        <v>#DIV/0!</v>
      </c>
      <c r="P322" s="23" t="e">
        <f aca="false">F321*$AE$10+$AE$11*E321</f>
        <v>#DIV/0!</v>
      </c>
      <c r="Q322" s="23"/>
      <c r="R322" s="36"/>
    </row>
    <row r="323" customFormat="false" ht="15" hidden="false" customHeight="false" outlineLevel="0" collapsed="false">
      <c r="A323" s="0" t="n">
        <v>2</v>
      </c>
      <c r="B323" s="0" t="n">
        <v>8084601</v>
      </c>
      <c r="C323" s="0" t="n">
        <v>1252.662</v>
      </c>
      <c r="E323" s="18" t="n">
        <f aca="false">E322+1</f>
        <v>321</v>
      </c>
      <c r="F323" s="19" t="e">
        <f aca="false">AVERAGEIF($A$3:$A$110279,E323,$C$3:$C$110279)</f>
        <v>#DIV/0!</v>
      </c>
      <c r="G323" s="20" t="n">
        <f aca="false">E323-$S$3</f>
        <v>311.5</v>
      </c>
      <c r="H323" s="21" t="e">
        <f aca="false">F323-$S$4</f>
        <v>#DIV/0!</v>
      </c>
      <c r="I323" s="21" t="e">
        <f aca="false">H323*H323</f>
        <v>#DIV/0!</v>
      </c>
      <c r="J323" s="21" t="e">
        <f aca="false">G323*H323</f>
        <v>#DIV/0!</v>
      </c>
      <c r="K323" s="21" t="n">
        <f aca="false">G323*G323</f>
        <v>97032.25</v>
      </c>
      <c r="L323" s="21" t="e">
        <f aca="false">H323*H324</f>
        <v>#DIV/0!</v>
      </c>
      <c r="M323" s="21" t="e">
        <f aca="false">G323*H324</f>
        <v>#DIV/0!</v>
      </c>
      <c r="N323" s="22" t="e">
        <f aca="false">F322*$S$10+E322*$S$11</f>
        <v>#DIV/0!</v>
      </c>
      <c r="O323" s="23" t="e">
        <f aca="false">F322*$Y$10+$Y$11*E322</f>
        <v>#DIV/0!</v>
      </c>
      <c r="P323" s="23" t="e">
        <f aca="false">F322*$AE$10+$AE$11*E322</f>
        <v>#DIV/0!</v>
      </c>
      <c r="Q323" s="23"/>
      <c r="R323" s="36"/>
    </row>
    <row r="324" customFormat="false" ht="15" hidden="false" customHeight="false" outlineLevel="0" collapsed="false">
      <c r="A324" s="0" t="n">
        <v>2</v>
      </c>
      <c r="B324" s="0" t="n">
        <v>8104052</v>
      </c>
      <c r="C324" s="0" t="n">
        <v>1204.128</v>
      </c>
      <c r="E324" s="18" t="n">
        <f aca="false">E323+1</f>
        <v>322</v>
      </c>
      <c r="F324" s="19" t="e">
        <f aca="false">AVERAGEIF($A$3:$A$110279,E324,$C$3:$C$110279)</f>
        <v>#DIV/0!</v>
      </c>
      <c r="G324" s="20" t="n">
        <f aca="false">E324-$S$3</f>
        <v>312.5</v>
      </c>
      <c r="H324" s="21" t="e">
        <f aca="false">F324-$S$4</f>
        <v>#DIV/0!</v>
      </c>
      <c r="I324" s="21" t="e">
        <f aca="false">H324*H324</f>
        <v>#DIV/0!</v>
      </c>
      <c r="J324" s="21" t="e">
        <f aca="false">G324*H324</f>
        <v>#DIV/0!</v>
      </c>
      <c r="K324" s="21" t="n">
        <f aca="false">G324*G324</f>
        <v>97656.25</v>
      </c>
      <c r="L324" s="21" t="e">
        <f aca="false">H324*H325</f>
        <v>#DIV/0!</v>
      </c>
      <c r="M324" s="21" t="e">
        <f aca="false">G324*H325</f>
        <v>#DIV/0!</v>
      </c>
      <c r="N324" s="22" t="e">
        <f aca="false">F323*$S$10+E323*$S$11</f>
        <v>#DIV/0!</v>
      </c>
      <c r="O324" s="23" t="e">
        <f aca="false">F323*$Y$10+$Y$11*E323</f>
        <v>#DIV/0!</v>
      </c>
      <c r="P324" s="23" t="e">
        <f aca="false">F323*$AE$10+$AE$11*E323</f>
        <v>#DIV/0!</v>
      </c>
      <c r="Q324" s="23"/>
      <c r="R324" s="36"/>
    </row>
    <row r="325" customFormat="false" ht="15" hidden="false" customHeight="false" outlineLevel="0" collapsed="false">
      <c r="A325" s="0" t="n">
        <v>2</v>
      </c>
      <c r="B325" s="0" t="n">
        <v>8122910</v>
      </c>
      <c r="C325" s="0" t="n">
        <v>1264.744</v>
      </c>
      <c r="E325" s="18" t="n">
        <f aca="false">E324+1</f>
        <v>323</v>
      </c>
      <c r="F325" s="19" t="e">
        <f aca="false">AVERAGEIF($A$3:$A$110279,E325,$C$3:$C$110279)</f>
        <v>#DIV/0!</v>
      </c>
      <c r="G325" s="20" t="n">
        <f aca="false">E325-$S$3</f>
        <v>313.5</v>
      </c>
      <c r="H325" s="21" t="e">
        <f aca="false">F325-$S$4</f>
        <v>#DIV/0!</v>
      </c>
      <c r="I325" s="21" t="e">
        <f aca="false">H325*H325</f>
        <v>#DIV/0!</v>
      </c>
      <c r="J325" s="21" t="e">
        <f aca="false">G325*H325</f>
        <v>#DIV/0!</v>
      </c>
      <c r="K325" s="21" t="n">
        <f aca="false">G325*G325</f>
        <v>98282.25</v>
      </c>
      <c r="L325" s="21" t="e">
        <f aca="false">H325*H326</f>
        <v>#DIV/0!</v>
      </c>
      <c r="M325" s="21" t="e">
        <f aca="false">G325*H326</f>
        <v>#DIV/0!</v>
      </c>
      <c r="N325" s="22" t="e">
        <f aca="false">F324*$S$10+E324*$S$11</f>
        <v>#DIV/0!</v>
      </c>
      <c r="O325" s="23" t="e">
        <f aca="false">F324*$Y$10+$Y$11*E324</f>
        <v>#DIV/0!</v>
      </c>
      <c r="P325" s="23" t="e">
        <f aca="false">F324*$AE$10+$AE$11*E324</f>
        <v>#DIV/0!</v>
      </c>
      <c r="Q325" s="23"/>
      <c r="R325" s="36"/>
    </row>
    <row r="326" customFormat="false" ht="15" hidden="false" customHeight="false" outlineLevel="0" collapsed="false">
      <c r="A326" s="0" t="n">
        <v>2</v>
      </c>
      <c r="B326" s="0" t="n">
        <v>8141497</v>
      </c>
      <c r="C326" s="0" t="n">
        <v>1290.873</v>
      </c>
      <c r="E326" s="18" t="n">
        <f aca="false">E325+1</f>
        <v>324</v>
      </c>
      <c r="F326" s="19" t="e">
        <f aca="false">AVERAGEIF($A$3:$A$110279,E326,$C$3:$C$110279)</f>
        <v>#DIV/0!</v>
      </c>
      <c r="G326" s="20" t="n">
        <f aca="false">E326-$S$3</f>
        <v>314.5</v>
      </c>
      <c r="H326" s="21" t="e">
        <f aca="false">F326-$S$4</f>
        <v>#DIV/0!</v>
      </c>
      <c r="I326" s="21" t="e">
        <f aca="false">H326*H326</f>
        <v>#DIV/0!</v>
      </c>
      <c r="J326" s="21" t="e">
        <f aca="false">G326*H326</f>
        <v>#DIV/0!</v>
      </c>
      <c r="K326" s="21" t="n">
        <f aca="false">G326*G326</f>
        <v>98910.25</v>
      </c>
      <c r="L326" s="21" t="e">
        <f aca="false">H326*H327</f>
        <v>#DIV/0!</v>
      </c>
      <c r="M326" s="21" t="e">
        <f aca="false">G326*H327</f>
        <v>#DIV/0!</v>
      </c>
      <c r="N326" s="22" t="e">
        <f aca="false">F325*$S$10+E325*$S$11</f>
        <v>#DIV/0!</v>
      </c>
      <c r="O326" s="23" t="e">
        <f aca="false">F325*$Y$10+$Y$11*E325</f>
        <v>#DIV/0!</v>
      </c>
      <c r="P326" s="23" t="e">
        <f aca="false">F325*$AE$10+$AE$11*E325</f>
        <v>#DIV/0!</v>
      </c>
      <c r="Q326" s="23"/>
      <c r="R326" s="36"/>
    </row>
    <row r="327" customFormat="false" ht="15" hidden="false" customHeight="false" outlineLevel="0" collapsed="false">
      <c r="A327" s="0" t="n">
        <v>2</v>
      </c>
      <c r="B327" s="0" t="n">
        <v>8160381</v>
      </c>
      <c r="C327" s="0" t="n">
        <v>1259.55</v>
      </c>
      <c r="E327" s="18" t="n">
        <f aca="false">E326+1</f>
        <v>325</v>
      </c>
      <c r="F327" s="19" t="e">
        <f aca="false">AVERAGEIF($A$3:$A$110279,E327,$C$3:$C$110279)</f>
        <v>#DIV/0!</v>
      </c>
      <c r="G327" s="20" t="n">
        <f aca="false">E327-$S$3</f>
        <v>315.5</v>
      </c>
      <c r="H327" s="21" t="e">
        <f aca="false">F327-$S$4</f>
        <v>#DIV/0!</v>
      </c>
      <c r="I327" s="21" t="e">
        <f aca="false">H327*H327</f>
        <v>#DIV/0!</v>
      </c>
      <c r="J327" s="21" t="e">
        <f aca="false">G327*H327</f>
        <v>#DIV/0!</v>
      </c>
      <c r="K327" s="21" t="n">
        <f aca="false">G327*G327</f>
        <v>99540.25</v>
      </c>
      <c r="L327" s="21" t="e">
        <f aca="false">H327*H328</f>
        <v>#DIV/0!</v>
      </c>
      <c r="M327" s="21" t="e">
        <f aca="false">G327*H328</f>
        <v>#DIV/0!</v>
      </c>
      <c r="N327" s="22" t="e">
        <f aca="false">F326*$S$10+E326*$S$11</f>
        <v>#DIV/0!</v>
      </c>
      <c r="O327" s="23" t="e">
        <f aca="false">F326*$Y$10+$Y$11*E326</f>
        <v>#DIV/0!</v>
      </c>
      <c r="P327" s="23" t="e">
        <f aca="false">F326*$AE$10+$AE$11*E326</f>
        <v>#DIV/0!</v>
      </c>
      <c r="Q327" s="23"/>
      <c r="R327" s="36"/>
    </row>
    <row r="328" customFormat="false" ht="15" hidden="false" customHeight="false" outlineLevel="0" collapsed="false">
      <c r="A328" s="0" t="n">
        <v>2</v>
      </c>
      <c r="B328" s="0" t="n">
        <v>8178524</v>
      </c>
      <c r="C328" s="0" t="n">
        <v>1008.903</v>
      </c>
      <c r="E328" s="18" t="n">
        <f aca="false">E327+1</f>
        <v>326</v>
      </c>
      <c r="F328" s="19" t="e">
        <f aca="false">AVERAGEIF($A$3:$A$110279,E328,$C$3:$C$110279)</f>
        <v>#DIV/0!</v>
      </c>
      <c r="G328" s="20" t="n">
        <f aca="false">E328-$S$3</f>
        <v>316.5</v>
      </c>
      <c r="H328" s="21" t="e">
        <f aca="false">F328-$S$4</f>
        <v>#DIV/0!</v>
      </c>
      <c r="I328" s="21" t="e">
        <f aca="false">H328*H328</f>
        <v>#DIV/0!</v>
      </c>
      <c r="J328" s="21" t="e">
        <f aca="false">G328*H328</f>
        <v>#DIV/0!</v>
      </c>
      <c r="K328" s="21" t="n">
        <f aca="false">G328*G328</f>
        <v>100172.25</v>
      </c>
      <c r="L328" s="21" t="e">
        <f aca="false">H328*H329</f>
        <v>#DIV/0!</v>
      </c>
      <c r="M328" s="21" t="e">
        <f aca="false">G328*H329</f>
        <v>#DIV/0!</v>
      </c>
      <c r="N328" s="22" t="e">
        <f aca="false">F327*$S$10+E327*$S$11</f>
        <v>#DIV/0!</v>
      </c>
      <c r="O328" s="23" t="e">
        <f aca="false">F327*$Y$10+$Y$11*E327</f>
        <v>#DIV/0!</v>
      </c>
      <c r="P328" s="23" t="e">
        <f aca="false">F327*$AE$10+$AE$11*E327</f>
        <v>#DIV/0!</v>
      </c>
      <c r="Q328" s="23"/>
      <c r="R328" s="36"/>
    </row>
    <row r="329" customFormat="false" ht="15" hidden="false" customHeight="false" outlineLevel="0" collapsed="false">
      <c r="A329" s="0" t="n">
        <v>2</v>
      </c>
      <c r="B329" s="0" t="n">
        <v>8178468</v>
      </c>
      <c r="C329" s="0" t="n">
        <v>5.595</v>
      </c>
      <c r="E329" s="18" t="n">
        <f aca="false">E328+1</f>
        <v>327</v>
      </c>
      <c r="F329" s="19" t="e">
        <f aca="false">AVERAGEIF($A$3:$A$110279,E329,$C$3:$C$110279)</f>
        <v>#DIV/0!</v>
      </c>
      <c r="G329" s="20" t="n">
        <f aca="false">E329-$S$3</f>
        <v>317.5</v>
      </c>
      <c r="H329" s="21" t="e">
        <f aca="false">F329-$S$4</f>
        <v>#DIV/0!</v>
      </c>
      <c r="I329" s="21" t="e">
        <f aca="false">H329*H329</f>
        <v>#DIV/0!</v>
      </c>
      <c r="J329" s="21" t="e">
        <f aca="false">G329*H329</f>
        <v>#DIV/0!</v>
      </c>
      <c r="K329" s="21" t="n">
        <f aca="false">G329*G329</f>
        <v>100806.25</v>
      </c>
      <c r="L329" s="21" t="e">
        <f aca="false">H329*H330</f>
        <v>#DIV/0!</v>
      </c>
      <c r="M329" s="21" t="e">
        <f aca="false">G329*H330</f>
        <v>#DIV/0!</v>
      </c>
      <c r="N329" s="22" t="e">
        <f aca="false">F328*$S$10+E328*$S$11</f>
        <v>#DIV/0!</v>
      </c>
      <c r="O329" s="23" t="e">
        <f aca="false">F328*$Y$10+$Y$11*E328</f>
        <v>#DIV/0!</v>
      </c>
      <c r="P329" s="23" t="e">
        <f aca="false">F328*$AE$10+$AE$11*E328</f>
        <v>#DIV/0!</v>
      </c>
      <c r="Q329" s="23"/>
      <c r="R329" s="36"/>
    </row>
    <row r="330" customFormat="false" ht="15" hidden="false" customHeight="false" outlineLevel="0" collapsed="false">
      <c r="A330" s="0" t="n">
        <v>2</v>
      </c>
      <c r="B330" s="0" t="n">
        <v>8233690</v>
      </c>
      <c r="C330" s="0" t="n">
        <v>1228.572</v>
      </c>
      <c r="E330" s="18" t="n">
        <f aca="false">E329+1</f>
        <v>328</v>
      </c>
      <c r="F330" s="19" t="e">
        <f aca="false">AVERAGEIF($A$3:$A$110279,E330,$C$3:$C$110279)</f>
        <v>#DIV/0!</v>
      </c>
      <c r="G330" s="20" t="n">
        <f aca="false">E330-$S$3</f>
        <v>318.5</v>
      </c>
      <c r="H330" s="21" t="e">
        <f aca="false">F330-$S$4</f>
        <v>#DIV/0!</v>
      </c>
      <c r="I330" s="21" t="e">
        <f aca="false">H330*H330</f>
        <v>#DIV/0!</v>
      </c>
      <c r="J330" s="21" t="e">
        <f aca="false">G330*H330</f>
        <v>#DIV/0!</v>
      </c>
      <c r="K330" s="21" t="n">
        <f aca="false">G330*G330</f>
        <v>101442.25</v>
      </c>
      <c r="L330" s="21" t="e">
        <f aca="false">H330*H331</f>
        <v>#DIV/0!</v>
      </c>
      <c r="M330" s="21" t="e">
        <f aca="false">G330*H331</f>
        <v>#DIV/0!</v>
      </c>
      <c r="N330" s="22" t="e">
        <f aca="false">F329*$S$10+E329*$S$11</f>
        <v>#DIV/0!</v>
      </c>
      <c r="O330" s="23" t="e">
        <f aca="false">F329*$Y$10+$Y$11*E329</f>
        <v>#DIV/0!</v>
      </c>
      <c r="P330" s="23" t="e">
        <f aca="false">F329*$AE$10+$AE$11*E329</f>
        <v>#DIV/0!</v>
      </c>
      <c r="Q330" s="23"/>
      <c r="R330" s="36"/>
    </row>
    <row r="331" customFormat="false" ht="15" hidden="false" customHeight="false" outlineLevel="0" collapsed="false">
      <c r="A331" s="0" t="n">
        <v>2</v>
      </c>
      <c r="B331" s="0" t="n">
        <v>8252423</v>
      </c>
      <c r="C331" s="0" t="n">
        <v>1271.259</v>
      </c>
      <c r="E331" s="18" t="n">
        <f aca="false">E330+1</f>
        <v>329</v>
      </c>
      <c r="F331" s="19" t="e">
        <f aca="false">AVERAGEIF($A$3:$A$110279,E331,$C$3:$C$110279)</f>
        <v>#DIV/0!</v>
      </c>
      <c r="G331" s="20" t="n">
        <f aca="false">E331-$S$3</f>
        <v>319.5</v>
      </c>
      <c r="H331" s="21" t="e">
        <f aca="false">F331-$S$4</f>
        <v>#DIV/0!</v>
      </c>
      <c r="I331" s="21" t="e">
        <f aca="false">H331*H331</f>
        <v>#DIV/0!</v>
      </c>
      <c r="J331" s="21" t="e">
        <f aca="false">G331*H331</f>
        <v>#DIV/0!</v>
      </c>
      <c r="K331" s="21" t="n">
        <f aca="false">G331*G331</f>
        <v>102080.25</v>
      </c>
      <c r="L331" s="21" t="e">
        <f aca="false">H331*H332</f>
        <v>#DIV/0!</v>
      </c>
      <c r="M331" s="21" t="e">
        <f aca="false">G331*H332</f>
        <v>#DIV/0!</v>
      </c>
      <c r="N331" s="22" t="e">
        <f aca="false">F330*$S$10+E330*$S$11</f>
        <v>#DIV/0!</v>
      </c>
      <c r="O331" s="23" t="e">
        <f aca="false">F330*$Y$10+$Y$11*E330</f>
        <v>#DIV/0!</v>
      </c>
      <c r="P331" s="23" t="e">
        <f aca="false">F330*$AE$10+$AE$11*E330</f>
        <v>#DIV/0!</v>
      </c>
      <c r="Q331" s="23"/>
      <c r="R331" s="36"/>
    </row>
    <row r="332" customFormat="false" ht="15" hidden="false" customHeight="false" outlineLevel="0" collapsed="false">
      <c r="A332" s="0" t="n">
        <v>2</v>
      </c>
      <c r="B332" s="0" t="n">
        <v>8280387</v>
      </c>
      <c r="C332" s="0" t="n">
        <v>507.696</v>
      </c>
      <c r="E332" s="18" t="n">
        <f aca="false">E331+1</f>
        <v>330</v>
      </c>
      <c r="F332" s="19" t="e">
        <f aca="false">AVERAGEIF($A$3:$A$110279,E332,$C$3:$C$110279)</f>
        <v>#DIV/0!</v>
      </c>
      <c r="G332" s="20" t="n">
        <f aca="false">E332-$S$3</f>
        <v>320.5</v>
      </c>
      <c r="H332" s="21" t="e">
        <f aca="false">F332-$S$4</f>
        <v>#DIV/0!</v>
      </c>
      <c r="I332" s="21" t="e">
        <f aca="false">H332*H332</f>
        <v>#DIV/0!</v>
      </c>
      <c r="J332" s="21" t="e">
        <f aca="false">G332*H332</f>
        <v>#DIV/0!</v>
      </c>
      <c r="K332" s="21" t="n">
        <f aca="false">G332*G332</f>
        <v>102720.25</v>
      </c>
      <c r="L332" s="21" t="e">
        <f aca="false">H332*H333</f>
        <v>#DIV/0!</v>
      </c>
      <c r="M332" s="21" t="e">
        <f aca="false">G332*H333</f>
        <v>#DIV/0!</v>
      </c>
      <c r="N332" s="22" t="e">
        <f aca="false">F331*$S$10+E331*$S$11</f>
        <v>#DIV/0!</v>
      </c>
      <c r="O332" s="23" t="e">
        <f aca="false">F331*$Y$10+$Y$11*E331</f>
        <v>#DIV/0!</v>
      </c>
      <c r="P332" s="23" t="e">
        <f aca="false">F331*$AE$10+$AE$11*E331</f>
        <v>#DIV/0!</v>
      </c>
      <c r="Q332" s="23"/>
      <c r="R332" s="36"/>
    </row>
    <row r="333" customFormat="false" ht="15" hidden="false" customHeight="false" outlineLevel="0" collapsed="false">
      <c r="A333" s="0" t="n">
        <v>2</v>
      </c>
      <c r="B333" s="0" t="n">
        <v>8299641</v>
      </c>
      <c r="C333" s="0" t="n">
        <v>1227.749</v>
      </c>
      <c r="E333" s="18" t="n">
        <f aca="false">E332+1</f>
        <v>331</v>
      </c>
      <c r="F333" s="19" t="e">
        <f aca="false">AVERAGEIF($A$3:$A$110279,E333,$C$3:$C$110279)</f>
        <v>#DIV/0!</v>
      </c>
      <c r="G333" s="20" t="n">
        <f aca="false">E333-$S$3</f>
        <v>321.5</v>
      </c>
      <c r="H333" s="21" t="e">
        <f aca="false">F333-$S$4</f>
        <v>#DIV/0!</v>
      </c>
      <c r="I333" s="21" t="e">
        <f aca="false">H333*H333</f>
        <v>#DIV/0!</v>
      </c>
      <c r="J333" s="21" t="e">
        <f aca="false">G333*H333</f>
        <v>#DIV/0!</v>
      </c>
      <c r="K333" s="21" t="n">
        <f aca="false">G333*G333</f>
        <v>103362.25</v>
      </c>
      <c r="L333" s="21" t="e">
        <f aca="false">H333*H334</f>
        <v>#DIV/0!</v>
      </c>
      <c r="M333" s="21" t="e">
        <f aca="false">G333*H334</f>
        <v>#DIV/0!</v>
      </c>
      <c r="N333" s="22" t="e">
        <f aca="false">F332*$S$10+E332*$S$11</f>
        <v>#DIV/0!</v>
      </c>
      <c r="O333" s="23" t="e">
        <f aca="false">F332*$Y$10+$Y$11*E332</f>
        <v>#DIV/0!</v>
      </c>
      <c r="P333" s="23" t="e">
        <f aca="false">F332*$AE$10+$AE$11*E332</f>
        <v>#DIV/0!</v>
      </c>
      <c r="Q333" s="23"/>
      <c r="R333" s="36"/>
    </row>
    <row r="334" customFormat="false" ht="15" hidden="false" customHeight="false" outlineLevel="0" collapsed="false">
      <c r="A334" s="0" t="n">
        <v>2</v>
      </c>
      <c r="B334" s="0" t="n">
        <v>8317976</v>
      </c>
      <c r="C334" s="0" t="n">
        <v>1215.436</v>
      </c>
      <c r="E334" s="18" t="n">
        <f aca="false">E333+1</f>
        <v>332</v>
      </c>
      <c r="F334" s="19" t="e">
        <f aca="false">AVERAGEIF($A$3:$A$110279,E334,$C$3:$C$110279)</f>
        <v>#DIV/0!</v>
      </c>
      <c r="G334" s="20" t="n">
        <f aca="false">E334-$S$3</f>
        <v>322.5</v>
      </c>
      <c r="H334" s="21" t="e">
        <f aca="false">F334-$S$4</f>
        <v>#DIV/0!</v>
      </c>
      <c r="I334" s="21" t="e">
        <f aca="false">H334*H334</f>
        <v>#DIV/0!</v>
      </c>
      <c r="J334" s="21" t="e">
        <f aca="false">G334*H334</f>
        <v>#DIV/0!</v>
      </c>
      <c r="K334" s="21" t="n">
        <f aca="false">G334*G334</f>
        <v>104006.25</v>
      </c>
      <c r="L334" s="21" t="e">
        <f aca="false">H334*H335</f>
        <v>#DIV/0!</v>
      </c>
      <c r="M334" s="21" t="e">
        <f aca="false">G334*H335</f>
        <v>#DIV/0!</v>
      </c>
      <c r="N334" s="22" t="e">
        <f aca="false">F333*$S$10+E333*$S$11</f>
        <v>#DIV/0!</v>
      </c>
      <c r="O334" s="23" t="e">
        <f aca="false">F333*$Y$10+$Y$11*E333</f>
        <v>#DIV/0!</v>
      </c>
      <c r="P334" s="23" t="e">
        <f aca="false">F333*$AE$10+$AE$11*E333</f>
        <v>#DIV/0!</v>
      </c>
      <c r="Q334" s="23"/>
      <c r="R334" s="36"/>
    </row>
    <row r="335" customFormat="false" ht="15" hidden="false" customHeight="false" outlineLevel="0" collapsed="false">
      <c r="A335" s="0" t="n">
        <v>2</v>
      </c>
      <c r="B335" s="0" t="n">
        <v>8338339</v>
      </c>
      <c r="C335" s="0" t="n">
        <v>1231.457</v>
      </c>
      <c r="E335" s="18" t="n">
        <f aca="false">E334+1</f>
        <v>333</v>
      </c>
      <c r="F335" s="19" t="e">
        <f aca="false">AVERAGEIF($A$3:$A$110279,E335,$C$3:$C$110279)</f>
        <v>#DIV/0!</v>
      </c>
      <c r="G335" s="20" t="n">
        <f aca="false">E335-$S$3</f>
        <v>323.5</v>
      </c>
      <c r="H335" s="21" t="e">
        <f aca="false">F335-$S$4</f>
        <v>#DIV/0!</v>
      </c>
      <c r="I335" s="21" t="e">
        <f aca="false">H335*H335</f>
        <v>#DIV/0!</v>
      </c>
      <c r="J335" s="21" t="e">
        <f aca="false">G335*H335</f>
        <v>#DIV/0!</v>
      </c>
      <c r="K335" s="21" t="n">
        <f aca="false">G335*G335</f>
        <v>104652.25</v>
      </c>
      <c r="L335" s="21" t="e">
        <f aca="false">H335*H336</f>
        <v>#DIV/0!</v>
      </c>
      <c r="M335" s="21" t="e">
        <f aca="false">G335*H336</f>
        <v>#DIV/0!</v>
      </c>
      <c r="N335" s="22" t="e">
        <f aca="false">F334*$S$10+E334*$S$11</f>
        <v>#DIV/0!</v>
      </c>
      <c r="O335" s="23" t="e">
        <f aca="false">F334*$Y$10+$Y$11*E334</f>
        <v>#DIV/0!</v>
      </c>
      <c r="P335" s="23" t="e">
        <f aca="false">F334*$AE$10+$AE$11*E334</f>
        <v>#DIV/0!</v>
      </c>
      <c r="Q335" s="23"/>
      <c r="R335" s="36"/>
    </row>
    <row r="336" customFormat="false" ht="15" hidden="false" customHeight="false" outlineLevel="0" collapsed="false">
      <c r="A336" s="0" t="n">
        <v>2</v>
      </c>
      <c r="B336" s="0" t="n">
        <v>8357450</v>
      </c>
      <c r="C336" s="0" t="n">
        <v>1244.97</v>
      </c>
      <c r="E336" s="18" t="n">
        <f aca="false">E335+1</f>
        <v>334</v>
      </c>
      <c r="F336" s="19" t="e">
        <f aca="false">AVERAGEIF($A$3:$A$110279,E336,$C$3:$C$110279)</f>
        <v>#DIV/0!</v>
      </c>
      <c r="G336" s="20" t="n">
        <f aca="false">E336-$S$3</f>
        <v>324.5</v>
      </c>
      <c r="H336" s="21" t="e">
        <f aca="false">F336-$S$4</f>
        <v>#DIV/0!</v>
      </c>
      <c r="I336" s="21" t="e">
        <f aca="false">H336*H336</f>
        <v>#DIV/0!</v>
      </c>
      <c r="J336" s="21" t="e">
        <f aca="false">G336*H336</f>
        <v>#DIV/0!</v>
      </c>
      <c r="K336" s="21" t="n">
        <f aca="false">G336*G336</f>
        <v>105300.25</v>
      </c>
      <c r="L336" s="21" t="e">
        <f aca="false">H336*H337</f>
        <v>#DIV/0!</v>
      </c>
      <c r="M336" s="21" t="e">
        <f aca="false">G336*H337</f>
        <v>#DIV/0!</v>
      </c>
      <c r="N336" s="22" t="e">
        <f aca="false">F335*$S$10+E335*$S$11</f>
        <v>#DIV/0!</v>
      </c>
      <c r="O336" s="23" t="e">
        <f aca="false">F335*$Y$10+$Y$11*E335</f>
        <v>#DIV/0!</v>
      </c>
      <c r="P336" s="23" t="e">
        <f aca="false">F335*$AE$10+$AE$11*E335</f>
        <v>#DIV/0!</v>
      </c>
      <c r="Q336" s="23"/>
      <c r="R336" s="36"/>
    </row>
    <row r="337" customFormat="false" ht="15" hidden="false" customHeight="false" outlineLevel="0" collapsed="false">
      <c r="A337" s="0" t="n">
        <v>2</v>
      </c>
      <c r="B337" s="0" t="n">
        <v>8376950</v>
      </c>
      <c r="C337" s="0" t="n">
        <v>1189.386</v>
      </c>
      <c r="E337" s="18" t="n">
        <f aca="false">E336+1</f>
        <v>335</v>
      </c>
      <c r="F337" s="19" t="e">
        <f aca="false">AVERAGEIF($A$3:$A$110279,E337,$C$3:$C$110279)</f>
        <v>#DIV/0!</v>
      </c>
      <c r="G337" s="20" t="n">
        <f aca="false">E337-$S$3</f>
        <v>325.5</v>
      </c>
      <c r="H337" s="21" t="e">
        <f aca="false">F337-$S$4</f>
        <v>#DIV/0!</v>
      </c>
      <c r="I337" s="21" t="e">
        <f aca="false">H337*H337</f>
        <v>#DIV/0!</v>
      </c>
      <c r="J337" s="21" t="e">
        <f aca="false">G337*H337</f>
        <v>#DIV/0!</v>
      </c>
      <c r="K337" s="21" t="n">
        <f aca="false">G337*G337</f>
        <v>105950.25</v>
      </c>
      <c r="L337" s="21" t="e">
        <f aca="false">H337*H338</f>
        <v>#DIV/0!</v>
      </c>
      <c r="M337" s="21" t="e">
        <f aca="false">G337*H338</f>
        <v>#DIV/0!</v>
      </c>
      <c r="N337" s="22" t="e">
        <f aca="false">F336*$S$10+E336*$S$11</f>
        <v>#DIV/0!</v>
      </c>
      <c r="O337" s="23" t="e">
        <f aca="false">F336*$Y$10+$Y$11*E336</f>
        <v>#DIV/0!</v>
      </c>
      <c r="P337" s="23" t="e">
        <f aca="false">F336*$AE$10+$AE$11*E336</f>
        <v>#DIV/0!</v>
      </c>
      <c r="Q337" s="23"/>
      <c r="R337" s="36"/>
    </row>
    <row r="338" customFormat="false" ht="15" hidden="false" customHeight="false" outlineLevel="0" collapsed="false">
      <c r="A338" s="0" t="n">
        <v>2</v>
      </c>
      <c r="B338" s="0" t="n">
        <v>8396478</v>
      </c>
      <c r="C338" s="0" t="n">
        <v>1194.682</v>
      </c>
      <c r="E338" s="18" t="n">
        <f aca="false">E337+1</f>
        <v>336</v>
      </c>
      <c r="F338" s="19" t="e">
        <f aca="false">AVERAGEIF($A$3:$A$110279,E338,$C$3:$C$110279)</f>
        <v>#DIV/0!</v>
      </c>
      <c r="G338" s="20" t="n">
        <f aca="false">E338-$S$3</f>
        <v>326.5</v>
      </c>
      <c r="H338" s="21" t="e">
        <f aca="false">F338-$S$4</f>
        <v>#DIV/0!</v>
      </c>
      <c r="I338" s="21" t="e">
        <f aca="false">H338*H338</f>
        <v>#DIV/0!</v>
      </c>
      <c r="J338" s="21" t="e">
        <f aca="false">G338*H338</f>
        <v>#DIV/0!</v>
      </c>
      <c r="K338" s="21" t="n">
        <f aca="false">G338*G338</f>
        <v>106602.25</v>
      </c>
      <c r="L338" s="21" t="e">
        <f aca="false">H338*H339</f>
        <v>#DIV/0!</v>
      </c>
      <c r="M338" s="21" t="e">
        <f aca="false">G338*H339</f>
        <v>#DIV/0!</v>
      </c>
      <c r="N338" s="22" t="e">
        <f aca="false">F337*$S$10+E337*$S$11</f>
        <v>#DIV/0!</v>
      </c>
      <c r="O338" s="23" t="e">
        <f aca="false">F337*$Y$10+$Y$11*E337</f>
        <v>#DIV/0!</v>
      </c>
      <c r="P338" s="23" t="e">
        <f aca="false">F337*$AE$10+$AE$11*E337</f>
        <v>#DIV/0!</v>
      </c>
      <c r="Q338" s="23"/>
      <c r="R338" s="36"/>
    </row>
    <row r="339" customFormat="false" ht="15" hidden="false" customHeight="false" outlineLevel="0" collapsed="false">
      <c r="A339" s="0" t="n">
        <v>2</v>
      </c>
      <c r="B339" s="0" t="n">
        <v>8416536</v>
      </c>
      <c r="C339" s="0" t="n">
        <v>1146.584</v>
      </c>
      <c r="E339" s="18" t="n">
        <f aca="false">E338+1</f>
        <v>337</v>
      </c>
      <c r="F339" s="19" t="e">
        <f aca="false">AVERAGEIF($A$3:$A$110279,E339,$C$3:$C$110279)</f>
        <v>#DIV/0!</v>
      </c>
      <c r="G339" s="20" t="n">
        <f aca="false">E339-$S$3</f>
        <v>327.5</v>
      </c>
      <c r="H339" s="21" t="e">
        <f aca="false">F339-$S$4</f>
        <v>#DIV/0!</v>
      </c>
      <c r="I339" s="21" t="e">
        <f aca="false">H339*H339</f>
        <v>#DIV/0!</v>
      </c>
      <c r="J339" s="21" t="e">
        <f aca="false">G339*H339</f>
        <v>#DIV/0!</v>
      </c>
      <c r="K339" s="21" t="n">
        <f aca="false">G339*G339</f>
        <v>107256.25</v>
      </c>
      <c r="L339" s="21" t="e">
        <f aca="false">H339*H340</f>
        <v>#DIV/0!</v>
      </c>
      <c r="M339" s="21" t="e">
        <f aca="false">G339*H340</f>
        <v>#DIV/0!</v>
      </c>
      <c r="N339" s="22" t="e">
        <f aca="false">F338*$S$10+E338*$S$11</f>
        <v>#DIV/0!</v>
      </c>
      <c r="O339" s="23" t="e">
        <f aca="false">F338*$Y$10+$Y$11*E338</f>
        <v>#DIV/0!</v>
      </c>
      <c r="P339" s="23" t="e">
        <f aca="false">F338*$AE$10+$AE$11*E338</f>
        <v>#DIV/0!</v>
      </c>
      <c r="Q339" s="23"/>
      <c r="R339" s="36"/>
    </row>
    <row r="340" customFormat="false" ht="15" hidden="false" customHeight="false" outlineLevel="0" collapsed="false">
      <c r="A340" s="0" t="n">
        <v>2</v>
      </c>
      <c r="B340" s="0" t="n">
        <v>8435240</v>
      </c>
      <c r="C340" s="0" t="n">
        <v>1283.97</v>
      </c>
      <c r="E340" s="18" t="n">
        <f aca="false">E339+1</f>
        <v>338</v>
      </c>
      <c r="F340" s="19" t="e">
        <f aca="false">AVERAGEIF($A$3:$A$110279,E340,$C$3:$C$110279)</f>
        <v>#DIV/0!</v>
      </c>
      <c r="G340" s="20" t="n">
        <f aca="false">E340-$S$3</f>
        <v>328.5</v>
      </c>
      <c r="H340" s="21" t="e">
        <f aca="false">F340-$S$4</f>
        <v>#DIV/0!</v>
      </c>
      <c r="I340" s="21" t="e">
        <f aca="false">H340*H340</f>
        <v>#DIV/0!</v>
      </c>
      <c r="J340" s="21" t="e">
        <f aca="false">G340*H340</f>
        <v>#DIV/0!</v>
      </c>
      <c r="K340" s="21" t="n">
        <f aca="false">G340*G340</f>
        <v>107912.25</v>
      </c>
      <c r="L340" s="21" t="e">
        <f aca="false">H340*H341</f>
        <v>#DIV/0!</v>
      </c>
      <c r="M340" s="21" t="e">
        <f aca="false">G340*H341</f>
        <v>#DIV/0!</v>
      </c>
      <c r="N340" s="22" t="e">
        <f aca="false">F339*$S$10+E339*$S$11</f>
        <v>#DIV/0!</v>
      </c>
      <c r="O340" s="23" t="e">
        <f aca="false">F339*$Y$10+$Y$11*E339</f>
        <v>#DIV/0!</v>
      </c>
      <c r="P340" s="23" t="e">
        <f aca="false">F339*$AE$10+$AE$11*E339</f>
        <v>#DIV/0!</v>
      </c>
      <c r="Q340" s="23"/>
      <c r="R340" s="36"/>
    </row>
    <row r="341" customFormat="false" ht="15" hidden="false" customHeight="false" outlineLevel="0" collapsed="false">
      <c r="A341" s="0" t="n">
        <v>2</v>
      </c>
      <c r="B341" s="0" t="n">
        <v>8454216</v>
      </c>
      <c r="C341" s="0" t="n">
        <v>1249.815</v>
      </c>
      <c r="E341" s="18" t="n">
        <f aca="false">E340+1</f>
        <v>339</v>
      </c>
      <c r="F341" s="19" t="e">
        <f aca="false">AVERAGEIF($A$3:$A$110279,E341,$C$3:$C$110279)</f>
        <v>#DIV/0!</v>
      </c>
      <c r="G341" s="20" t="n">
        <f aca="false">E341-$S$3</f>
        <v>329.5</v>
      </c>
      <c r="H341" s="21" t="e">
        <f aca="false">F341-$S$4</f>
        <v>#DIV/0!</v>
      </c>
      <c r="I341" s="21" t="e">
        <f aca="false">H341*H341</f>
        <v>#DIV/0!</v>
      </c>
      <c r="J341" s="21" t="e">
        <f aca="false">G341*H341</f>
        <v>#DIV/0!</v>
      </c>
      <c r="K341" s="21" t="n">
        <f aca="false">G341*G341</f>
        <v>108570.25</v>
      </c>
      <c r="L341" s="21" t="e">
        <f aca="false">H341*H342</f>
        <v>#DIV/0!</v>
      </c>
      <c r="M341" s="21" t="e">
        <f aca="false">G341*H342</f>
        <v>#DIV/0!</v>
      </c>
      <c r="N341" s="22" t="e">
        <f aca="false">F340*$S$10+E340*$S$11</f>
        <v>#DIV/0!</v>
      </c>
      <c r="O341" s="23" t="e">
        <f aca="false">F340*$Y$10+$Y$11*E340</f>
        <v>#DIV/0!</v>
      </c>
      <c r="P341" s="23" t="e">
        <f aca="false">F340*$AE$10+$AE$11*E340</f>
        <v>#DIV/0!</v>
      </c>
      <c r="Q341" s="23"/>
      <c r="R341" s="36"/>
    </row>
    <row r="342" customFormat="false" ht="15" hidden="false" customHeight="false" outlineLevel="0" collapsed="false">
      <c r="A342" s="0" t="n">
        <v>2</v>
      </c>
      <c r="B342" s="0" t="n">
        <v>8464183</v>
      </c>
      <c r="C342" s="0" t="n">
        <v>703.77</v>
      </c>
      <c r="E342" s="18" t="n">
        <f aca="false">E341+1</f>
        <v>340</v>
      </c>
      <c r="F342" s="19" t="e">
        <f aca="false">AVERAGEIF($A$3:$A$110279,E342,$C$3:$C$110279)</f>
        <v>#DIV/0!</v>
      </c>
      <c r="G342" s="20" t="n">
        <f aca="false">E342-$S$3</f>
        <v>330.5</v>
      </c>
      <c r="H342" s="21" t="e">
        <f aca="false">F342-$S$4</f>
        <v>#DIV/0!</v>
      </c>
      <c r="I342" s="21" t="e">
        <f aca="false">H342*H342</f>
        <v>#DIV/0!</v>
      </c>
      <c r="J342" s="21" t="e">
        <f aca="false">G342*H342</f>
        <v>#DIV/0!</v>
      </c>
      <c r="K342" s="21" t="n">
        <f aca="false">G342*G342</f>
        <v>109230.25</v>
      </c>
      <c r="L342" s="21" t="e">
        <f aca="false">H342*H343</f>
        <v>#DIV/0!</v>
      </c>
      <c r="M342" s="21" t="e">
        <f aca="false">G342*H343</f>
        <v>#DIV/0!</v>
      </c>
      <c r="N342" s="22" t="e">
        <f aca="false">F341*$S$10+E341*$S$11</f>
        <v>#DIV/0!</v>
      </c>
      <c r="O342" s="23" t="e">
        <f aca="false">F341*$Y$10+$Y$11*E341</f>
        <v>#DIV/0!</v>
      </c>
      <c r="P342" s="23" t="e">
        <f aca="false">F341*$AE$10+$AE$11*E341</f>
        <v>#DIV/0!</v>
      </c>
      <c r="Q342" s="23"/>
      <c r="R342" s="36"/>
    </row>
    <row r="343" customFormat="false" ht="15" hidden="false" customHeight="false" outlineLevel="0" collapsed="false">
      <c r="A343" s="0" t="n">
        <v>2</v>
      </c>
      <c r="B343" s="0" t="n">
        <v>8506969</v>
      </c>
      <c r="C343" s="0" t="n">
        <v>480.755</v>
      </c>
      <c r="E343" s="18" t="n">
        <f aca="false">E342+1</f>
        <v>341</v>
      </c>
      <c r="F343" s="19" t="e">
        <f aca="false">AVERAGEIF($A$3:$A$110279,E343,$C$3:$C$110279)</f>
        <v>#DIV/0!</v>
      </c>
      <c r="G343" s="20" t="n">
        <f aca="false">E343-$S$3</f>
        <v>331.5</v>
      </c>
      <c r="H343" s="21" t="e">
        <f aca="false">F343-$S$4</f>
        <v>#DIV/0!</v>
      </c>
      <c r="I343" s="21" t="e">
        <f aca="false">H343*H343</f>
        <v>#DIV/0!</v>
      </c>
      <c r="J343" s="21" t="e">
        <f aca="false">G343*H343</f>
        <v>#DIV/0!</v>
      </c>
      <c r="K343" s="21" t="n">
        <f aca="false">G343*G343</f>
        <v>109892.25</v>
      </c>
      <c r="L343" s="21" t="e">
        <f aca="false">H343*H344</f>
        <v>#DIV/0!</v>
      </c>
      <c r="M343" s="21" t="e">
        <f aca="false">G343*H344</f>
        <v>#DIV/0!</v>
      </c>
      <c r="N343" s="22" t="e">
        <f aca="false">F342*$S$10+E342*$S$11</f>
        <v>#DIV/0!</v>
      </c>
      <c r="O343" s="23" t="e">
        <f aca="false">F342*$Y$10+$Y$11*E342</f>
        <v>#DIV/0!</v>
      </c>
      <c r="P343" s="23" t="e">
        <f aca="false">F342*$AE$10+$AE$11*E342</f>
        <v>#DIV/0!</v>
      </c>
      <c r="Q343" s="23"/>
      <c r="R343" s="36"/>
    </row>
    <row r="344" customFormat="false" ht="15" hidden="false" customHeight="false" outlineLevel="0" collapsed="false">
      <c r="A344" s="0" t="n">
        <v>2</v>
      </c>
      <c r="B344" s="0" t="n">
        <v>8525304</v>
      </c>
      <c r="C344" s="0" t="n">
        <v>1310.239</v>
      </c>
      <c r="E344" s="18" t="n">
        <f aca="false">E343+1</f>
        <v>342</v>
      </c>
      <c r="F344" s="19" t="e">
        <f aca="false">AVERAGEIF($A$3:$A$110279,E344,$C$3:$C$110279)</f>
        <v>#DIV/0!</v>
      </c>
      <c r="G344" s="20" t="n">
        <f aca="false">E344-$S$3</f>
        <v>332.5</v>
      </c>
      <c r="H344" s="21" t="e">
        <f aca="false">F344-$S$4</f>
        <v>#DIV/0!</v>
      </c>
      <c r="I344" s="21" t="e">
        <f aca="false">H344*H344</f>
        <v>#DIV/0!</v>
      </c>
      <c r="J344" s="21" t="e">
        <f aca="false">G344*H344</f>
        <v>#DIV/0!</v>
      </c>
      <c r="K344" s="21" t="n">
        <f aca="false">G344*G344</f>
        <v>110556.25</v>
      </c>
      <c r="L344" s="21" t="e">
        <f aca="false">H344*H345</f>
        <v>#DIV/0!</v>
      </c>
      <c r="M344" s="21" t="e">
        <f aca="false">G344*H345</f>
        <v>#DIV/0!</v>
      </c>
      <c r="N344" s="22" t="e">
        <f aca="false">F343*$S$10+E343*$S$11</f>
        <v>#DIV/0!</v>
      </c>
      <c r="O344" s="23" t="e">
        <f aca="false">F343*$Y$10+$Y$11*E343</f>
        <v>#DIV/0!</v>
      </c>
      <c r="P344" s="23" t="e">
        <f aca="false">F343*$AE$10+$AE$11*E343</f>
        <v>#DIV/0!</v>
      </c>
      <c r="Q344" s="23"/>
      <c r="R344" s="36"/>
    </row>
    <row r="345" customFormat="false" ht="15" hidden="false" customHeight="false" outlineLevel="0" collapsed="false">
      <c r="A345" s="0" t="n">
        <v>2</v>
      </c>
      <c r="B345" s="0" t="n">
        <v>8544181</v>
      </c>
      <c r="C345" s="0" t="n">
        <v>1254.946</v>
      </c>
      <c r="E345" s="18" t="n">
        <f aca="false">E344+1</f>
        <v>343</v>
      </c>
      <c r="F345" s="19" t="e">
        <f aca="false">AVERAGEIF($A$3:$A$110279,E345,$C$3:$C$110279)</f>
        <v>#DIV/0!</v>
      </c>
      <c r="G345" s="20" t="n">
        <f aca="false">E345-$S$3</f>
        <v>333.5</v>
      </c>
      <c r="H345" s="21" t="e">
        <f aca="false">F345-$S$4</f>
        <v>#DIV/0!</v>
      </c>
      <c r="I345" s="21" t="e">
        <f aca="false">H345*H345</f>
        <v>#DIV/0!</v>
      </c>
      <c r="J345" s="21" t="e">
        <f aca="false">G345*H345</f>
        <v>#DIV/0!</v>
      </c>
      <c r="K345" s="21" t="n">
        <f aca="false">G345*G345</f>
        <v>111222.25</v>
      </c>
      <c r="L345" s="21" t="e">
        <f aca="false">H345*H346</f>
        <v>#DIV/0!</v>
      </c>
      <c r="M345" s="21" t="e">
        <f aca="false">G345*H346</f>
        <v>#DIV/0!</v>
      </c>
      <c r="N345" s="22" t="e">
        <f aca="false">F344*$S$10+E344*$S$11</f>
        <v>#DIV/0!</v>
      </c>
      <c r="O345" s="23" t="e">
        <f aca="false">F344*$Y$10+$Y$11*E344</f>
        <v>#DIV/0!</v>
      </c>
      <c r="P345" s="23" t="e">
        <f aca="false">F344*$AE$10+$AE$11*E344</f>
        <v>#DIV/0!</v>
      </c>
      <c r="Q345" s="23"/>
      <c r="R345" s="36"/>
    </row>
    <row r="346" customFormat="false" ht="15" hidden="false" customHeight="false" outlineLevel="0" collapsed="false">
      <c r="A346" s="0" t="n">
        <v>2</v>
      </c>
      <c r="B346" s="0" t="n">
        <v>8562940</v>
      </c>
      <c r="C346" s="0" t="n">
        <v>1269.383</v>
      </c>
      <c r="E346" s="18" t="n">
        <f aca="false">E345+1</f>
        <v>344</v>
      </c>
      <c r="F346" s="19" t="e">
        <f aca="false">AVERAGEIF($A$3:$A$110279,E346,$C$3:$C$110279)</f>
        <v>#DIV/0!</v>
      </c>
      <c r="G346" s="20" t="n">
        <f aca="false">E346-$S$3</f>
        <v>334.5</v>
      </c>
      <c r="H346" s="21" t="e">
        <f aca="false">F346-$S$4</f>
        <v>#DIV/0!</v>
      </c>
      <c r="I346" s="21" t="e">
        <f aca="false">H346*H346</f>
        <v>#DIV/0!</v>
      </c>
      <c r="J346" s="21" t="e">
        <f aca="false">G346*H346</f>
        <v>#DIV/0!</v>
      </c>
      <c r="K346" s="21" t="n">
        <f aca="false">G346*G346</f>
        <v>111890.25</v>
      </c>
      <c r="L346" s="21" t="e">
        <f aca="false">H346*H347</f>
        <v>#DIV/0!</v>
      </c>
      <c r="M346" s="21" t="e">
        <f aca="false">G346*H347</f>
        <v>#DIV/0!</v>
      </c>
      <c r="N346" s="22" t="e">
        <f aca="false">F345*$S$10+E345*$S$11</f>
        <v>#DIV/0!</v>
      </c>
      <c r="O346" s="23" t="e">
        <f aca="false">F345*$Y$10+$Y$11*E345</f>
        <v>#DIV/0!</v>
      </c>
      <c r="P346" s="23" t="e">
        <f aca="false">F345*$AE$10+$AE$11*E345</f>
        <v>#DIV/0!</v>
      </c>
      <c r="Q346" s="23"/>
      <c r="R346" s="36"/>
    </row>
    <row r="347" customFormat="false" ht="15" hidden="false" customHeight="false" outlineLevel="0" collapsed="false">
      <c r="A347" s="0" t="n">
        <v>2</v>
      </c>
      <c r="B347" s="0" t="n">
        <v>8575229</v>
      </c>
      <c r="C347" s="0" t="n">
        <v>600.864</v>
      </c>
      <c r="E347" s="18" t="n">
        <f aca="false">E346+1</f>
        <v>345</v>
      </c>
      <c r="F347" s="19" t="e">
        <f aca="false">AVERAGEIF($A$3:$A$110279,E347,$C$3:$C$110279)</f>
        <v>#DIV/0!</v>
      </c>
      <c r="G347" s="20" t="n">
        <f aca="false">E347-$S$3</f>
        <v>335.5</v>
      </c>
      <c r="H347" s="21" t="e">
        <f aca="false">F347-$S$4</f>
        <v>#DIV/0!</v>
      </c>
      <c r="I347" s="21" t="e">
        <f aca="false">H347*H347</f>
        <v>#DIV/0!</v>
      </c>
      <c r="J347" s="21" t="e">
        <f aca="false">G347*H347</f>
        <v>#DIV/0!</v>
      </c>
      <c r="K347" s="21" t="n">
        <f aca="false">G347*G347</f>
        <v>112560.25</v>
      </c>
      <c r="L347" s="21" t="e">
        <f aca="false">H347*H348</f>
        <v>#DIV/0!</v>
      </c>
      <c r="M347" s="21" t="e">
        <f aca="false">G347*H348</f>
        <v>#DIV/0!</v>
      </c>
      <c r="N347" s="22" t="e">
        <f aca="false">F346*$S$10+E346*$S$11</f>
        <v>#DIV/0!</v>
      </c>
      <c r="O347" s="23" t="e">
        <f aca="false">F346*$Y$10+$Y$11*E346</f>
        <v>#DIV/0!</v>
      </c>
      <c r="P347" s="23" t="e">
        <f aca="false">F346*$AE$10+$AE$11*E346</f>
        <v>#DIV/0!</v>
      </c>
      <c r="Q347" s="23"/>
      <c r="R347" s="36"/>
    </row>
    <row r="348" customFormat="false" ht="15" hidden="false" customHeight="false" outlineLevel="0" collapsed="false">
      <c r="A348" s="0" t="n">
        <v>2</v>
      </c>
      <c r="B348" s="0" t="n">
        <v>8616990</v>
      </c>
      <c r="C348" s="0" t="n">
        <v>309.26</v>
      </c>
      <c r="E348" s="18" t="n">
        <f aca="false">E347+1</f>
        <v>346</v>
      </c>
      <c r="F348" s="19" t="e">
        <f aca="false">AVERAGEIF($A$3:$A$110279,E348,$C$3:$C$110279)</f>
        <v>#DIV/0!</v>
      </c>
      <c r="G348" s="20" t="n">
        <f aca="false">E348-$S$3</f>
        <v>336.5</v>
      </c>
      <c r="H348" s="21" t="e">
        <f aca="false">F348-$S$4</f>
        <v>#DIV/0!</v>
      </c>
      <c r="I348" s="21" t="e">
        <f aca="false">H348*H348</f>
        <v>#DIV/0!</v>
      </c>
      <c r="J348" s="21" t="e">
        <f aca="false">G348*H348</f>
        <v>#DIV/0!</v>
      </c>
      <c r="K348" s="21" t="n">
        <f aca="false">G348*G348</f>
        <v>113232.25</v>
      </c>
      <c r="L348" s="21" t="e">
        <f aca="false">H348*H349</f>
        <v>#DIV/0!</v>
      </c>
      <c r="M348" s="21" t="e">
        <f aca="false">G348*H349</f>
        <v>#DIV/0!</v>
      </c>
      <c r="N348" s="22" t="e">
        <f aca="false">F347*$S$10+E347*$S$11</f>
        <v>#DIV/0!</v>
      </c>
      <c r="O348" s="23" t="e">
        <f aca="false">F347*$Y$10+$Y$11*E347</f>
        <v>#DIV/0!</v>
      </c>
      <c r="P348" s="23" t="e">
        <f aca="false">F347*$AE$10+$AE$11*E347</f>
        <v>#DIV/0!</v>
      </c>
      <c r="Q348" s="23"/>
      <c r="R348" s="36"/>
    </row>
    <row r="349" customFormat="false" ht="15" hidden="false" customHeight="false" outlineLevel="0" collapsed="false">
      <c r="A349" s="0" t="n">
        <v>2</v>
      </c>
      <c r="B349" s="0" t="n">
        <v>8635124</v>
      </c>
      <c r="C349" s="0" t="n">
        <v>1328.705</v>
      </c>
      <c r="E349" s="18" t="n">
        <f aca="false">E348+1</f>
        <v>347</v>
      </c>
      <c r="F349" s="19" t="e">
        <f aca="false">AVERAGEIF($A$3:$A$110279,E349,$C$3:$C$110279)</f>
        <v>#DIV/0!</v>
      </c>
      <c r="G349" s="20" t="n">
        <f aca="false">E349-$S$3</f>
        <v>337.5</v>
      </c>
      <c r="H349" s="21" t="e">
        <f aca="false">F349-$S$4</f>
        <v>#DIV/0!</v>
      </c>
      <c r="I349" s="21" t="e">
        <f aca="false">H349*H349</f>
        <v>#DIV/0!</v>
      </c>
      <c r="J349" s="21" t="e">
        <f aca="false">G349*H349</f>
        <v>#DIV/0!</v>
      </c>
      <c r="K349" s="21" t="n">
        <f aca="false">G349*G349</f>
        <v>113906.25</v>
      </c>
      <c r="L349" s="21" t="e">
        <f aca="false">H349*H350</f>
        <v>#DIV/0!</v>
      </c>
      <c r="M349" s="21" t="e">
        <f aca="false">G349*H350</f>
        <v>#DIV/0!</v>
      </c>
      <c r="N349" s="22" t="e">
        <f aca="false">F348*$S$10+E348*$S$11</f>
        <v>#DIV/0!</v>
      </c>
      <c r="O349" s="23" t="e">
        <f aca="false">F348*$Y$10+$Y$11*E348</f>
        <v>#DIV/0!</v>
      </c>
      <c r="P349" s="23" t="e">
        <f aca="false">F348*$AE$10+$AE$11*E348</f>
        <v>#DIV/0!</v>
      </c>
      <c r="Q349" s="23"/>
      <c r="R349" s="36"/>
    </row>
    <row r="350" customFormat="false" ht="15" hidden="false" customHeight="false" outlineLevel="0" collapsed="false">
      <c r="A350" s="0" t="n">
        <v>2</v>
      </c>
      <c r="B350" s="0" t="n">
        <v>8654069</v>
      </c>
      <c r="C350" s="0" t="n">
        <v>1248.181</v>
      </c>
      <c r="E350" s="18" t="n">
        <f aca="false">E349+1</f>
        <v>348</v>
      </c>
      <c r="F350" s="19" t="e">
        <f aca="false">AVERAGEIF($A$3:$A$110279,E350,$C$3:$C$110279)</f>
        <v>#DIV/0!</v>
      </c>
      <c r="G350" s="20" t="n">
        <f aca="false">E350-$S$3</f>
        <v>338.5</v>
      </c>
      <c r="H350" s="21" t="e">
        <f aca="false">F350-$S$4</f>
        <v>#DIV/0!</v>
      </c>
      <c r="I350" s="21" t="e">
        <f aca="false">H350*H350</f>
        <v>#DIV/0!</v>
      </c>
      <c r="J350" s="21" t="e">
        <f aca="false">G350*H350</f>
        <v>#DIV/0!</v>
      </c>
      <c r="K350" s="21" t="n">
        <f aca="false">G350*G350</f>
        <v>114582.25</v>
      </c>
      <c r="L350" s="21" t="e">
        <f aca="false">H350*H351</f>
        <v>#DIV/0!</v>
      </c>
      <c r="M350" s="21" t="e">
        <f aca="false">G350*H351</f>
        <v>#DIV/0!</v>
      </c>
      <c r="N350" s="22" t="e">
        <f aca="false">F349*$S$10+E349*$S$11</f>
        <v>#DIV/0!</v>
      </c>
      <c r="O350" s="23" t="e">
        <f aca="false">F349*$Y$10+$Y$11*E349</f>
        <v>#DIV/0!</v>
      </c>
      <c r="P350" s="23" t="e">
        <f aca="false">F349*$AE$10+$AE$11*E349</f>
        <v>#DIV/0!</v>
      </c>
      <c r="Q350" s="23"/>
      <c r="R350" s="36"/>
    </row>
    <row r="351" customFormat="false" ht="15" hidden="false" customHeight="false" outlineLevel="0" collapsed="false">
      <c r="A351" s="0" t="n">
        <v>2</v>
      </c>
      <c r="B351" s="0" t="n">
        <v>8672522</v>
      </c>
      <c r="C351" s="0" t="n">
        <v>1309.312</v>
      </c>
      <c r="E351" s="18" t="n">
        <f aca="false">E350+1</f>
        <v>349</v>
      </c>
      <c r="F351" s="19" t="e">
        <f aca="false">AVERAGEIF($A$3:$A$110279,E351,$C$3:$C$110279)</f>
        <v>#DIV/0!</v>
      </c>
      <c r="G351" s="20" t="n">
        <f aca="false">E351-$S$3</f>
        <v>339.5</v>
      </c>
      <c r="H351" s="21" t="e">
        <f aca="false">F351-$S$4</f>
        <v>#DIV/0!</v>
      </c>
      <c r="I351" s="21" t="e">
        <f aca="false">H351*H351</f>
        <v>#DIV/0!</v>
      </c>
      <c r="J351" s="21" t="e">
        <f aca="false">G351*H351</f>
        <v>#DIV/0!</v>
      </c>
      <c r="K351" s="21" t="n">
        <f aca="false">G351*G351</f>
        <v>115260.25</v>
      </c>
      <c r="L351" s="21" t="e">
        <f aca="false">H351*H352</f>
        <v>#DIV/0!</v>
      </c>
      <c r="M351" s="21" t="e">
        <f aca="false">G351*H352</f>
        <v>#DIV/0!</v>
      </c>
      <c r="N351" s="22" t="e">
        <f aca="false">F350*$S$10+E350*$S$11</f>
        <v>#DIV/0!</v>
      </c>
      <c r="O351" s="23" t="e">
        <f aca="false">F350*$Y$10+$Y$11*E350</f>
        <v>#DIV/0!</v>
      </c>
      <c r="P351" s="23" t="e">
        <f aca="false">F350*$AE$10+$AE$11*E350</f>
        <v>#DIV/0!</v>
      </c>
      <c r="Q351" s="23"/>
      <c r="R351" s="36"/>
    </row>
    <row r="352" customFormat="false" ht="15" hidden="false" customHeight="false" outlineLevel="0" collapsed="false">
      <c r="A352" s="0" t="n">
        <v>2</v>
      </c>
      <c r="B352" s="0" t="n">
        <v>8691218</v>
      </c>
      <c r="C352" s="0" t="n">
        <v>1283.648</v>
      </c>
      <c r="E352" s="18" t="n">
        <f aca="false">E351+1</f>
        <v>350</v>
      </c>
      <c r="F352" s="19" t="e">
        <f aca="false">AVERAGEIF($A$3:$A$110279,E352,$C$3:$C$110279)</f>
        <v>#DIV/0!</v>
      </c>
      <c r="G352" s="20" t="n">
        <f aca="false">E352-$S$3</f>
        <v>340.5</v>
      </c>
      <c r="H352" s="21" t="e">
        <f aca="false">F352-$S$4</f>
        <v>#DIV/0!</v>
      </c>
      <c r="I352" s="21" t="e">
        <f aca="false">H352*H352</f>
        <v>#DIV/0!</v>
      </c>
      <c r="J352" s="21" t="e">
        <f aca="false">G352*H352</f>
        <v>#DIV/0!</v>
      </c>
      <c r="K352" s="21" t="n">
        <f aca="false">G352*G352</f>
        <v>115940.25</v>
      </c>
      <c r="L352" s="21" t="e">
        <f aca="false">H352*H353</f>
        <v>#DIV/0!</v>
      </c>
      <c r="M352" s="21" t="e">
        <f aca="false">G352*H353</f>
        <v>#DIV/0!</v>
      </c>
      <c r="N352" s="22" t="e">
        <f aca="false">F351*$S$10+E351*$S$11</f>
        <v>#DIV/0!</v>
      </c>
      <c r="O352" s="23" t="e">
        <f aca="false">F351*$Y$10+$Y$11*E351</f>
        <v>#DIV/0!</v>
      </c>
      <c r="P352" s="23" t="e">
        <f aca="false">F351*$AE$10+$AE$11*E351</f>
        <v>#DIV/0!</v>
      </c>
      <c r="Q352" s="23"/>
      <c r="R352" s="36"/>
    </row>
    <row r="353" customFormat="false" ht="15" hidden="false" customHeight="false" outlineLevel="0" collapsed="false">
      <c r="A353" s="0" t="n">
        <v>2</v>
      </c>
      <c r="B353" s="0" t="n">
        <v>8710613</v>
      </c>
      <c r="C353" s="0" t="n">
        <v>1207.179</v>
      </c>
      <c r="E353" s="18" t="n">
        <f aca="false">E352+1</f>
        <v>351</v>
      </c>
      <c r="F353" s="19" t="e">
        <f aca="false">AVERAGEIF($A$3:$A$110279,E353,$C$3:$C$110279)</f>
        <v>#DIV/0!</v>
      </c>
      <c r="G353" s="20" t="n">
        <f aca="false">E353-$S$3</f>
        <v>341.5</v>
      </c>
      <c r="H353" s="21" t="e">
        <f aca="false">F353-$S$4</f>
        <v>#DIV/0!</v>
      </c>
      <c r="I353" s="21" t="e">
        <f aca="false">H353*H353</f>
        <v>#DIV/0!</v>
      </c>
      <c r="J353" s="21" t="e">
        <f aca="false">G353*H353</f>
        <v>#DIV/0!</v>
      </c>
      <c r="K353" s="21" t="n">
        <f aca="false">G353*G353</f>
        <v>116622.25</v>
      </c>
      <c r="L353" s="21" t="e">
        <f aca="false">H353*H354</f>
        <v>#DIV/0!</v>
      </c>
      <c r="M353" s="21" t="e">
        <f aca="false">G353*H354</f>
        <v>#DIV/0!</v>
      </c>
      <c r="N353" s="22" t="e">
        <f aca="false">F352*$S$10+E352*$S$11</f>
        <v>#DIV/0!</v>
      </c>
      <c r="O353" s="23" t="e">
        <f aca="false">F352*$Y$10+$Y$11*E352</f>
        <v>#DIV/0!</v>
      </c>
      <c r="P353" s="23" t="e">
        <f aca="false">F352*$AE$10+$AE$11*E352</f>
        <v>#DIV/0!</v>
      </c>
      <c r="Q353" s="23"/>
      <c r="R353" s="36"/>
    </row>
    <row r="354" customFormat="false" ht="15" hidden="false" customHeight="false" outlineLevel="0" collapsed="false">
      <c r="A354" s="0" t="n">
        <v>2</v>
      </c>
      <c r="B354" s="0" t="n">
        <v>8729956</v>
      </c>
      <c r="C354" s="0" t="n">
        <v>1201.687</v>
      </c>
      <c r="E354" s="18" t="n">
        <f aca="false">E353+1</f>
        <v>352</v>
      </c>
      <c r="F354" s="19" t="e">
        <f aca="false">AVERAGEIF($A$3:$A$110279,E354,$C$3:$C$110279)</f>
        <v>#DIV/0!</v>
      </c>
      <c r="G354" s="20" t="n">
        <f aca="false">E354-$S$3</f>
        <v>342.5</v>
      </c>
      <c r="H354" s="21" t="e">
        <f aca="false">F354-$S$4</f>
        <v>#DIV/0!</v>
      </c>
      <c r="I354" s="21" t="e">
        <f aca="false">H354*H354</f>
        <v>#DIV/0!</v>
      </c>
      <c r="J354" s="21" t="e">
        <f aca="false">G354*H354</f>
        <v>#DIV/0!</v>
      </c>
      <c r="K354" s="21" t="n">
        <f aca="false">G354*G354</f>
        <v>117306.25</v>
      </c>
      <c r="L354" s="21" t="e">
        <f aca="false">H354*H355</f>
        <v>#DIV/0!</v>
      </c>
      <c r="M354" s="21" t="e">
        <f aca="false">G354*H355</f>
        <v>#DIV/0!</v>
      </c>
      <c r="N354" s="22" t="e">
        <f aca="false">F353*$S$10+E353*$S$11</f>
        <v>#DIV/0!</v>
      </c>
      <c r="O354" s="23" t="e">
        <f aca="false">F353*$Y$10+$Y$11*E353</f>
        <v>#DIV/0!</v>
      </c>
      <c r="P354" s="23" t="e">
        <f aca="false">F353*$AE$10+$AE$11*E353</f>
        <v>#DIV/0!</v>
      </c>
      <c r="Q354" s="23"/>
      <c r="R354" s="36"/>
    </row>
    <row r="355" customFormat="false" ht="15" hidden="false" customHeight="false" outlineLevel="0" collapsed="false">
      <c r="A355" s="0" t="n">
        <v>2</v>
      </c>
      <c r="B355" s="0" t="n">
        <v>8745242</v>
      </c>
      <c r="C355" s="0" t="n">
        <v>940.51</v>
      </c>
      <c r="E355" s="18" t="n">
        <f aca="false">E354+1</f>
        <v>353</v>
      </c>
      <c r="F355" s="19" t="e">
        <f aca="false">AVERAGEIF($A$3:$A$110279,E355,$C$3:$C$110279)</f>
        <v>#DIV/0!</v>
      </c>
      <c r="G355" s="20" t="n">
        <f aca="false">E355-$S$3</f>
        <v>343.5</v>
      </c>
      <c r="H355" s="21" t="e">
        <f aca="false">F355-$S$4</f>
        <v>#DIV/0!</v>
      </c>
      <c r="I355" s="21" t="e">
        <f aca="false">H355*H355</f>
        <v>#DIV/0!</v>
      </c>
      <c r="J355" s="21" t="e">
        <f aca="false">G355*H355</f>
        <v>#DIV/0!</v>
      </c>
      <c r="K355" s="21" t="n">
        <f aca="false">G355*G355</f>
        <v>117992.25</v>
      </c>
      <c r="L355" s="21" t="e">
        <f aca="false">H355*H356</f>
        <v>#DIV/0!</v>
      </c>
      <c r="M355" s="21" t="e">
        <f aca="false">G355*H356</f>
        <v>#DIV/0!</v>
      </c>
      <c r="N355" s="22" t="e">
        <f aca="false">F354*$S$10+E354*$S$11</f>
        <v>#DIV/0!</v>
      </c>
      <c r="O355" s="23" t="e">
        <f aca="false">F354*$Y$10+$Y$11*E354</f>
        <v>#DIV/0!</v>
      </c>
      <c r="P355" s="23" t="e">
        <f aca="false">F354*$AE$10+$AE$11*E354</f>
        <v>#DIV/0!</v>
      </c>
      <c r="Q355" s="23"/>
      <c r="R355" s="36"/>
    </row>
    <row r="356" customFormat="false" ht="15" hidden="false" customHeight="false" outlineLevel="0" collapsed="false">
      <c r="A356" s="0" t="n">
        <v>2</v>
      </c>
      <c r="B356" s="0" t="n">
        <v>8770232</v>
      </c>
      <c r="C356" s="0" t="n">
        <v>26.1</v>
      </c>
      <c r="E356" s="18" t="n">
        <f aca="false">E355+1</f>
        <v>354</v>
      </c>
      <c r="F356" s="19" t="e">
        <f aca="false">AVERAGEIF($A$3:$A$110279,E356,$C$3:$C$110279)</f>
        <v>#DIV/0!</v>
      </c>
      <c r="G356" s="20" t="n">
        <f aca="false">E356-$S$3</f>
        <v>344.5</v>
      </c>
      <c r="H356" s="21" t="e">
        <f aca="false">F356-$S$4</f>
        <v>#DIV/0!</v>
      </c>
      <c r="I356" s="21" t="e">
        <f aca="false">H356*H356</f>
        <v>#DIV/0!</v>
      </c>
      <c r="J356" s="21" t="e">
        <f aca="false">G356*H356</f>
        <v>#DIV/0!</v>
      </c>
      <c r="K356" s="21" t="n">
        <f aca="false">G356*G356</f>
        <v>118680.25</v>
      </c>
      <c r="L356" s="21" t="e">
        <f aca="false">H356*H357</f>
        <v>#DIV/0!</v>
      </c>
      <c r="M356" s="21" t="e">
        <f aca="false">G356*H357</f>
        <v>#DIV/0!</v>
      </c>
      <c r="N356" s="22" t="e">
        <f aca="false">F355*$S$10+E355*$S$11</f>
        <v>#DIV/0!</v>
      </c>
      <c r="O356" s="23" t="e">
        <f aca="false">F355*$Y$10+$Y$11*E355</f>
        <v>#DIV/0!</v>
      </c>
      <c r="P356" s="23" t="e">
        <f aca="false">F355*$AE$10+$AE$11*E355</f>
        <v>#DIV/0!</v>
      </c>
      <c r="Q356" s="23"/>
      <c r="R356" s="36"/>
    </row>
    <row r="357" customFormat="false" ht="15" hidden="false" customHeight="false" outlineLevel="0" collapsed="false">
      <c r="A357" s="0" t="n">
        <v>2</v>
      </c>
      <c r="B357" s="0" t="n">
        <v>8802274</v>
      </c>
      <c r="C357" s="0" t="n">
        <v>1144.235</v>
      </c>
      <c r="E357" s="18" t="n">
        <f aca="false">E356+1</f>
        <v>355</v>
      </c>
      <c r="F357" s="19" t="e">
        <f aca="false">AVERAGEIF($A$3:$A$110279,E357,$C$3:$C$110279)</f>
        <v>#DIV/0!</v>
      </c>
      <c r="G357" s="20" t="n">
        <f aca="false">E357-$S$3</f>
        <v>345.5</v>
      </c>
      <c r="H357" s="21" t="e">
        <f aca="false">F357-$S$4</f>
        <v>#DIV/0!</v>
      </c>
      <c r="I357" s="21" t="e">
        <f aca="false">H357*H357</f>
        <v>#DIV/0!</v>
      </c>
      <c r="J357" s="21" t="e">
        <f aca="false">G357*H357</f>
        <v>#DIV/0!</v>
      </c>
      <c r="K357" s="21" t="n">
        <f aca="false">G357*G357</f>
        <v>119370.25</v>
      </c>
      <c r="L357" s="21" t="e">
        <f aca="false">H357*H358</f>
        <v>#DIV/0!</v>
      </c>
      <c r="M357" s="21" t="e">
        <f aca="false">G357*H358</f>
        <v>#DIV/0!</v>
      </c>
      <c r="N357" s="22" t="e">
        <f aca="false">F356*$S$10+E356*$S$11</f>
        <v>#DIV/0!</v>
      </c>
      <c r="O357" s="23" t="e">
        <f aca="false">F356*$Y$10+$Y$11*E356</f>
        <v>#DIV/0!</v>
      </c>
      <c r="P357" s="23" t="e">
        <f aca="false">F356*$AE$10+$AE$11*E356</f>
        <v>#DIV/0!</v>
      </c>
      <c r="Q357" s="23"/>
      <c r="R357" s="36"/>
    </row>
    <row r="358" customFormat="false" ht="15" hidden="false" customHeight="false" outlineLevel="0" collapsed="false">
      <c r="A358" s="0" t="n">
        <v>2</v>
      </c>
      <c r="B358" s="0" t="n">
        <v>8822601</v>
      </c>
      <c r="C358" s="0" t="n">
        <v>1227.005</v>
      </c>
      <c r="E358" s="18" t="n">
        <f aca="false">E357+1</f>
        <v>356</v>
      </c>
      <c r="F358" s="19" t="e">
        <f aca="false">AVERAGEIF($A$3:$A$110279,E358,$C$3:$C$110279)</f>
        <v>#DIV/0!</v>
      </c>
      <c r="G358" s="20" t="n">
        <f aca="false">E358-$S$3</f>
        <v>346.5</v>
      </c>
      <c r="H358" s="21" t="e">
        <f aca="false">F358-$S$4</f>
        <v>#DIV/0!</v>
      </c>
      <c r="I358" s="21" t="e">
        <f aca="false">H358*H358</f>
        <v>#DIV/0!</v>
      </c>
      <c r="J358" s="21" t="e">
        <f aca="false">G358*H358</f>
        <v>#DIV/0!</v>
      </c>
      <c r="K358" s="21" t="n">
        <f aca="false">G358*G358</f>
        <v>120062.25</v>
      </c>
      <c r="L358" s="21" t="e">
        <f aca="false">H358*H359</f>
        <v>#DIV/0!</v>
      </c>
      <c r="M358" s="21" t="e">
        <f aca="false">G358*H359</f>
        <v>#DIV/0!</v>
      </c>
      <c r="N358" s="22" t="e">
        <f aca="false">F357*$S$10+E357*$S$11</f>
        <v>#DIV/0!</v>
      </c>
      <c r="O358" s="23" t="e">
        <f aca="false">F357*$Y$10+$Y$11*E357</f>
        <v>#DIV/0!</v>
      </c>
      <c r="P358" s="23" t="e">
        <f aca="false">F357*$AE$10+$AE$11*E357</f>
        <v>#DIV/0!</v>
      </c>
      <c r="Q358" s="23"/>
      <c r="R358" s="36"/>
    </row>
    <row r="359" customFormat="false" ht="15" hidden="false" customHeight="false" outlineLevel="0" collapsed="false">
      <c r="A359" s="0" t="n">
        <v>2</v>
      </c>
      <c r="B359" s="0" t="n">
        <v>8842087</v>
      </c>
      <c r="C359" s="0" t="n">
        <v>1314.893</v>
      </c>
      <c r="E359" s="18" t="n">
        <f aca="false">E358+1</f>
        <v>357</v>
      </c>
      <c r="F359" s="19" t="e">
        <f aca="false">AVERAGEIF($A$3:$A$110279,E359,$C$3:$C$110279)</f>
        <v>#DIV/0!</v>
      </c>
      <c r="G359" s="20" t="n">
        <f aca="false">E359-$S$3</f>
        <v>347.5</v>
      </c>
      <c r="H359" s="21" t="e">
        <f aca="false">F359-$S$4</f>
        <v>#DIV/0!</v>
      </c>
      <c r="I359" s="21" t="e">
        <f aca="false">H359*H359</f>
        <v>#DIV/0!</v>
      </c>
      <c r="J359" s="21" t="e">
        <f aca="false">G359*H359</f>
        <v>#DIV/0!</v>
      </c>
      <c r="K359" s="21" t="n">
        <f aca="false">G359*G359</f>
        <v>120756.25</v>
      </c>
      <c r="L359" s="21" t="e">
        <f aca="false">H359*H360</f>
        <v>#DIV/0!</v>
      </c>
      <c r="M359" s="21" t="e">
        <f aca="false">G359*H360</f>
        <v>#DIV/0!</v>
      </c>
      <c r="N359" s="22" t="e">
        <f aca="false">F358*$S$10+E358*$S$11</f>
        <v>#DIV/0!</v>
      </c>
      <c r="O359" s="23" t="e">
        <f aca="false">F358*$Y$10+$Y$11*E358</f>
        <v>#DIV/0!</v>
      </c>
      <c r="P359" s="23" t="e">
        <f aca="false">F358*$AE$10+$AE$11*E358</f>
        <v>#DIV/0!</v>
      </c>
      <c r="Q359" s="23"/>
      <c r="R359" s="36"/>
    </row>
    <row r="360" customFormat="false" ht="15" hidden="false" customHeight="false" outlineLevel="0" collapsed="false">
      <c r="A360" s="0" t="n">
        <v>2</v>
      </c>
      <c r="B360" s="0" t="n">
        <v>8861116</v>
      </c>
      <c r="C360" s="0" t="n">
        <v>1238.894</v>
      </c>
      <c r="E360" s="18" t="n">
        <f aca="false">E359+1</f>
        <v>358</v>
      </c>
      <c r="F360" s="19" t="e">
        <f aca="false">AVERAGEIF($A$3:$A$110279,E360,$C$3:$C$110279)</f>
        <v>#DIV/0!</v>
      </c>
      <c r="G360" s="20" t="n">
        <f aca="false">E360-$S$3</f>
        <v>348.5</v>
      </c>
      <c r="H360" s="21" t="e">
        <f aca="false">F360-$S$4</f>
        <v>#DIV/0!</v>
      </c>
      <c r="I360" s="21" t="e">
        <f aca="false">H360*H360</f>
        <v>#DIV/0!</v>
      </c>
      <c r="J360" s="21" t="e">
        <f aca="false">G360*H360</f>
        <v>#DIV/0!</v>
      </c>
      <c r="K360" s="21" t="n">
        <f aca="false">G360*G360</f>
        <v>121452.25</v>
      </c>
      <c r="L360" s="21" t="e">
        <f aca="false">H360*H361</f>
        <v>#DIV/0!</v>
      </c>
      <c r="M360" s="21" t="e">
        <f aca="false">G360*H361</f>
        <v>#DIV/0!</v>
      </c>
      <c r="N360" s="22" t="e">
        <f aca="false">F359*$S$10+E359*$S$11</f>
        <v>#DIV/0!</v>
      </c>
      <c r="O360" s="23" t="e">
        <f aca="false">F359*$Y$10+$Y$11*E359</f>
        <v>#DIV/0!</v>
      </c>
      <c r="P360" s="23" t="e">
        <f aca="false">F359*$AE$10+$AE$11*E359</f>
        <v>#DIV/0!</v>
      </c>
      <c r="Q360" s="23"/>
      <c r="R360" s="36"/>
    </row>
    <row r="361" customFormat="false" ht="15" hidden="false" customHeight="false" outlineLevel="0" collapsed="false">
      <c r="A361" s="0" t="n">
        <v>2</v>
      </c>
      <c r="B361" s="0" t="n">
        <v>8880927</v>
      </c>
      <c r="C361" s="0" t="n">
        <v>1157.739</v>
      </c>
      <c r="E361" s="18" t="n">
        <f aca="false">E360+1</f>
        <v>359</v>
      </c>
      <c r="F361" s="19" t="e">
        <f aca="false">AVERAGEIF($A$3:$A$110279,E361,$C$3:$C$110279)</f>
        <v>#DIV/0!</v>
      </c>
      <c r="G361" s="20" t="n">
        <f aca="false">E361-$S$3</f>
        <v>349.5</v>
      </c>
      <c r="H361" s="21" t="e">
        <f aca="false">F361-$S$4</f>
        <v>#DIV/0!</v>
      </c>
      <c r="I361" s="21" t="e">
        <f aca="false">H361*H361</f>
        <v>#DIV/0!</v>
      </c>
      <c r="J361" s="21" t="e">
        <f aca="false">G361*H361</f>
        <v>#DIV/0!</v>
      </c>
      <c r="K361" s="21" t="n">
        <f aca="false">G361*G361</f>
        <v>122150.25</v>
      </c>
      <c r="L361" s="21" t="e">
        <f aca="false">H361*H362</f>
        <v>#DIV/0!</v>
      </c>
      <c r="M361" s="21" t="e">
        <f aca="false">G361*H362</f>
        <v>#DIV/0!</v>
      </c>
      <c r="N361" s="22" t="e">
        <f aca="false">F360*$S$10+E360*$S$11</f>
        <v>#DIV/0!</v>
      </c>
      <c r="O361" s="23" t="e">
        <f aca="false">F360*$Y$10+$Y$11*E360</f>
        <v>#DIV/0!</v>
      </c>
      <c r="P361" s="23" t="e">
        <f aca="false">F360*$AE$10+$AE$11*E360</f>
        <v>#DIV/0!</v>
      </c>
      <c r="Q361" s="23"/>
      <c r="R361" s="36"/>
    </row>
    <row r="362" customFormat="false" ht="15" hidden="false" customHeight="false" outlineLevel="0" collapsed="false">
      <c r="A362" s="0" t="n">
        <v>2</v>
      </c>
      <c r="B362" s="0" t="n">
        <v>8880873</v>
      </c>
      <c r="C362" s="0" t="n">
        <v>5.392</v>
      </c>
      <c r="E362" s="18" t="n">
        <f aca="false">E361+1</f>
        <v>360</v>
      </c>
      <c r="F362" s="19" t="e">
        <f aca="false">AVERAGEIF($A$3:$A$110279,E362,$C$3:$C$110279)</f>
        <v>#DIV/0!</v>
      </c>
      <c r="G362" s="20" t="n">
        <f aca="false">E362-$S$3</f>
        <v>350.5</v>
      </c>
      <c r="H362" s="21" t="e">
        <f aca="false">F362-$S$4</f>
        <v>#DIV/0!</v>
      </c>
      <c r="I362" s="21" t="e">
        <f aca="false">H362*H362</f>
        <v>#DIV/0!</v>
      </c>
      <c r="J362" s="21" t="e">
        <f aca="false">G362*H362</f>
        <v>#DIV/0!</v>
      </c>
      <c r="K362" s="21" t="n">
        <f aca="false">G362*G362</f>
        <v>122850.25</v>
      </c>
      <c r="L362" s="21" t="e">
        <f aca="false">H362*H363</f>
        <v>#DIV/0!</v>
      </c>
      <c r="M362" s="21" t="n">
        <f aca="false">G362*H363</f>
        <v>0</v>
      </c>
      <c r="N362" s="22" t="e">
        <f aca="false">F361*$S$10+E361*$S$11</f>
        <v>#DIV/0!</v>
      </c>
      <c r="O362" s="23" t="e">
        <f aca="false">F361*$Y$10+$Y$11*E361</f>
        <v>#DIV/0!</v>
      </c>
      <c r="P362" s="23" t="e">
        <f aca="false">F361*$AE$10+$AE$11*E361</f>
        <v>#DIV/0!</v>
      </c>
      <c r="Q362" s="23"/>
      <c r="R362" s="36"/>
    </row>
    <row r="363" customFormat="false" ht="15" hidden="false" customHeight="false" outlineLevel="0" collapsed="false">
      <c r="A363" s="0" t="n">
        <v>2</v>
      </c>
      <c r="B363" s="0" t="n">
        <v>8934128</v>
      </c>
      <c r="C363" s="0" t="n">
        <v>1169.577</v>
      </c>
    </row>
    <row r="364" customFormat="false" ht="15" hidden="false" customHeight="false" outlineLevel="0" collapsed="false">
      <c r="A364" s="0" t="n">
        <v>2</v>
      </c>
      <c r="B364" s="0" t="n">
        <v>8953374</v>
      </c>
      <c r="C364" s="0" t="n">
        <v>1211.248</v>
      </c>
    </row>
    <row r="365" customFormat="false" ht="15" hidden="false" customHeight="false" outlineLevel="0" collapsed="false">
      <c r="A365" s="0" t="n">
        <v>2</v>
      </c>
      <c r="B365" s="0" t="n">
        <v>8972308</v>
      </c>
      <c r="C365" s="0" t="n">
        <v>1250.084</v>
      </c>
    </row>
    <row r="366" customFormat="false" ht="15" hidden="false" customHeight="false" outlineLevel="0" collapsed="false">
      <c r="A366" s="0" t="n">
        <v>2</v>
      </c>
      <c r="B366" s="0" t="n">
        <v>8991696</v>
      </c>
      <c r="C366" s="0" t="n">
        <v>1214.182</v>
      </c>
    </row>
    <row r="367" customFormat="false" ht="15" hidden="false" customHeight="false" outlineLevel="0" collapsed="false">
      <c r="A367" s="0" t="n">
        <v>2</v>
      </c>
      <c r="B367" s="0" t="n">
        <v>9011560</v>
      </c>
      <c r="C367" s="0" t="n">
        <v>1170.85</v>
      </c>
    </row>
    <row r="368" customFormat="false" ht="15" hidden="false" customHeight="false" outlineLevel="0" collapsed="false">
      <c r="A368" s="0" t="n">
        <v>2</v>
      </c>
      <c r="B368" s="0" t="n">
        <v>9029708</v>
      </c>
      <c r="C368" s="0" t="n">
        <v>1322.867</v>
      </c>
    </row>
    <row r="369" customFormat="false" ht="15" hidden="false" customHeight="false" outlineLevel="0" collapsed="false">
      <c r="A369" s="0" t="n">
        <v>2</v>
      </c>
      <c r="B369" s="0" t="n">
        <v>9050945</v>
      </c>
      <c r="C369" s="0" t="n">
        <v>1172.479</v>
      </c>
    </row>
    <row r="370" customFormat="false" ht="15" hidden="false" customHeight="false" outlineLevel="0" collapsed="false">
      <c r="A370" s="0" t="n">
        <v>2</v>
      </c>
      <c r="B370" s="0" t="n">
        <v>9070595</v>
      </c>
      <c r="C370" s="0" t="n">
        <v>1170.948</v>
      </c>
    </row>
    <row r="371" customFormat="false" ht="15" hidden="false" customHeight="false" outlineLevel="0" collapsed="false">
      <c r="A371" s="0" t="n">
        <v>2</v>
      </c>
      <c r="B371" s="0" t="n">
        <v>9089261</v>
      </c>
      <c r="C371" s="0" t="n">
        <v>1268.128</v>
      </c>
    </row>
    <row r="372" customFormat="false" ht="15" hidden="false" customHeight="false" outlineLevel="0" collapsed="false">
      <c r="A372" s="0" t="n">
        <v>2</v>
      </c>
      <c r="B372" s="0" t="n">
        <v>9099930</v>
      </c>
      <c r="C372" s="0" t="n">
        <v>618.649</v>
      </c>
    </row>
    <row r="373" customFormat="false" ht="15" hidden="false" customHeight="false" outlineLevel="0" collapsed="false">
      <c r="A373" s="0" t="n">
        <v>2</v>
      </c>
      <c r="B373" s="0" t="n">
        <v>9141942</v>
      </c>
      <c r="C373" s="0" t="n">
        <v>443.04</v>
      </c>
    </row>
    <row r="374" customFormat="false" ht="15" hidden="false" customHeight="false" outlineLevel="0" collapsed="false">
      <c r="A374" s="0" t="n">
        <v>2</v>
      </c>
      <c r="B374" s="0" t="n">
        <v>9161450</v>
      </c>
      <c r="C374" s="0" t="n">
        <v>1198.366</v>
      </c>
    </row>
    <row r="375" customFormat="false" ht="15" hidden="false" customHeight="false" outlineLevel="0" collapsed="false">
      <c r="A375" s="0" t="n">
        <v>2</v>
      </c>
      <c r="B375" s="0" t="n">
        <v>9181036</v>
      </c>
      <c r="C375" s="0" t="n">
        <v>1171.276</v>
      </c>
    </row>
    <row r="376" customFormat="false" ht="15" hidden="false" customHeight="false" outlineLevel="0" collapsed="false">
      <c r="A376" s="0" t="n">
        <v>2</v>
      </c>
      <c r="B376" s="0" t="n">
        <v>9199803</v>
      </c>
      <c r="C376" s="0" t="n">
        <v>1283.937</v>
      </c>
    </row>
    <row r="377" customFormat="false" ht="15" hidden="false" customHeight="false" outlineLevel="0" collapsed="false">
      <c r="A377" s="0" t="n">
        <v>2</v>
      </c>
      <c r="B377" s="0" t="n">
        <v>9219024</v>
      </c>
      <c r="C377" s="0" t="n">
        <v>1212.432</v>
      </c>
    </row>
    <row r="378" customFormat="false" ht="15" hidden="false" customHeight="false" outlineLevel="0" collapsed="false">
      <c r="A378" s="0" t="n">
        <v>2</v>
      </c>
      <c r="B378" s="0" t="n">
        <v>9238470</v>
      </c>
      <c r="C378" s="0" t="n">
        <v>1200.753</v>
      </c>
    </row>
    <row r="379" customFormat="false" ht="15" hidden="false" customHeight="false" outlineLevel="0" collapsed="false">
      <c r="A379" s="0" t="n">
        <v>2</v>
      </c>
      <c r="B379" s="0" t="n">
        <v>9264999</v>
      </c>
      <c r="C379" s="0" t="n">
        <v>498.066</v>
      </c>
    </row>
    <row r="380" customFormat="false" ht="15" hidden="false" customHeight="false" outlineLevel="0" collapsed="false">
      <c r="A380" s="0" t="n">
        <v>2</v>
      </c>
      <c r="B380" s="0" t="n">
        <v>9283994</v>
      </c>
      <c r="C380" s="0" t="n">
        <v>1247.775</v>
      </c>
    </row>
    <row r="381" customFormat="false" ht="15" hidden="false" customHeight="false" outlineLevel="0" collapsed="false">
      <c r="A381" s="0" t="n">
        <v>2</v>
      </c>
      <c r="B381" s="0" t="n">
        <v>9303961</v>
      </c>
      <c r="C381" s="0" t="n">
        <v>1154.701</v>
      </c>
    </row>
    <row r="382" customFormat="false" ht="15" hidden="false" customHeight="false" outlineLevel="0" collapsed="false">
      <c r="A382" s="0" t="n">
        <v>2</v>
      </c>
      <c r="B382" s="0" t="n">
        <v>9330564</v>
      </c>
      <c r="C382" s="0" t="n">
        <v>485.094</v>
      </c>
    </row>
    <row r="383" customFormat="false" ht="15" hidden="false" customHeight="false" outlineLevel="0" collapsed="false">
      <c r="A383" s="0" t="n">
        <v>2</v>
      </c>
      <c r="B383" s="0" t="n">
        <v>9345509</v>
      </c>
      <c r="C383" s="0" t="n">
        <v>978.774</v>
      </c>
    </row>
    <row r="384" customFormat="false" ht="15" hidden="false" customHeight="false" outlineLevel="0" collapsed="false">
      <c r="A384" s="0" t="n">
        <v>2</v>
      </c>
      <c r="B384" s="0" t="n">
        <v>9383686</v>
      </c>
      <c r="C384" s="0" t="n">
        <v>111.693</v>
      </c>
    </row>
    <row r="385" customFormat="false" ht="15" hidden="false" customHeight="false" outlineLevel="0" collapsed="false">
      <c r="A385" s="0" t="n">
        <v>2</v>
      </c>
      <c r="B385" s="0" t="n">
        <v>9401267</v>
      </c>
      <c r="C385" s="0" t="n">
        <v>1329.988</v>
      </c>
    </row>
    <row r="386" customFormat="false" ht="15" hidden="false" customHeight="false" outlineLevel="0" collapsed="false">
      <c r="A386" s="0" t="n">
        <v>2</v>
      </c>
      <c r="B386" s="0" t="n">
        <v>9421281</v>
      </c>
      <c r="C386" s="0" t="n">
        <v>1207.363</v>
      </c>
    </row>
    <row r="387" customFormat="false" ht="15" hidden="false" customHeight="false" outlineLevel="0" collapsed="false">
      <c r="A387" s="0" t="n">
        <v>2</v>
      </c>
      <c r="B387" s="0" t="n">
        <v>9440599</v>
      </c>
      <c r="C387" s="0" t="n">
        <v>1218.041</v>
      </c>
    </row>
    <row r="388" customFormat="false" ht="15" hidden="false" customHeight="false" outlineLevel="0" collapsed="false">
      <c r="A388" s="0" t="n">
        <v>2</v>
      </c>
      <c r="B388" s="0" t="n">
        <v>9460376</v>
      </c>
      <c r="C388" s="0" t="n">
        <v>1166.589</v>
      </c>
    </row>
    <row r="389" customFormat="false" ht="15" hidden="false" customHeight="false" outlineLevel="0" collapsed="false">
      <c r="A389" s="0" t="n">
        <v>2</v>
      </c>
      <c r="B389" s="0" t="n">
        <v>9479364</v>
      </c>
      <c r="C389" s="0" t="n">
        <v>1247.38</v>
      </c>
    </row>
    <row r="390" customFormat="false" ht="15" hidden="false" customHeight="false" outlineLevel="0" collapsed="false">
      <c r="A390" s="0" t="n">
        <v>2</v>
      </c>
      <c r="B390" s="0" t="n">
        <v>9498284</v>
      </c>
      <c r="C390" s="0" t="n">
        <v>1261.098</v>
      </c>
    </row>
    <row r="391" customFormat="false" ht="15" hidden="false" customHeight="false" outlineLevel="0" collapsed="false">
      <c r="A391" s="0" t="n">
        <v>2</v>
      </c>
      <c r="B391" s="0" t="n">
        <v>9517828</v>
      </c>
      <c r="C391" s="0" t="n">
        <v>1193.18</v>
      </c>
    </row>
    <row r="392" customFormat="false" ht="15" hidden="false" customHeight="false" outlineLevel="0" collapsed="false">
      <c r="A392" s="0" t="n">
        <v>2</v>
      </c>
      <c r="B392" s="0" t="n">
        <v>9536357</v>
      </c>
      <c r="C392" s="0" t="n">
        <v>1295.554</v>
      </c>
    </row>
    <row r="393" customFormat="false" ht="15" hidden="false" customHeight="false" outlineLevel="0" collapsed="false">
      <c r="A393" s="0" t="n">
        <v>2</v>
      </c>
      <c r="B393" s="0" t="n">
        <v>9555623</v>
      </c>
      <c r="C393" s="0" t="n">
        <v>1227.199</v>
      </c>
    </row>
    <row r="394" customFormat="false" ht="15" hidden="false" customHeight="false" outlineLevel="0" collapsed="false">
      <c r="A394" s="0" t="n">
        <v>2</v>
      </c>
      <c r="B394" s="0" t="n">
        <v>9574393</v>
      </c>
      <c r="C394" s="0" t="n">
        <v>1269.558</v>
      </c>
    </row>
    <row r="395" customFormat="false" ht="15" hidden="false" customHeight="false" outlineLevel="0" collapsed="false">
      <c r="A395" s="0" t="n">
        <v>2</v>
      </c>
      <c r="B395" s="0" t="n">
        <v>9595888</v>
      </c>
      <c r="C395" s="0" t="n">
        <v>1001.004</v>
      </c>
    </row>
    <row r="396" customFormat="false" ht="15" hidden="false" customHeight="false" outlineLevel="0" collapsed="false">
      <c r="A396" s="0" t="n">
        <v>2</v>
      </c>
      <c r="B396" s="0" t="n">
        <v>9616126</v>
      </c>
      <c r="C396" s="0" t="n">
        <v>1126.901</v>
      </c>
    </row>
    <row r="397" customFormat="false" ht="15" hidden="false" customHeight="false" outlineLevel="0" collapsed="false">
      <c r="A397" s="0" t="n">
        <v>2</v>
      </c>
      <c r="B397" s="0" t="n">
        <v>9636903</v>
      </c>
      <c r="C397" s="0" t="n">
        <v>1053.803</v>
      </c>
    </row>
    <row r="398" customFormat="false" ht="15" hidden="false" customHeight="false" outlineLevel="0" collapsed="false">
      <c r="A398" s="0" t="n">
        <v>2</v>
      </c>
      <c r="B398" s="0" t="n">
        <v>9636839</v>
      </c>
      <c r="C398" s="0" t="n">
        <v>6.196</v>
      </c>
    </row>
    <row r="399" customFormat="false" ht="15" hidden="false" customHeight="false" outlineLevel="0" collapsed="false">
      <c r="A399" s="0" t="n">
        <v>2</v>
      </c>
      <c r="B399" s="0" t="n">
        <v>9691960</v>
      </c>
      <c r="C399" s="0" t="n">
        <v>861.853</v>
      </c>
    </row>
    <row r="400" customFormat="false" ht="15" hidden="false" customHeight="false" outlineLevel="0" collapsed="false">
      <c r="A400" s="0" t="n">
        <v>2</v>
      </c>
      <c r="B400" s="0" t="n">
        <v>9704014</v>
      </c>
      <c r="C400" s="0" t="n">
        <v>498.304</v>
      </c>
    </row>
    <row r="401" customFormat="false" ht="15" hidden="false" customHeight="false" outlineLevel="0" collapsed="false">
      <c r="A401" s="0" t="n">
        <v>2</v>
      </c>
      <c r="B401" s="0" t="n">
        <v>9747060</v>
      </c>
      <c r="C401" s="0" t="n">
        <v>356.978</v>
      </c>
    </row>
    <row r="402" customFormat="false" ht="15" hidden="false" customHeight="false" outlineLevel="0" collapsed="false">
      <c r="A402" s="0" t="n">
        <v>2</v>
      </c>
      <c r="B402" s="0" t="n">
        <v>9766388</v>
      </c>
      <c r="C402" s="0" t="n">
        <v>1199.34</v>
      </c>
    </row>
    <row r="403" customFormat="false" ht="15" hidden="false" customHeight="false" outlineLevel="0" collapsed="false">
      <c r="A403" s="0" t="n">
        <v>2</v>
      </c>
      <c r="B403" s="0" t="n">
        <v>9787376</v>
      </c>
      <c r="C403" s="0" t="n">
        <v>1042.985</v>
      </c>
    </row>
    <row r="404" customFormat="false" ht="15" hidden="false" customHeight="false" outlineLevel="0" collapsed="false">
      <c r="A404" s="0" t="n">
        <v>2</v>
      </c>
      <c r="B404" s="0" t="n">
        <v>9806721</v>
      </c>
      <c r="C404" s="0" t="n">
        <v>1208.986</v>
      </c>
    </row>
    <row r="405" customFormat="false" ht="15" hidden="false" customHeight="false" outlineLevel="0" collapsed="false">
      <c r="A405" s="0" t="n">
        <v>2</v>
      </c>
      <c r="B405" s="0" t="n">
        <v>9825492</v>
      </c>
      <c r="C405" s="0" t="n">
        <v>1271.313</v>
      </c>
    </row>
    <row r="406" customFormat="false" ht="15" hidden="false" customHeight="false" outlineLevel="0" collapsed="false">
      <c r="A406" s="0" t="n">
        <v>2</v>
      </c>
      <c r="B406" s="0" t="n">
        <v>9845222</v>
      </c>
      <c r="C406" s="0" t="n">
        <v>1186.479</v>
      </c>
    </row>
    <row r="407" customFormat="false" ht="15" hidden="false" customHeight="false" outlineLevel="0" collapsed="false">
      <c r="A407" s="0" t="n">
        <v>2</v>
      </c>
      <c r="B407" s="0" t="n">
        <v>9858931</v>
      </c>
      <c r="C407" s="0" t="n">
        <v>843.145</v>
      </c>
    </row>
    <row r="408" customFormat="false" ht="15" hidden="false" customHeight="false" outlineLevel="0" collapsed="false">
      <c r="A408" s="0" t="n">
        <v>2</v>
      </c>
      <c r="B408" s="0" t="n">
        <v>9898132</v>
      </c>
      <c r="C408" s="0" t="n">
        <v>196.535</v>
      </c>
    </row>
    <row r="409" customFormat="false" ht="15" hidden="false" customHeight="false" outlineLevel="0" collapsed="false">
      <c r="A409" s="0" t="n">
        <v>2</v>
      </c>
      <c r="B409" s="0" t="n">
        <v>9917072</v>
      </c>
      <c r="C409" s="0" t="n">
        <v>1246.473</v>
      </c>
    </row>
    <row r="410" customFormat="false" ht="15" hidden="false" customHeight="false" outlineLevel="0" collapsed="false">
      <c r="A410" s="0" t="n">
        <v>2</v>
      </c>
      <c r="B410" s="0" t="n">
        <v>9936553</v>
      </c>
      <c r="C410" s="0" t="n">
        <v>1185.749</v>
      </c>
    </row>
    <row r="411" customFormat="false" ht="15" hidden="false" customHeight="false" outlineLevel="0" collapsed="false">
      <c r="A411" s="0" t="n">
        <v>2</v>
      </c>
      <c r="B411" s="0" t="n">
        <v>9955990</v>
      </c>
      <c r="C411" s="0" t="n">
        <v>1201.758</v>
      </c>
    </row>
    <row r="412" customFormat="false" ht="15" hidden="false" customHeight="false" outlineLevel="0" collapsed="false">
      <c r="A412" s="0" t="n">
        <v>2</v>
      </c>
      <c r="B412" s="0" t="n">
        <v>9975237</v>
      </c>
      <c r="C412" s="0" t="n">
        <v>1240.539</v>
      </c>
    </row>
    <row r="413" customFormat="false" ht="15" hidden="false" customHeight="false" outlineLevel="0" collapsed="false">
      <c r="A413" s="0" t="n">
        <v>2</v>
      </c>
      <c r="B413" s="0" t="n">
        <v>9993962</v>
      </c>
      <c r="C413" s="0" t="n">
        <v>1294.248</v>
      </c>
    </row>
    <row r="414" customFormat="false" ht="15" hidden="false" customHeight="false" outlineLevel="0" collapsed="false">
      <c r="A414" s="0" t="n">
        <v>2</v>
      </c>
      <c r="B414" s="0" t="n">
        <v>10013436</v>
      </c>
      <c r="C414" s="0" t="n">
        <v>1195.28</v>
      </c>
    </row>
    <row r="415" customFormat="false" ht="15" hidden="false" customHeight="false" outlineLevel="0" collapsed="false">
      <c r="A415" s="0" t="n">
        <v>2</v>
      </c>
      <c r="B415" s="0" t="n">
        <v>10032429</v>
      </c>
      <c r="C415" s="0" t="n">
        <v>1252.864</v>
      </c>
    </row>
    <row r="416" customFormat="false" ht="15" hidden="false" customHeight="false" outlineLevel="0" collapsed="false">
      <c r="A416" s="0" t="n">
        <v>2</v>
      </c>
      <c r="B416" s="0" t="n">
        <v>10050851</v>
      </c>
      <c r="C416" s="0" t="n">
        <v>1185.087</v>
      </c>
    </row>
    <row r="417" customFormat="false" ht="15" hidden="false" customHeight="false" outlineLevel="0" collapsed="false">
      <c r="A417" s="0" t="n">
        <v>2</v>
      </c>
      <c r="B417" s="0" t="n">
        <v>10067622</v>
      </c>
      <c r="C417" s="0" t="n">
        <v>1154.303</v>
      </c>
    </row>
    <row r="418" customFormat="false" ht="15" hidden="false" customHeight="false" outlineLevel="0" collapsed="false">
      <c r="A418" s="0" t="n">
        <v>2</v>
      </c>
      <c r="B418" s="0" t="n">
        <v>10097645</v>
      </c>
      <c r="C418" s="0" t="n">
        <v>627.222</v>
      </c>
    </row>
    <row r="419" customFormat="false" ht="15" hidden="false" customHeight="false" outlineLevel="0" collapsed="false">
      <c r="A419" s="0" t="n">
        <v>2</v>
      </c>
      <c r="B419" s="0" t="n">
        <v>10117136</v>
      </c>
      <c r="C419" s="0" t="n">
        <v>1201.655</v>
      </c>
    </row>
    <row r="420" customFormat="false" ht="15" hidden="false" customHeight="false" outlineLevel="0" collapsed="false">
      <c r="A420" s="0" t="n">
        <v>2</v>
      </c>
      <c r="B420" s="0" t="n">
        <v>10143725</v>
      </c>
      <c r="C420" s="0" t="n">
        <v>491.191</v>
      </c>
    </row>
    <row r="421" customFormat="false" ht="15" hidden="false" customHeight="false" outlineLevel="0" collapsed="false">
      <c r="A421" s="0" t="n">
        <v>2</v>
      </c>
      <c r="B421" s="0" t="n">
        <v>10156209</v>
      </c>
      <c r="C421" s="0" t="n">
        <v>801.743</v>
      </c>
    </row>
    <row r="422" customFormat="false" ht="15" hidden="false" customHeight="false" outlineLevel="0" collapsed="false">
      <c r="A422" s="0" t="n">
        <v>2</v>
      </c>
      <c r="B422" s="0" t="n">
        <v>10190901</v>
      </c>
      <c r="C422" s="0" t="n">
        <v>964.806</v>
      </c>
    </row>
    <row r="423" customFormat="false" ht="15" hidden="false" customHeight="false" outlineLevel="0" collapsed="false">
      <c r="A423" s="0" t="n">
        <v>2</v>
      </c>
      <c r="B423" s="0" t="n">
        <v>10210370</v>
      </c>
      <c r="C423" s="0" t="n">
        <v>1220.165</v>
      </c>
    </row>
    <row r="424" customFormat="false" ht="15" hidden="false" customHeight="false" outlineLevel="0" collapsed="false">
      <c r="A424" s="0" t="n">
        <v>2</v>
      </c>
      <c r="B424" s="0" t="n">
        <v>10229415</v>
      </c>
      <c r="C424" s="0" t="n">
        <v>1248.497</v>
      </c>
    </row>
    <row r="425" customFormat="false" ht="15" hidden="false" customHeight="false" outlineLevel="0" collapsed="false">
      <c r="A425" s="0" t="n">
        <v>2</v>
      </c>
      <c r="B425" s="0" t="n">
        <v>10249445</v>
      </c>
      <c r="C425" s="0" t="n">
        <v>1148.83</v>
      </c>
    </row>
    <row r="426" customFormat="false" ht="15" hidden="false" customHeight="false" outlineLevel="0" collapsed="false">
      <c r="A426" s="0" t="n">
        <v>2</v>
      </c>
      <c r="B426" s="0" t="n">
        <v>10268386</v>
      </c>
      <c r="C426" s="0" t="n">
        <v>1253.325</v>
      </c>
    </row>
    <row r="427" customFormat="false" ht="15" hidden="false" customHeight="false" outlineLevel="0" collapsed="false">
      <c r="A427" s="0" t="n">
        <v>2</v>
      </c>
      <c r="B427" s="0" t="n">
        <v>10280023</v>
      </c>
      <c r="C427" s="0" t="n">
        <v>876.483</v>
      </c>
    </row>
    <row r="428" customFormat="false" ht="15" hidden="false" customHeight="false" outlineLevel="0" collapsed="false">
      <c r="A428" s="0" t="n">
        <v>2</v>
      </c>
      <c r="B428" s="0" t="n">
        <v>10279963</v>
      </c>
      <c r="C428" s="0" t="n">
        <v>5.895</v>
      </c>
    </row>
    <row r="429" customFormat="false" ht="15" hidden="false" customHeight="false" outlineLevel="0" collapsed="false">
      <c r="A429" s="0" t="n">
        <v>2</v>
      </c>
      <c r="B429" s="0" t="n">
        <v>10347167</v>
      </c>
      <c r="C429" s="0" t="n">
        <v>838.715</v>
      </c>
    </row>
    <row r="430" customFormat="false" ht="15" hidden="false" customHeight="false" outlineLevel="0" collapsed="false">
      <c r="A430" s="0" t="n">
        <v>2</v>
      </c>
      <c r="B430" s="0" t="n">
        <v>10365716</v>
      </c>
      <c r="C430" s="0" t="n">
        <v>1244.044</v>
      </c>
    </row>
    <row r="431" customFormat="false" ht="15" hidden="false" customHeight="false" outlineLevel="0" collapsed="false">
      <c r="A431" s="0" t="n">
        <v>2</v>
      </c>
      <c r="B431" s="0" t="n">
        <v>10385079</v>
      </c>
      <c r="C431" s="0" t="n">
        <v>1283.441</v>
      </c>
    </row>
    <row r="432" customFormat="false" ht="15" hidden="false" customHeight="false" outlineLevel="0" collapsed="false">
      <c r="A432" s="0" t="n">
        <v>2</v>
      </c>
      <c r="B432" s="0" t="n">
        <v>10403686</v>
      </c>
      <c r="C432" s="0" t="n">
        <v>1300.623</v>
      </c>
    </row>
    <row r="433" customFormat="false" ht="15" hidden="false" customHeight="false" outlineLevel="0" collapsed="false">
      <c r="A433" s="0" t="n">
        <v>2</v>
      </c>
      <c r="B433" s="0" t="n">
        <v>10423743</v>
      </c>
      <c r="C433" s="0" t="n">
        <v>1135.432</v>
      </c>
    </row>
    <row r="434" customFormat="false" ht="15" hidden="false" customHeight="false" outlineLevel="0" collapsed="false">
      <c r="A434" s="0" t="n">
        <v>2</v>
      </c>
      <c r="B434" s="0" t="n">
        <v>10444343</v>
      </c>
      <c r="C434" s="0" t="n">
        <v>1076.561</v>
      </c>
    </row>
    <row r="435" customFormat="false" ht="15" hidden="false" customHeight="false" outlineLevel="0" collapsed="false">
      <c r="A435" s="0" t="n">
        <v>2</v>
      </c>
      <c r="B435" s="0" t="n">
        <v>10464272</v>
      </c>
      <c r="C435" s="0" t="n">
        <v>1259.289</v>
      </c>
    </row>
    <row r="436" customFormat="false" ht="15" hidden="false" customHeight="false" outlineLevel="0" collapsed="false">
      <c r="A436" s="0" t="n">
        <v>2</v>
      </c>
      <c r="B436" s="0" t="n">
        <v>10483265</v>
      </c>
      <c r="C436" s="0" t="n">
        <v>1247.307</v>
      </c>
    </row>
    <row r="437" customFormat="false" ht="15" hidden="false" customHeight="false" outlineLevel="0" collapsed="false">
      <c r="A437" s="0" t="n">
        <v>2</v>
      </c>
      <c r="B437" s="0" t="n">
        <v>10502378</v>
      </c>
      <c r="C437" s="0" t="n">
        <v>1235.342</v>
      </c>
    </row>
    <row r="438" customFormat="false" ht="15" hidden="false" customHeight="false" outlineLevel="0" collapsed="false">
      <c r="A438" s="0" t="n">
        <v>2</v>
      </c>
      <c r="B438" s="0" t="n">
        <v>10521921</v>
      </c>
      <c r="C438" s="0" t="n">
        <v>1201.128</v>
      </c>
    </row>
    <row r="439" customFormat="false" ht="15" hidden="false" customHeight="false" outlineLevel="0" collapsed="false">
      <c r="A439" s="0" t="n">
        <v>2</v>
      </c>
      <c r="B439" s="0" t="n">
        <v>10541173</v>
      </c>
      <c r="C439" s="0" t="n">
        <v>1226.749</v>
      </c>
    </row>
    <row r="440" customFormat="false" ht="15" hidden="false" customHeight="false" outlineLevel="0" collapsed="false">
      <c r="A440" s="0" t="n">
        <v>2</v>
      </c>
      <c r="B440" s="0" t="n">
        <v>10560789</v>
      </c>
      <c r="C440" s="0" t="n">
        <v>1181.699</v>
      </c>
    </row>
    <row r="441" customFormat="false" ht="15" hidden="false" customHeight="false" outlineLevel="0" collapsed="false">
      <c r="A441" s="0" t="n">
        <v>2</v>
      </c>
      <c r="B441" s="0" t="n">
        <v>10580300</v>
      </c>
      <c r="C441" s="0" t="n">
        <v>1196.206</v>
      </c>
    </row>
    <row r="442" customFormat="false" ht="15" hidden="false" customHeight="false" outlineLevel="0" collapsed="false">
      <c r="A442" s="0" t="n">
        <v>2</v>
      </c>
      <c r="B442" s="0" t="n">
        <v>10598571</v>
      </c>
      <c r="C442" s="0" t="n">
        <v>1314.774</v>
      </c>
    </row>
    <row r="443" customFormat="false" ht="15" hidden="false" customHeight="false" outlineLevel="0" collapsed="false">
      <c r="A443" s="0" t="n">
        <v>2</v>
      </c>
      <c r="B443" s="0" t="n">
        <v>10604399</v>
      </c>
      <c r="C443" s="0" t="n">
        <v>396.295</v>
      </c>
    </row>
    <row r="444" customFormat="false" ht="15" hidden="false" customHeight="false" outlineLevel="0" collapsed="false">
      <c r="A444" s="0" t="n">
        <v>2</v>
      </c>
      <c r="B444" s="0" t="n">
        <v>10657254</v>
      </c>
      <c r="C444" s="0" t="n">
        <v>91.197</v>
      </c>
    </row>
    <row r="445" customFormat="false" ht="15" hidden="false" customHeight="false" outlineLevel="0" collapsed="false">
      <c r="A445" s="0" t="n">
        <v>2</v>
      </c>
      <c r="B445" s="0" t="n">
        <v>10675468</v>
      </c>
      <c r="C445" s="0" t="n">
        <v>1254.848</v>
      </c>
    </row>
    <row r="446" customFormat="false" ht="15" hidden="false" customHeight="false" outlineLevel="0" collapsed="false">
      <c r="A446" s="0" t="n">
        <v>2</v>
      </c>
      <c r="B446" s="0" t="n">
        <v>10695759</v>
      </c>
      <c r="C446" s="0" t="n">
        <v>1229.392</v>
      </c>
    </row>
    <row r="447" customFormat="false" ht="15" hidden="false" customHeight="false" outlineLevel="0" collapsed="false">
      <c r="A447" s="0" t="n">
        <v>2</v>
      </c>
      <c r="B447" s="0" t="n">
        <v>10714444</v>
      </c>
      <c r="C447" s="0" t="n">
        <v>1289.897</v>
      </c>
    </row>
    <row r="448" customFormat="false" ht="15" hidden="false" customHeight="false" outlineLevel="0" collapsed="false">
      <c r="A448" s="0" t="n">
        <v>2</v>
      </c>
      <c r="B448" s="0" t="n">
        <v>10734500</v>
      </c>
      <c r="C448" s="0" t="n">
        <v>1146.797</v>
      </c>
    </row>
    <row r="449" customFormat="false" ht="15" hidden="false" customHeight="false" outlineLevel="0" collapsed="false">
      <c r="A449" s="0" t="n">
        <v>2</v>
      </c>
      <c r="B449" s="0" t="n">
        <v>10754835</v>
      </c>
      <c r="C449" s="0" t="n">
        <v>1112.693</v>
      </c>
    </row>
    <row r="450" customFormat="false" ht="15" hidden="false" customHeight="false" outlineLevel="0" collapsed="false">
      <c r="A450" s="0" t="n">
        <v>2</v>
      </c>
      <c r="B450" s="0" t="n">
        <v>10773488</v>
      </c>
      <c r="C450" s="0" t="n">
        <v>1283.728</v>
      </c>
    </row>
    <row r="451" customFormat="false" ht="15" hidden="false" customHeight="false" outlineLevel="0" collapsed="false">
      <c r="A451" s="0" t="n">
        <v>2</v>
      </c>
      <c r="B451" s="0" t="n">
        <v>10792001</v>
      </c>
      <c r="C451" s="0" t="n">
        <v>1295.184</v>
      </c>
    </row>
    <row r="452" customFormat="false" ht="15" hidden="false" customHeight="false" outlineLevel="0" collapsed="false">
      <c r="A452" s="0" t="n">
        <v>2</v>
      </c>
      <c r="B452" s="0" t="n">
        <v>10800673</v>
      </c>
      <c r="C452" s="0" t="n">
        <v>516.881</v>
      </c>
    </row>
    <row r="453" customFormat="false" ht="15" hidden="false" customHeight="false" outlineLevel="0" collapsed="false">
      <c r="A453" s="0" t="n">
        <v>2</v>
      </c>
      <c r="B453" s="0" t="n">
        <v>10843947</v>
      </c>
      <c r="C453" s="0" t="n">
        <v>581.027</v>
      </c>
    </row>
    <row r="454" customFormat="false" ht="15" hidden="false" customHeight="false" outlineLevel="0" collapsed="false">
      <c r="A454" s="0" t="n">
        <v>2</v>
      </c>
      <c r="B454" s="0" t="n">
        <v>10863799</v>
      </c>
      <c r="C454" s="0" t="n">
        <v>1276.6</v>
      </c>
    </row>
    <row r="455" customFormat="false" ht="15" hidden="false" customHeight="false" outlineLevel="0" collapsed="false">
      <c r="A455" s="0" t="n">
        <v>2</v>
      </c>
      <c r="B455" s="0" t="n">
        <v>10883925</v>
      </c>
      <c r="C455" s="0" t="n">
        <v>1271.251</v>
      </c>
    </row>
    <row r="456" customFormat="false" ht="15" hidden="false" customHeight="false" outlineLevel="0" collapsed="false">
      <c r="A456" s="0" t="n">
        <v>2</v>
      </c>
      <c r="B456" s="0" t="n">
        <v>10903325</v>
      </c>
      <c r="C456" s="0" t="n">
        <v>1205.769</v>
      </c>
    </row>
    <row r="457" customFormat="false" ht="15" hidden="false" customHeight="false" outlineLevel="0" collapsed="false">
      <c r="A457" s="0" t="n">
        <v>2</v>
      </c>
      <c r="B457" s="0" t="n">
        <v>10921828</v>
      </c>
      <c r="C457" s="0" t="n">
        <v>1254.796</v>
      </c>
    </row>
    <row r="458" customFormat="false" ht="15" hidden="false" customHeight="false" outlineLevel="0" collapsed="false">
      <c r="A458" s="0" t="n">
        <v>2</v>
      </c>
      <c r="B458" s="0" t="n">
        <v>10921772</v>
      </c>
      <c r="C458" s="0" t="n">
        <v>5.595</v>
      </c>
    </row>
    <row r="459" customFormat="false" ht="15" hidden="false" customHeight="false" outlineLevel="0" collapsed="false">
      <c r="A459" s="0" t="n">
        <v>2</v>
      </c>
      <c r="B459" s="0" t="n">
        <v>10975137</v>
      </c>
      <c r="C459" s="0" t="n">
        <v>1226.701</v>
      </c>
    </row>
    <row r="460" customFormat="false" ht="15" hidden="false" customHeight="false" outlineLevel="0" collapsed="false">
      <c r="A460" s="0" t="n">
        <v>2</v>
      </c>
      <c r="B460" s="0" t="n">
        <v>10993672</v>
      </c>
      <c r="C460" s="0" t="n">
        <v>1301.591</v>
      </c>
    </row>
    <row r="461" customFormat="false" ht="15" hidden="false" customHeight="false" outlineLevel="0" collapsed="false">
      <c r="A461" s="0" t="n">
        <v>2</v>
      </c>
      <c r="B461" s="0" t="n">
        <v>11013218</v>
      </c>
      <c r="C461" s="0" t="n">
        <v>1188.186</v>
      </c>
    </row>
    <row r="462" customFormat="false" ht="15" hidden="false" customHeight="false" outlineLevel="0" collapsed="false">
      <c r="A462" s="0" t="n">
        <v>2</v>
      </c>
      <c r="B462" s="0" t="n">
        <v>11032685</v>
      </c>
      <c r="C462" s="0" t="n">
        <v>1207.863</v>
      </c>
    </row>
    <row r="463" customFormat="false" ht="15" hidden="false" customHeight="false" outlineLevel="0" collapsed="false">
      <c r="A463" s="0" t="n">
        <v>2</v>
      </c>
      <c r="B463" s="0" t="n">
        <v>11052056</v>
      </c>
      <c r="C463" s="0" t="n">
        <v>1223.106</v>
      </c>
    </row>
    <row r="464" customFormat="false" ht="15" hidden="false" customHeight="false" outlineLevel="0" collapsed="false">
      <c r="A464" s="0" t="n">
        <v>2</v>
      </c>
      <c r="B464" s="0" t="n">
        <v>11071514</v>
      </c>
      <c r="C464" s="0" t="n">
        <v>1202.999</v>
      </c>
    </row>
    <row r="465" customFormat="false" ht="15" hidden="false" customHeight="false" outlineLevel="0" collapsed="false">
      <c r="A465" s="0" t="n">
        <v>2</v>
      </c>
      <c r="B465" s="0" t="n">
        <v>11089830</v>
      </c>
      <c r="C465" s="0" t="n">
        <v>1147.708</v>
      </c>
    </row>
    <row r="466" customFormat="false" ht="15" hidden="false" customHeight="false" outlineLevel="0" collapsed="false">
      <c r="A466" s="0" t="n">
        <v>2</v>
      </c>
      <c r="B466" s="0" t="n">
        <v>11110590</v>
      </c>
      <c r="C466" s="0" t="n">
        <v>1233.001</v>
      </c>
    </row>
    <row r="467" customFormat="false" ht="15" hidden="false" customHeight="false" outlineLevel="0" collapsed="false">
      <c r="A467" s="0" t="n">
        <v>2</v>
      </c>
      <c r="B467" s="0" t="n">
        <v>11130389</v>
      </c>
      <c r="C467" s="0" t="n">
        <v>1312.056</v>
      </c>
    </row>
    <row r="468" customFormat="false" ht="15" hidden="false" customHeight="false" outlineLevel="0" collapsed="false">
      <c r="A468" s="0" t="n">
        <v>2</v>
      </c>
      <c r="B468" s="0" t="n">
        <v>11157474</v>
      </c>
      <c r="C468" s="0" t="n">
        <v>436.876</v>
      </c>
    </row>
    <row r="469" customFormat="false" ht="15" hidden="false" customHeight="false" outlineLevel="0" collapsed="false">
      <c r="A469" s="0" t="n">
        <v>2</v>
      </c>
      <c r="B469" s="0" t="n">
        <v>11169218</v>
      </c>
      <c r="C469" s="0" t="n">
        <v>815.388</v>
      </c>
    </row>
    <row r="470" customFormat="false" ht="15" hidden="false" customHeight="false" outlineLevel="0" collapsed="false">
      <c r="A470" s="0" t="n">
        <v>2</v>
      </c>
      <c r="B470" s="0" t="n">
        <v>11202831</v>
      </c>
      <c r="C470" s="0" t="n">
        <v>1029.185</v>
      </c>
    </row>
    <row r="471" customFormat="false" ht="15" hidden="false" customHeight="false" outlineLevel="0" collapsed="false">
      <c r="A471" s="0" t="n">
        <v>2</v>
      </c>
      <c r="B471" s="0" t="n">
        <v>11222848</v>
      </c>
      <c r="C471" s="0" t="n">
        <v>1146.266</v>
      </c>
    </row>
    <row r="472" customFormat="false" ht="15" hidden="false" customHeight="false" outlineLevel="0" collapsed="false">
      <c r="A472" s="0" t="n">
        <v>2</v>
      </c>
      <c r="B472" s="0" t="n">
        <v>11242060</v>
      </c>
      <c r="C472" s="0" t="n">
        <v>1227.94</v>
      </c>
    </row>
    <row r="473" customFormat="false" ht="15" hidden="false" customHeight="false" outlineLevel="0" collapsed="false">
      <c r="A473" s="0" t="n">
        <v>2</v>
      </c>
      <c r="B473" s="0" t="n">
        <v>11260452</v>
      </c>
      <c r="C473" s="0" t="n">
        <v>1311.099</v>
      </c>
    </row>
    <row r="474" customFormat="false" ht="15" hidden="false" customHeight="false" outlineLevel="0" collapsed="false">
      <c r="A474" s="0" t="n">
        <v>2</v>
      </c>
      <c r="B474" s="0" t="n">
        <v>11279754</v>
      </c>
      <c r="C474" s="0" t="n">
        <v>1228.31</v>
      </c>
    </row>
    <row r="475" customFormat="false" ht="15" hidden="false" customHeight="false" outlineLevel="0" collapsed="false">
      <c r="A475" s="0" t="n">
        <v>2</v>
      </c>
      <c r="B475" s="0" t="n">
        <v>11284788</v>
      </c>
      <c r="C475" s="0" t="n">
        <v>318.857</v>
      </c>
    </row>
    <row r="476" customFormat="false" ht="15" hidden="false" customHeight="false" outlineLevel="0" collapsed="false">
      <c r="A476" s="0" t="n">
        <v>2</v>
      </c>
      <c r="B476" s="0" t="n">
        <v>11331866</v>
      </c>
      <c r="C476" s="0" t="n">
        <v>785.675</v>
      </c>
    </row>
    <row r="477" customFormat="false" ht="15" hidden="false" customHeight="false" outlineLevel="0" collapsed="false">
      <c r="A477" s="0" t="n">
        <v>2</v>
      </c>
      <c r="B477" s="0" t="n">
        <v>11350980</v>
      </c>
      <c r="C477" s="0" t="n">
        <v>1236.668</v>
      </c>
    </row>
    <row r="478" customFormat="false" ht="15" hidden="false" customHeight="false" outlineLevel="0" collapsed="false">
      <c r="A478" s="0" t="n">
        <v>2</v>
      </c>
      <c r="B478" s="0" t="n">
        <v>11369846</v>
      </c>
      <c r="C478" s="0" t="n">
        <v>1257.641</v>
      </c>
    </row>
    <row r="479" customFormat="false" ht="15" hidden="false" customHeight="false" outlineLevel="0" collapsed="false">
      <c r="A479" s="0" t="n">
        <v>2</v>
      </c>
      <c r="B479" s="0" t="n">
        <v>11388352</v>
      </c>
      <c r="C479" s="0" t="n">
        <v>1286.965</v>
      </c>
    </row>
    <row r="480" customFormat="false" ht="15" hidden="false" customHeight="false" outlineLevel="0" collapsed="false">
      <c r="A480" s="0" t="n">
        <v>2</v>
      </c>
      <c r="B480" s="0" t="n">
        <v>11407574</v>
      </c>
      <c r="C480" s="0" t="n">
        <v>1230.972</v>
      </c>
    </row>
    <row r="481" customFormat="false" ht="15" hidden="false" customHeight="false" outlineLevel="0" collapsed="false">
      <c r="A481" s="0" t="n">
        <v>2</v>
      </c>
      <c r="B481" s="0" t="n">
        <v>11426138</v>
      </c>
      <c r="C481" s="0" t="n">
        <v>1296.122</v>
      </c>
    </row>
    <row r="482" customFormat="false" ht="15" hidden="false" customHeight="false" outlineLevel="0" collapsed="false">
      <c r="A482" s="0" t="n">
        <v>2</v>
      </c>
      <c r="B482" s="0" t="n">
        <v>11446287</v>
      </c>
      <c r="C482" s="0" t="n">
        <v>1122.541</v>
      </c>
    </row>
    <row r="483" customFormat="false" ht="15" hidden="false" customHeight="false" outlineLevel="0" collapsed="false">
      <c r="A483" s="0" t="n">
        <v>2</v>
      </c>
      <c r="B483" s="0" t="n">
        <v>11461825</v>
      </c>
      <c r="C483" s="0" t="n">
        <v>1178.111</v>
      </c>
    </row>
    <row r="484" customFormat="false" ht="15" hidden="false" customHeight="false" outlineLevel="0" collapsed="false">
      <c r="A484" s="0" t="n">
        <v>2</v>
      </c>
      <c r="B484" s="0" t="n">
        <v>11461769</v>
      </c>
      <c r="C484" s="0" t="n">
        <v>5.597</v>
      </c>
    </row>
    <row r="485" customFormat="false" ht="15" hidden="false" customHeight="false" outlineLevel="0" collapsed="false">
      <c r="A485" s="0" t="n">
        <v>2</v>
      </c>
      <c r="B485" s="0" t="n">
        <v>11524089</v>
      </c>
      <c r="C485" s="0" t="n">
        <v>649.235</v>
      </c>
    </row>
    <row r="486" customFormat="false" ht="15" hidden="false" customHeight="false" outlineLevel="0" collapsed="false">
      <c r="A486" s="0" t="n">
        <v>2</v>
      </c>
      <c r="B486" s="0" t="n">
        <v>11543969</v>
      </c>
      <c r="C486" s="0" t="n">
        <v>1160.887</v>
      </c>
    </row>
    <row r="487" customFormat="false" ht="15" hidden="false" customHeight="false" outlineLevel="0" collapsed="false">
      <c r="A487" s="0" t="n">
        <v>2</v>
      </c>
      <c r="B487" s="0" t="n">
        <v>11562693</v>
      </c>
      <c r="C487" s="0" t="n">
        <v>1282.194</v>
      </c>
    </row>
    <row r="488" customFormat="false" ht="15" hidden="false" customHeight="false" outlineLevel="0" collapsed="false">
      <c r="A488" s="0" t="n">
        <v>2</v>
      </c>
      <c r="B488" s="0" t="n">
        <v>11582114</v>
      </c>
      <c r="C488" s="0" t="n">
        <v>1208.268</v>
      </c>
    </row>
    <row r="489" customFormat="false" ht="15" hidden="false" customHeight="false" outlineLevel="0" collapsed="false">
      <c r="A489" s="0" t="n">
        <v>2</v>
      </c>
      <c r="B489" s="0" t="n">
        <v>11601510</v>
      </c>
      <c r="C489" s="0" t="n">
        <v>1213.958</v>
      </c>
    </row>
    <row r="490" customFormat="false" ht="15" hidden="false" customHeight="false" outlineLevel="0" collapsed="false">
      <c r="A490" s="0" t="n">
        <v>2</v>
      </c>
      <c r="B490" s="0" t="n">
        <v>11621497</v>
      </c>
      <c r="C490" s="0" t="n">
        <v>1157.941</v>
      </c>
    </row>
    <row r="491" customFormat="false" ht="15" hidden="false" customHeight="false" outlineLevel="0" collapsed="false">
      <c r="A491" s="0" t="n">
        <v>2</v>
      </c>
      <c r="B491" s="0" t="n">
        <v>11640360</v>
      </c>
      <c r="C491" s="0" t="n">
        <v>1253.779</v>
      </c>
    </row>
    <row r="492" customFormat="false" ht="15" hidden="false" customHeight="false" outlineLevel="0" collapsed="false">
      <c r="A492" s="0" t="n">
        <v>2</v>
      </c>
      <c r="B492" s="0" t="n">
        <v>11659736</v>
      </c>
      <c r="C492" s="0" t="n">
        <v>1220.672</v>
      </c>
    </row>
    <row r="493" customFormat="false" ht="15" hidden="false" customHeight="false" outlineLevel="0" collapsed="false">
      <c r="A493" s="0" t="n">
        <v>2</v>
      </c>
      <c r="B493" s="0" t="n">
        <v>11679412</v>
      </c>
      <c r="C493" s="0" t="n">
        <v>1178.764</v>
      </c>
    </row>
    <row r="494" customFormat="false" ht="15" hidden="false" customHeight="false" outlineLevel="0" collapsed="false">
      <c r="A494" s="0" t="n">
        <v>2</v>
      </c>
      <c r="B494" s="0" t="n">
        <v>11699798</v>
      </c>
      <c r="C494" s="0" t="n">
        <v>1105.045</v>
      </c>
    </row>
    <row r="495" customFormat="false" ht="15" hidden="false" customHeight="false" outlineLevel="0" collapsed="false">
      <c r="A495" s="0" t="n">
        <v>2</v>
      </c>
      <c r="B495" s="0" t="n">
        <v>11718855</v>
      </c>
      <c r="C495" s="0" t="n">
        <v>1239.166</v>
      </c>
    </row>
    <row r="496" customFormat="false" ht="15" hidden="false" customHeight="false" outlineLevel="0" collapsed="false">
      <c r="A496" s="0" t="n">
        <v>2</v>
      </c>
      <c r="B496" s="0" t="n">
        <v>11729033</v>
      </c>
      <c r="C496" s="0" t="n">
        <v>576.946</v>
      </c>
    </row>
    <row r="497" customFormat="false" ht="15" hidden="false" customHeight="false" outlineLevel="0" collapsed="false">
      <c r="A497" s="0" t="n">
        <v>2</v>
      </c>
      <c r="B497" s="0" t="n">
        <v>11771827</v>
      </c>
      <c r="C497" s="0" t="n">
        <v>545.473</v>
      </c>
    </row>
    <row r="498" customFormat="false" ht="15" hidden="false" customHeight="false" outlineLevel="0" collapsed="false">
      <c r="A498" s="0" t="n">
        <v>2</v>
      </c>
      <c r="B498" s="0" t="n">
        <v>11790386</v>
      </c>
      <c r="C498" s="0" t="n">
        <v>1294.39</v>
      </c>
    </row>
    <row r="499" customFormat="false" ht="15" hidden="false" customHeight="false" outlineLevel="0" collapsed="false">
      <c r="A499" s="0" t="n">
        <v>2</v>
      </c>
      <c r="B499" s="0" t="n">
        <v>11809076</v>
      </c>
      <c r="C499" s="0" t="n">
        <v>1284.569</v>
      </c>
    </row>
    <row r="500" customFormat="false" ht="15" hidden="false" customHeight="false" outlineLevel="0" collapsed="false">
      <c r="A500" s="0" t="n">
        <v>2</v>
      </c>
      <c r="B500" s="0" t="n">
        <v>11827405</v>
      </c>
      <c r="C500" s="0" t="n">
        <v>1259.564</v>
      </c>
    </row>
    <row r="501" customFormat="false" ht="15" hidden="false" customHeight="false" outlineLevel="0" collapsed="false">
      <c r="A501" s="0" t="n">
        <v>2</v>
      </c>
      <c r="B501" s="0" t="n">
        <v>11837692</v>
      </c>
      <c r="C501" s="0" t="n">
        <v>608.299</v>
      </c>
    </row>
    <row r="502" customFormat="false" ht="15" hidden="false" customHeight="false" outlineLevel="0" collapsed="false">
      <c r="A502" s="0" t="n">
        <v>2</v>
      </c>
      <c r="B502" s="0" t="n">
        <v>11880719</v>
      </c>
      <c r="C502" s="0" t="n">
        <v>375.564</v>
      </c>
    </row>
    <row r="503" customFormat="false" ht="15" hidden="false" customHeight="false" outlineLevel="0" collapsed="false">
      <c r="A503" s="0" t="n">
        <v>2</v>
      </c>
      <c r="B503" s="0" t="n">
        <v>11900693</v>
      </c>
      <c r="C503" s="0" t="n">
        <v>1146.724</v>
      </c>
    </row>
    <row r="504" customFormat="false" ht="15" hidden="false" customHeight="false" outlineLevel="0" collapsed="false">
      <c r="A504" s="0" t="n">
        <v>2</v>
      </c>
      <c r="B504" s="0" t="n">
        <v>11920322</v>
      </c>
      <c r="C504" s="0" t="n">
        <v>1183.186</v>
      </c>
    </row>
    <row r="505" customFormat="false" ht="15" hidden="false" customHeight="false" outlineLevel="0" collapsed="false">
      <c r="A505" s="0" t="n">
        <v>2</v>
      </c>
      <c r="B505" s="0" t="n">
        <v>11939364</v>
      </c>
      <c r="C505" s="0" t="n">
        <v>1236.532</v>
      </c>
    </row>
    <row r="506" customFormat="false" ht="15" hidden="false" customHeight="false" outlineLevel="0" collapsed="false">
      <c r="A506" s="0" t="n">
        <v>2</v>
      </c>
      <c r="B506" s="0" t="n">
        <v>11958732</v>
      </c>
      <c r="C506" s="0" t="n">
        <v>1198.766</v>
      </c>
    </row>
    <row r="507" customFormat="false" ht="15" hidden="false" customHeight="false" outlineLevel="0" collapsed="false">
      <c r="A507" s="0" t="n">
        <v>2</v>
      </c>
      <c r="B507" s="0" t="n">
        <v>11979209</v>
      </c>
      <c r="C507" s="0" t="n">
        <v>1112.015</v>
      </c>
    </row>
    <row r="508" customFormat="false" ht="15" hidden="false" customHeight="false" outlineLevel="0" collapsed="false">
      <c r="A508" s="0" t="n">
        <v>2</v>
      </c>
      <c r="B508" s="0" t="n">
        <v>11991830</v>
      </c>
      <c r="C508" s="0" t="n">
        <v>907.984</v>
      </c>
    </row>
    <row r="509" customFormat="false" ht="15" hidden="false" customHeight="false" outlineLevel="0" collapsed="false">
      <c r="A509" s="0" t="n">
        <v>2</v>
      </c>
      <c r="B509" s="0" t="n">
        <v>12024498</v>
      </c>
      <c r="C509" s="0" t="n">
        <v>874.774</v>
      </c>
    </row>
    <row r="510" customFormat="false" ht="15" hidden="false" customHeight="false" outlineLevel="0" collapsed="false">
      <c r="A510" s="0" t="n">
        <v>2</v>
      </c>
      <c r="B510" s="0" t="n">
        <v>12042980</v>
      </c>
      <c r="C510" s="0" t="n">
        <v>1153.063</v>
      </c>
    </row>
    <row r="511" customFormat="false" ht="15" hidden="false" customHeight="false" outlineLevel="0" collapsed="false">
      <c r="A511" s="0" t="n">
        <v>2</v>
      </c>
      <c r="B511" s="0" t="n">
        <v>12063195</v>
      </c>
      <c r="C511" s="0" t="n">
        <v>1274.168</v>
      </c>
    </row>
    <row r="512" customFormat="false" ht="15" hidden="false" customHeight="false" outlineLevel="0" collapsed="false">
      <c r="A512" s="0" t="n">
        <v>2</v>
      </c>
      <c r="B512" s="0" t="n">
        <v>12082158</v>
      </c>
      <c r="C512" s="0" t="n">
        <v>1260.073</v>
      </c>
    </row>
    <row r="513" customFormat="false" ht="15" hidden="false" customHeight="false" outlineLevel="0" collapsed="false">
      <c r="A513" s="0" t="n">
        <v>2</v>
      </c>
      <c r="B513" s="0" t="n">
        <v>12101406</v>
      </c>
      <c r="C513" s="0" t="n">
        <v>1214.096</v>
      </c>
    </row>
    <row r="514" customFormat="false" ht="15" hidden="false" customHeight="false" outlineLevel="0" collapsed="false">
      <c r="A514" s="0" t="n">
        <v>2</v>
      </c>
      <c r="B514" s="0" t="n">
        <v>12117274</v>
      </c>
      <c r="C514" s="0" t="n">
        <v>980.562</v>
      </c>
    </row>
    <row r="515" customFormat="false" ht="15" hidden="false" customHeight="false" outlineLevel="0" collapsed="false">
      <c r="A515" s="0" t="n">
        <v>2</v>
      </c>
      <c r="B515" s="0" t="n">
        <v>12155058</v>
      </c>
      <c r="C515" s="0" t="n">
        <v>144.194</v>
      </c>
    </row>
    <row r="516" customFormat="false" ht="15" hidden="false" customHeight="false" outlineLevel="0" collapsed="false">
      <c r="A516" s="0" t="n">
        <v>2</v>
      </c>
      <c r="B516" s="0" t="n">
        <v>12174432</v>
      </c>
      <c r="C516" s="0" t="n">
        <v>1211.956</v>
      </c>
    </row>
    <row r="517" customFormat="false" ht="15" hidden="false" customHeight="false" outlineLevel="0" collapsed="false">
      <c r="A517" s="0" t="n">
        <v>2</v>
      </c>
      <c r="B517" s="0" t="n">
        <v>12194007</v>
      </c>
      <c r="C517" s="0" t="n">
        <v>1191.152</v>
      </c>
    </row>
    <row r="518" customFormat="false" ht="15" hidden="false" customHeight="false" outlineLevel="0" collapsed="false">
      <c r="A518" s="0" t="n">
        <v>2</v>
      </c>
      <c r="B518" s="0" t="n">
        <v>12213324</v>
      </c>
      <c r="C518" s="0" t="n">
        <v>1213.974</v>
      </c>
    </row>
    <row r="519" customFormat="false" ht="15" hidden="false" customHeight="false" outlineLevel="0" collapsed="false">
      <c r="A519" s="0" t="n">
        <v>2</v>
      </c>
      <c r="B519" s="0" t="n">
        <v>12229426</v>
      </c>
      <c r="C519" s="0" t="n">
        <v>1115.443</v>
      </c>
    </row>
    <row r="520" customFormat="false" ht="15" hidden="false" customHeight="false" outlineLevel="0" collapsed="false">
      <c r="A520" s="0" t="n">
        <v>2</v>
      </c>
      <c r="B520" s="0" t="n">
        <v>12229368</v>
      </c>
      <c r="C520" s="0" t="n">
        <v>5.794</v>
      </c>
    </row>
    <row r="521" customFormat="false" ht="15" hidden="false" customHeight="false" outlineLevel="0" collapsed="false">
      <c r="A521" s="0" t="n">
        <v>2</v>
      </c>
      <c r="B521" s="0" t="n">
        <v>12286715</v>
      </c>
      <c r="C521" s="0" t="n">
        <v>1145.795</v>
      </c>
    </row>
    <row r="522" customFormat="false" ht="15" hidden="false" customHeight="false" outlineLevel="0" collapsed="false">
      <c r="A522" s="0" t="n">
        <v>2</v>
      </c>
      <c r="B522" s="0" t="n">
        <v>12305698</v>
      </c>
      <c r="C522" s="0" t="n">
        <v>1240.043</v>
      </c>
    </row>
    <row r="523" customFormat="false" ht="15" hidden="false" customHeight="false" outlineLevel="0" collapsed="false">
      <c r="A523" s="0" t="n">
        <v>2</v>
      </c>
      <c r="B523" s="0" t="n">
        <v>12324536</v>
      </c>
      <c r="C523" s="0" t="n">
        <v>1255.982</v>
      </c>
    </row>
    <row r="524" customFormat="false" ht="15" hidden="false" customHeight="false" outlineLevel="0" collapsed="false">
      <c r="A524" s="0" t="n">
        <v>2</v>
      </c>
      <c r="B524" s="0" t="n">
        <v>12343515</v>
      </c>
      <c r="C524" s="0" t="n">
        <v>1249.979</v>
      </c>
    </row>
    <row r="525" customFormat="false" ht="15" hidden="false" customHeight="false" outlineLevel="0" collapsed="false">
      <c r="A525" s="0" t="n">
        <v>2</v>
      </c>
      <c r="B525" s="0" t="n">
        <v>12363458</v>
      </c>
      <c r="C525" s="0" t="n">
        <v>1152.168</v>
      </c>
    </row>
    <row r="526" customFormat="false" ht="15" hidden="false" customHeight="false" outlineLevel="0" collapsed="false">
      <c r="A526" s="0" t="n">
        <v>2</v>
      </c>
      <c r="B526" s="0" t="n">
        <v>12382561</v>
      </c>
      <c r="C526" s="0" t="n">
        <v>1228.927</v>
      </c>
    </row>
    <row r="527" customFormat="false" ht="15" hidden="false" customHeight="false" outlineLevel="0" collapsed="false">
      <c r="A527" s="0" t="n">
        <v>2</v>
      </c>
      <c r="B527" s="0" t="n">
        <v>12401313</v>
      </c>
      <c r="C527" s="0" t="n">
        <v>1259.738</v>
      </c>
    </row>
    <row r="528" customFormat="false" ht="15" hidden="false" customHeight="false" outlineLevel="0" collapsed="false">
      <c r="A528" s="0" t="n">
        <v>2</v>
      </c>
      <c r="B528" s="0" t="n">
        <v>12422152</v>
      </c>
      <c r="C528" s="0" t="n">
        <v>1180.983</v>
      </c>
    </row>
    <row r="529" customFormat="false" ht="15" hidden="false" customHeight="false" outlineLevel="0" collapsed="false">
      <c r="A529" s="0" t="n">
        <v>2</v>
      </c>
      <c r="B529" s="0" t="n">
        <v>12441935</v>
      </c>
      <c r="C529" s="0" t="n">
        <v>1172.099</v>
      </c>
    </row>
    <row r="530" customFormat="false" ht="15" hidden="false" customHeight="false" outlineLevel="0" collapsed="false">
      <c r="A530" s="0" t="n">
        <v>2</v>
      </c>
      <c r="B530" s="0" t="n">
        <v>12461601</v>
      </c>
      <c r="C530" s="0" t="n">
        <v>1188.716</v>
      </c>
    </row>
    <row r="531" customFormat="false" ht="15" hidden="false" customHeight="false" outlineLevel="0" collapsed="false">
      <c r="A531" s="0" t="n">
        <v>2</v>
      </c>
      <c r="B531" s="0" t="n">
        <v>12481085</v>
      </c>
      <c r="C531" s="0" t="n">
        <v>1185.447</v>
      </c>
    </row>
    <row r="532" customFormat="false" ht="15" hidden="false" customHeight="false" outlineLevel="0" collapsed="false">
      <c r="A532" s="0" t="n">
        <v>2</v>
      </c>
      <c r="B532" s="0" t="n">
        <v>12500429</v>
      </c>
      <c r="C532" s="0" t="n">
        <v>1220.449</v>
      </c>
    </row>
    <row r="533" customFormat="false" ht="15" hidden="false" customHeight="false" outlineLevel="0" collapsed="false">
      <c r="A533" s="0" t="n">
        <v>2</v>
      </c>
      <c r="B533" s="0" t="n">
        <v>12501848</v>
      </c>
      <c r="C533" s="0" t="n">
        <v>107.978</v>
      </c>
    </row>
    <row r="534" customFormat="false" ht="15" hidden="false" customHeight="false" outlineLevel="0" collapsed="false">
      <c r="A534" s="0" t="n">
        <v>2</v>
      </c>
      <c r="B534" s="0" t="n">
        <v>12501786</v>
      </c>
      <c r="C534" s="0" t="n">
        <v>6.192</v>
      </c>
    </row>
    <row r="535" customFormat="false" ht="15" hidden="false" customHeight="false" outlineLevel="0" collapsed="false">
      <c r="A535" s="0" t="n">
        <v>2</v>
      </c>
      <c r="B535" s="0" t="n">
        <v>12586069</v>
      </c>
      <c r="C535" s="0" t="n">
        <v>876.813</v>
      </c>
    </row>
    <row r="536" customFormat="false" ht="15" hidden="false" customHeight="false" outlineLevel="0" collapsed="false">
      <c r="A536" s="0" t="n">
        <v>2</v>
      </c>
      <c r="B536" s="0" t="n">
        <v>12604812</v>
      </c>
      <c r="C536" s="0" t="n">
        <v>1270</v>
      </c>
    </row>
    <row r="537" customFormat="false" ht="15" hidden="false" customHeight="false" outlineLevel="0" collapsed="false">
      <c r="A537" s="0" t="n">
        <v>2</v>
      </c>
      <c r="B537" s="0" t="n">
        <v>12623344</v>
      </c>
      <c r="C537" s="0" t="n">
        <v>1245.967</v>
      </c>
    </row>
    <row r="538" customFormat="false" ht="15" hidden="false" customHeight="false" outlineLevel="0" collapsed="false">
      <c r="A538" s="0" t="n">
        <v>2</v>
      </c>
      <c r="B538" s="0" t="n">
        <v>12643649</v>
      </c>
      <c r="C538" s="0" t="n">
        <v>1239.785</v>
      </c>
    </row>
    <row r="539" customFormat="false" ht="15" hidden="false" customHeight="false" outlineLevel="0" collapsed="false">
      <c r="A539" s="0" t="n">
        <v>2</v>
      </c>
      <c r="B539" s="0" t="n">
        <v>12662639</v>
      </c>
      <c r="C539" s="0" t="n">
        <v>1256.351</v>
      </c>
    </row>
    <row r="540" customFormat="false" ht="15" hidden="false" customHeight="false" outlineLevel="0" collapsed="false">
      <c r="A540" s="0" t="n">
        <v>2</v>
      </c>
      <c r="B540" s="0" t="n">
        <v>12682803</v>
      </c>
      <c r="C540" s="0" t="n">
        <v>1121.172</v>
      </c>
    </row>
    <row r="541" customFormat="false" ht="15" hidden="false" customHeight="false" outlineLevel="0" collapsed="false">
      <c r="A541" s="0" t="n">
        <v>2</v>
      </c>
      <c r="B541" s="0" t="n">
        <v>12701766</v>
      </c>
      <c r="C541" s="0" t="n">
        <v>1247.298</v>
      </c>
    </row>
    <row r="542" customFormat="false" ht="15" hidden="false" customHeight="false" outlineLevel="0" collapsed="false">
      <c r="A542" s="0" t="n">
        <v>2</v>
      </c>
      <c r="B542" s="0" t="n">
        <v>12720363</v>
      </c>
      <c r="C542" s="0" t="n">
        <v>1282.831</v>
      </c>
    </row>
    <row r="543" customFormat="false" ht="15" hidden="false" customHeight="false" outlineLevel="0" collapsed="false">
      <c r="A543" s="0" t="n">
        <v>2</v>
      </c>
      <c r="B543" s="0" t="n">
        <v>12740229</v>
      </c>
      <c r="C543" s="0" t="n">
        <v>1154.596</v>
      </c>
    </row>
    <row r="544" customFormat="false" ht="15" hidden="false" customHeight="false" outlineLevel="0" collapsed="false">
      <c r="A544" s="0" t="n">
        <v>2</v>
      </c>
      <c r="B544" s="0" t="n">
        <v>12759169</v>
      </c>
      <c r="C544" s="0" t="n">
        <v>1242.291</v>
      </c>
    </row>
    <row r="545" customFormat="false" ht="15" hidden="false" customHeight="false" outlineLevel="0" collapsed="false">
      <c r="A545" s="0" t="n">
        <v>2</v>
      </c>
      <c r="B545" s="0" t="n">
        <v>12778370</v>
      </c>
      <c r="C545" s="0" t="n">
        <v>1226.69</v>
      </c>
    </row>
    <row r="546" customFormat="false" ht="15" hidden="false" customHeight="false" outlineLevel="0" collapsed="false">
      <c r="A546" s="0" t="n">
        <v>2</v>
      </c>
      <c r="B546" s="0" t="n">
        <v>12792625</v>
      </c>
      <c r="C546" s="0" t="n">
        <v>979.68</v>
      </c>
    </row>
    <row r="547" customFormat="false" ht="15" hidden="false" customHeight="false" outlineLevel="0" collapsed="false">
      <c r="A547" s="0" t="n">
        <v>2</v>
      </c>
      <c r="B547" s="0" t="n">
        <v>12792573</v>
      </c>
      <c r="C547" s="0" t="n">
        <v>5.195</v>
      </c>
    </row>
    <row r="548" customFormat="false" ht="15" hidden="false" customHeight="false" outlineLevel="0" collapsed="false">
      <c r="A548" s="0" t="n">
        <v>2</v>
      </c>
      <c r="B548" s="0" t="n">
        <v>12856946</v>
      </c>
      <c r="C548" s="0" t="n">
        <v>810.414</v>
      </c>
    </row>
    <row r="549" customFormat="false" ht="15" hidden="false" customHeight="false" outlineLevel="0" collapsed="false">
      <c r="A549" s="0" t="n">
        <v>2</v>
      </c>
      <c r="B549" s="0" t="n">
        <v>12876417</v>
      </c>
      <c r="C549" s="0" t="n">
        <v>1184.83</v>
      </c>
    </row>
    <row r="550" customFormat="false" ht="15" hidden="false" customHeight="false" outlineLevel="0" collapsed="false">
      <c r="A550" s="0" t="n">
        <v>2</v>
      </c>
      <c r="B550" s="0" t="n">
        <v>12895782</v>
      </c>
      <c r="C550" s="0" t="n">
        <v>1199.562</v>
      </c>
    </row>
    <row r="551" customFormat="false" ht="15" hidden="false" customHeight="false" outlineLevel="0" collapsed="false">
      <c r="A551" s="0" t="n">
        <v>2</v>
      </c>
      <c r="B551" s="0" t="n">
        <v>12913979</v>
      </c>
      <c r="C551" s="0" t="n">
        <v>1207.094</v>
      </c>
    </row>
    <row r="552" customFormat="false" ht="15" hidden="false" customHeight="false" outlineLevel="0" collapsed="false">
      <c r="A552" s="0" t="n">
        <v>2</v>
      </c>
      <c r="B552" s="0" t="n">
        <v>12934996</v>
      </c>
      <c r="C552" s="0" t="n">
        <v>1211.454</v>
      </c>
    </row>
    <row r="553" customFormat="false" ht="15" hidden="false" customHeight="false" outlineLevel="0" collapsed="false">
      <c r="A553" s="0" t="n">
        <v>2</v>
      </c>
      <c r="B553" s="0" t="n">
        <v>12955284</v>
      </c>
      <c r="C553" s="0" t="n">
        <v>1125.209</v>
      </c>
    </row>
    <row r="554" customFormat="false" ht="15" hidden="false" customHeight="false" outlineLevel="0" collapsed="false">
      <c r="A554" s="0" t="n">
        <v>2</v>
      </c>
      <c r="B554" s="0" t="n">
        <v>12974263</v>
      </c>
      <c r="C554" s="0" t="n">
        <v>1254.056</v>
      </c>
    </row>
    <row r="555" customFormat="false" ht="15" hidden="false" customHeight="false" outlineLevel="0" collapsed="false">
      <c r="A555" s="0" t="n">
        <v>2</v>
      </c>
      <c r="B555" s="0" t="n">
        <v>12993791</v>
      </c>
      <c r="C555" s="0" t="n">
        <v>1192.558</v>
      </c>
    </row>
    <row r="556" customFormat="false" ht="15" hidden="false" customHeight="false" outlineLevel="0" collapsed="false">
      <c r="A556" s="0" t="n">
        <v>2</v>
      </c>
      <c r="B556" s="0" t="n">
        <v>13012582</v>
      </c>
      <c r="C556" s="0" t="n">
        <v>1258.034</v>
      </c>
    </row>
    <row r="557" customFormat="false" ht="15" hidden="false" customHeight="false" outlineLevel="0" collapsed="false">
      <c r="A557" s="0" t="n">
        <v>2</v>
      </c>
      <c r="B557" s="0" t="n">
        <v>13031079</v>
      </c>
      <c r="C557" s="0" t="n">
        <v>1305.637</v>
      </c>
    </row>
    <row r="558" customFormat="false" ht="15" hidden="false" customHeight="false" outlineLevel="0" collapsed="false">
      <c r="A558" s="0" t="n">
        <v>2</v>
      </c>
      <c r="B558" s="0" t="n">
        <v>13039240</v>
      </c>
      <c r="C558" s="0" t="n">
        <v>479.907</v>
      </c>
    </row>
    <row r="559" customFormat="false" ht="15" hidden="false" customHeight="false" outlineLevel="0" collapsed="false">
      <c r="A559" s="0" t="n">
        <v>2</v>
      </c>
      <c r="B559" s="0" t="n">
        <v>13084927</v>
      </c>
      <c r="C559" s="0" t="n">
        <v>440.996</v>
      </c>
    </row>
    <row r="560" customFormat="false" ht="15" hidden="false" customHeight="false" outlineLevel="0" collapsed="false">
      <c r="A560" s="0" t="n">
        <v>2</v>
      </c>
      <c r="B560" s="0" t="n">
        <v>13104864</v>
      </c>
      <c r="C560" s="0" t="n">
        <v>1154.005</v>
      </c>
    </row>
    <row r="561" customFormat="false" ht="15" hidden="false" customHeight="false" outlineLevel="0" collapsed="false">
      <c r="A561" s="0" t="n">
        <v>2</v>
      </c>
      <c r="B561" s="0" t="n">
        <v>13124089</v>
      </c>
      <c r="C561" s="0" t="n">
        <v>1233.153</v>
      </c>
    </row>
    <row r="562" customFormat="false" ht="15" hidden="false" customHeight="false" outlineLevel="0" collapsed="false">
      <c r="A562" s="0" t="n">
        <v>2</v>
      </c>
      <c r="B562" s="0" t="n">
        <v>13143103</v>
      </c>
      <c r="C562" s="0" t="n">
        <v>1242.581</v>
      </c>
    </row>
    <row r="563" customFormat="false" ht="15" hidden="false" customHeight="false" outlineLevel="0" collapsed="false">
      <c r="A563" s="0" t="n">
        <v>2</v>
      </c>
      <c r="B563" s="0" t="n">
        <v>13162758</v>
      </c>
      <c r="C563" s="0" t="n">
        <v>1186.009</v>
      </c>
    </row>
    <row r="564" customFormat="false" ht="15" hidden="false" customHeight="false" outlineLevel="0" collapsed="false">
      <c r="A564" s="0" t="n">
        <v>2</v>
      </c>
      <c r="B564" s="0" t="n">
        <v>13174296</v>
      </c>
      <c r="C564" s="0" t="n">
        <v>640.269</v>
      </c>
    </row>
    <row r="565" customFormat="false" ht="15" hidden="false" customHeight="false" outlineLevel="0" collapsed="false">
      <c r="A565" s="0" t="n">
        <v>2</v>
      </c>
      <c r="B565" s="0" t="n">
        <v>13174246</v>
      </c>
      <c r="C565" s="0" t="n">
        <v>4.996</v>
      </c>
    </row>
    <row r="566" customFormat="false" ht="15" hidden="false" customHeight="false" outlineLevel="0" collapsed="false">
      <c r="A566" s="0" t="n">
        <v>2</v>
      </c>
      <c r="B566" s="0" t="n">
        <v>13241834</v>
      </c>
      <c r="C566" s="0" t="n">
        <v>967.092</v>
      </c>
    </row>
    <row r="567" customFormat="false" ht="15" hidden="false" customHeight="false" outlineLevel="0" collapsed="false">
      <c r="A567" s="0" t="n">
        <v>2</v>
      </c>
      <c r="B567" s="0" t="n">
        <v>13261279</v>
      </c>
      <c r="C567" s="0" t="n">
        <v>1212.387</v>
      </c>
    </row>
    <row r="568" customFormat="false" ht="15" hidden="false" customHeight="false" outlineLevel="0" collapsed="false">
      <c r="A568" s="0" t="n">
        <v>2</v>
      </c>
      <c r="B568" s="0" t="n">
        <v>13280832</v>
      </c>
      <c r="C568" s="0" t="n">
        <v>1199.615</v>
      </c>
    </row>
    <row r="569" customFormat="false" ht="15" hidden="false" customHeight="false" outlineLevel="0" collapsed="false">
      <c r="A569" s="0" t="n">
        <v>2</v>
      </c>
      <c r="B569" s="0" t="n">
        <v>13300322</v>
      </c>
      <c r="C569" s="0" t="n">
        <v>1132.723</v>
      </c>
    </row>
    <row r="570" customFormat="false" ht="15" hidden="false" customHeight="false" outlineLevel="0" collapsed="false">
      <c r="A570" s="0" t="n">
        <v>2</v>
      </c>
      <c r="B570" s="0" t="n">
        <v>13320492</v>
      </c>
      <c r="C570" s="0" t="n">
        <v>1226.779</v>
      </c>
    </row>
    <row r="571" customFormat="false" ht="15" hidden="false" customHeight="false" outlineLevel="0" collapsed="false">
      <c r="A571" s="0" t="n">
        <v>2</v>
      </c>
      <c r="B571" s="0" t="n">
        <v>13339778</v>
      </c>
      <c r="C571" s="0" t="n">
        <v>1217.5</v>
      </c>
    </row>
    <row r="572" customFormat="false" ht="15" hidden="false" customHeight="false" outlineLevel="0" collapsed="false">
      <c r="A572" s="0" t="n">
        <v>2</v>
      </c>
      <c r="B572" s="0" t="n">
        <v>13359134</v>
      </c>
      <c r="C572" s="0" t="n">
        <v>1220.949</v>
      </c>
    </row>
    <row r="573" customFormat="false" ht="15" hidden="false" customHeight="false" outlineLevel="0" collapsed="false">
      <c r="A573" s="0" t="n">
        <v>2</v>
      </c>
      <c r="B573" s="0" t="n">
        <v>13379246</v>
      </c>
      <c r="C573" s="0" t="n">
        <v>1130.366</v>
      </c>
    </row>
    <row r="574" customFormat="false" ht="15" hidden="false" customHeight="false" outlineLevel="0" collapsed="false">
      <c r="A574" s="0" t="n">
        <v>2</v>
      </c>
      <c r="B574" s="0" t="n">
        <v>13393563</v>
      </c>
      <c r="C574" s="0" t="n">
        <v>881.967</v>
      </c>
    </row>
    <row r="575" customFormat="false" ht="15" hidden="false" customHeight="false" outlineLevel="0" collapsed="false">
      <c r="A575" s="0" t="n">
        <v>2</v>
      </c>
      <c r="B575" s="0" t="n">
        <v>13432086</v>
      </c>
      <c r="C575" s="0" t="n">
        <v>241.988</v>
      </c>
    </row>
    <row r="576" customFormat="false" ht="15" hidden="false" customHeight="false" outlineLevel="0" collapsed="false">
      <c r="A576" s="0" t="n">
        <v>2</v>
      </c>
      <c r="B576" s="0" t="n">
        <v>13452451</v>
      </c>
      <c r="C576" s="0" t="n">
        <v>1125.747</v>
      </c>
    </row>
    <row r="577" customFormat="false" ht="15" hidden="false" customHeight="false" outlineLevel="0" collapsed="false">
      <c r="A577" s="0" t="n">
        <v>2</v>
      </c>
      <c r="B577" s="0" t="n">
        <v>13470818</v>
      </c>
      <c r="C577" s="0" t="n">
        <v>1250.653</v>
      </c>
    </row>
    <row r="578" customFormat="false" ht="15" hidden="false" customHeight="false" outlineLevel="0" collapsed="false">
      <c r="A578" s="0" t="n">
        <v>2</v>
      </c>
      <c r="B578" s="0" t="n">
        <v>13491333</v>
      </c>
      <c r="C578" s="0" t="n">
        <v>1204.918</v>
      </c>
    </row>
    <row r="579" customFormat="false" ht="15" hidden="false" customHeight="false" outlineLevel="0" collapsed="false">
      <c r="A579" s="0" t="n">
        <v>2</v>
      </c>
      <c r="B579" s="0" t="n">
        <v>13510724</v>
      </c>
      <c r="C579" s="0" t="n">
        <v>1199.736</v>
      </c>
    </row>
    <row r="580" customFormat="false" ht="15" hidden="false" customHeight="false" outlineLevel="0" collapsed="false">
      <c r="A580" s="0" t="n">
        <v>2</v>
      </c>
      <c r="B580" s="0" t="n">
        <v>13526387</v>
      </c>
      <c r="C580" s="0" t="n">
        <v>1058.714</v>
      </c>
    </row>
    <row r="581" customFormat="false" ht="15" hidden="false" customHeight="false" outlineLevel="0" collapsed="false">
      <c r="A581" s="0" t="n">
        <v>2</v>
      </c>
      <c r="B581" s="0" t="n">
        <v>13562841</v>
      </c>
      <c r="C581" s="0" t="n">
        <v>66.698</v>
      </c>
    </row>
    <row r="582" customFormat="false" ht="15" hidden="false" customHeight="false" outlineLevel="0" collapsed="false">
      <c r="A582" s="0" t="n">
        <v>2</v>
      </c>
      <c r="B582" s="0" t="n">
        <v>13581863</v>
      </c>
      <c r="C582" s="0" t="n">
        <v>1241.089</v>
      </c>
    </row>
    <row r="583" customFormat="false" ht="15" hidden="false" customHeight="false" outlineLevel="0" collapsed="false">
      <c r="A583" s="0" t="n">
        <v>2</v>
      </c>
      <c r="B583" s="0" t="n">
        <v>13601841</v>
      </c>
      <c r="C583" s="0" t="n">
        <v>1145.532</v>
      </c>
    </row>
    <row r="584" customFormat="false" ht="15" hidden="false" customHeight="false" outlineLevel="0" collapsed="false">
      <c r="A584" s="0" t="n">
        <v>2</v>
      </c>
      <c r="B584" s="0" t="n">
        <v>13620413</v>
      </c>
      <c r="C584" s="0" t="n">
        <v>1299.091</v>
      </c>
    </row>
    <row r="585" customFormat="false" ht="15" hidden="false" customHeight="false" outlineLevel="0" collapsed="false">
      <c r="A585" s="0" t="n">
        <v>2</v>
      </c>
      <c r="B585" s="0" t="n">
        <v>13639659</v>
      </c>
      <c r="C585" s="0" t="n">
        <v>1117.91</v>
      </c>
    </row>
    <row r="586" customFormat="false" ht="15" hidden="false" customHeight="false" outlineLevel="0" collapsed="false">
      <c r="A586" s="0" t="n">
        <v>2</v>
      </c>
      <c r="B586" s="0" t="n">
        <v>13660313</v>
      </c>
      <c r="C586" s="0" t="n">
        <v>1237.018</v>
      </c>
    </row>
    <row r="587" customFormat="false" ht="15" hidden="false" customHeight="false" outlineLevel="0" collapsed="false">
      <c r="A587" s="0" t="n">
        <v>2</v>
      </c>
      <c r="B587" s="0" t="n">
        <v>13679102</v>
      </c>
      <c r="C587" s="0" t="n">
        <v>1269.078</v>
      </c>
    </row>
    <row r="588" customFormat="false" ht="15" hidden="false" customHeight="false" outlineLevel="0" collapsed="false">
      <c r="A588" s="0" t="n">
        <v>2</v>
      </c>
      <c r="B588" s="0" t="n">
        <v>13698716</v>
      </c>
      <c r="C588" s="0" t="n">
        <v>1169.798</v>
      </c>
    </row>
    <row r="589" customFormat="false" ht="15" hidden="false" customHeight="false" outlineLevel="0" collapsed="false">
      <c r="A589" s="0" t="n">
        <v>2</v>
      </c>
      <c r="B589" s="0" t="n">
        <v>13717450</v>
      </c>
      <c r="C589" s="0" t="n">
        <v>1199.059</v>
      </c>
    </row>
    <row r="590" customFormat="false" ht="15" hidden="false" customHeight="false" outlineLevel="0" collapsed="false">
      <c r="A590" s="0" t="n">
        <v>2</v>
      </c>
      <c r="B590" s="0" t="n">
        <v>13717408</v>
      </c>
      <c r="C590" s="0" t="n">
        <v>4</v>
      </c>
    </row>
    <row r="591" customFormat="false" ht="15" hidden="false" customHeight="false" outlineLevel="0" collapsed="false">
      <c r="A591" s="0" t="n">
        <v>2</v>
      </c>
      <c r="B591" s="0" t="n">
        <v>13770659</v>
      </c>
      <c r="C591" s="0" t="n">
        <v>1290.471</v>
      </c>
    </row>
    <row r="592" customFormat="false" ht="15" hidden="false" customHeight="false" outlineLevel="0" collapsed="false">
      <c r="A592" s="0" t="n">
        <v>2</v>
      </c>
      <c r="B592" s="0" t="n">
        <v>13780061</v>
      </c>
      <c r="C592" s="0" t="n">
        <v>629.718</v>
      </c>
    </row>
    <row r="593" customFormat="false" ht="15" hidden="false" customHeight="false" outlineLevel="0" collapsed="false">
      <c r="A593" s="0" t="n">
        <v>2</v>
      </c>
      <c r="B593" s="0" t="n">
        <v>13822759</v>
      </c>
      <c r="C593" s="0" t="n">
        <v>479.474</v>
      </c>
    </row>
    <row r="594" customFormat="false" ht="15" hidden="false" customHeight="false" outlineLevel="0" collapsed="false">
      <c r="A594" s="0" t="n">
        <v>2</v>
      </c>
      <c r="B594" s="0" t="n">
        <v>13842531</v>
      </c>
      <c r="C594" s="0" t="n">
        <v>1160.43</v>
      </c>
    </row>
    <row r="595" customFormat="false" ht="15" hidden="false" customHeight="false" outlineLevel="0" collapsed="false">
      <c r="A595" s="0" t="n">
        <v>2</v>
      </c>
      <c r="B595" s="0" t="n">
        <v>13861156</v>
      </c>
      <c r="C595" s="0" t="n">
        <v>1297.898</v>
      </c>
    </row>
    <row r="596" customFormat="false" ht="15" hidden="false" customHeight="false" outlineLevel="0" collapsed="false">
      <c r="A596" s="0" t="n">
        <v>2</v>
      </c>
      <c r="B596" s="0" t="n">
        <v>13880227</v>
      </c>
      <c r="C596" s="0" t="n">
        <v>1235.132</v>
      </c>
    </row>
    <row r="597" customFormat="false" ht="15" hidden="false" customHeight="false" outlineLevel="0" collapsed="false">
      <c r="A597" s="0" t="n">
        <v>2</v>
      </c>
      <c r="B597" s="0" t="n">
        <v>13899083</v>
      </c>
      <c r="C597" s="0" t="n">
        <v>1255.378</v>
      </c>
    </row>
    <row r="598" customFormat="false" ht="15" hidden="false" customHeight="false" outlineLevel="0" collapsed="false">
      <c r="A598" s="0" t="n">
        <v>2</v>
      </c>
      <c r="B598" s="0" t="n">
        <v>13919553</v>
      </c>
      <c r="C598" s="0" t="n">
        <v>1097.794</v>
      </c>
    </row>
    <row r="599" customFormat="false" ht="15" hidden="false" customHeight="false" outlineLevel="0" collapsed="false">
      <c r="A599" s="0" t="n">
        <v>2</v>
      </c>
      <c r="B599" s="0" t="n">
        <v>13938034</v>
      </c>
      <c r="C599" s="0" t="n">
        <v>1292.412</v>
      </c>
    </row>
    <row r="600" customFormat="false" ht="15" hidden="false" customHeight="false" outlineLevel="0" collapsed="false">
      <c r="A600" s="0" t="n">
        <v>2</v>
      </c>
      <c r="B600" s="0" t="n">
        <v>13956700</v>
      </c>
      <c r="C600" s="0" t="n">
        <v>1272.852</v>
      </c>
    </row>
    <row r="601" customFormat="false" ht="15" hidden="false" customHeight="false" outlineLevel="0" collapsed="false">
      <c r="A601" s="0" t="n">
        <v>2</v>
      </c>
      <c r="B601" s="0" t="n">
        <v>13976748</v>
      </c>
      <c r="C601" s="0" t="n">
        <v>1142.356</v>
      </c>
    </row>
    <row r="602" customFormat="false" ht="15" hidden="false" customHeight="false" outlineLevel="0" collapsed="false">
      <c r="A602" s="0" t="n">
        <v>2</v>
      </c>
      <c r="B602" s="0" t="n">
        <v>13979946</v>
      </c>
      <c r="C602" s="0" t="n">
        <v>203.6</v>
      </c>
    </row>
    <row r="603" customFormat="false" ht="15" hidden="false" customHeight="false" outlineLevel="0" collapsed="false">
      <c r="A603" s="0" t="n">
        <v>3</v>
      </c>
      <c r="B603" s="0" t="n">
        <v>14037330</v>
      </c>
      <c r="C603" s="0" t="n">
        <v>107.589</v>
      </c>
    </row>
    <row r="604" customFormat="false" ht="15" hidden="false" customHeight="false" outlineLevel="0" collapsed="false">
      <c r="A604" s="0" t="n">
        <v>3</v>
      </c>
      <c r="B604" s="0" t="n">
        <v>14051668</v>
      </c>
      <c r="C604" s="0" t="n">
        <v>1663.506</v>
      </c>
    </row>
    <row r="605" customFormat="false" ht="15" hidden="false" customHeight="false" outlineLevel="0" collapsed="false">
      <c r="A605" s="0" t="n">
        <v>3</v>
      </c>
      <c r="B605" s="0" t="n">
        <v>14067376</v>
      </c>
      <c r="C605" s="0" t="n">
        <v>1630.333</v>
      </c>
    </row>
    <row r="606" customFormat="false" ht="15" hidden="false" customHeight="false" outlineLevel="0" collapsed="false">
      <c r="A606" s="0" t="n">
        <v>3</v>
      </c>
      <c r="B606" s="0" t="n">
        <v>14082239</v>
      </c>
      <c r="C606" s="0" t="n">
        <v>1658.654</v>
      </c>
    </row>
    <row r="607" customFormat="false" ht="15" hidden="false" customHeight="false" outlineLevel="0" collapsed="false">
      <c r="A607" s="0" t="n">
        <v>3</v>
      </c>
      <c r="B607" s="0" t="n">
        <v>14097417</v>
      </c>
      <c r="C607" s="0" t="n">
        <v>1630.29</v>
      </c>
    </row>
    <row r="608" customFormat="false" ht="15" hidden="false" customHeight="false" outlineLevel="0" collapsed="false">
      <c r="A608" s="0" t="n">
        <v>3</v>
      </c>
      <c r="B608" s="0" t="n">
        <v>14110641</v>
      </c>
      <c r="C608" s="0" t="n">
        <v>1802.313</v>
      </c>
    </row>
    <row r="609" customFormat="false" ht="15" hidden="false" customHeight="false" outlineLevel="0" collapsed="false">
      <c r="A609" s="0" t="n">
        <v>3</v>
      </c>
      <c r="B609" s="0" t="n">
        <v>14124629</v>
      </c>
      <c r="C609" s="0" t="n">
        <v>1830.21</v>
      </c>
    </row>
    <row r="610" customFormat="false" ht="15" hidden="false" customHeight="false" outlineLevel="0" collapsed="false">
      <c r="A610" s="0" t="n">
        <v>3</v>
      </c>
      <c r="B610" s="0" t="n">
        <v>14138967</v>
      </c>
      <c r="C610" s="0" t="n">
        <v>1639.229</v>
      </c>
    </row>
    <row r="611" customFormat="false" ht="15" hidden="false" customHeight="false" outlineLevel="0" collapsed="false">
      <c r="A611" s="0" t="n">
        <v>3</v>
      </c>
      <c r="B611" s="0" t="n">
        <v>14154563</v>
      </c>
      <c r="C611" s="0" t="n">
        <v>1685.856</v>
      </c>
    </row>
    <row r="612" customFormat="false" ht="15" hidden="false" customHeight="false" outlineLevel="0" collapsed="false">
      <c r="A612" s="0" t="n">
        <v>3</v>
      </c>
      <c r="B612" s="0" t="n">
        <v>14169856</v>
      </c>
      <c r="C612" s="0" t="n">
        <v>1619.362</v>
      </c>
    </row>
    <row r="613" customFormat="false" ht="15" hidden="false" customHeight="false" outlineLevel="0" collapsed="false">
      <c r="A613" s="0" t="n">
        <v>3</v>
      </c>
      <c r="B613" s="0" t="n">
        <v>14184781</v>
      </c>
      <c r="C613" s="0" t="n">
        <v>1658.945</v>
      </c>
    </row>
    <row r="614" customFormat="false" ht="15" hidden="false" customHeight="false" outlineLevel="0" collapsed="false">
      <c r="A614" s="0" t="n">
        <v>3</v>
      </c>
      <c r="B614" s="0" t="n">
        <v>14198317</v>
      </c>
      <c r="C614" s="0" t="n">
        <v>1781.46</v>
      </c>
    </row>
    <row r="615" customFormat="false" ht="15" hidden="false" customHeight="false" outlineLevel="0" collapsed="false">
      <c r="A615" s="0" t="n">
        <v>3</v>
      </c>
      <c r="B615" s="0" t="n">
        <v>14212766</v>
      </c>
      <c r="C615" s="0" t="n">
        <v>1694.024</v>
      </c>
    </row>
    <row r="616" customFormat="false" ht="15" hidden="false" customHeight="false" outlineLevel="0" collapsed="false">
      <c r="A616" s="0" t="n">
        <v>3</v>
      </c>
      <c r="B616" s="0" t="n">
        <v>14227410</v>
      </c>
      <c r="C616" s="0" t="n">
        <v>1514.216</v>
      </c>
    </row>
    <row r="617" customFormat="false" ht="15" hidden="false" customHeight="false" outlineLevel="0" collapsed="false">
      <c r="A617" s="0" t="n">
        <v>3</v>
      </c>
      <c r="B617" s="0" t="n">
        <v>14227299</v>
      </c>
      <c r="C617" s="0" t="n">
        <v>11.085</v>
      </c>
    </row>
    <row r="618" customFormat="false" ht="15" hidden="false" customHeight="false" outlineLevel="0" collapsed="false">
      <c r="A618" s="0" t="n">
        <v>3</v>
      </c>
      <c r="B618" s="0" t="n">
        <v>14240828</v>
      </c>
      <c r="C618" s="0" t="n">
        <v>22.876</v>
      </c>
    </row>
    <row r="619" customFormat="false" ht="15" hidden="false" customHeight="false" outlineLevel="0" collapsed="false">
      <c r="A619" s="0" t="n">
        <v>3</v>
      </c>
      <c r="B619" s="0" t="n">
        <v>14309104</v>
      </c>
      <c r="C619" s="0" t="n">
        <v>1622.813</v>
      </c>
    </row>
    <row r="620" customFormat="false" ht="15" hidden="false" customHeight="false" outlineLevel="0" collapsed="false">
      <c r="A620" s="0" t="n">
        <v>3</v>
      </c>
      <c r="B620" s="0" t="n">
        <v>14323629</v>
      </c>
      <c r="C620" s="0" t="n">
        <v>1688.863</v>
      </c>
    </row>
    <row r="621" customFormat="false" ht="15" hidden="false" customHeight="false" outlineLevel="0" collapsed="false">
      <c r="A621" s="0" t="n">
        <v>3</v>
      </c>
      <c r="B621" s="0" t="n">
        <v>14338073</v>
      </c>
      <c r="C621" s="0" t="n">
        <v>1686.927</v>
      </c>
    </row>
    <row r="622" customFormat="false" ht="15" hidden="false" customHeight="false" outlineLevel="0" collapsed="false">
      <c r="A622" s="0" t="n">
        <v>3</v>
      </c>
      <c r="B622" s="0" t="n">
        <v>14352765</v>
      </c>
      <c r="C622" s="0" t="n">
        <v>1684.171</v>
      </c>
    </row>
    <row r="623" customFormat="false" ht="15" hidden="false" customHeight="false" outlineLevel="0" collapsed="false">
      <c r="A623" s="0" t="n">
        <v>3</v>
      </c>
      <c r="B623" s="0" t="n">
        <v>14366113</v>
      </c>
      <c r="C623" s="0" t="n">
        <v>1820.619</v>
      </c>
    </row>
    <row r="624" customFormat="false" ht="15" hidden="false" customHeight="false" outlineLevel="0" collapsed="false">
      <c r="A624" s="0" t="n">
        <v>3</v>
      </c>
      <c r="B624" s="0" t="n">
        <v>14381209</v>
      </c>
      <c r="C624" s="0" t="n">
        <v>1632.905</v>
      </c>
    </row>
    <row r="625" customFormat="false" ht="15" hidden="false" customHeight="false" outlineLevel="0" collapsed="false">
      <c r="A625" s="0" t="n">
        <v>3</v>
      </c>
      <c r="B625" s="0" t="n">
        <v>14395821</v>
      </c>
      <c r="C625" s="0" t="n">
        <v>1587.629</v>
      </c>
    </row>
    <row r="626" customFormat="false" ht="15" hidden="false" customHeight="false" outlineLevel="0" collapsed="false">
      <c r="A626" s="0" t="n">
        <v>3</v>
      </c>
      <c r="B626" s="0" t="n">
        <v>14411785</v>
      </c>
      <c r="C626" s="0" t="n">
        <v>1658.155</v>
      </c>
    </row>
    <row r="627" customFormat="false" ht="15" hidden="false" customHeight="false" outlineLevel="0" collapsed="false">
      <c r="A627" s="0" t="n">
        <v>3</v>
      </c>
      <c r="B627" s="0" t="n">
        <v>14426370</v>
      </c>
      <c r="C627" s="0" t="n">
        <v>1694.081</v>
      </c>
    </row>
    <row r="628" customFormat="false" ht="15" hidden="false" customHeight="false" outlineLevel="0" collapsed="false">
      <c r="A628" s="0" t="n">
        <v>3</v>
      </c>
      <c r="B628" s="0" t="n">
        <v>14439228</v>
      </c>
      <c r="C628" s="0" t="n">
        <v>1742.405</v>
      </c>
    </row>
    <row r="629" customFormat="false" ht="15" hidden="false" customHeight="false" outlineLevel="0" collapsed="false">
      <c r="A629" s="0" t="n">
        <v>3</v>
      </c>
      <c r="B629" s="0" t="n">
        <v>14453991</v>
      </c>
      <c r="C629" s="0" t="n">
        <v>1826.76</v>
      </c>
    </row>
    <row r="630" customFormat="false" ht="15" hidden="false" customHeight="false" outlineLevel="0" collapsed="false">
      <c r="A630" s="0" t="n">
        <v>3</v>
      </c>
      <c r="B630" s="0" t="n">
        <v>14453872</v>
      </c>
      <c r="C630" s="0" t="n">
        <v>11.995</v>
      </c>
    </row>
    <row r="631" customFormat="false" ht="15" hidden="false" customHeight="false" outlineLevel="0" collapsed="false">
      <c r="A631" s="0" t="n">
        <v>3</v>
      </c>
      <c r="B631" s="0" t="n">
        <v>14502221</v>
      </c>
      <c r="C631" s="0" t="n">
        <v>1563.706</v>
      </c>
    </row>
    <row r="632" customFormat="false" ht="15" hidden="false" customHeight="false" outlineLevel="0" collapsed="false">
      <c r="A632" s="0" t="n">
        <v>3</v>
      </c>
      <c r="B632" s="0" t="n">
        <v>14517797</v>
      </c>
      <c r="C632" s="0" t="n">
        <v>1588.34</v>
      </c>
    </row>
    <row r="633" customFormat="false" ht="15" hidden="false" customHeight="false" outlineLevel="0" collapsed="false">
      <c r="A633" s="0" t="n">
        <v>3</v>
      </c>
      <c r="B633" s="0" t="n">
        <v>14531683</v>
      </c>
      <c r="C633" s="0" t="n">
        <v>1621.705</v>
      </c>
    </row>
    <row r="634" customFormat="false" ht="15" hidden="false" customHeight="false" outlineLevel="0" collapsed="false">
      <c r="A634" s="0" t="n">
        <v>3</v>
      </c>
      <c r="B634" s="0" t="n">
        <v>14548480</v>
      </c>
      <c r="C634" s="0" t="n">
        <v>1610.094</v>
      </c>
    </row>
    <row r="635" customFormat="false" ht="15" hidden="false" customHeight="false" outlineLevel="0" collapsed="false">
      <c r="A635" s="0" t="n">
        <v>3</v>
      </c>
      <c r="B635" s="0" t="n">
        <v>14563120</v>
      </c>
      <c r="C635" s="0" t="n">
        <v>1674.046</v>
      </c>
    </row>
    <row r="636" customFormat="false" ht="15" hidden="false" customHeight="false" outlineLevel="0" collapsed="false">
      <c r="A636" s="0" t="n">
        <v>3</v>
      </c>
      <c r="B636" s="0" t="n">
        <v>14577668</v>
      </c>
      <c r="C636" s="0" t="n">
        <v>1678.32</v>
      </c>
    </row>
    <row r="637" customFormat="false" ht="15" hidden="false" customHeight="false" outlineLevel="0" collapsed="false">
      <c r="A637" s="0" t="n">
        <v>3</v>
      </c>
      <c r="B637" s="0" t="n">
        <v>14594522</v>
      </c>
      <c r="C637" s="0" t="n">
        <v>1450.857</v>
      </c>
    </row>
    <row r="638" customFormat="false" ht="15" hidden="false" customHeight="false" outlineLevel="0" collapsed="false">
      <c r="A638" s="0" t="n">
        <v>3</v>
      </c>
      <c r="B638" s="0" t="n">
        <v>14609848</v>
      </c>
      <c r="C638" s="0" t="n">
        <v>1610.062</v>
      </c>
    </row>
    <row r="639" customFormat="false" ht="15" hidden="false" customHeight="false" outlineLevel="0" collapsed="false">
      <c r="A639" s="0" t="n">
        <v>3</v>
      </c>
      <c r="B639" s="0" t="n">
        <v>14610410</v>
      </c>
      <c r="C639" s="0" t="n">
        <v>163.475</v>
      </c>
    </row>
    <row r="640" customFormat="false" ht="15" hidden="false" customHeight="false" outlineLevel="0" collapsed="false">
      <c r="A640" s="0" t="n">
        <v>3</v>
      </c>
      <c r="B640" s="0" t="n">
        <v>14657443</v>
      </c>
      <c r="C640" s="0" t="n">
        <v>1429.99</v>
      </c>
    </row>
    <row r="641" customFormat="false" ht="15" hidden="false" customHeight="false" outlineLevel="0" collapsed="false">
      <c r="A641" s="0" t="n">
        <v>3</v>
      </c>
      <c r="B641" s="0" t="n">
        <v>14680940</v>
      </c>
      <c r="C641" s="0" t="n">
        <v>731.064</v>
      </c>
    </row>
    <row r="642" customFormat="false" ht="15" hidden="false" customHeight="false" outlineLevel="0" collapsed="false">
      <c r="A642" s="0" t="n">
        <v>3</v>
      </c>
      <c r="B642" s="0" t="n">
        <v>14695835</v>
      </c>
      <c r="C642" s="0" t="n">
        <v>1739.827</v>
      </c>
    </row>
    <row r="643" customFormat="false" ht="15" hidden="false" customHeight="false" outlineLevel="0" collapsed="false">
      <c r="A643" s="0" t="n">
        <v>3</v>
      </c>
      <c r="B643" s="0" t="n">
        <v>14711354</v>
      </c>
      <c r="C643" s="0" t="n">
        <v>1681.69</v>
      </c>
    </row>
    <row r="644" customFormat="false" ht="15" hidden="false" customHeight="false" outlineLevel="0" collapsed="false">
      <c r="A644" s="0" t="n">
        <v>3</v>
      </c>
      <c r="B644" s="0" t="n">
        <v>14726248</v>
      </c>
      <c r="C644" s="0" t="n">
        <v>1652.466</v>
      </c>
    </row>
    <row r="645" customFormat="false" ht="15" hidden="false" customHeight="false" outlineLevel="0" collapsed="false">
      <c r="A645" s="0" t="n">
        <v>3</v>
      </c>
      <c r="B645" s="0" t="n">
        <v>14741412</v>
      </c>
      <c r="C645" s="0" t="n">
        <v>1634.583</v>
      </c>
    </row>
    <row r="646" customFormat="false" ht="15" hidden="false" customHeight="false" outlineLevel="0" collapsed="false">
      <c r="A646" s="0" t="n">
        <v>3</v>
      </c>
      <c r="B646" s="0" t="n">
        <v>14756294</v>
      </c>
      <c r="C646" s="0" t="n">
        <v>1659.728</v>
      </c>
    </row>
    <row r="647" customFormat="false" ht="15" hidden="false" customHeight="false" outlineLevel="0" collapsed="false">
      <c r="A647" s="0" t="n">
        <v>3</v>
      </c>
      <c r="B647" s="0" t="n">
        <v>14770919</v>
      </c>
      <c r="C647" s="0" t="n">
        <v>1681.319</v>
      </c>
    </row>
    <row r="648" customFormat="false" ht="15" hidden="false" customHeight="false" outlineLevel="0" collapsed="false">
      <c r="A648" s="0" t="n">
        <v>3</v>
      </c>
      <c r="B648" s="0" t="n">
        <v>14773948</v>
      </c>
      <c r="C648" s="0" t="n">
        <v>352.357</v>
      </c>
    </row>
    <row r="649" customFormat="false" ht="15" hidden="false" customHeight="false" outlineLevel="0" collapsed="false">
      <c r="A649" s="0" t="n">
        <v>3</v>
      </c>
      <c r="B649" s="0" t="n">
        <v>14819343</v>
      </c>
      <c r="C649" s="0" t="n">
        <v>1162.515</v>
      </c>
    </row>
    <row r="650" customFormat="false" ht="15" hidden="false" customHeight="false" outlineLevel="0" collapsed="false">
      <c r="A650" s="0" t="n">
        <v>3</v>
      </c>
      <c r="B650" s="0" t="n">
        <v>14833609</v>
      </c>
      <c r="C650" s="0" t="n">
        <v>1826.188</v>
      </c>
    </row>
    <row r="651" customFormat="false" ht="15" hidden="false" customHeight="false" outlineLevel="0" collapsed="false">
      <c r="A651" s="0" t="n">
        <v>3</v>
      </c>
      <c r="B651" s="0" t="n">
        <v>14848478</v>
      </c>
      <c r="C651" s="0" t="n">
        <v>1650.898</v>
      </c>
    </row>
    <row r="652" customFormat="false" ht="15" hidden="false" customHeight="false" outlineLevel="0" collapsed="false">
      <c r="A652" s="0" t="n">
        <v>3</v>
      </c>
      <c r="B652" s="0" t="n">
        <v>14862415</v>
      </c>
      <c r="C652" s="0" t="n">
        <v>1866.967</v>
      </c>
    </row>
    <row r="653" customFormat="false" ht="15" hidden="false" customHeight="false" outlineLevel="0" collapsed="false">
      <c r="A653" s="0" t="n">
        <v>3</v>
      </c>
      <c r="B653" s="0" t="n">
        <v>14877615</v>
      </c>
      <c r="C653" s="0" t="n">
        <v>1629.331</v>
      </c>
    </row>
    <row r="654" customFormat="false" ht="15" hidden="false" customHeight="false" outlineLevel="0" collapsed="false">
      <c r="A654" s="0" t="n">
        <v>3</v>
      </c>
      <c r="B654" s="0" t="n">
        <v>14893247</v>
      </c>
      <c r="C654" s="0" t="n">
        <v>1576.72</v>
      </c>
    </row>
    <row r="655" customFormat="false" ht="15" hidden="false" customHeight="false" outlineLevel="0" collapsed="false">
      <c r="A655" s="0" t="n">
        <v>3</v>
      </c>
      <c r="B655" s="0" t="n">
        <v>14904847</v>
      </c>
      <c r="C655" s="0" t="n">
        <v>1275.583</v>
      </c>
    </row>
    <row r="656" customFormat="false" ht="15" hidden="false" customHeight="false" outlineLevel="0" collapsed="false">
      <c r="A656" s="0" t="n">
        <v>3</v>
      </c>
      <c r="B656" s="0" t="n">
        <v>14942850</v>
      </c>
      <c r="C656" s="0" t="n">
        <v>70.095</v>
      </c>
    </row>
    <row r="657" customFormat="false" ht="15" hidden="false" customHeight="false" outlineLevel="0" collapsed="false">
      <c r="A657" s="0" t="n">
        <v>3</v>
      </c>
      <c r="B657" s="0" t="n">
        <v>14957003</v>
      </c>
      <c r="C657" s="0" t="n">
        <v>1735.512</v>
      </c>
    </row>
    <row r="658" customFormat="false" ht="15" hidden="false" customHeight="false" outlineLevel="0" collapsed="false">
      <c r="A658" s="0" t="n">
        <v>3</v>
      </c>
      <c r="B658" s="0" t="n">
        <v>14971724</v>
      </c>
      <c r="C658" s="0" t="n">
        <v>1676.234</v>
      </c>
    </row>
    <row r="659" customFormat="false" ht="15" hidden="false" customHeight="false" outlineLevel="0" collapsed="false">
      <c r="A659" s="0" t="n">
        <v>3</v>
      </c>
      <c r="B659" s="0" t="n">
        <v>14984846</v>
      </c>
      <c r="C659" s="0" t="n">
        <v>1669.45</v>
      </c>
    </row>
    <row r="660" customFormat="false" ht="15" hidden="false" customHeight="false" outlineLevel="0" collapsed="false">
      <c r="A660" s="0" t="n">
        <v>3</v>
      </c>
      <c r="B660" s="0" t="n">
        <v>15009677</v>
      </c>
      <c r="C660" s="0" t="n">
        <v>926.314</v>
      </c>
    </row>
    <row r="661" customFormat="false" ht="15" hidden="false" customHeight="false" outlineLevel="0" collapsed="false">
      <c r="A661" s="0" t="n">
        <v>3</v>
      </c>
      <c r="B661" s="0" t="n">
        <v>15024159</v>
      </c>
      <c r="C661" s="0" t="n">
        <v>1505.457</v>
      </c>
    </row>
    <row r="662" customFormat="false" ht="15" hidden="false" customHeight="false" outlineLevel="0" collapsed="false">
      <c r="A662" s="0" t="n">
        <v>3</v>
      </c>
      <c r="B662" s="0" t="n">
        <v>15048439</v>
      </c>
      <c r="C662" s="0" t="n">
        <v>975.884</v>
      </c>
    </row>
    <row r="663" customFormat="false" ht="15" hidden="false" customHeight="false" outlineLevel="0" collapsed="false">
      <c r="A663" s="0" t="n">
        <v>3</v>
      </c>
      <c r="B663" s="0" t="n">
        <v>15063365</v>
      </c>
      <c r="C663" s="0" t="n">
        <v>1668.271</v>
      </c>
    </row>
    <row r="664" customFormat="false" ht="15" hidden="false" customHeight="false" outlineLevel="0" collapsed="false">
      <c r="A664" s="0" t="n">
        <v>3</v>
      </c>
      <c r="B664" s="0" t="n">
        <v>15078031</v>
      </c>
      <c r="C664" s="0" t="n">
        <v>1692.234</v>
      </c>
    </row>
    <row r="665" customFormat="false" ht="15" hidden="false" customHeight="false" outlineLevel="0" collapsed="false">
      <c r="A665" s="0" t="n">
        <v>3</v>
      </c>
      <c r="B665" s="0" t="n">
        <v>15092925</v>
      </c>
      <c r="C665" s="0" t="n">
        <v>1654.754</v>
      </c>
    </row>
    <row r="666" customFormat="false" ht="15" hidden="false" customHeight="false" outlineLevel="0" collapsed="false">
      <c r="A666" s="0" t="n">
        <v>3</v>
      </c>
      <c r="B666" s="0" t="n">
        <v>15108668</v>
      </c>
      <c r="C666" s="0" t="n">
        <v>1574.286</v>
      </c>
    </row>
    <row r="667" customFormat="false" ht="15" hidden="false" customHeight="false" outlineLevel="0" collapsed="false">
      <c r="A667" s="0" t="n">
        <v>3</v>
      </c>
      <c r="B667" s="0" t="n">
        <v>15125387</v>
      </c>
      <c r="C667" s="0" t="n">
        <v>1472.062</v>
      </c>
    </row>
    <row r="668" customFormat="false" ht="15" hidden="false" customHeight="false" outlineLevel="0" collapsed="false">
      <c r="A668" s="0" t="n">
        <v>3</v>
      </c>
      <c r="B668" s="0" t="n">
        <v>15140367</v>
      </c>
      <c r="C668" s="0" t="n">
        <v>1649.716</v>
      </c>
    </row>
    <row r="669" customFormat="false" ht="15" hidden="false" customHeight="false" outlineLevel="0" collapsed="false">
      <c r="A669" s="0" t="n">
        <v>3</v>
      </c>
      <c r="B669" s="0" t="n">
        <v>15155122</v>
      </c>
      <c r="C669" s="0" t="n">
        <v>1672.951</v>
      </c>
    </row>
    <row r="670" customFormat="false" ht="15" hidden="false" customHeight="false" outlineLevel="0" collapsed="false">
      <c r="A670" s="0" t="n">
        <v>3</v>
      </c>
      <c r="B670" s="0" t="n">
        <v>15162507</v>
      </c>
      <c r="C670" s="0" t="n">
        <v>793.164</v>
      </c>
    </row>
    <row r="671" customFormat="false" ht="15" hidden="false" customHeight="false" outlineLevel="0" collapsed="false">
      <c r="A671" s="0" t="n">
        <v>3</v>
      </c>
      <c r="B671" s="0" t="n">
        <v>15203585</v>
      </c>
      <c r="C671" s="0" t="n">
        <v>759.797</v>
      </c>
    </row>
    <row r="672" customFormat="false" ht="15" hidden="false" customHeight="false" outlineLevel="0" collapsed="false">
      <c r="A672" s="0" t="n">
        <v>3</v>
      </c>
      <c r="B672" s="0" t="n">
        <v>15218677</v>
      </c>
      <c r="C672" s="0" t="n">
        <v>1667.313</v>
      </c>
    </row>
    <row r="673" customFormat="false" ht="15" hidden="false" customHeight="false" outlineLevel="0" collapsed="false">
      <c r="A673" s="0" t="n">
        <v>3</v>
      </c>
      <c r="B673" s="0" t="n">
        <v>15233917</v>
      </c>
      <c r="C673" s="0" t="n">
        <v>1628.796</v>
      </c>
    </row>
    <row r="674" customFormat="false" ht="15" hidden="false" customHeight="false" outlineLevel="0" collapsed="false">
      <c r="A674" s="0" t="n">
        <v>3</v>
      </c>
      <c r="B674" s="0" t="n">
        <v>15248771</v>
      </c>
      <c r="C674" s="0" t="n">
        <v>1502.35</v>
      </c>
    </row>
    <row r="675" customFormat="false" ht="15" hidden="false" customHeight="false" outlineLevel="0" collapsed="false">
      <c r="A675" s="0" t="n">
        <v>3</v>
      </c>
      <c r="B675" s="0" t="n">
        <v>15266124</v>
      </c>
      <c r="C675" s="0" t="n">
        <v>1577.382</v>
      </c>
    </row>
    <row r="676" customFormat="false" ht="15" hidden="false" customHeight="false" outlineLevel="0" collapsed="false">
      <c r="A676" s="0" t="n">
        <v>3</v>
      </c>
      <c r="B676" s="0" t="n">
        <v>15282142</v>
      </c>
      <c r="C676" s="0" t="n">
        <v>1548.264</v>
      </c>
    </row>
    <row r="677" customFormat="false" ht="15" hidden="false" customHeight="false" outlineLevel="0" collapsed="false">
      <c r="A677" s="0" t="n">
        <v>3</v>
      </c>
      <c r="B677" s="0" t="n">
        <v>15297444</v>
      </c>
      <c r="C677" s="0" t="n">
        <v>1621.175</v>
      </c>
    </row>
    <row r="678" customFormat="false" ht="15" hidden="false" customHeight="false" outlineLevel="0" collapsed="false">
      <c r="A678" s="0" t="n">
        <v>3</v>
      </c>
      <c r="B678" s="0" t="n">
        <v>15304835</v>
      </c>
      <c r="C678" s="0" t="n">
        <v>857.802</v>
      </c>
    </row>
    <row r="679" customFormat="false" ht="15" hidden="false" customHeight="false" outlineLevel="0" collapsed="false">
      <c r="A679" s="0" t="n">
        <v>3</v>
      </c>
      <c r="B679" s="0" t="n">
        <v>15336360</v>
      </c>
      <c r="C679" s="0" t="n">
        <v>1581.634</v>
      </c>
    </row>
    <row r="680" customFormat="false" ht="15" hidden="false" customHeight="false" outlineLevel="0" collapsed="false">
      <c r="A680" s="0" t="n">
        <v>3</v>
      </c>
      <c r="B680" s="0" t="n">
        <v>15361717</v>
      </c>
      <c r="C680" s="0" t="n">
        <v>608.931</v>
      </c>
    </row>
    <row r="681" customFormat="false" ht="15" hidden="false" customHeight="false" outlineLevel="0" collapsed="false">
      <c r="A681" s="0" t="n">
        <v>3</v>
      </c>
      <c r="B681" s="0" t="n">
        <v>15376442</v>
      </c>
      <c r="C681" s="0" t="n">
        <v>1690.752</v>
      </c>
    </row>
    <row r="682" customFormat="false" ht="15" hidden="false" customHeight="false" outlineLevel="0" collapsed="false">
      <c r="A682" s="0" t="n">
        <v>3</v>
      </c>
      <c r="B682" s="0" t="n">
        <v>15392281</v>
      </c>
      <c r="C682" s="0" t="n">
        <v>1569.779</v>
      </c>
    </row>
    <row r="683" customFormat="false" ht="15" hidden="false" customHeight="false" outlineLevel="0" collapsed="false">
      <c r="A683" s="0" t="n">
        <v>3</v>
      </c>
      <c r="B683" s="0" t="n">
        <v>15406025</v>
      </c>
      <c r="C683" s="0" t="n">
        <v>1617.979</v>
      </c>
    </row>
    <row r="684" customFormat="false" ht="15" hidden="false" customHeight="false" outlineLevel="0" collapsed="false">
      <c r="A684" s="0" t="n">
        <v>3</v>
      </c>
      <c r="B684" s="0" t="n">
        <v>15423414</v>
      </c>
      <c r="C684" s="0" t="n">
        <v>1587.426</v>
      </c>
    </row>
    <row r="685" customFormat="false" ht="15" hidden="false" customHeight="false" outlineLevel="0" collapsed="false">
      <c r="A685" s="0" t="n">
        <v>3</v>
      </c>
      <c r="B685" s="0" t="n">
        <v>15436661</v>
      </c>
      <c r="C685" s="0" t="n">
        <v>1688.303</v>
      </c>
    </row>
    <row r="686" customFormat="false" ht="15" hidden="false" customHeight="false" outlineLevel="0" collapsed="false">
      <c r="A686" s="0" t="n">
        <v>3</v>
      </c>
      <c r="B686" s="0" t="n">
        <v>15452863</v>
      </c>
      <c r="C686" s="0" t="n">
        <v>1693.086</v>
      </c>
    </row>
    <row r="687" customFormat="false" ht="15" hidden="false" customHeight="false" outlineLevel="0" collapsed="false">
      <c r="A687" s="0" t="n">
        <v>3</v>
      </c>
      <c r="B687" s="0" t="n">
        <v>15454289</v>
      </c>
      <c r="C687" s="0" t="n">
        <v>237.574</v>
      </c>
    </row>
    <row r="688" customFormat="false" ht="15" hidden="false" customHeight="false" outlineLevel="0" collapsed="false">
      <c r="A688" s="0" t="n">
        <v>3</v>
      </c>
      <c r="B688" s="0" t="n">
        <v>15501499</v>
      </c>
      <c r="C688" s="0" t="n">
        <v>1194.975</v>
      </c>
    </row>
    <row r="689" customFormat="false" ht="15" hidden="false" customHeight="false" outlineLevel="0" collapsed="false">
      <c r="A689" s="0" t="n">
        <v>3</v>
      </c>
      <c r="B689" s="0" t="n">
        <v>15516157</v>
      </c>
      <c r="C689" s="0" t="n">
        <v>1690.147</v>
      </c>
    </row>
    <row r="690" customFormat="false" ht="15" hidden="false" customHeight="false" outlineLevel="0" collapsed="false">
      <c r="A690" s="0" t="n">
        <v>3</v>
      </c>
      <c r="B690" s="0" t="n">
        <v>15532408</v>
      </c>
      <c r="C690" s="0" t="n">
        <v>1526.946</v>
      </c>
    </row>
    <row r="691" customFormat="false" ht="15" hidden="false" customHeight="false" outlineLevel="0" collapsed="false">
      <c r="A691" s="0" t="n">
        <v>3</v>
      </c>
      <c r="B691" s="0" t="n">
        <v>15546575</v>
      </c>
      <c r="C691" s="0" t="n">
        <v>1735.499</v>
      </c>
    </row>
    <row r="692" customFormat="false" ht="15" hidden="false" customHeight="false" outlineLevel="0" collapsed="false">
      <c r="A692" s="0" t="n">
        <v>3</v>
      </c>
      <c r="B692" s="0" t="n">
        <v>15551132</v>
      </c>
      <c r="C692" s="0" t="n">
        <v>445.971</v>
      </c>
    </row>
    <row r="693" customFormat="false" ht="15" hidden="false" customHeight="false" outlineLevel="0" collapsed="false">
      <c r="A693" s="0" t="n">
        <v>3</v>
      </c>
      <c r="B693" s="0" t="n">
        <v>15595162</v>
      </c>
      <c r="C693" s="0" t="n">
        <v>1097.152</v>
      </c>
    </row>
    <row r="694" customFormat="false" ht="15" hidden="false" customHeight="false" outlineLevel="0" collapsed="false">
      <c r="A694" s="0" t="n">
        <v>3</v>
      </c>
      <c r="B694" s="0" t="n">
        <v>15609414</v>
      </c>
      <c r="C694" s="0" t="n">
        <v>1720.347</v>
      </c>
    </row>
    <row r="695" customFormat="false" ht="15" hidden="false" customHeight="false" outlineLevel="0" collapsed="false">
      <c r="A695" s="0" t="n">
        <v>3</v>
      </c>
      <c r="B695" s="0" t="n">
        <v>15623451</v>
      </c>
      <c r="C695" s="0" t="n">
        <v>1745.506</v>
      </c>
    </row>
    <row r="696" customFormat="false" ht="15" hidden="false" customHeight="false" outlineLevel="0" collapsed="false">
      <c r="A696" s="0" t="n">
        <v>3</v>
      </c>
      <c r="B696" s="0" t="n">
        <v>15640592</v>
      </c>
      <c r="C696" s="0" t="n">
        <v>1444.7</v>
      </c>
    </row>
    <row r="697" customFormat="false" ht="15" hidden="false" customHeight="false" outlineLevel="0" collapsed="false">
      <c r="A697" s="0" t="n">
        <v>3</v>
      </c>
      <c r="B697" s="0" t="n">
        <v>15654652</v>
      </c>
      <c r="C697" s="0" t="n">
        <v>1674.517</v>
      </c>
    </row>
    <row r="698" customFormat="false" ht="15" hidden="false" customHeight="false" outlineLevel="0" collapsed="false">
      <c r="A698" s="0" t="n">
        <v>3</v>
      </c>
      <c r="B698" s="0" t="n">
        <v>15669591</v>
      </c>
      <c r="C698" s="0" t="n">
        <v>1710.312</v>
      </c>
    </row>
    <row r="699" customFormat="false" ht="15" hidden="false" customHeight="false" outlineLevel="0" collapsed="false">
      <c r="A699" s="0" t="n">
        <v>3</v>
      </c>
      <c r="B699" s="0" t="n">
        <v>15684641</v>
      </c>
      <c r="C699" s="0" t="n">
        <v>1762.03</v>
      </c>
    </row>
    <row r="700" customFormat="false" ht="15" hidden="false" customHeight="false" outlineLevel="0" collapsed="false">
      <c r="A700" s="0" t="n">
        <v>3</v>
      </c>
      <c r="B700" s="0" t="n">
        <v>15697512</v>
      </c>
      <c r="C700" s="0" t="n">
        <v>1856.253</v>
      </c>
    </row>
    <row r="701" customFormat="false" ht="15" hidden="false" customHeight="false" outlineLevel="0" collapsed="false">
      <c r="A701" s="0" t="n">
        <v>3</v>
      </c>
      <c r="B701" s="0" t="n">
        <v>15711411</v>
      </c>
      <c r="C701" s="0" t="n">
        <v>1731.518</v>
      </c>
    </row>
    <row r="702" customFormat="false" ht="15" hidden="false" customHeight="false" outlineLevel="0" collapsed="false">
      <c r="A702" s="0" t="n">
        <v>3</v>
      </c>
      <c r="B702" s="0" t="n">
        <v>15726589</v>
      </c>
      <c r="C702" s="0" t="n">
        <v>1711.954</v>
      </c>
    </row>
    <row r="703" customFormat="false" ht="15" hidden="false" customHeight="false" outlineLevel="0" collapsed="false">
      <c r="A703" s="0" t="n">
        <v>3</v>
      </c>
      <c r="B703" s="0" t="n">
        <v>15731581</v>
      </c>
      <c r="C703" s="0" t="n">
        <v>515.238</v>
      </c>
    </row>
    <row r="704" customFormat="false" ht="15" hidden="false" customHeight="false" outlineLevel="0" collapsed="false">
      <c r="A704" s="0" t="n">
        <v>3</v>
      </c>
      <c r="B704" s="0" t="n">
        <v>15731491</v>
      </c>
      <c r="C704" s="0" t="n">
        <v>8.688</v>
      </c>
    </row>
    <row r="705" customFormat="false" ht="15" hidden="false" customHeight="false" outlineLevel="0" collapsed="false">
      <c r="A705" s="0" t="n">
        <v>3</v>
      </c>
      <c r="B705" s="0" t="n">
        <v>15809323</v>
      </c>
      <c r="C705" s="0" t="n">
        <v>874.485</v>
      </c>
    </row>
    <row r="706" customFormat="false" ht="15" hidden="false" customHeight="false" outlineLevel="0" collapsed="false">
      <c r="A706" s="0" t="n">
        <v>3</v>
      </c>
      <c r="B706" s="0" t="n">
        <v>15823834</v>
      </c>
      <c r="C706" s="0" t="n">
        <v>1699.383</v>
      </c>
    </row>
    <row r="707" customFormat="false" ht="15" hidden="false" customHeight="false" outlineLevel="0" collapsed="false">
      <c r="A707" s="0" t="n">
        <v>3</v>
      </c>
      <c r="B707" s="0" t="n">
        <v>15838381</v>
      </c>
      <c r="C707" s="0" t="n">
        <v>1695.361</v>
      </c>
    </row>
    <row r="708" customFormat="false" ht="15" hidden="false" customHeight="false" outlineLevel="0" collapsed="false">
      <c r="A708" s="0" t="n">
        <v>3</v>
      </c>
      <c r="B708" s="0" t="n">
        <v>15852502</v>
      </c>
      <c r="C708" s="0" t="n">
        <v>1688.523</v>
      </c>
    </row>
    <row r="709" customFormat="false" ht="15" hidden="false" customHeight="false" outlineLevel="0" collapsed="false">
      <c r="A709" s="0" t="n">
        <v>3</v>
      </c>
      <c r="B709" s="0" t="n">
        <v>15867825</v>
      </c>
      <c r="C709" s="0" t="n">
        <v>1726.252</v>
      </c>
    </row>
    <row r="710" customFormat="false" ht="15" hidden="false" customHeight="false" outlineLevel="0" collapsed="false">
      <c r="A710" s="0" t="n">
        <v>3</v>
      </c>
      <c r="B710" s="0" t="n">
        <v>15881057</v>
      </c>
      <c r="C710" s="0" t="n">
        <v>1830.957</v>
      </c>
    </row>
    <row r="711" customFormat="false" ht="15" hidden="false" customHeight="false" outlineLevel="0" collapsed="false">
      <c r="A711" s="0" t="n">
        <v>3</v>
      </c>
      <c r="B711" s="0" t="n">
        <v>15895941</v>
      </c>
      <c r="C711" s="0" t="n">
        <v>1656.765</v>
      </c>
    </row>
    <row r="712" customFormat="false" ht="15" hidden="false" customHeight="false" outlineLevel="0" collapsed="false">
      <c r="A712" s="0" t="n">
        <v>3</v>
      </c>
      <c r="B712" s="0" t="n">
        <v>15910432</v>
      </c>
      <c r="C712" s="0" t="n">
        <v>1710.235</v>
      </c>
    </row>
    <row r="713" customFormat="false" ht="15" hidden="false" customHeight="false" outlineLevel="0" collapsed="false">
      <c r="A713" s="0" t="n">
        <v>3</v>
      </c>
      <c r="B713" s="0" t="n">
        <v>15923995</v>
      </c>
      <c r="C713" s="0" t="n">
        <v>1786.428</v>
      </c>
    </row>
    <row r="714" customFormat="false" ht="15" hidden="false" customHeight="false" outlineLevel="0" collapsed="false">
      <c r="A714" s="0" t="n">
        <v>3</v>
      </c>
      <c r="B714" s="0" t="n">
        <v>15937787</v>
      </c>
      <c r="C714" s="0" t="n">
        <v>1707.929</v>
      </c>
    </row>
    <row r="715" customFormat="false" ht="15" hidden="false" customHeight="false" outlineLevel="0" collapsed="false">
      <c r="A715" s="0" t="n">
        <v>3</v>
      </c>
      <c r="B715" s="0" t="n">
        <v>15953485</v>
      </c>
      <c r="C715" s="0" t="n">
        <v>1721.684</v>
      </c>
    </row>
    <row r="716" customFormat="false" ht="15" hidden="false" customHeight="false" outlineLevel="0" collapsed="false">
      <c r="A716" s="0" t="n">
        <v>3</v>
      </c>
      <c r="B716" s="0" t="n">
        <v>15968529</v>
      </c>
      <c r="C716" s="0" t="n">
        <v>1639.445</v>
      </c>
    </row>
    <row r="717" customFormat="false" ht="15" hidden="false" customHeight="false" outlineLevel="0" collapsed="false">
      <c r="A717" s="0" t="n">
        <v>3</v>
      </c>
      <c r="B717" s="0" t="n">
        <v>15983376</v>
      </c>
      <c r="C717" s="0" t="n">
        <v>1633.762</v>
      </c>
    </row>
    <row r="718" customFormat="false" ht="15" hidden="false" customHeight="false" outlineLevel="0" collapsed="false">
      <c r="A718" s="0" t="n">
        <v>3</v>
      </c>
      <c r="B718" s="0" t="n">
        <v>15989452</v>
      </c>
      <c r="C718" s="0" t="n">
        <v>583.549</v>
      </c>
    </row>
    <row r="719" customFormat="false" ht="15" hidden="false" customHeight="false" outlineLevel="0" collapsed="false">
      <c r="A719" s="0" t="n">
        <v>3</v>
      </c>
      <c r="B719" s="0" t="n">
        <v>16031906</v>
      </c>
      <c r="C719" s="0" t="n">
        <v>931.626</v>
      </c>
    </row>
    <row r="720" customFormat="false" ht="15" hidden="false" customHeight="false" outlineLevel="0" collapsed="false">
      <c r="A720" s="0" t="n">
        <v>3</v>
      </c>
      <c r="B720" s="0" t="n">
        <v>16047762</v>
      </c>
      <c r="C720" s="0" t="n">
        <v>1659.53</v>
      </c>
    </row>
    <row r="721" customFormat="false" ht="15" hidden="false" customHeight="false" outlineLevel="0" collapsed="false">
      <c r="A721" s="0" t="n">
        <v>3</v>
      </c>
      <c r="B721" s="0" t="n">
        <v>16061606</v>
      </c>
      <c r="C721" s="0" t="n">
        <v>1770.644</v>
      </c>
    </row>
    <row r="722" customFormat="false" ht="15" hidden="false" customHeight="false" outlineLevel="0" collapsed="false">
      <c r="A722" s="0" t="n">
        <v>3</v>
      </c>
      <c r="B722" s="0" t="n">
        <v>16075536</v>
      </c>
      <c r="C722" s="0" t="n">
        <v>1485.219</v>
      </c>
    </row>
    <row r="723" customFormat="false" ht="15" hidden="false" customHeight="false" outlineLevel="0" collapsed="false">
      <c r="A723" s="0" t="n">
        <v>3</v>
      </c>
      <c r="B723" s="0" t="n">
        <v>16075452</v>
      </c>
      <c r="C723" s="0" t="n">
        <v>8.297</v>
      </c>
    </row>
    <row r="724" customFormat="false" ht="15" hidden="false" customHeight="false" outlineLevel="0" collapsed="false">
      <c r="A724" s="0" t="n">
        <v>3</v>
      </c>
      <c r="B724" s="0" t="n">
        <v>16125676</v>
      </c>
      <c r="C724" s="0" t="n">
        <v>1544.175</v>
      </c>
    </row>
    <row r="725" customFormat="false" ht="15" hidden="false" customHeight="false" outlineLevel="0" collapsed="false">
      <c r="A725" s="0" t="n">
        <v>3</v>
      </c>
      <c r="B725" s="0" t="n">
        <v>16139197</v>
      </c>
      <c r="C725" s="0" t="n">
        <v>1794.901</v>
      </c>
    </row>
    <row r="726" customFormat="false" ht="15" hidden="false" customHeight="false" outlineLevel="0" collapsed="false">
      <c r="A726" s="0" t="n">
        <v>3</v>
      </c>
      <c r="B726" s="0" t="n">
        <v>16154556</v>
      </c>
      <c r="C726" s="0" t="n">
        <v>1607.951</v>
      </c>
    </row>
    <row r="727" customFormat="false" ht="15" hidden="false" customHeight="false" outlineLevel="0" collapsed="false">
      <c r="A727" s="0" t="n">
        <v>3</v>
      </c>
      <c r="B727" s="0" t="n">
        <v>16169081</v>
      </c>
      <c r="C727" s="0" t="n">
        <v>1611.216</v>
      </c>
    </row>
    <row r="728" customFormat="false" ht="15" hidden="false" customHeight="false" outlineLevel="0" collapsed="false">
      <c r="A728" s="0" t="n">
        <v>3</v>
      </c>
      <c r="B728" s="0" t="n">
        <v>16183815</v>
      </c>
      <c r="C728" s="0" t="n">
        <v>1754.562</v>
      </c>
    </row>
    <row r="729" customFormat="false" ht="15" hidden="false" customHeight="false" outlineLevel="0" collapsed="false">
      <c r="A729" s="0" t="n">
        <v>3</v>
      </c>
      <c r="B729" s="0" t="n">
        <v>16199227</v>
      </c>
      <c r="C729" s="0" t="n">
        <v>1607.755</v>
      </c>
    </row>
    <row r="730" customFormat="false" ht="15" hidden="false" customHeight="false" outlineLevel="0" collapsed="false">
      <c r="A730" s="0" t="n">
        <v>3</v>
      </c>
      <c r="B730" s="0" t="n">
        <v>16212546</v>
      </c>
      <c r="C730" s="0" t="n">
        <v>1797.373</v>
      </c>
    </row>
    <row r="731" customFormat="false" ht="15" hidden="false" customHeight="false" outlineLevel="0" collapsed="false">
      <c r="A731" s="0" t="n">
        <v>3</v>
      </c>
      <c r="B731" s="0" t="n">
        <v>16221040</v>
      </c>
      <c r="C731" s="0" t="n">
        <v>1039.45</v>
      </c>
    </row>
    <row r="732" customFormat="false" ht="15" hidden="false" customHeight="false" outlineLevel="0" collapsed="false">
      <c r="A732" s="0" t="n">
        <v>3</v>
      </c>
      <c r="B732" s="0" t="n">
        <v>16262105</v>
      </c>
      <c r="C732" s="0" t="n">
        <v>352.764</v>
      </c>
    </row>
    <row r="733" customFormat="false" ht="15" hidden="false" customHeight="false" outlineLevel="0" collapsed="false">
      <c r="A733" s="0" t="n">
        <v>3</v>
      </c>
      <c r="B733" s="0" t="n">
        <v>16276167</v>
      </c>
      <c r="C733" s="0" t="n">
        <v>1735.312</v>
      </c>
    </row>
    <row r="734" customFormat="false" ht="15" hidden="false" customHeight="false" outlineLevel="0" collapsed="false">
      <c r="A734" s="0" t="n">
        <v>3</v>
      </c>
      <c r="B734" s="0" t="n">
        <v>16290519</v>
      </c>
      <c r="C734" s="0" t="n">
        <v>1706.234</v>
      </c>
    </row>
    <row r="735" customFormat="false" ht="15" hidden="false" customHeight="false" outlineLevel="0" collapsed="false">
      <c r="A735" s="0" t="n">
        <v>3</v>
      </c>
      <c r="B735" s="0" t="n">
        <v>16306218</v>
      </c>
      <c r="C735" s="0" t="n">
        <v>1574.267</v>
      </c>
    </row>
    <row r="736" customFormat="false" ht="15" hidden="false" customHeight="false" outlineLevel="0" collapsed="false">
      <c r="A736" s="0" t="n">
        <v>3</v>
      </c>
      <c r="B736" s="0" t="n">
        <v>16320337</v>
      </c>
      <c r="C736" s="0" t="n">
        <v>1736.991</v>
      </c>
    </row>
    <row r="737" customFormat="false" ht="15" hidden="false" customHeight="false" outlineLevel="0" collapsed="false">
      <c r="A737" s="0" t="n">
        <v>3</v>
      </c>
      <c r="B737" s="0" t="n">
        <v>16335810</v>
      </c>
      <c r="C737" s="0" t="n">
        <v>1590.748</v>
      </c>
    </row>
    <row r="738" customFormat="false" ht="15" hidden="false" customHeight="false" outlineLevel="0" collapsed="false">
      <c r="A738" s="0" t="n">
        <v>3</v>
      </c>
      <c r="B738" s="0" t="n">
        <v>16350409</v>
      </c>
      <c r="C738" s="0" t="n">
        <v>1677.519</v>
      </c>
    </row>
    <row r="739" customFormat="false" ht="15" hidden="false" customHeight="false" outlineLevel="0" collapsed="false">
      <c r="A739" s="0" t="n">
        <v>3</v>
      </c>
      <c r="B739" s="0" t="n">
        <v>16365013</v>
      </c>
      <c r="C739" s="0" t="n">
        <v>1677.073</v>
      </c>
    </row>
    <row r="740" customFormat="false" ht="15" hidden="false" customHeight="false" outlineLevel="0" collapsed="false">
      <c r="A740" s="0" t="n">
        <v>3</v>
      </c>
      <c r="B740" s="0" t="n">
        <v>16378476</v>
      </c>
      <c r="C740" s="0" t="n">
        <v>1808.758</v>
      </c>
    </row>
    <row r="741" customFormat="false" ht="15" hidden="false" customHeight="false" outlineLevel="0" collapsed="false">
      <c r="A741" s="0" t="n">
        <v>3</v>
      </c>
      <c r="B741" s="0" t="n">
        <v>16391904</v>
      </c>
      <c r="C741" s="0" t="n">
        <v>1800.634</v>
      </c>
    </row>
    <row r="742" customFormat="false" ht="15" hidden="false" customHeight="false" outlineLevel="0" collapsed="false">
      <c r="A742" s="0" t="n">
        <v>3</v>
      </c>
      <c r="B742" s="0" t="n">
        <v>16398054</v>
      </c>
      <c r="C742" s="0" t="n">
        <v>616.313</v>
      </c>
    </row>
    <row r="743" customFormat="false" ht="15" hidden="false" customHeight="false" outlineLevel="0" collapsed="false">
      <c r="A743" s="0" t="n">
        <v>3</v>
      </c>
      <c r="B743" s="0" t="n">
        <v>16397964</v>
      </c>
      <c r="C743" s="0" t="n">
        <v>8.999</v>
      </c>
    </row>
    <row r="744" customFormat="false" ht="15" hidden="false" customHeight="false" outlineLevel="0" collapsed="false">
      <c r="A744" s="0" t="n">
        <v>3</v>
      </c>
      <c r="B744" s="0" t="n">
        <v>16467849</v>
      </c>
      <c r="C744" s="0" t="n">
        <v>1322.258</v>
      </c>
    </row>
    <row r="745" customFormat="false" ht="15" hidden="false" customHeight="false" outlineLevel="0" collapsed="false">
      <c r="A745" s="0" t="n">
        <v>3</v>
      </c>
      <c r="B745" s="0" t="n">
        <v>16482803</v>
      </c>
      <c r="C745" s="0" t="n">
        <v>1659.632</v>
      </c>
    </row>
    <row r="746" customFormat="false" ht="15" hidden="false" customHeight="false" outlineLevel="0" collapsed="false">
      <c r="A746" s="0" t="n">
        <v>3</v>
      </c>
      <c r="B746" s="0" t="n">
        <v>16497128</v>
      </c>
      <c r="C746" s="0" t="n">
        <v>1698.645</v>
      </c>
    </row>
    <row r="747" customFormat="false" ht="15" hidden="false" customHeight="false" outlineLevel="0" collapsed="false">
      <c r="A747" s="0" t="n">
        <v>3</v>
      </c>
      <c r="B747" s="0" t="n">
        <v>16510589</v>
      </c>
      <c r="C747" s="0" t="n">
        <v>1795.929</v>
      </c>
    </row>
    <row r="748" customFormat="false" ht="15" hidden="false" customHeight="false" outlineLevel="0" collapsed="false">
      <c r="A748" s="0" t="n">
        <v>3</v>
      </c>
      <c r="B748" s="0" t="n">
        <v>16525377</v>
      </c>
      <c r="C748" s="0" t="n">
        <v>1636.634</v>
      </c>
    </row>
    <row r="749" customFormat="false" ht="15" hidden="false" customHeight="false" outlineLevel="0" collapsed="false">
      <c r="A749" s="0" t="n">
        <v>3</v>
      </c>
      <c r="B749" s="0" t="n">
        <v>16540727</v>
      </c>
      <c r="C749" s="0" t="n">
        <v>1687.074</v>
      </c>
    </row>
    <row r="750" customFormat="false" ht="15" hidden="false" customHeight="false" outlineLevel="0" collapsed="false">
      <c r="A750" s="0" t="n">
        <v>3</v>
      </c>
      <c r="B750" s="0" t="n">
        <v>16556536</v>
      </c>
      <c r="C750" s="0" t="n">
        <v>1651.698</v>
      </c>
    </row>
    <row r="751" customFormat="false" ht="15" hidden="false" customHeight="false" outlineLevel="0" collapsed="false">
      <c r="A751" s="0" t="n">
        <v>3</v>
      </c>
      <c r="B751" s="0" t="n">
        <v>16572055</v>
      </c>
      <c r="C751" s="0" t="n">
        <v>1579.067</v>
      </c>
    </row>
    <row r="752" customFormat="false" ht="15" hidden="false" customHeight="false" outlineLevel="0" collapsed="false">
      <c r="A752" s="0" t="n">
        <v>3</v>
      </c>
      <c r="B752" s="0" t="n">
        <v>16580314</v>
      </c>
      <c r="C752" s="0" t="n">
        <v>1077.454</v>
      </c>
    </row>
    <row r="753" customFormat="false" ht="15" hidden="false" customHeight="false" outlineLevel="0" collapsed="false">
      <c r="A753" s="0" t="n">
        <v>3</v>
      </c>
      <c r="B753" s="0" t="n">
        <v>16619162</v>
      </c>
      <c r="C753" s="0" t="n">
        <v>513.89</v>
      </c>
    </row>
    <row r="754" customFormat="false" ht="15" hidden="false" customHeight="false" outlineLevel="0" collapsed="false">
      <c r="A754" s="0" t="n">
        <v>3</v>
      </c>
      <c r="B754" s="0" t="n">
        <v>16634394</v>
      </c>
      <c r="C754" s="0" t="n">
        <v>1625.205</v>
      </c>
    </row>
    <row r="755" customFormat="false" ht="15" hidden="false" customHeight="false" outlineLevel="0" collapsed="false">
      <c r="A755" s="0" t="n">
        <v>3</v>
      </c>
      <c r="B755" s="0" t="n">
        <v>16649155</v>
      </c>
      <c r="C755" s="0" t="n">
        <v>1662.558</v>
      </c>
    </row>
    <row r="756" customFormat="false" ht="15" hidden="false" customHeight="false" outlineLevel="0" collapsed="false">
      <c r="A756" s="0" t="n">
        <v>3</v>
      </c>
      <c r="B756" s="0" t="n">
        <v>16664663</v>
      </c>
      <c r="C756" s="0" t="n">
        <v>1588.325</v>
      </c>
    </row>
    <row r="757" customFormat="false" ht="15" hidden="false" customHeight="false" outlineLevel="0" collapsed="false">
      <c r="A757" s="0" t="n">
        <v>3</v>
      </c>
      <c r="B757" s="0" t="n">
        <v>16680055</v>
      </c>
      <c r="C757" s="0" t="n">
        <v>1607.891</v>
      </c>
    </row>
    <row r="758" customFormat="false" ht="15" hidden="false" customHeight="false" outlineLevel="0" collapsed="false">
      <c r="A758" s="0" t="n">
        <v>3</v>
      </c>
      <c r="B758" s="0" t="n">
        <v>16693273</v>
      </c>
      <c r="C758" s="0" t="n">
        <v>1753.288</v>
      </c>
    </row>
    <row r="759" customFormat="false" ht="15" hidden="false" customHeight="false" outlineLevel="0" collapsed="false">
      <c r="A759" s="0" t="n">
        <v>3</v>
      </c>
      <c r="B759" s="0" t="n">
        <v>16696273</v>
      </c>
      <c r="C759" s="0" t="n">
        <v>365.965</v>
      </c>
    </row>
    <row r="760" customFormat="false" ht="15" hidden="false" customHeight="false" outlineLevel="0" collapsed="false">
      <c r="A760" s="0" t="n">
        <v>3</v>
      </c>
      <c r="B760" s="0" t="n">
        <v>16740844</v>
      </c>
      <c r="C760" s="0" t="n">
        <v>1241.299</v>
      </c>
    </row>
    <row r="761" customFormat="false" ht="15" hidden="false" customHeight="false" outlineLevel="0" collapsed="false">
      <c r="A761" s="0" t="n">
        <v>3</v>
      </c>
      <c r="B761" s="0" t="n">
        <v>16755619</v>
      </c>
      <c r="C761" s="0" t="n">
        <v>1743.949</v>
      </c>
    </row>
    <row r="762" customFormat="false" ht="15" hidden="false" customHeight="false" outlineLevel="0" collapsed="false">
      <c r="A762" s="0" t="n">
        <v>3</v>
      </c>
      <c r="B762" s="0" t="n">
        <v>16770098</v>
      </c>
      <c r="C762" s="0" t="n">
        <v>1694.305</v>
      </c>
    </row>
    <row r="763" customFormat="false" ht="15" hidden="false" customHeight="false" outlineLevel="0" collapsed="false">
      <c r="A763" s="0" t="n">
        <v>3</v>
      </c>
      <c r="B763" s="0" t="n">
        <v>16784536</v>
      </c>
      <c r="C763" s="0" t="n">
        <v>1640.482</v>
      </c>
    </row>
    <row r="764" customFormat="false" ht="15" hidden="false" customHeight="false" outlineLevel="0" collapsed="false">
      <c r="A764" s="0" t="n">
        <v>3</v>
      </c>
      <c r="B764" s="0" t="n">
        <v>16800291</v>
      </c>
      <c r="C764" s="0" t="n">
        <v>1725.083</v>
      </c>
    </row>
    <row r="765" customFormat="false" ht="15" hidden="false" customHeight="false" outlineLevel="0" collapsed="false">
      <c r="A765" s="0" t="n">
        <v>3</v>
      </c>
      <c r="B765" s="0" t="n">
        <v>16814818</v>
      </c>
      <c r="C765" s="0" t="n">
        <v>1693.081</v>
      </c>
    </row>
    <row r="766" customFormat="false" ht="15" hidden="false" customHeight="false" outlineLevel="0" collapsed="false">
      <c r="A766" s="0" t="n">
        <v>3</v>
      </c>
      <c r="B766" s="0" t="n">
        <v>16830412</v>
      </c>
      <c r="C766" s="0" t="n">
        <v>1585.799</v>
      </c>
    </row>
    <row r="767" customFormat="false" ht="15" hidden="false" customHeight="false" outlineLevel="0" collapsed="false">
      <c r="A767" s="0" t="n">
        <v>3</v>
      </c>
      <c r="B767" s="0" t="n">
        <v>16841426</v>
      </c>
      <c r="C767" s="0" t="n">
        <v>1329.369</v>
      </c>
    </row>
    <row r="768" customFormat="false" ht="15" hidden="false" customHeight="false" outlineLevel="0" collapsed="false">
      <c r="A768" s="0" t="n">
        <v>3</v>
      </c>
      <c r="B768" s="0" t="n">
        <v>16878221</v>
      </c>
      <c r="C768" s="0" t="n">
        <v>233.8</v>
      </c>
    </row>
    <row r="769" customFormat="false" ht="15" hidden="false" customHeight="false" outlineLevel="0" collapsed="false">
      <c r="A769" s="0" t="n">
        <v>3</v>
      </c>
      <c r="B769" s="0" t="n">
        <v>16892864</v>
      </c>
      <c r="C769" s="0" t="n">
        <v>1687.148</v>
      </c>
    </row>
    <row r="770" customFormat="false" ht="15" hidden="false" customHeight="false" outlineLevel="0" collapsed="false">
      <c r="A770" s="0" t="n">
        <v>3</v>
      </c>
      <c r="B770" s="0" t="n">
        <v>16907537</v>
      </c>
      <c r="C770" s="0" t="n">
        <v>1685.794</v>
      </c>
    </row>
    <row r="771" customFormat="false" ht="15" hidden="false" customHeight="false" outlineLevel="0" collapsed="false">
      <c r="A771" s="0" t="n">
        <v>3</v>
      </c>
      <c r="B771" s="0" t="n">
        <v>16921609</v>
      </c>
      <c r="C771" s="0" t="n">
        <v>1744.551</v>
      </c>
    </row>
    <row r="772" customFormat="false" ht="15" hidden="false" customHeight="false" outlineLevel="0" collapsed="false">
      <c r="A772" s="0" t="n">
        <v>3</v>
      </c>
      <c r="B772" s="0" t="n">
        <v>16936718</v>
      </c>
      <c r="C772" s="0" t="n">
        <v>1627.434</v>
      </c>
    </row>
    <row r="773" customFormat="false" ht="15" hidden="false" customHeight="false" outlineLevel="0" collapsed="false">
      <c r="A773" s="0" t="n">
        <v>3</v>
      </c>
      <c r="B773" s="0" t="n">
        <v>16952048</v>
      </c>
      <c r="C773" s="0" t="n">
        <v>1606.469</v>
      </c>
    </row>
    <row r="774" customFormat="false" ht="15" hidden="false" customHeight="false" outlineLevel="0" collapsed="false">
      <c r="A774" s="0" t="n">
        <v>3</v>
      </c>
      <c r="B774" s="0" t="n">
        <v>16963839</v>
      </c>
      <c r="C774" s="0" t="n">
        <v>1545.313</v>
      </c>
    </row>
    <row r="775" customFormat="false" ht="15" hidden="false" customHeight="false" outlineLevel="0" collapsed="false">
      <c r="A775" s="0" t="n">
        <v>3</v>
      </c>
      <c r="B775" s="0" t="n">
        <v>16998437</v>
      </c>
      <c r="C775" s="0" t="n">
        <v>152.269</v>
      </c>
    </row>
    <row r="776" customFormat="false" ht="15" hidden="false" customHeight="false" outlineLevel="0" collapsed="false">
      <c r="A776" s="0" t="n">
        <v>3</v>
      </c>
      <c r="B776" s="0" t="n">
        <v>17013528</v>
      </c>
      <c r="C776" s="0" t="n">
        <v>1697.888</v>
      </c>
    </row>
    <row r="777" customFormat="false" ht="15" hidden="false" customHeight="false" outlineLevel="0" collapsed="false">
      <c r="A777" s="0" t="n">
        <v>3</v>
      </c>
      <c r="B777" s="0" t="n">
        <v>17027281</v>
      </c>
      <c r="C777" s="0" t="n">
        <v>1691.322</v>
      </c>
    </row>
    <row r="778" customFormat="false" ht="15" hidden="false" customHeight="false" outlineLevel="0" collapsed="false">
      <c r="A778" s="0" t="n">
        <v>3</v>
      </c>
      <c r="B778" s="0" t="n">
        <v>17043532</v>
      </c>
      <c r="C778" s="0" t="n">
        <v>1596.482</v>
      </c>
    </row>
    <row r="779" customFormat="false" ht="15" hidden="false" customHeight="false" outlineLevel="0" collapsed="false">
      <c r="A779" s="0" t="n">
        <v>3</v>
      </c>
      <c r="B779" s="0" t="n">
        <v>17059242</v>
      </c>
      <c r="C779" s="0" t="n">
        <v>1578.877</v>
      </c>
    </row>
    <row r="780" customFormat="false" ht="15" hidden="false" customHeight="false" outlineLevel="0" collapsed="false">
      <c r="A780" s="0" t="n">
        <v>3</v>
      </c>
      <c r="B780" s="0" t="n">
        <v>17073604</v>
      </c>
      <c r="C780" s="0" t="n">
        <v>1658.934</v>
      </c>
    </row>
    <row r="781" customFormat="false" ht="15" hidden="false" customHeight="false" outlineLevel="0" collapsed="false">
      <c r="A781" s="0" t="n">
        <v>3</v>
      </c>
      <c r="B781" s="0" t="n">
        <v>17091812</v>
      </c>
      <c r="C781" s="0" t="n">
        <v>1489.534</v>
      </c>
    </row>
    <row r="782" customFormat="false" ht="15" hidden="false" customHeight="false" outlineLevel="0" collapsed="false">
      <c r="A782" s="0" t="n">
        <v>3</v>
      </c>
      <c r="B782" s="0" t="n">
        <v>17103840</v>
      </c>
      <c r="C782" s="0" t="n">
        <v>1476.449</v>
      </c>
    </row>
    <row r="783" customFormat="false" ht="15" hidden="false" customHeight="false" outlineLevel="0" collapsed="false">
      <c r="A783" s="0" t="n">
        <v>3</v>
      </c>
      <c r="B783" s="0" t="n">
        <v>17103756</v>
      </c>
      <c r="C783" s="0" t="n">
        <v>8.197</v>
      </c>
    </row>
    <row r="784" customFormat="false" ht="15" hidden="false" customHeight="false" outlineLevel="0" collapsed="false">
      <c r="A784" s="0" t="n">
        <v>3</v>
      </c>
      <c r="B784" s="0" t="n">
        <v>17156448</v>
      </c>
      <c r="C784" s="0" t="n">
        <v>1609.719</v>
      </c>
    </row>
    <row r="785" customFormat="false" ht="15" hidden="false" customHeight="false" outlineLevel="0" collapsed="false">
      <c r="A785" s="0" t="n">
        <v>3</v>
      </c>
      <c r="B785" s="0" t="n">
        <v>17172139</v>
      </c>
      <c r="C785" s="0" t="n">
        <v>1672.891</v>
      </c>
    </row>
    <row r="786" customFormat="false" ht="15" hidden="false" customHeight="false" outlineLevel="0" collapsed="false">
      <c r="A786" s="0" t="n">
        <v>3</v>
      </c>
      <c r="B786" s="0" t="n">
        <v>17186924</v>
      </c>
      <c r="C786" s="0" t="n">
        <v>1665.221</v>
      </c>
    </row>
    <row r="787" customFormat="false" ht="15" hidden="false" customHeight="false" outlineLevel="0" collapsed="false">
      <c r="A787" s="0" t="n">
        <v>3</v>
      </c>
      <c r="B787" s="0" t="n">
        <v>17202479</v>
      </c>
      <c r="C787" s="0" t="n">
        <v>1596.747</v>
      </c>
    </row>
    <row r="788" customFormat="false" ht="15" hidden="false" customHeight="false" outlineLevel="0" collapsed="false">
      <c r="A788" s="0" t="n">
        <v>3</v>
      </c>
      <c r="B788" s="0" t="n">
        <v>17217311</v>
      </c>
      <c r="C788" s="0" t="n">
        <v>1654.319</v>
      </c>
    </row>
    <row r="789" customFormat="false" ht="15" hidden="false" customHeight="false" outlineLevel="0" collapsed="false">
      <c r="A789" s="0" t="n">
        <v>3</v>
      </c>
      <c r="B789" s="0" t="n">
        <v>17232002</v>
      </c>
      <c r="C789" s="0" t="n">
        <v>1674.715</v>
      </c>
    </row>
    <row r="790" customFormat="false" ht="15" hidden="false" customHeight="false" outlineLevel="0" collapsed="false">
      <c r="A790" s="0" t="n">
        <v>3</v>
      </c>
      <c r="B790" s="0" t="n">
        <v>17246930</v>
      </c>
      <c r="C790" s="0" t="n">
        <v>1642.459</v>
      </c>
    </row>
    <row r="791" customFormat="false" ht="15" hidden="false" customHeight="false" outlineLevel="0" collapsed="false">
      <c r="A791" s="0" t="n">
        <v>3</v>
      </c>
      <c r="B791" s="0" t="n">
        <v>17262020</v>
      </c>
      <c r="C791" s="0" t="n">
        <v>1634.492</v>
      </c>
    </row>
    <row r="792" customFormat="false" ht="15" hidden="false" customHeight="false" outlineLevel="0" collapsed="false">
      <c r="A792" s="0" t="n">
        <v>3</v>
      </c>
      <c r="B792" s="0" t="n">
        <v>17269431</v>
      </c>
      <c r="C792" s="0" t="n">
        <v>970.796</v>
      </c>
    </row>
    <row r="793" customFormat="false" ht="15" hidden="false" customHeight="false" outlineLevel="0" collapsed="false">
      <c r="A793" s="0" t="n">
        <v>3</v>
      </c>
      <c r="B793" s="0" t="n">
        <v>17309790</v>
      </c>
      <c r="C793" s="0" t="n">
        <v>637.658</v>
      </c>
    </row>
    <row r="794" customFormat="false" ht="15" hidden="false" customHeight="false" outlineLevel="0" collapsed="false">
      <c r="A794" s="0" t="n">
        <v>3</v>
      </c>
      <c r="B794" s="0" t="n">
        <v>17324554</v>
      </c>
      <c r="C794" s="0" t="n">
        <v>1682.556</v>
      </c>
    </row>
    <row r="795" customFormat="false" ht="15" hidden="false" customHeight="false" outlineLevel="0" collapsed="false">
      <c r="A795" s="0" t="n">
        <v>3</v>
      </c>
      <c r="B795" s="0" t="n">
        <v>17339567</v>
      </c>
      <c r="C795" s="0" t="n">
        <v>1630.815</v>
      </c>
    </row>
    <row r="796" customFormat="false" ht="15" hidden="false" customHeight="false" outlineLevel="0" collapsed="false">
      <c r="A796" s="0" t="n">
        <v>3</v>
      </c>
      <c r="B796" s="0" t="n">
        <v>17355154</v>
      </c>
      <c r="C796" s="0" t="n">
        <v>1584.373</v>
      </c>
    </row>
    <row r="797" customFormat="false" ht="15" hidden="false" customHeight="false" outlineLevel="0" collapsed="false">
      <c r="A797" s="0" t="n">
        <v>3</v>
      </c>
      <c r="B797" s="0" t="n">
        <v>17369447</v>
      </c>
      <c r="C797" s="0" t="n">
        <v>1703.744</v>
      </c>
    </row>
    <row r="798" customFormat="false" ht="15" hidden="false" customHeight="false" outlineLevel="0" collapsed="false">
      <c r="A798" s="0" t="n">
        <v>3</v>
      </c>
      <c r="B798" s="0" t="n">
        <v>17377532</v>
      </c>
      <c r="C798" s="0" t="n">
        <v>1095.241</v>
      </c>
    </row>
    <row r="799" customFormat="false" ht="15" hidden="false" customHeight="false" outlineLevel="0" collapsed="false">
      <c r="A799" s="0" t="n">
        <v>3</v>
      </c>
      <c r="B799" s="0" t="n">
        <v>17417522</v>
      </c>
      <c r="C799" s="0" t="n">
        <v>421.68</v>
      </c>
    </row>
    <row r="800" customFormat="false" ht="15" hidden="false" customHeight="false" outlineLevel="0" collapsed="false">
      <c r="A800" s="0" t="n">
        <v>3</v>
      </c>
      <c r="B800" s="0" t="n">
        <v>17431980</v>
      </c>
      <c r="C800" s="0" t="n">
        <v>1698.262</v>
      </c>
    </row>
    <row r="801" customFormat="false" ht="15" hidden="false" customHeight="false" outlineLevel="0" collapsed="false">
      <c r="A801" s="0" t="n">
        <v>3</v>
      </c>
      <c r="B801" s="0" t="n">
        <v>17446390</v>
      </c>
      <c r="C801" s="0" t="n">
        <v>1707.476</v>
      </c>
    </row>
    <row r="802" customFormat="false" ht="15" hidden="false" customHeight="false" outlineLevel="0" collapsed="false">
      <c r="A802" s="0" t="n">
        <v>3</v>
      </c>
      <c r="B802" s="0" t="n">
        <v>17460892</v>
      </c>
      <c r="C802" s="0" t="n">
        <v>1690.937</v>
      </c>
    </row>
    <row r="803" customFormat="false" ht="15" hidden="false" customHeight="false" outlineLevel="0" collapsed="false">
      <c r="A803" s="0" t="n">
        <v>3</v>
      </c>
      <c r="B803" s="0" t="n">
        <v>17475284</v>
      </c>
      <c r="C803" s="0" t="n">
        <v>1698.685</v>
      </c>
    </row>
    <row r="804" customFormat="false" ht="15" hidden="false" customHeight="false" outlineLevel="0" collapsed="false">
      <c r="A804" s="0" t="n">
        <v>3</v>
      </c>
      <c r="B804" s="0" t="n">
        <v>17490744</v>
      </c>
      <c r="C804" s="0" t="n">
        <v>1597.377</v>
      </c>
    </row>
    <row r="805" customFormat="false" ht="15" hidden="false" customHeight="false" outlineLevel="0" collapsed="false">
      <c r="A805" s="0" t="n">
        <v>3</v>
      </c>
      <c r="B805" s="0" t="n">
        <v>17504576</v>
      </c>
      <c r="C805" s="0" t="n">
        <v>1746.557</v>
      </c>
    </row>
    <row r="806" customFormat="false" ht="15" hidden="false" customHeight="false" outlineLevel="0" collapsed="false">
      <c r="A806" s="0" t="n">
        <v>3</v>
      </c>
      <c r="B806" s="0" t="n">
        <v>17507751</v>
      </c>
      <c r="C806" s="0" t="n">
        <v>472.026</v>
      </c>
    </row>
    <row r="807" customFormat="false" ht="15" hidden="false" customHeight="false" outlineLevel="0" collapsed="false">
      <c r="A807" s="0" t="n">
        <v>3</v>
      </c>
      <c r="B807" s="0" t="n">
        <v>17553004</v>
      </c>
      <c r="C807" s="0" t="n">
        <v>1126.695</v>
      </c>
    </row>
    <row r="808" customFormat="false" ht="15" hidden="false" customHeight="false" outlineLevel="0" collapsed="false">
      <c r="A808" s="0" t="n">
        <v>3</v>
      </c>
      <c r="B808" s="0" t="n">
        <v>17567207</v>
      </c>
      <c r="C808" s="0" t="n">
        <v>1709.141</v>
      </c>
    </row>
    <row r="809" customFormat="false" ht="15" hidden="false" customHeight="false" outlineLevel="0" collapsed="false">
      <c r="A809" s="0" t="n">
        <v>3</v>
      </c>
      <c r="B809" s="0" t="n">
        <v>17581068</v>
      </c>
      <c r="C809" s="0" t="n">
        <v>1754.57</v>
      </c>
    </row>
    <row r="810" customFormat="false" ht="15" hidden="false" customHeight="false" outlineLevel="0" collapsed="false">
      <c r="A810" s="0" t="n">
        <v>3</v>
      </c>
      <c r="B810" s="0" t="n">
        <v>17595773</v>
      </c>
      <c r="C810" s="0" t="n">
        <v>1664.031</v>
      </c>
    </row>
    <row r="811" customFormat="false" ht="15" hidden="false" customHeight="false" outlineLevel="0" collapsed="false">
      <c r="A811" s="0" t="n">
        <v>3</v>
      </c>
      <c r="B811" s="0" t="n">
        <v>17613767</v>
      </c>
      <c r="C811" s="0" t="n">
        <v>1473.728</v>
      </c>
    </row>
    <row r="812" customFormat="false" ht="15" hidden="false" customHeight="false" outlineLevel="0" collapsed="false">
      <c r="A812" s="0" t="n">
        <v>3</v>
      </c>
      <c r="B812" s="0" t="n">
        <v>17627990</v>
      </c>
      <c r="C812" s="0" t="n">
        <v>1733.333</v>
      </c>
    </row>
    <row r="813" customFormat="false" ht="15" hidden="false" customHeight="false" outlineLevel="0" collapsed="false">
      <c r="A813" s="0" t="n">
        <v>3</v>
      </c>
      <c r="B813" s="0" t="n">
        <v>17641963</v>
      </c>
      <c r="C813" s="0" t="n">
        <v>1655.995</v>
      </c>
    </row>
    <row r="814" customFormat="false" ht="15" hidden="false" customHeight="false" outlineLevel="0" collapsed="false">
      <c r="A814" s="0" t="n">
        <v>3</v>
      </c>
      <c r="B814" s="0" t="n">
        <v>17647483</v>
      </c>
      <c r="C814" s="0" t="n">
        <v>596.871</v>
      </c>
    </row>
    <row r="815" customFormat="false" ht="15" hidden="false" customHeight="false" outlineLevel="0" collapsed="false">
      <c r="A815" s="0" t="n">
        <v>3</v>
      </c>
      <c r="B815" s="0" t="n">
        <v>17692314</v>
      </c>
      <c r="C815" s="0" t="n">
        <v>828.47</v>
      </c>
    </row>
    <row r="816" customFormat="false" ht="15" hidden="false" customHeight="false" outlineLevel="0" collapsed="false">
      <c r="A816" s="0" t="n">
        <v>3</v>
      </c>
      <c r="B816" s="0" t="n">
        <v>17706788</v>
      </c>
      <c r="C816" s="0" t="n">
        <v>1698.068</v>
      </c>
    </row>
    <row r="817" customFormat="false" ht="15" hidden="false" customHeight="false" outlineLevel="0" collapsed="false">
      <c r="A817" s="0" t="n">
        <v>3</v>
      </c>
      <c r="B817" s="0" t="n">
        <v>17720150</v>
      </c>
      <c r="C817" s="0" t="n">
        <v>1801.611</v>
      </c>
    </row>
    <row r="818" customFormat="false" ht="15" hidden="false" customHeight="false" outlineLevel="0" collapsed="false">
      <c r="A818" s="0" t="n">
        <v>3</v>
      </c>
      <c r="B818" s="0" t="n">
        <v>17734938</v>
      </c>
      <c r="C818" s="0" t="n">
        <v>1660.226</v>
      </c>
    </row>
    <row r="819" customFormat="false" ht="15" hidden="false" customHeight="false" outlineLevel="0" collapsed="false">
      <c r="A819" s="0" t="n">
        <v>3</v>
      </c>
      <c r="B819" s="0" t="n">
        <v>17750766</v>
      </c>
      <c r="C819" s="0" t="n">
        <v>1561.888</v>
      </c>
    </row>
    <row r="820" customFormat="false" ht="15" hidden="false" customHeight="false" outlineLevel="0" collapsed="false">
      <c r="A820" s="0" t="n">
        <v>3</v>
      </c>
      <c r="B820" s="0" t="n">
        <v>17775534</v>
      </c>
      <c r="C820" s="0" t="n">
        <v>662.496</v>
      </c>
    </row>
    <row r="821" customFormat="false" ht="15" hidden="false" customHeight="false" outlineLevel="0" collapsed="false">
      <c r="A821" s="0" t="n">
        <v>3</v>
      </c>
      <c r="B821" s="0" t="n">
        <v>17789667</v>
      </c>
      <c r="C821" s="0" t="n">
        <v>1715.391</v>
      </c>
    </row>
    <row r="822" customFormat="false" ht="15" hidden="false" customHeight="false" outlineLevel="0" collapsed="false">
      <c r="A822" s="0" t="n">
        <v>3</v>
      </c>
      <c r="B822" s="0" t="n">
        <v>17803766</v>
      </c>
      <c r="C822" s="0" t="n">
        <v>1759.29</v>
      </c>
    </row>
    <row r="823" customFormat="false" ht="15" hidden="false" customHeight="false" outlineLevel="0" collapsed="false">
      <c r="A823" s="0" t="n">
        <v>3</v>
      </c>
      <c r="B823" s="0" t="n">
        <v>17818105</v>
      </c>
      <c r="C823" s="0" t="n">
        <v>1576.85</v>
      </c>
    </row>
    <row r="824" customFormat="false" ht="15" hidden="false" customHeight="false" outlineLevel="0" collapsed="false">
      <c r="A824" s="0" t="n">
        <v>3</v>
      </c>
      <c r="B824" s="0" t="n">
        <v>17833805</v>
      </c>
      <c r="C824" s="0" t="n">
        <v>1703.991</v>
      </c>
    </row>
    <row r="825" customFormat="false" ht="15" hidden="false" customHeight="false" outlineLevel="0" collapsed="false">
      <c r="A825" s="0" t="n">
        <v>3</v>
      </c>
      <c r="B825" s="0" t="n">
        <v>17850657</v>
      </c>
      <c r="C825" s="0" t="n">
        <v>1578.556</v>
      </c>
    </row>
    <row r="826" customFormat="false" ht="15" hidden="false" customHeight="false" outlineLevel="0" collapsed="false">
      <c r="A826" s="0" t="n">
        <v>3</v>
      </c>
      <c r="B826" s="0" t="n">
        <v>17865284</v>
      </c>
      <c r="C826" s="0" t="n">
        <v>1675.371</v>
      </c>
    </row>
    <row r="827" customFormat="false" ht="15" hidden="false" customHeight="false" outlineLevel="0" collapsed="false">
      <c r="A827" s="0" t="n">
        <v>3</v>
      </c>
      <c r="B827" s="0" t="n">
        <v>17880736</v>
      </c>
      <c r="C827" s="0" t="n">
        <v>1611.059</v>
      </c>
    </row>
    <row r="828" customFormat="false" ht="15" hidden="false" customHeight="false" outlineLevel="0" collapsed="false">
      <c r="A828" s="0" t="n">
        <v>3</v>
      </c>
      <c r="B828" s="0" t="n">
        <v>17895725</v>
      </c>
      <c r="C828" s="0" t="n">
        <v>1637.235</v>
      </c>
    </row>
    <row r="829" customFormat="false" ht="15" hidden="false" customHeight="false" outlineLevel="0" collapsed="false">
      <c r="A829" s="0" t="n">
        <v>3</v>
      </c>
      <c r="B829" s="0" t="n">
        <v>17900207</v>
      </c>
      <c r="C829" s="0" t="n">
        <v>552.507</v>
      </c>
    </row>
    <row r="830" customFormat="false" ht="15" hidden="false" customHeight="false" outlineLevel="0" collapsed="false">
      <c r="A830" s="0" t="n">
        <v>3</v>
      </c>
      <c r="B830" s="0" t="n">
        <v>17944973</v>
      </c>
      <c r="C830" s="0" t="n">
        <v>859.472</v>
      </c>
    </row>
    <row r="831" customFormat="false" ht="15" hidden="false" customHeight="false" outlineLevel="0" collapsed="false">
      <c r="A831" s="0" t="n">
        <v>3</v>
      </c>
      <c r="B831" s="0" t="n">
        <v>17950707</v>
      </c>
      <c r="C831" s="0" t="n">
        <v>754.617</v>
      </c>
    </row>
    <row r="832" customFormat="false" ht="15" hidden="false" customHeight="false" outlineLevel="0" collapsed="false">
      <c r="A832" s="0" t="n">
        <v>3</v>
      </c>
      <c r="B832" s="0" t="n">
        <v>17984365</v>
      </c>
      <c r="C832" s="0" t="n">
        <v>1596.324</v>
      </c>
    </row>
    <row r="833" customFormat="false" ht="15" hidden="false" customHeight="false" outlineLevel="0" collapsed="false">
      <c r="A833" s="0" t="n">
        <v>3</v>
      </c>
      <c r="B833" s="0" t="n">
        <v>17998375</v>
      </c>
      <c r="C833" s="0" t="n">
        <v>1679.766</v>
      </c>
    </row>
    <row r="834" customFormat="false" ht="15" hidden="false" customHeight="false" outlineLevel="0" collapsed="false">
      <c r="A834" s="0" t="n">
        <v>3</v>
      </c>
      <c r="B834" s="0" t="n">
        <v>18013243</v>
      </c>
      <c r="C834" s="0" t="n">
        <v>1734.566</v>
      </c>
    </row>
    <row r="835" customFormat="false" ht="15" hidden="false" customHeight="false" outlineLevel="0" collapsed="false">
      <c r="A835" s="0" t="n">
        <v>3</v>
      </c>
      <c r="B835" s="0" t="n">
        <v>18028436</v>
      </c>
      <c r="C835" s="0" t="n">
        <v>1620.287</v>
      </c>
    </row>
    <row r="836" customFormat="false" ht="15" hidden="false" customHeight="false" outlineLevel="0" collapsed="false">
      <c r="A836" s="0" t="n">
        <v>3</v>
      </c>
      <c r="B836" s="0" t="n">
        <v>18043211</v>
      </c>
      <c r="C836" s="0" t="n">
        <v>1648.256</v>
      </c>
    </row>
    <row r="837" customFormat="false" ht="15" hidden="false" customHeight="false" outlineLevel="0" collapsed="false">
      <c r="A837" s="0" t="n">
        <v>3</v>
      </c>
      <c r="B837" s="0" t="n">
        <v>18050709</v>
      </c>
      <c r="C837" s="0" t="n">
        <v>956.864</v>
      </c>
    </row>
    <row r="838" customFormat="false" ht="15" hidden="false" customHeight="false" outlineLevel="0" collapsed="false">
      <c r="A838" s="0" t="n">
        <v>3</v>
      </c>
      <c r="B838" s="0" t="n">
        <v>18092810</v>
      </c>
      <c r="C838" s="0" t="n">
        <v>675.485</v>
      </c>
    </row>
    <row r="839" customFormat="false" ht="15" hidden="false" customHeight="false" outlineLevel="0" collapsed="false">
      <c r="A839" s="0" t="n">
        <v>3</v>
      </c>
      <c r="B839" s="0" t="n">
        <v>18106541</v>
      </c>
      <c r="C839" s="0" t="n">
        <v>1766.606</v>
      </c>
    </row>
    <row r="840" customFormat="false" ht="15" hidden="false" customHeight="false" outlineLevel="0" collapsed="false">
      <c r="A840" s="0" t="n">
        <v>3</v>
      </c>
      <c r="B840" s="0" t="n">
        <v>18121910</v>
      </c>
      <c r="C840" s="0" t="n">
        <v>1600.426</v>
      </c>
    </row>
    <row r="841" customFormat="false" ht="15" hidden="false" customHeight="false" outlineLevel="0" collapsed="false">
      <c r="A841" s="0" t="n">
        <v>3</v>
      </c>
      <c r="B841" s="0" t="n">
        <v>18137654</v>
      </c>
      <c r="C841" s="0" t="n">
        <v>1560.804</v>
      </c>
    </row>
    <row r="842" customFormat="false" ht="15" hidden="false" customHeight="false" outlineLevel="0" collapsed="false">
      <c r="A842" s="0" t="n">
        <v>3</v>
      </c>
      <c r="B842" s="0" t="n">
        <v>18151653</v>
      </c>
      <c r="C842" s="0" t="n">
        <v>1749.959</v>
      </c>
    </row>
    <row r="843" customFormat="false" ht="15" hidden="false" customHeight="false" outlineLevel="0" collapsed="false">
      <c r="A843" s="0" t="n">
        <v>3</v>
      </c>
      <c r="B843" s="0" t="n">
        <v>18166472</v>
      </c>
      <c r="C843" s="0" t="n">
        <v>1661.881</v>
      </c>
    </row>
    <row r="844" customFormat="false" ht="15" hidden="false" customHeight="false" outlineLevel="0" collapsed="false">
      <c r="A844" s="0" t="n">
        <v>3</v>
      </c>
      <c r="B844" s="0" t="n">
        <v>18182569</v>
      </c>
      <c r="C844" s="0" t="n">
        <v>1532.635</v>
      </c>
    </row>
    <row r="845" customFormat="false" ht="15" hidden="false" customHeight="false" outlineLevel="0" collapsed="false">
      <c r="A845" s="0" t="n">
        <v>3</v>
      </c>
      <c r="B845" s="0" t="n">
        <v>18196803</v>
      </c>
      <c r="C845" s="0" t="n">
        <v>1720.298</v>
      </c>
    </row>
    <row r="846" customFormat="false" ht="15" hidden="false" customHeight="false" outlineLevel="0" collapsed="false">
      <c r="A846" s="0" t="n">
        <v>3</v>
      </c>
      <c r="B846" s="0" t="n">
        <v>18211456</v>
      </c>
      <c r="C846" s="0" t="n">
        <v>1673.185</v>
      </c>
    </row>
    <row r="847" customFormat="false" ht="15" hidden="false" customHeight="false" outlineLevel="0" collapsed="false">
      <c r="A847" s="0" t="n">
        <v>3</v>
      </c>
      <c r="B847" s="0" t="n">
        <v>18220298</v>
      </c>
      <c r="C847" s="0" t="n">
        <v>1183.547</v>
      </c>
    </row>
    <row r="848" customFormat="false" ht="15" hidden="false" customHeight="false" outlineLevel="0" collapsed="false">
      <c r="A848" s="0" t="n">
        <v>3</v>
      </c>
      <c r="B848" s="0" t="n">
        <v>18220223</v>
      </c>
      <c r="C848" s="0" t="n">
        <v>7.496</v>
      </c>
    </row>
    <row r="849" customFormat="false" ht="15" hidden="false" customHeight="false" outlineLevel="0" collapsed="false">
      <c r="A849" s="0" t="n">
        <v>3</v>
      </c>
      <c r="B849" s="0" t="n">
        <v>18282678</v>
      </c>
      <c r="C849" s="0" t="n">
        <v>1197.114</v>
      </c>
    </row>
    <row r="850" customFormat="false" ht="15" hidden="false" customHeight="false" outlineLevel="0" collapsed="false">
      <c r="A850" s="0" t="n">
        <v>3</v>
      </c>
      <c r="B850" s="0" t="n">
        <v>18297387</v>
      </c>
      <c r="C850" s="0" t="n">
        <v>1671.864</v>
      </c>
    </row>
    <row r="851" customFormat="false" ht="15" hidden="false" customHeight="false" outlineLevel="0" collapsed="false">
      <c r="A851" s="0" t="n">
        <v>3</v>
      </c>
      <c r="B851" s="0" t="n">
        <v>18313343</v>
      </c>
      <c r="C851" s="0" t="n">
        <v>1626.614</v>
      </c>
    </row>
    <row r="852" customFormat="false" ht="15" hidden="false" customHeight="false" outlineLevel="0" collapsed="false">
      <c r="A852" s="0" t="n">
        <v>3</v>
      </c>
      <c r="B852" s="0" t="n">
        <v>18328536</v>
      </c>
      <c r="C852" s="0" t="n">
        <v>1617.37</v>
      </c>
    </row>
    <row r="853" customFormat="false" ht="15" hidden="false" customHeight="false" outlineLevel="0" collapsed="false">
      <c r="A853" s="0" t="n">
        <v>3</v>
      </c>
      <c r="B853" s="0" t="n">
        <v>18342012</v>
      </c>
      <c r="C853" s="0" t="n">
        <v>1791.931</v>
      </c>
    </row>
    <row r="854" customFormat="false" ht="15" hidden="false" customHeight="false" outlineLevel="0" collapsed="false">
      <c r="A854" s="0" t="n">
        <v>3</v>
      </c>
      <c r="B854" s="0" t="n">
        <v>18357174</v>
      </c>
      <c r="C854" s="0" t="n">
        <v>1610.928</v>
      </c>
    </row>
    <row r="855" customFormat="false" ht="15" hidden="false" customHeight="false" outlineLevel="0" collapsed="false">
      <c r="A855" s="0" t="n">
        <v>3</v>
      </c>
      <c r="B855" s="0" t="n">
        <v>18373792</v>
      </c>
      <c r="C855" s="0" t="n">
        <v>1583.955</v>
      </c>
    </row>
    <row r="856" customFormat="false" ht="15" hidden="false" customHeight="false" outlineLevel="0" collapsed="false">
      <c r="A856" s="0" t="n">
        <v>3</v>
      </c>
      <c r="B856" s="0" t="n">
        <v>18387066</v>
      </c>
      <c r="C856" s="0" t="n">
        <v>1807.572</v>
      </c>
    </row>
    <row r="857" customFormat="false" ht="15" hidden="false" customHeight="false" outlineLevel="0" collapsed="false">
      <c r="A857" s="0" t="n">
        <v>3</v>
      </c>
      <c r="B857" s="0" t="n">
        <v>18402219</v>
      </c>
      <c r="C857" s="0" t="n">
        <v>1628.569</v>
      </c>
    </row>
    <row r="858" customFormat="false" ht="15" hidden="false" customHeight="false" outlineLevel="0" collapsed="false">
      <c r="A858" s="0" t="n">
        <v>3</v>
      </c>
      <c r="B858" s="0" t="n">
        <v>18412228</v>
      </c>
      <c r="C858" s="0" t="n">
        <v>1150.448</v>
      </c>
    </row>
    <row r="859" customFormat="false" ht="15" hidden="false" customHeight="false" outlineLevel="0" collapsed="false">
      <c r="A859" s="0" t="n">
        <v>3</v>
      </c>
      <c r="B859" s="0" t="n">
        <v>18451664</v>
      </c>
      <c r="C859" s="0" t="n">
        <v>266.482</v>
      </c>
    </row>
    <row r="860" customFormat="false" ht="15" hidden="false" customHeight="false" outlineLevel="0" collapsed="false">
      <c r="A860" s="0" t="n">
        <v>3</v>
      </c>
      <c r="B860" s="0" t="n">
        <v>18467464</v>
      </c>
      <c r="C860" s="0" t="n">
        <v>1570.925</v>
      </c>
    </row>
    <row r="861" customFormat="false" ht="15" hidden="false" customHeight="false" outlineLevel="0" collapsed="false">
      <c r="A861" s="0" t="n">
        <v>3</v>
      </c>
      <c r="B861" s="0" t="n">
        <v>18481170</v>
      </c>
      <c r="C861" s="0" t="n">
        <v>1784.426</v>
      </c>
    </row>
    <row r="862" customFormat="false" ht="15" hidden="false" customHeight="false" outlineLevel="0" collapsed="false">
      <c r="A862" s="0" t="n">
        <v>3</v>
      </c>
      <c r="B862" s="0" t="n">
        <v>18496094</v>
      </c>
      <c r="C862" s="0" t="n">
        <v>1654.733</v>
      </c>
    </row>
    <row r="863" customFormat="false" ht="15" hidden="false" customHeight="false" outlineLevel="0" collapsed="false">
      <c r="A863" s="0" t="n">
        <v>3</v>
      </c>
      <c r="B863" s="0" t="n">
        <v>18511614</v>
      </c>
      <c r="C863" s="0" t="n">
        <v>1596.436</v>
      </c>
    </row>
    <row r="864" customFormat="false" ht="15" hidden="false" customHeight="false" outlineLevel="0" collapsed="false">
      <c r="A864" s="0" t="n">
        <v>3</v>
      </c>
      <c r="B864" s="0" t="n">
        <v>18525874</v>
      </c>
      <c r="C864" s="0" t="n">
        <v>1724.035</v>
      </c>
    </row>
    <row r="865" customFormat="false" ht="15" hidden="false" customHeight="false" outlineLevel="0" collapsed="false">
      <c r="A865" s="0" t="n">
        <v>3</v>
      </c>
      <c r="B865" s="0" t="n">
        <v>18537653</v>
      </c>
      <c r="C865" s="0" t="n">
        <v>1430.243</v>
      </c>
    </row>
    <row r="866" customFormat="false" ht="15" hidden="false" customHeight="false" outlineLevel="0" collapsed="false">
      <c r="A866" s="0" t="n">
        <v>3</v>
      </c>
      <c r="B866" s="0" t="n">
        <v>18573948</v>
      </c>
      <c r="C866" s="0" t="n">
        <v>153.479</v>
      </c>
    </row>
    <row r="867" customFormat="false" ht="15" hidden="false" customHeight="false" outlineLevel="0" collapsed="false">
      <c r="A867" s="0" t="n">
        <v>3</v>
      </c>
      <c r="B867" s="0" t="n">
        <v>18587487</v>
      </c>
      <c r="C867" s="0" t="n">
        <v>1797.021</v>
      </c>
    </row>
    <row r="868" customFormat="false" ht="15" hidden="false" customHeight="false" outlineLevel="0" collapsed="false">
      <c r="A868" s="0" t="n">
        <v>3</v>
      </c>
      <c r="B868" s="0" t="n">
        <v>18602609</v>
      </c>
      <c r="C868" s="0" t="n">
        <v>1645.577</v>
      </c>
    </row>
    <row r="869" customFormat="false" ht="15" hidden="false" customHeight="false" outlineLevel="0" collapsed="false">
      <c r="A869" s="0" t="n">
        <v>3</v>
      </c>
      <c r="B869" s="0" t="n">
        <v>18618425</v>
      </c>
      <c r="C869" s="0" t="n">
        <v>1572.021</v>
      </c>
    </row>
    <row r="870" customFormat="false" ht="15" hidden="false" customHeight="false" outlineLevel="0" collapsed="false">
      <c r="A870" s="0" t="n">
        <v>3</v>
      </c>
      <c r="B870" s="0" t="n">
        <v>18633145</v>
      </c>
      <c r="C870" s="0" t="n">
        <v>1677.171</v>
      </c>
    </row>
    <row r="871" customFormat="false" ht="15" hidden="false" customHeight="false" outlineLevel="0" collapsed="false">
      <c r="A871" s="0" t="n">
        <v>3</v>
      </c>
      <c r="B871" s="0" t="n">
        <v>18650441</v>
      </c>
      <c r="C871" s="0" t="n">
        <v>1176.484</v>
      </c>
    </row>
    <row r="872" customFormat="false" ht="15" hidden="false" customHeight="false" outlineLevel="0" collapsed="false">
      <c r="A872" s="0" t="n">
        <v>3</v>
      </c>
      <c r="B872" s="0" t="n">
        <v>18684859</v>
      </c>
      <c r="C872" s="0" t="n">
        <v>149.537</v>
      </c>
    </row>
    <row r="873" customFormat="false" ht="15" hidden="false" customHeight="false" outlineLevel="0" collapsed="false">
      <c r="A873" s="0" t="n">
        <v>3</v>
      </c>
      <c r="B873" s="0" t="n">
        <v>18700109</v>
      </c>
      <c r="C873" s="0" t="n">
        <v>1703.064</v>
      </c>
    </row>
    <row r="874" customFormat="false" ht="15" hidden="false" customHeight="false" outlineLevel="0" collapsed="false">
      <c r="A874" s="0" t="n">
        <v>3</v>
      </c>
      <c r="B874" s="0" t="n">
        <v>18714898</v>
      </c>
      <c r="C874" s="0" t="n">
        <v>1664.192</v>
      </c>
    </row>
    <row r="875" customFormat="false" ht="15" hidden="false" customHeight="false" outlineLevel="0" collapsed="false">
      <c r="A875" s="0" t="n">
        <v>3</v>
      </c>
      <c r="B875" s="0" t="n">
        <v>18728761</v>
      </c>
      <c r="C875" s="0" t="n">
        <v>1653.429</v>
      </c>
    </row>
    <row r="876" customFormat="false" ht="15" hidden="false" customHeight="false" outlineLevel="0" collapsed="false">
      <c r="A876" s="0" t="n">
        <v>3</v>
      </c>
      <c r="B876" s="0" t="n">
        <v>18745227</v>
      </c>
      <c r="C876" s="0" t="n">
        <v>1644.613</v>
      </c>
    </row>
    <row r="877" customFormat="false" ht="15" hidden="false" customHeight="false" outlineLevel="0" collapsed="false">
      <c r="A877" s="0" t="n">
        <v>3</v>
      </c>
      <c r="B877" s="0" t="n">
        <v>18758612</v>
      </c>
      <c r="C877" s="0" t="n">
        <v>1668.063</v>
      </c>
    </row>
    <row r="878" customFormat="false" ht="15" hidden="false" customHeight="false" outlineLevel="0" collapsed="false">
      <c r="A878" s="0" t="n">
        <v>3</v>
      </c>
      <c r="B878" s="0" t="n">
        <v>18758528</v>
      </c>
      <c r="C878" s="0" t="n">
        <v>8.294</v>
      </c>
    </row>
    <row r="879" customFormat="false" ht="15" hidden="false" customHeight="false" outlineLevel="0" collapsed="false">
      <c r="A879" s="0" t="n">
        <v>3</v>
      </c>
      <c r="B879" s="0" t="n">
        <v>18808685</v>
      </c>
      <c r="C879" s="0" t="n">
        <v>1600.588</v>
      </c>
    </row>
    <row r="880" customFormat="false" ht="15" hidden="false" customHeight="false" outlineLevel="0" collapsed="false">
      <c r="A880" s="0" t="n">
        <v>3</v>
      </c>
      <c r="B880" s="0" t="n">
        <v>18823752</v>
      </c>
      <c r="C880" s="0" t="n">
        <v>1628.309</v>
      </c>
    </row>
    <row r="881" customFormat="false" ht="15" hidden="false" customHeight="false" outlineLevel="0" collapsed="false">
      <c r="A881" s="0" t="n">
        <v>3</v>
      </c>
      <c r="B881" s="0" t="n">
        <v>18838951</v>
      </c>
      <c r="C881" s="0" t="n">
        <v>1744.647</v>
      </c>
    </row>
    <row r="882" customFormat="false" ht="15" hidden="false" customHeight="false" outlineLevel="0" collapsed="false">
      <c r="A882" s="0" t="n">
        <v>3</v>
      </c>
      <c r="B882" s="0" t="n">
        <v>18853241</v>
      </c>
      <c r="C882" s="0" t="n">
        <v>1716.487</v>
      </c>
    </row>
    <row r="883" customFormat="false" ht="15" hidden="false" customHeight="false" outlineLevel="0" collapsed="false">
      <c r="A883" s="0" t="n">
        <v>3</v>
      </c>
      <c r="B883" s="0" t="n">
        <v>18868437</v>
      </c>
      <c r="C883" s="0" t="n">
        <v>1633.858</v>
      </c>
    </row>
    <row r="884" customFormat="false" ht="15" hidden="false" customHeight="false" outlineLevel="0" collapsed="false">
      <c r="A884" s="0" t="n">
        <v>3</v>
      </c>
      <c r="B884" s="0" t="n">
        <v>18882499</v>
      </c>
      <c r="C884" s="0" t="n">
        <v>1739.556</v>
      </c>
    </row>
    <row r="885" customFormat="false" ht="15" hidden="false" customHeight="false" outlineLevel="0" collapsed="false">
      <c r="A885" s="0" t="n">
        <v>3</v>
      </c>
      <c r="B885" s="0" t="n">
        <v>18899025</v>
      </c>
      <c r="C885" s="0" t="n">
        <v>1495.741</v>
      </c>
    </row>
    <row r="886" customFormat="false" ht="15" hidden="false" customHeight="false" outlineLevel="0" collapsed="false">
      <c r="A886" s="0" t="n">
        <v>3</v>
      </c>
      <c r="B886" s="0" t="n">
        <v>18913436</v>
      </c>
      <c r="C886" s="0" t="n">
        <v>1711.082</v>
      </c>
    </row>
    <row r="887" customFormat="false" ht="15" hidden="false" customHeight="false" outlineLevel="0" collapsed="false">
      <c r="A887" s="0" t="n">
        <v>3</v>
      </c>
      <c r="B887" s="0" t="n">
        <v>18927136</v>
      </c>
      <c r="C887" s="0" t="n">
        <v>1771.6</v>
      </c>
    </row>
    <row r="888" customFormat="false" ht="15" hidden="false" customHeight="false" outlineLevel="0" collapsed="false">
      <c r="A888" s="0" t="n">
        <v>3</v>
      </c>
      <c r="B888" s="0" t="n">
        <v>18942109</v>
      </c>
      <c r="C888" s="0" t="n">
        <v>1652.195</v>
      </c>
    </row>
    <row r="889" customFormat="false" ht="15" hidden="false" customHeight="false" outlineLevel="0" collapsed="false">
      <c r="A889" s="0" t="n">
        <v>3</v>
      </c>
      <c r="B889" s="0" t="n">
        <v>18957308</v>
      </c>
      <c r="C889" s="0" t="n">
        <v>1621.771</v>
      </c>
    </row>
    <row r="890" customFormat="false" ht="15" hidden="false" customHeight="false" outlineLevel="0" collapsed="false">
      <c r="A890" s="0" t="n">
        <v>3</v>
      </c>
      <c r="B890" s="0" t="n">
        <v>18959255</v>
      </c>
      <c r="C890" s="0" t="n">
        <v>267.145</v>
      </c>
    </row>
    <row r="891" customFormat="false" ht="15" hidden="false" customHeight="false" outlineLevel="0" collapsed="false">
      <c r="A891" s="0" t="n">
        <v>3</v>
      </c>
      <c r="B891" s="0" t="n">
        <v>18959165</v>
      </c>
      <c r="C891" s="0" t="n">
        <v>8.993</v>
      </c>
    </row>
    <row r="892" customFormat="false" ht="15" hidden="false" customHeight="false" outlineLevel="0" collapsed="false">
      <c r="A892" s="0" t="n">
        <v>3</v>
      </c>
      <c r="B892" s="0" t="n">
        <v>19039600</v>
      </c>
      <c r="C892" s="0" t="n">
        <v>1196.362</v>
      </c>
    </row>
    <row r="893" customFormat="false" ht="15" hidden="false" customHeight="false" outlineLevel="0" collapsed="false">
      <c r="A893" s="0" t="n">
        <v>3</v>
      </c>
      <c r="B893" s="0" t="n">
        <v>19053658</v>
      </c>
      <c r="C893" s="0" t="n">
        <v>1730.308</v>
      </c>
    </row>
    <row r="894" customFormat="false" ht="15" hidden="false" customHeight="false" outlineLevel="0" collapsed="false">
      <c r="A894" s="0" t="n">
        <v>3</v>
      </c>
      <c r="B894" s="0" t="n">
        <v>19068859</v>
      </c>
      <c r="C894" s="0" t="n">
        <v>1634.073</v>
      </c>
    </row>
    <row r="895" customFormat="false" ht="15" hidden="false" customHeight="false" outlineLevel="0" collapsed="false">
      <c r="A895" s="0" t="n">
        <v>3</v>
      </c>
      <c r="B895" s="0" t="n">
        <v>19084452</v>
      </c>
      <c r="C895" s="0" t="n">
        <v>1587.418</v>
      </c>
    </row>
    <row r="896" customFormat="false" ht="15" hidden="false" customHeight="false" outlineLevel="0" collapsed="false">
      <c r="A896" s="0" t="n">
        <v>3</v>
      </c>
      <c r="B896" s="0" t="n">
        <v>19097813</v>
      </c>
      <c r="C896" s="0" t="n">
        <v>1820.719</v>
      </c>
    </row>
    <row r="897" customFormat="false" ht="15" hidden="false" customHeight="false" outlineLevel="0" collapsed="false">
      <c r="A897" s="0" t="n">
        <v>3</v>
      </c>
      <c r="B897" s="0" t="n">
        <v>19112501</v>
      </c>
      <c r="C897" s="0" t="n">
        <v>1612.256</v>
      </c>
    </row>
    <row r="898" customFormat="false" ht="15" hidden="false" customHeight="false" outlineLevel="0" collapsed="false">
      <c r="A898" s="0" t="n">
        <v>3</v>
      </c>
      <c r="B898" s="0" t="n">
        <v>19128313</v>
      </c>
      <c r="C898" s="0" t="n">
        <v>1675.157</v>
      </c>
    </row>
    <row r="899" customFormat="false" ht="15" hidden="false" customHeight="false" outlineLevel="0" collapsed="false">
      <c r="A899" s="0" t="n">
        <v>3</v>
      </c>
      <c r="B899" s="0" t="n">
        <v>19143167</v>
      </c>
      <c r="C899" s="0" t="n">
        <v>1652.441</v>
      </c>
    </row>
    <row r="900" customFormat="false" ht="15" hidden="false" customHeight="false" outlineLevel="0" collapsed="false">
      <c r="A900" s="0" t="n">
        <v>3</v>
      </c>
      <c r="B900" s="0" t="n">
        <v>19159062</v>
      </c>
      <c r="C900" s="0" t="n">
        <v>1556.255</v>
      </c>
    </row>
    <row r="901" customFormat="false" ht="15" hidden="false" customHeight="false" outlineLevel="0" collapsed="false">
      <c r="A901" s="0" t="n">
        <v>3</v>
      </c>
      <c r="B901" s="0" t="n">
        <v>19175490</v>
      </c>
      <c r="C901" s="0" t="n">
        <v>1488.246</v>
      </c>
    </row>
    <row r="902" customFormat="false" ht="15" hidden="false" customHeight="false" outlineLevel="0" collapsed="false">
      <c r="A902" s="0" t="n">
        <v>3</v>
      </c>
      <c r="B902" s="0" t="n">
        <v>19189288</v>
      </c>
      <c r="C902" s="0" t="n">
        <v>1763.431</v>
      </c>
    </row>
    <row r="903" customFormat="false" ht="15" hidden="false" customHeight="false" outlineLevel="0" collapsed="false">
      <c r="A903" s="0" t="n">
        <v>4</v>
      </c>
      <c r="B903" s="0" t="n">
        <v>19197371</v>
      </c>
      <c r="C903" s="0" t="n">
        <v>1639.198</v>
      </c>
    </row>
    <row r="904" customFormat="false" ht="15" hidden="false" customHeight="false" outlineLevel="0" collapsed="false">
      <c r="A904" s="0" t="n">
        <v>4</v>
      </c>
      <c r="B904" s="0" t="n">
        <v>19232755</v>
      </c>
      <c r="C904" s="0" t="n">
        <v>317.076</v>
      </c>
    </row>
    <row r="905" customFormat="false" ht="15" hidden="false" customHeight="false" outlineLevel="0" collapsed="false">
      <c r="A905" s="0" t="n">
        <v>4</v>
      </c>
      <c r="B905" s="0" t="n">
        <v>19242036</v>
      </c>
      <c r="C905" s="0" t="n">
        <v>2209.922</v>
      </c>
    </row>
    <row r="906" customFormat="false" ht="15" hidden="false" customHeight="false" outlineLevel="0" collapsed="false">
      <c r="A906" s="0" t="n">
        <v>4</v>
      </c>
      <c r="B906" s="0" t="n">
        <v>19252341</v>
      </c>
      <c r="C906" s="0" t="n">
        <v>2114.097</v>
      </c>
    </row>
    <row r="907" customFormat="false" ht="15" hidden="false" customHeight="false" outlineLevel="0" collapsed="false">
      <c r="A907" s="0" t="n">
        <v>4</v>
      </c>
      <c r="B907" s="0" t="n">
        <v>19262968</v>
      </c>
      <c r="C907" s="0" t="n">
        <v>2074.997</v>
      </c>
    </row>
    <row r="908" customFormat="false" ht="15" hidden="false" customHeight="false" outlineLevel="0" collapsed="false">
      <c r="A908" s="0" t="n">
        <v>4</v>
      </c>
      <c r="B908" s="0" t="n">
        <v>19265942</v>
      </c>
      <c r="C908" s="0" t="n">
        <v>759.432</v>
      </c>
    </row>
    <row r="909" customFormat="false" ht="15" hidden="false" customHeight="false" outlineLevel="0" collapsed="false">
      <c r="A909" s="0" t="n">
        <v>4</v>
      </c>
      <c r="B909" s="0" t="n">
        <v>19307973</v>
      </c>
      <c r="C909" s="0" t="n">
        <v>1038.774</v>
      </c>
    </row>
    <row r="910" customFormat="false" ht="15" hidden="false" customHeight="false" outlineLevel="0" collapsed="false">
      <c r="A910" s="0" t="n">
        <v>4</v>
      </c>
      <c r="B910" s="0" t="n">
        <v>19319731</v>
      </c>
      <c r="C910" s="0" t="n">
        <v>1970.789</v>
      </c>
    </row>
    <row r="911" customFormat="false" ht="15" hidden="false" customHeight="false" outlineLevel="0" collapsed="false">
      <c r="A911" s="0" t="n">
        <v>4</v>
      </c>
      <c r="B911" s="0" t="n">
        <v>19329655</v>
      </c>
      <c r="C911" s="0" t="n">
        <v>2153.487</v>
      </c>
    </row>
    <row r="912" customFormat="false" ht="15" hidden="false" customHeight="false" outlineLevel="0" collapsed="false">
      <c r="A912" s="0" t="n">
        <v>4</v>
      </c>
      <c r="B912" s="0" t="n">
        <v>19339294</v>
      </c>
      <c r="C912" s="0" t="n">
        <v>1988.542</v>
      </c>
    </row>
    <row r="913" customFormat="false" ht="15" hidden="false" customHeight="false" outlineLevel="0" collapsed="false">
      <c r="A913" s="0" t="n">
        <v>4</v>
      </c>
      <c r="B913" s="0" t="n">
        <v>19353538</v>
      </c>
      <c r="C913" s="0" t="n">
        <v>1960.32</v>
      </c>
    </row>
    <row r="914" customFormat="false" ht="15" hidden="false" customHeight="false" outlineLevel="0" collapsed="false">
      <c r="A914" s="0" t="n">
        <v>4</v>
      </c>
      <c r="B914" s="0" t="n">
        <v>19365399</v>
      </c>
      <c r="C914" s="0" t="n">
        <v>1969.274</v>
      </c>
    </row>
    <row r="915" customFormat="false" ht="15" hidden="false" customHeight="false" outlineLevel="0" collapsed="false">
      <c r="A915" s="0" t="n">
        <v>4</v>
      </c>
      <c r="B915" s="0" t="n">
        <v>19375261</v>
      </c>
      <c r="C915" s="0" t="n">
        <v>2165.363</v>
      </c>
    </row>
    <row r="916" customFormat="false" ht="15" hidden="false" customHeight="false" outlineLevel="0" collapsed="false">
      <c r="A916" s="0" t="n">
        <v>4</v>
      </c>
      <c r="B916" s="0" t="n">
        <v>19388032</v>
      </c>
      <c r="C916" s="0" t="n">
        <v>1874.288</v>
      </c>
    </row>
    <row r="917" customFormat="false" ht="15" hidden="false" customHeight="false" outlineLevel="0" collapsed="false">
      <c r="A917" s="0" t="n">
        <v>4</v>
      </c>
      <c r="B917" s="0" t="n">
        <v>19388397</v>
      </c>
      <c r="C917" s="0" t="n">
        <v>150.577</v>
      </c>
    </row>
    <row r="918" customFormat="false" ht="15" hidden="false" customHeight="false" outlineLevel="0" collapsed="false">
      <c r="A918" s="0" t="n">
        <v>4</v>
      </c>
      <c r="B918" s="0" t="n">
        <v>19433507</v>
      </c>
      <c r="C918" s="0" t="n">
        <v>1620.377</v>
      </c>
    </row>
    <row r="919" customFormat="false" ht="15" hidden="false" customHeight="false" outlineLevel="0" collapsed="false">
      <c r="A919" s="0" t="n">
        <v>4</v>
      </c>
      <c r="B919" s="0" t="n">
        <v>19443504</v>
      </c>
      <c r="C919" s="0" t="n">
        <v>2143.648</v>
      </c>
    </row>
    <row r="920" customFormat="false" ht="15" hidden="false" customHeight="false" outlineLevel="0" collapsed="false">
      <c r="A920" s="0" t="n">
        <v>4</v>
      </c>
      <c r="B920" s="0" t="n">
        <v>19455746</v>
      </c>
      <c r="C920" s="0" t="n">
        <v>1933.592</v>
      </c>
    </row>
    <row r="921" customFormat="false" ht="15" hidden="false" customHeight="false" outlineLevel="0" collapsed="false">
      <c r="A921" s="0" t="n">
        <v>4</v>
      </c>
      <c r="B921" s="0" t="n">
        <v>19466817</v>
      </c>
      <c r="C921" s="0" t="n">
        <v>1868.238</v>
      </c>
    </row>
    <row r="922" customFormat="false" ht="15" hidden="false" customHeight="false" outlineLevel="0" collapsed="false">
      <c r="A922" s="0" t="n">
        <v>4</v>
      </c>
      <c r="B922" s="0" t="n">
        <v>19478214</v>
      </c>
      <c r="C922" s="0" t="n">
        <v>2196.089</v>
      </c>
    </row>
    <row r="923" customFormat="false" ht="15" hidden="false" customHeight="false" outlineLevel="0" collapsed="false">
      <c r="A923" s="0" t="n">
        <v>4</v>
      </c>
      <c r="B923" s="0" t="n">
        <v>19481819</v>
      </c>
      <c r="C923" s="0" t="n">
        <v>356.094</v>
      </c>
    </row>
    <row r="924" customFormat="false" ht="15" hidden="false" customHeight="false" outlineLevel="0" collapsed="false">
      <c r="A924" s="0" t="n">
        <v>4</v>
      </c>
      <c r="B924" s="0" t="n">
        <v>19522875</v>
      </c>
      <c r="C924" s="0" t="n">
        <v>1484.712</v>
      </c>
    </row>
    <row r="925" customFormat="false" ht="15" hidden="false" customHeight="false" outlineLevel="0" collapsed="false">
      <c r="A925" s="0" t="n">
        <v>4</v>
      </c>
      <c r="B925" s="0" t="n">
        <v>19545827</v>
      </c>
      <c r="C925" s="0" t="n">
        <v>899.501</v>
      </c>
    </row>
    <row r="926" customFormat="false" ht="15" hidden="false" customHeight="false" outlineLevel="0" collapsed="false">
      <c r="A926" s="0" t="n">
        <v>4</v>
      </c>
      <c r="B926" s="0" t="n">
        <v>19555847</v>
      </c>
      <c r="C926" s="0" t="n">
        <v>2190.171</v>
      </c>
    </row>
    <row r="927" customFormat="false" ht="15" hidden="false" customHeight="false" outlineLevel="0" collapsed="false">
      <c r="A927" s="0" t="n">
        <v>4</v>
      </c>
      <c r="B927" s="0" t="n">
        <v>19567003</v>
      </c>
      <c r="C927" s="0" t="n">
        <v>2031.77</v>
      </c>
    </row>
    <row r="928" customFormat="false" ht="15" hidden="false" customHeight="false" outlineLevel="0" collapsed="false">
      <c r="A928" s="0" t="n">
        <v>4</v>
      </c>
      <c r="B928" s="0" t="n">
        <v>19576708</v>
      </c>
      <c r="C928" s="0" t="n">
        <v>2178.892</v>
      </c>
    </row>
    <row r="929" customFormat="false" ht="15" hidden="false" customHeight="false" outlineLevel="0" collapsed="false">
      <c r="A929" s="0" t="n">
        <v>4</v>
      </c>
      <c r="B929" s="0" t="n">
        <v>19587481</v>
      </c>
      <c r="C929" s="0" t="n">
        <v>2069.98</v>
      </c>
    </row>
    <row r="930" customFormat="false" ht="15" hidden="false" customHeight="false" outlineLevel="0" collapsed="false">
      <c r="A930" s="0" t="n">
        <v>4</v>
      </c>
      <c r="B930" s="0" t="n">
        <v>19598238</v>
      </c>
      <c r="C930" s="0" t="n">
        <v>2074.963</v>
      </c>
    </row>
    <row r="931" customFormat="false" ht="15" hidden="false" customHeight="false" outlineLevel="0" collapsed="false">
      <c r="A931" s="0" t="n">
        <v>4</v>
      </c>
      <c r="B931" s="0" t="n">
        <v>19611854</v>
      </c>
      <c r="C931" s="0" t="n">
        <v>1786.074</v>
      </c>
    </row>
    <row r="932" customFormat="false" ht="15" hidden="false" customHeight="false" outlineLevel="0" collapsed="false">
      <c r="A932" s="0" t="n">
        <v>4</v>
      </c>
      <c r="B932" s="0" t="n">
        <v>19622228</v>
      </c>
      <c r="C932" s="0" t="n">
        <v>2002.376</v>
      </c>
    </row>
    <row r="933" customFormat="false" ht="15" hidden="false" customHeight="false" outlineLevel="0" collapsed="false">
      <c r="A933" s="0" t="n">
        <v>4</v>
      </c>
      <c r="B933" s="0" t="n">
        <v>19633544</v>
      </c>
      <c r="C933" s="0" t="n">
        <v>2175.972</v>
      </c>
    </row>
    <row r="934" customFormat="false" ht="15" hidden="false" customHeight="false" outlineLevel="0" collapsed="false">
      <c r="A934" s="0" t="n">
        <v>4</v>
      </c>
      <c r="B934" s="0" t="n">
        <v>19637795</v>
      </c>
      <c r="C934" s="0" t="n">
        <v>753.575</v>
      </c>
    </row>
    <row r="935" customFormat="false" ht="15" hidden="false" customHeight="false" outlineLevel="0" collapsed="false">
      <c r="A935" s="0" t="n">
        <v>4</v>
      </c>
      <c r="B935" s="0" t="n">
        <v>19678956</v>
      </c>
      <c r="C935" s="0" t="n">
        <v>1080.675</v>
      </c>
    </row>
    <row r="936" customFormat="false" ht="15" hidden="false" customHeight="false" outlineLevel="0" collapsed="false">
      <c r="A936" s="0" t="n">
        <v>4</v>
      </c>
      <c r="B936" s="0" t="n">
        <v>19690263</v>
      </c>
      <c r="C936" s="0" t="n">
        <v>2124.482</v>
      </c>
    </row>
    <row r="937" customFormat="false" ht="15" hidden="false" customHeight="false" outlineLevel="0" collapsed="false">
      <c r="A937" s="0" t="n">
        <v>4</v>
      </c>
      <c r="B937" s="0" t="n">
        <v>19703163</v>
      </c>
      <c r="C937" s="0" t="n">
        <v>1834.797</v>
      </c>
    </row>
    <row r="938" customFormat="false" ht="15" hidden="false" customHeight="false" outlineLevel="0" collapsed="false">
      <c r="A938" s="0" t="n">
        <v>4</v>
      </c>
      <c r="B938" s="0" t="n">
        <v>19714352</v>
      </c>
      <c r="C938" s="0" t="n">
        <v>2078.039</v>
      </c>
    </row>
    <row r="939" customFormat="false" ht="15" hidden="false" customHeight="false" outlineLevel="0" collapsed="false">
      <c r="A939" s="0" t="n">
        <v>4</v>
      </c>
      <c r="B939" s="0" t="n">
        <v>19727370</v>
      </c>
      <c r="C939" s="0" t="n">
        <v>1966.893</v>
      </c>
    </row>
    <row r="940" customFormat="false" ht="15" hidden="false" customHeight="false" outlineLevel="0" collapsed="false">
      <c r="A940" s="0" t="n">
        <v>4</v>
      </c>
      <c r="B940" s="0" t="n">
        <v>19738220</v>
      </c>
      <c r="C940" s="0" t="n">
        <v>2062.142</v>
      </c>
    </row>
    <row r="941" customFormat="false" ht="15" hidden="false" customHeight="false" outlineLevel="0" collapsed="false">
      <c r="A941" s="0" t="n">
        <v>4</v>
      </c>
      <c r="B941" s="0" t="n">
        <v>19749003</v>
      </c>
      <c r="C941" s="0" t="n">
        <v>2076.824</v>
      </c>
    </row>
    <row r="942" customFormat="false" ht="15" hidden="false" customHeight="false" outlineLevel="0" collapsed="false">
      <c r="A942" s="0" t="n">
        <v>4</v>
      </c>
      <c r="B942" s="0" t="n">
        <v>19759084</v>
      </c>
      <c r="C942" s="0" t="n">
        <v>2145.699</v>
      </c>
    </row>
    <row r="943" customFormat="false" ht="15" hidden="false" customHeight="false" outlineLevel="0" collapsed="false">
      <c r="A943" s="0" t="n">
        <v>4</v>
      </c>
      <c r="B943" s="0" t="n">
        <v>19768822</v>
      </c>
      <c r="C943" s="0" t="n">
        <v>2149.162</v>
      </c>
    </row>
    <row r="944" customFormat="false" ht="15" hidden="false" customHeight="false" outlineLevel="0" collapsed="false">
      <c r="A944" s="0" t="n">
        <v>4</v>
      </c>
      <c r="B944" s="0" t="n">
        <v>19768718</v>
      </c>
      <c r="C944" s="0" t="n">
        <v>10.294</v>
      </c>
    </row>
    <row r="945" customFormat="false" ht="15" hidden="false" customHeight="false" outlineLevel="0" collapsed="false">
      <c r="A945" s="0" t="n">
        <v>4</v>
      </c>
      <c r="B945" s="0" t="n">
        <v>19826040</v>
      </c>
      <c r="C945" s="0" t="n">
        <v>812.297</v>
      </c>
    </row>
    <row r="946" customFormat="false" ht="15" hidden="false" customHeight="false" outlineLevel="0" collapsed="false">
      <c r="A946" s="0" t="n">
        <v>4</v>
      </c>
      <c r="B946" s="0" t="n">
        <v>19837737</v>
      </c>
      <c r="C946" s="0" t="n">
        <v>1996.481</v>
      </c>
    </row>
    <row r="947" customFormat="false" ht="15" hidden="false" customHeight="false" outlineLevel="0" collapsed="false">
      <c r="A947" s="0" t="n">
        <v>4</v>
      </c>
      <c r="B947" s="0" t="n">
        <v>19848300</v>
      </c>
      <c r="C947" s="0" t="n">
        <v>2099.826</v>
      </c>
    </row>
    <row r="948" customFormat="false" ht="15" hidden="false" customHeight="false" outlineLevel="0" collapsed="false">
      <c r="A948" s="0" t="n">
        <v>4</v>
      </c>
      <c r="B948" s="0" t="n">
        <v>19860240</v>
      </c>
      <c r="C948" s="0" t="n">
        <v>1952.894</v>
      </c>
    </row>
    <row r="949" customFormat="false" ht="15" hidden="false" customHeight="false" outlineLevel="0" collapsed="false">
      <c r="A949" s="0" t="n">
        <v>4</v>
      </c>
      <c r="B949" s="0" t="n">
        <v>19872000</v>
      </c>
      <c r="C949" s="0" t="n">
        <v>1953.164</v>
      </c>
    </row>
    <row r="950" customFormat="false" ht="15" hidden="false" customHeight="false" outlineLevel="0" collapsed="false">
      <c r="A950" s="0" t="n">
        <v>4</v>
      </c>
      <c r="B950" s="0" t="n">
        <v>19882491</v>
      </c>
      <c r="C950" s="0" t="n">
        <v>2037.052</v>
      </c>
    </row>
    <row r="951" customFormat="false" ht="15" hidden="false" customHeight="false" outlineLevel="0" collapsed="false">
      <c r="A951" s="0" t="n">
        <v>4</v>
      </c>
      <c r="B951" s="0" t="n">
        <v>19893038</v>
      </c>
      <c r="C951" s="0" t="n">
        <v>2127.426</v>
      </c>
    </row>
    <row r="952" customFormat="false" ht="15" hidden="false" customHeight="false" outlineLevel="0" collapsed="false">
      <c r="A952" s="0" t="n">
        <v>4</v>
      </c>
      <c r="B952" s="0" t="n">
        <v>19915816</v>
      </c>
      <c r="C952" s="0" t="n">
        <v>1010.428</v>
      </c>
    </row>
    <row r="953" customFormat="false" ht="15" hidden="false" customHeight="false" outlineLevel="0" collapsed="false">
      <c r="A953" s="0" t="n">
        <v>4</v>
      </c>
      <c r="B953" s="0" t="n">
        <v>19926308</v>
      </c>
      <c r="C953" s="0" t="n">
        <v>2208.61</v>
      </c>
    </row>
    <row r="954" customFormat="false" ht="15" hidden="false" customHeight="false" outlineLevel="0" collapsed="false">
      <c r="A954" s="0" t="n">
        <v>4</v>
      </c>
      <c r="B954" s="0" t="n">
        <v>19936920</v>
      </c>
      <c r="C954" s="0" t="n">
        <v>2090.092</v>
      </c>
    </row>
    <row r="955" customFormat="false" ht="15" hidden="false" customHeight="false" outlineLevel="0" collapsed="false">
      <c r="A955" s="0" t="n">
        <v>4</v>
      </c>
      <c r="B955" s="0" t="n">
        <v>19943592</v>
      </c>
      <c r="C955" s="0" t="n">
        <v>1359.861</v>
      </c>
    </row>
    <row r="956" customFormat="false" ht="15" hidden="false" customHeight="false" outlineLevel="0" collapsed="false">
      <c r="A956" s="0" t="n">
        <v>4</v>
      </c>
      <c r="B956" s="0" t="n">
        <v>19981417</v>
      </c>
      <c r="C956" s="0" t="n">
        <v>617.748</v>
      </c>
    </row>
    <row r="957" customFormat="false" ht="15" hidden="false" customHeight="false" outlineLevel="0" collapsed="false">
      <c r="A957" s="0" t="n">
        <v>4</v>
      </c>
      <c r="B957" s="0" t="n">
        <v>19991884</v>
      </c>
      <c r="C957" s="0" t="n">
        <v>2002.529</v>
      </c>
    </row>
    <row r="958" customFormat="false" ht="15" hidden="false" customHeight="false" outlineLevel="0" collapsed="false">
      <c r="A958" s="0" t="n">
        <v>4</v>
      </c>
      <c r="B958" s="0" t="n">
        <v>20003841</v>
      </c>
      <c r="C958" s="0" t="n">
        <v>2123.615</v>
      </c>
    </row>
    <row r="959" customFormat="false" ht="15" hidden="false" customHeight="false" outlineLevel="0" collapsed="false">
      <c r="A959" s="0" t="n">
        <v>4</v>
      </c>
      <c r="B959" s="0" t="n">
        <v>20014886</v>
      </c>
      <c r="C959" s="0" t="n">
        <v>2048.887</v>
      </c>
    </row>
    <row r="960" customFormat="false" ht="15" hidden="false" customHeight="false" outlineLevel="0" collapsed="false">
      <c r="A960" s="0" t="n">
        <v>4</v>
      </c>
      <c r="B960" s="0" t="n">
        <v>20025622</v>
      </c>
      <c r="C960" s="0" t="n">
        <v>2083.052</v>
      </c>
    </row>
    <row r="961" customFormat="false" ht="15" hidden="false" customHeight="false" outlineLevel="0" collapsed="false">
      <c r="A961" s="0" t="n">
        <v>4</v>
      </c>
      <c r="B961" s="0" t="n">
        <v>20038083</v>
      </c>
      <c r="C961" s="0" t="n">
        <v>1894.724</v>
      </c>
    </row>
    <row r="962" customFormat="false" ht="15" hidden="false" customHeight="false" outlineLevel="0" collapsed="false">
      <c r="A962" s="0" t="n">
        <v>4</v>
      </c>
      <c r="B962" s="0" t="n">
        <v>20048039</v>
      </c>
      <c r="C962" s="0" t="n">
        <v>2159.428</v>
      </c>
    </row>
    <row r="963" customFormat="false" ht="15" hidden="false" customHeight="false" outlineLevel="0" collapsed="false">
      <c r="A963" s="0" t="n">
        <v>4</v>
      </c>
      <c r="B963" s="0" t="n">
        <v>20058544</v>
      </c>
      <c r="C963" s="0" t="n">
        <v>2098.823</v>
      </c>
    </row>
    <row r="964" customFormat="false" ht="15" hidden="false" customHeight="false" outlineLevel="0" collapsed="false">
      <c r="A964" s="0" t="n">
        <v>4</v>
      </c>
      <c r="B964" s="0" t="n">
        <v>20060059</v>
      </c>
      <c r="C964" s="0" t="n">
        <v>503.609</v>
      </c>
    </row>
    <row r="965" customFormat="false" ht="15" hidden="false" customHeight="false" outlineLevel="0" collapsed="false">
      <c r="A965" s="0" t="n">
        <v>4</v>
      </c>
      <c r="B965" s="0" t="n">
        <v>20102421</v>
      </c>
      <c r="C965" s="0" t="n">
        <v>1468.253</v>
      </c>
    </row>
    <row r="966" customFormat="false" ht="15" hidden="false" customHeight="false" outlineLevel="0" collapsed="false">
      <c r="A966" s="0" t="n">
        <v>4</v>
      </c>
      <c r="B966" s="0" t="n">
        <v>20115406</v>
      </c>
      <c r="C966" s="0" t="n">
        <v>1920.115</v>
      </c>
    </row>
    <row r="967" customFormat="false" ht="15" hidden="false" customHeight="false" outlineLevel="0" collapsed="false">
      <c r="A967" s="0" t="n">
        <v>4</v>
      </c>
      <c r="B967" s="0" t="n">
        <v>20126916</v>
      </c>
      <c r="C967" s="0" t="n">
        <v>2005.94</v>
      </c>
    </row>
    <row r="968" customFormat="false" ht="15" hidden="false" customHeight="false" outlineLevel="0" collapsed="false">
      <c r="A968" s="0" t="n">
        <v>4</v>
      </c>
      <c r="B968" s="0" t="n">
        <v>20151055</v>
      </c>
      <c r="C968" s="0" t="n">
        <v>727.655</v>
      </c>
    </row>
    <row r="969" customFormat="false" ht="15" hidden="false" customHeight="false" outlineLevel="0" collapsed="false">
      <c r="A969" s="0" t="n">
        <v>4</v>
      </c>
      <c r="B969" s="0" t="n">
        <v>20162814</v>
      </c>
      <c r="C969" s="0" t="n">
        <v>1973.491</v>
      </c>
    </row>
    <row r="970" customFormat="false" ht="15" hidden="false" customHeight="false" outlineLevel="0" collapsed="false">
      <c r="A970" s="0" t="n">
        <v>4</v>
      </c>
      <c r="B970" s="0" t="n">
        <v>20173266</v>
      </c>
      <c r="C970" s="0" t="n">
        <v>2104.436</v>
      </c>
    </row>
    <row r="971" customFormat="false" ht="15" hidden="false" customHeight="false" outlineLevel="0" collapsed="false">
      <c r="A971" s="0" t="n">
        <v>4</v>
      </c>
      <c r="B971" s="0" t="n">
        <v>20182201</v>
      </c>
      <c r="C971" s="0" t="n">
        <v>2263.844</v>
      </c>
    </row>
    <row r="972" customFormat="false" ht="15" hidden="false" customHeight="false" outlineLevel="0" collapsed="false">
      <c r="A972" s="0" t="n">
        <v>4</v>
      </c>
      <c r="B972" s="0" t="n">
        <v>20195151</v>
      </c>
      <c r="C972" s="0" t="n">
        <v>1858.644</v>
      </c>
    </row>
    <row r="973" customFormat="false" ht="15" hidden="false" customHeight="false" outlineLevel="0" collapsed="false">
      <c r="A973" s="0" t="n">
        <v>4</v>
      </c>
      <c r="B973" s="0" t="n">
        <v>20204191</v>
      </c>
      <c r="C973" s="0" t="n">
        <v>2233.599</v>
      </c>
    </row>
    <row r="974" customFormat="false" ht="15" hidden="false" customHeight="false" outlineLevel="0" collapsed="false">
      <c r="A974" s="0" t="n">
        <v>4</v>
      </c>
      <c r="B974" s="0" t="n">
        <v>20207207</v>
      </c>
      <c r="C974" s="0" t="n">
        <v>668.248</v>
      </c>
    </row>
    <row r="975" customFormat="false" ht="15" hidden="false" customHeight="false" outlineLevel="0" collapsed="false">
      <c r="A975" s="0" t="n">
        <v>4</v>
      </c>
      <c r="B975" s="0" t="n">
        <v>20249801</v>
      </c>
      <c r="C975" s="0" t="n">
        <v>1119.804</v>
      </c>
    </row>
    <row r="976" customFormat="false" ht="15" hidden="false" customHeight="false" outlineLevel="0" collapsed="false">
      <c r="A976" s="0" t="n">
        <v>4</v>
      </c>
      <c r="B976" s="0" t="n">
        <v>20260185</v>
      </c>
      <c r="C976" s="0" t="n">
        <v>2173.096</v>
      </c>
    </row>
    <row r="977" customFormat="false" ht="15" hidden="false" customHeight="false" outlineLevel="0" collapsed="false">
      <c r="A977" s="0" t="n">
        <v>4</v>
      </c>
      <c r="B977" s="0" t="n">
        <v>20270122</v>
      </c>
      <c r="C977" s="0" t="n">
        <v>2150.291</v>
      </c>
    </row>
    <row r="978" customFormat="false" ht="15" hidden="false" customHeight="false" outlineLevel="0" collapsed="false">
      <c r="A978" s="0" t="n">
        <v>4</v>
      </c>
      <c r="B978" s="0" t="n">
        <v>20279923</v>
      </c>
      <c r="C978" s="0" t="n">
        <v>2164.361</v>
      </c>
    </row>
    <row r="979" customFormat="false" ht="15" hidden="false" customHeight="false" outlineLevel="0" collapsed="false">
      <c r="A979" s="0" t="n">
        <v>4</v>
      </c>
      <c r="B979" s="0" t="n">
        <v>20290480</v>
      </c>
      <c r="C979" s="0" t="n">
        <v>2081.3</v>
      </c>
    </row>
    <row r="980" customFormat="false" ht="15" hidden="false" customHeight="false" outlineLevel="0" collapsed="false">
      <c r="A980" s="0" t="n">
        <v>4</v>
      </c>
      <c r="B980" s="0" t="n">
        <v>20301406</v>
      </c>
      <c r="C980" s="0" t="n">
        <v>2140.973</v>
      </c>
    </row>
    <row r="981" customFormat="false" ht="15" hidden="false" customHeight="false" outlineLevel="0" collapsed="false">
      <c r="A981" s="0" t="n">
        <v>4</v>
      </c>
      <c r="B981" s="0" t="n">
        <v>20313075</v>
      </c>
      <c r="C981" s="0" t="n">
        <v>1962.405</v>
      </c>
    </row>
    <row r="982" customFormat="false" ht="15" hidden="false" customHeight="false" outlineLevel="0" collapsed="false">
      <c r="A982" s="0" t="n">
        <v>4</v>
      </c>
      <c r="B982" s="0" t="n">
        <v>20323975</v>
      </c>
      <c r="C982" s="0" t="n">
        <v>1968.798</v>
      </c>
    </row>
    <row r="983" customFormat="false" ht="15" hidden="false" customHeight="false" outlineLevel="0" collapsed="false">
      <c r="A983" s="0" t="n">
        <v>4</v>
      </c>
      <c r="B983" s="0" t="n">
        <v>20334940</v>
      </c>
      <c r="C983" s="0" t="n">
        <v>2175.895</v>
      </c>
    </row>
    <row r="984" customFormat="false" ht="15" hidden="false" customHeight="false" outlineLevel="0" collapsed="false">
      <c r="A984" s="0" t="n">
        <v>4</v>
      </c>
      <c r="B984" s="0" t="n">
        <v>20345751</v>
      </c>
      <c r="C984" s="0" t="n">
        <v>1998.781</v>
      </c>
    </row>
    <row r="985" customFormat="false" ht="15" hidden="false" customHeight="false" outlineLevel="0" collapsed="false">
      <c r="A985" s="0" t="n">
        <v>4</v>
      </c>
      <c r="B985" s="0" t="n">
        <v>20347305</v>
      </c>
      <c r="C985" s="0" t="n">
        <v>227.967</v>
      </c>
    </row>
    <row r="986" customFormat="false" ht="15" hidden="false" customHeight="false" outlineLevel="0" collapsed="false">
      <c r="A986" s="0" t="n">
        <v>4</v>
      </c>
      <c r="B986" s="0" t="n">
        <v>20403372</v>
      </c>
      <c r="C986" s="0" t="n">
        <v>488.603</v>
      </c>
    </row>
    <row r="987" customFormat="false" ht="15" hidden="false" customHeight="false" outlineLevel="0" collapsed="false">
      <c r="A987" s="0" t="n">
        <v>4</v>
      </c>
      <c r="B987" s="0" t="n">
        <v>20414277</v>
      </c>
      <c r="C987" s="0" t="n">
        <v>2063.821</v>
      </c>
    </row>
    <row r="988" customFormat="false" ht="15" hidden="false" customHeight="false" outlineLevel="0" collapsed="false">
      <c r="A988" s="0" t="n">
        <v>4</v>
      </c>
      <c r="B988" s="0" t="n">
        <v>20424593</v>
      </c>
      <c r="C988" s="0" t="n">
        <v>2127.492</v>
      </c>
    </row>
    <row r="989" customFormat="false" ht="15" hidden="false" customHeight="false" outlineLevel="0" collapsed="false">
      <c r="A989" s="0" t="n">
        <v>4</v>
      </c>
      <c r="B989" s="0" t="n">
        <v>20436063</v>
      </c>
      <c r="C989" s="0" t="n">
        <v>1995.325</v>
      </c>
    </row>
    <row r="990" customFormat="false" ht="15" hidden="false" customHeight="false" outlineLevel="0" collapsed="false">
      <c r="A990" s="0" t="n">
        <v>4</v>
      </c>
      <c r="B990" s="0" t="n">
        <v>20446175</v>
      </c>
      <c r="C990" s="0" t="n">
        <v>2125.49</v>
      </c>
    </row>
    <row r="991" customFormat="false" ht="15" hidden="false" customHeight="false" outlineLevel="0" collapsed="false">
      <c r="A991" s="0" t="n">
        <v>4</v>
      </c>
      <c r="B991" s="0" t="n">
        <v>20460153</v>
      </c>
      <c r="C991" s="0" t="n">
        <v>1733.237</v>
      </c>
    </row>
    <row r="992" customFormat="false" ht="15" hidden="false" customHeight="false" outlineLevel="0" collapsed="false">
      <c r="A992" s="0" t="n">
        <v>4</v>
      </c>
      <c r="B992" s="0" t="n">
        <v>20472076</v>
      </c>
      <c r="C992" s="0" t="n">
        <v>1947.271</v>
      </c>
    </row>
    <row r="993" customFormat="false" ht="15" hidden="false" customHeight="false" outlineLevel="0" collapsed="false">
      <c r="A993" s="0" t="n">
        <v>4</v>
      </c>
      <c r="B993" s="0" t="n">
        <v>20481420</v>
      </c>
      <c r="C993" s="0" t="n">
        <v>2051.738</v>
      </c>
    </row>
    <row r="994" customFormat="false" ht="15" hidden="false" customHeight="false" outlineLevel="0" collapsed="false">
      <c r="A994" s="0" t="n">
        <v>4</v>
      </c>
      <c r="B994" s="0" t="n">
        <v>20495576</v>
      </c>
      <c r="C994" s="0" t="n">
        <v>2043.564</v>
      </c>
    </row>
    <row r="995" customFormat="false" ht="15" hidden="false" customHeight="false" outlineLevel="0" collapsed="false">
      <c r="A995" s="0" t="n">
        <v>4</v>
      </c>
      <c r="B995" s="0" t="n">
        <v>20503629</v>
      </c>
      <c r="C995" s="0" t="n">
        <v>1593.643</v>
      </c>
    </row>
    <row r="996" customFormat="false" ht="15" hidden="false" customHeight="false" outlineLevel="0" collapsed="false">
      <c r="A996" s="0" t="n">
        <v>4</v>
      </c>
      <c r="B996" s="0" t="n">
        <v>20503521</v>
      </c>
      <c r="C996" s="0" t="n">
        <v>10.793</v>
      </c>
    </row>
    <row r="997" customFormat="false" ht="15" hidden="false" customHeight="false" outlineLevel="0" collapsed="false">
      <c r="A997" s="0" t="n">
        <v>4</v>
      </c>
      <c r="B997" s="0" t="n">
        <v>20561183</v>
      </c>
      <c r="C997" s="0" t="n">
        <v>1364.571</v>
      </c>
    </row>
    <row r="998" customFormat="false" ht="15" hidden="false" customHeight="false" outlineLevel="0" collapsed="false">
      <c r="A998" s="0" t="n">
        <v>4</v>
      </c>
      <c r="B998" s="0" t="n">
        <v>20572018</v>
      </c>
      <c r="C998" s="0" t="n">
        <v>2051.967</v>
      </c>
    </row>
    <row r="999" customFormat="false" ht="15" hidden="false" customHeight="false" outlineLevel="0" collapsed="false">
      <c r="A999" s="0" t="n">
        <v>4</v>
      </c>
      <c r="B999" s="0" t="n">
        <v>20582747</v>
      </c>
      <c r="C999" s="0" t="n">
        <v>2079.483</v>
      </c>
    </row>
    <row r="1000" customFormat="false" ht="15" hidden="false" customHeight="false" outlineLevel="0" collapsed="false">
      <c r="A1000" s="0" t="n">
        <v>4</v>
      </c>
      <c r="B1000" s="0" t="n">
        <v>20593817</v>
      </c>
      <c r="C1000" s="0" t="n">
        <v>2030.158</v>
      </c>
    </row>
    <row r="1001" customFormat="false" ht="15" hidden="false" customHeight="false" outlineLevel="0" collapsed="false">
      <c r="A1001" s="0" t="n">
        <v>4</v>
      </c>
      <c r="B1001" s="0" t="n">
        <v>20605045</v>
      </c>
      <c r="C1001" s="0" t="n">
        <v>2016.326</v>
      </c>
    </row>
    <row r="1002" customFormat="false" ht="15" hidden="false" customHeight="false" outlineLevel="0" collapsed="false">
      <c r="A1002" s="0" t="n">
        <v>4</v>
      </c>
      <c r="B1002" s="0" t="n">
        <v>20614599</v>
      </c>
      <c r="C1002" s="0" t="n">
        <v>2089.663</v>
      </c>
    </row>
    <row r="1003" customFormat="false" ht="15" hidden="false" customHeight="false" outlineLevel="0" collapsed="false">
      <c r="A1003" s="0" t="n">
        <v>4</v>
      </c>
      <c r="B1003" s="0" t="n">
        <v>20626090</v>
      </c>
      <c r="C1003" s="0" t="n">
        <v>2099.994</v>
      </c>
    </row>
    <row r="1004" customFormat="false" ht="15" hidden="false" customHeight="false" outlineLevel="0" collapsed="false">
      <c r="A1004" s="0" t="n">
        <v>4</v>
      </c>
      <c r="B1004" s="0" t="n">
        <v>20639909</v>
      </c>
      <c r="C1004" s="0" t="n">
        <v>1755.457</v>
      </c>
    </row>
    <row r="1005" customFormat="false" ht="15" hidden="false" customHeight="false" outlineLevel="0" collapsed="false">
      <c r="A1005" s="0" t="n">
        <v>4</v>
      </c>
      <c r="B1005" s="0" t="n">
        <v>20651900</v>
      </c>
      <c r="C1005" s="0" t="n">
        <v>1947.075</v>
      </c>
    </row>
    <row r="1006" customFormat="false" ht="15" hidden="false" customHeight="false" outlineLevel="0" collapsed="false">
      <c r="A1006" s="0" t="n">
        <v>4</v>
      </c>
      <c r="B1006" s="0" t="n">
        <v>20654841</v>
      </c>
      <c r="C1006" s="0" t="n">
        <v>703.299</v>
      </c>
    </row>
    <row r="1007" customFormat="false" ht="15" hidden="false" customHeight="false" outlineLevel="0" collapsed="false">
      <c r="A1007" s="0" t="n">
        <v>4</v>
      </c>
      <c r="B1007" s="0" t="n">
        <v>20698231</v>
      </c>
      <c r="C1007" s="0" t="n">
        <v>1164.774</v>
      </c>
    </row>
    <row r="1008" customFormat="false" ht="15" hidden="false" customHeight="false" outlineLevel="0" collapsed="false">
      <c r="A1008" s="0" t="n">
        <v>4</v>
      </c>
      <c r="B1008" s="0" t="n">
        <v>20708838</v>
      </c>
      <c r="C1008" s="0" t="n">
        <v>2088.321</v>
      </c>
    </row>
    <row r="1009" customFormat="false" ht="15" hidden="false" customHeight="false" outlineLevel="0" collapsed="false">
      <c r="A1009" s="0" t="n">
        <v>4</v>
      </c>
      <c r="B1009" s="0" t="n">
        <v>20721876</v>
      </c>
      <c r="C1009" s="0" t="n">
        <v>1858.089</v>
      </c>
    </row>
    <row r="1010" customFormat="false" ht="15" hidden="false" customHeight="false" outlineLevel="0" collapsed="false">
      <c r="A1010" s="0" t="n">
        <v>4</v>
      </c>
      <c r="B1010" s="0" t="n">
        <v>20734103</v>
      </c>
      <c r="C1010" s="0" t="n">
        <v>1911.091</v>
      </c>
    </row>
    <row r="1011" customFormat="false" ht="15" hidden="false" customHeight="false" outlineLevel="0" collapsed="false">
      <c r="A1011" s="0" t="n">
        <v>4</v>
      </c>
      <c r="B1011" s="0" t="n">
        <v>20738019</v>
      </c>
      <c r="C1011" s="0" t="n">
        <v>1049.456</v>
      </c>
    </row>
    <row r="1012" customFormat="false" ht="15" hidden="false" customHeight="false" outlineLevel="0" collapsed="false">
      <c r="A1012" s="0" t="n">
        <v>4</v>
      </c>
      <c r="B1012" s="0" t="n">
        <v>20737899</v>
      </c>
      <c r="C1012" s="0" t="n">
        <v>11.783</v>
      </c>
    </row>
    <row r="1013" customFormat="false" ht="15" hidden="false" customHeight="false" outlineLevel="0" collapsed="false">
      <c r="A1013" s="0" t="n">
        <v>4</v>
      </c>
      <c r="B1013" s="0" t="n">
        <v>20801544</v>
      </c>
      <c r="C1013" s="0" t="n">
        <v>1826.494</v>
      </c>
    </row>
    <row r="1014" customFormat="false" ht="15" hidden="false" customHeight="false" outlineLevel="0" collapsed="false">
      <c r="A1014" s="0" t="n">
        <v>4</v>
      </c>
      <c r="B1014" s="0" t="n">
        <v>20812927</v>
      </c>
      <c r="C1014" s="0" t="n">
        <v>2013.778</v>
      </c>
    </row>
    <row r="1015" customFormat="false" ht="15" hidden="false" customHeight="false" outlineLevel="0" collapsed="false">
      <c r="A1015" s="0" t="n">
        <v>4</v>
      </c>
      <c r="B1015" s="0" t="n">
        <v>20825145</v>
      </c>
      <c r="C1015" s="0" t="n">
        <v>1925.853</v>
      </c>
    </row>
    <row r="1016" customFormat="false" ht="15" hidden="false" customHeight="false" outlineLevel="0" collapsed="false">
      <c r="A1016" s="0" t="n">
        <v>4</v>
      </c>
      <c r="B1016" s="0" t="n">
        <v>20835371</v>
      </c>
      <c r="C1016" s="0" t="n">
        <v>2083.563</v>
      </c>
    </row>
    <row r="1017" customFormat="false" ht="15" hidden="false" customHeight="false" outlineLevel="0" collapsed="false">
      <c r="A1017" s="0" t="n">
        <v>4</v>
      </c>
      <c r="B1017" s="0" t="n">
        <v>20845405</v>
      </c>
      <c r="C1017" s="0" t="n">
        <v>2284.353</v>
      </c>
    </row>
    <row r="1018" customFormat="false" ht="15" hidden="false" customHeight="false" outlineLevel="0" collapsed="false">
      <c r="A1018" s="0" t="n">
        <v>4</v>
      </c>
      <c r="B1018" s="0" t="n">
        <v>20858357</v>
      </c>
      <c r="C1018" s="0" t="n">
        <v>1935.648</v>
      </c>
    </row>
    <row r="1019" customFormat="false" ht="15" hidden="false" customHeight="false" outlineLevel="0" collapsed="false">
      <c r="A1019" s="0" t="n">
        <v>4</v>
      </c>
      <c r="B1019" s="0" t="n">
        <v>20868987</v>
      </c>
      <c r="C1019" s="0" t="n">
        <v>2097.236</v>
      </c>
    </row>
    <row r="1020" customFormat="false" ht="15" hidden="false" customHeight="false" outlineLevel="0" collapsed="false">
      <c r="A1020" s="0" t="n">
        <v>4</v>
      </c>
      <c r="B1020" s="0" t="n">
        <v>20882466</v>
      </c>
      <c r="C1020" s="0" t="n">
        <v>1811.525</v>
      </c>
    </row>
    <row r="1021" customFormat="false" ht="15" hidden="false" customHeight="false" outlineLevel="0" collapsed="false">
      <c r="A1021" s="0" t="n">
        <v>4</v>
      </c>
      <c r="B1021" s="0" t="n">
        <v>20897175</v>
      </c>
      <c r="C1021" s="0" t="n">
        <v>1685.364</v>
      </c>
    </row>
    <row r="1022" customFormat="false" ht="15" hidden="false" customHeight="false" outlineLevel="0" collapsed="false">
      <c r="A1022" s="0" t="n">
        <v>4</v>
      </c>
      <c r="B1022" s="0" t="n">
        <v>20908130</v>
      </c>
      <c r="C1022" s="0" t="n">
        <v>2064.684</v>
      </c>
    </row>
    <row r="1023" customFormat="false" ht="15" hidden="false" customHeight="false" outlineLevel="0" collapsed="false">
      <c r="A1023" s="0" t="n">
        <v>4</v>
      </c>
      <c r="B1023" s="0" t="n">
        <v>20918120</v>
      </c>
      <c r="C1023" s="0" t="n">
        <v>2163.184</v>
      </c>
    </row>
    <row r="1024" customFormat="false" ht="15" hidden="false" customHeight="false" outlineLevel="0" collapsed="false">
      <c r="A1024" s="0" t="n">
        <v>4</v>
      </c>
      <c r="B1024" s="0" t="n">
        <v>20928331</v>
      </c>
      <c r="C1024" s="0" t="n">
        <v>2142.756</v>
      </c>
    </row>
    <row r="1025" customFormat="false" ht="15" hidden="false" customHeight="false" outlineLevel="0" collapsed="false">
      <c r="A1025" s="0" t="n">
        <v>4</v>
      </c>
      <c r="B1025" s="0" t="n">
        <v>20928426</v>
      </c>
      <c r="C1025" s="0" t="n">
        <v>118.772</v>
      </c>
    </row>
    <row r="1026" customFormat="false" ht="15" hidden="false" customHeight="false" outlineLevel="0" collapsed="false">
      <c r="A1026" s="0" t="n">
        <v>4</v>
      </c>
      <c r="B1026" s="0" t="n">
        <v>20985927</v>
      </c>
      <c r="C1026" s="0" t="n">
        <v>490.773</v>
      </c>
    </row>
    <row r="1027" customFormat="false" ht="15" hidden="false" customHeight="false" outlineLevel="0" collapsed="false">
      <c r="A1027" s="0" t="n">
        <v>4</v>
      </c>
      <c r="B1027" s="0" t="n">
        <v>20996106</v>
      </c>
      <c r="C1027" s="0" t="n">
        <v>2086.123</v>
      </c>
    </row>
    <row r="1028" customFormat="false" ht="15" hidden="false" customHeight="false" outlineLevel="0" collapsed="false">
      <c r="A1028" s="0" t="n">
        <v>4</v>
      </c>
      <c r="B1028" s="0" t="n">
        <v>21006422</v>
      </c>
      <c r="C1028" s="0" t="n">
        <v>2187.842</v>
      </c>
    </row>
    <row r="1029" customFormat="false" ht="15" hidden="false" customHeight="false" outlineLevel="0" collapsed="false">
      <c r="A1029" s="0" t="n">
        <v>4</v>
      </c>
      <c r="B1029" s="0" t="n">
        <v>21016033</v>
      </c>
      <c r="C1029" s="0" t="n">
        <v>2201.039</v>
      </c>
    </row>
    <row r="1030" customFormat="false" ht="15" hidden="false" customHeight="false" outlineLevel="0" collapsed="false">
      <c r="A1030" s="0" t="n">
        <v>4</v>
      </c>
      <c r="B1030" s="0" t="n">
        <v>21030012</v>
      </c>
      <c r="C1030" s="0" t="n">
        <v>1765.037</v>
      </c>
    </row>
    <row r="1031" customFormat="false" ht="15" hidden="false" customHeight="false" outlineLevel="0" collapsed="false">
      <c r="A1031" s="0" t="n">
        <v>4</v>
      </c>
      <c r="B1031" s="0" t="n">
        <v>21041849</v>
      </c>
      <c r="C1031" s="0" t="n">
        <v>1989.57</v>
      </c>
    </row>
    <row r="1032" customFormat="false" ht="15" hidden="false" customHeight="false" outlineLevel="0" collapsed="false">
      <c r="A1032" s="0" t="n">
        <v>4</v>
      </c>
      <c r="B1032" s="0" t="n">
        <v>21057287</v>
      </c>
      <c r="C1032" s="0" t="n">
        <v>1617.138</v>
      </c>
    </row>
    <row r="1033" customFormat="false" ht="15" hidden="false" customHeight="false" outlineLevel="0" collapsed="false">
      <c r="A1033" s="0" t="n">
        <v>4</v>
      </c>
      <c r="B1033" s="0" t="n">
        <v>21071536</v>
      </c>
      <c r="C1033" s="0" t="n">
        <v>1740.149</v>
      </c>
    </row>
    <row r="1034" customFormat="false" ht="15" hidden="false" customHeight="false" outlineLevel="0" collapsed="false">
      <c r="A1034" s="0" t="n">
        <v>4</v>
      </c>
      <c r="B1034" s="0" t="n">
        <v>21082831</v>
      </c>
      <c r="C1034" s="0" t="n">
        <v>2044.968</v>
      </c>
    </row>
    <row r="1035" customFormat="false" ht="15" hidden="false" customHeight="false" outlineLevel="0" collapsed="false">
      <c r="A1035" s="0" t="n">
        <v>4</v>
      </c>
      <c r="B1035" s="0" t="n">
        <v>21094111</v>
      </c>
      <c r="C1035" s="0" t="n">
        <v>2046.859</v>
      </c>
    </row>
    <row r="1036" customFormat="false" ht="15" hidden="false" customHeight="false" outlineLevel="0" collapsed="false">
      <c r="A1036" s="0" t="n">
        <v>4</v>
      </c>
      <c r="B1036" s="0" t="n">
        <v>21104699</v>
      </c>
      <c r="C1036" s="0" t="n">
        <v>1610.676</v>
      </c>
    </row>
    <row r="1037" customFormat="false" ht="15" hidden="false" customHeight="false" outlineLevel="0" collapsed="false">
      <c r="A1037" s="0" t="n">
        <v>4</v>
      </c>
      <c r="B1037" s="0" t="n">
        <v>21140769</v>
      </c>
      <c r="C1037" s="0" t="n">
        <v>161.096</v>
      </c>
    </row>
    <row r="1038" customFormat="false" ht="15" hidden="false" customHeight="false" outlineLevel="0" collapsed="false">
      <c r="A1038" s="0" t="n">
        <v>4</v>
      </c>
      <c r="B1038" s="0" t="n">
        <v>21151238</v>
      </c>
      <c r="C1038" s="0" t="n">
        <v>2055.761</v>
      </c>
    </row>
    <row r="1039" customFormat="false" ht="15" hidden="false" customHeight="false" outlineLevel="0" collapsed="false">
      <c r="A1039" s="0" t="n">
        <v>4</v>
      </c>
      <c r="B1039" s="0" t="n">
        <v>21163582</v>
      </c>
      <c r="C1039" s="0" t="n">
        <v>2023.575</v>
      </c>
    </row>
    <row r="1040" customFormat="false" ht="15" hidden="false" customHeight="false" outlineLevel="0" collapsed="false">
      <c r="A1040" s="0" t="n">
        <v>4</v>
      </c>
      <c r="B1040" s="0" t="n">
        <v>21175663</v>
      </c>
      <c r="C1040" s="0" t="n">
        <v>1951.647</v>
      </c>
    </row>
    <row r="1041" customFormat="false" ht="15" hidden="false" customHeight="false" outlineLevel="0" collapsed="false">
      <c r="A1041" s="0" t="n">
        <v>4</v>
      </c>
      <c r="B1041" s="0" t="n">
        <v>21178780</v>
      </c>
      <c r="C1041" s="0" t="n">
        <v>896.183</v>
      </c>
    </row>
    <row r="1042" customFormat="false" ht="15" hidden="false" customHeight="false" outlineLevel="0" collapsed="false">
      <c r="A1042" s="0" t="n">
        <v>4</v>
      </c>
      <c r="B1042" s="0" t="n">
        <v>21178660</v>
      </c>
      <c r="C1042" s="0" t="n">
        <v>11.992</v>
      </c>
    </row>
    <row r="1043" customFormat="false" ht="15" hidden="false" customHeight="false" outlineLevel="0" collapsed="false">
      <c r="A1043" s="0" t="n">
        <v>4</v>
      </c>
      <c r="B1043" s="0" t="n">
        <v>21244364</v>
      </c>
      <c r="C1043" s="0" t="n">
        <v>1811.014</v>
      </c>
    </row>
    <row r="1044" customFormat="false" ht="15" hidden="false" customHeight="false" outlineLevel="0" collapsed="false">
      <c r="A1044" s="0" t="n">
        <v>4</v>
      </c>
      <c r="B1044" s="0" t="n">
        <v>21255064</v>
      </c>
      <c r="C1044" s="0" t="n">
        <v>2102.912</v>
      </c>
    </row>
    <row r="1045" customFormat="false" ht="15" hidden="false" customHeight="false" outlineLevel="0" collapsed="false">
      <c r="A1045" s="0" t="n">
        <v>4</v>
      </c>
      <c r="B1045" s="0" t="n">
        <v>21266808</v>
      </c>
      <c r="C1045" s="0" t="n">
        <v>1991.394</v>
      </c>
    </row>
    <row r="1046" customFormat="false" ht="15" hidden="false" customHeight="false" outlineLevel="0" collapsed="false">
      <c r="A1046" s="0" t="n">
        <v>4</v>
      </c>
      <c r="B1046" s="0" t="n">
        <v>21277575</v>
      </c>
      <c r="C1046" s="0" t="n">
        <v>2083.789</v>
      </c>
    </row>
    <row r="1047" customFormat="false" ht="15" hidden="false" customHeight="false" outlineLevel="0" collapsed="false">
      <c r="A1047" s="0" t="n">
        <v>4</v>
      </c>
      <c r="B1047" s="0" t="n">
        <v>21288537</v>
      </c>
      <c r="C1047" s="0" t="n">
        <v>2073.437</v>
      </c>
    </row>
    <row r="1048" customFormat="false" ht="15" hidden="false" customHeight="false" outlineLevel="0" collapsed="false">
      <c r="A1048" s="0" t="n">
        <v>4</v>
      </c>
      <c r="B1048" s="0" t="n">
        <v>21299604</v>
      </c>
      <c r="C1048" s="0" t="n">
        <v>2018.119</v>
      </c>
    </row>
    <row r="1049" customFormat="false" ht="15" hidden="false" customHeight="false" outlineLevel="0" collapsed="false">
      <c r="A1049" s="0" t="n">
        <v>4</v>
      </c>
      <c r="B1049" s="0" t="n">
        <v>21311777</v>
      </c>
      <c r="C1049" s="0" t="n">
        <v>2053.92</v>
      </c>
    </row>
    <row r="1050" customFormat="false" ht="15" hidden="false" customHeight="false" outlineLevel="0" collapsed="false">
      <c r="A1050" s="0" t="n">
        <v>4</v>
      </c>
      <c r="B1050" s="0" t="n">
        <v>21322216</v>
      </c>
      <c r="C1050" s="0" t="n">
        <v>2110.3</v>
      </c>
    </row>
    <row r="1051" customFormat="false" ht="15" hidden="false" customHeight="false" outlineLevel="0" collapsed="false">
      <c r="A1051" s="0" t="n">
        <v>4</v>
      </c>
      <c r="B1051" s="0" t="n">
        <v>21335380</v>
      </c>
      <c r="C1051" s="0" t="n">
        <v>1761.05</v>
      </c>
    </row>
    <row r="1052" customFormat="false" ht="15" hidden="false" customHeight="false" outlineLevel="0" collapsed="false">
      <c r="A1052" s="0" t="n">
        <v>4</v>
      </c>
      <c r="B1052" s="0" t="n">
        <v>21347465</v>
      </c>
      <c r="C1052" s="0" t="n">
        <v>2078.199</v>
      </c>
    </row>
    <row r="1053" customFormat="false" ht="15" hidden="false" customHeight="false" outlineLevel="0" collapsed="false">
      <c r="A1053" s="0" t="n">
        <v>4</v>
      </c>
      <c r="B1053" s="0" t="n">
        <v>21357368</v>
      </c>
      <c r="C1053" s="0" t="n">
        <v>2169.519</v>
      </c>
    </row>
    <row r="1054" customFormat="false" ht="15" hidden="false" customHeight="false" outlineLevel="0" collapsed="false">
      <c r="A1054" s="0" t="n">
        <v>4</v>
      </c>
      <c r="B1054" s="0" t="n">
        <v>21372120</v>
      </c>
      <c r="C1054" s="0" t="n">
        <v>1694.664</v>
      </c>
    </row>
    <row r="1055" customFormat="false" ht="15" hidden="false" customHeight="false" outlineLevel="0" collapsed="false">
      <c r="A1055" s="0" t="n">
        <v>4</v>
      </c>
      <c r="B1055" s="0" t="n">
        <v>21383488</v>
      </c>
      <c r="C1055" s="0" t="n">
        <v>2046.061</v>
      </c>
    </row>
    <row r="1056" customFormat="false" ht="15" hidden="false" customHeight="false" outlineLevel="0" collapsed="false">
      <c r="A1056" s="0" t="n">
        <v>4</v>
      </c>
      <c r="B1056" s="0" t="n">
        <v>21384033</v>
      </c>
      <c r="C1056" s="0" t="n">
        <v>325.384</v>
      </c>
    </row>
    <row r="1057" customFormat="false" ht="15" hidden="false" customHeight="false" outlineLevel="0" collapsed="false">
      <c r="A1057" s="0" t="n">
        <v>4</v>
      </c>
      <c r="B1057" s="0" t="n">
        <v>21441179</v>
      </c>
      <c r="C1057" s="0" t="n">
        <v>292.468</v>
      </c>
    </row>
    <row r="1058" customFormat="false" ht="15" hidden="false" customHeight="false" outlineLevel="0" collapsed="false">
      <c r="A1058" s="0" t="n">
        <v>4</v>
      </c>
      <c r="B1058" s="0" t="n">
        <v>21452614</v>
      </c>
      <c r="C1058" s="0" t="n">
        <v>2027.027</v>
      </c>
    </row>
    <row r="1059" customFormat="false" ht="15" hidden="false" customHeight="false" outlineLevel="0" collapsed="false">
      <c r="A1059" s="0" t="n">
        <v>4</v>
      </c>
      <c r="B1059" s="0" t="n">
        <v>21464160</v>
      </c>
      <c r="C1059" s="0" t="n">
        <v>2016.271</v>
      </c>
    </row>
    <row r="1060" customFormat="false" ht="15" hidden="false" customHeight="false" outlineLevel="0" collapsed="false">
      <c r="A1060" s="0" t="n">
        <v>4</v>
      </c>
      <c r="B1060" s="0" t="n">
        <v>21477892</v>
      </c>
      <c r="C1060" s="0" t="n">
        <v>1706.731</v>
      </c>
    </row>
    <row r="1061" customFormat="false" ht="15" hidden="false" customHeight="false" outlineLevel="0" collapsed="false">
      <c r="A1061" s="0" t="n">
        <v>4</v>
      </c>
      <c r="B1061" s="0" t="n">
        <v>21488792</v>
      </c>
      <c r="C1061" s="0" t="n">
        <v>2188.819</v>
      </c>
    </row>
    <row r="1062" customFormat="false" ht="15" hidden="false" customHeight="false" outlineLevel="0" collapsed="false">
      <c r="A1062" s="0" t="n">
        <v>4</v>
      </c>
      <c r="B1062" s="0" t="n">
        <v>21501201</v>
      </c>
      <c r="C1062" s="0" t="n">
        <v>1927.313</v>
      </c>
    </row>
    <row r="1063" customFormat="false" ht="15" hidden="false" customHeight="false" outlineLevel="0" collapsed="false">
      <c r="A1063" s="0" t="n">
        <v>4</v>
      </c>
      <c r="B1063" s="0" t="n">
        <v>21513005</v>
      </c>
      <c r="C1063" s="0" t="n">
        <v>1977.886</v>
      </c>
    </row>
    <row r="1064" customFormat="false" ht="15" hidden="false" customHeight="false" outlineLevel="0" collapsed="false">
      <c r="A1064" s="0" t="n">
        <v>4</v>
      </c>
      <c r="B1064" s="0" t="n">
        <v>21520266</v>
      </c>
      <c r="C1064" s="0" t="n">
        <v>1640.012</v>
      </c>
    </row>
    <row r="1065" customFormat="false" ht="15" hidden="false" customHeight="false" outlineLevel="0" collapsed="false">
      <c r="A1065" s="0" t="n">
        <v>4</v>
      </c>
      <c r="B1065" s="0" t="n">
        <v>21557650</v>
      </c>
      <c r="C1065" s="0" t="n">
        <v>248.985</v>
      </c>
    </row>
    <row r="1066" customFormat="false" ht="15" hidden="false" customHeight="false" outlineLevel="0" collapsed="false">
      <c r="A1066" s="0" t="n">
        <v>4</v>
      </c>
      <c r="B1066" s="0" t="n">
        <v>21566816</v>
      </c>
      <c r="C1066" s="0" t="n">
        <v>2189.532</v>
      </c>
    </row>
    <row r="1067" customFormat="false" ht="15" hidden="false" customHeight="false" outlineLevel="0" collapsed="false">
      <c r="A1067" s="0" t="n">
        <v>4</v>
      </c>
      <c r="B1067" s="0" t="n">
        <v>21577831</v>
      </c>
      <c r="C1067" s="0" t="n">
        <v>2183.04</v>
      </c>
    </row>
    <row r="1068" customFormat="false" ht="15" hidden="false" customHeight="false" outlineLevel="0" collapsed="false">
      <c r="A1068" s="0" t="n">
        <v>4</v>
      </c>
      <c r="B1068" s="0" t="n">
        <v>21588837</v>
      </c>
      <c r="C1068" s="0" t="n">
        <v>2048.722</v>
      </c>
    </row>
    <row r="1069" customFormat="false" ht="15" hidden="false" customHeight="false" outlineLevel="0" collapsed="false">
      <c r="A1069" s="0" t="n">
        <v>4</v>
      </c>
      <c r="B1069" s="0" t="n">
        <v>21598467</v>
      </c>
      <c r="C1069" s="0" t="n">
        <v>2118.051</v>
      </c>
    </row>
    <row r="1070" customFormat="false" ht="15" hidden="false" customHeight="false" outlineLevel="0" collapsed="false">
      <c r="A1070" s="0" t="n">
        <v>4</v>
      </c>
      <c r="B1070" s="0" t="n">
        <v>21611066</v>
      </c>
      <c r="C1070" s="0" t="n">
        <v>1972.483</v>
      </c>
    </row>
    <row r="1071" customFormat="false" ht="15" hidden="false" customHeight="false" outlineLevel="0" collapsed="false">
      <c r="A1071" s="0" t="n">
        <v>4</v>
      </c>
      <c r="B1071" s="0" t="n">
        <v>21622462</v>
      </c>
      <c r="C1071" s="0" t="n">
        <v>2015.417</v>
      </c>
    </row>
    <row r="1072" customFormat="false" ht="15" hidden="false" customHeight="false" outlineLevel="0" collapsed="false">
      <c r="A1072" s="0" t="n">
        <v>4</v>
      </c>
      <c r="B1072" s="0" t="n">
        <v>21631771</v>
      </c>
      <c r="C1072" s="0" t="n">
        <v>2218.282</v>
      </c>
    </row>
    <row r="1073" customFormat="false" ht="15" hidden="false" customHeight="false" outlineLevel="0" collapsed="false">
      <c r="A1073" s="0" t="n">
        <v>4</v>
      </c>
      <c r="B1073" s="0" t="n">
        <v>21643331</v>
      </c>
      <c r="C1073" s="0" t="n">
        <v>1997.303</v>
      </c>
    </row>
    <row r="1074" customFormat="false" ht="15" hidden="false" customHeight="false" outlineLevel="0" collapsed="false">
      <c r="A1074" s="0" t="n">
        <v>4</v>
      </c>
      <c r="B1074" s="0" t="n">
        <v>21646300</v>
      </c>
      <c r="C1074" s="0" t="n">
        <v>810.525</v>
      </c>
    </row>
    <row r="1075" customFormat="false" ht="15" hidden="false" customHeight="false" outlineLevel="0" collapsed="false">
      <c r="A1075" s="0" t="n">
        <v>4</v>
      </c>
      <c r="B1075" s="0" t="n">
        <v>21688055</v>
      </c>
      <c r="C1075" s="0" t="n">
        <v>1095.089</v>
      </c>
    </row>
    <row r="1076" customFormat="false" ht="15" hidden="false" customHeight="false" outlineLevel="0" collapsed="false">
      <c r="A1076" s="0" t="n">
        <v>4</v>
      </c>
      <c r="B1076" s="0" t="n">
        <v>21699236</v>
      </c>
      <c r="C1076" s="0" t="n">
        <v>2032.543</v>
      </c>
    </row>
    <row r="1077" customFormat="false" ht="15" hidden="false" customHeight="false" outlineLevel="0" collapsed="false">
      <c r="A1077" s="0" t="n">
        <v>4</v>
      </c>
      <c r="B1077" s="0" t="n">
        <v>21708982</v>
      </c>
      <c r="C1077" s="0" t="n">
        <v>2180.604</v>
      </c>
    </row>
    <row r="1078" customFormat="false" ht="15" hidden="false" customHeight="false" outlineLevel="0" collapsed="false">
      <c r="A1078" s="0" t="n">
        <v>4</v>
      </c>
      <c r="B1078" s="0" t="n">
        <v>21720296</v>
      </c>
      <c r="C1078" s="0" t="n">
        <v>2017.675</v>
      </c>
    </row>
    <row r="1079" customFormat="false" ht="15" hidden="false" customHeight="false" outlineLevel="0" collapsed="false">
      <c r="A1079" s="0" t="n">
        <v>4</v>
      </c>
      <c r="B1079" s="0" t="n">
        <v>21729850</v>
      </c>
      <c r="C1079" s="0" t="n">
        <v>2205.749</v>
      </c>
    </row>
    <row r="1080" customFormat="false" ht="15" hidden="false" customHeight="false" outlineLevel="0" collapsed="false">
      <c r="A1080" s="0" t="n">
        <v>4</v>
      </c>
      <c r="B1080" s="0" t="n">
        <v>21740904</v>
      </c>
      <c r="C1080" s="0" t="n">
        <v>1854.417</v>
      </c>
    </row>
    <row r="1081" customFormat="false" ht="15" hidden="false" customHeight="false" outlineLevel="0" collapsed="false">
      <c r="A1081" s="0" t="n">
        <v>4</v>
      </c>
      <c r="B1081" s="0" t="n">
        <v>21740804</v>
      </c>
      <c r="C1081" s="0" t="n">
        <v>9.986</v>
      </c>
    </row>
    <row r="1082" customFormat="false" ht="15" hidden="false" customHeight="false" outlineLevel="0" collapsed="false">
      <c r="A1082" s="0" t="n">
        <v>4</v>
      </c>
      <c r="B1082" s="0" t="n">
        <v>21789181</v>
      </c>
      <c r="C1082" s="0" t="n">
        <v>1871.816</v>
      </c>
    </row>
    <row r="1083" customFormat="false" ht="15" hidden="false" customHeight="false" outlineLevel="0" collapsed="false">
      <c r="A1083" s="0" t="n">
        <v>4</v>
      </c>
      <c r="B1083" s="0" t="n">
        <v>21798906</v>
      </c>
      <c r="C1083" s="0" t="n">
        <v>2174.738</v>
      </c>
    </row>
    <row r="1084" customFormat="false" ht="15" hidden="false" customHeight="false" outlineLevel="0" collapsed="false">
      <c r="A1084" s="0" t="n">
        <v>4</v>
      </c>
      <c r="B1084" s="0" t="n">
        <v>21810246</v>
      </c>
      <c r="C1084" s="0" t="n">
        <v>2021.229</v>
      </c>
    </row>
    <row r="1085" customFormat="false" ht="15" hidden="false" customHeight="false" outlineLevel="0" collapsed="false">
      <c r="A1085" s="0" t="n">
        <v>4</v>
      </c>
      <c r="B1085" s="0" t="n">
        <v>21822617</v>
      </c>
      <c r="C1085" s="0" t="n">
        <v>1882.097</v>
      </c>
    </row>
    <row r="1086" customFormat="false" ht="15" hidden="false" customHeight="false" outlineLevel="0" collapsed="false">
      <c r="A1086" s="0" t="n">
        <v>4</v>
      </c>
      <c r="B1086" s="0" t="n">
        <v>21832496</v>
      </c>
      <c r="C1086" s="0" t="n">
        <v>2275.211</v>
      </c>
    </row>
    <row r="1087" customFormat="false" ht="15" hidden="false" customHeight="false" outlineLevel="0" collapsed="false">
      <c r="A1087" s="0" t="n">
        <v>4</v>
      </c>
      <c r="B1087" s="0" t="n">
        <v>21842189</v>
      </c>
      <c r="C1087" s="0" t="n">
        <v>2198.978</v>
      </c>
    </row>
    <row r="1088" customFormat="false" ht="15" hidden="false" customHeight="false" outlineLevel="0" collapsed="false">
      <c r="A1088" s="0" t="n">
        <v>4</v>
      </c>
      <c r="B1088" s="0" t="n">
        <v>21847093</v>
      </c>
      <c r="C1088" s="0" t="n">
        <v>1104.682</v>
      </c>
    </row>
    <row r="1089" customFormat="false" ht="15" hidden="false" customHeight="false" outlineLevel="0" collapsed="false">
      <c r="A1089" s="0" t="n">
        <v>4</v>
      </c>
      <c r="B1089" s="0" t="n">
        <v>21846985</v>
      </c>
      <c r="C1089" s="0" t="n">
        <v>10.798</v>
      </c>
    </row>
    <row r="1090" customFormat="false" ht="15" hidden="false" customHeight="false" outlineLevel="0" collapsed="false">
      <c r="A1090" s="0" t="n">
        <v>4</v>
      </c>
      <c r="B1090" s="0" t="n">
        <v>21910938</v>
      </c>
      <c r="C1090" s="0" t="n">
        <v>1554.95</v>
      </c>
    </row>
    <row r="1091" customFormat="false" ht="15" hidden="false" customHeight="false" outlineLevel="0" collapsed="false">
      <c r="A1091" s="0" t="n">
        <v>4</v>
      </c>
      <c r="B1091" s="0" t="n">
        <v>21922252</v>
      </c>
      <c r="C1091" s="0" t="n">
        <v>2014.308</v>
      </c>
    </row>
    <row r="1092" customFormat="false" ht="15" hidden="false" customHeight="false" outlineLevel="0" collapsed="false">
      <c r="A1092" s="0" t="n">
        <v>4</v>
      </c>
      <c r="B1092" s="0" t="n">
        <v>21932336</v>
      </c>
      <c r="C1092" s="0" t="n">
        <v>2133.393</v>
      </c>
    </row>
    <row r="1093" customFormat="false" ht="15" hidden="false" customHeight="false" outlineLevel="0" collapsed="false">
      <c r="A1093" s="0" t="n">
        <v>4</v>
      </c>
      <c r="B1093" s="0" t="n">
        <v>21941247</v>
      </c>
      <c r="C1093" s="0" t="n">
        <v>2265.482</v>
      </c>
    </row>
    <row r="1094" customFormat="false" ht="15" hidden="false" customHeight="false" outlineLevel="0" collapsed="false">
      <c r="A1094" s="0" t="n">
        <v>4</v>
      </c>
      <c r="B1094" s="0" t="n">
        <v>21953365</v>
      </c>
      <c r="C1094" s="0" t="n">
        <v>1935.872</v>
      </c>
    </row>
    <row r="1095" customFormat="false" ht="15" hidden="false" customHeight="false" outlineLevel="0" collapsed="false">
      <c r="A1095" s="0" t="n">
        <v>4</v>
      </c>
      <c r="B1095" s="0" t="n">
        <v>21963147</v>
      </c>
      <c r="C1095" s="0" t="n">
        <v>2178.197</v>
      </c>
    </row>
    <row r="1096" customFormat="false" ht="15" hidden="false" customHeight="false" outlineLevel="0" collapsed="false">
      <c r="A1096" s="0" t="n">
        <v>4</v>
      </c>
      <c r="B1096" s="0" t="n">
        <v>21972989</v>
      </c>
      <c r="C1096" s="0" t="n">
        <v>2168.886</v>
      </c>
    </row>
    <row r="1097" customFormat="false" ht="15" hidden="false" customHeight="false" outlineLevel="0" collapsed="false">
      <c r="A1097" s="0" t="n">
        <v>4</v>
      </c>
      <c r="B1097" s="0" t="n">
        <v>21982782</v>
      </c>
      <c r="C1097" s="0" t="n">
        <v>2176.086</v>
      </c>
    </row>
    <row r="1098" customFormat="false" ht="15" hidden="false" customHeight="false" outlineLevel="0" collapsed="false">
      <c r="A1098" s="0" t="n">
        <v>4</v>
      </c>
      <c r="B1098" s="0" t="n">
        <v>21992758</v>
      </c>
      <c r="C1098" s="0" t="n">
        <v>2164.081</v>
      </c>
    </row>
    <row r="1099" customFormat="false" ht="15" hidden="false" customHeight="false" outlineLevel="0" collapsed="false">
      <c r="A1099" s="0" t="n">
        <v>4</v>
      </c>
      <c r="B1099" s="0" t="n">
        <v>21993853</v>
      </c>
      <c r="C1099" s="0" t="n">
        <v>578.959</v>
      </c>
    </row>
    <row r="1100" customFormat="false" ht="15" hidden="false" customHeight="false" outlineLevel="0" collapsed="false">
      <c r="A1100" s="0" t="n">
        <v>4</v>
      </c>
      <c r="B1100" s="0" t="n">
        <v>22047703</v>
      </c>
      <c r="C1100" s="0" t="n">
        <v>390.692</v>
      </c>
    </row>
    <row r="1101" customFormat="false" ht="15" hidden="false" customHeight="false" outlineLevel="0" collapsed="false">
      <c r="A1101" s="0" t="n">
        <v>4</v>
      </c>
      <c r="B1101" s="0" t="n">
        <v>22058824</v>
      </c>
      <c r="C1101" s="0" t="n">
        <v>2039.775</v>
      </c>
    </row>
    <row r="1102" customFormat="false" ht="15" hidden="false" customHeight="false" outlineLevel="0" collapsed="false">
      <c r="A1102" s="0" t="n">
        <v>4</v>
      </c>
      <c r="B1102" s="0" t="n">
        <v>22069176</v>
      </c>
      <c r="C1102" s="0" t="n">
        <v>2129.789</v>
      </c>
    </row>
    <row r="1103" customFormat="false" ht="15" hidden="false" customHeight="false" outlineLevel="0" collapsed="false">
      <c r="A1103" s="0" t="n">
        <v>4</v>
      </c>
      <c r="B1103" s="0" t="n">
        <v>22081553</v>
      </c>
      <c r="C1103" s="0" t="n">
        <v>1919.249</v>
      </c>
    </row>
    <row r="1104" customFormat="false" ht="15" hidden="false" customHeight="false" outlineLevel="0" collapsed="false">
      <c r="A1104" s="0" t="n">
        <v>4</v>
      </c>
      <c r="B1104" s="0" t="n">
        <v>22093158</v>
      </c>
      <c r="C1104" s="0" t="n">
        <v>1999.903</v>
      </c>
    </row>
    <row r="1105" customFormat="false" ht="15" hidden="false" customHeight="false" outlineLevel="0" collapsed="false">
      <c r="A1105" s="0" t="n">
        <v>4</v>
      </c>
      <c r="B1105" s="0" t="n">
        <v>22105463</v>
      </c>
      <c r="C1105" s="0" t="n">
        <v>1920.987</v>
      </c>
    </row>
    <row r="1106" customFormat="false" ht="15" hidden="false" customHeight="false" outlineLevel="0" collapsed="false">
      <c r="A1106" s="0" t="n">
        <v>4</v>
      </c>
      <c r="B1106" s="0" t="n">
        <v>22115724</v>
      </c>
      <c r="C1106" s="0" t="n">
        <v>2067.865</v>
      </c>
    </row>
    <row r="1107" customFormat="false" ht="15" hidden="false" customHeight="false" outlineLevel="0" collapsed="false">
      <c r="A1107" s="0" t="n">
        <v>4</v>
      </c>
      <c r="B1107" s="0" t="n">
        <v>22126668</v>
      </c>
      <c r="C1107" s="0" t="n">
        <v>2146.305</v>
      </c>
    </row>
    <row r="1108" customFormat="false" ht="15" hidden="false" customHeight="false" outlineLevel="0" collapsed="false">
      <c r="A1108" s="0" t="n">
        <v>4</v>
      </c>
      <c r="B1108" s="0" t="n">
        <v>22137411</v>
      </c>
      <c r="C1108" s="0" t="n">
        <v>2076.493</v>
      </c>
    </row>
    <row r="1109" customFormat="false" ht="15" hidden="false" customHeight="false" outlineLevel="0" collapsed="false">
      <c r="A1109" s="0" t="n">
        <v>4</v>
      </c>
      <c r="B1109" s="0" t="n">
        <v>22149818</v>
      </c>
      <c r="C1109" s="0" t="n">
        <v>1901.141</v>
      </c>
    </row>
    <row r="1110" customFormat="false" ht="15" hidden="false" customHeight="false" outlineLevel="0" collapsed="false">
      <c r="A1110" s="0" t="n">
        <v>4</v>
      </c>
      <c r="B1110" s="0" t="n">
        <v>22160128</v>
      </c>
      <c r="C1110" s="0" t="n">
        <v>1936.165</v>
      </c>
    </row>
    <row r="1111" customFormat="false" ht="15" hidden="false" customHeight="false" outlineLevel="0" collapsed="false">
      <c r="A1111" s="0" t="n">
        <v>4</v>
      </c>
      <c r="B1111" s="0" t="n">
        <v>22173290</v>
      </c>
      <c r="C1111" s="0" t="n">
        <v>2043.713</v>
      </c>
    </row>
    <row r="1112" customFormat="false" ht="15" hidden="false" customHeight="false" outlineLevel="0" collapsed="false">
      <c r="A1112" s="0" t="n">
        <v>4</v>
      </c>
      <c r="B1112" s="0" t="n">
        <v>22175679</v>
      </c>
      <c r="C1112" s="0" t="n">
        <v>677.565</v>
      </c>
    </row>
    <row r="1113" customFormat="false" ht="15" hidden="false" customHeight="false" outlineLevel="0" collapsed="false">
      <c r="A1113" s="0" t="n">
        <v>4</v>
      </c>
      <c r="B1113" s="0" t="n">
        <v>22217830</v>
      </c>
      <c r="C1113" s="0" t="n">
        <v>1080.502</v>
      </c>
    </row>
    <row r="1114" customFormat="false" ht="15" hidden="false" customHeight="false" outlineLevel="0" collapsed="false">
      <c r="A1114" s="0" t="n">
        <v>4</v>
      </c>
      <c r="B1114" s="0" t="n">
        <v>22228875</v>
      </c>
      <c r="C1114" s="0" t="n">
        <v>2161.15</v>
      </c>
    </row>
    <row r="1115" customFormat="false" ht="15" hidden="false" customHeight="false" outlineLevel="0" collapsed="false">
      <c r="A1115" s="0" t="n">
        <v>4</v>
      </c>
      <c r="B1115" s="0" t="n">
        <v>22240455</v>
      </c>
      <c r="C1115" s="0" t="n">
        <v>1996.751</v>
      </c>
    </row>
    <row r="1116" customFormat="false" ht="15" hidden="false" customHeight="false" outlineLevel="0" collapsed="false">
      <c r="A1116" s="0" t="n">
        <v>4</v>
      </c>
      <c r="B1116" s="0" t="n">
        <v>22251363</v>
      </c>
      <c r="C1116" s="0" t="n">
        <v>1988.46</v>
      </c>
    </row>
    <row r="1117" customFormat="false" ht="15" hidden="false" customHeight="false" outlineLevel="0" collapsed="false">
      <c r="A1117" s="0" t="n">
        <v>4</v>
      </c>
      <c r="B1117" s="0" t="n">
        <v>22260730</v>
      </c>
      <c r="C1117" s="0" t="n">
        <v>2305.044</v>
      </c>
    </row>
    <row r="1118" customFormat="false" ht="15" hidden="false" customHeight="false" outlineLevel="0" collapsed="false">
      <c r="A1118" s="0" t="n">
        <v>4</v>
      </c>
      <c r="B1118" s="0" t="n">
        <v>22267833</v>
      </c>
      <c r="C1118" s="0" t="n">
        <v>872.624</v>
      </c>
    </row>
    <row r="1119" customFormat="false" ht="15" hidden="false" customHeight="false" outlineLevel="0" collapsed="false">
      <c r="A1119" s="0" t="n">
        <v>4</v>
      </c>
      <c r="B1119" s="0" t="n">
        <v>22305722</v>
      </c>
      <c r="C1119" s="0" t="n">
        <v>874.622</v>
      </c>
    </row>
    <row r="1120" customFormat="false" ht="15" hidden="false" customHeight="false" outlineLevel="0" collapsed="false">
      <c r="A1120" s="0" t="n">
        <v>4</v>
      </c>
      <c r="B1120" s="0" t="n">
        <v>22317094</v>
      </c>
      <c r="C1120" s="0" t="n">
        <v>2145.994</v>
      </c>
    </row>
    <row r="1121" customFormat="false" ht="15" hidden="false" customHeight="false" outlineLevel="0" collapsed="false">
      <c r="A1121" s="0" t="n">
        <v>4</v>
      </c>
      <c r="B1121" s="0" t="n">
        <v>22328495</v>
      </c>
      <c r="C1121" s="0" t="n">
        <v>2005.656</v>
      </c>
    </row>
    <row r="1122" customFormat="false" ht="15" hidden="false" customHeight="false" outlineLevel="0" collapsed="false">
      <c r="A1122" s="0" t="n">
        <v>4</v>
      </c>
      <c r="B1122" s="0" t="n">
        <v>22339248</v>
      </c>
      <c r="C1122" s="0" t="n">
        <v>2077.1</v>
      </c>
    </row>
    <row r="1123" customFormat="false" ht="15" hidden="false" customHeight="false" outlineLevel="0" collapsed="false">
      <c r="A1123" s="0" t="n">
        <v>4</v>
      </c>
      <c r="B1123" s="0" t="n">
        <v>22350199</v>
      </c>
      <c r="C1123" s="0" t="n">
        <v>2045.383</v>
      </c>
    </row>
    <row r="1124" customFormat="false" ht="15" hidden="false" customHeight="false" outlineLevel="0" collapsed="false">
      <c r="A1124" s="0" t="n">
        <v>4</v>
      </c>
      <c r="B1124" s="0" t="n">
        <v>22355599</v>
      </c>
      <c r="C1124" s="0" t="n">
        <v>1197.306</v>
      </c>
    </row>
    <row r="1125" customFormat="false" ht="15" hidden="false" customHeight="false" outlineLevel="0" collapsed="false">
      <c r="A1125" s="0" t="n">
        <v>4</v>
      </c>
      <c r="B1125" s="0" t="n">
        <v>22394761</v>
      </c>
      <c r="C1125" s="0" t="n">
        <v>701.201</v>
      </c>
    </row>
    <row r="1126" customFormat="false" ht="15" hidden="false" customHeight="false" outlineLevel="0" collapsed="false">
      <c r="A1126" s="0" t="n">
        <v>4</v>
      </c>
      <c r="B1126" s="0" t="n">
        <v>22404349</v>
      </c>
      <c r="C1126" s="0" t="n">
        <v>2191.771</v>
      </c>
    </row>
    <row r="1127" customFormat="false" ht="15" hidden="false" customHeight="false" outlineLevel="0" collapsed="false">
      <c r="A1127" s="0" t="n">
        <v>4</v>
      </c>
      <c r="B1127" s="0" t="n">
        <v>22413402</v>
      </c>
      <c r="C1127" s="0" t="n">
        <v>2247.435</v>
      </c>
    </row>
    <row r="1128" customFormat="false" ht="15" hidden="false" customHeight="false" outlineLevel="0" collapsed="false">
      <c r="A1128" s="0" t="n">
        <v>4</v>
      </c>
      <c r="B1128" s="0" t="n">
        <v>22424738</v>
      </c>
      <c r="C1128" s="0" t="n">
        <v>2022.386</v>
      </c>
    </row>
    <row r="1129" customFormat="false" ht="15" hidden="false" customHeight="false" outlineLevel="0" collapsed="false">
      <c r="A1129" s="0" t="n">
        <v>4</v>
      </c>
      <c r="B1129" s="0" t="n">
        <v>22435213</v>
      </c>
      <c r="C1129" s="0" t="n">
        <v>2094.072</v>
      </c>
    </row>
    <row r="1130" customFormat="false" ht="15" hidden="false" customHeight="false" outlineLevel="0" collapsed="false">
      <c r="A1130" s="0" t="n">
        <v>4</v>
      </c>
      <c r="B1130" s="0" t="n">
        <v>22447322</v>
      </c>
      <c r="C1130" s="0" t="n">
        <v>1929.491</v>
      </c>
    </row>
    <row r="1131" customFormat="false" ht="15" hidden="false" customHeight="false" outlineLevel="0" collapsed="false">
      <c r="A1131" s="0" t="n">
        <v>4</v>
      </c>
      <c r="B1131" s="0" t="n">
        <v>22457289</v>
      </c>
      <c r="C1131" s="0" t="n">
        <v>2149.417</v>
      </c>
    </row>
    <row r="1132" customFormat="false" ht="15" hidden="false" customHeight="false" outlineLevel="0" collapsed="false">
      <c r="A1132" s="0" t="n">
        <v>4</v>
      </c>
      <c r="B1132" s="0" t="n">
        <v>22463152</v>
      </c>
      <c r="C1132" s="0" t="n">
        <v>1468.628</v>
      </c>
    </row>
    <row r="1133" customFormat="false" ht="15" hidden="false" customHeight="false" outlineLevel="0" collapsed="false">
      <c r="A1133" s="0" t="n">
        <v>4</v>
      </c>
      <c r="B1133" s="0" t="n">
        <v>22500791</v>
      </c>
      <c r="C1133" s="0" t="n">
        <v>570.747</v>
      </c>
    </row>
    <row r="1134" customFormat="false" ht="15" hidden="false" customHeight="false" outlineLevel="0" collapsed="false">
      <c r="A1134" s="0" t="n">
        <v>4</v>
      </c>
      <c r="B1134" s="0" t="n">
        <v>22510327</v>
      </c>
      <c r="C1134" s="0" t="n">
        <v>2138.753</v>
      </c>
    </row>
    <row r="1135" customFormat="false" ht="15" hidden="false" customHeight="false" outlineLevel="0" collapsed="false">
      <c r="A1135" s="0" t="n">
        <v>4</v>
      </c>
      <c r="B1135" s="0" t="n">
        <v>22525167</v>
      </c>
      <c r="C1135" s="0" t="n">
        <v>1748.863</v>
      </c>
    </row>
    <row r="1136" customFormat="false" ht="15" hidden="false" customHeight="false" outlineLevel="0" collapsed="false">
      <c r="A1136" s="0" t="n">
        <v>4</v>
      </c>
      <c r="B1136" s="0" t="n">
        <v>22548569</v>
      </c>
      <c r="C1136" s="0" t="n">
        <v>803.658</v>
      </c>
    </row>
    <row r="1137" customFormat="false" ht="15" hidden="false" customHeight="false" outlineLevel="0" collapsed="false">
      <c r="A1137" s="0" t="n">
        <v>4</v>
      </c>
      <c r="B1137" s="0" t="n">
        <v>22557671</v>
      </c>
      <c r="C1137" s="0" t="n">
        <v>2251.595</v>
      </c>
    </row>
    <row r="1138" customFormat="false" ht="15" hidden="false" customHeight="false" outlineLevel="0" collapsed="false">
      <c r="A1138" s="0" t="n">
        <v>4</v>
      </c>
      <c r="B1138" s="0" t="n">
        <v>22567181</v>
      </c>
      <c r="C1138" s="0" t="n">
        <v>2195.393</v>
      </c>
    </row>
    <row r="1139" customFormat="false" ht="15" hidden="false" customHeight="false" outlineLevel="0" collapsed="false">
      <c r="A1139" s="0" t="n">
        <v>4</v>
      </c>
      <c r="B1139" s="0" t="n">
        <v>22578642</v>
      </c>
      <c r="C1139" s="0" t="n">
        <v>2001.824</v>
      </c>
    </row>
    <row r="1140" customFormat="false" ht="15" hidden="false" customHeight="false" outlineLevel="0" collapsed="false">
      <c r="A1140" s="0" t="n">
        <v>4</v>
      </c>
      <c r="B1140" s="0" t="n">
        <v>22589341</v>
      </c>
      <c r="C1140" s="0" t="n">
        <v>2057.671</v>
      </c>
    </row>
    <row r="1141" customFormat="false" ht="15" hidden="false" customHeight="false" outlineLevel="0" collapsed="false">
      <c r="A1141" s="0" t="n">
        <v>4</v>
      </c>
      <c r="B1141" s="0" t="n">
        <v>22601584</v>
      </c>
      <c r="C1141" s="0" t="n">
        <v>2023.395</v>
      </c>
    </row>
    <row r="1142" customFormat="false" ht="15" hidden="false" customHeight="false" outlineLevel="0" collapsed="false">
      <c r="A1142" s="0" t="n">
        <v>4</v>
      </c>
      <c r="B1142" s="0" t="n">
        <v>22614590</v>
      </c>
      <c r="C1142" s="0" t="n">
        <v>1853.005</v>
      </c>
    </row>
    <row r="1143" customFormat="false" ht="15" hidden="false" customHeight="false" outlineLevel="0" collapsed="false">
      <c r="A1143" s="0" t="n">
        <v>4</v>
      </c>
      <c r="B1143" s="0" t="n">
        <v>22621755</v>
      </c>
      <c r="C1143" s="0" t="n">
        <v>1877.792</v>
      </c>
    </row>
    <row r="1144" customFormat="false" ht="15" hidden="false" customHeight="false" outlineLevel="0" collapsed="false">
      <c r="A1144" s="0" t="n">
        <v>4</v>
      </c>
      <c r="B1144" s="0" t="n">
        <v>22627560</v>
      </c>
      <c r="C1144" s="0" t="n">
        <v>17.6</v>
      </c>
    </row>
    <row r="1145" customFormat="false" ht="15" hidden="false" customHeight="false" outlineLevel="0" collapsed="false">
      <c r="A1145" s="0" t="n">
        <v>4</v>
      </c>
      <c r="B1145" s="0" t="n">
        <v>22670098</v>
      </c>
      <c r="C1145" s="0" t="n">
        <v>2057.836</v>
      </c>
    </row>
    <row r="1146" customFormat="false" ht="15" hidden="false" customHeight="false" outlineLevel="0" collapsed="false">
      <c r="A1146" s="0" t="n">
        <v>4</v>
      </c>
      <c r="B1146" s="0" t="n">
        <v>22682073</v>
      </c>
      <c r="C1146" s="0" t="n">
        <v>1956.257</v>
      </c>
    </row>
    <row r="1147" customFormat="false" ht="15" hidden="false" customHeight="false" outlineLevel="0" collapsed="false">
      <c r="A1147" s="0" t="n">
        <v>4</v>
      </c>
      <c r="B1147" s="0" t="n">
        <v>22691927</v>
      </c>
      <c r="C1147" s="0" t="n">
        <v>2172.753</v>
      </c>
    </row>
    <row r="1148" customFormat="false" ht="15" hidden="false" customHeight="false" outlineLevel="0" collapsed="false">
      <c r="A1148" s="0" t="n">
        <v>4</v>
      </c>
      <c r="B1148" s="0" t="n">
        <v>22703666</v>
      </c>
      <c r="C1148" s="0" t="n">
        <v>1961.075</v>
      </c>
    </row>
    <row r="1149" customFormat="false" ht="15" hidden="false" customHeight="false" outlineLevel="0" collapsed="false">
      <c r="A1149" s="0" t="n">
        <v>4</v>
      </c>
      <c r="B1149" s="0" t="n">
        <v>22714008</v>
      </c>
      <c r="C1149" s="0" t="n">
        <v>2225.507</v>
      </c>
    </row>
    <row r="1150" customFormat="false" ht="15" hidden="false" customHeight="false" outlineLevel="0" collapsed="false">
      <c r="A1150" s="0" t="n">
        <v>4</v>
      </c>
      <c r="B1150" s="0" t="n">
        <v>22718975</v>
      </c>
      <c r="C1150" s="0" t="n">
        <v>1080.296</v>
      </c>
    </row>
    <row r="1151" customFormat="false" ht="15" hidden="false" customHeight="false" outlineLevel="0" collapsed="false">
      <c r="A1151" s="0" t="n">
        <v>4</v>
      </c>
      <c r="B1151" s="0" t="n">
        <v>22757619</v>
      </c>
      <c r="C1151" s="0" t="n">
        <v>888.486</v>
      </c>
    </row>
    <row r="1152" customFormat="false" ht="15" hidden="false" customHeight="false" outlineLevel="0" collapsed="false">
      <c r="A1152" s="0" t="n">
        <v>4</v>
      </c>
      <c r="B1152" s="0" t="n">
        <v>22767404</v>
      </c>
      <c r="C1152" s="0" t="n">
        <v>2179.811</v>
      </c>
    </row>
    <row r="1153" customFormat="false" ht="15" hidden="false" customHeight="false" outlineLevel="0" collapsed="false">
      <c r="A1153" s="0" t="n">
        <v>4</v>
      </c>
      <c r="B1153" s="0" t="n">
        <v>22777143</v>
      </c>
      <c r="C1153" s="0" t="n">
        <v>2142.501</v>
      </c>
    </row>
    <row r="1154" customFormat="false" ht="15" hidden="false" customHeight="false" outlineLevel="0" collapsed="false">
      <c r="A1154" s="0" t="n">
        <v>4</v>
      </c>
      <c r="B1154" s="0" t="n">
        <v>22789811</v>
      </c>
      <c r="C1154" s="0" t="n">
        <v>1886.009</v>
      </c>
    </row>
    <row r="1155" customFormat="false" ht="15" hidden="false" customHeight="false" outlineLevel="0" collapsed="false">
      <c r="A1155" s="0" t="n">
        <v>4</v>
      </c>
      <c r="B1155" s="0" t="n">
        <v>22803085</v>
      </c>
      <c r="C1155" s="0" t="n">
        <v>1949.604</v>
      </c>
    </row>
    <row r="1156" customFormat="false" ht="15" hidden="false" customHeight="false" outlineLevel="0" collapsed="false">
      <c r="A1156" s="0" t="n">
        <v>4</v>
      </c>
      <c r="B1156" s="0" t="n">
        <v>22815112</v>
      </c>
      <c r="C1156" s="0" t="n">
        <v>1951.295</v>
      </c>
    </row>
    <row r="1157" customFormat="false" ht="15" hidden="false" customHeight="false" outlineLevel="0" collapsed="false">
      <c r="A1157" s="0" t="n">
        <v>4</v>
      </c>
      <c r="B1157" s="0" t="n">
        <v>22826648</v>
      </c>
      <c r="C1157" s="0" t="n">
        <v>2008.038</v>
      </c>
    </row>
    <row r="1158" customFormat="false" ht="15" hidden="false" customHeight="false" outlineLevel="0" collapsed="false">
      <c r="A1158" s="0" t="n">
        <v>4</v>
      </c>
      <c r="B1158" s="0" t="n">
        <v>22837292</v>
      </c>
      <c r="C1158" s="0" t="n">
        <v>2083.907</v>
      </c>
    </row>
    <row r="1159" customFormat="false" ht="15" hidden="false" customHeight="false" outlineLevel="0" collapsed="false">
      <c r="A1159" s="0" t="n">
        <v>4</v>
      </c>
      <c r="B1159" s="0" t="n">
        <v>22847356</v>
      </c>
      <c r="C1159" s="0" t="n">
        <v>2139.515</v>
      </c>
    </row>
    <row r="1160" customFormat="false" ht="15" hidden="false" customHeight="false" outlineLevel="0" collapsed="false">
      <c r="A1160" s="0" t="n">
        <v>4</v>
      </c>
      <c r="B1160" s="0" t="n">
        <v>22857537</v>
      </c>
      <c r="C1160" s="0" t="n">
        <v>2152.653</v>
      </c>
    </row>
    <row r="1161" customFormat="false" ht="15" hidden="false" customHeight="false" outlineLevel="0" collapsed="false">
      <c r="A1161" s="0" t="n">
        <v>4</v>
      </c>
      <c r="B1161" s="0" t="n">
        <v>22857713</v>
      </c>
      <c r="C1161" s="0" t="n">
        <v>192.695</v>
      </c>
    </row>
    <row r="1162" customFormat="false" ht="15" hidden="false" customHeight="false" outlineLevel="0" collapsed="false">
      <c r="A1162" s="0" t="n">
        <v>4</v>
      </c>
      <c r="B1162" s="0" t="n">
        <v>22913520</v>
      </c>
      <c r="C1162" s="0" t="n">
        <v>560.221</v>
      </c>
    </row>
    <row r="1163" customFormat="false" ht="15" hidden="false" customHeight="false" outlineLevel="0" collapsed="false">
      <c r="A1163" s="0" t="n">
        <v>4</v>
      </c>
      <c r="B1163" s="0" t="n">
        <v>22924966</v>
      </c>
      <c r="C1163" s="0" t="n">
        <v>2072.5</v>
      </c>
    </row>
    <row r="1164" customFormat="false" ht="15" hidden="false" customHeight="false" outlineLevel="0" collapsed="false">
      <c r="A1164" s="0" t="n">
        <v>4</v>
      </c>
      <c r="B1164" s="0" t="n">
        <v>22935943</v>
      </c>
      <c r="C1164" s="0" t="n">
        <v>2054.51</v>
      </c>
    </row>
    <row r="1165" customFormat="false" ht="15" hidden="false" customHeight="false" outlineLevel="0" collapsed="false">
      <c r="A1165" s="0" t="n">
        <v>4</v>
      </c>
      <c r="B1165" s="0" t="n">
        <v>22948484</v>
      </c>
      <c r="C1165" s="0" t="n">
        <v>1906.315</v>
      </c>
    </row>
    <row r="1166" customFormat="false" ht="15" hidden="false" customHeight="false" outlineLevel="0" collapsed="false">
      <c r="A1166" s="0" t="n">
        <v>4</v>
      </c>
      <c r="B1166" s="0" t="n">
        <v>22959813</v>
      </c>
      <c r="C1166" s="0" t="n">
        <v>2025.013</v>
      </c>
    </row>
    <row r="1167" customFormat="false" ht="15" hidden="false" customHeight="false" outlineLevel="0" collapsed="false">
      <c r="A1167" s="0" t="n">
        <v>4</v>
      </c>
      <c r="B1167" s="0" t="n">
        <v>22971009</v>
      </c>
      <c r="C1167" s="0" t="n">
        <v>2055.265</v>
      </c>
    </row>
    <row r="1168" customFormat="false" ht="15" hidden="false" customHeight="false" outlineLevel="0" collapsed="false">
      <c r="A1168" s="0" t="n">
        <v>4</v>
      </c>
      <c r="B1168" s="0" t="n">
        <v>22981730</v>
      </c>
      <c r="C1168" s="0" t="n">
        <v>2091.28</v>
      </c>
    </row>
    <row r="1169" customFormat="false" ht="15" hidden="false" customHeight="false" outlineLevel="0" collapsed="false">
      <c r="A1169" s="0" t="n">
        <v>4</v>
      </c>
      <c r="B1169" s="0" t="n">
        <v>22992169</v>
      </c>
      <c r="C1169" s="0" t="n">
        <v>2128.812</v>
      </c>
    </row>
    <row r="1170" customFormat="false" ht="15" hidden="false" customHeight="false" outlineLevel="0" collapsed="false">
      <c r="A1170" s="0" t="n">
        <v>4</v>
      </c>
      <c r="B1170" s="0" t="n">
        <v>23000351</v>
      </c>
      <c r="C1170" s="0" t="n">
        <v>1515.085</v>
      </c>
    </row>
    <row r="1171" customFormat="false" ht="15" hidden="false" customHeight="false" outlineLevel="0" collapsed="false">
      <c r="A1171" s="0" t="n">
        <v>4</v>
      </c>
      <c r="B1171" s="0" t="n">
        <v>23038725</v>
      </c>
      <c r="C1171" s="0" t="n">
        <v>170.585</v>
      </c>
    </row>
    <row r="1172" customFormat="false" ht="15" hidden="false" customHeight="false" outlineLevel="0" collapsed="false">
      <c r="A1172" s="0" t="n">
        <v>4</v>
      </c>
      <c r="B1172" s="0" t="n">
        <v>23047463</v>
      </c>
      <c r="C1172" s="0" t="n">
        <v>2208.989</v>
      </c>
    </row>
    <row r="1173" customFormat="false" ht="15" hidden="false" customHeight="false" outlineLevel="0" collapsed="false">
      <c r="A1173" s="0" t="n">
        <v>4</v>
      </c>
      <c r="B1173" s="0" t="n">
        <v>23058546</v>
      </c>
      <c r="C1173" s="0" t="n">
        <v>2135.562</v>
      </c>
    </row>
    <row r="1174" customFormat="false" ht="15" hidden="false" customHeight="false" outlineLevel="0" collapsed="false">
      <c r="A1174" s="0" t="n">
        <v>4</v>
      </c>
      <c r="B1174" s="0" t="n">
        <v>23070090</v>
      </c>
      <c r="C1174" s="0" t="n">
        <v>2001.092</v>
      </c>
    </row>
    <row r="1175" customFormat="false" ht="15" hidden="false" customHeight="false" outlineLevel="0" collapsed="false">
      <c r="A1175" s="0" t="n">
        <v>4</v>
      </c>
      <c r="B1175" s="0" t="n">
        <v>23081792</v>
      </c>
      <c r="C1175" s="0" t="n">
        <v>1989.421</v>
      </c>
    </row>
    <row r="1176" customFormat="false" ht="15" hidden="false" customHeight="false" outlineLevel="0" collapsed="false">
      <c r="A1176" s="0" t="n">
        <v>4</v>
      </c>
      <c r="B1176" s="0" t="n">
        <v>23092493</v>
      </c>
      <c r="C1176" s="0" t="n">
        <v>2023.254</v>
      </c>
    </row>
    <row r="1177" customFormat="false" ht="15" hidden="false" customHeight="false" outlineLevel="0" collapsed="false">
      <c r="A1177" s="0" t="n">
        <v>4</v>
      </c>
      <c r="B1177" s="0" t="n">
        <v>23104902</v>
      </c>
      <c r="C1177" s="0" t="n">
        <v>2080.194</v>
      </c>
    </row>
    <row r="1178" customFormat="false" ht="15" hidden="false" customHeight="false" outlineLevel="0" collapsed="false">
      <c r="A1178" s="0" t="n">
        <v>4</v>
      </c>
      <c r="B1178" s="0" t="n">
        <v>23109001</v>
      </c>
      <c r="C1178" s="0" t="n">
        <v>749.875</v>
      </c>
    </row>
    <row r="1179" customFormat="false" ht="15" hidden="false" customHeight="false" outlineLevel="0" collapsed="false">
      <c r="A1179" s="0" t="n">
        <v>4</v>
      </c>
      <c r="B1179" s="0" t="n">
        <v>23149433</v>
      </c>
      <c r="C1179" s="0" t="n">
        <v>1201.686</v>
      </c>
    </row>
    <row r="1180" customFormat="false" ht="15" hidden="false" customHeight="false" outlineLevel="0" collapsed="false">
      <c r="A1180" s="0" t="n">
        <v>4</v>
      </c>
      <c r="B1180" s="0" t="n">
        <v>23158849</v>
      </c>
      <c r="C1180" s="0" t="n">
        <v>2219.52</v>
      </c>
    </row>
    <row r="1181" customFormat="false" ht="15" hidden="false" customHeight="false" outlineLevel="0" collapsed="false">
      <c r="A1181" s="0" t="n">
        <v>4</v>
      </c>
      <c r="B1181" s="0" t="n">
        <v>23169936</v>
      </c>
      <c r="C1181" s="0" t="n">
        <v>2048.488</v>
      </c>
    </row>
    <row r="1182" customFormat="false" ht="15" hidden="false" customHeight="false" outlineLevel="0" collapsed="false">
      <c r="A1182" s="0" t="n">
        <v>4</v>
      </c>
      <c r="B1182" s="0" t="n">
        <v>23182136</v>
      </c>
      <c r="C1182" s="0" t="n">
        <v>1935.566</v>
      </c>
    </row>
    <row r="1183" customFormat="false" ht="15" hidden="false" customHeight="false" outlineLevel="0" collapsed="false">
      <c r="A1183" s="0" t="n">
        <v>4</v>
      </c>
      <c r="B1183" s="0" t="n">
        <v>23191744</v>
      </c>
      <c r="C1183" s="0" t="n">
        <v>2181.508</v>
      </c>
    </row>
    <row r="1184" customFormat="false" ht="15" hidden="false" customHeight="false" outlineLevel="0" collapsed="false">
      <c r="A1184" s="0" t="n">
        <v>4</v>
      </c>
      <c r="B1184" s="0" t="n">
        <v>23197091</v>
      </c>
      <c r="C1184" s="0" t="n">
        <v>1053.998</v>
      </c>
    </row>
    <row r="1185" customFormat="false" ht="15" hidden="false" customHeight="false" outlineLevel="0" collapsed="false">
      <c r="A1185" s="0" t="n">
        <v>4</v>
      </c>
      <c r="B1185" s="0" t="n">
        <v>23236797</v>
      </c>
      <c r="C1185" s="0" t="n">
        <v>780.367</v>
      </c>
    </row>
    <row r="1186" customFormat="false" ht="15" hidden="false" customHeight="false" outlineLevel="0" collapsed="false">
      <c r="A1186" s="0" t="n">
        <v>4</v>
      </c>
      <c r="B1186" s="0" t="n">
        <v>23245431</v>
      </c>
      <c r="C1186" s="0" t="n">
        <v>2275.819</v>
      </c>
    </row>
    <row r="1187" customFormat="false" ht="15" hidden="false" customHeight="false" outlineLevel="0" collapsed="false">
      <c r="A1187" s="0" t="n">
        <v>4</v>
      </c>
      <c r="B1187" s="0" t="n">
        <v>23257508</v>
      </c>
      <c r="C1187" s="0" t="n">
        <v>1937.787</v>
      </c>
    </row>
    <row r="1188" customFormat="false" ht="15" hidden="false" customHeight="false" outlineLevel="0" collapsed="false">
      <c r="A1188" s="0" t="n">
        <v>4</v>
      </c>
      <c r="B1188" s="0" t="n">
        <v>23266858</v>
      </c>
      <c r="C1188" s="0" t="n">
        <v>2208.066</v>
      </c>
    </row>
    <row r="1189" customFormat="false" ht="15" hidden="false" customHeight="false" outlineLevel="0" collapsed="false">
      <c r="A1189" s="0" t="n">
        <v>4</v>
      </c>
      <c r="B1189" s="0" t="n">
        <v>23278075</v>
      </c>
      <c r="C1189" s="0" t="n">
        <v>2033.409</v>
      </c>
    </row>
    <row r="1190" customFormat="false" ht="15" hidden="false" customHeight="false" outlineLevel="0" collapsed="false">
      <c r="A1190" s="0" t="n">
        <v>4</v>
      </c>
      <c r="B1190" s="0" t="n">
        <v>23291770</v>
      </c>
      <c r="C1190" s="0" t="n">
        <v>1782.405</v>
      </c>
    </row>
    <row r="1191" customFormat="false" ht="15" hidden="false" customHeight="false" outlineLevel="0" collapsed="false">
      <c r="A1191" s="0" t="n">
        <v>4</v>
      </c>
      <c r="B1191" s="0" t="n">
        <v>23304209</v>
      </c>
      <c r="C1191" s="0" t="n">
        <v>1910.916</v>
      </c>
    </row>
    <row r="1192" customFormat="false" ht="15" hidden="false" customHeight="false" outlineLevel="0" collapsed="false">
      <c r="A1192" s="0" t="n">
        <v>4</v>
      </c>
      <c r="B1192" s="0" t="n">
        <v>23309878</v>
      </c>
      <c r="C1192" s="0" t="n">
        <v>1540.026</v>
      </c>
    </row>
    <row r="1193" customFormat="false" ht="15" hidden="false" customHeight="false" outlineLevel="0" collapsed="false">
      <c r="A1193" s="0" t="n">
        <v>4</v>
      </c>
      <c r="B1193" s="0" t="n">
        <v>23347220</v>
      </c>
      <c r="C1193" s="0" t="n">
        <v>607.751</v>
      </c>
    </row>
    <row r="1194" customFormat="false" ht="15" hidden="false" customHeight="false" outlineLevel="0" collapsed="false">
      <c r="A1194" s="0" t="n">
        <v>4</v>
      </c>
      <c r="B1194" s="0" t="n">
        <v>23357288</v>
      </c>
      <c r="C1194" s="0" t="n">
        <v>2138.981</v>
      </c>
    </row>
    <row r="1195" customFormat="false" ht="15" hidden="false" customHeight="false" outlineLevel="0" collapsed="false">
      <c r="A1195" s="0" t="n">
        <v>4</v>
      </c>
      <c r="B1195" s="0" t="n">
        <v>23368864</v>
      </c>
      <c r="C1195" s="0" t="n">
        <v>1983.269</v>
      </c>
    </row>
    <row r="1196" customFormat="false" ht="15" hidden="false" customHeight="false" outlineLevel="0" collapsed="false">
      <c r="A1196" s="0" t="n">
        <v>4</v>
      </c>
      <c r="B1196" s="0" t="n">
        <v>23391585</v>
      </c>
      <c r="C1196" s="0" t="n">
        <v>872.16</v>
      </c>
    </row>
    <row r="1197" customFormat="false" ht="15" hidden="false" customHeight="false" outlineLevel="0" collapsed="false">
      <c r="A1197" s="0" t="n">
        <v>4</v>
      </c>
      <c r="B1197" s="0" t="n">
        <v>23402208</v>
      </c>
      <c r="C1197" s="0" t="n">
        <v>2088.209</v>
      </c>
    </row>
    <row r="1198" customFormat="false" ht="15" hidden="false" customHeight="false" outlineLevel="0" collapsed="false">
      <c r="A1198" s="0" t="n">
        <v>4</v>
      </c>
      <c r="B1198" s="0" t="n">
        <v>23413995</v>
      </c>
      <c r="C1198" s="0" t="n">
        <v>1962.863</v>
      </c>
    </row>
    <row r="1199" customFormat="false" ht="15" hidden="false" customHeight="false" outlineLevel="0" collapsed="false">
      <c r="A1199" s="0" t="n">
        <v>4</v>
      </c>
      <c r="B1199" s="0" t="n">
        <v>23424541</v>
      </c>
      <c r="C1199" s="0" t="n">
        <v>2102.228</v>
      </c>
    </row>
    <row r="1200" customFormat="false" ht="15" hidden="false" customHeight="false" outlineLevel="0" collapsed="false">
      <c r="A1200" s="0" t="n">
        <v>4</v>
      </c>
      <c r="B1200" s="0" t="n">
        <v>23432986</v>
      </c>
      <c r="C1200" s="0" t="n">
        <v>2267.972</v>
      </c>
    </row>
    <row r="1201" customFormat="false" ht="15" hidden="false" customHeight="false" outlineLevel="0" collapsed="false">
      <c r="A1201" s="0" t="n">
        <v>4</v>
      </c>
      <c r="B1201" s="0" t="n">
        <v>23447258</v>
      </c>
      <c r="C1201" s="0" t="n">
        <v>1816.128</v>
      </c>
    </row>
    <row r="1202" customFormat="false" ht="15" hidden="false" customHeight="false" outlineLevel="0" collapsed="false">
      <c r="A1202" s="0" t="n">
        <v>4</v>
      </c>
      <c r="B1202" s="0" t="n">
        <v>23450734</v>
      </c>
      <c r="C1202" s="0" t="n">
        <v>484.457</v>
      </c>
    </row>
    <row r="1203" customFormat="false" ht="15" hidden="false" customHeight="false" outlineLevel="0" collapsed="false">
      <c r="A1203" s="0" t="n">
        <v>5</v>
      </c>
      <c r="B1203" s="0" t="n">
        <v>23488417</v>
      </c>
      <c r="C1203" s="0" t="n">
        <v>1738.376</v>
      </c>
    </row>
    <row r="1204" customFormat="false" ht="15" hidden="false" customHeight="false" outlineLevel="0" collapsed="false">
      <c r="A1204" s="0" t="n">
        <v>5</v>
      </c>
      <c r="B1204" s="0" t="n">
        <v>23496335</v>
      </c>
      <c r="C1204" s="0" t="n">
        <v>2430.814</v>
      </c>
    </row>
    <row r="1205" customFormat="false" ht="15" hidden="false" customHeight="false" outlineLevel="0" collapsed="false">
      <c r="A1205" s="0" t="n">
        <v>5</v>
      </c>
      <c r="B1205" s="0" t="n">
        <v>23501416</v>
      </c>
      <c r="C1205" s="0" t="n">
        <v>2498.027</v>
      </c>
    </row>
    <row r="1206" customFormat="false" ht="15" hidden="false" customHeight="false" outlineLevel="0" collapsed="false">
      <c r="A1206" s="0" t="n">
        <v>5</v>
      </c>
      <c r="B1206" s="0" t="n">
        <v>23511109</v>
      </c>
      <c r="C1206" s="0" t="n">
        <v>2314.42</v>
      </c>
    </row>
    <row r="1207" customFormat="false" ht="15" hidden="false" customHeight="false" outlineLevel="0" collapsed="false">
      <c r="A1207" s="0" t="n">
        <v>5</v>
      </c>
      <c r="B1207" s="0" t="n">
        <v>23516031</v>
      </c>
      <c r="C1207" s="0" t="n">
        <v>2633.827</v>
      </c>
    </row>
    <row r="1208" customFormat="false" ht="15" hidden="false" customHeight="false" outlineLevel="0" collapsed="false">
      <c r="A1208" s="0" t="n">
        <v>5</v>
      </c>
      <c r="B1208" s="0" t="n">
        <v>23522215</v>
      </c>
      <c r="C1208" s="0" t="n">
        <v>2622.987</v>
      </c>
    </row>
    <row r="1209" customFormat="false" ht="15" hidden="false" customHeight="false" outlineLevel="0" collapsed="false">
      <c r="A1209" s="0" t="n">
        <v>5</v>
      </c>
      <c r="B1209" s="0" t="n">
        <v>23530787</v>
      </c>
      <c r="C1209" s="0" t="n">
        <v>2271.576</v>
      </c>
    </row>
    <row r="1210" customFormat="false" ht="15" hidden="false" customHeight="false" outlineLevel="0" collapsed="false">
      <c r="A1210" s="0" t="n">
        <v>5</v>
      </c>
      <c r="B1210" s="0" t="n">
        <v>23537534</v>
      </c>
      <c r="C1210" s="0" t="n">
        <v>2579.352</v>
      </c>
    </row>
    <row r="1211" customFormat="false" ht="15" hidden="false" customHeight="false" outlineLevel="0" collapsed="false">
      <c r="A1211" s="0" t="n">
        <v>5</v>
      </c>
      <c r="B1211" s="0" t="n">
        <v>23545848</v>
      </c>
      <c r="C1211" s="0" t="n">
        <v>2313.145</v>
      </c>
    </row>
    <row r="1212" customFormat="false" ht="15" hidden="false" customHeight="false" outlineLevel="0" collapsed="false">
      <c r="A1212" s="0" t="n">
        <v>5</v>
      </c>
      <c r="B1212" s="0" t="n">
        <v>23552809</v>
      </c>
      <c r="C1212" s="0" t="n">
        <v>2446.743</v>
      </c>
    </row>
    <row r="1213" customFormat="false" ht="15" hidden="false" customHeight="false" outlineLevel="0" collapsed="false">
      <c r="A1213" s="0" t="n">
        <v>5</v>
      </c>
      <c r="B1213" s="0" t="n">
        <v>23554802</v>
      </c>
      <c r="C1213" s="0" t="n">
        <v>730.074</v>
      </c>
    </row>
    <row r="1214" customFormat="false" ht="15" hidden="false" customHeight="false" outlineLevel="0" collapsed="false">
      <c r="A1214" s="0" t="n">
        <v>5</v>
      </c>
      <c r="B1214" s="0" t="n">
        <v>23593657</v>
      </c>
      <c r="C1214" s="0" t="n">
        <v>85.198</v>
      </c>
    </row>
    <row r="1215" customFormat="false" ht="15" hidden="false" customHeight="false" outlineLevel="0" collapsed="false">
      <c r="A1215" s="0" t="n">
        <v>5</v>
      </c>
      <c r="B1215" s="0" t="n">
        <v>23616539</v>
      </c>
      <c r="C1215" s="0" t="n">
        <v>2333.652</v>
      </c>
    </row>
    <row r="1216" customFormat="false" ht="15" hidden="false" customHeight="false" outlineLevel="0" collapsed="false">
      <c r="A1216" s="0" t="n">
        <v>5</v>
      </c>
      <c r="B1216" s="0" t="n">
        <v>23623603</v>
      </c>
      <c r="C1216" s="0" t="n">
        <v>2436.658</v>
      </c>
    </row>
    <row r="1217" customFormat="false" ht="15" hidden="false" customHeight="false" outlineLevel="0" collapsed="false">
      <c r="A1217" s="0" t="n">
        <v>5</v>
      </c>
      <c r="B1217" s="0" t="n">
        <v>23631040</v>
      </c>
      <c r="C1217" s="0" t="n">
        <v>2398.606</v>
      </c>
    </row>
    <row r="1218" customFormat="false" ht="15" hidden="false" customHeight="false" outlineLevel="0" collapsed="false">
      <c r="A1218" s="0" t="n">
        <v>5</v>
      </c>
      <c r="B1218" s="0" t="n">
        <v>23637158</v>
      </c>
      <c r="C1218" s="0" t="n">
        <v>2524.785</v>
      </c>
    </row>
    <row r="1219" customFormat="false" ht="15" hidden="false" customHeight="false" outlineLevel="0" collapsed="false">
      <c r="A1219" s="0" t="n">
        <v>5</v>
      </c>
      <c r="B1219" s="0" t="n">
        <v>23643558</v>
      </c>
      <c r="C1219" s="0" t="n">
        <v>2502.703</v>
      </c>
    </row>
    <row r="1220" customFormat="false" ht="15" hidden="false" customHeight="false" outlineLevel="0" collapsed="false">
      <c r="A1220" s="0" t="n">
        <v>5</v>
      </c>
      <c r="B1220" s="0" t="n">
        <v>23650896</v>
      </c>
      <c r="C1220" s="0" t="n">
        <v>2398.565</v>
      </c>
    </row>
    <row r="1221" customFormat="false" ht="15" hidden="false" customHeight="false" outlineLevel="0" collapsed="false">
      <c r="A1221" s="0" t="n">
        <v>5</v>
      </c>
      <c r="B1221" s="0" t="n">
        <v>23652931</v>
      </c>
      <c r="C1221" s="0" t="n">
        <v>1332.814</v>
      </c>
    </row>
    <row r="1222" customFormat="false" ht="15" hidden="false" customHeight="false" outlineLevel="0" collapsed="false">
      <c r="A1222" s="0" t="n">
        <v>5</v>
      </c>
      <c r="B1222" s="0" t="n">
        <v>23690110</v>
      </c>
      <c r="C1222" s="0" t="n">
        <v>1087.333</v>
      </c>
    </row>
    <row r="1223" customFormat="false" ht="15" hidden="false" customHeight="false" outlineLevel="0" collapsed="false">
      <c r="A1223" s="0" t="n">
        <v>5</v>
      </c>
      <c r="B1223" s="0" t="n">
        <v>23696941</v>
      </c>
      <c r="C1223" s="0" t="n">
        <v>2467.57</v>
      </c>
    </row>
    <row r="1224" customFormat="false" ht="15" hidden="false" customHeight="false" outlineLevel="0" collapsed="false">
      <c r="A1224" s="0" t="n">
        <v>5</v>
      </c>
      <c r="B1224" s="0" t="n">
        <v>23703581</v>
      </c>
      <c r="C1224" s="0" t="n">
        <v>2483.721</v>
      </c>
    </row>
    <row r="1225" customFormat="false" ht="15" hidden="false" customHeight="false" outlineLevel="0" collapsed="false">
      <c r="A1225" s="0" t="n">
        <v>5</v>
      </c>
      <c r="B1225" s="0" t="n">
        <v>23712190</v>
      </c>
      <c r="C1225" s="0" t="n">
        <v>2364.826</v>
      </c>
    </row>
    <row r="1226" customFormat="false" ht="15" hidden="false" customHeight="false" outlineLevel="0" collapsed="false">
      <c r="A1226" s="0" t="n">
        <v>5</v>
      </c>
      <c r="B1226" s="0" t="n">
        <v>23719278</v>
      </c>
      <c r="C1226" s="0" t="n">
        <v>2443.339</v>
      </c>
    </row>
    <row r="1227" customFormat="false" ht="15" hidden="false" customHeight="false" outlineLevel="0" collapsed="false">
      <c r="A1227" s="0" t="n">
        <v>5</v>
      </c>
      <c r="B1227" s="0" t="n">
        <v>23726129</v>
      </c>
      <c r="C1227" s="0" t="n">
        <v>2455.897</v>
      </c>
    </row>
    <row r="1228" customFormat="false" ht="15" hidden="false" customHeight="false" outlineLevel="0" collapsed="false">
      <c r="A1228" s="0" t="n">
        <v>5</v>
      </c>
      <c r="B1228" s="0" t="n">
        <v>23733059</v>
      </c>
      <c r="C1228" s="0" t="n">
        <v>2454.905</v>
      </c>
    </row>
    <row r="1229" customFormat="false" ht="15" hidden="false" customHeight="false" outlineLevel="0" collapsed="false">
      <c r="A1229" s="0" t="n">
        <v>5</v>
      </c>
      <c r="B1229" s="0" t="n">
        <v>23739457</v>
      </c>
      <c r="C1229" s="0" t="n">
        <v>2509.855</v>
      </c>
    </row>
    <row r="1230" customFormat="false" ht="15" hidden="false" customHeight="false" outlineLevel="0" collapsed="false">
      <c r="A1230" s="0" t="n">
        <v>5</v>
      </c>
      <c r="B1230" s="0" t="n">
        <v>23745716</v>
      </c>
      <c r="C1230" s="0" t="n">
        <v>2532.187</v>
      </c>
    </row>
    <row r="1231" customFormat="false" ht="15" hidden="false" customHeight="false" outlineLevel="0" collapsed="false">
      <c r="A1231" s="0" t="n">
        <v>5</v>
      </c>
      <c r="B1231" s="0" t="n">
        <v>23750664</v>
      </c>
      <c r="C1231" s="0" t="n">
        <v>1418.756</v>
      </c>
    </row>
    <row r="1232" customFormat="false" ht="15" hidden="false" customHeight="false" outlineLevel="0" collapsed="false">
      <c r="A1232" s="0" t="n">
        <v>5</v>
      </c>
      <c r="B1232" s="0" t="n">
        <v>23750534</v>
      </c>
      <c r="C1232" s="0" t="n">
        <v>12.898</v>
      </c>
    </row>
    <row r="1233" customFormat="false" ht="15" hidden="false" customHeight="false" outlineLevel="0" collapsed="false">
      <c r="A1233" s="0" t="n">
        <v>5</v>
      </c>
      <c r="B1233" s="0" t="n">
        <v>23809622</v>
      </c>
      <c r="C1233" s="0" t="n">
        <v>1795.627</v>
      </c>
    </row>
    <row r="1234" customFormat="false" ht="15" hidden="false" customHeight="false" outlineLevel="0" collapsed="false">
      <c r="A1234" s="0" t="n">
        <v>5</v>
      </c>
      <c r="B1234" s="0" t="n">
        <v>23815439</v>
      </c>
      <c r="C1234" s="0" t="n">
        <v>2502.036</v>
      </c>
    </row>
    <row r="1235" customFormat="false" ht="15" hidden="false" customHeight="false" outlineLevel="0" collapsed="false">
      <c r="A1235" s="0" t="n">
        <v>5</v>
      </c>
      <c r="B1235" s="0" t="n">
        <v>23825270</v>
      </c>
      <c r="C1235" s="0" t="n">
        <v>2282.495</v>
      </c>
    </row>
    <row r="1236" customFormat="false" ht="15" hidden="false" customHeight="false" outlineLevel="0" collapsed="false">
      <c r="A1236" s="0" t="n">
        <v>5</v>
      </c>
      <c r="B1236" s="0" t="n">
        <v>23829727</v>
      </c>
      <c r="C1236" s="0" t="n">
        <v>2702.658</v>
      </c>
    </row>
    <row r="1237" customFormat="false" ht="15" hidden="false" customHeight="false" outlineLevel="0" collapsed="false">
      <c r="A1237" s="0" t="n">
        <v>5</v>
      </c>
      <c r="B1237" s="0" t="n">
        <v>23836062</v>
      </c>
      <c r="C1237" s="0" t="n">
        <v>2523.047</v>
      </c>
    </row>
    <row r="1238" customFormat="false" ht="15" hidden="false" customHeight="false" outlineLevel="0" collapsed="false">
      <c r="A1238" s="0" t="n">
        <v>5</v>
      </c>
      <c r="B1238" s="0" t="n">
        <v>23843426</v>
      </c>
      <c r="C1238" s="0" t="n">
        <v>2409.933</v>
      </c>
    </row>
    <row r="1239" customFormat="false" ht="15" hidden="false" customHeight="false" outlineLevel="0" collapsed="false">
      <c r="A1239" s="0" t="n">
        <v>5</v>
      </c>
      <c r="B1239" s="0" t="n">
        <v>23851375</v>
      </c>
      <c r="C1239" s="0" t="n">
        <v>2365.417</v>
      </c>
    </row>
    <row r="1240" customFormat="false" ht="15" hidden="false" customHeight="false" outlineLevel="0" collapsed="false">
      <c r="A1240" s="0" t="n">
        <v>5</v>
      </c>
      <c r="B1240" s="0" t="n">
        <v>23858921</v>
      </c>
      <c r="C1240" s="0" t="n">
        <v>2390.936</v>
      </c>
    </row>
    <row r="1241" customFormat="false" ht="15" hidden="false" customHeight="false" outlineLevel="0" collapsed="false">
      <c r="A1241" s="0" t="n">
        <v>5</v>
      </c>
      <c r="B1241" s="0" t="n">
        <v>23864841</v>
      </c>
      <c r="C1241" s="0" t="n">
        <v>1670.533</v>
      </c>
    </row>
    <row r="1242" customFormat="false" ht="15" hidden="false" customHeight="false" outlineLevel="0" collapsed="false">
      <c r="A1242" s="0" t="n">
        <v>5</v>
      </c>
      <c r="B1242" s="0" t="n">
        <v>23900305</v>
      </c>
      <c r="C1242" s="0" t="n">
        <v>517.949</v>
      </c>
    </row>
    <row r="1243" customFormat="false" ht="15" hidden="false" customHeight="false" outlineLevel="0" collapsed="false">
      <c r="A1243" s="0" t="n">
        <v>5</v>
      </c>
      <c r="B1243" s="0" t="n">
        <v>23908488</v>
      </c>
      <c r="C1243" s="0" t="n">
        <v>2330.637</v>
      </c>
    </row>
    <row r="1244" customFormat="false" ht="15" hidden="false" customHeight="false" outlineLevel="0" collapsed="false">
      <c r="A1244" s="0" t="n">
        <v>5</v>
      </c>
      <c r="B1244" s="0" t="n">
        <v>23915747</v>
      </c>
      <c r="C1244" s="0" t="n">
        <v>2427.516</v>
      </c>
    </row>
    <row r="1245" customFormat="false" ht="15" hidden="false" customHeight="false" outlineLevel="0" collapsed="false">
      <c r="A1245" s="0" t="n">
        <v>5</v>
      </c>
      <c r="B1245" s="0" t="n">
        <v>23924750</v>
      </c>
      <c r="C1245" s="0" t="n">
        <v>2261.825</v>
      </c>
    </row>
    <row r="1246" customFormat="false" ht="15" hidden="false" customHeight="false" outlineLevel="0" collapsed="false">
      <c r="A1246" s="0" t="n">
        <v>5</v>
      </c>
      <c r="B1246" s="0" t="n">
        <v>23932087</v>
      </c>
      <c r="C1246" s="0" t="n">
        <v>2431.009</v>
      </c>
    </row>
    <row r="1247" customFormat="false" ht="15" hidden="false" customHeight="false" outlineLevel="0" collapsed="false">
      <c r="A1247" s="0" t="n">
        <v>5</v>
      </c>
      <c r="B1247" s="0" t="n">
        <v>23932146</v>
      </c>
      <c r="C1247" s="0" t="n">
        <v>655.797</v>
      </c>
    </row>
    <row r="1248" customFormat="false" ht="15" hidden="false" customHeight="false" outlineLevel="0" collapsed="false">
      <c r="A1248" s="0" t="n">
        <v>5</v>
      </c>
      <c r="B1248" s="0" t="n">
        <v>23973297</v>
      </c>
      <c r="C1248" s="0" t="n">
        <v>1559.818</v>
      </c>
    </row>
    <row r="1249" customFormat="false" ht="15" hidden="false" customHeight="false" outlineLevel="0" collapsed="false">
      <c r="A1249" s="0" t="n">
        <v>5</v>
      </c>
      <c r="B1249" s="0" t="n">
        <v>23979933</v>
      </c>
      <c r="C1249" s="0" t="n">
        <v>2496.102</v>
      </c>
    </row>
    <row r="1250" customFormat="false" ht="15" hidden="false" customHeight="false" outlineLevel="0" collapsed="false">
      <c r="A1250" s="0" t="n">
        <v>5</v>
      </c>
      <c r="B1250" s="0" t="n">
        <v>23985518</v>
      </c>
      <c r="C1250" s="0" t="n">
        <v>2587.856</v>
      </c>
    </row>
    <row r="1251" customFormat="false" ht="15" hidden="false" customHeight="false" outlineLevel="0" collapsed="false">
      <c r="A1251" s="0" t="n">
        <v>5</v>
      </c>
      <c r="B1251" s="0" t="n">
        <v>23991548</v>
      </c>
      <c r="C1251" s="0" t="n">
        <v>2501.742</v>
      </c>
    </row>
    <row r="1252" customFormat="false" ht="15" hidden="false" customHeight="false" outlineLevel="0" collapsed="false">
      <c r="A1252" s="0" t="n">
        <v>5</v>
      </c>
      <c r="B1252" s="0" t="n">
        <v>23997908</v>
      </c>
      <c r="C1252" s="0" t="n">
        <v>2528.1</v>
      </c>
    </row>
    <row r="1253" customFormat="false" ht="15" hidden="false" customHeight="false" outlineLevel="0" collapsed="false">
      <c r="A1253" s="0" t="n">
        <v>5</v>
      </c>
      <c r="B1253" s="0" t="n">
        <v>24004664</v>
      </c>
      <c r="C1253" s="0" t="n">
        <v>2454.727</v>
      </c>
    </row>
    <row r="1254" customFormat="false" ht="15" hidden="false" customHeight="false" outlineLevel="0" collapsed="false">
      <c r="A1254" s="0" t="n">
        <v>5</v>
      </c>
      <c r="B1254" s="0" t="n">
        <v>24008253</v>
      </c>
      <c r="C1254" s="0" t="n">
        <v>840.073</v>
      </c>
    </row>
    <row r="1255" customFormat="false" ht="15" hidden="false" customHeight="false" outlineLevel="0" collapsed="false">
      <c r="A1255" s="0" t="n">
        <v>5</v>
      </c>
      <c r="B1255" s="0" t="n">
        <v>24048294</v>
      </c>
      <c r="C1255" s="0" t="n">
        <v>1279.802</v>
      </c>
    </row>
    <row r="1256" customFormat="false" ht="15" hidden="false" customHeight="false" outlineLevel="0" collapsed="false">
      <c r="A1256" s="0" t="n">
        <v>5</v>
      </c>
      <c r="B1256" s="0" t="n">
        <v>24054520</v>
      </c>
      <c r="C1256" s="0" t="n">
        <v>2536.609</v>
      </c>
    </row>
    <row r="1257" customFormat="false" ht="15" hidden="false" customHeight="false" outlineLevel="0" collapsed="false">
      <c r="A1257" s="0" t="n">
        <v>5</v>
      </c>
      <c r="B1257" s="0" t="n">
        <v>24060041</v>
      </c>
      <c r="C1257" s="0" t="n">
        <v>2581.884</v>
      </c>
    </row>
    <row r="1258" customFormat="false" ht="15" hidden="false" customHeight="false" outlineLevel="0" collapsed="false">
      <c r="A1258" s="0" t="n">
        <v>5</v>
      </c>
      <c r="B1258" s="0" t="n">
        <v>24068357</v>
      </c>
      <c r="C1258" s="0" t="n">
        <v>2311.6</v>
      </c>
    </row>
    <row r="1259" customFormat="false" ht="15" hidden="false" customHeight="false" outlineLevel="0" collapsed="false">
      <c r="A1259" s="0" t="n">
        <v>5</v>
      </c>
      <c r="B1259" s="0" t="n">
        <v>24076125</v>
      </c>
      <c r="C1259" s="0" t="n">
        <v>2488.349</v>
      </c>
    </row>
    <row r="1260" customFormat="false" ht="15" hidden="false" customHeight="false" outlineLevel="0" collapsed="false">
      <c r="A1260" s="0" t="n">
        <v>5</v>
      </c>
      <c r="B1260" s="0" t="n">
        <v>24079368</v>
      </c>
      <c r="C1260" s="0" t="n">
        <v>1088.797</v>
      </c>
    </row>
    <row r="1261" customFormat="false" ht="15" hidden="false" customHeight="false" outlineLevel="0" collapsed="false">
      <c r="A1261" s="0" t="n">
        <v>5</v>
      </c>
      <c r="B1261" s="0" t="n">
        <v>24079223</v>
      </c>
      <c r="C1261" s="0" t="n">
        <v>14.194</v>
      </c>
    </row>
    <row r="1262" customFormat="false" ht="15" hidden="false" customHeight="false" outlineLevel="0" collapsed="false">
      <c r="A1262" s="0" t="n">
        <v>5</v>
      </c>
      <c r="B1262" s="0" t="n">
        <v>24137785</v>
      </c>
      <c r="C1262" s="0" t="n">
        <v>2293.533</v>
      </c>
    </row>
    <row r="1263" customFormat="false" ht="15" hidden="false" customHeight="false" outlineLevel="0" collapsed="false">
      <c r="A1263" s="0" t="n">
        <v>5</v>
      </c>
      <c r="B1263" s="0" t="n">
        <v>24144470</v>
      </c>
      <c r="C1263" s="0" t="n">
        <v>2473.855</v>
      </c>
    </row>
    <row r="1264" customFormat="false" ht="15" hidden="false" customHeight="false" outlineLevel="0" collapsed="false">
      <c r="A1264" s="0" t="n">
        <v>5</v>
      </c>
      <c r="B1264" s="0" t="n">
        <v>24150469</v>
      </c>
      <c r="C1264" s="0" t="n">
        <v>2541.366</v>
      </c>
    </row>
    <row r="1265" customFormat="false" ht="15" hidden="false" customHeight="false" outlineLevel="0" collapsed="false">
      <c r="A1265" s="0" t="n">
        <v>5</v>
      </c>
      <c r="B1265" s="0" t="n">
        <v>24156924</v>
      </c>
      <c r="C1265" s="0" t="n">
        <v>2492.022</v>
      </c>
    </row>
    <row r="1266" customFormat="false" ht="15" hidden="false" customHeight="false" outlineLevel="0" collapsed="false">
      <c r="A1266" s="0" t="n">
        <v>5</v>
      </c>
      <c r="B1266" s="0" t="n">
        <v>24163441</v>
      </c>
      <c r="C1266" s="0" t="n">
        <v>2445.011</v>
      </c>
    </row>
    <row r="1267" customFormat="false" ht="15" hidden="false" customHeight="false" outlineLevel="0" collapsed="false">
      <c r="A1267" s="0" t="n">
        <v>5</v>
      </c>
      <c r="B1267" s="0" t="n">
        <v>24170429</v>
      </c>
      <c r="C1267" s="0" t="n">
        <v>2536.372</v>
      </c>
    </row>
    <row r="1268" customFormat="false" ht="15" hidden="false" customHeight="false" outlineLevel="0" collapsed="false">
      <c r="A1268" s="0" t="n">
        <v>5</v>
      </c>
      <c r="B1268" s="0" t="n">
        <v>24179436</v>
      </c>
      <c r="C1268" s="0" t="n">
        <v>2223.171</v>
      </c>
    </row>
    <row r="1269" customFormat="false" ht="15" hidden="false" customHeight="false" outlineLevel="0" collapsed="false">
      <c r="A1269" s="0" t="n">
        <v>5</v>
      </c>
      <c r="B1269" s="0" t="n">
        <v>24184704</v>
      </c>
      <c r="C1269" s="0" t="n">
        <v>2682.953</v>
      </c>
    </row>
    <row r="1270" customFormat="false" ht="15" hidden="false" customHeight="false" outlineLevel="0" collapsed="false">
      <c r="A1270" s="0" t="n">
        <v>5</v>
      </c>
      <c r="B1270" s="0" t="n">
        <v>24191450</v>
      </c>
      <c r="C1270" s="0" t="n">
        <v>2569.585</v>
      </c>
    </row>
    <row r="1271" customFormat="false" ht="15" hidden="false" customHeight="false" outlineLevel="0" collapsed="false">
      <c r="A1271" s="0" t="n">
        <v>5</v>
      </c>
      <c r="B1271" s="0" t="n">
        <v>24191675</v>
      </c>
      <c r="C1271" s="0" t="n">
        <v>117.881</v>
      </c>
    </row>
    <row r="1272" customFormat="false" ht="15" hidden="false" customHeight="false" outlineLevel="0" collapsed="false">
      <c r="A1272" s="0" t="n">
        <v>5</v>
      </c>
      <c r="B1272" s="0" t="n">
        <v>24233874</v>
      </c>
      <c r="C1272" s="0" t="n">
        <v>2070.726</v>
      </c>
    </row>
    <row r="1273" customFormat="false" ht="15" hidden="false" customHeight="false" outlineLevel="0" collapsed="false">
      <c r="A1273" s="0" t="n">
        <v>5</v>
      </c>
      <c r="B1273" s="0" t="n">
        <v>24240286</v>
      </c>
      <c r="C1273" s="0" t="n">
        <v>2549.48</v>
      </c>
    </row>
    <row r="1274" customFormat="false" ht="15" hidden="false" customHeight="false" outlineLevel="0" collapsed="false">
      <c r="A1274" s="0" t="n">
        <v>5</v>
      </c>
      <c r="B1274" s="0" t="n">
        <v>24247578</v>
      </c>
      <c r="C1274" s="0" t="n">
        <v>2464.102</v>
      </c>
    </row>
    <row r="1275" customFormat="false" ht="15" hidden="false" customHeight="false" outlineLevel="0" collapsed="false">
      <c r="A1275" s="0" t="n">
        <v>5</v>
      </c>
      <c r="B1275" s="0" t="n">
        <v>24254653</v>
      </c>
      <c r="C1275" s="0" t="n">
        <v>2436.982</v>
      </c>
    </row>
    <row r="1276" customFormat="false" ht="15" hidden="false" customHeight="false" outlineLevel="0" collapsed="false">
      <c r="A1276" s="0" t="n">
        <v>5</v>
      </c>
      <c r="B1276" s="0" t="n">
        <v>24260660</v>
      </c>
      <c r="C1276" s="0" t="n">
        <v>2553.708</v>
      </c>
    </row>
    <row r="1277" customFormat="false" ht="15" hidden="false" customHeight="false" outlineLevel="0" collapsed="false">
      <c r="A1277" s="0" t="n">
        <v>5</v>
      </c>
      <c r="B1277" s="0" t="n">
        <v>24268230</v>
      </c>
      <c r="C1277" s="0" t="n">
        <v>2372.188</v>
      </c>
    </row>
    <row r="1278" customFormat="false" ht="15" hidden="false" customHeight="false" outlineLevel="0" collapsed="false">
      <c r="A1278" s="0" t="n">
        <v>5</v>
      </c>
      <c r="B1278" s="0" t="n">
        <v>24276976</v>
      </c>
      <c r="C1278" s="0" t="n">
        <v>2438.939</v>
      </c>
    </row>
    <row r="1279" customFormat="false" ht="15" hidden="false" customHeight="false" outlineLevel="0" collapsed="false">
      <c r="A1279" s="0" t="n">
        <v>5</v>
      </c>
      <c r="B1279" s="0" t="n">
        <v>24278343</v>
      </c>
      <c r="C1279" s="0" t="n">
        <v>297.223</v>
      </c>
    </row>
    <row r="1280" customFormat="false" ht="15" hidden="false" customHeight="false" outlineLevel="0" collapsed="false">
      <c r="A1280" s="0" t="n">
        <v>5</v>
      </c>
      <c r="B1280" s="0" t="n">
        <v>24318948</v>
      </c>
      <c r="C1280" s="0" t="n">
        <v>1817.713</v>
      </c>
    </row>
    <row r="1281" customFormat="false" ht="15" hidden="false" customHeight="false" outlineLevel="0" collapsed="false">
      <c r="A1281" s="0" t="n">
        <v>5</v>
      </c>
      <c r="B1281" s="0" t="n">
        <v>24326388</v>
      </c>
      <c r="C1281" s="0" t="n">
        <v>2413.328</v>
      </c>
    </row>
    <row r="1282" customFormat="false" ht="15" hidden="false" customHeight="false" outlineLevel="0" collapsed="false">
      <c r="A1282" s="0" t="n">
        <v>5</v>
      </c>
      <c r="B1282" s="0" t="n">
        <v>24333440</v>
      </c>
      <c r="C1282" s="0" t="n">
        <v>2437.35</v>
      </c>
    </row>
    <row r="1283" customFormat="false" ht="15" hidden="false" customHeight="false" outlineLevel="0" collapsed="false">
      <c r="A1283" s="0" t="n">
        <v>5</v>
      </c>
      <c r="B1283" s="0" t="n">
        <v>24339180</v>
      </c>
      <c r="C1283" s="0" t="n">
        <v>2578.174</v>
      </c>
    </row>
    <row r="1284" customFormat="false" ht="15" hidden="false" customHeight="false" outlineLevel="0" collapsed="false">
      <c r="A1284" s="0" t="n">
        <v>5</v>
      </c>
      <c r="B1284" s="0" t="n">
        <v>24346595</v>
      </c>
      <c r="C1284" s="0" t="n">
        <v>2409.382</v>
      </c>
    </row>
    <row r="1285" customFormat="false" ht="15" hidden="false" customHeight="false" outlineLevel="0" collapsed="false">
      <c r="A1285" s="0" t="n">
        <v>5</v>
      </c>
      <c r="B1285" s="0" t="n">
        <v>24353159</v>
      </c>
      <c r="C1285" s="0" t="n">
        <v>1833.079</v>
      </c>
    </row>
    <row r="1286" customFormat="false" ht="15" hidden="false" customHeight="false" outlineLevel="0" collapsed="false">
      <c r="A1286" s="0" t="n">
        <v>5</v>
      </c>
      <c r="B1286" s="0" t="n">
        <v>24389661</v>
      </c>
      <c r="C1286" s="0" t="n">
        <v>182.192</v>
      </c>
    </row>
    <row r="1287" customFormat="false" ht="15" hidden="false" customHeight="false" outlineLevel="0" collapsed="false">
      <c r="A1287" s="0" t="n">
        <v>5</v>
      </c>
      <c r="B1287" s="0" t="n">
        <v>24395087</v>
      </c>
      <c r="C1287" s="0" t="n">
        <v>2577.109</v>
      </c>
    </row>
    <row r="1288" customFormat="false" ht="15" hidden="false" customHeight="false" outlineLevel="0" collapsed="false">
      <c r="A1288" s="0" t="n">
        <v>5</v>
      </c>
      <c r="B1288" s="0" t="n">
        <v>24402434</v>
      </c>
      <c r="C1288" s="0" t="n">
        <v>2494.576</v>
      </c>
    </row>
    <row r="1289" customFormat="false" ht="15" hidden="false" customHeight="false" outlineLevel="0" collapsed="false">
      <c r="A1289" s="0" t="n">
        <v>5</v>
      </c>
      <c r="B1289" s="0" t="n">
        <v>24408830</v>
      </c>
      <c r="C1289" s="0" t="n">
        <v>2409.01</v>
      </c>
    </row>
    <row r="1290" customFormat="false" ht="15" hidden="false" customHeight="false" outlineLevel="0" collapsed="false">
      <c r="A1290" s="0" t="n">
        <v>5</v>
      </c>
      <c r="B1290" s="0" t="n">
        <v>24416065</v>
      </c>
      <c r="C1290" s="0" t="n">
        <v>2544.318</v>
      </c>
    </row>
    <row r="1291" customFormat="false" ht="15" hidden="false" customHeight="false" outlineLevel="0" collapsed="false">
      <c r="A1291" s="0" t="n">
        <v>5</v>
      </c>
      <c r="B1291" s="0" t="n">
        <v>24423222</v>
      </c>
      <c r="C1291" s="0" t="n">
        <v>2432.641</v>
      </c>
    </row>
    <row r="1292" customFormat="false" ht="15" hidden="false" customHeight="false" outlineLevel="0" collapsed="false">
      <c r="A1292" s="0" t="n">
        <v>5</v>
      </c>
      <c r="B1292" s="0" t="n">
        <v>24429896</v>
      </c>
      <c r="C1292" s="0" t="n">
        <v>2448.012</v>
      </c>
    </row>
    <row r="1293" customFormat="false" ht="15" hidden="false" customHeight="false" outlineLevel="0" collapsed="false">
      <c r="A1293" s="0" t="n">
        <v>5</v>
      </c>
      <c r="B1293" s="0" t="n">
        <v>24435788</v>
      </c>
      <c r="C1293" s="0" t="n">
        <v>2294.153</v>
      </c>
    </row>
    <row r="1294" customFormat="false" ht="15" hidden="false" customHeight="false" outlineLevel="0" collapsed="false">
      <c r="A1294" s="0" t="n">
        <v>5</v>
      </c>
      <c r="B1294" s="0" t="n">
        <v>24470349</v>
      </c>
      <c r="C1294" s="0" t="n">
        <v>233.392</v>
      </c>
    </row>
    <row r="1295" customFormat="false" ht="15" hidden="false" customHeight="false" outlineLevel="0" collapsed="false">
      <c r="A1295" s="0" t="n">
        <v>5</v>
      </c>
      <c r="B1295" s="0" t="n">
        <v>24475674</v>
      </c>
      <c r="C1295" s="0" t="n">
        <v>2620.348</v>
      </c>
    </row>
    <row r="1296" customFormat="false" ht="15" hidden="false" customHeight="false" outlineLevel="0" collapsed="false">
      <c r="A1296" s="0" t="n">
        <v>5</v>
      </c>
      <c r="B1296" s="0" t="n">
        <v>24482837</v>
      </c>
      <c r="C1296" s="0" t="n">
        <v>2433.603</v>
      </c>
    </row>
    <row r="1297" customFormat="false" ht="15" hidden="false" customHeight="false" outlineLevel="0" collapsed="false">
      <c r="A1297" s="0" t="n">
        <v>5</v>
      </c>
      <c r="B1297" s="0" t="n">
        <v>24491426</v>
      </c>
      <c r="C1297" s="0" t="n">
        <v>2293.906</v>
      </c>
    </row>
    <row r="1298" customFormat="false" ht="15" hidden="false" customHeight="false" outlineLevel="0" collapsed="false">
      <c r="A1298" s="0" t="n">
        <v>5</v>
      </c>
      <c r="B1298" s="0" t="n">
        <v>24498670</v>
      </c>
      <c r="C1298" s="0" t="n">
        <v>2440.159</v>
      </c>
    </row>
    <row r="1299" customFormat="false" ht="15" hidden="false" customHeight="false" outlineLevel="0" collapsed="false">
      <c r="A1299" s="0" t="n">
        <v>5</v>
      </c>
      <c r="B1299" s="0" t="n">
        <v>24505185</v>
      </c>
      <c r="C1299" s="0" t="n">
        <v>2445.384</v>
      </c>
    </row>
    <row r="1300" customFormat="false" ht="15" hidden="false" customHeight="false" outlineLevel="0" collapsed="false">
      <c r="A1300" s="0" t="n">
        <v>5</v>
      </c>
      <c r="B1300" s="0" t="n">
        <v>24513982</v>
      </c>
      <c r="C1300" s="0" t="n">
        <v>2436.988</v>
      </c>
    </row>
    <row r="1301" customFormat="false" ht="15" hidden="false" customHeight="false" outlineLevel="0" collapsed="false">
      <c r="A1301" s="0" t="n">
        <v>5</v>
      </c>
      <c r="B1301" s="0" t="n">
        <v>24520825</v>
      </c>
      <c r="C1301" s="0" t="n">
        <v>2482.134</v>
      </c>
    </row>
    <row r="1302" customFormat="false" ht="15" hidden="false" customHeight="false" outlineLevel="0" collapsed="false">
      <c r="A1302" s="0" t="n">
        <v>5</v>
      </c>
      <c r="B1302" s="0" t="n">
        <v>24528104</v>
      </c>
      <c r="C1302" s="0" t="n">
        <v>2329.346</v>
      </c>
    </row>
    <row r="1303" customFormat="false" ht="15" hidden="false" customHeight="false" outlineLevel="0" collapsed="false">
      <c r="A1303" s="0" t="n">
        <v>5</v>
      </c>
      <c r="B1303" s="0" t="n">
        <v>24533620</v>
      </c>
      <c r="C1303" s="0" t="n">
        <v>23.695</v>
      </c>
    </row>
    <row r="1304" customFormat="false" ht="15" hidden="false" customHeight="false" outlineLevel="0" collapsed="false">
      <c r="A1304" s="0" t="n">
        <v>5</v>
      </c>
      <c r="B1304" s="0" t="n">
        <v>24570977</v>
      </c>
      <c r="C1304" s="0" t="n">
        <v>2333.707</v>
      </c>
    </row>
    <row r="1305" customFormat="false" ht="15" hidden="false" customHeight="false" outlineLevel="0" collapsed="false">
      <c r="A1305" s="0" t="n">
        <v>5</v>
      </c>
      <c r="B1305" s="0" t="n">
        <v>24578090</v>
      </c>
      <c r="C1305" s="0" t="n">
        <v>2450.113</v>
      </c>
    </row>
    <row r="1306" customFormat="false" ht="15" hidden="false" customHeight="false" outlineLevel="0" collapsed="false">
      <c r="A1306" s="0" t="n">
        <v>5</v>
      </c>
      <c r="B1306" s="0" t="n">
        <v>24583909</v>
      </c>
      <c r="C1306" s="0" t="n">
        <v>2574.865</v>
      </c>
    </row>
    <row r="1307" customFormat="false" ht="15" hidden="false" customHeight="false" outlineLevel="0" collapsed="false">
      <c r="A1307" s="0" t="n">
        <v>5</v>
      </c>
      <c r="B1307" s="0" t="n">
        <v>24592729</v>
      </c>
      <c r="C1307" s="0" t="n">
        <v>2277.375</v>
      </c>
    </row>
    <row r="1308" customFormat="false" ht="15" hidden="false" customHeight="false" outlineLevel="0" collapsed="false">
      <c r="A1308" s="0" t="n">
        <v>5</v>
      </c>
      <c r="B1308" s="0" t="n">
        <v>24600716</v>
      </c>
      <c r="C1308" s="0" t="n">
        <v>2360.37</v>
      </c>
    </row>
    <row r="1309" customFormat="false" ht="15" hidden="false" customHeight="false" outlineLevel="0" collapsed="false">
      <c r="A1309" s="0" t="n">
        <v>5</v>
      </c>
      <c r="B1309" s="0" t="n">
        <v>24602761</v>
      </c>
      <c r="C1309" s="0" t="n">
        <v>1153.869</v>
      </c>
    </row>
    <row r="1310" customFormat="false" ht="15" hidden="false" customHeight="false" outlineLevel="0" collapsed="false">
      <c r="A1310" s="0" t="n">
        <v>5</v>
      </c>
      <c r="B1310" s="0" t="n">
        <v>24642405</v>
      </c>
      <c r="C1310" s="0" t="n">
        <v>1019.56</v>
      </c>
    </row>
    <row r="1311" customFormat="false" ht="15" hidden="false" customHeight="false" outlineLevel="0" collapsed="false">
      <c r="A1311" s="0" t="n">
        <v>5</v>
      </c>
      <c r="B1311" s="0" t="n">
        <v>24650274</v>
      </c>
      <c r="C1311" s="0" t="n">
        <v>2373.269</v>
      </c>
    </row>
    <row r="1312" customFormat="false" ht="15" hidden="false" customHeight="false" outlineLevel="0" collapsed="false">
      <c r="A1312" s="0" t="n">
        <v>5</v>
      </c>
      <c r="B1312" s="0" t="n">
        <v>24657909</v>
      </c>
      <c r="C1312" s="0" t="n">
        <v>2408.853</v>
      </c>
    </row>
    <row r="1313" customFormat="false" ht="15" hidden="false" customHeight="false" outlineLevel="0" collapsed="false">
      <c r="A1313" s="0" t="n">
        <v>5</v>
      </c>
      <c r="B1313" s="0" t="n">
        <v>24664203</v>
      </c>
      <c r="C1313" s="0" t="n">
        <v>2542.115</v>
      </c>
    </row>
    <row r="1314" customFormat="false" ht="15" hidden="false" customHeight="false" outlineLevel="0" collapsed="false">
      <c r="A1314" s="0" t="n">
        <v>5</v>
      </c>
      <c r="B1314" s="0" t="n">
        <v>24671627</v>
      </c>
      <c r="C1314" s="0" t="n">
        <v>2415.202</v>
      </c>
    </row>
    <row r="1315" customFormat="false" ht="15" hidden="false" customHeight="false" outlineLevel="0" collapsed="false">
      <c r="A1315" s="0" t="n">
        <v>5</v>
      </c>
      <c r="B1315" s="0" t="n">
        <v>24678383</v>
      </c>
      <c r="C1315" s="0" t="n">
        <v>2400.535</v>
      </c>
    </row>
    <row r="1316" customFormat="false" ht="15" hidden="false" customHeight="false" outlineLevel="0" collapsed="false">
      <c r="A1316" s="0" t="n">
        <v>5</v>
      </c>
      <c r="B1316" s="0" t="n">
        <v>24685964</v>
      </c>
      <c r="C1316" s="0" t="n">
        <v>2564.519</v>
      </c>
    </row>
    <row r="1317" customFormat="false" ht="15" hidden="false" customHeight="false" outlineLevel="0" collapsed="false">
      <c r="A1317" s="0" t="n">
        <v>5</v>
      </c>
      <c r="B1317" s="0" t="n">
        <v>24692922</v>
      </c>
      <c r="C1317" s="0" t="n">
        <v>2463.874</v>
      </c>
    </row>
    <row r="1318" customFormat="false" ht="15" hidden="false" customHeight="false" outlineLevel="0" collapsed="false">
      <c r="A1318" s="0" t="n">
        <v>5</v>
      </c>
      <c r="B1318" s="0" t="n">
        <v>24696040</v>
      </c>
      <c r="C1318" s="0" t="n">
        <v>1579.209</v>
      </c>
    </row>
    <row r="1319" customFormat="false" ht="15" hidden="false" customHeight="false" outlineLevel="0" collapsed="false">
      <c r="A1319" s="0" t="n">
        <v>5</v>
      </c>
      <c r="B1319" s="0" t="n">
        <v>24735343</v>
      </c>
      <c r="C1319" s="0" t="n">
        <v>543.579</v>
      </c>
    </row>
    <row r="1320" customFormat="false" ht="15" hidden="false" customHeight="false" outlineLevel="0" collapsed="false">
      <c r="A1320" s="0" t="n">
        <v>5</v>
      </c>
      <c r="B1320" s="0" t="n">
        <v>24741114</v>
      </c>
      <c r="C1320" s="0" t="n">
        <v>2590.322</v>
      </c>
    </row>
    <row r="1321" customFormat="false" ht="15" hidden="false" customHeight="false" outlineLevel="0" collapsed="false">
      <c r="A1321" s="0" t="n">
        <v>5</v>
      </c>
      <c r="B1321" s="0" t="n">
        <v>24750524</v>
      </c>
      <c r="C1321" s="0" t="n">
        <v>2217.998</v>
      </c>
    </row>
    <row r="1322" customFormat="false" ht="15" hidden="false" customHeight="false" outlineLevel="0" collapsed="false">
      <c r="A1322" s="0" t="n">
        <v>5</v>
      </c>
      <c r="B1322" s="0" t="n">
        <v>24760757</v>
      </c>
      <c r="C1322" s="0" t="n">
        <v>2142.988</v>
      </c>
    </row>
    <row r="1323" customFormat="false" ht="15" hidden="false" customHeight="false" outlineLevel="0" collapsed="false">
      <c r="A1323" s="0" t="n">
        <v>5</v>
      </c>
      <c r="B1323" s="0" t="n">
        <v>24764665</v>
      </c>
      <c r="C1323" s="0" t="n">
        <v>1865.686</v>
      </c>
    </row>
    <row r="1324" customFormat="false" ht="15" hidden="false" customHeight="false" outlineLevel="0" collapsed="false">
      <c r="A1324" s="0" t="n">
        <v>5</v>
      </c>
      <c r="B1324" s="0" t="n">
        <v>24804021</v>
      </c>
      <c r="C1324" s="0" t="n">
        <v>178.898</v>
      </c>
    </row>
    <row r="1325" customFormat="false" ht="15" hidden="false" customHeight="false" outlineLevel="0" collapsed="false">
      <c r="A1325" s="0" t="n">
        <v>5</v>
      </c>
      <c r="B1325" s="0" t="n">
        <v>24808971</v>
      </c>
      <c r="C1325" s="0" t="n">
        <v>2658.405</v>
      </c>
    </row>
    <row r="1326" customFormat="false" ht="15" hidden="false" customHeight="false" outlineLevel="0" collapsed="false">
      <c r="A1326" s="0" t="n">
        <v>5</v>
      </c>
      <c r="B1326" s="0" t="n">
        <v>24814490</v>
      </c>
      <c r="C1326" s="0" t="n">
        <v>2615.465</v>
      </c>
    </row>
    <row r="1327" customFormat="false" ht="15" hidden="false" customHeight="false" outlineLevel="0" collapsed="false">
      <c r="A1327" s="0" t="n">
        <v>5</v>
      </c>
      <c r="B1327" s="0" t="n">
        <v>24821590</v>
      </c>
      <c r="C1327" s="0" t="n">
        <v>2440.85</v>
      </c>
    </row>
    <row r="1328" customFormat="false" ht="15" hidden="false" customHeight="false" outlineLevel="0" collapsed="false">
      <c r="A1328" s="0" t="n">
        <v>5</v>
      </c>
      <c r="B1328" s="0" t="n">
        <v>24827988</v>
      </c>
      <c r="C1328" s="0" t="n">
        <v>2520.466</v>
      </c>
    </row>
    <row r="1329" customFormat="false" ht="15" hidden="false" customHeight="false" outlineLevel="0" collapsed="false">
      <c r="A1329" s="0" t="n">
        <v>5</v>
      </c>
      <c r="B1329" s="0" t="n">
        <v>24833501</v>
      </c>
      <c r="C1329" s="0" t="n">
        <v>2602.795</v>
      </c>
    </row>
    <row r="1330" customFormat="false" ht="15" hidden="false" customHeight="false" outlineLevel="0" collapsed="false">
      <c r="A1330" s="0" t="n">
        <v>5</v>
      </c>
      <c r="B1330" s="0" t="n">
        <v>24840182</v>
      </c>
      <c r="C1330" s="0" t="n">
        <v>2489.824</v>
      </c>
    </row>
    <row r="1331" customFormat="false" ht="15" hidden="false" customHeight="false" outlineLevel="0" collapsed="false">
      <c r="A1331" s="0" t="n">
        <v>5</v>
      </c>
      <c r="B1331" s="0" t="n">
        <v>24848609</v>
      </c>
      <c r="C1331" s="0" t="n">
        <v>2199.445</v>
      </c>
    </row>
    <row r="1332" customFormat="false" ht="15" hidden="false" customHeight="false" outlineLevel="0" collapsed="false">
      <c r="A1332" s="0" t="n">
        <v>5</v>
      </c>
      <c r="B1332" s="0" t="n">
        <v>24850612</v>
      </c>
      <c r="C1332" s="0" t="n">
        <v>16.983</v>
      </c>
    </row>
    <row r="1333" customFormat="false" ht="15" hidden="false" customHeight="false" outlineLevel="0" collapsed="false">
      <c r="A1333" s="0" t="n">
        <v>5</v>
      </c>
      <c r="B1333" s="0" t="n">
        <v>24888953</v>
      </c>
      <c r="C1333" s="0" t="n">
        <v>2610.11</v>
      </c>
    </row>
    <row r="1334" customFormat="false" ht="15" hidden="false" customHeight="false" outlineLevel="0" collapsed="false">
      <c r="A1334" s="0" t="n">
        <v>5</v>
      </c>
      <c r="B1334" s="0" t="n">
        <v>24894685</v>
      </c>
      <c r="C1334" s="0" t="n">
        <v>2559.477</v>
      </c>
    </row>
    <row r="1335" customFormat="false" ht="15" hidden="false" customHeight="false" outlineLevel="0" collapsed="false">
      <c r="A1335" s="0" t="n">
        <v>5</v>
      </c>
      <c r="B1335" s="0" t="n">
        <v>24904333</v>
      </c>
      <c r="C1335" s="0" t="n">
        <v>2291.895</v>
      </c>
    </row>
    <row r="1336" customFormat="false" ht="15" hidden="false" customHeight="false" outlineLevel="0" collapsed="false">
      <c r="A1336" s="0" t="n">
        <v>5</v>
      </c>
      <c r="B1336" s="0" t="n">
        <v>24909631</v>
      </c>
      <c r="C1336" s="0" t="n">
        <v>2556.028</v>
      </c>
    </row>
    <row r="1337" customFormat="false" ht="15" hidden="false" customHeight="false" outlineLevel="0" collapsed="false">
      <c r="A1337" s="0" t="n">
        <v>5</v>
      </c>
      <c r="B1337" s="0" t="n">
        <v>24918041</v>
      </c>
      <c r="C1337" s="0" t="n">
        <v>2452.275</v>
      </c>
    </row>
    <row r="1338" customFormat="false" ht="15" hidden="false" customHeight="false" outlineLevel="0" collapsed="false">
      <c r="A1338" s="0" t="n">
        <v>5</v>
      </c>
      <c r="B1338" s="0" t="n">
        <v>24924681</v>
      </c>
      <c r="C1338" s="0" t="n">
        <v>2493.175</v>
      </c>
    </row>
    <row r="1339" customFormat="false" ht="15" hidden="false" customHeight="false" outlineLevel="0" collapsed="false">
      <c r="A1339" s="0" t="n">
        <v>5</v>
      </c>
      <c r="B1339" s="0" t="n">
        <v>24933255</v>
      </c>
      <c r="C1339" s="0" t="n">
        <v>2296.644</v>
      </c>
    </row>
    <row r="1340" customFormat="false" ht="15" hidden="false" customHeight="false" outlineLevel="0" collapsed="false">
      <c r="A1340" s="0" t="n">
        <v>5</v>
      </c>
      <c r="B1340" s="0" t="n">
        <v>24942426</v>
      </c>
      <c r="C1340" s="0" t="n">
        <v>2144.826</v>
      </c>
    </row>
    <row r="1341" customFormat="false" ht="15" hidden="false" customHeight="false" outlineLevel="0" collapsed="false">
      <c r="A1341" s="0" t="n">
        <v>5</v>
      </c>
      <c r="B1341" s="0" t="n">
        <v>24942311</v>
      </c>
      <c r="C1341" s="0" t="n">
        <v>11.484</v>
      </c>
    </row>
    <row r="1342" customFormat="false" ht="15" hidden="false" customHeight="false" outlineLevel="0" collapsed="false">
      <c r="A1342" s="0" t="n">
        <v>5</v>
      </c>
      <c r="B1342" s="0" t="n">
        <v>24983566</v>
      </c>
      <c r="C1342" s="0" t="n">
        <v>2345.159</v>
      </c>
    </row>
    <row r="1343" customFormat="false" ht="15" hidden="false" customHeight="false" outlineLevel="0" collapsed="false">
      <c r="A1343" s="0" t="n">
        <v>5</v>
      </c>
      <c r="B1343" s="0" t="n">
        <v>24990374</v>
      </c>
      <c r="C1343" s="0" t="n">
        <v>2491.36</v>
      </c>
    </row>
    <row r="1344" customFormat="false" ht="15" hidden="false" customHeight="false" outlineLevel="0" collapsed="false">
      <c r="A1344" s="0" t="n">
        <v>5</v>
      </c>
      <c r="B1344" s="0" t="n">
        <v>24999551</v>
      </c>
      <c r="C1344" s="0" t="n">
        <v>2215.302</v>
      </c>
    </row>
    <row r="1345" customFormat="false" ht="15" hidden="false" customHeight="false" outlineLevel="0" collapsed="false">
      <c r="A1345" s="0" t="n">
        <v>5</v>
      </c>
      <c r="B1345" s="0" t="n">
        <v>25007468</v>
      </c>
      <c r="C1345" s="0" t="n">
        <v>2509.632</v>
      </c>
    </row>
    <row r="1346" customFormat="false" ht="15" hidden="false" customHeight="false" outlineLevel="0" collapsed="false">
      <c r="A1346" s="0" t="n">
        <v>5</v>
      </c>
      <c r="B1346" s="0" t="n">
        <v>25010215</v>
      </c>
      <c r="C1346" s="0" t="n">
        <v>1303.974</v>
      </c>
    </row>
    <row r="1347" customFormat="false" ht="15" hidden="false" customHeight="false" outlineLevel="0" collapsed="false">
      <c r="A1347" s="0" t="n">
        <v>5</v>
      </c>
      <c r="B1347" s="0" t="n">
        <v>25050444</v>
      </c>
      <c r="C1347" s="0" t="n">
        <v>759.995</v>
      </c>
    </row>
    <row r="1348" customFormat="false" ht="15" hidden="false" customHeight="false" outlineLevel="0" collapsed="false">
      <c r="A1348" s="0" t="n">
        <v>5</v>
      </c>
      <c r="B1348" s="0" t="n">
        <v>25056228</v>
      </c>
      <c r="C1348" s="0" t="n">
        <v>2582.009</v>
      </c>
    </row>
    <row r="1349" customFormat="false" ht="15" hidden="false" customHeight="false" outlineLevel="0" collapsed="false">
      <c r="A1349" s="0" t="n">
        <v>5</v>
      </c>
      <c r="B1349" s="0" t="n">
        <v>25064566</v>
      </c>
      <c r="C1349" s="0" t="n">
        <v>2317.208</v>
      </c>
    </row>
    <row r="1350" customFormat="false" ht="15" hidden="false" customHeight="false" outlineLevel="0" collapsed="false">
      <c r="A1350" s="0" t="n">
        <v>5</v>
      </c>
      <c r="B1350" s="0" t="n">
        <v>25071025</v>
      </c>
      <c r="C1350" s="0" t="n">
        <v>2525.874</v>
      </c>
    </row>
    <row r="1351" customFormat="false" ht="15" hidden="false" customHeight="false" outlineLevel="0" collapsed="false">
      <c r="A1351" s="0" t="n">
        <v>5</v>
      </c>
      <c r="B1351" s="0" t="n">
        <v>25079676</v>
      </c>
      <c r="C1351" s="0" t="n">
        <v>2179.515</v>
      </c>
    </row>
    <row r="1352" customFormat="false" ht="15" hidden="false" customHeight="false" outlineLevel="0" collapsed="false">
      <c r="A1352" s="0" t="n">
        <v>5</v>
      </c>
      <c r="B1352" s="0" t="n">
        <v>25091858</v>
      </c>
      <c r="C1352" s="0" t="n">
        <v>2211.086</v>
      </c>
    </row>
    <row r="1353" customFormat="false" ht="15" hidden="false" customHeight="false" outlineLevel="0" collapsed="false">
      <c r="A1353" s="0" t="n">
        <v>5</v>
      </c>
      <c r="B1353" s="0" t="n">
        <v>25096848</v>
      </c>
      <c r="C1353" s="0" t="n">
        <v>1696.571</v>
      </c>
    </row>
    <row r="1354" customFormat="false" ht="15" hidden="false" customHeight="false" outlineLevel="0" collapsed="false">
      <c r="A1354" s="0" t="n">
        <v>5</v>
      </c>
      <c r="B1354" s="0" t="n">
        <v>25096708</v>
      </c>
      <c r="C1354" s="0" t="n">
        <v>13.891</v>
      </c>
    </row>
    <row r="1355" customFormat="false" ht="15" hidden="false" customHeight="false" outlineLevel="0" collapsed="false">
      <c r="A1355" s="0" t="n">
        <v>5</v>
      </c>
      <c r="B1355" s="0" t="n">
        <v>25154701</v>
      </c>
      <c r="C1355" s="0" t="n">
        <v>1593.666</v>
      </c>
    </row>
    <row r="1356" customFormat="false" ht="15" hidden="false" customHeight="false" outlineLevel="0" collapsed="false">
      <c r="A1356" s="0" t="n">
        <v>5</v>
      </c>
      <c r="B1356" s="0" t="n">
        <v>25161503</v>
      </c>
      <c r="C1356" s="0" t="n">
        <v>2478.893</v>
      </c>
    </row>
    <row r="1357" customFormat="false" ht="15" hidden="false" customHeight="false" outlineLevel="0" collapsed="false">
      <c r="A1357" s="0" t="n">
        <v>5</v>
      </c>
      <c r="B1357" s="0" t="n">
        <v>25168727</v>
      </c>
      <c r="C1357" s="0" t="n">
        <v>2423.596</v>
      </c>
    </row>
    <row r="1358" customFormat="false" ht="15" hidden="false" customHeight="false" outlineLevel="0" collapsed="false">
      <c r="A1358" s="0" t="n">
        <v>5</v>
      </c>
      <c r="B1358" s="0" t="n">
        <v>25175954</v>
      </c>
      <c r="C1358" s="0" t="n">
        <v>2417.113</v>
      </c>
    </row>
    <row r="1359" customFormat="false" ht="15" hidden="false" customHeight="false" outlineLevel="0" collapsed="false">
      <c r="A1359" s="0" t="n">
        <v>5</v>
      </c>
      <c r="B1359" s="0" t="n">
        <v>25183498</v>
      </c>
      <c r="C1359" s="0" t="n">
        <v>2470.596</v>
      </c>
    </row>
    <row r="1360" customFormat="false" ht="15" hidden="false" customHeight="false" outlineLevel="0" collapsed="false">
      <c r="A1360" s="0" t="n">
        <v>5</v>
      </c>
      <c r="B1360" s="0" t="n">
        <v>25189210</v>
      </c>
      <c r="C1360" s="0" t="n">
        <v>2585.085</v>
      </c>
    </row>
    <row r="1361" customFormat="false" ht="15" hidden="false" customHeight="false" outlineLevel="0" collapsed="false">
      <c r="A1361" s="0" t="n">
        <v>5</v>
      </c>
      <c r="B1361" s="0" t="n">
        <v>25195302</v>
      </c>
      <c r="C1361" s="0" t="n">
        <v>2547.022</v>
      </c>
    </row>
    <row r="1362" customFormat="false" ht="15" hidden="false" customHeight="false" outlineLevel="0" collapsed="false">
      <c r="A1362" s="0" t="n">
        <v>5</v>
      </c>
      <c r="B1362" s="0" t="n">
        <v>25203156</v>
      </c>
      <c r="C1362" s="0" t="n">
        <v>2363.772</v>
      </c>
    </row>
    <row r="1363" customFormat="false" ht="15" hidden="false" customHeight="false" outlineLevel="0" collapsed="false">
      <c r="A1363" s="0" t="n">
        <v>5</v>
      </c>
      <c r="B1363" s="0" t="n">
        <v>25210844</v>
      </c>
      <c r="C1363" s="0" t="n">
        <v>2386.845</v>
      </c>
    </row>
    <row r="1364" customFormat="false" ht="15" hidden="false" customHeight="false" outlineLevel="0" collapsed="false">
      <c r="A1364" s="0" t="n">
        <v>5</v>
      </c>
      <c r="B1364" s="0" t="n">
        <v>25217349</v>
      </c>
      <c r="C1364" s="0" t="n">
        <v>2495.323</v>
      </c>
    </row>
    <row r="1365" customFormat="false" ht="15" hidden="false" customHeight="false" outlineLevel="0" collapsed="false">
      <c r="A1365" s="0" t="n">
        <v>5</v>
      </c>
      <c r="B1365" s="0" t="n">
        <v>25224310</v>
      </c>
      <c r="C1365" s="0" t="n">
        <v>2455.958</v>
      </c>
    </row>
    <row r="1366" customFormat="false" ht="15" hidden="false" customHeight="false" outlineLevel="0" collapsed="false">
      <c r="A1366" s="0" t="n">
        <v>5</v>
      </c>
      <c r="B1366" s="0" t="n">
        <v>25229927</v>
      </c>
      <c r="C1366" s="0" t="n">
        <v>2587.159</v>
      </c>
    </row>
    <row r="1367" customFormat="false" ht="15" hidden="false" customHeight="false" outlineLevel="0" collapsed="false">
      <c r="A1367" s="0" t="n">
        <v>5</v>
      </c>
      <c r="B1367" s="0" t="n">
        <v>25231149</v>
      </c>
      <c r="C1367" s="0" t="n">
        <v>918.296</v>
      </c>
    </row>
    <row r="1368" customFormat="false" ht="15" hidden="false" customHeight="false" outlineLevel="0" collapsed="false">
      <c r="A1368" s="0" t="n">
        <v>5</v>
      </c>
      <c r="B1368" s="0" t="n">
        <v>25271905</v>
      </c>
      <c r="C1368" s="0" t="n">
        <v>62.604</v>
      </c>
    </row>
    <row r="1369" customFormat="false" ht="15" hidden="false" customHeight="false" outlineLevel="0" collapsed="false">
      <c r="A1369" s="0" t="n">
        <v>5</v>
      </c>
      <c r="B1369" s="0" t="n">
        <v>25290117</v>
      </c>
      <c r="C1369" s="0" t="n">
        <v>2521.585</v>
      </c>
    </row>
    <row r="1370" customFormat="false" ht="15" hidden="false" customHeight="false" outlineLevel="0" collapsed="false">
      <c r="A1370" s="0" t="n">
        <v>5</v>
      </c>
      <c r="B1370" s="0" t="n">
        <v>25296213</v>
      </c>
      <c r="C1370" s="0" t="n">
        <v>2411.517</v>
      </c>
    </row>
    <row r="1371" customFormat="false" ht="15" hidden="false" customHeight="false" outlineLevel="0" collapsed="false">
      <c r="A1371" s="0" t="n">
        <v>5</v>
      </c>
      <c r="B1371" s="0" t="n">
        <v>25304905</v>
      </c>
      <c r="C1371" s="0" t="n">
        <v>2497.188</v>
      </c>
    </row>
    <row r="1372" customFormat="false" ht="15" hidden="false" customHeight="false" outlineLevel="0" collapsed="false">
      <c r="A1372" s="0" t="n">
        <v>5</v>
      </c>
      <c r="B1372" s="0" t="n">
        <v>25310416</v>
      </c>
      <c r="C1372" s="0" t="n">
        <v>2594.285</v>
      </c>
    </row>
    <row r="1373" customFormat="false" ht="15" hidden="false" customHeight="false" outlineLevel="0" collapsed="false">
      <c r="A1373" s="0" t="n">
        <v>5</v>
      </c>
      <c r="B1373" s="0" t="n">
        <v>25317680</v>
      </c>
      <c r="C1373" s="0" t="n">
        <v>2428.818</v>
      </c>
    </row>
    <row r="1374" customFormat="false" ht="15" hidden="false" customHeight="false" outlineLevel="0" collapsed="false">
      <c r="A1374" s="0" t="n">
        <v>5</v>
      </c>
      <c r="B1374" s="0" t="n">
        <v>25323856</v>
      </c>
      <c r="C1374" s="0" t="n">
        <v>2529.776</v>
      </c>
    </row>
    <row r="1375" customFormat="false" ht="15" hidden="false" customHeight="false" outlineLevel="0" collapsed="false">
      <c r="A1375" s="0" t="n">
        <v>5</v>
      </c>
      <c r="B1375" s="0" t="n">
        <v>25330525</v>
      </c>
      <c r="C1375" s="0" t="n">
        <v>2480.433</v>
      </c>
    </row>
    <row r="1376" customFormat="false" ht="15" hidden="false" customHeight="false" outlineLevel="0" collapsed="false">
      <c r="A1376" s="0" t="n">
        <v>5</v>
      </c>
      <c r="B1376" s="0" t="n">
        <v>25340089</v>
      </c>
      <c r="C1376" s="0" t="n">
        <v>2289.182</v>
      </c>
    </row>
    <row r="1377" customFormat="false" ht="15" hidden="false" customHeight="false" outlineLevel="0" collapsed="false">
      <c r="A1377" s="0" t="n">
        <v>5</v>
      </c>
      <c r="B1377" s="0" t="n">
        <v>25346855</v>
      </c>
      <c r="C1377" s="0" t="n">
        <v>2491.1</v>
      </c>
    </row>
    <row r="1378" customFormat="false" ht="15" hidden="false" customHeight="false" outlineLevel="0" collapsed="false">
      <c r="A1378" s="0" t="n">
        <v>5</v>
      </c>
      <c r="B1378" s="0" t="n">
        <v>25353939</v>
      </c>
      <c r="C1378" s="0" t="n">
        <v>2350.251</v>
      </c>
    </row>
    <row r="1379" customFormat="false" ht="15" hidden="false" customHeight="false" outlineLevel="0" collapsed="false">
      <c r="A1379" s="0" t="n">
        <v>5</v>
      </c>
      <c r="B1379" s="0" t="n">
        <v>25353785</v>
      </c>
      <c r="C1379" s="0" t="n">
        <v>15.388</v>
      </c>
    </row>
    <row r="1380" customFormat="false" ht="15" hidden="false" customHeight="false" outlineLevel="0" collapsed="false">
      <c r="A1380" s="0" t="n">
        <v>5</v>
      </c>
      <c r="B1380" s="0" t="n">
        <v>25395002</v>
      </c>
      <c r="C1380" s="0" t="n">
        <v>2478.169</v>
      </c>
    </row>
    <row r="1381" customFormat="false" ht="15" hidden="false" customHeight="false" outlineLevel="0" collapsed="false">
      <c r="A1381" s="0" t="n">
        <v>5</v>
      </c>
      <c r="B1381" s="0" t="n">
        <v>25405925</v>
      </c>
      <c r="C1381" s="0" t="n">
        <v>2055.4</v>
      </c>
    </row>
    <row r="1382" customFormat="false" ht="15" hidden="false" customHeight="false" outlineLevel="0" collapsed="false">
      <c r="A1382" s="0" t="n">
        <v>5</v>
      </c>
      <c r="B1382" s="0" t="n">
        <v>25412554</v>
      </c>
      <c r="C1382" s="0" t="n">
        <v>2494.389</v>
      </c>
    </row>
    <row r="1383" customFormat="false" ht="15" hidden="false" customHeight="false" outlineLevel="0" collapsed="false">
      <c r="A1383" s="0" t="n">
        <v>5</v>
      </c>
      <c r="B1383" s="0" t="n">
        <v>25415566</v>
      </c>
      <c r="C1383" s="0" t="n">
        <v>1363.065</v>
      </c>
    </row>
    <row r="1384" customFormat="false" ht="15" hidden="false" customHeight="false" outlineLevel="0" collapsed="false">
      <c r="A1384" s="0" t="n">
        <v>5</v>
      </c>
      <c r="B1384" s="0" t="n">
        <v>25415426</v>
      </c>
      <c r="C1384" s="0" t="n">
        <v>13.995</v>
      </c>
    </row>
    <row r="1385" customFormat="false" ht="15" hidden="false" customHeight="false" outlineLevel="0" collapsed="false">
      <c r="A1385" s="0" t="n">
        <v>5</v>
      </c>
      <c r="B1385" s="0" t="n">
        <v>25474928</v>
      </c>
      <c r="C1385" s="0" t="n">
        <v>1975.412</v>
      </c>
    </row>
    <row r="1386" customFormat="false" ht="15" hidden="false" customHeight="false" outlineLevel="0" collapsed="false">
      <c r="A1386" s="0" t="n">
        <v>5</v>
      </c>
      <c r="B1386" s="0" t="n">
        <v>25481970</v>
      </c>
      <c r="C1386" s="0" t="n">
        <v>2337.201</v>
      </c>
    </row>
    <row r="1387" customFormat="false" ht="15" hidden="false" customHeight="false" outlineLevel="0" collapsed="false">
      <c r="A1387" s="0" t="n">
        <v>5</v>
      </c>
      <c r="B1387" s="0" t="n">
        <v>25489987</v>
      </c>
      <c r="C1387" s="0" t="n">
        <v>2472.588</v>
      </c>
    </row>
    <row r="1388" customFormat="false" ht="15" hidden="false" customHeight="false" outlineLevel="0" collapsed="false">
      <c r="A1388" s="0" t="n">
        <v>5</v>
      </c>
      <c r="B1388" s="0" t="n">
        <v>25495161</v>
      </c>
      <c r="C1388" s="0" t="n">
        <v>2577.125</v>
      </c>
    </row>
    <row r="1389" customFormat="false" ht="15" hidden="false" customHeight="false" outlineLevel="0" collapsed="false">
      <c r="A1389" s="0" t="n">
        <v>5</v>
      </c>
      <c r="B1389" s="0" t="n">
        <v>25506415</v>
      </c>
      <c r="C1389" s="0" t="n">
        <v>2108.494</v>
      </c>
    </row>
    <row r="1390" customFormat="false" ht="15" hidden="false" customHeight="false" outlineLevel="0" collapsed="false">
      <c r="A1390" s="0" t="n">
        <v>5</v>
      </c>
      <c r="B1390" s="0" t="n">
        <v>25513238</v>
      </c>
      <c r="C1390" s="0" t="n">
        <v>2459.672</v>
      </c>
    </row>
    <row r="1391" customFormat="false" ht="15" hidden="false" customHeight="false" outlineLevel="0" collapsed="false">
      <c r="A1391" s="0" t="n">
        <v>5</v>
      </c>
      <c r="B1391" s="0" t="n">
        <v>25524446</v>
      </c>
      <c r="C1391" s="0" t="n">
        <v>2017.093</v>
      </c>
    </row>
    <row r="1392" customFormat="false" ht="15" hidden="false" customHeight="false" outlineLevel="0" collapsed="false">
      <c r="A1392" s="0" t="n">
        <v>5</v>
      </c>
      <c r="B1392" s="0" t="n">
        <v>25530705</v>
      </c>
      <c r="C1392" s="0" t="n">
        <v>2524.225</v>
      </c>
    </row>
    <row r="1393" customFormat="false" ht="15" hidden="false" customHeight="false" outlineLevel="0" collapsed="false">
      <c r="A1393" s="0" t="n">
        <v>5</v>
      </c>
      <c r="B1393" s="0" t="n">
        <v>25537881</v>
      </c>
      <c r="C1393" s="0" t="n">
        <v>2428.536</v>
      </c>
    </row>
    <row r="1394" customFormat="false" ht="15" hidden="false" customHeight="false" outlineLevel="0" collapsed="false">
      <c r="A1394" s="0" t="n">
        <v>5</v>
      </c>
      <c r="B1394" s="0" t="n">
        <v>25544798</v>
      </c>
      <c r="C1394" s="0" t="n">
        <v>2457.06</v>
      </c>
    </row>
    <row r="1395" customFormat="false" ht="15" hidden="false" customHeight="false" outlineLevel="0" collapsed="false">
      <c r="A1395" s="0" t="n">
        <v>5</v>
      </c>
      <c r="B1395" s="0" t="n">
        <v>25552424</v>
      </c>
      <c r="C1395" s="0" t="n">
        <v>2382.053</v>
      </c>
    </row>
    <row r="1396" customFormat="false" ht="15" hidden="false" customHeight="false" outlineLevel="0" collapsed="false">
      <c r="A1396" s="0" t="n">
        <v>5</v>
      </c>
      <c r="B1396" s="0" t="n">
        <v>25561646</v>
      </c>
      <c r="C1396" s="0" t="n">
        <v>2226.573</v>
      </c>
    </row>
    <row r="1397" customFormat="false" ht="15" hidden="false" customHeight="false" outlineLevel="0" collapsed="false">
      <c r="A1397" s="0" t="n">
        <v>5</v>
      </c>
      <c r="B1397" s="0" t="n">
        <v>25562894</v>
      </c>
      <c r="C1397" s="0" t="n">
        <v>804.778</v>
      </c>
    </row>
    <row r="1398" customFormat="false" ht="15" hidden="false" customHeight="false" outlineLevel="0" collapsed="false">
      <c r="A1398" s="0" t="n">
        <v>5</v>
      </c>
      <c r="B1398" s="0" t="n">
        <v>25602750</v>
      </c>
      <c r="C1398" s="0" t="n">
        <v>1452.263</v>
      </c>
    </row>
    <row r="1399" customFormat="false" ht="15" hidden="false" customHeight="false" outlineLevel="0" collapsed="false">
      <c r="A1399" s="0" t="n">
        <v>5</v>
      </c>
      <c r="B1399" s="0" t="n">
        <v>25610721</v>
      </c>
      <c r="C1399" s="0" t="n">
        <v>2350.696</v>
      </c>
    </row>
    <row r="1400" customFormat="false" ht="15" hidden="false" customHeight="false" outlineLevel="0" collapsed="false">
      <c r="A1400" s="0" t="n">
        <v>5</v>
      </c>
      <c r="B1400" s="0" t="n">
        <v>25620363</v>
      </c>
      <c r="C1400" s="0" t="n">
        <v>2189.288</v>
      </c>
    </row>
    <row r="1401" customFormat="false" ht="15" hidden="false" customHeight="false" outlineLevel="0" collapsed="false">
      <c r="A1401" s="0" t="n">
        <v>5</v>
      </c>
      <c r="B1401" s="0" t="n">
        <v>25627026</v>
      </c>
      <c r="C1401" s="0" t="n">
        <v>2232.569</v>
      </c>
    </row>
    <row r="1402" customFormat="false" ht="15" hidden="false" customHeight="false" outlineLevel="0" collapsed="false">
      <c r="A1402" s="0" t="n">
        <v>5</v>
      </c>
      <c r="B1402" s="0" t="n">
        <v>25626891</v>
      </c>
      <c r="C1402" s="0" t="n">
        <v>12.981</v>
      </c>
    </row>
    <row r="1403" customFormat="false" ht="15" hidden="false" customHeight="false" outlineLevel="0" collapsed="false">
      <c r="A1403" s="0" t="n">
        <v>5</v>
      </c>
      <c r="B1403" s="0" t="n">
        <v>25670384</v>
      </c>
      <c r="C1403" s="0" t="n">
        <v>2357.726</v>
      </c>
    </row>
    <row r="1404" customFormat="false" ht="15" hidden="false" customHeight="false" outlineLevel="0" collapsed="false">
      <c r="A1404" s="0" t="n">
        <v>5</v>
      </c>
      <c r="B1404" s="0" t="n">
        <v>25675994</v>
      </c>
      <c r="C1404" s="0" t="n">
        <v>2583.13</v>
      </c>
    </row>
    <row r="1405" customFormat="false" ht="15" hidden="false" customHeight="false" outlineLevel="0" collapsed="false">
      <c r="A1405" s="0" t="n">
        <v>5</v>
      </c>
      <c r="B1405" s="0" t="n">
        <v>25684048</v>
      </c>
      <c r="C1405" s="0" t="n">
        <v>2340.412</v>
      </c>
    </row>
    <row r="1406" customFormat="false" ht="15" hidden="false" customHeight="false" outlineLevel="0" collapsed="false">
      <c r="A1406" s="0" t="n">
        <v>5</v>
      </c>
      <c r="B1406" s="0" t="n">
        <v>25706044</v>
      </c>
      <c r="C1406" s="0" t="n">
        <v>953.735</v>
      </c>
    </row>
    <row r="1407" customFormat="false" ht="15" hidden="false" customHeight="false" outlineLevel="0" collapsed="false">
      <c r="A1407" s="0" t="n">
        <v>5</v>
      </c>
      <c r="B1407" s="0" t="n">
        <v>25710777</v>
      </c>
      <c r="C1407" s="0" t="n">
        <v>2668.799</v>
      </c>
    </row>
    <row r="1408" customFormat="false" ht="15" hidden="false" customHeight="false" outlineLevel="0" collapsed="false">
      <c r="A1408" s="0" t="n">
        <v>5</v>
      </c>
      <c r="B1408" s="0" t="n">
        <v>25716656</v>
      </c>
      <c r="C1408" s="0" t="n">
        <v>2633.638</v>
      </c>
    </row>
    <row r="1409" customFormat="false" ht="15" hidden="false" customHeight="false" outlineLevel="0" collapsed="false">
      <c r="A1409" s="0" t="n">
        <v>5</v>
      </c>
      <c r="B1409" s="0" t="n">
        <v>25725310</v>
      </c>
      <c r="C1409" s="0" t="n">
        <v>2283.353</v>
      </c>
    </row>
    <row r="1410" customFormat="false" ht="15" hidden="false" customHeight="false" outlineLevel="0" collapsed="false">
      <c r="A1410" s="0" t="n">
        <v>5</v>
      </c>
      <c r="B1410" s="0" t="n">
        <v>25731979</v>
      </c>
      <c r="C1410" s="0" t="n">
        <v>2475.824</v>
      </c>
    </row>
    <row r="1411" customFormat="false" ht="15" hidden="false" customHeight="false" outlineLevel="0" collapsed="false">
      <c r="A1411" s="0" t="n">
        <v>5</v>
      </c>
      <c r="B1411" s="0" t="n">
        <v>25740863</v>
      </c>
      <c r="C1411" s="0" t="n">
        <v>2254.195</v>
      </c>
    </row>
    <row r="1412" customFormat="false" ht="15" hidden="false" customHeight="false" outlineLevel="0" collapsed="false">
      <c r="A1412" s="0" t="n">
        <v>5</v>
      </c>
      <c r="B1412" s="0" t="n">
        <v>25748826</v>
      </c>
      <c r="C1412" s="0" t="n">
        <v>2351.228</v>
      </c>
    </row>
    <row r="1413" customFormat="false" ht="15" hidden="false" customHeight="false" outlineLevel="0" collapsed="false">
      <c r="A1413" s="0" t="n">
        <v>5</v>
      </c>
      <c r="B1413" s="0" t="n">
        <v>25756079</v>
      </c>
      <c r="C1413" s="0" t="n">
        <v>2414.267</v>
      </c>
    </row>
    <row r="1414" customFormat="false" ht="15" hidden="false" customHeight="false" outlineLevel="0" collapsed="false">
      <c r="A1414" s="0" t="n">
        <v>5</v>
      </c>
      <c r="B1414" s="0" t="n">
        <v>25764843</v>
      </c>
      <c r="C1414" s="0" t="n">
        <v>2267.336</v>
      </c>
    </row>
    <row r="1415" customFormat="false" ht="15" hidden="false" customHeight="false" outlineLevel="0" collapsed="false">
      <c r="A1415" s="0" t="n">
        <v>5</v>
      </c>
      <c r="B1415" s="0" t="n">
        <v>25771044</v>
      </c>
      <c r="C1415" s="0" t="n">
        <v>1301.965</v>
      </c>
    </row>
    <row r="1416" customFormat="false" ht="15" hidden="false" customHeight="false" outlineLevel="0" collapsed="false">
      <c r="A1416" s="0" t="n">
        <v>5</v>
      </c>
      <c r="B1416" s="0" t="n">
        <v>25807714</v>
      </c>
      <c r="C1416" s="0" t="n">
        <v>821.673</v>
      </c>
    </row>
    <row r="1417" customFormat="false" ht="15" hidden="false" customHeight="false" outlineLevel="0" collapsed="false">
      <c r="A1417" s="0" t="n">
        <v>5</v>
      </c>
      <c r="B1417" s="0" t="n">
        <v>25814749</v>
      </c>
      <c r="C1417" s="0" t="n">
        <v>2436.844</v>
      </c>
    </row>
    <row r="1418" customFormat="false" ht="15" hidden="false" customHeight="false" outlineLevel="0" collapsed="false">
      <c r="A1418" s="0" t="n">
        <v>5</v>
      </c>
      <c r="B1418" s="0" t="n">
        <v>25823456</v>
      </c>
      <c r="C1418" s="0" t="n">
        <v>2281.612</v>
      </c>
    </row>
    <row r="1419" customFormat="false" ht="15" hidden="false" customHeight="false" outlineLevel="0" collapsed="false">
      <c r="A1419" s="0" t="n">
        <v>5</v>
      </c>
      <c r="B1419" s="0" t="n">
        <v>25830210</v>
      </c>
      <c r="C1419" s="0" t="n">
        <v>2488.828</v>
      </c>
    </row>
    <row r="1420" customFormat="false" ht="15" hidden="false" customHeight="false" outlineLevel="0" collapsed="false">
      <c r="A1420" s="0" t="n">
        <v>5</v>
      </c>
      <c r="B1420" s="0" t="n">
        <v>25834085</v>
      </c>
      <c r="C1420" s="0" t="n">
        <v>1559.494</v>
      </c>
    </row>
    <row r="1421" customFormat="false" ht="15" hidden="false" customHeight="false" outlineLevel="0" collapsed="false">
      <c r="A1421" s="0" t="n">
        <v>5</v>
      </c>
      <c r="B1421" s="0" t="n">
        <v>25833945</v>
      </c>
      <c r="C1421" s="0" t="n">
        <v>13.785</v>
      </c>
    </row>
    <row r="1422" customFormat="false" ht="15" hidden="false" customHeight="false" outlineLevel="0" collapsed="false">
      <c r="A1422" s="0" t="n">
        <v>5</v>
      </c>
      <c r="B1422" s="0" t="n">
        <v>25893015</v>
      </c>
      <c r="C1422" s="0" t="n">
        <v>1667.726</v>
      </c>
    </row>
    <row r="1423" customFormat="false" ht="15" hidden="false" customHeight="false" outlineLevel="0" collapsed="false">
      <c r="A1423" s="0" t="n">
        <v>5</v>
      </c>
      <c r="B1423" s="0" t="n">
        <v>25900383</v>
      </c>
      <c r="C1423" s="0" t="n">
        <v>2418.223</v>
      </c>
    </row>
    <row r="1424" customFormat="false" ht="15" hidden="false" customHeight="false" outlineLevel="0" collapsed="false">
      <c r="A1424" s="0" t="n">
        <v>5</v>
      </c>
      <c r="B1424" s="0" t="n">
        <v>25907829</v>
      </c>
      <c r="C1424" s="0" t="n">
        <v>2402.884</v>
      </c>
    </row>
    <row r="1425" customFormat="false" ht="15" hidden="false" customHeight="false" outlineLevel="0" collapsed="false">
      <c r="A1425" s="0" t="n">
        <v>5</v>
      </c>
      <c r="B1425" s="0" t="n">
        <v>25913918</v>
      </c>
      <c r="C1425" s="0" t="n">
        <v>2542.442</v>
      </c>
    </row>
    <row r="1426" customFormat="false" ht="15" hidden="false" customHeight="false" outlineLevel="0" collapsed="false">
      <c r="A1426" s="0" t="n">
        <v>5</v>
      </c>
      <c r="B1426" s="0" t="n">
        <v>25920556</v>
      </c>
      <c r="C1426" s="0" t="n">
        <v>2489.079</v>
      </c>
    </row>
    <row r="1427" customFormat="false" ht="15" hidden="false" customHeight="false" outlineLevel="0" collapsed="false">
      <c r="A1427" s="0" t="n">
        <v>5</v>
      </c>
      <c r="B1427" s="0" t="n">
        <v>25925825</v>
      </c>
      <c r="C1427" s="0" t="n">
        <v>2626.665</v>
      </c>
    </row>
    <row r="1428" customFormat="false" ht="15" hidden="false" customHeight="false" outlineLevel="0" collapsed="false">
      <c r="A1428" s="0" t="n">
        <v>5</v>
      </c>
      <c r="B1428" s="0" t="n">
        <v>25932209</v>
      </c>
      <c r="C1428" s="0" t="n">
        <v>2519.955</v>
      </c>
    </row>
    <row r="1429" customFormat="false" ht="15" hidden="false" customHeight="false" outlineLevel="0" collapsed="false">
      <c r="A1429" s="0" t="n">
        <v>5</v>
      </c>
      <c r="B1429" s="0" t="n">
        <v>25939253</v>
      </c>
      <c r="C1429" s="0" t="n">
        <v>2442.34</v>
      </c>
    </row>
    <row r="1430" customFormat="false" ht="15" hidden="false" customHeight="false" outlineLevel="0" collapsed="false">
      <c r="A1430" s="0" t="n">
        <v>5</v>
      </c>
      <c r="B1430" s="0" t="n">
        <v>25945120</v>
      </c>
      <c r="C1430" s="0" t="n">
        <v>2441.173</v>
      </c>
    </row>
    <row r="1431" customFormat="false" ht="15" hidden="false" customHeight="false" outlineLevel="0" collapsed="false">
      <c r="A1431" s="0" t="n">
        <v>5</v>
      </c>
      <c r="B1431" s="0" t="n">
        <v>25952509</v>
      </c>
      <c r="C1431" s="0" t="n">
        <v>2564.29</v>
      </c>
    </row>
    <row r="1432" customFormat="false" ht="15" hidden="false" customHeight="false" outlineLevel="0" collapsed="false">
      <c r="A1432" s="0" t="n">
        <v>5</v>
      </c>
      <c r="B1432" s="0" t="n">
        <v>25958468</v>
      </c>
      <c r="C1432" s="0" t="n">
        <v>2541.714</v>
      </c>
    </row>
    <row r="1433" customFormat="false" ht="15" hidden="false" customHeight="false" outlineLevel="0" collapsed="false">
      <c r="A1433" s="0" t="n">
        <v>5</v>
      </c>
      <c r="B1433" s="0" t="n">
        <v>25966406</v>
      </c>
      <c r="C1433" s="0" t="n">
        <v>1981.803</v>
      </c>
    </row>
    <row r="1434" customFormat="false" ht="15" hidden="false" customHeight="false" outlineLevel="0" collapsed="false">
      <c r="A1434" s="0" t="n">
        <v>5</v>
      </c>
      <c r="B1434" s="0" t="n">
        <v>26000798</v>
      </c>
      <c r="C1434" s="0" t="n">
        <v>119.754</v>
      </c>
    </row>
    <row r="1435" customFormat="false" ht="15" hidden="false" customHeight="false" outlineLevel="0" collapsed="false">
      <c r="A1435" s="0" t="n">
        <v>5</v>
      </c>
      <c r="B1435" s="0" t="n">
        <v>26009951</v>
      </c>
      <c r="C1435" s="0" t="n">
        <v>2324.839</v>
      </c>
    </row>
    <row r="1436" customFormat="false" ht="15" hidden="false" customHeight="false" outlineLevel="0" collapsed="false">
      <c r="A1436" s="0" t="n">
        <v>5</v>
      </c>
      <c r="B1436" s="0" t="n">
        <v>26015654</v>
      </c>
      <c r="C1436" s="0" t="n">
        <v>2595.119</v>
      </c>
    </row>
    <row r="1437" customFormat="false" ht="15" hidden="false" customHeight="false" outlineLevel="0" collapsed="false">
      <c r="A1437" s="0" t="n">
        <v>5</v>
      </c>
      <c r="B1437" s="0" t="n">
        <v>26022988</v>
      </c>
      <c r="C1437" s="0" t="n">
        <v>2425.83</v>
      </c>
    </row>
    <row r="1438" customFormat="false" ht="15" hidden="false" customHeight="false" outlineLevel="0" collapsed="false">
      <c r="A1438" s="0" t="n">
        <v>5</v>
      </c>
      <c r="B1438" s="0" t="n">
        <v>26026543</v>
      </c>
      <c r="C1438" s="0" t="n">
        <v>1108.884</v>
      </c>
    </row>
    <row r="1439" customFormat="false" ht="15" hidden="false" customHeight="false" outlineLevel="0" collapsed="false">
      <c r="A1439" s="0" t="n">
        <v>5</v>
      </c>
      <c r="B1439" s="0" t="n">
        <v>26065909</v>
      </c>
      <c r="C1439" s="0" t="n">
        <v>966.074</v>
      </c>
    </row>
    <row r="1440" customFormat="false" ht="15" hidden="false" customHeight="false" outlineLevel="0" collapsed="false">
      <c r="A1440" s="0" t="n">
        <v>5</v>
      </c>
      <c r="B1440" s="0" t="n">
        <v>26073537</v>
      </c>
      <c r="C1440" s="0" t="n">
        <v>2394.788</v>
      </c>
    </row>
    <row r="1441" customFormat="false" ht="15" hidden="false" customHeight="false" outlineLevel="0" collapsed="false">
      <c r="A1441" s="0" t="n">
        <v>5</v>
      </c>
      <c r="B1441" s="0" t="n">
        <v>26082031</v>
      </c>
      <c r="C1441" s="0" t="n">
        <v>2313.673</v>
      </c>
    </row>
    <row r="1442" customFormat="false" ht="15" hidden="false" customHeight="false" outlineLevel="0" collapsed="false">
      <c r="A1442" s="0" t="n">
        <v>5</v>
      </c>
      <c r="B1442" s="0" t="n">
        <v>26090649</v>
      </c>
      <c r="C1442" s="0" t="n">
        <v>2299.506</v>
      </c>
    </row>
    <row r="1443" customFormat="false" ht="15" hidden="false" customHeight="false" outlineLevel="0" collapsed="false">
      <c r="A1443" s="0" t="n">
        <v>5</v>
      </c>
      <c r="B1443" s="0" t="n">
        <v>26097607</v>
      </c>
      <c r="C1443" s="0" t="n">
        <v>2469.477</v>
      </c>
    </row>
    <row r="1444" customFormat="false" ht="15" hidden="false" customHeight="false" outlineLevel="0" collapsed="false">
      <c r="A1444" s="0" t="n">
        <v>5</v>
      </c>
      <c r="B1444" s="0" t="n">
        <v>26104608</v>
      </c>
      <c r="C1444" s="0" t="n">
        <v>2457.57</v>
      </c>
    </row>
    <row r="1445" customFormat="false" ht="15" hidden="false" customHeight="false" outlineLevel="0" collapsed="false">
      <c r="A1445" s="0" t="n">
        <v>5</v>
      </c>
      <c r="B1445" s="0" t="n">
        <v>26112829</v>
      </c>
      <c r="C1445" s="0" t="n">
        <v>2337.677</v>
      </c>
    </row>
    <row r="1446" customFormat="false" ht="15" hidden="false" customHeight="false" outlineLevel="0" collapsed="false">
      <c r="A1446" s="0" t="n">
        <v>5</v>
      </c>
      <c r="B1446" s="0" t="n">
        <v>26118517</v>
      </c>
      <c r="C1446" s="0" t="n">
        <v>2455.237</v>
      </c>
    </row>
    <row r="1447" customFormat="false" ht="15" hidden="false" customHeight="false" outlineLevel="0" collapsed="false">
      <c r="A1447" s="0" t="n">
        <v>5</v>
      </c>
      <c r="B1447" s="0" t="n">
        <v>26127900</v>
      </c>
      <c r="C1447" s="0" t="n">
        <v>2344.682</v>
      </c>
    </row>
    <row r="1448" customFormat="false" ht="15" hidden="false" customHeight="false" outlineLevel="0" collapsed="false">
      <c r="A1448" s="0" t="n">
        <v>5</v>
      </c>
      <c r="B1448" s="0" t="n">
        <v>26132022</v>
      </c>
      <c r="C1448" s="0" t="n">
        <v>1890.318</v>
      </c>
    </row>
    <row r="1449" customFormat="false" ht="15" hidden="false" customHeight="false" outlineLevel="0" collapsed="false">
      <c r="A1449" s="0" t="n">
        <v>5</v>
      </c>
      <c r="B1449" s="0" t="n">
        <v>26131892</v>
      </c>
      <c r="C1449" s="0" t="n">
        <v>12.897</v>
      </c>
    </row>
    <row r="1450" customFormat="false" ht="15" hidden="false" customHeight="false" outlineLevel="0" collapsed="false">
      <c r="A1450" s="0" t="n">
        <v>5</v>
      </c>
      <c r="B1450" s="0" t="n">
        <v>26189885</v>
      </c>
      <c r="C1450" s="0" t="n">
        <v>1488.965</v>
      </c>
    </row>
    <row r="1451" customFormat="false" ht="15" hidden="false" customHeight="false" outlineLevel="0" collapsed="false">
      <c r="A1451" s="0" t="n">
        <v>5</v>
      </c>
      <c r="B1451" s="0" t="n">
        <v>26197428</v>
      </c>
      <c r="C1451" s="0" t="n">
        <v>2297.866</v>
      </c>
    </row>
    <row r="1452" customFormat="false" ht="15" hidden="false" customHeight="false" outlineLevel="0" collapsed="false">
      <c r="A1452" s="0" t="n">
        <v>5</v>
      </c>
      <c r="B1452" s="0" t="n">
        <v>26203689</v>
      </c>
      <c r="C1452" s="0" t="n">
        <v>2658.46</v>
      </c>
    </row>
    <row r="1453" customFormat="false" ht="15" hidden="false" customHeight="false" outlineLevel="0" collapsed="false">
      <c r="A1453" s="0" t="n">
        <v>5</v>
      </c>
      <c r="B1453" s="0" t="n">
        <v>26211611</v>
      </c>
      <c r="C1453" s="0" t="n">
        <v>2349.666</v>
      </c>
    </row>
    <row r="1454" customFormat="false" ht="15" hidden="false" customHeight="false" outlineLevel="0" collapsed="false">
      <c r="A1454" s="0" t="n">
        <v>5</v>
      </c>
      <c r="B1454" s="0" t="n">
        <v>26220592</v>
      </c>
      <c r="C1454" s="0" t="n">
        <v>2342.102</v>
      </c>
    </row>
    <row r="1455" customFormat="false" ht="15" hidden="false" customHeight="false" outlineLevel="0" collapsed="false">
      <c r="A1455" s="0" t="n">
        <v>5</v>
      </c>
      <c r="B1455" s="0" t="n">
        <v>26226300</v>
      </c>
      <c r="C1455" s="0" t="n">
        <v>2573.175</v>
      </c>
    </row>
    <row r="1456" customFormat="false" ht="15" hidden="false" customHeight="false" outlineLevel="0" collapsed="false">
      <c r="A1456" s="0" t="n">
        <v>5</v>
      </c>
      <c r="B1456" s="0" t="n">
        <v>26233163</v>
      </c>
      <c r="C1456" s="0" t="n">
        <v>2475.02</v>
      </c>
    </row>
    <row r="1457" customFormat="false" ht="15" hidden="false" customHeight="false" outlineLevel="0" collapsed="false">
      <c r="A1457" s="0" t="n">
        <v>5</v>
      </c>
      <c r="B1457" s="0" t="n">
        <v>26242511</v>
      </c>
      <c r="C1457" s="0" t="n">
        <v>2221.148</v>
      </c>
    </row>
    <row r="1458" customFormat="false" ht="15" hidden="false" customHeight="false" outlineLevel="0" collapsed="false">
      <c r="A1458" s="0" t="n">
        <v>5</v>
      </c>
      <c r="B1458" s="0" t="n">
        <v>26250968</v>
      </c>
      <c r="C1458" s="0" t="n">
        <v>2152.042</v>
      </c>
    </row>
    <row r="1459" customFormat="false" ht="15" hidden="false" customHeight="false" outlineLevel="0" collapsed="false">
      <c r="A1459" s="0" t="n">
        <v>5</v>
      </c>
      <c r="B1459" s="0" t="n">
        <v>26258468</v>
      </c>
      <c r="C1459" s="0" t="n">
        <v>2229.596</v>
      </c>
    </row>
    <row r="1460" customFormat="false" ht="15" hidden="false" customHeight="false" outlineLevel="0" collapsed="false">
      <c r="A1460" s="0" t="n">
        <v>5</v>
      </c>
      <c r="B1460" s="0" t="n">
        <v>26258328</v>
      </c>
      <c r="C1460" s="0" t="n">
        <v>13.9</v>
      </c>
    </row>
    <row r="1461" customFormat="false" ht="15" hidden="false" customHeight="false" outlineLevel="0" collapsed="false">
      <c r="A1461" s="0" t="n">
        <v>5</v>
      </c>
      <c r="B1461" s="0" t="n">
        <v>26302515</v>
      </c>
      <c r="C1461" s="0" t="n">
        <v>2457.406</v>
      </c>
    </row>
    <row r="1462" customFormat="false" ht="15" hidden="false" customHeight="false" outlineLevel="0" collapsed="false">
      <c r="A1462" s="0" t="n">
        <v>5</v>
      </c>
      <c r="B1462" s="0" t="n">
        <v>26307365</v>
      </c>
      <c r="C1462" s="0" t="n">
        <v>2579.195</v>
      </c>
    </row>
    <row r="1463" customFormat="false" ht="15" hidden="false" customHeight="false" outlineLevel="0" collapsed="false">
      <c r="A1463" s="0" t="n">
        <v>5</v>
      </c>
      <c r="B1463" s="0" t="n">
        <v>26315886</v>
      </c>
      <c r="C1463" s="0" t="n">
        <v>2415.089</v>
      </c>
    </row>
    <row r="1464" customFormat="false" ht="15" hidden="false" customHeight="false" outlineLevel="0" collapsed="false">
      <c r="A1464" s="0" t="n">
        <v>5</v>
      </c>
      <c r="B1464" s="0" t="n">
        <v>26322529</v>
      </c>
      <c r="C1464" s="0" t="n">
        <v>2480.234</v>
      </c>
    </row>
    <row r="1465" customFormat="false" ht="15" hidden="false" customHeight="false" outlineLevel="0" collapsed="false">
      <c r="A1465" s="0" t="n">
        <v>5</v>
      </c>
      <c r="B1465" s="0" t="n">
        <v>26328414</v>
      </c>
      <c r="C1465" s="0" t="n">
        <v>2561.531</v>
      </c>
    </row>
    <row r="1466" customFormat="false" ht="15" hidden="false" customHeight="false" outlineLevel="0" collapsed="false">
      <c r="A1466" s="0" t="n">
        <v>5</v>
      </c>
      <c r="B1466" s="0" t="n">
        <v>26328282</v>
      </c>
      <c r="C1466" s="0" t="n">
        <v>13.093</v>
      </c>
    </row>
    <row r="1467" customFormat="false" ht="15" hidden="false" customHeight="false" outlineLevel="0" collapsed="false">
      <c r="A1467" s="0" t="n">
        <v>5</v>
      </c>
      <c r="B1467" s="0" t="n">
        <v>26372369</v>
      </c>
      <c r="C1467" s="0" t="n">
        <v>2222.826</v>
      </c>
    </row>
    <row r="1468" customFormat="false" ht="15" hidden="false" customHeight="false" outlineLevel="0" collapsed="false">
      <c r="A1468" s="0" t="n">
        <v>5</v>
      </c>
      <c r="B1468" s="0" t="n">
        <v>26378563</v>
      </c>
      <c r="C1468" s="0" t="n">
        <v>2538.322</v>
      </c>
    </row>
    <row r="1469" customFormat="false" ht="15" hidden="false" customHeight="false" outlineLevel="0" collapsed="false">
      <c r="A1469" s="0" t="n">
        <v>5</v>
      </c>
      <c r="B1469" s="0" t="n">
        <v>26385872</v>
      </c>
      <c r="C1469" s="0" t="n">
        <v>2368.587</v>
      </c>
    </row>
    <row r="1470" customFormat="false" ht="15" hidden="false" customHeight="false" outlineLevel="0" collapsed="false">
      <c r="A1470" s="0" t="n">
        <v>5</v>
      </c>
      <c r="B1470" s="0" t="n">
        <v>26393255</v>
      </c>
      <c r="C1470" s="0" t="n">
        <v>2543.539</v>
      </c>
    </row>
    <row r="1471" customFormat="false" ht="15" hidden="false" customHeight="false" outlineLevel="0" collapsed="false">
      <c r="A1471" s="0" t="n">
        <v>5</v>
      </c>
      <c r="B1471" s="0" t="n">
        <v>26402660</v>
      </c>
      <c r="C1471" s="0" t="n">
        <v>2213.565</v>
      </c>
    </row>
    <row r="1472" customFormat="false" ht="15" hidden="false" customHeight="false" outlineLevel="0" collapsed="false">
      <c r="A1472" s="0" t="n">
        <v>5</v>
      </c>
      <c r="B1472" s="0" t="n">
        <v>26412531</v>
      </c>
      <c r="C1472" s="0" t="n">
        <v>2160.183</v>
      </c>
    </row>
    <row r="1473" customFormat="false" ht="15" hidden="false" customHeight="false" outlineLevel="0" collapsed="false">
      <c r="A1473" s="0" t="n">
        <v>5</v>
      </c>
      <c r="B1473" s="0" t="n">
        <v>26419821</v>
      </c>
      <c r="C1473" s="0" t="n">
        <v>2436.845</v>
      </c>
    </row>
    <row r="1474" customFormat="false" ht="15" hidden="false" customHeight="false" outlineLevel="0" collapsed="false">
      <c r="A1474" s="0" t="n">
        <v>5</v>
      </c>
      <c r="B1474" s="0" t="n">
        <v>26427156</v>
      </c>
      <c r="C1474" s="0" t="n">
        <v>2412.165</v>
      </c>
    </row>
    <row r="1475" customFormat="false" ht="15" hidden="false" customHeight="false" outlineLevel="0" collapsed="false">
      <c r="A1475" s="0" t="n">
        <v>5</v>
      </c>
      <c r="B1475" s="0" t="n">
        <v>26431005</v>
      </c>
      <c r="C1475" s="0" t="n">
        <v>1330.249</v>
      </c>
    </row>
    <row r="1476" customFormat="false" ht="15" hidden="false" customHeight="false" outlineLevel="0" collapsed="false">
      <c r="A1476" s="0" t="n">
        <v>5</v>
      </c>
      <c r="B1476" s="0" t="n">
        <v>26430859</v>
      </c>
      <c r="C1476" s="0" t="n">
        <v>14.58</v>
      </c>
    </row>
    <row r="1477" customFormat="false" ht="15" hidden="false" customHeight="false" outlineLevel="0" collapsed="false">
      <c r="A1477" s="0" t="n">
        <v>5</v>
      </c>
      <c r="B1477" s="0" t="n">
        <v>26491469</v>
      </c>
      <c r="C1477" s="0" t="n">
        <v>1831.965</v>
      </c>
    </row>
    <row r="1478" customFormat="false" ht="15" hidden="false" customHeight="false" outlineLevel="0" collapsed="false">
      <c r="A1478" s="0" t="n">
        <v>5</v>
      </c>
      <c r="B1478" s="0" t="n">
        <v>26499083</v>
      </c>
      <c r="C1478" s="0" t="n">
        <v>2383.835</v>
      </c>
    </row>
    <row r="1479" customFormat="false" ht="15" hidden="false" customHeight="false" outlineLevel="0" collapsed="false">
      <c r="A1479" s="0" t="n">
        <v>5</v>
      </c>
      <c r="B1479" s="0" t="n">
        <v>26505469</v>
      </c>
      <c r="C1479" s="0" t="n">
        <v>2505.687</v>
      </c>
    </row>
    <row r="1480" customFormat="false" ht="15" hidden="false" customHeight="false" outlineLevel="0" collapsed="false">
      <c r="A1480" s="0" t="n">
        <v>5</v>
      </c>
      <c r="B1480" s="0" t="n">
        <v>26512675</v>
      </c>
      <c r="C1480" s="0" t="n">
        <v>2427.353</v>
      </c>
    </row>
    <row r="1481" customFormat="false" ht="15" hidden="false" customHeight="false" outlineLevel="0" collapsed="false">
      <c r="A1481" s="0" t="n">
        <v>5</v>
      </c>
      <c r="B1481" s="0" t="n">
        <v>26521684</v>
      </c>
      <c r="C1481" s="0" t="n">
        <v>2346.125</v>
      </c>
    </row>
    <row r="1482" customFormat="false" ht="15" hidden="false" customHeight="false" outlineLevel="0" collapsed="false">
      <c r="A1482" s="0" t="n">
        <v>5</v>
      </c>
      <c r="B1482" s="0" t="n">
        <v>26526889</v>
      </c>
      <c r="C1482" s="0" t="n">
        <v>2630.023</v>
      </c>
    </row>
    <row r="1483" customFormat="false" ht="15" hidden="false" customHeight="false" outlineLevel="0" collapsed="false">
      <c r="A1483" s="0" t="n">
        <v>5</v>
      </c>
      <c r="B1483" s="0" t="n">
        <v>26534002</v>
      </c>
      <c r="C1483" s="0" t="n">
        <v>2407.662</v>
      </c>
    </row>
    <row r="1484" customFormat="false" ht="15" hidden="false" customHeight="false" outlineLevel="0" collapsed="false">
      <c r="A1484" s="0" t="n">
        <v>5</v>
      </c>
      <c r="B1484" s="0" t="n">
        <v>26542928</v>
      </c>
      <c r="C1484" s="0" t="n">
        <v>2369.691</v>
      </c>
    </row>
    <row r="1485" customFormat="false" ht="15" hidden="false" customHeight="false" outlineLevel="0" collapsed="false">
      <c r="A1485" s="0" t="n">
        <v>5</v>
      </c>
      <c r="B1485" s="0" t="n">
        <v>26549376</v>
      </c>
      <c r="C1485" s="0" t="n">
        <v>2508.789</v>
      </c>
    </row>
    <row r="1486" customFormat="false" ht="15" hidden="false" customHeight="false" outlineLevel="0" collapsed="false">
      <c r="A1486" s="0" t="n">
        <v>5</v>
      </c>
      <c r="B1486" s="0" t="n">
        <v>26557005</v>
      </c>
      <c r="C1486" s="0" t="n">
        <v>1374.034</v>
      </c>
    </row>
    <row r="1487" customFormat="false" ht="15" hidden="false" customHeight="false" outlineLevel="0" collapsed="false">
      <c r="A1487" s="0" t="n">
        <v>5</v>
      </c>
      <c r="B1487" s="0" t="n">
        <v>26591693</v>
      </c>
      <c r="C1487" s="0" t="n">
        <v>709.142</v>
      </c>
    </row>
    <row r="1488" customFormat="false" ht="15" hidden="false" customHeight="false" outlineLevel="0" collapsed="false">
      <c r="A1488" s="0" t="n">
        <v>5</v>
      </c>
      <c r="B1488" s="0" t="n">
        <v>26597279</v>
      </c>
      <c r="C1488" s="0" t="n">
        <v>2536.547</v>
      </c>
    </row>
    <row r="1489" customFormat="false" ht="15" hidden="false" customHeight="false" outlineLevel="0" collapsed="false">
      <c r="A1489" s="0" t="n">
        <v>5</v>
      </c>
      <c r="B1489" s="0" t="n">
        <v>26604577</v>
      </c>
      <c r="C1489" s="0" t="n">
        <v>2506.022</v>
      </c>
    </row>
    <row r="1490" customFormat="false" ht="15" hidden="false" customHeight="false" outlineLevel="0" collapsed="false">
      <c r="A1490" s="0" t="n">
        <v>5</v>
      </c>
      <c r="B1490" s="0" t="n">
        <v>26610552</v>
      </c>
      <c r="C1490" s="0" t="n">
        <v>2556.683</v>
      </c>
    </row>
    <row r="1491" customFormat="false" ht="15" hidden="false" customHeight="false" outlineLevel="0" collapsed="false">
      <c r="A1491" s="0" t="n">
        <v>5</v>
      </c>
      <c r="B1491" s="0" t="n">
        <v>26615225</v>
      </c>
      <c r="C1491" s="0" t="n">
        <v>1747.539</v>
      </c>
    </row>
    <row r="1492" customFormat="false" ht="15" hidden="false" customHeight="false" outlineLevel="0" collapsed="false">
      <c r="A1492" s="0" t="n">
        <v>5</v>
      </c>
      <c r="B1492" s="0" t="n">
        <v>26651719</v>
      </c>
      <c r="C1492" s="0" t="n">
        <v>560.472</v>
      </c>
    </row>
    <row r="1493" customFormat="false" ht="15" hidden="false" customHeight="false" outlineLevel="0" collapsed="false">
      <c r="A1493" s="0" t="n">
        <v>5</v>
      </c>
      <c r="B1493" s="0" t="n">
        <v>26657597</v>
      </c>
      <c r="C1493" s="0" t="n">
        <v>2563.414</v>
      </c>
    </row>
    <row r="1494" customFormat="false" ht="15" hidden="false" customHeight="false" outlineLevel="0" collapsed="false">
      <c r="A1494" s="0" t="n">
        <v>5</v>
      </c>
      <c r="B1494" s="0" t="n">
        <v>26664299</v>
      </c>
      <c r="C1494" s="0" t="n">
        <v>2482.391</v>
      </c>
    </row>
    <row r="1495" customFormat="false" ht="15" hidden="false" customHeight="false" outlineLevel="0" collapsed="false">
      <c r="A1495" s="0" t="n">
        <v>5</v>
      </c>
      <c r="B1495" s="0" t="n">
        <v>26671087</v>
      </c>
      <c r="C1495" s="0" t="n">
        <v>2441.79</v>
      </c>
    </row>
    <row r="1496" customFormat="false" ht="15" hidden="false" customHeight="false" outlineLevel="0" collapsed="false">
      <c r="A1496" s="0" t="n">
        <v>5</v>
      </c>
      <c r="B1496" s="0" t="n">
        <v>26677611</v>
      </c>
      <c r="C1496" s="0" t="n">
        <v>2594.465</v>
      </c>
    </row>
    <row r="1497" customFormat="false" ht="15" hidden="false" customHeight="false" outlineLevel="0" collapsed="false">
      <c r="A1497" s="0" t="n">
        <v>5</v>
      </c>
      <c r="B1497" s="0" t="n">
        <v>26684986</v>
      </c>
      <c r="C1497" s="0" t="n">
        <v>2418.322</v>
      </c>
    </row>
    <row r="1498" customFormat="false" ht="15" hidden="false" customHeight="false" outlineLevel="0" collapsed="false">
      <c r="A1498" s="0" t="n">
        <v>5</v>
      </c>
      <c r="B1498" s="0" t="n">
        <v>26693077</v>
      </c>
      <c r="C1498" s="0" t="n">
        <v>2332.413</v>
      </c>
    </row>
    <row r="1499" customFormat="false" ht="15" hidden="false" customHeight="false" outlineLevel="0" collapsed="false">
      <c r="A1499" s="0" t="n">
        <v>5</v>
      </c>
      <c r="B1499" s="0" t="n">
        <v>26699705</v>
      </c>
      <c r="C1499" s="0" t="n">
        <v>2476.624</v>
      </c>
    </row>
    <row r="1500" customFormat="false" ht="15" hidden="false" customHeight="false" outlineLevel="0" collapsed="false">
      <c r="A1500" s="0" t="n">
        <v>5</v>
      </c>
      <c r="B1500" s="0" t="n">
        <v>26699596</v>
      </c>
      <c r="C1500" s="0" t="n">
        <v>741.194</v>
      </c>
    </row>
    <row r="1501" customFormat="false" ht="15" hidden="false" customHeight="false" outlineLevel="0" collapsed="false">
      <c r="A1501" s="0" t="n">
        <v>5</v>
      </c>
      <c r="B1501" s="0" t="n">
        <v>26753216</v>
      </c>
      <c r="C1501" s="0" t="n">
        <v>118.318</v>
      </c>
    </row>
    <row r="1502" customFormat="false" ht="15" hidden="false" customHeight="false" outlineLevel="0" collapsed="false">
      <c r="A1502" s="0" t="n">
        <v>5</v>
      </c>
      <c r="B1502" s="0" t="n">
        <v>26761348</v>
      </c>
      <c r="C1502" s="0" t="n">
        <v>2531.456</v>
      </c>
    </row>
    <row r="1503" customFormat="false" ht="15" hidden="false" customHeight="false" outlineLevel="0" collapsed="false">
      <c r="A1503" s="0" t="n">
        <v>6</v>
      </c>
      <c r="B1503" s="0" t="n">
        <v>26767058</v>
      </c>
      <c r="C1503" s="0" t="n">
        <v>2568.948</v>
      </c>
    </row>
    <row r="1504" customFormat="false" ht="15" hidden="false" customHeight="false" outlineLevel="0" collapsed="false">
      <c r="A1504" s="0" t="n">
        <v>6</v>
      </c>
      <c r="B1504" s="0" t="n">
        <v>26771177</v>
      </c>
      <c r="C1504" s="0" t="n">
        <v>2689.471</v>
      </c>
    </row>
    <row r="1505" customFormat="false" ht="15" hidden="false" customHeight="false" outlineLevel="0" collapsed="false">
      <c r="A1505" s="0" t="n">
        <v>6</v>
      </c>
      <c r="B1505" s="0" t="n">
        <v>26776038</v>
      </c>
      <c r="C1505" s="0" t="n">
        <v>2732.468</v>
      </c>
    </row>
    <row r="1506" customFormat="false" ht="15" hidden="false" customHeight="false" outlineLevel="0" collapsed="false">
      <c r="A1506" s="0" t="n">
        <v>6</v>
      </c>
      <c r="B1506" s="0" t="n">
        <v>26779772</v>
      </c>
      <c r="C1506" s="0" t="n">
        <v>2783.212</v>
      </c>
    </row>
    <row r="1507" customFormat="false" ht="15" hidden="false" customHeight="false" outlineLevel="0" collapsed="false">
      <c r="A1507" s="0" t="n">
        <v>6</v>
      </c>
      <c r="B1507" s="0" t="n">
        <v>26784410</v>
      </c>
      <c r="C1507" s="0" t="n">
        <v>2695.722</v>
      </c>
    </row>
    <row r="1508" customFormat="false" ht="15" hidden="false" customHeight="false" outlineLevel="0" collapsed="false">
      <c r="A1508" s="0" t="n">
        <v>6</v>
      </c>
      <c r="B1508" s="0" t="n">
        <v>26786399</v>
      </c>
      <c r="C1508" s="0" t="n">
        <v>2941.224</v>
      </c>
    </row>
    <row r="1509" customFormat="false" ht="15" hidden="false" customHeight="false" outlineLevel="0" collapsed="false">
      <c r="A1509" s="0" t="n">
        <v>6</v>
      </c>
      <c r="B1509" s="0" t="n">
        <v>26789903</v>
      </c>
      <c r="C1509" s="0" t="n">
        <v>2773.507</v>
      </c>
    </row>
    <row r="1510" customFormat="false" ht="15" hidden="false" customHeight="false" outlineLevel="0" collapsed="false">
      <c r="A1510" s="0" t="n">
        <v>6</v>
      </c>
      <c r="B1510" s="0" t="n">
        <v>26798146</v>
      </c>
      <c r="C1510" s="0" t="n">
        <v>2431.884</v>
      </c>
    </row>
    <row r="1511" customFormat="false" ht="15" hidden="false" customHeight="false" outlineLevel="0" collapsed="false">
      <c r="A1511" s="0" t="n">
        <v>6</v>
      </c>
      <c r="B1511" s="0" t="n">
        <v>26804691</v>
      </c>
      <c r="C1511" s="0" t="n">
        <v>2498.427</v>
      </c>
    </row>
    <row r="1512" customFormat="false" ht="15" hidden="false" customHeight="false" outlineLevel="0" collapsed="false">
      <c r="A1512" s="0" t="n">
        <v>6</v>
      </c>
      <c r="B1512" s="0" t="n">
        <v>26807437</v>
      </c>
      <c r="C1512" s="0" t="n">
        <v>2871.8</v>
      </c>
    </row>
    <row r="1513" customFormat="false" ht="15" hidden="false" customHeight="false" outlineLevel="0" collapsed="false">
      <c r="A1513" s="0" t="n">
        <v>6</v>
      </c>
      <c r="B1513" s="0" t="n">
        <v>26807233</v>
      </c>
      <c r="C1513" s="0" t="n">
        <v>19.977</v>
      </c>
    </row>
    <row r="1514" customFormat="false" ht="15" hidden="false" customHeight="false" outlineLevel="0" collapsed="false">
      <c r="A1514" s="0" t="n">
        <v>6</v>
      </c>
      <c r="B1514" s="0" t="n">
        <v>26847753</v>
      </c>
      <c r="C1514" s="0" t="n">
        <v>2290.635</v>
      </c>
    </row>
    <row r="1515" customFormat="false" ht="15" hidden="false" customHeight="false" outlineLevel="0" collapsed="false">
      <c r="A1515" s="0" t="n">
        <v>6</v>
      </c>
      <c r="B1515" s="0" t="n">
        <v>26850839</v>
      </c>
      <c r="C1515" s="0" t="n">
        <v>2850.932</v>
      </c>
    </row>
    <row r="1516" customFormat="false" ht="15" hidden="false" customHeight="false" outlineLevel="0" collapsed="false">
      <c r="A1516" s="0" t="n">
        <v>6</v>
      </c>
      <c r="B1516" s="0" t="n">
        <v>26856770</v>
      </c>
      <c r="C1516" s="0" t="n">
        <v>2556.495</v>
      </c>
    </row>
    <row r="1517" customFormat="false" ht="15" hidden="false" customHeight="false" outlineLevel="0" collapsed="false">
      <c r="A1517" s="0" t="n">
        <v>6</v>
      </c>
      <c r="B1517" s="0" t="n">
        <v>26858020</v>
      </c>
      <c r="C1517" s="0" t="n">
        <v>3019.376</v>
      </c>
    </row>
    <row r="1518" customFormat="false" ht="15" hidden="false" customHeight="false" outlineLevel="0" collapsed="false">
      <c r="A1518" s="0" t="n">
        <v>6</v>
      </c>
      <c r="B1518" s="0" t="n">
        <v>26861525</v>
      </c>
      <c r="C1518" s="0" t="n">
        <v>1740.671</v>
      </c>
    </row>
    <row r="1519" customFormat="false" ht="15" hidden="false" customHeight="false" outlineLevel="0" collapsed="false">
      <c r="A1519" s="0" t="n">
        <v>6</v>
      </c>
      <c r="B1519" s="0" t="n">
        <v>26896760</v>
      </c>
      <c r="C1519" s="0" t="n">
        <v>700.065</v>
      </c>
    </row>
    <row r="1520" customFormat="false" ht="15" hidden="false" customHeight="false" outlineLevel="0" collapsed="false">
      <c r="A1520" s="0" t="n">
        <v>6</v>
      </c>
      <c r="B1520" s="0" t="n">
        <v>26902458</v>
      </c>
      <c r="C1520" s="0" t="n">
        <v>2671.786</v>
      </c>
    </row>
    <row r="1521" customFormat="false" ht="15" hidden="false" customHeight="false" outlineLevel="0" collapsed="false">
      <c r="A1521" s="0" t="n">
        <v>6</v>
      </c>
      <c r="B1521" s="0" t="n">
        <v>26906392</v>
      </c>
      <c r="C1521" s="0" t="n">
        <v>2753.498</v>
      </c>
    </row>
    <row r="1522" customFormat="false" ht="15" hidden="false" customHeight="false" outlineLevel="0" collapsed="false">
      <c r="A1522" s="0" t="n">
        <v>6</v>
      </c>
      <c r="B1522" s="0" t="n">
        <v>26908839</v>
      </c>
      <c r="C1522" s="0" t="n">
        <v>2895.655</v>
      </c>
    </row>
    <row r="1523" customFormat="false" ht="15" hidden="false" customHeight="false" outlineLevel="0" collapsed="false">
      <c r="A1523" s="0" t="n">
        <v>6</v>
      </c>
      <c r="B1523" s="0" t="n">
        <v>26914619</v>
      </c>
      <c r="C1523" s="0" t="n">
        <v>2564.878</v>
      </c>
    </row>
    <row r="1524" customFormat="false" ht="15" hidden="false" customHeight="false" outlineLevel="0" collapsed="false">
      <c r="A1524" s="0" t="n">
        <v>6</v>
      </c>
      <c r="B1524" s="0" t="n">
        <v>26916370</v>
      </c>
      <c r="C1524" s="0" t="n">
        <v>2867.451</v>
      </c>
    </row>
    <row r="1525" customFormat="false" ht="15" hidden="false" customHeight="false" outlineLevel="0" collapsed="false">
      <c r="A1525" s="0" t="n">
        <v>6</v>
      </c>
      <c r="B1525" s="0" t="n">
        <v>26918166</v>
      </c>
      <c r="C1525" s="0" t="n">
        <v>827.314</v>
      </c>
    </row>
    <row r="1526" customFormat="false" ht="15" hidden="false" customHeight="false" outlineLevel="0" collapsed="false">
      <c r="A1526" s="0" t="n">
        <v>6</v>
      </c>
      <c r="B1526" s="0" t="n">
        <v>26955355</v>
      </c>
      <c r="C1526" s="0" t="n">
        <v>1722.789</v>
      </c>
    </row>
    <row r="1527" customFormat="false" ht="15" hidden="false" customHeight="false" outlineLevel="0" collapsed="false">
      <c r="A1527" s="0" t="n">
        <v>6</v>
      </c>
      <c r="B1527" s="0" t="n">
        <v>26959015</v>
      </c>
      <c r="C1527" s="0" t="n">
        <v>2842.685</v>
      </c>
    </row>
    <row r="1528" customFormat="false" ht="15" hidden="false" customHeight="false" outlineLevel="0" collapsed="false">
      <c r="A1528" s="0" t="n">
        <v>6</v>
      </c>
      <c r="B1528" s="0" t="n">
        <v>26963587</v>
      </c>
      <c r="C1528" s="0" t="n">
        <v>2875.915</v>
      </c>
    </row>
    <row r="1529" customFormat="false" ht="15" hidden="false" customHeight="false" outlineLevel="0" collapsed="false">
      <c r="A1529" s="0" t="n">
        <v>6</v>
      </c>
      <c r="B1529" s="0" t="n">
        <v>26969002</v>
      </c>
      <c r="C1529" s="0" t="n">
        <v>2721.037</v>
      </c>
    </row>
    <row r="1530" customFormat="false" ht="15" hidden="false" customHeight="false" outlineLevel="0" collapsed="false">
      <c r="A1530" s="0" t="n">
        <v>6</v>
      </c>
      <c r="B1530" s="0" t="n">
        <v>26975996</v>
      </c>
      <c r="C1530" s="0" t="n">
        <v>2563.071</v>
      </c>
    </row>
    <row r="1531" customFormat="false" ht="15" hidden="false" customHeight="false" outlineLevel="0" collapsed="false">
      <c r="A1531" s="0" t="n">
        <v>6</v>
      </c>
      <c r="B1531" s="0" t="n">
        <v>26983781</v>
      </c>
      <c r="C1531" s="0" t="n">
        <v>2488.778</v>
      </c>
    </row>
    <row r="1532" customFormat="false" ht="15" hidden="false" customHeight="false" outlineLevel="0" collapsed="false">
      <c r="A1532" s="0" t="n">
        <v>6</v>
      </c>
      <c r="B1532" s="0" t="n">
        <v>26987767</v>
      </c>
      <c r="C1532" s="0" t="n">
        <v>2457.962</v>
      </c>
    </row>
    <row r="1533" customFormat="false" ht="15" hidden="false" customHeight="false" outlineLevel="0" collapsed="false">
      <c r="A1533" s="0" t="n">
        <v>6</v>
      </c>
      <c r="B1533" s="0" t="n">
        <v>26991176</v>
      </c>
      <c r="C1533" s="0" t="n">
        <v>18.994</v>
      </c>
    </row>
    <row r="1534" customFormat="false" ht="15" hidden="false" customHeight="false" outlineLevel="0" collapsed="false">
      <c r="A1534" s="0" t="n">
        <v>6</v>
      </c>
      <c r="B1534" s="0" t="n">
        <v>27029653</v>
      </c>
      <c r="C1534" s="0" t="n">
        <v>2771.078</v>
      </c>
    </row>
    <row r="1535" customFormat="false" ht="15" hidden="false" customHeight="false" outlineLevel="0" collapsed="false">
      <c r="A1535" s="0" t="n">
        <v>6</v>
      </c>
      <c r="B1535" s="0" t="n">
        <v>27033643</v>
      </c>
      <c r="C1535" s="0" t="n">
        <v>2875.813</v>
      </c>
    </row>
    <row r="1536" customFormat="false" ht="15" hidden="false" customHeight="false" outlineLevel="0" collapsed="false">
      <c r="A1536" s="0" t="n">
        <v>6</v>
      </c>
      <c r="B1536" s="0" t="n">
        <v>27039738</v>
      </c>
      <c r="C1536" s="0" t="n">
        <v>2669.119</v>
      </c>
    </row>
    <row r="1537" customFormat="false" ht="15" hidden="false" customHeight="false" outlineLevel="0" collapsed="false">
      <c r="A1537" s="0" t="n">
        <v>6</v>
      </c>
      <c r="B1537" s="0" t="n">
        <v>27045107</v>
      </c>
      <c r="C1537" s="0" t="n">
        <v>2682.955</v>
      </c>
    </row>
    <row r="1538" customFormat="false" ht="15" hidden="false" customHeight="false" outlineLevel="0" collapsed="false">
      <c r="A1538" s="0" t="n">
        <v>6</v>
      </c>
      <c r="B1538" s="0" t="n">
        <v>27066589</v>
      </c>
      <c r="C1538" s="0" t="n">
        <v>1226.242</v>
      </c>
    </row>
    <row r="1539" customFormat="false" ht="15" hidden="false" customHeight="false" outlineLevel="0" collapsed="false">
      <c r="A1539" s="0" t="n">
        <v>6</v>
      </c>
      <c r="B1539" s="0" t="n">
        <v>27069478</v>
      </c>
      <c r="C1539" s="0" t="n">
        <v>2979.37</v>
      </c>
    </row>
    <row r="1540" customFormat="false" ht="15" hidden="false" customHeight="false" outlineLevel="0" collapsed="false">
      <c r="A1540" s="0" t="n">
        <v>6</v>
      </c>
      <c r="B1540" s="0" t="n">
        <v>27073301</v>
      </c>
      <c r="C1540" s="0" t="n">
        <v>2889.248</v>
      </c>
    </row>
    <row r="1541" customFormat="false" ht="15" hidden="false" customHeight="false" outlineLevel="0" collapsed="false">
      <c r="A1541" s="0" t="n">
        <v>6</v>
      </c>
      <c r="B1541" s="0" t="n">
        <v>27079762</v>
      </c>
      <c r="C1541" s="0" t="n">
        <v>2620.443</v>
      </c>
    </row>
    <row r="1542" customFormat="false" ht="15" hidden="false" customHeight="false" outlineLevel="0" collapsed="false">
      <c r="A1542" s="0" t="n">
        <v>6</v>
      </c>
      <c r="B1542" s="0" t="n">
        <v>27086083</v>
      </c>
      <c r="C1542" s="0" t="n">
        <v>2640.404</v>
      </c>
    </row>
    <row r="1543" customFormat="false" ht="15" hidden="false" customHeight="false" outlineLevel="0" collapsed="false">
      <c r="A1543" s="0" t="n">
        <v>6</v>
      </c>
      <c r="B1543" s="0" t="n">
        <v>27093674</v>
      </c>
      <c r="C1543" s="0" t="n">
        <v>2513.132</v>
      </c>
    </row>
    <row r="1544" customFormat="false" ht="15" hidden="false" customHeight="false" outlineLevel="0" collapsed="false">
      <c r="A1544" s="0" t="n">
        <v>6</v>
      </c>
      <c r="B1544" s="0" t="n">
        <v>27093132</v>
      </c>
      <c r="C1544" s="0" t="n">
        <v>519.766</v>
      </c>
    </row>
    <row r="1545" customFormat="false" ht="15" hidden="false" customHeight="false" outlineLevel="0" collapsed="false">
      <c r="A1545" s="0" t="n">
        <v>6</v>
      </c>
      <c r="B1545" s="0" t="n">
        <v>27135757</v>
      </c>
      <c r="C1545" s="0" t="n">
        <v>1844.092</v>
      </c>
    </row>
    <row r="1546" customFormat="false" ht="15" hidden="false" customHeight="false" outlineLevel="0" collapsed="false">
      <c r="A1546" s="0" t="n">
        <v>6</v>
      </c>
      <c r="B1546" s="0" t="n">
        <v>27140659</v>
      </c>
      <c r="C1546" s="0" t="n">
        <v>2767.233</v>
      </c>
    </row>
    <row r="1547" customFormat="false" ht="15" hidden="false" customHeight="false" outlineLevel="0" collapsed="false">
      <c r="A1547" s="0" t="n">
        <v>6</v>
      </c>
      <c r="B1547" s="0" t="n">
        <v>27143840</v>
      </c>
      <c r="C1547" s="0" t="n">
        <v>2803.486</v>
      </c>
    </row>
    <row r="1548" customFormat="false" ht="15" hidden="false" customHeight="false" outlineLevel="0" collapsed="false">
      <c r="A1548" s="0" t="n">
        <v>6</v>
      </c>
      <c r="B1548" s="0" t="n">
        <v>27151702</v>
      </c>
      <c r="C1548" s="0" t="n">
        <v>2648.71</v>
      </c>
    </row>
    <row r="1549" customFormat="false" ht="15" hidden="false" customHeight="false" outlineLevel="0" collapsed="false">
      <c r="A1549" s="0" t="n">
        <v>6</v>
      </c>
      <c r="B1549" s="0" t="n">
        <v>27156085</v>
      </c>
      <c r="C1549" s="0" t="n">
        <v>2044.294</v>
      </c>
    </row>
    <row r="1550" customFormat="false" ht="15" hidden="false" customHeight="false" outlineLevel="0" collapsed="false">
      <c r="A1550" s="0" t="n">
        <v>6</v>
      </c>
      <c r="B1550" s="0" t="n">
        <v>27155917</v>
      </c>
      <c r="C1550" s="0" t="n">
        <v>16.774</v>
      </c>
    </row>
    <row r="1551" customFormat="false" ht="15" hidden="false" customHeight="false" outlineLevel="0" collapsed="false">
      <c r="A1551" s="0" t="n">
        <v>6</v>
      </c>
      <c r="B1551" s="0" t="n">
        <v>27214459</v>
      </c>
      <c r="C1551" s="0" t="n">
        <v>1474.399</v>
      </c>
    </row>
    <row r="1552" customFormat="false" ht="15" hidden="false" customHeight="false" outlineLevel="0" collapsed="false">
      <c r="A1552" s="0" t="n">
        <v>6</v>
      </c>
      <c r="B1552" s="0" t="n">
        <v>27221142</v>
      </c>
      <c r="C1552" s="0" t="n">
        <v>2598.737</v>
      </c>
    </row>
    <row r="1553" customFormat="false" ht="15" hidden="false" customHeight="false" outlineLevel="0" collapsed="false">
      <c r="A1553" s="0" t="n">
        <v>6</v>
      </c>
      <c r="B1553" s="0" t="n">
        <v>27226352</v>
      </c>
      <c r="C1553" s="0" t="n">
        <v>2846.614</v>
      </c>
    </row>
    <row r="1554" customFormat="false" ht="15" hidden="false" customHeight="false" outlineLevel="0" collapsed="false">
      <c r="A1554" s="0" t="n">
        <v>6</v>
      </c>
      <c r="B1554" s="0" t="n">
        <v>27233474</v>
      </c>
      <c r="C1554" s="0" t="n">
        <v>2578.154</v>
      </c>
    </row>
    <row r="1555" customFormat="false" ht="15" hidden="false" customHeight="false" outlineLevel="0" collapsed="false">
      <c r="A1555" s="0" t="n">
        <v>6</v>
      </c>
      <c r="B1555" s="0" t="n">
        <v>27238007</v>
      </c>
      <c r="C1555" s="0" t="n">
        <v>2828.279</v>
      </c>
    </row>
    <row r="1556" customFormat="false" ht="15" hidden="false" customHeight="false" outlineLevel="0" collapsed="false">
      <c r="A1556" s="0" t="n">
        <v>6</v>
      </c>
      <c r="B1556" s="0" t="n">
        <v>27243939</v>
      </c>
      <c r="C1556" s="0" t="n">
        <v>2683.109</v>
      </c>
    </row>
    <row r="1557" customFormat="false" ht="15" hidden="false" customHeight="false" outlineLevel="0" collapsed="false">
      <c r="A1557" s="0" t="n">
        <v>6</v>
      </c>
      <c r="B1557" s="0" t="n">
        <v>27249589</v>
      </c>
      <c r="C1557" s="0" t="n">
        <v>2719.066</v>
      </c>
    </row>
    <row r="1558" customFormat="false" ht="15" hidden="false" customHeight="false" outlineLevel="0" collapsed="false">
      <c r="A1558" s="0" t="n">
        <v>6</v>
      </c>
      <c r="B1558" s="0" t="n">
        <v>27254433</v>
      </c>
      <c r="C1558" s="0" t="n">
        <v>2790.6</v>
      </c>
    </row>
    <row r="1559" customFormat="false" ht="15" hidden="false" customHeight="false" outlineLevel="0" collapsed="false">
      <c r="A1559" s="0" t="n">
        <v>6</v>
      </c>
      <c r="B1559" s="0" t="n">
        <v>27258397</v>
      </c>
      <c r="C1559" s="0" t="n">
        <v>2875.843</v>
      </c>
    </row>
    <row r="1560" customFormat="false" ht="15" hidden="false" customHeight="false" outlineLevel="0" collapsed="false">
      <c r="A1560" s="0" t="n">
        <v>6</v>
      </c>
      <c r="B1560" s="0" t="n">
        <v>27263087</v>
      </c>
      <c r="C1560" s="0" t="n">
        <v>2733.036</v>
      </c>
    </row>
    <row r="1561" customFormat="false" ht="15" hidden="false" customHeight="false" outlineLevel="0" collapsed="false">
      <c r="A1561" s="0" t="n">
        <v>6</v>
      </c>
      <c r="B1561" s="0" t="n">
        <v>27272327</v>
      </c>
      <c r="C1561" s="0" t="n">
        <v>2438.689</v>
      </c>
    </row>
    <row r="1562" customFormat="false" ht="15" hidden="false" customHeight="false" outlineLevel="0" collapsed="false">
      <c r="A1562" s="0" t="n">
        <v>6</v>
      </c>
      <c r="B1562" s="0" t="n">
        <v>27277123</v>
      </c>
      <c r="C1562" s="0" t="n">
        <v>2800.338</v>
      </c>
    </row>
    <row r="1563" customFormat="false" ht="15" hidden="false" customHeight="false" outlineLevel="0" collapsed="false">
      <c r="A1563" s="0" t="n">
        <v>6</v>
      </c>
      <c r="B1563" s="0" t="n">
        <v>27284389</v>
      </c>
      <c r="C1563" s="0" t="n">
        <v>2550.899</v>
      </c>
    </row>
    <row r="1564" customFormat="false" ht="15" hidden="false" customHeight="false" outlineLevel="0" collapsed="false">
      <c r="A1564" s="0" t="n">
        <v>6</v>
      </c>
      <c r="B1564" s="0" t="n">
        <v>27290290</v>
      </c>
      <c r="C1564" s="0" t="n">
        <v>2683.174</v>
      </c>
    </row>
    <row r="1565" customFormat="false" ht="15" hidden="false" customHeight="false" outlineLevel="0" collapsed="false">
      <c r="A1565" s="0" t="n">
        <v>6</v>
      </c>
      <c r="B1565" s="0" t="n">
        <v>27294929</v>
      </c>
      <c r="C1565" s="0" t="n">
        <v>2664.72</v>
      </c>
    </row>
    <row r="1566" customFormat="false" ht="15" hidden="false" customHeight="false" outlineLevel="0" collapsed="false">
      <c r="A1566" s="0" t="n">
        <v>6</v>
      </c>
      <c r="B1566" s="0" t="n">
        <v>27294705</v>
      </c>
      <c r="C1566" s="0" t="n">
        <v>22.296</v>
      </c>
    </row>
    <row r="1567" customFormat="false" ht="15" hidden="false" customHeight="false" outlineLevel="0" collapsed="false">
      <c r="A1567" s="0" t="n">
        <v>6</v>
      </c>
      <c r="B1567" s="0" t="n">
        <v>27352584</v>
      </c>
      <c r="C1567" s="0" t="n">
        <v>1201.851</v>
      </c>
    </row>
    <row r="1568" customFormat="false" ht="15" hidden="false" customHeight="false" outlineLevel="0" collapsed="false">
      <c r="A1568" s="0" t="n">
        <v>6</v>
      </c>
      <c r="B1568" s="0" t="n">
        <v>27357490</v>
      </c>
      <c r="C1568" s="0" t="n">
        <v>2777.247</v>
      </c>
    </row>
    <row r="1569" customFormat="false" ht="15" hidden="false" customHeight="false" outlineLevel="0" collapsed="false">
      <c r="A1569" s="0" t="n">
        <v>6</v>
      </c>
      <c r="B1569" s="0" t="n">
        <v>27361456</v>
      </c>
      <c r="C1569" s="0" t="n">
        <v>2872.641</v>
      </c>
    </row>
    <row r="1570" customFormat="false" ht="15" hidden="false" customHeight="false" outlineLevel="0" collapsed="false">
      <c r="A1570" s="0" t="n">
        <v>6</v>
      </c>
      <c r="B1570" s="0" t="n">
        <v>27368624</v>
      </c>
      <c r="C1570" s="0" t="n">
        <v>2546.532</v>
      </c>
    </row>
    <row r="1571" customFormat="false" ht="15" hidden="false" customHeight="false" outlineLevel="0" collapsed="false">
      <c r="A1571" s="0" t="n">
        <v>6</v>
      </c>
      <c r="B1571" s="0" t="n">
        <v>27372626</v>
      </c>
      <c r="C1571" s="0" t="n">
        <v>2795.92</v>
      </c>
    </row>
    <row r="1572" customFormat="false" ht="15" hidden="false" customHeight="false" outlineLevel="0" collapsed="false">
      <c r="A1572" s="0" t="n">
        <v>6</v>
      </c>
      <c r="B1572" s="0" t="n">
        <v>27375482</v>
      </c>
      <c r="C1572" s="0" t="n">
        <v>1655.718</v>
      </c>
    </row>
    <row r="1573" customFormat="false" ht="15" hidden="false" customHeight="false" outlineLevel="0" collapsed="false">
      <c r="A1573" s="0" t="n">
        <v>6</v>
      </c>
      <c r="B1573" s="0" t="n">
        <v>27415142</v>
      </c>
      <c r="C1573" s="0" t="n">
        <v>776.185</v>
      </c>
    </row>
    <row r="1574" customFormat="false" ht="15" hidden="false" customHeight="false" outlineLevel="0" collapsed="false">
      <c r="A1574" s="0" t="n">
        <v>6</v>
      </c>
      <c r="B1574" s="0" t="n">
        <v>27419024</v>
      </c>
      <c r="C1574" s="0" t="n">
        <v>2878.08</v>
      </c>
    </row>
    <row r="1575" customFormat="false" ht="15" hidden="false" customHeight="false" outlineLevel="0" collapsed="false">
      <c r="A1575" s="0" t="n">
        <v>6</v>
      </c>
      <c r="B1575" s="0" t="n">
        <v>27424079</v>
      </c>
      <c r="C1575" s="0" t="n">
        <v>2759.839</v>
      </c>
    </row>
    <row r="1576" customFormat="false" ht="15" hidden="false" customHeight="false" outlineLevel="0" collapsed="false">
      <c r="A1576" s="0" t="n">
        <v>6</v>
      </c>
      <c r="B1576" s="0" t="n">
        <v>27429004</v>
      </c>
      <c r="C1576" s="0" t="n">
        <v>2775.228</v>
      </c>
    </row>
    <row r="1577" customFormat="false" ht="15" hidden="false" customHeight="false" outlineLevel="0" collapsed="false">
      <c r="A1577" s="0" t="n">
        <v>6</v>
      </c>
      <c r="B1577" s="0" t="n">
        <v>27434457</v>
      </c>
      <c r="C1577" s="0" t="n">
        <v>2721.647</v>
      </c>
    </row>
    <row r="1578" customFormat="false" ht="15" hidden="false" customHeight="false" outlineLevel="0" collapsed="false">
      <c r="A1578" s="0" t="n">
        <v>6</v>
      </c>
      <c r="B1578" s="0" t="n">
        <v>27441508</v>
      </c>
      <c r="C1578" s="0" t="n">
        <v>2552.988</v>
      </c>
    </row>
    <row r="1579" customFormat="false" ht="15" hidden="false" customHeight="false" outlineLevel="0" collapsed="false">
      <c r="A1579" s="0" t="n">
        <v>6</v>
      </c>
      <c r="B1579" s="0" t="n">
        <v>27446174</v>
      </c>
      <c r="C1579" s="0" t="n">
        <v>2663.435</v>
      </c>
    </row>
    <row r="1580" customFormat="false" ht="15" hidden="false" customHeight="false" outlineLevel="0" collapsed="false">
      <c r="A1580" s="0" t="n">
        <v>6</v>
      </c>
      <c r="B1580" s="0" t="n">
        <v>27447659</v>
      </c>
      <c r="C1580" s="0" t="n">
        <v>705.582</v>
      </c>
    </row>
    <row r="1581" customFormat="false" ht="15" hidden="false" customHeight="false" outlineLevel="0" collapsed="false">
      <c r="A1581" s="0" t="n">
        <v>6</v>
      </c>
      <c r="B1581" s="0" t="n">
        <v>27488227</v>
      </c>
      <c r="C1581" s="0" t="n">
        <v>1849.331</v>
      </c>
    </row>
    <row r="1582" customFormat="false" ht="15" hidden="false" customHeight="false" outlineLevel="0" collapsed="false">
      <c r="A1582" s="0" t="n">
        <v>6</v>
      </c>
      <c r="B1582" s="0" t="n">
        <v>27492729</v>
      </c>
      <c r="C1582" s="0" t="n">
        <v>2807.244</v>
      </c>
    </row>
    <row r="1583" customFormat="false" ht="15" hidden="false" customHeight="false" outlineLevel="0" collapsed="false">
      <c r="A1583" s="0" t="n">
        <v>6</v>
      </c>
      <c r="B1583" s="0" t="n">
        <v>27499590</v>
      </c>
      <c r="C1583" s="0" t="n">
        <v>2579.706</v>
      </c>
    </row>
    <row r="1584" customFormat="false" ht="15" hidden="false" customHeight="false" outlineLevel="0" collapsed="false">
      <c r="A1584" s="0" t="n">
        <v>6</v>
      </c>
      <c r="B1584" s="0" t="n">
        <v>27503257</v>
      </c>
      <c r="C1584" s="0" t="n">
        <v>2889.024</v>
      </c>
    </row>
    <row r="1585" customFormat="false" ht="15" hidden="false" customHeight="false" outlineLevel="0" collapsed="false">
      <c r="A1585" s="0" t="n">
        <v>6</v>
      </c>
      <c r="B1585" s="0" t="n">
        <v>27508010</v>
      </c>
      <c r="C1585" s="0" t="n">
        <v>2792.222</v>
      </c>
    </row>
    <row r="1586" customFormat="false" ht="15" hidden="false" customHeight="false" outlineLevel="0" collapsed="false">
      <c r="A1586" s="0" t="n">
        <v>6</v>
      </c>
      <c r="B1586" s="0" t="n">
        <v>27512136</v>
      </c>
      <c r="C1586" s="0" t="n">
        <v>2853.147</v>
      </c>
    </row>
    <row r="1587" customFormat="false" ht="15" hidden="false" customHeight="false" outlineLevel="0" collapsed="false">
      <c r="A1587" s="0" t="n">
        <v>6</v>
      </c>
      <c r="B1587" s="0" t="n">
        <v>27517797</v>
      </c>
      <c r="C1587" s="0" t="n">
        <v>2696.469</v>
      </c>
    </row>
    <row r="1588" customFormat="false" ht="15" hidden="false" customHeight="false" outlineLevel="0" collapsed="false">
      <c r="A1588" s="0" t="n">
        <v>6</v>
      </c>
      <c r="B1588" s="0" t="n">
        <v>27523970</v>
      </c>
      <c r="C1588" s="0" t="n">
        <v>2654.608</v>
      </c>
    </row>
    <row r="1589" customFormat="false" ht="15" hidden="false" customHeight="false" outlineLevel="0" collapsed="false">
      <c r="A1589" s="0" t="n">
        <v>6</v>
      </c>
      <c r="B1589" s="0" t="n">
        <v>27528641</v>
      </c>
      <c r="C1589" s="0" t="n">
        <v>2359.392</v>
      </c>
    </row>
    <row r="1590" customFormat="false" ht="15" hidden="false" customHeight="false" outlineLevel="0" collapsed="false">
      <c r="A1590" s="0" t="n">
        <v>6</v>
      </c>
      <c r="B1590" s="0" t="n">
        <v>27528479</v>
      </c>
      <c r="C1590" s="0" t="n">
        <v>16.185</v>
      </c>
    </row>
    <row r="1591" customFormat="false" ht="15" hidden="false" customHeight="false" outlineLevel="0" collapsed="false">
      <c r="A1591" s="0" t="n">
        <v>6</v>
      </c>
      <c r="B1591" s="0" t="n">
        <v>27587945</v>
      </c>
      <c r="C1591" s="0" t="n">
        <v>1165.582</v>
      </c>
    </row>
    <row r="1592" customFormat="false" ht="15" hidden="false" customHeight="false" outlineLevel="0" collapsed="false">
      <c r="A1592" s="0" t="n">
        <v>6</v>
      </c>
      <c r="B1592" s="0" t="n">
        <v>27597174</v>
      </c>
      <c r="C1592" s="0" t="n">
        <v>2351.269</v>
      </c>
    </row>
    <row r="1593" customFormat="false" ht="15" hidden="false" customHeight="false" outlineLevel="0" collapsed="false">
      <c r="A1593" s="0" t="n">
        <v>6</v>
      </c>
      <c r="B1593" s="0" t="n">
        <v>27603847</v>
      </c>
      <c r="C1593" s="0" t="n">
        <v>2619.479</v>
      </c>
    </row>
    <row r="1594" customFormat="false" ht="15" hidden="false" customHeight="false" outlineLevel="0" collapsed="false">
      <c r="A1594" s="0" t="n">
        <v>6</v>
      </c>
      <c r="B1594" s="0" t="n">
        <v>27612604</v>
      </c>
      <c r="C1594" s="0" t="n">
        <v>2397.344</v>
      </c>
    </row>
    <row r="1595" customFormat="false" ht="15" hidden="false" customHeight="false" outlineLevel="0" collapsed="false">
      <c r="A1595" s="0" t="n">
        <v>6</v>
      </c>
      <c r="B1595" s="0" t="n">
        <v>27617157</v>
      </c>
      <c r="C1595" s="0" t="n">
        <v>2814.994</v>
      </c>
    </row>
    <row r="1596" customFormat="false" ht="15" hidden="false" customHeight="false" outlineLevel="0" collapsed="false">
      <c r="A1596" s="0" t="n">
        <v>6</v>
      </c>
      <c r="B1596" s="0" t="n">
        <v>27622127</v>
      </c>
      <c r="C1596" s="0" t="n">
        <v>2791.6</v>
      </c>
    </row>
    <row r="1597" customFormat="false" ht="15" hidden="false" customHeight="false" outlineLevel="0" collapsed="false">
      <c r="A1597" s="0" t="n">
        <v>6</v>
      </c>
      <c r="B1597" s="0" t="n">
        <v>27629278</v>
      </c>
      <c r="C1597" s="0" t="n">
        <v>2551.131</v>
      </c>
    </row>
    <row r="1598" customFormat="false" ht="15" hidden="false" customHeight="false" outlineLevel="0" collapsed="false">
      <c r="A1598" s="0" t="n">
        <v>6</v>
      </c>
      <c r="B1598" s="0" t="n">
        <v>27634789</v>
      </c>
      <c r="C1598" s="0" t="n">
        <v>2731.341</v>
      </c>
    </row>
    <row r="1599" customFormat="false" ht="15" hidden="false" customHeight="false" outlineLevel="0" collapsed="false">
      <c r="A1599" s="0" t="n">
        <v>6</v>
      </c>
      <c r="B1599" s="0" t="n">
        <v>27638243</v>
      </c>
      <c r="C1599" s="0" t="n">
        <v>1209.002</v>
      </c>
    </row>
    <row r="1600" customFormat="false" ht="15" hidden="false" customHeight="false" outlineLevel="0" collapsed="false">
      <c r="A1600" s="0" t="n">
        <v>6</v>
      </c>
      <c r="B1600" s="0" t="n">
        <v>27678758</v>
      </c>
      <c r="C1600" s="0" t="n">
        <v>1168.972</v>
      </c>
    </row>
    <row r="1601" customFormat="false" ht="15" hidden="false" customHeight="false" outlineLevel="0" collapsed="false">
      <c r="A1601" s="0" t="n">
        <v>6</v>
      </c>
      <c r="B1601" s="0" t="n">
        <v>27682960</v>
      </c>
      <c r="C1601" s="0" t="n">
        <v>2858.815</v>
      </c>
    </row>
    <row r="1602" customFormat="false" ht="15" hidden="false" customHeight="false" outlineLevel="0" collapsed="false">
      <c r="A1602" s="0" t="n">
        <v>6</v>
      </c>
      <c r="B1602" s="0" t="n">
        <v>27689422</v>
      </c>
      <c r="C1602" s="0" t="n">
        <v>2637.735</v>
      </c>
    </row>
    <row r="1603" customFormat="false" ht="15" hidden="false" customHeight="false" outlineLevel="0" collapsed="false">
      <c r="A1603" s="0" t="n">
        <v>6</v>
      </c>
      <c r="B1603" s="0" t="n">
        <v>27694987</v>
      </c>
      <c r="C1603" s="0" t="n">
        <v>2734.179</v>
      </c>
    </row>
    <row r="1604" customFormat="false" ht="15" hidden="false" customHeight="false" outlineLevel="0" collapsed="false">
      <c r="A1604" s="0" t="n">
        <v>6</v>
      </c>
      <c r="B1604" s="0" t="n">
        <v>27702542</v>
      </c>
      <c r="C1604" s="0" t="n">
        <v>2536.311</v>
      </c>
    </row>
    <row r="1605" customFormat="false" ht="15" hidden="false" customHeight="false" outlineLevel="0" collapsed="false">
      <c r="A1605" s="0" t="n">
        <v>6</v>
      </c>
      <c r="B1605" s="0" t="n">
        <v>27706889</v>
      </c>
      <c r="C1605" s="0" t="n">
        <v>1278.208</v>
      </c>
    </row>
    <row r="1606" customFormat="false" ht="15" hidden="false" customHeight="false" outlineLevel="0" collapsed="false">
      <c r="A1606" s="0" t="n">
        <v>6</v>
      </c>
      <c r="B1606" s="0" t="n">
        <v>27735749</v>
      </c>
      <c r="C1606" s="0" t="n">
        <v>2022.198</v>
      </c>
    </row>
    <row r="1607" customFormat="false" ht="15" hidden="false" customHeight="false" outlineLevel="0" collapsed="false">
      <c r="A1607" s="0" t="n">
        <v>6</v>
      </c>
      <c r="B1607" s="0" t="n">
        <v>27740801</v>
      </c>
      <c r="C1607" s="0" t="n">
        <v>2769.348</v>
      </c>
    </row>
    <row r="1608" customFormat="false" ht="15" hidden="false" customHeight="false" outlineLevel="0" collapsed="false">
      <c r="A1608" s="0" t="n">
        <v>6</v>
      </c>
      <c r="B1608" s="0" t="n">
        <v>27740128</v>
      </c>
      <c r="C1608" s="0" t="n">
        <v>537.211</v>
      </c>
    </row>
    <row r="1609" customFormat="false" ht="15" hidden="false" customHeight="false" outlineLevel="0" collapsed="false">
      <c r="A1609" s="0" t="n">
        <v>6</v>
      </c>
      <c r="B1609" s="0" t="n">
        <v>27782055</v>
      </c>
      <c r="C1609" s="0" t="n">
        <v>1946.9</v>
      </c>
    </row>
    <row r="1610" customFormat="false" ht="15" hidden="false" customHeight="false" outlineLevel="0" collapsed="false">
      <c r="A1610" s="0" t="n">
        <v>6</v>
      </c>
      <c r="B1610" s="0" t="n">
        <v>27786994</v>
      </c>
      <c r="C1610" s="0" t="n">
        <v>2783.878</v>
      </c>
    </row>
    <row r="1611" customFormat="false" ht="15" hidden="false" customHeight="false" outlineLevel="0" collapsed="false">
      <c r="A1611" s="0" t="n">
        <v>6</v>
      </c>
      <c r="B1611" s="0" t="n">
        <v>27795081</v>
      </c>
      <c r="C1611" s="0" t="n">
        <v>2497.384</v>
      </c>
    </row>
    <row r="1612" customFormat="false" ht="15" hidden="false" customHeight="false" outlineLevel="0" collapsed="false">
      <c r="A1612" s="0" t="n">
        <v>6</v>
      </c>
      <c r="B1612" s="0" t="n">
        <v>27800419</v>
      </c>
      <c r="C1612" s="0" t="n">
        <v>2752.562</v>
      </c>
    </row>
    <row r="1613" customFormat="false" ht="15" hidden="false" customHeight="false" outlineLevel="0" collapsed="false">
      <c r="A1613" s="0" t="n">
        <v>6</v>
      </c>
      <c r="B1613" s="0" t="n">
        <v>27805533</v>
      </c>
      <c r="C1613" s="0" t="n">
        <v>2767.572</v>
      </c>
    </row>
    <row r="1614" customFormat="false" ht="15" hidden="false" customHeight="false" outlineLevel="0" collapsed="false">
      <c r="A1614" s="0" t="n">
        <v>6</v>
      </c>
      <c r="B1614" s="0" t="n">
        <v>27813057</v>
      </c>
      <c r="C1614" s="0" t="n">
        <v>2526.477</v>
      </c>
    </row>
    <row r="1615" customFormat="false" ht="15" hidden="false" customHeight="false" outlineLevel="0" collapsed="false">
      <c r="A1615" s="0" t="n">
        <v>6</v>
      </c>
      <c r="B1615" s="0" t="n">
        <v>27818112</v>
      </c>
      <c r="C1615" s="0" t="n">
        <v>2770.095</v>
      </c>
    </row>
    <row r="1616" customFormat="false" ht="15" hidden="false" customHeight="false" outlineLevel="0" collapsed="false">
      <c r="A1616" s="0" t="n">
        <v>6</v>
      </c>
      <c r="B1616" s="0" t="n">
        <v>27819714</v>
      </c>
      <c r="C1616" s="0" t="n">
        <v>693.96</v>
      </c>
    </row>
    <row r="1617" customFormat="false" ht="15" hidden="false" customHeight="false" outlineLevel="0" collapsed="false">
      <c r="A1617" s="0" t="n">
        <v>6</v>
      </c>
      <c r="B1617" s="0" t="n">
        <v>27860597</v>
      </c>
      <c r="C1617" s="0" t="n">
        <v>1621.761</v>
      </c>
    </row>
    <row r="1618" customFormat="false" ht="15" hidden="false" customHeight="false" outlineLevel="0" collapsed="false">
      <c r="A1618" s="0" t="n">
        <v>6</v>
      </c>
      <c r="B1618" s="0" t="n">
        <v>27865321</v>
      </c>
      <c r="C1618" s="0" t="n">
        <v>2805.03</v>
      </c>
    </row>
    <row r="1619" customFormat="false" ht="15" hidden="false" customHeight="false" outlineLevel="0" collapsed="false">
      <c r="A1619" s="0" t="n">
        <v>6</v>
      </c>
      <c r="B1619" s="0" t="n">
        <v>27869591</v>
      </c>
      <c r="C1619" s="0" t="n">
        <v>2707.844</v>
      </c>
    </row>
    <row r="1620" customFormat="false" ht="15" hidden="false" customHeight="false" outlineLevel="0" collapsed="false">
      <c r="A1620" s="0" t="n">
        <v>6</v>
      </c>
      <c r="B1620" s="0" t="n">
        <v>27877367</v>
      </c>
      <c r="C1620" s="0" t="n">
        <v>2750.463</v>
      </c>
    </row>
    <row r="1621" customFormat="false" ht="15" hidden="false" customHeight="false" outlineLevel="0" collapsed="false">
      <c r="A1621" s="0" t="n">
        <v>6</v>
      </c>
      <c r="B1621" s="0" t="n">
        <v>27886586</v>
      </c>
      <c r="C1621" s="0" t="n">
        <v>2351.583</v>
      </c>
    </row>
    <row r="1622" customFormat="false" ht="15" hidden="false" customHeight="false" outlineLevel="0" collapsed="false">
      <c r="A1622" s="0" t="n">
        <v>6</v>
      </c>
      <c r="B1622" s="0" t="n">
        <v>27891917</v>
      </c>
      <c r="C1622" s="0" t="n">
        <v>2750.671</v>
      </c>
    </row>
    <row r="1623" customFormat="false" ht="15" hidden="false" customHeight="false" outlineLevel="0" collapsed="false">
      <c r="A1623" s="0" t="n">
        <v>6</v>
      </c>
      <c r="B1623" s="0" t="n">
        <v>27896347</v>
      </c>
      <c r="C1623" s="0" t="n">
        <v>933.606</v>
      </c>
    </row>
    <row r="1624" customFormat="false" ht="15" hidden="false" customHeight="false" outlineLevel="0" collapsed="false">
      <c r="A1624" s="0" t="n">
        <v>6</v>
      </c>
      <c r="B1624" s="0" t="n">
        <v>27935591</v>
      </c>
      <c r="C1624" s="0" t="n">
        <v>1393.249</v>
      </c>
    </row>
    <row r="1625" customFormat="false" ht="15" hidden="false" customHeight="false" outlineLevel="0" collapsed="false">
      <c r="A1625" s="0" t="n">
        <v>6</v>
      </c>
      <c r="B1625" s="0" t="n">
        <v>27939070</v>
      </c>
      <c r="C1625" s="0" t="n">
        <v>2930.946</v>
      </c>
    </row>
    <row r="1626" customFormat="false" ht="15" hidden="false" customHeight="false" outlineLevel="0" collapsed="false">
      <c r="A1626" s="0" t="n">
        <v>6</v>
      </c>
      <c r="B1626" s="0" t="n">
        <v>27947025</v>
      </c>
      <c r="C1626" s="0" t="n">
        <v>2485.761</v>
      </c>
    </row>
    <row r="1627" customFormat="false" ht="15" hidden="false" customHeight="false" outlineLevel="0" collapsed="false">
      <c r="A1627" s="0" t="n">
        <v>6</v>
      </c>
      <c r="B1627" s="0" t="n">
        <v>27953073</v>
      </c>
      <c r="C1627" s="0" t="n">
        <v>2678.785</v>
      </c>
    </row>
    <row r="1628" customFormat="false" ht="15" hidden="false" customHeight="false" outlineLevel="0" collapsed="false">
      <c r="A1628" s="0" t="n">
        <v>6</v>
      </c>
      <c r="B1628" s="0" t="n">
        <v>27957645</v>
      </c>
      <c r="C1628" s="0" t="n">
        <v>2822.562</v>
      </c>
    </row>
    <row r="1629" customFormat="false" ht="15" hidden="false" customHeight="false" outlineLevel="0" collapsed="false">
      <c r="A1629" s="0" t="n">
        <v>6</v>
      </c>
      <c r="B1629" s="0" t="n">
        <v>27962463</v>
      </c>
      <c r="C1629" s="0" t="n">
        <v>2792.946</v>
      </c>
    </row>
    <row r="1630" customFormat="false" ht="15" hidden="false" customHeight="false" outlineLevel="0" collapsed="false">
      <c r="A1630" s="0" t="n">
        <v>6</v>
      </c>
      <c r="B1630" s="0" t="n">
        <v>27965488</v>
      </c>
      <c r="C1630" s="0" t="n">
        <v>1127.259</v>
      </c>
    </row>
    <row r="1631" customFormat="false" ht="15" hidden="false" customHeight="false" outlineLevel="0" collapsed="false">
      <c r="A1631" s="0" t="n">
        <v>6</v>
      </c>
      <c r="B1631" s="0" t="n">
        <v>28004883</v>
      </c>
      <c r="C1631" s="0" t="n">
        <v>1310.442</v>
      </c>
    </row>
    <row r="1632" customFormat="false" ht="15" hidden="false" customHeight="false" outlineLevel="0" collapsed="false">
      <c r="A1632" s="0" t="n">
        <v>6</v>
      </c>
      <c r="B1632" s="0" t="n">
        <v>28010170</v>
      </c>
      <c r="C1632" s="0" t="n">
        <v>2756.14</v>
      </c>
    </row>
    <row r="1633" customFormat="false" ht="15" hidden="false" customHeight="false" outlineLevel="0" collapsed="false">
      <c r="A1633" s="0" t="n">
        <v>6</v>
      </c>
      <c r="B1633" s="0" t="n">
        <v>28016003</v>
      </c>
      <c r="C1633" s="0" t="n">
        <v>2667.113</v>
      </c>
    </row>
    <row r="1634" customFormat="false" ht="15" hidden="false" customHeight="false" outlineLevel="0" collapsed="false">
      <c r="A1634" s="0" t="n">
        <v>6</v>
      </c>
      <c r="B1634" s="0" t="n">
        <v>28025460</v>
      </c>
      <c r="C1634" s="0" t="n">
        <v>2435.681</v>
      </c>
    </row>
    <row r="1635" customFormat="false" ht="15" hidden="false" customHeight="false" outlineLevel="0" collapsed="false">
      <c r="A1635" s="0" t="n">
        <v>6</v>
      </c>
      <c r="B1635" s="0" t="n">
        <v>28030460</v>
      </c>
      <c r="C1635" s="0" t="n">
        <v>1139.495</v>
      </c>
    </row>
    <row r="1636" customFormat="false" ht="15" hidden="false" customHeight="false" outlineLevel="0" collapsed="false">
      <c r="A1636" s="0" t="n">
        <v>6</v>
      </c>
      <c r="B1636" s="0" t="n">
        <v>28069267</v>
      </c>
      <c r="C1636" s="0" t="n">
        <v>1284.05</v>
      </c>
    </row>
    <row r="1637" customFormat="false" ht="15" hidden="false" customHeight="false" outlineLevel="0" collapsed="false">
      <c r="A1637" s="0" t="n">
        <v>6</v>
      </c>
      <c r="B1637" s="0" t="n">
        <v>28073462</v>
      </c>
      <c r="C1637" s="0" t="n">
        <v>2837.206</v>
      </c>
    </row>
    <row r="1638" customFormat="false" ht="15" hidden="false" customHeight="false" outlineLevel="0" collapsed="false">
      <c r="A1638" s="0" t="n">
        <v>6</v>
      </c>
      <c r="B1638" s="0" t="n">
        <v>28077869</v>
      </c>
      <c r="C1638" s="0" t="n">
        <v>2885.598</v>
      </c>
    </row>
    <row r="1639" customFormat="false" ht="15" hidden="false" customHeight="false" outlineLevel="0" collapsed="false">
      <c r="A1639" s="0" t="n">
        <v>6</v>
      </c>
      <c r="B1639" s="0" t="n">
        <v>28085177</v>
      </c>
      <c r="C1639" s="0" t="n">
        <v>2625.086</v>
      </c>
    </row>
    <row r="1640" customFormat="false" ht="15" hidden="false" customHeight="false" outlineLevel="0" collapsed="false">
      <c r="A1640" s="0" t="n">
        <v>6</v>
      </c>
      <c r="B1640" s="0" t="n">
        <v>28089445</v>
      </c>
      <c r="C1640" s="0" t="n">
        <v>2807.649</v>
      </c>
    </row>
    <row r="1641" customFormat="false" ht="15" hidden="false" customHeight="false" outlineLevel="0" collapsed="false">
      <c r="A1641" s="0" t="n">
        <v>6</v>
      </c>
      <c r="B1641" s="0" t="n">
        <v>28096004</v>
      </c>
      <c r="C1641" s="0" t="n">
        <v>2728.983</v>
      </c>
    </row>
    <row r="1642" customFormat="false" ht="15" hidden="false" customHeight="false" outlineLevel="0" collapsed="false">
      <c r="A1642" s="0" t="n">
        <v>6</v>
      </c>
      <c r="B1642" s="0" t="n">
        <v>28102822</v>
      </c>
      <c r="C1642" s="0" t="n">
        <v>2575.157</v>
      </c>
    </row>
    <row r="1643" customFormat="false" ht="15" hidden="false" customHeight="false" outlineLevel="0" collapsed="false">
      <c r="A1643" s="0" t="n">
        <v>6</v>
      </c>
      <c r="B1643" s="0" t="n">
        <v>28107367</v>
      </c>
      <c r="C1643" s="0" t="n">
        <v>2823.551</v>
      </c>
    </row>
    <row r="1644" customFormat="false" ht="15" hidden="false" customHeight="false" outlineLevel="0" collapsed="false">
      <c r="A1644" s="0" t="n">
        <v>6</v>
      </c>
      <c r="B1644" s="0" t="n">
        <v>28107157</v>
      </c>
      <c r="C1644" s="0" t="n">
        <v>101.191</v>
      </c>
    </row>
    <row r="1645" customFormat="false" ht="15" hidden="false" customHeight="false" outlineLevel="0" collapsed="false">
      <c r="A1645" s="0" t="n">
        <v>6</v>
      </c>
      <c r="B1645" s="0" t="n">
        <v>28152925</v>
      </c>
      <c r="C1645" s="0" t="n">
        <v>1900.87</v>
      </c>
    </row>
    <row r="1646" customFormat="false" ht="15" hidden="false" customHeight="false" outlineLevel="0" collapsed="false">
      <c r="A1646" s="0" t="n">
        <v>6</v>
      </c>
      <c r="B1646" s="0" t="n">
        <v>28158991</v>
      </c>
      <c r="C1646" s="0" t="n">
        <v>2676.217</v>
      </c>
    </row>
    <row r="1647" customFormat="false" ht="15" hidden="false" customHeight="false" outlineLevel="0" collapsed="false">
      <c r="A1647" s="0" t="n">
        <v>6</v>
      </c>
      <c r="B1647" s="0" t="n">
        <v>28163017</v>
      </c>
      <c r="C1647" s="0" t="n">
        <v>2957.848</v>
      </c>
    </row>
    <row r="1648" customFormat="false" ht="15" hidden="false" customHeight="false" outlineLevel="0" collapsed="false">
      <c r="A1648" s="0" t="n">
        <v>6</v>
      </c>
      <c r="B1648" s="0" t="n">
        <v>28169447</v>
      </c>
      <c r="C1648" s="0" t="n">
        <v>2575.71</v>
      </c>
    </row>
    <row r="1649" customFormat="false" ht="15" hidden="false" customHeight="false" outlineLevel="0" collapsed="false">
      <c r="A1649" s="0" t="n">
        <v>6</v>
      </c>
      <c r="B1649" s="0" t="n">
        <v>28173332</v>
      </c>
      <c r="C1649" s="0" t="n">
        <v>2754.646</v>
      </c>
    </row>
    <row r="1650" customFormat="false" ht="15" hidden="false" customHeight="false" outlineLevel="0" collapsed="false">
      <c r="A1650" s="0" t="n">
        <v>6</v>
      </c>
      <c r="B1650" s="0" t="n">
        <v>28179269</v>
      </c>
      <c r="C1650" s="0" t="n">
        <v>2897.492</v>
      </c>
    </row>
    <row r="1651" customFormat="false" ht="15" hidden="false" customHeight="false" outlineLevel="0" collapsed="false">
      <c r="A1651" s="0" t="n">
        <v>6</v>
      </c>
      <c r="B1651" s="0" t="n">
        <v>28185165</v>
      </c>
      <c r="C1651" s="0" t="n">
        <v>1819.575</v>
      </c>
    </row>
    <row r="1652" customFormat="false" ht="15" hidden="false" customHeight="false" outlineLevel="0" collapsed="false">
      <c r="A1652" s="0" t="n">
        <v>6</v>
      </c>
      <c r="B1652" s="0" t="n">
        <v>28224794</v>
      </c>
      <c r="C1652" s="0" t="n">
        <v>422.992</v>
      </c>
    </row>
    <row r="1653" customFormat="false" ht="15" hidden="false" customHeight="false" outlineLevel="0" collapsed="false">
      <c r="A1653" s="0" t="n">
        <v>6</v>
      </c>
      <c r="B1653" s="0" t="n">
        <v>28232493</v>
      </c>
      <c r="C1653" s="0" t="n">
        <v>2497.347</v>
      </c>
    </row>
    <row r="1654" customFormat="false" ht="15" hidden="false" customHeight="false" outlineLevel="0" collapsed="false">
      <c r="A1654" s="0" t="n">
        <v>6</v>
      </c>
      <c r="B1654" s="0" t="n">
        <v>28236369</v>
      </c>
      <c r="C1654" s="0" t="n">
        <v>2847.694</v>
      </c>
    </row>
    <row r="1655" customFormat="false" ht="15" hidden="false" customHeight="false" outlineLevel="0" collapsed="false">
      <c r="A1655" s="0" t="n">
        <v>6</v>
      </c>
      <c r="B1655" s="0" t="n">
        <v>28241362</v>
      </c>
      <c r="C1655" s="0" t="n">
        <v>2760.779</v>
      </c>
    </row>
    <row r="1656" customFormat="false" ht="15" hidden="false" customHeight="false" outlineLevel="0" collapsed="false">
      <c r="A1656" s="0" t="n">
        <v>6</v>
      </c>
      <c r="B1656" s="0" t="n">
        <v>28246868</v>
      </c>
      <c r="C1656" s="0" t="n">
        <v>2712.221</v>
      </c>
    </row>
    <row r="1657" customFormat="false" ht="15" hidden="false" customHeight="false" outlineLevel="0" collapsed="false">
      <c r="A1657" s="0" t="n">
        <v>6</v>
      </c>
      <c r="B1657" s="0" t="n">
        <v>28255386</v>
      </c>
      <c r="C1657" s="0" t="n">
        <v>2578.218</v>
      </c>
    </row>
    <row r="1658" customFormat="false" ht="15" hidden="false" customHeight="false" outlineLevel="0" collapsed="false">
      <c r="A1658" s="0" t="n">
        <v>6</v>
      </c>
      <c r="B1658" s="0" t="n">
        <v>28259833</v>
      </c>
      <c r="C1658" s="0" t="n">
        <v>2260.912</v>
      </c>
    </row>
    <row r="1659" customFormat="false" ht="15" hidden="false" customHeight="false" outlineLevel="0" collapsed="false">
      <c r="A1659" s="0" t="n">
        <v>6</v>
      </c>
      <c r="B1659" s="0" t="n">
        <v>28297231</v>
      </c>
      <c r="C1659" s="0" t="n">
        <v>301.391</v>
      </c>
    </row>
    <row r="1660" customFormat="false" ht="15" hidden="false" customHeight="false" outlineLevel="0" collapsed="false">
      <c r="A1660" s="0" t="n">
        <v>6</v>
      </c>
      <c r="B1660" s="0" t="n">
        <v>28302522</v>
      </c>
      <c r="C1660" s="0" t="n">
        <v>2752.128</v>
      </c>
    </row>
    <row r="1661" customFormat="false" ht="15" hidden="false" customHeight="false" outlineLevel="0" collapsed="false">
      <c r="A1661" s="0" t="n">
        <v>6</v>
      </c>
      <c r="B1661" s="0" t="n">
        <v>28307594</v>
      </c>
      <c r="C1661" s="0" t="n">
        <v>2751.966</v>
      </c>
    </row>
    <row r="1662" customFormat="false" ht="15" hidden="false" customHeight="false" outlineLevel="0" collapsed="false">
      <c r="A1662" s="0" t="n">
        <v>6</v>
      </c>
      <c r="B1662" s="0" t="n">
        <v>28317644</v>
      </c>
      <c r="C1662" s="0" t="n">
        <v>2285.8</v>
      </c>
    </row>
    <row r="1663" customFormat="false" ht="15" hidden="false" customHeight="false" outlineLevel="0" collapsed="false">
      <c r="A1663" s="0" t="n">
        <v>6</v>
      </c>
      <c r="B1663" s="0" t="n">
        <v>28324830</v>
      </c>
      <c r="C1663" s="0" t="n">
        <v>2562.307</v>
      </c>
    </row>
    <row r="1664" customFormat="false" ht="15" hidden="false" customHeight="false" outlineLevel="0" collapsed="false">
      <c r="A1664" s="0" t="n">
        <v>6</v>
      </c>
      <c r="B1664" s="0" t="n">
        <v>28327465</v>
      </c>
      <c r="C1664" s="0" t="n">
        <v>1040.66</v>
      </c>
    </row>
    <row r="1665" customFormat="false" ht="15" hidden="false" customHeight="false" outlineLevel="0" collapsed="false">
      <c r="A1665" s="0" t="n">
        <v>6</v>
      </c>
      <c r="B1665" s="0" t="n">
        <v>28365330</v>
      </c>
      <c r="C1665" s="0" t="n">
        <v>1528.277</v>
      </c>
    </row>
    <row r="1666" customFormat="false" ht="15" hidden="false" customHeight="false" outlineLevel="0" collapsed="false">
      <c r="A1666" s="0" t="n">
        <v>6</v>
      </c>
      <c r="B1666" s="0" t="n">
        <v>28369581</v>
      </c>
      <c r="C1666" s="0" t="n">
        <v>2846.98</v>
      </c>
    </row>
    <row r="1667" customFormat="false" ht="15" hidden="false" customHeight="false" outlineLevel="0" collapsed="false">
      <c r="A1667" s="0" t="n">
        <v>6</v>
      </c>
      <c r="B1667" s="0" t="n">
        <v>28373303</v>
      </c>
      <c r="C1667" s="0" t="n">
        <v>2807.098</v>
      </c>
    </row>
    <row r="1668" customFormat="false" ht="15" hidden="false" customHeight="false" outlineLevel="0" collapsed="false">
      <c r="A1668" s="0" t="n">
        <v>6</v>
      </c>
      <c r="B1668" s="0" t="n">
        <v>28383066</v>
      </c>
      <c r="C1668" s="0" t="n">
        <v>2398.066</v>
      </c>
    </row>
    <row r="1669" customFormat="false" ht="15" hidden="false" customHeight="false" outlineLevel="0" collapsed="false">
      <c r="A1669" s="0" t="n">
        <v>6</v>
      </c>
      <c r="B1669" s="0" t="n">
        <v>28390160</v>
      </c>
      <c r="C1669" s="0" t="n">
        <v>2569.594</v>
      </c>
    </row>
    <row r="1670" customFormat="false" ht="15" hidden="false" customHeight="false" outlineLevel="0" collapsed="false">
      <c r="A1670" s="0" t="n">
        <v>6</v>
      </c>
      <c r="B1670" s="0" t="n">
        <v>28394281</v>
      </c>
      <c r="C1670" s="0" t="n">
        <v>2862.329</v>
      </c>
    </row>
    <row r="1671" customFormat="false" ht="15" hidden="false" customHeight="false" outlineLevel="0" collapsed="false">
      <c r="A1671" s="0" t="n">
        <v>6</v>
      </c>
      <c r="B1671" s="0" t="n">
        <v>28397809</v>
      </c>
      <c r="C1671" s="0" t="n">
        <v>1254.058</v>
      </c>
    </row>
    <row r="1672" customFormat="false" ht="15" hidden="false" customHeight="false" outlineLevel="0" collapsed="false">
      <c r="A1672" s="0" t="n">
        <v>6</v>
      </c>
      <c r="B1672" s="0" t="n">
        <v>28431824</v>
      </c>
      <c r="C1672" s="0" t="n">
        <v>1363.678</v>
      </c>
    </row>
    <row r="1673" customFormat="false" ht="15" hidden="false" customHeight="false" outlineLevel="0" collapsed="false">
      <c r="A1673" s="0" t="n">
        <v>6</v>
      </c>
      <c r="B1673" s="0" t="n">
        <v>28454999</v>
      </c>
      <c r="C1673" s="0" t="n">
        <v>1190.095</v>
      </c>
    </row>
    <row r="1674" customFormat="false" ht="15" hidden="false" customHeight="false" outlineLevel="0" collapsed="false">
      <c r="A1674" s="0" t="n">
        <v>6</v>
      </c>
      <c r="B1674" s="0" t="n">
        <v>28460116</v>
      </c>
      <c r="C1674" s="0" t="n">
        <v>2758.927</v>
      </c>
    </row>
    <row r="1675" customFormat="false" ht="15" hidden="false" customHeight="false" outlineLevel="0" collapsed="false">
      <c r="A1675" s="0" t="n">
        <v>6</v>
      </c>
      <c r="B1675" s="0" t="n">
        <v>28466538</v>
      </c>
      <c r="C1675" s="0" t="n">
        <v>2643.404</v>
      </c>
    </row>
    <row r="1676" customFormat="false" ht="15" hidden="false" customHeight="false" outlineLevel="0" collapsed="false">
      <c r="A1676" s="0" t="n">
        <v>6</v>
      </c>
      <c r="B1676" s="0" t="n">
        <v>28469899</v>
      </c>
      <c r="C1676" s="0" t="n">
        <v>2936.466</v>
      </c>
    </row>
    <row r="1677" customFormat="false" ht="15" hidden="false" customHeight="false" outlineLevel="0" collapsed="false">
      <c r="A1677" s="0" t="n">
        <v>6</v>
      </c>
      <c r="B1677" s="0" t="n">
        <v>28474335</v>
      </c>
      <c r="C1677" s="0" t="n">
        <v>2830.982</v>
      </c>
    </row>
    <row r="1678" customFormat="false" ht="15" hidden="false" customHeight="false" outlineLevel="0" collapsed="false">
      <c r="A1678" s="0" t="n">
        <v>6</v>
      </c>
      <c r="B1678" s="0" t="n">
        <v>28478860</v>
      </c>
      <c r="C1678" s="0" t="n">
        <v>2058.119</v>
      </c>
    </row>
    <row r="1679" customFormat="false" ht="15" hidden="false" customHeight="false" outlineLevel="0" collapsed="false">
      <c r="A1679" s="0" t="n">
        <v>6</v>
      </c>
      <c r="B1679" s="0" t="n">
        <v>28517667</v>
      </c>
      <c r="C1679" s="0" t="n">
        <v>243.584</v>
      </c>
    </row>
    <row r="1680" customFormat="false" ht="15" hidden="false" customHeight="false" outlineLevel="0" collapsed="false">
      <c r="A1680" s="0" t="n">
        <v>6</v>
      </c>
      <c r="B1680" s="0" t="n">
        <v>28524323</v>
      </c>
      <c r="C1680" s="0" t="n">
        <v>2611.062</v>
      </c>
    </row>
    <row r="1681" customFormat="false" ht="15" hidden="false" customHeight="false" outlineLevel="0" collapsed="false">
      <c r="A1681" s="0" t="n">
        <v>6</v>
      </c>
      <c r="B1681" s="0" t="n">
        <v>28531802</v>
      </c>
      <c r="C1681" s="0" t="n">
        <v>2528.086</v>
      </c>
    </row>
    <row r="1682" customFormat="false" ht="15" hidden="false" customHeight="false" outlineLevel="0" collapsed="false">
      <c r="A1682" s="0" t="n">
        <v>6</v>
      </c>
      <c r="B1682" s="0" t="n">
        <v>28536856</v>
      </c>
      <c r="C1682" s="0" t="n">
        <v>2718.353</v>
      </c>
    </row>
    <row r="1683" customFormat="false" ht="15" hidden="false" customHeight="false" outlineLevel="0" collapsed="false">
      <c r="A1683" s="0" t="n">
        <v>6</v>
      </c>
      <c r="B1683" s="0" t="n">
        <v>28546371</v>
      </c>
      <c r="C1683" s="0" t="n">
        <v>2423.062</v>
      </c>
    </row>
    <row r="1684" customFormat="false" ht="15" hidden="false" customHeight="false" outlineLevel="0" collapsed="false">
      <c r="A1684" s="0" t="n">
        <v>6</v>
      </c>
      <c r="B1684" s="0" t="n">
        <v>28551597</v>
      </c>
      <c r="C1684" s="0" t="n">
        <v>2759.716</v>
      </c>
    </row>
    <row r="1685" customFormat="false" ht="15" hidden="false" customHeight="false" outlineLevel="0" collapsed="false">
      <c r="A1685" s="0" t="n">
        <v>6</v>
      </c>
      <c r="B1685" s="0" t="n">
        <v>28559133</v>
      </c>
      <c r="C1685" s="0" t="n">
        <v>2520.241</v>
      </c>
    </row>
    <row r="1686" customFormat="false" ht="15" hidden="false" customHeight="false" outlineLevel="0" collapsed="false">
      <c r="A1686" s="0" t="n">
        <v>6</v>
      </c>
      <c r="B1686" s="0" t="n">
        <v>28564868</v>
      </c>
      <c r="C1686" s="0" t="n">
        <v>2505.186</v>
      </c>
    </row>
    <row r="1687" customFormat="false" ht="15" hidden="false" customHeight="false" outlineLevel="0" collapsed="false">
      <c r="A1687" s="0" t="n">
        <v>6</v>
      </c>
      <c r="B1687" s="0" t="n">
        <v>28574750</v>
      </c>
      <c r="C1687" s="0" t="n">
        <v>28.973</v>
      </c>
    </row>
    <row r="1688" customFormat="false" ht="15" hidden="false" customHeight="false" outlineLevel="0" collapsed="false">
      <c r="A1688" s="0" t="n">
        <v>6</v>
      </c>
      <c r="B1688" s="0" t="n">
        <v>28606934</v>
      </c>
      <c r="C1688" s="0" t="n">
        <v>2674.287</v>
      </c>
    </row>
    <row r="1689" customFormat="false" ht="15" hidden="false" customHeight="false" outlineLevel="0" collapsed="false">
      <c r="A1689" s="0" t="n">
        <v>6</v>
      </c>
      <c r="B1689" s="0" t="n">
        <v>28611979</v>
      </c>
      <c r="C1689" s="0" t="n">
        <v>2775.526</v>
      </c>
    </row>
    <row r="1690" customFormat="false" ht="15" hidden="false" customHeight="false" outlineLevel="0" collapsed="false">
      <c r="A1690" s="0" t="n">
        <v>6</v>
      </c>
      <c r="B1690" s="0" t="n">
        <v>28617249</v>
      </c>
      <c r="C1690" s="0" t="n">
        <v>2748.102</v>
      </c>
    </row>
    <row r="1691" customFormat="false" ht="15" hidden="false" customHeight="false" outlineLevel="0" collapsed="false">
      <c r="A1691" s="0" t="n">
        <v>6</v>
      </c>
      <c r="B1691" s="0" t="n">
        <v>28626175</v>
      </c>
      <c r="C1691" s="0" t="n">
        <v>2370.04</v>
      </c>
    </row>
    <row r="1692" customFormat="false" ht="15" hidden="false" customHeight="false" outlineLevel="0" collapsed="false">
      <c r="A1692" s="0" t="n">
        <v>6</v>
      </c>
      <c r="B1692" s="0" t="n">
        <v>28630864</v>
      </c>
      <c r="C1692" s="0" t="n">
        <v>2828.35</v>
      </c>
    </row>
    <row r="1693" customFormat="false" ht="15" hidden="false" customHeight="false" outlineLevel="0" collapsed="false">
      <c r="A1693" s="0" t="n">
        <v>6</v>
      </c>
      <c r="B1693" s="0" t="n">
        <v>28635187</v>
      </c>
      <c r="C1693" s="0" t="n">
        <v>2823.848</v>
      </c>
    </row>
    <row r="1694" customFormat="false" ht="15" hidden="false" customHeight="false" outlineLevel="0" collapsed="false">
      <c r="A1694" s="0" t="n">
        <v>6</v>
      </c>
      <c r="B1694" s="0" t="n">
        <v>28635031</v>
      </c>
      <c r="C1694" s="0" t="n">
        <v>15.591</v>
      </c>
    </row>
    <row r="1695" customFormat="false" ht="15" hidden="false" customHeight="false" outlineLevel="0" collapsed="false">
      <c r="A1695" s="0" t="n">
        <v>6</v>
      </c>
      <c r="B1695" s="0" t="n">
        <v>28676950</v>
      </c>
      <c r="C1695" s="0" t="n">
        <v>2649.882</v>
      </c>
    </row>
    <row r="1696" customFormat="false" ht="15" hidden="false" customHeight="false" outlineLevel="0" collapsed="false">
      <c r="A1696" s="0" t="n">
        <v>6</v>
      </c>
      <c r="B1696" s="0" t="n">
        <v>28683022</v>
      </c>
      <c r="C1696" s="0" t="n">
        <v>2669.222</v>
      </c>
    </row>
    <row r="1697" customFormat="false" ht="15" hidden="false" customHeight="false" outlineLevel="0" collapsed="false">
      <c r="A1697" s="0" t="n">
        <v>6</v>
      </c>
      <c r="B1697" s="0" t="n">
        <v>28688380</v>
      </c>
      <c r="C1697" s="0" t="n">
        <v>2732.065</v>
      </c>
    </row>
    <row r="1698" customFormat="false" ht="15" hidden="false" customHeight="false" outlineLevel="0" collapsed="false">
      <c r="A1698" s="0" t="n">
        <v>6</v>
      </c>
      <c r="B1698" s="0" t="n">
        <v>28695098</v>
      </c>
      <c r="C1698" s="0" t="n">
        <v>2606.831</v>
      </c>
    </row>
    <row r="1699" customFormat="false" ht="15" hidden="false" customHeight="false" outlineLevel="0" collapsed="false">
      <c r="A1699" s="0" t="n">
        <v>6</v>
      </c>
      <c r="B1699" s="0" t="n">
        <v>28701115</v>
      </c>
      <c r="C1699" s="0" t="n">
        <v>2672.848</v>
      </c>
    </row>
    <row r="1700" customFormat="false" ht="15" hidden="false" customHeight="false" outlineLevel="0" collapsed="false">
      <c r="A1700" s="0" t="n">
        <v>6</v>
      </c>
      <c r="B1700" s="0" t="n">
        <v>28709237</v>
      </c>
      <c r="C1700" s="0" t="n">
        <v>2459.278</v>
      </c>
    </row>
    <row r="1701" customFormat="false" ht="15" hidden="false" customHeight="false" outlineLevel="0" collapsed="false">
      <c r="A1701" s="0" t="n">
        <v>6</v>
      </c>
      <c r="B1701" s="0" t="n">
        <v>28709083</v>
      </c>
      <c r="C1701" s="0" t="n">
        <v>15.68</v>
      </c>
    </row>
    <row r="1702" customFormat="false" ht="15" hidden="false" customHeight="false" outlineLevel="0" collapsed="false">
      <c r="A1702" s="0" t="n">
        <v>6</v>
      </c>
      <c r="B1702" s="0" t="n">
        <v>28749652</v>
      </c>
      <c r="C1702" s="0" t="n">
        <v>2597.582</v>
      </c>
    </row>
    <row r="1703" customFormat="false" ht="15" hidden="false" customHeight="false" outlineLevel="0" collapsed="false">
      <c r="A1703" s="0" t="n">
        <v>6</v>
      </c>
      <c r="B1703" s="0" t="n">
        <v>28753861</v>
      </c>
      <c r="C1703" s="0" t="n">
        <v>2831.177</v>
      </c>
    </row>
    <row r="1704" customFormat="false" ht="15" hidden="false" customHeight="false" outlineLevel="0" collapsed="false">
      <c r="A1704" s="0" t="n">
        <v>6</v>
      </c>
      <c r="B1704" s="0" t="n">
        <v>28759782</v>
      </c>
      <c r="C1704" s="0" t="n">
        <v>2760.774</v>
      </c>
    </row>
    <row r="1705" customFormat="false" ht="15" hidden="false" customHeight="false" outlineLevel="0" collapsed="false">
      <c r="A1705" s="0" t="n">
        <v>6</v>
      </c>
      <c r="B1705" s="0" t="n">
        <v>28764406</v>
      </c>
      <c r="C1705" s="0" t="n">
        <v>2803.885</v>
      </c>
    </row>
    <row r="1706" customFormat="false" ht="15" hidden="false" customHeight="false" outlineLevel="0" collapsed="false">
      <c r="A1706" s="0" t="n">
        <v>6</v>
      </c>
      <c r="B1706" s="0" t="n">
        <v>28772655</v>
      </c>
      <c r="C1706" s="0" t="n">
        <v>2451.135</v>
      </c>
    </row>
    <row r="1707" customFormat="false" ht="15" hidden="false" customHeight="false" outlineLevel="0" collapsed="false">
      <c r="A1707" s="0" t="n">
        <v>6</v>
      </c>
      <c r="B1707" s="0" t="n">
        <v>28777357</v>
      </c>
      <c r="C1707" s="0" t="n">
        <v>2805.42</v>
      </c>
    </row>
    <row r="1708" customFormat="false" ht="15" hidden="false" customHeight="false" outlineLevel="0" collapsed="false">
      <c r="A1708" s="0" t="n">
        <v>6</v>
      </c>
      <c r="B1708" s="0" t="n">
        <v>28777077</v>
      </c>
      <c r="C1708" s="0" t="n">
        <v>132.177</v>
      </c>
    </row>
    <row r="1709" customFormat="false" ht="15" hidden="false" customHeight="false" outlineLevel="0" collapsed="false">
      <c r="A1709" s="0" t="n">
        <v>6</v>
      </c>
      <c r="B1709" s="0" t="n">
        <v>28822240</v>
      </c>
      <c r="C1709" s="0" t="n">
        <v>1996.747</v>
      </c>
    </row>
    <row r="1710" customFormat="false" ht="15" hidden="false" customHeight="false" outlineLevel="0" collapsed="false">
      <c r="A1710" s="0" t="n">
        <v>6</v>
      </c>
      <c r="B1710" s="0" t="n">
        <v>28832178</v>
      </c>
      <c r="C1710" s="0" t="n">
        <v>2283.648</v>
      </c>
    </row>
    <row r="1711" customFormat="false" ht="15" hidden="false" customHeight="false" outlineLevel="0" collapsed="false">
      <c r="A1711" s="0" t="n">
        <v>6</v>
      </c>
      <c r="B1711" s="0" t="n">
        <v>28839527</v>
      </c>
      <c r="C1711" s="0" t="n">
        <v>2542.008</v>
      </c>
    </row>
    <row r="1712" customFormat="false" ht="15" hidden="false" customHeight="false" outlineLevel="0" collapsed="false">
      <c r="A1712" s="0" t="n">
        <v>6</v>
      </c>
      <c r="B1712" s="0" t="n">
        <v>28846134</v>
      </c>
      <c r="C1712" s="0" t="n">
        <v>2610.29</v>
      </c>
    </row>
    <row r="1713" customFormat="false" ht="15" hidden="false" customHeight="false" outlineLevel="0" collapsed="false">
      <c r="A1713" s="0" t="n">
        <v>6</v>
      </c>
      <c r="B1713" s="0" t="n">
        <v>28851626</v>
      </c>
      <c r="C1713" s="0" t="n">
        <v>2727.875</v>
      </c>
    </row>
    <row r="1714" customFormat="false" ht="15" hidden="false" customHeight="false" outlineLevel="0" collapsed="false">
      <c r="A1714" s="0" t="n">
        <v>6</v>
      </c>
      <c r="B1714" s="0" t="n">
        <v>28858875</v>
      </c>
      <c r="C1714" s="0" t="n">
        <v>2546.119</v>
      </c>
    </row>
    <row r="1715" customFormat="false" ht="15" hidden="false" customHeight="false" outlineLevel="0" collapsed="false">
      <c r="A1715" s="0" t="n">
        <v>6</v>
      </c>
      <c r="B1715" s="0" t="n">
        <v>28865642</v>
      </c>
      <c r="C1715" s="0" t="n">
        <v>2595.359</v>
      </c>
    </row>
    <row r="1716" customFormat="false" ht="15" hidden="false" customHeight="false" outlineLevel="0" collapsed="false">
      <c r="A1716" s="0" t="n">
        <v>6</v>
      </c>
      <c r="B1716" s="0" t="n">
        <v>28870801</v>
      </c>
      <c r="C1716" s="0" t="n">
        <v>1742.98</v>
      </c>
    </row>
    <row r="1717" customFormat="false" ht="15" hidden="false" customHeight="false" outlineLevel="0" collapsed="false">
      <c r="A1717" s="0" t="n">
        <v>6</v>
      </c>
      <c r="B1717" s="0" t="n">
        <v>28906912</v>
      </c>
      <c r="C1717" s="0" t="n">
        <v>818.395</v>
      </c>
    </row>
    <row r="1718" customFormat="false" ht="15" hidden="false" customHeight="false" outlineLevel="0" collapsed="false">
      <c r="A1718" s="0" t="n">
        <v>6</v>
      </c>
      <c r="B1718" s="0" t="n">
        <v>28914215</v>
      </c>
      <c r="C1718" s="0" t="n">
        <v>2647.557</v>
      </c>
    </row>
    <row r="1719" customFormat="false" ht="15" hidden="false" customHeight="false" outlineLevel="0" collapsed="false">
      <c r="A1719" s="0" t="n">
        <v>6</v>
      </c>
      <c r="B1719" s="0" t="n">
        <v>28922442</v>
      </c>
      <c r="C1719" s="0" t="n">
        <v>2439.484</v>
      </c>
    </row>
    <row r="1720" customFormat="false" ht="15" hidden="false" customHeight="false" outlineLevel="0" collapsed="false">
      <c r="A1720" s="0" t="n">
        <v>6</v>
      </c>
      <c r="B1720" s="0" t="n">
        <v>28929930</v>
      </c>
      <c r="C1720" s="0" t="n">
        <v>2531.432</v>
      </c>
    </row>
    <row r="1721" customFormat="false" ht="15" hidden="false" customHeight="false" outlineLevel="0" collapsed="false">
      <c r="A1721" s="0" t="n">
        <v>6</v>
      </c>
      <c r="B1721" s="0" t="n">
        <v>28931999</v>
      </c>
      <c r="C1721" s="0" t="n">
        <v>838.047</v>
      </c>
    </row>
    <row r="1722" customFormat="false" ht="15" hidden="false" customHeight="false" outlineLevel="0" collapsed="false">
      <c r="A1722" s="0" t="n">
        <v>6</v>
      </c>
      <c r="B1722" s="0" t="n">
        <v>28972719</v>
      </c>
      <c r="C1722" s="0" t="n">
        <v>1655.956</v>
      </c>
    </row>
    <row r="1723" customFormat="false" ht="15" hidden="false" customHeight="false" outlineLevel="0" collapsed="false">
      <c r="A1723" s="0" t="n">
        <v>6</v>
      </c>
      <c r="B1723" s="0" t="n">
        <v>28979707</v>
      </c>
      <c r="C1723" s="0" t="n">
        <v>2581.009</v>
      </c>
    </row>
    <row r="1724" customFormat="false" ht="15" hidden="false" customHeight="false" outlineLevel="0" collapsed="false">
      <c r="A1724" s="0" t="n">
        <v>6</v>
      </c>
      <c r="B1724" s="0" t="n">
        <v>28986685</v>
      </c>
      <c r="C1724" s="0" t="n">
        <v>2591.57</v>
      </c>
    </row>
    <row r="1725" customFormat="false" ht="15" hidden="false" customHeight="false" outlineLevel="0" collapsed="false">
      <c r="A1725" s="0" t="n">
        <v>6</v>
      </c>
      <c r="B1725" s="0" t="n">
        <v>28991267</v>
      </c>
      <c r="C1725" s="0" t="n">
        <v>2818.686</v>
      </c>
    </row>
    <row r="1726" customFormat="false" ht="15" hidden="false" customHeight="false" outlineLevel="0" collapsed="false">
      <c r="A1726" s="0" t="n">
        <v>6</v>
      </c>
      <c r="B1726" s="0" t="n">
        <v>28991947</v>
      </c>
      <c r="C1726" s="0" t="n">
        <v>1102.683</v>
      </c>
    </row>
    <row r="1727" customFormat="false" ht="15" hidden="false" customHeight="false" outlineLevel="0" collapsed="false">
      <c r="A1727" s="0" t="n">
        <v>6</v>
      </c>
      <c r="B1727" s="0" t="n">
        <v>29032058</v>
      </c>
      <c r="C1727" s="0" t="n">
        <v>1463.821</v>
      </c>
    </row>
    <row r="1728" customFormat="false" ht="15" hidden="false" customHeight="false" outlineLevel="0" collapsed="false">
      <c r="A1728" s="0" t="n">
        <v>6</v>
      </c>
      <c r="B1728" s="0" t="n">
        <v>29036650</v>
      </c>
      <c r="C1728" s="0" t="n">
        <v>2817.08</v>
      </c>
    </row>
    <row r="1729" customFormat="false" ht="15" hidden="false" customHeight="false" outlineLevel="0" collapsed="false">
      <c r="A1729" s="0" t="n">
        <v>6</v>
      </c>
      <c r="B1729" s="0" t="n">
        <v>29041590</v>
      </c>
      <c r="C1729" s="0" t="n">
        <v>2779.185</v>
      </c>
    </row>
    <row r="1730" customFormat="false" ht="15" hidden="false" customHeight="false" outlineLevel="0" collapsed="false">
      <c r="A1730" s="0" t="n">
        <v>6</v>
      </c>
      <c r="B1730" s="0" t="n">
        <v>29048680</v>
      </c>
      <c r="C1730" s="0" t="n">
        <v>2565.155</v>
      </c>
    </row>
    <row r="1731" customFormat="false" ht="15" hidden="false" customHeight="false" outlineLevel="0" collapsed="false">
      <c r="A1731" s="0" t="n">
        <v>6</v>
      </c>
      <c r="B1731" s="0" t="n">
        <v>29054417</v>
      </c>
      <c r="C1731" s="0" t="n">
        <v>2695.483</v>
      </c>
    </row>
    <row r="1732" customFormat="false" ht="15" hidden="false" customHeight="false" outlineLevel="0" collapsed="false">
      <c r="A1732" s="0" t="n">
        <v>6</v>
      </c>
      <c r="B1732" s="0" t="n">
        <v>29061384</v>
      </c>
      <c r="C1732" s="0" t="n">
        <v>2711.109</v>
      </c>
    </row>
    <row r="1733" customFormat="false" ht="15" hidden="false" customHeight="false" outlineLevel="0" collapsed="false">
      <c r="A1733" s="0" t="n">
        <v>6</v>
      </c>
      <c r="B1733" s="0" t="n">
        <v>29067512</v>
      </c>
      <c r="C1733" s="0" t="n">
        <v>2628.632</v>
      </c>
    </row>
    <row r="1734" customFormat="false" ht="15" hidden="false" customHeight="false" outlineLevel="0" collapsed="false">
      <c r="A1734" s="0" t="n">
        <v>6</v>
      </c>
      <c r="B1734" s="0" t="n">
        <v>29069312</v>
      </c>
      <c r="C1734" s="0" t="n">
        <v>1293.329</v>
      </c>
    </row>
    <row r="1735" customFormat="false" ht="15" hidden="false" customHeight="false" outlineLevel="0" collapsed="false">
      <c r="A1735" s="0" t="n">
        <v>6</v>
      </c>
      <c r="B1735" s="0" t="n">
        <v>29109873</v>
      </c>
      <c r="C1735" s="0" t="n">
        <v>1166.674</v>
      </c>
    </row>
    <row r="1736" customFormat="false" ht="15" hidden="false" customHeight="false" outlineLevel="0" collapsed="false">
      <c r="A1736" s="0" t="n">
        <v>6</v>
      </c>
      <c r="B1736" s="0" t="n">
        <v>29115390</v>
      </c>
      <c r="C1736" s="0" t="n">
        <v>2679.222</v>
      </c>
    </row>
    <row r="1737" customFormat="false" ht="15" hidden="false" customHeight="false" outlineLevel="0" collapsed="false">
      <c r="A1737" s="0" t="n">
        <v>6</v>
      </c>
      <c r="B1737" s="0" t="n">
        <v>29124025</v>
      </c>
      <c r="C1737" s="0" t="n">
        <v>2539.593</v>
      </c>
    </row>
    <row r="1738" customFormat="false" ht="15" hidden="false" customHeight="false" outlineLevel="0" collapsed="false">
      <c r="A1738" s="0" t="n">
        <v>6</v>
      </c>
      <c r="B1738" s="0" t="n">
        <v>29128104</v>
      </c>
      <c r="C1738" s="0" t="n">
        <v>2883.89</v>
      </c>
    </row>
    <row r="1739" customFormat="false" ht="15" hidden="false" customHeight="false" outlineLevel="0" collapsed="false">
      <c r="A1739" s="0" t="n">
        <v>6</v>
      </c>
      <c r="B1739" s="0" t="n">
        <v>29134886</v>
      </c>
      <c r="C1739" s="0" t="n">
        <v>2601.084</v>
      </c>
    </row>
    <row r="1740" customFormat="false" ht="15" hidden="false" customHeight="false" outlineLevel="0" collapsed="false">
      <c r="A1740" s="0" t="n">
        <v>6</v>
      </c>
      <c r="B1740" s="0" t="n">
        <v>29141382</v>
      </c>
      <c r="C1740" s="0" t="n">
        <v>2634.303</v>
      </c>
    </row>
    <row r="1741" customFormat="false" ht="15" hidden="false" customHeight="false" outlineLevel="0" collapsed="false">
      <c r="A1741" s="0" t="n">
        <v>6</v>
      </c>
      <c r="B1741" s="0" t="n">
        <v>29141143</v>
      </c>
      <c r="C1741" s="0" t="n">
        <v>104.39</v>
      </c>
    </row>
    <row r="1742" customFormat="false" ht="15" hidden="false" customHeight="false" outlineLevel="0" collapsed="false">
      <c r="A1742" s="0" t="n">
        <v>6</v>
      </c>
      <c r="B1742" s="0" t="n">
        <v>29185023</v>
      </c>
      <c r="C1742" s="0" t="n">
        <v>2133.472</v>
      </c>
    </row>
    <row r="1743" customFormat="false" ht="15" hidden="false" customHeight="false" outlineLevel="0" collapsed="false">
      <c r="A1743" s="0" t="n">
        <v>6</v>
      </c>
      <c r="B1743" s="0" t="n">
        <v>29191789</v>
      </c>
      <c r="C1743" s="0" t="n">
        <v>2600.748</v>
      </c>
    </row>
    <row r="1744" customFormat="false" ht="15" hidden="false" customHeight="false" outlineLevel="0" collapsed="false">
      <c r="A1744" s="0" t="n">
        <v>6</v>
      </c>
      <c r="B1744" s="0" t="n">
        <v>29197093</v>
      </c>
      <c r="C1744" s="0" t="n">
        <v>2750.223</v>
      </c>
    </row>
    <row r="1745" customFormat="false" ht="15" hidden="false" customHeight="false" outlineLevel="0" collapsed="false">
      <c r="A1745" s="0" t="n">
        <v>6</v>
      </c>
      <c r="B1745" s="0" t="n">
        <v>29203699</v>
      </c>
      <c r="C1745" s="0" t="n">
        <v>2616.338</v>
      </c>
    </row>
    <row r="1746" customFormat="false" ht="15" hidden="false" customHeight="false" outlineLevel="0" collapsed="false">
      <c r="A1746" s="0" t="n">
        <v>6</v>
      </c>
      <c r="B1746" s="0" t="n">
        <v>29210198</v>
      </c>
      <c r="C1746" s="0" t="n">
        <v>2641.621</v>
      </c>
    </row>
    <row r="1747" customFormat="false" ht="15" hidden="false" customHeight="false" outlineLevel="0" collapsed="false">
      <c r="A1747" s="0" t="n">
        <v>6</v>
      </c>
      <c r="B1747" s="0" t="n">
        <v>29215759</v>
      </c>
      <c r="C1747" s="0" t="n">
        <v>2728.998</v>
      </c>
    </row>
    <row r="1748" customFormat="false" ht="15" hidden="false" customHeight="false" outlineLevel="0" collapsed="false">
      <c r="A1748" s="0" t="n">
        <v>6</v>
      </c>
      <c r="B1748" s="0" t="n">
        <v>29220482</v>
      </c>
      <c r="C1748" s="0" t="n">
        <v>2801.02</v>
      </c>
    </row>
    <row r="1749" customFormat="false" ht="15" hidden="false" customHeight="false" outlineLevel="0" collapsed="false">
      <c r="A1749" s="0" t="n">
        <v>6</v>
      </c>
      <c r="B1749" s="0" t="n">
        <v>29225676</v>
      </c>
      <c r="C1749" s="0" t="n">
        <v>1865.98</v>
      </c>
    </row>
    <row r="1750" customFormat="false" ht="15" hidden="false" customHeight="false" outlineLevel="0" collapsed="false">
      <c r="A1750" s="0" t="n">
        <v>6</v>
      </c>
      <c r="B1750" s="0" t="n">
        <v>29251167</v>
      </c>
      <c r="C1750" s="0" t="n">
        <v>1795.591</v>
      </c>
    </row>
    <row r="1751" customFormat="false" ht="15" hidden="false" customHeight="false" outlineLevel="0" collapsed="false">
      <c r="A1751" s="0" t="n">
        <v>6</v>
      </c>
      <c r="B1751" s="0" t="n">
        <v>29256056</v>
      </c>
      <c r="C1751" s="0" t="n">
        <v>2909.261</v>
      </c>
    </row>
    <row r="1752" customFormat="false" ht="15" hidden="false" customHeight="false" outlineLevel="0" collapsed="false">
      <c r="A1752" s="0" t="n">
        <v>6</v>
      </c>
      <c r="B1752" s="0" t="n">
        <v>29261549</v>
      </c>
      <c r="C1752" s="0" t="n">
        <v>1908.169</v>
      </c>
    </row>
    <row r="1753" customFormat="false" ht="15" hidden="false" customHeight="false" outlineLevel="0" collapsed="false">
      <c r="A1753" s="0" t="n">
        <v>6</v>
      </c>
      <c r="B1753" s="0" t="n">
        <v>29299554</v>
      </c>
      <c r="C1753" s="0" t="n">
        <v>252.145</v>
      </c>
    </row>
    <row r="1754" customFormat="false" ht="15" hidden="false" customHeight="false" outlineLevel="0" collapsed="false">
      <c r="A1754" s="0" t="n">
        <v>6</v>
      </c>
      <c r="B1754" s="0" t="n">
        <v>29305857</v>
      </c>
      <c r="C1754" s="0" t="n">
        <v>2823.258</v>
      </c>
    </row>
    <row r="1755" customFormat="false" ht="15" hidden="false" customHeight="false" outlineLevel="0" collapsed="false">
      <c r="A1755" s="0" t="n">
        <v>6</v>
      </c>
      <c r="B1755" s="0" t="n">
        <v>29312351</v>
      </c>
      <c r="C1755" s="0" t="n">
        <v>2623.353</v>
      </c>
    </row>
    <row r="1756" customFormat="false" ht="15" hidden="false" customHeight="false" outlineLevel="0" collapsed="false">
      <c r="A1756" s="0" t="n">
        <v>6</v>
      </c>
      <c r="B1756" s="0" t="n">
        <v>29318704</v>
      </c>
      <c r="C1756" s="0" t="n">
        <v>2648.359</v>
      </c>
    </row>
    <row r="1757" customFormat="false" ht="15" hidden="false" customHeight="false" outlineLevel="0" collapsed="false">
      <c r="A1757" s="0" t="n">
        <v>6</v>
      </c>
      <c r="B1757" s="0" t="n">
        <v>29326595</v>
      </c>
      <c r="C1757" s="0" t="n">
        <v>2472.618</v>
      </c>
    </row>
    <row r="1758" customFormat="false" ht="15" hidden="false" customHeight="false" outlineLevel="0" collapsed="false">
      <c r="A1758" s="0" t="n">
        <v>6</v>
      </c>
      <c r="B1758" s="0" t="n">
        <v>29332856</v>
      </c>
      <c r="C1758" s="0" t="n">
        <v>2019.713</v>
      </c>
    </row>
    <row r="1759" customFormat="false" ht="15" hidden="false" customHeight="false" outlineLevel="0" collapsed="false">
      <c r="A1759" s="0" t="n">
        <v>6</v>
      </c>
      <c r="B1759" s="0" t="n">
        <v>29370066</v>
      </c>
      <c r="C1759" s="0" t="n">
        <v>403.598</v>
      </c>
    </row>
    <row r="1760" customFormat="false" ht="15" hidden="false" customHeight="false" outlineLevel="0" collapsed="false">
      <c r="A1760" s="0" t="n">
        <v>6</v>
      </c>
      <c r="B1760" s="0" t="n">
        <v>29376183</v>
      </c>
      <c r="C1760" s="0" t="n">
        <v>2670.621</v>
      </c>
    </row>
    <row r="1761" customFormat="false" ht="15" hidden="false" customHeight="false" outlineLevel="0" collapsed="false">
      <c r="A1761" s="0" t="n">
        <v>6</v>
      </c>
      <c r="B1761" s="0" t="n">
        <v>29382806</v>
      </c>
      <c r="C1761" s="0" t="n">
        <v>2621.881</v>
      </c>
    </row>
    <row r="1762" customFormat="false" ht="15" hidden="false" customHeight="false" outlineLevel="0" collapsed="false">
      <c r="A1762" s="0" t="n">
        <v>6</v>
      </c>
      <c r="B1762" s="0" t="n">
        <v>29387836</v>
      </c>
      <c r="C1762" s="0" t="n">
        <v>2778.965</v>
      </c>
    </row>
    <row r="1763" customFormat="false" ht="15" hidden="false" customHeight="false" outlineLevel="0" collapsed="false">
      <c r="A1763" s="0" t="n">
        <v>6</v>
      </c>
      <c r="B1763" s="0" t="n">
        <v>29390136</v>
      </c>
      <c r="C1763" s="0" t="n">
        <v>774.496</v>
      </c>
    </row>
    <row r="1764" customFormat="false" ht="15" hidden="false" customHeight="false" outlineLevel="0" collapsed="false">
      <c r="A1764" s="0" t="n">
        <v>6</v>
      </c>
      <c r="B1764" s="0" t="n">
        <v>29430621</v>
      </c>
      <c r="C1764" s="0" t="n">
        <v>1689.785</v>
      </c>
    </row>
    <row r="1765" customFormat="false" ht="15" hidden="false" customHeight="false" outlineLevel="0" collapsed="false">
      <c r="A1765" s="0" t="n">
        <v>6</v>
      </c>
      <c r="B1765" s="0" t="n">
        <v>29435134</v>
      </c>
      <c r="C1765" s="0" t="n">
        <v>2833.96</v>
      </c>
    </row>
    <row r="1766" customFormat="false" ht="15" hidden="false" customHeight="false" outlineLevel="0" collapsed="false">
      <c r="A1766" s="0" t="n">
        <v>6</v>
      </c>
      <c r="B1766" s="0" t="n">
        <v>29440342</v>
      </c>
      <c r="C1766" s="0" t="n">
        <v>2750.801</v>
      </c>
    </row>
    <row r="1767" customFormat="false" ht="15" hidden="false" customHeight="false" outlineLevel="0" collapsed="false">
      <c r="A1767" s="0" t="n">
        <v>6</v>
      </c>
      <c r="B1767" s="0" t="n">
        <v>29444554</v>
      </c>
      <c r="C1767" s="0" t="n">
        <v>2847.072</v>
      </c>
    </row>
    <row r="1768" customFormat="false" ht="15" hidden="false" customHeight="false" outlineLevel="0" collapsed="false">
      <c r="A1768" s="0" t="n">
        <v>6</v>
      </c>
      <c r="B1768" s="0" t="n">
        <v>29449884</v>
      </c>
      <c r="C1768" s="0" t="n">
        <v>2734.712</v>
      </c>
    </row>
    <row r="1769" customFormat="false" ht="15" hidden="false" customHeight="false" outlineLevel="0" collapsed="false">
      <c r="A1769" s="0" t="n">
        <v>6</v>
      </c>
      <c r="B1769" s="0" t="n">
        <v>29455366</v>
      </c>
      <c r="C1769" s="0" t="n">
        <v>2741.049</v>
      </c>
    </row>
    <row r="1770" customFormat="false" ht="15" hidden="false" customHeight="false" outlineLevel="0" collapsed="false">
      <c r="A1770" s="0" t="n">
        <v>6</v>
      </c>
      <c r="B1770" s="0" t="n">
        <v>29460221</v>
      </c>
      <c r="C1770" s="0" t="n">
        <v>2792.636</v>
      </c>
    </row>
    <row r="1771" customFormat="false" ht="15" hidden="false" customHeight="false" outlineLevel="0" collapsed="false">
      <c r="A1771" s="0" t="n">
        <v>6</v>
      </c>
      <c r="B1771" s="0" t="n">
        <v>29471626</v>
      </c>
      <c r="C1771" s="0" t="n">
        <v>2138.904</v>
      </c>
    </row>
    <row r="1772" customFormat="false" ht="15" hidden="false" customHeight="false" outlineLevel="0" collapsed="false">
      <c r="A1772" s="0" t="n">
        <v>6</v>
      </c>
      <c r="B1772" s="0" t="n">
        <v>29478650</v>
      </c>
      <c r="C1772" s="0" t="n">
        <v>2259.915</v>
      </c>
    </row>
    <row r="1773" customFormat="false" ht="15" hidden="false" customHeight="false" outlineLevel="0" collapsed="false">
      <c r="A1773" s="0" t="n">
        <v>6</v>
      </c>
      <c r="B1773" s="0" t="n">
        <v>29515205</v>
      </c>
      <c r="C1773" s="0" t="n">
        <v>76.971</v>
      </c>
    </row>
    <row r="1774" customFormat="false" ht="15" hidden="false" customHeight="false" outlineLevel="0" collapsed="false">
      <c r="A1774" s="0" t="n">
        <v>6</v>
      </c>
      <c r="B1774" s="0" t="n">
        <v>29523923</v>
      </c>
      <c r="C1774" s="0" t="n">
        <v>2711.474</v>
      </c>
    </row>
    <row r="1775" customFormat="false" ht="15" hidden="false" customHeight="false" outlineLevel="0" collapsed="false">
      <c r="A1775" s="0" t="n">
        <v>6</v>
      </c>
      <c r="B1775" s="0" t="n">
        <v>29533148</v>
      </c>
      <c r="C1775" s="0" t="n">
        <v>2354.783</v>
      </c>
    </row>
    <row r="1776" customFormat="false" ht="15" hidden="false" customHeight="false" outlineLevel="0" collapsed="false">
      <c r="A1776" s="0" t="n">
        <v>6</v>
      </c>
      <c r="B1776" s="0" t="n">
        <v>29538142</v>
      </c>
      <c r="C1776" s="0" t="n">
        <v>2441.799</v>
      </c>
    </row>
    <row r="1777" customFormat="false" ht="15" hidden="false" customHeight="false" outlineLevel="0" collapsed="false">
      <c r="A1777" s="0" t="n">
        <v>6</v>
      </c>
      <c r="B1777" s="0" t="n">
        <v>29560381</v>
      </c>
      <c r="C1777" s="0" t="n">
        <v>1464.119</v>
      </c>
    </row>
    <row r="1778" customFormat="false" ht="15" hidden="false" customHeight="false" outlineLevel="0" collapsed="false">
      <c r="A1778" s="0" t="n">
        <v>6</v>
      </c>
      <c r="B1778" s="0" t="n">
        <v>29565051</v>
      </c>
      <c r="C1778" s="0" t="n">
        <v>2728.763</v>
      </c>
    </row>
    <row r="1779" customFormat="false" ht="15" hidden="false" customHeight="false" outlineLevel="0" collapsed="false">
      <c r="A1779" s="0" t="n">
        <v>6</v>
      </c>
      <c r="B1779" s="0" t="n">
        <v>29573190</v>
      </c>
      <c r="C1779" s="0" t="n">
        <v>2600.619</v>
      </c>
    </row>
    <row r="1780" customFormat="false" ht="15" hidden="false" customHeight="false" outlineLevel="0" collapsed="false">
      <c r="A1780" s="0" t="n">
        <v>6</v>
      </c>
      <c r="B1780" s="0" t="n">
        <v>29579139</v>
      </c>
      <c r="C1780" s="0" t="n">
        <v>2410.765</v>
      </c>
    </row>
    <row r="1781" customFormat="false" ht="15" hidden="false" customHeight="false" outlineLevel="0" collapsed="false">
      <c r="A1781" s="0" t="n">
        <v>6</v>
      </c>
      <c r="B1781" s="0" t="n">
        <v>29604436</v>
      </c>
      <c r="C1781" s="0" t="n">
        <v>47.028</v>
      </c>
    </row>
    <row r="1782" customFormat="false" ht="15" hidden="false" customHeight="false" outlineLevel="0" collapsed="false">
      <c r="A1782" s="0" t="n">
        <v>6</v>
      </c>
      <c r="B1782" s="0" t="n">
        <v>29621995</v>
      </c>
      <c r="C1782" s="0" t="n">
        <v>2591.685</v>
      </c>
    </row>
    <row r="1783" customFormat="false" ht="15" hidden="false" customHeight="false" outlineLevel="0" collapsed="false">
      <c r="A1783" s="0" t="n">
        <v>6</v>
      </c>
      <c r="B1783" s="0" t="n">
        <v>29627105</v>
      </c>
      <c r="C1783" s="0" t="n">
        <v>2893.399</v>
      </c>
    </row>
    <row r="1784" customFormat="false" ht="15" hidden="false" customHeight="false" outlineLevel="0" collapsed="false">
      <c r="A1784" s="0" t="n">
        <v>6</v>
      </c>
      <c r="B1784" s="0" t="n">
        <v>29633522</v>
      </c>
      <c r="C1784" s="0" t="n">
        <v>2553.714</v>
      </c>
    </row>
    <row r="1785" customFormat="false" ht="15" hidden="false" customHeight="false" outlineLevel="0" collapsed="false">
      <c r="A1785" s="0" t="n">
        <v>6</v>
      </c>
      <c r="B1785" s="0" t="n">
        <v>29639980</v>
      </c>
      <c r="C1785" s="0" t="n">
        <v>2697.825</v>
      </c>
    </row>
    <row r="1786" customFormat="false" ht="15" hidden="false" customHeight="false" outlineLevel="0" collapsed="false">
      <c r="A1786" s="0" t="n">
        <v>6</v>
      </c>
      <c r="B1786" s="0" t="n">
        <v>29646878</v>
      </c>
      <c r="C1786" s="0" t="n">
        <v>2689.372</v>
      </c>
    </row>
    <row r="1787" customFormat="false" ht="15" hidden="false" customHeight="false" outlineLevel="0" collapsed="false">
      <c r="A1787" s="0" t="n">
        <v>6</v>
      </c>
      <c r="B1787" s="0" t="n">
        <v>29649151</v>
      </c>
      <c r="C1787" s="0" t="n">
        <v>1143.841</v>
      </c>
    </row>
    <row r="1788" customFormat="false" ht="15" hidden="false" customHeight="false" outlineLevel="0" collapsed="false">
      <c r="A1788" s="0" t="n">
        <v>6</v>
      </c>
      <c r="B1788" s="0" t="n">
        <v>29692806</v>
      </c>
      <c r="C1788" s="0" t="n">
        <v>1148.686</v>
      </c>
    </row>
    <row r="1789" customFormat="false" ht="15" hidden="false" customHeight="false" outlineLevel="0" collapsed="false">
      <c r="A1789" s="0" t="n">
        <v>6</v>
      </c>
      <c r="B1789" s="0" t="n">
        <v>29699497</v>
      </c>
      <c r="C1789" s="0" t="n">
        <v>2610.226</v>
      </c>
    </row>
    <row r="1790" customFormat="false" ht="15" hidden="false" customHeight="false" outlineLevel="0" collapsed="false">
      <c r="A1790" s="0" t="n">
        <v>6</v>
      </c>
      <c r="B1790" s="0" t="n">
        <v>29704406</v>
      </c>
      <c r="C1790" s="0" t="n">
        <v>2780.225</v>
      </c>
    </row>
    <row r="1791" customFormat="false" ht="15" hidden="false" customHeight="false" outlineLevel="0" collapsed="false">
      <c r="A1791" s="0" t="n">
        <v>6</v>
      </c>
      <c r="B1791" s="0" t="n">
        <v>29708204</v>
      </c>
      <c r="C1791" s="0" t="n">
        <v>2887.456</v>
      </c>
    </row>
    <row r="1792" customFormat="false" ht="15" hidden="false" customHeight="false" outlineLevel="0" collapsed="false">
      <c r="A1792" s="0" t="n">
        <v>6</v>
      </c>
      <c r="B1792" s="0" t="n">
        <v>29712846</v>
      </c>
      <c r="C1792" s="0" t="n">
        <v>2809.367</v>
      </c>
    </row>
    <row r="1793" customFormat="false" ht="15" hidden="false" customHeight="false" outlineLevel="0" collapsed="false">
      <c r="A1793" s="0" t="n">
        <v>6</v>
      </c>
      <c r="B1793" s="0" t="n">
        <v>29719209</v>
      </c>
      <c r="C1793" s="0" t="n">
        <v>2643.797</v>
      </c>
    </row>
    <row r="1794" customFormat="false" ht="15" hidden="false" customHeight="false" outlineLevel="0" collapsed="false">
      <c r="A1794" s="0" t="n">
        <v>6</v>
      </c>
      <c r="B1794" s="0" t="n">
        <v>29722598</v>
      </c>
      <c r="C1794" s="0" t="n">
        <v>1343.182</v>
      </c>
    </row>
    <row r="1795" customFormat="false" ht="15" hidden="false" customHeight="false" outlineLevel="0" collapsed="false">
      <c r="A1795" s="0" t="n">
        <v>6</v>
      </c>
      <c r="B1795" s="0" t="n">
        <v>29722424</v>
      </c>
      <c r="C1795" s="0" t="n">
        <v>17.293</v>
      </c>
    </row>
    <row r="1796" customFormat="false" ht="15" hidden="false" customHeight="false" outlineLevel="0" collapsed="false">
      <c r="A1796" s="0" t="n">
        <v>6</v>
      </c>
      <c r="B1796" s="0" t="n">
        <v>29782737</v>
      </c>
      <c r="C1796" s="0" t="n">
        <v>2264.364</v>
      </c>
    </row>
    <row r="1797" customFormat="false" ht="15" hidden="false" customHeight="false" outlineLevel="0" collapsed="false">
      <c r="A1797" s="0" t="n">
        <v>6</v>
      </c>
      <c r="B1797" s="0" t="n">
        <v>29790760</v>
      </c>
      <c r="C1797" s="0" t="n">
        <v>2419.51</v>
      </c>
    </row>
    <row r="1798" customFormat="false" ht="15" hidden="false" customHeight="false" outlineLevel="0" collapsed="false">
      <c r="A1798" s="0" t="n">
        <v>6</v>
      </c>
      <c r="B1798" s="0" t="n">
        <v>29795734</v>
      </c>
      <c r="C1798" s="0" t="n">
        <v>2877.138</v>
      </c>
    </row>
    <row r="1799" customFormat="false" ht="15" hidden="false" customHeight="false" outlineLevel="0" collapsed="false">
      <c r="A1799" s="0" t="n">
        <v>6</v>
      </c>
      <c r="B1799" s="0" t="n">
        <v>29800416</v>
      </c>
      <c r="C1799" s="0" t="n">
        <v>2791.961</v>
      </c>
    </row>
    <row r="1800" customFormat="false" ht="15" hidden="false" customHeight="false" outlineLevel="0" collapsed="false">
      <c r="A1800" s="0" t="n">
        <v>6</v>
      </c>
      <c r="B1800" s="0" t="n">
        <v>29806129</v>
      </c>
      <c r="C1800" s="0" t="n">
        <v>2694.333</v>
      </c>
    </row>
    <row r="1801" customFormat="false" ht="15" hidden="false" customHeight="false" outlineLevel="0" collapsed="false">
      <c r="A1801" s="0" t="n">
        <v>6</v>
      </c>
      <c r="B1801" s="0" t="n">
        <v>29816556</v>
      </c>
      <c r="C1801" s="0" t="n">
        <v>2231.254</v>
      </c>
    </row>
    <row r="1802" customFormat="false" ht="15" hidden="false" customHeight="false" outlineLevel="0" collapsed="false">
      <c r="A1802" s="0" t="n">
        <v>6</v>
      </c>
      <c r="B1802" s="0" t="n">
        <v>29824535</v>
      </c>
      <c r="C1802" s="0" t="n">
        <v>2486.174</v>
      </c>
    </row>
    <row r="1803" customFormat="false" ht="15" hidden="false" customHeight="false" outlineLevel="0" collapsed="false">
      <c r="A1803" s="0" t="n">
        <v>7</v>
      </c>
      <c r="B1803" s="0" t="n">
        <v>29826518</v>
      </c>
      <c r="C1803" s="0" t="n">
        <v>3074.678</v>
      </c>
    </row>
    <row r="1804" customFormat="false" ht="15" hidden="false" customHeight="false" outlineLevel="0" collapsed="false">
      <c r="A1804" s="0" t="n">
        <v>7</v>
      </c>
      <c r="B1804" s="0" t="n">
        <v>29831605</v>
      </c>
      <c r="C1804" s="0" t="n">
        <v>2648.566</v>
      </c>
    </row>
    <row r="1805" customFormat="false" ht="15" hidden="false" customHeight="false" outlineLevel="0" collapsed="false">
      <c r="A1805" s="0" t="n">
        <v>7</v>
      </c>
      <c r="B1805" s="0" t="n">
        <v>29834803</v>
      </c>
      <c r="C1805" s="0" t="n">
        <v>3092.274</v>
      </c>
    </row>
    <row r="1806" customFormat="false" ht="15" hidden="false" customHeight="false" outlineLevel="0" collapsed="false">
      <c r="A1806" s="0" t="n">
        <v>7</v>
      </c>
      <c r="B1806" s="0" t="n">
        <v>29837444</v>
      </c>
      <c r="C1806" s="0" t="n">
        <v>3005.285</v>
      </c>
    </row>
    <row r="1807" customFormat="false" ht="15" hidden="false" customHeight="false" outlineLevel="0" collapsed="false">
      <c r="A1807" s="0" t="n">
        <v>7</v>
      </c>
      <c r="B1807" s="0" t="n">
        <v>29842200</v>
      </c>
      <c r="C1807" s="0" t="n">
        <v>2809.26</v>
      </c>
    </row>
    <row r="1808" customFormat="false" ht="15" hidden="false" customHeight="false" outlineLevel="0" collapsed="false">
      <c r="A1808" s="0" t="n">
        <v>7</v>
      </c>
      <c r="B1808" s="0" t="n">
        <v>29846549</v>
      </c>
      <c r="C1808" s="0" t="n">
        <v>2849.672</v>
      </c>
    </row>
    <row r="1809" customFormat="false" ht="15" hidden="false" customHeight="false" outlineLevel="0" collapsed="false">
      <c r="A1809" s="0" t="n">
        <v>7</v>
      </c>
      <c r="B1809" s="0" t="n">
        <v>29848029</v>
      </c>
      <c r="C1809" s="0" t="n">
        <v>653.415</v>
      </c>
    </row>
    <row r="1810" customFormat="false" ht="15" hidden="false" customHeight="false" outlineLevel="0" collapsed="false">
      <c r="A1810" s="0" t="n">
        <v>7</v>
      </c>
      <c r="B1810" s="0" t="n">
        <v>29898986</v>
      </c>
      <c r="C1810" s="0" t="n">
        <v>145.911</v>
      </c>
    </row>
    <row r="1811" customFormat="false" ht="15" hidden="false" customHeight="false" outlineLevel="0" collapsed="false">
      <c r="A1811" s="0" t="n">
        <v>7</v>
      </c>
      <c r="B1811" s="0" t="n">
        <v>29908908</v>
      </c>
      <c r="C1811" s="0" t="n">
        <v>2981.778</v>
      </c>
    </row>
    <row r="1812" customFormat="false" ht="15" hidden="false" customHeight="false" outlineLevel="0" collapsed="false">
      <c r="A1812" s="0" t="n">
        <v>7</v>
      </c>
      <c r="B1812" s="0" t="n">
        <v>29912713</v>
      </c>
      <c r="C1812" s="0" t="n">
        <v>2842.723</v>
      </c>
    </row>
    <row r="1813" customFormat="false" ht="15" hidden="false" customHeight="false" outlineLevel="0" collapsed="false">
      <c r="A1813" s="0" t="n">
        <v>7</v>
      </c>
      <c r="B1813" s="0" t="n">
        <v>29915541</v>
      </c>
      <c r="C1813" s="0" t="n">
        <v>3103.85</v>
      </c>
    </row>
    <row r="1814" customFormat="false" ht="15" hidden="false" customHeight="false" outlineLevel="0" collapsed="false">
      <c r="A1814" s="0" t="n">
        <v>7</v>
      </c>
      <c r="B1814" s="0" t="n">
        <v>29918831</v>
      </c>
      <c r="C1814" s="0" t="n">
        <v>2949.299</v>
      </c>
    </row>
    <row r="1815" customFormat="false" ht="15" hidden="false" customHeight="false" outlineLevel="0" collapsed="false">
      <c r="A1815" s="0" t="n">
        <v>7</v>
      </c>
      <c r="B1815" s="0" t="n">
        <v>29925156</v>
      </c>
      <c r="C1815" s="0" t="n">
        <v>2647.817</v>
      </c>
    </row>
    <row r="1816" customFormat="false" ht="15" hidden="false" customHeight="false" outlineLevel="0" collapsed="false">
      <c r="A1816" s="0" t="n">
        <v>7</v>
      </c>
      <c r="B1816" s="0" t="n">
        <v>29926709</v>
      </c>
      <c r="C1816" s="0" t="n">
        <v>3011.985</v>
      </c>
    </row>
    <row r="1817" customFormat="false" ht="15" hidden="false" customHeight="false" outlineLevel="0" collapsed="false">
      <c r="A1817" s="0" t="n">
        <v>7</v>
      </c>
      <c r="B1817" s="0" t="n">
        <v>29931919</v>
      </c>
      <c r="C1817" s="0" t="n">
        <v>2883.199</v>
      </c>
    </row>
    <row r="1818" customFormat="false" ht="15" hidden="false" customHeight="false" outlineLevel="0" collapsed="false">
      <c r="A1818" s="0" t="n">
        <v>7</v>
      </c>
      <c r="B1818" s="0" t="n">
        <v>29937888</v>
      </c>
      <c r="C1818" s="0" t="n">
        <v>2598.625</v>
      </c>
    </row>
    <row r="1819" customFormat="false" ht="15" hidden="false" customHeight="false" outlineLevel="0" collapsed="false">
      <c r="A1819" s="0" t="n">
        <v>7</v>
      </c>
      <c r="B1819" s="0" t="n">
        <v>29953497</v>
      </c>
      <c r="C1819" s="0" t="n">
        <v>62.088</v>
      </c>
    </row>
    <row r="1820" customFormat="false" ht="15" hidden="false" customHeight="false" outlineLevel="0" collapsed="false">
      <c r="A1820" s="0" t="n">
        <v>7</v>
      </c>
      <c r="B1820" s="0" t="n">
        <v>29979796</v>
      </c>
      <c r="C1820" s="0" t="n">
        <v>2861.215</v>
      </c>
    </row>
    <row r="1821" customFormat="false" ht="15" hidden="false" customHeight="false" outlineLevel="0" collapsed="false">
      <c r="A1821" s="0" t="n">
        <v>7</v>
      </c>
      <c r="B1821" s="0" t="n">
        <v>29985514</v>
      </c>
      <c r="C1821" s="0" t="n">
        <v>2615.423</v>
      </c>
    </row>
    <row r="1822" customFormat="false" ht="15" hidden="false" customHeight="false" outlineLevel="0" collapsed="false">
      <c r="A1822" s="0" t="n">
        <v>7</v>
      </c>
      <c r="B1822" s="0" t="n">
        <v>29988731</v>
      </c>
      <c r="C1822" s="0" t="n">
        <v>3155.902</v>
      </c>
    </row>
    <row r="1823" customFormat="false" ht="15" hidden="false" customHeight="false" outlineLevel="0" collapsed="false">
      <c r="A1823" s="0" t="n">
        <v>7</v>
      </c>
      <c r="B1823" s="0" t="n">
        <v>29991713</v>
      </c>
      <c r="C1823" s="0" t="n">
        <v>2983.071</v>
      </c>
    </row>
    <row r="1824" customFormat="false" ht="15" hidden="false" customHeight="false" outlineLevel="0" collapsed="false">
      <c r="A1824" s="0" t="n">
        <v>7</v>
      </c>
      <c r="B1824" s="0" t="n">
        <v>29991545</v>
      </c>
      <c r="C1824" s="0" t="n">
        <v>17.494</v>
      </c>
    </row>
    <row r="1825" customFormat="false" ht="15" hidden="false" customHeight="false" outlineLevel="0" collapsed="false">
      <c r="A1825" s="0" t="n">
        <v>7</v>
      </c>
      <c r="B1825" s="0" t="n">
        <v>30030356</v>
      </c>
      <c r="C1825" s="0" t="n">
        <v>2818.899</v>
      </c>
    </row>
    <row r="1826" customFormat="false" ht="15" hidden="false" customHeight="false" outlineLevel="0" collapsed="false">
      <c r="A1826" s="0" t="n">
        <v>7</v>
      </c>
      <c r="B1826" s="0" t="n">
        <v>30033053</v>
      </c>
      <c r="C1826" s="0" t="n">
        <v>3004.509</v>
      </c>
    </row>
    <row r="1827" customFormat="false" ht="15" hidden="false" customHeight="false" outlineLevel="0" collapsed="false">
      <c r="A1827" s="0" t="n">
        <v>7</v>
      </c>
      <c r="B1827" s="0" t="n">
        <v>30036203</v>
      </c>
      <c r="C1827" s="0" t="n">
        <v>2965.293</v>
      </c>
    </row>
    <row r="1828" customFormat="false" ht="15" hidden="false" customHeight="false" outlineLevel="0" collapsed="false">
      <c r="A1828" s="0" t="n">
        <v>7</v>
      </c>
      <c r="B1828" s="0" t="n">
        <v>30041286</v>
      </c>
      <c r="C1828" s="0" t="n">
        <v>2768.756</v>
      </c>
    </row>
    <row r="1829" customFormat="false" ht="15" hidden="false" customHeight="false" outlineLevel="0" collapsed="false">
      <c r="A1829" s="0" t="n">
        <v>7</v>
      </c>
      <c r="B1829" s="0" t="n">
        <v>30044540</v>
      </c>
      <c r="C1829" s="0" t="n">
        <v>2954.335</v>
      </c>
    </row>
    <row r="1830" customFormat="false" ht="15" hidden="false" customHeight="false" outlineLevel="0" collapsed="false">
      <c r="A1830" s="0" t="n">
        <v>7</v>
      </c>
      <c r="B1830" s="0" t="n">
        <v>30047588</v>
      </c>
      <c r="C1830" s="0" t="n">
        <v>2972.934</v>
      </c>
    </row>
    <row r="1831" customFormat="false" ht="15" hidden="false" customHeight="false" outlineLevel="0" collapsed="false">
      <c r="A1831" s="0" t="n">
        <v>7</v>
      </c>
      <c r="B1831" s="0" t="n">
        <v>30056869</v>
      </c>
      <c r="C1831" s="0" t="n">
        <v>2345.887</v>
      </c>
    </row>
    <row r="1832" customFormat="false" ht="15" hidden="false" customHeight="false" outlineLevel="0" collapsed="false">
      <c r="A1832" s="0" t="n">
        <v>7</v>
      </c>
      <c r="B1832" s="0" t="n">
        <v>30060309</v>
      </c>
      <c r="C1832" s="0" t="n">
        <v>2873.049</v>
      </c>
    </row>
    <row r="1833" customFormat="false" ht="15" hidden="false" customHeight="false" outlineLevel="0" collapsed="false">
      <c r="A1833" s="0" t="n">
        <v>7</v>
      </c>
      <c r="B1833" s="0" t="n">
        <v>30063461</v>
      </c>
      <c r="C1833" s="0" t="n">
        <v>3033.437</v>
      </c>
    </row>
    <row r="1834" customFormat="false" ht="15" hidden="false" customHeight="false" outlineLevel="0" collapsed="false">
      <c r="A1834" s="0" t="n">
        <v>7</v>
      </c>
      <c r="B1834" s="0" t="n">
        <v>30063039</v>
      </c>
      <c r="C1834" s="0" t="n">
        <v>92.884</v>
      </c>
    </row>
    <row r="1835" customFormat="false" ht="15" hidden="false" customHeight="false" outlineLevel="0" collapsed="false">
      <c r="A1835" s="0" t="n">
        <v>7</v>
      </c>
      <c r="B1835" s="0" t="n">
        <v>30062835</v>
      </c>
      <c r="C1835" s="0" t="n">
        <v>20.393</v>
      </c>
    </row>
    <row r="1836" customFormat="false" ht="15" hidden="false" customHeight="false" outlineLevel="0" collapsed="false">
      <c r="A1836" s="0" t="n">
        <v>7</v>
      </c>
      <c r="B1836" s="0" t="n">
        <v>30144775</v>
      </c>
      <c r="C1836" s="0" t="n">
        <v>1637.801</v>
      </c>
    </row>
    <row r="1837" customFormat="false" ht="15" hidden="false" customHeight="false" outlineLevel="0" collapsed="false">
      <c r="A1837" s="0" t="n">
        <v>7</v>
      </c>
      <c r="B1837" s="0" t="n">
        <v>30146766</v>
      </c>
      <c r="C1837" s="0" t="n">
        <v>2398.123</v>
      </c>
    </row>
    <row r="1838" customFormat="false" ht="15" hidden="false" customHeight="false" outlineLevel="0" collapsed="false">
      <c r="A1838" s="0" t="n">
        <v>7</v>
      </c>
      <c r="B1838" s="0" t="n">
        <v>30166961</v>
      </c>
      <c r="C1838" s="0" t="n">
        <v>1947.943</v>
      </c>
    </row>
    <row r="1839" customFormat="false" ht="15" hidden="false" customHeight="false" outlineLevel="0" collapsed="false">
      <c r="A1839" s="0" t="n">
        <v>7</v>
      </c>
      <c r="B1839" s="0" t="n">
        <v>30169870</v>
      </c>
      <c r="C1839" s="0" t="n">
        <v>2980.709</v>
      </c>
    </row>
    <row r="1840" customFormat="false" ht="15" hidden="false" customHeight="false" outlineLevel="0" collapsed="false">
      <c r="A1840" s="0" t="n">
        <v>7</v>
      </c>
      <c r="B1840" s="0" t="n">
        <v>30174005</v>
      </c>
      <c r="C1840" s="0" t="n">
        <v>2859.425</v>
      </c>
    </row>
    <row r="1841" customFormat="false" ht="15" hidden="false" customHeight="false" outlineLevel="0" collapsed="false">
      <c r="A1841" s="0" t="n">
        <v>7</v>
      </c>
      <c r="B1841" s="0" t="n">
        <v>30177898</v>
      </c>
      <c r="C1841" s="0" t="n">
        <v>2812.971</v>
      </c>
    </row>
    <row r="1842" customFormat="false" ht="15" hidden="false" customHeight="false" outlineLevel="0" collapsed="false">
      <c r="A1842" s="0" t="n">
        <v>7</v>
      </c>
      <c r="B1842" s="0" t="n">
        <v>30181591</v>
      </c>
      <c r="C1842" s="0" t="n">
        <v>2960.031</v>
      </c>
    </row>
    <row r="1843" customFormat="false" ht="15" hidden="false" customHeight="false" outlineLevel="0" collapsed="false">
      <c r="A1843" s="0" t="n">
        <v>7</v>
      </c>
      <c r="B1843" s="0" t="n">
        <v>30183573</v>
      </c>
      <c r="C1843" s="0" t="n">
        <v>3067.224</v>
      </c>
    </row>
    <row r="1844" customFormat="false" ht="15" hidden="false" customHeight="false" outlineLevel="0" collapsed="false">
      <c r="A1844" s="0" t="n">
        <v>7</v>
      </c>
      <c r="B1844" s="0" t="n">
        <v>30186500</v>
      </c>
      <c r="C1844" s="0" t="n">
        <v>2988.411</v>
      </c>
    </row>
    <row r="1845" customFormat="false" ht="15" hidden="false" customHeight="false" outlineLevel="0" collapsed="false">
      <c r="A1845" s="0" t="n">
        <v>7</v>
      </c>
      <c r="B1845" s="0" t="n">
        <v>30189753</v>
      </c>
      <c r="C1845" s="0" t="n">
        <v>2950.574</v>
      </c>
    </row>
    <row r="1846" customFormat="false" ht="15" hidden="false" customHeight="false" outlineLevel="0" collapsed="false">
      <c r="A1846" s="0" t="n">
        <v>7</v>
      </c>
      <c r="B1846" s="0" t="n">
        <v>30192351</v>
      </c>
      <c r="C1846" s="0" t="n">
        <v>3015.708</v>
      </c>
    </row>
    <row r="1847" customFormat="false" ht="15" hidden="false" customHeight="false" outlineLevel="0" collapsed="false">
      <c r="A1847" s="0" t="n">
        <v>7</v>
      </c>
      <c r="B1847" s="0" t="n">
        <v>30194786</v>
      </c>
      <c r="C1847" s="0" t="n">
        <v>3046.051</v>
      </c>
    </row>
    <row r="1848" customFormat="false" ht="15" hidden="false" customHeight="false" outlineLevel="0" collapsed="false">
      <c r="A1848" s="0" t="n">
        <v>7</v>
      </c>
      <c r="B1848" s="0" t="n">
        <v>30198507</v>
      </c>
      <c r="C1848" s="0" t="n">
        <v>2906.936</v>
      </c>
    </row>
    <row r="1849" customFormat="false" ht="15" hidden="false" customHeight="false" outlineLevel="0" collapsed="false">
      <c r="A1849" s="0" t="n">
        <v>7</v>
      </c>
      <c r="B1849" s="0" t="n">
        <v>30198217</v>
      </c>
      <c r="C1849" s="0" t="n">
        <v>3312.166</v>
      </c>
    </row>
    <row r="1850" customFormat="false" ht="15" hidden="false" customHeight="false" outlineLevel="0" collapsed="false">
      <c r="A1850" s="0" t="n">
        <v>7</v>
      </c>
      <c r="B1850" s="0" t="n">
        <v>30200756</v>
      </c>
      <c r="C1850" s="0" t="n">
        <v>2943.389</v>
      </c>
    </row>
    <row r="1851" customFormat="false" ht="15" hidden="false" customHeight="false" outlineLevel="0" collapsed="false">
      <c r="A1851" s="0" t="n">
        <v>7</v>
      </c>
      <c r="B1851" s="0" t="n">
        <v>30203873</v>
      </c>
      <c r="C1851" s="0" t="n">
        <v>1222.873</v>
      </c>
    </row>
    <row r="1852" customFormat="false" ht="15" hidden="false" customHeight="false" outlineLevel="0" collapsed="false">
      <c r="A1852" s="0" t="n">
        <v>7</v>
      </c>
      <c r="B1852" s="0" t="n">
        <v>30240657</v>
      </c>
      <c r="C1852" s="0" t="n">
        <v>1410.466</v>
      </c>
    </row>
    <row r="1853" customFormat="false" ht="15" hidden="false" customHeight="false" outlineLevel="0" collapsed="false">
      <c r="A1853" s="0" t="n">
        <v>7</v>
      </c>
      <c r="B1853" s="0" t="n">
        <v>30244786</v>
      </c>
      <c r="C1853" s="0" t="n">
        <v>3039.252</v>
      </c>
    </row>
    <row r="1854" customFormat="false" ht="15" hidden="false" customHeight="false" outlineLevel="0" collapsed="false">
      <c r="A1854" s="0" t="n">
        <v>7</v>
      </c>
      <c r="B1854" s="0" t="n">
        <v>30250315</v>
      </c>
      <c r="C1854" s="0" t="n">
        <v>2717.677</v>
      </c>
    </row>
    <row r="1855" customFormat="false" ht="15" hidden="false" customHeight="false" outlineLevel="0" collapsed="false">
      <c r="A1855" s="0" t="n">
        <v>7</v>
      </c>
      <c r="B1855" s="0" t="n">
        <v>30250136</v>
      </c>
      <c r="C1855" s="0" t="n">
        <v>18.18</v>
      </c>
    </row>
    <row r="1856" customFormat="false" ht="15" hidden="false" customHeight="false" outlineLevel="0" collapsed="false">
      <c r="A1856" s="0" t="n">
        <v>7</v>
      </c>
      <c r="B1856" s="0" t="n">
        <v>30290421</v>
      </c>
      <c r="C1856" s="0" t="n">
        <v>2744.215</v>
      </c>
    </row>
    <row r="1857" customFormat="false" ht="15" hidden="false" customHeight="false" outlineLevel="0" collapsed="false">
      <c r="A1857" s="0" t="n">
        <v>7</v>
      </c>
      <c r="B1857" s="0" t="n">
        <v>30294233</v>
      </c>
      <c r="C1857" s="0" t="n">
        <v>2897.794</v>
      </c>
    </row>
    <row r="1858" customFormat="false" ht="15" hidden="false" customHeight="false" outlineLevel="0" collapsed="false">
      <c r="A1858" s="0" t="n">
        <v>7</v>
      </c>
      <c r="B1858" s="0" t="n">
        <v>30296539</v>
      </c>
      <c r="C1858" s="0" t="n">
        <v>3021.915</v>
      </c>
    </row>
    <row r="1859" customFormat="false" ht="15" hidden="false" customHeight="false" outlineLevel="0" collapsed="false">
      <c r="A1859" s="0" t="n">
        <v>7</v>
      </c>
      <c r="B1859" s="0" t="n">
        <v>30300204</v>
      </c>
      <c r="C1859" s="0" t="n">
        <v>2911.57</v>
      </c>
    </row>
    <row r="1860" customFormat="false" ht="15" hidden="false" customHeight="false" outlineLevel="0" collapsed="false">
      <c r="A1860" s="0" t="n">
        <v>7</v>
      </c>
      <c r="B1860" s="0" t="n">
        <v>30303821</v>
      </c>
      <c r="C1860" s="0" t="n">
        <v>2778.293</v>
      </c>
    </row>
    <row r="1861" customFormat="false" ht="15" hidden="false" customHeight="false" outlineLevel="0" collapsed="false">
      <c r="A1861" s="0" t="n">
        <v>7</v>
      </c>
      <c r="B1861" s="0" t="n">
        <v>30310336</v>
      </c>
      <c r="C1861" s="0" t="n">
        <v>2770.857</v>
      </c>
    </row>
    <row r="1862" customFormat="false" ht="15" hidden="false" customHeight="false" outlineLevel="0" collapsed="false">
      <c r="A1862" s="0" t="n">
        <v>7</v>
      </c>
      <c r="B1862" s="0" t="n">
        <v>30309747</v>
      </c>
      <c r="C1862" s="0" t="n">
        <v>379.375</v>
      </c>
    </row>
    <row r="1863" customFormat="false" ht="15" hidden="false" customHeight="false" outlineLevel="0" collapsed="false">
      <c r="A1863" s="0" t="n">
        <v>7</v>
      </c>
      <c r="B1863" s="0" t="n">
        <v>30350466</v>
      </c>
      <c r="C1863" s="0" t="n">
        <v>2302.436</v>
      </c>
    </row>
    <row r="1864" customFormat="false" ht="15" hidden="false" customHeight="false" outlineLevel="0" collapsed="false">
      <c r="A1864" s="0" t="n">
        <v>7</v>
      </c>
      <c r="B1864" s="0" t="n">
        <v>30354338</v>
      </c>
      <c r="C1864" s="0" t="n">
        <v>2970.055</v>
      </c>
    </row>
    <row r="1865" customFormat="false" ht="15" hidden="false" customHeight="false" outlineLevel="0" collapsed="false">
      <c r="A1865" s="0" t="n">
        <v>7</v>
      </c>
      <c r="B1865" s="0" t="n">
        <v>30358541</v>
      </c>
      <c r="C1865" s="0" t="n">
        <v>2849.989</v>
      </c>
    </row>
    <row r="1866" customFormat="false" ht="15" hidden="false" customHeight="false" outlineLevel="0" collapsed="false">
      <c r="A1866" s="0" t="n">
        <v>7</v>
      </c>
      <c r="B1866" s="0" t="n">
        <v>30360430</v>
      </c>
      <c r="C1866" s="0" t="n">
        <v>3077.337</v>
      </c>
    </row>
    <row r="1867" customFormat="false" ht="15" hidden="false" customHeight="false" outlineLevel="0" collapsed="false">
      <c r="A1867" s="0" t="n">
        <v>7</v>
      </c>
      <c r="B1867" s="0" t="n">
        <v>30365174</v>
      </c>
      <c r="C1867" s="0" t="n">
        <v>2786.081</v>
      </c>
    </row>
    <row r="1868" customFormat="false" ht="15" hidden="false" customHeight="false" outlineLevel="0" collapsed="false">
      <c r="A1868" s="0" t="n">
        <v>7</v>
      </c>
      <c r="B1868" s="0" t="n">
        <v>30368454</v>
      </c>
      <c r="C1868" s="0" t="n">
        <v>2931.016</v>
      </c>
    </row>
    <row r="1869" customFormat="false" ht="15" hidden="false" customHeight="false" outlineLevel="0" collapsed="false">
      <c r="A1869" s="0" t="n">
        <v>7</v>
      </c>
      <c r="B1869" s="0" t="n">
        <v>30369690</v>
      </c>
      <c r="C1869" s="0" t="n">
        <v>3146.236</v>
      </c>
    </row>
    <row r="1870" customFormat="false" ht="15" hidden="false" customHeight="false" outlineLevel="0" collapsed="false">
      <c r="A1870" s="0" t="n">
        <v>7</v>
      </c>
      <c r="B1870" s="0" t="n">
        <v>30373451</v>
      </c>
      <c r="C1870" s="0" t="n">
        <v>1895.554</v>
      </c>
    </row>
    <row r="1871" customFormat="false" ht="15" hidden="false" customHeight="false" outlineLevel="0" collapsed="false">
      <c r="A1871" s="0" t="n">
        <v>7</v>
      </c>
      <c r="B1871" s="0" t="n">
        <v>30409962</v>
      </c>
      <c r="C1871" s="0" t="n">
        <v>690.453</v>
      </c>
    </row>
    <row r="1872" customFormat="false" ht="15" hidden="false" customHeight="false" outlineLevel="0" collapsed="false">
      <c r="A1872" s="0" t="n">
        <v>7</v>
      </c>
      <c r="B1872" s="0" t="n">
        <v>30412724</v>
      </c>
      <c r="C1872" s="0" t="n">
        <v>2996.667</v>
      </c>
    </row>
    <row r="1873" customFormat="false" ht="15" hidden="false" customHeight="false" outlineLevel="0" collapsed="false">
      <c r="A1873" s="0" t="n">
        <v>7</v>
      </c>
      <c r="B1873" s="0" t="n">
        <v>30414945</v>
      </c>
      <c r="C1873" s="0" t="n">
        <v>3053.447</v>
      </c>
    </row>
    <row r="1874" customFormat="false" ht="15" hidden="false" customHeight="false" outlineLevel="0" collapsed="false">
      <c r="A1874" s="0" t="n">
        <v>7</v>
      </c>
      <c r="B1874" s="0" t="n">
        <v>30415921</v>
      </c>
      <c r="C1874" s="0" t="n">
        <v>3171.181</v>
      </c>
    </row>
    <row r="1875" customFormat="false" ht="15" hidden="false" customHeight="false" outlineLevel="0" collapsed="false">
      <c r="A1875" s="0" t="n">
        <v>7</v>
      </c>
      <c r="B1875" s="0" t="n">
        <v>30419736</v>
      </c>
      <c r="C1875" s="0" t="n">
        <v>2896.979</v>
      </c>
    </row>
    <row r="1876" customFormat="false" ht="15" hidden="false" customHeight="false" outlineLevel="0" collapsed="false">
      <c r="A1876" s="0" t="n">
        <v>7</v>
      </c>
      <c r="B1876" s="0" t="n">
        <v>30421373</v>
      </c>
      <c r="C1876" s="0" t="n">
        <v>671.629</v>
      </c>
    </row>
    <row r="1877" customFormat="false" ht="15" hidden="false" customHeight="false" outlineLevel="0" collapsed="false">
      <c r="A1877" s="0" t="n">
        <v>7</v>
      </c>
      <c r="B1877" s="0" t="n">
        <v>30457433</v>
      </c>
      <c r="C1877" s="0" t="n">
        <v>1945.178</v>
      </c>
    </row>
    <row r="1878" customFormat="false" ht="15" hidden="false" customHeight="false" outlineLevel="0" collapsed="false">
      <c r="A1878" s="0" t="n">
        <v>7</v>
      </c>
      <c r="B1878" s="0" t="n">
        <v>30460085</v>
      </c>
      <c r="C1878" s="0" t="n">
        <v>3024.36</v>
      </c>
    </row>
    <row r="1879" customFormat="false" ht="15" hidden="false" customHeight="false" outlineLevel="0" collapsed="false">
      <c r="A1879" s="0" t="n">
        <v>7</v>
      </c>
      <c r="B1879" s="0" t="n">
        <v>30463433</v>
      </c>
      <c r="C1879" s="0" t="n">
        <v>2944.171</v>
      </c>
    </row>
    <row r="1880" customFormat="false" ht="15" hidden="false" customHeight="false" outlineLevel="0" collapsed="false">
      <c r="A1880" s="0" t="n">
        <v>7</v>
      </c>
      <c r="B1880" s="0" t="n">
        <v>30467495</v>
      </c>
      <c r="C1880" s="0" t="n">
        <v>2875.704</v>
      </c>
    </row>
    <row r="1881" customFormat="false" ht="15" hidden="false" customHeight="false" outlineLevel="0" collapsed="false">
      <c r="A1881" s="0" t="n">
        <v>7</v>
      </c>
      <c r="B1881" s="0" t="n">
        <v>30471001</v>
      </c>
      <c r="C1881" s="0" t="n">
        <v>2933.572</v>
      </c>
    </row>
    <row r="1882" customFormat="false" ht="15" hidden="false" customHeight="false" outlineLevel="0" collapsed="false">
      <c r="A1882" s="0" t="n">
        <v>7</v>
      </c>
      <c r="B1882" s="0" t="n">
        <v>30471519</v>
      </c>
      <c r="C1882" s="0" t="n">
        <v>1034.666</v>
      </c>
    </row>
    <row r="1883" customFormat="false" ht="15" hidden="false" customHeight="false" outlineLevel="0" collapsed="false">
      <c r="A1883" s="0" t="n">
        <v>7</v>
      </c>
      <c r="B1883" s="0" t="n">
        <v>30510309</v>
      </c>
      <c r="C1883" s="0" t="n">
        <v>1729.09</v>
      </c>
    </row>
    <row r="1884" customFormat="false" ht="15" hidden="false" customHeight="false" outlineLevel="0" collapsed="false">
      <c r="A1884" s="0" t="n">
        <v>7</v>
      </c>
      <c r="B1884" s="0" t="n">
        <v>30513517</v>
      </c>
      <c r="C1884" s="0" t="n">
        <v>2945.271</v>
      </c>
    </row>
    <row r="1885" customFormat="false" ht="15" hidden="false" customHeight="false" outlineLevel="0" collapsed="false">
      <c r="A1885" s="0" t="n">
        <v>7</v>
      </c>
      <c r="B1885" s="0" t="n">
        <v>30517892</v>
      </c>
      <c r="C1885" s="0" t="n">
        <v>2851.229</v>
      </c>
    </row>
    <row r="1886" customFormat="false" ht="15" hidden="false" customHeight="false" outlineLevel="0" collapsed="false">
      <c r="A1886" s="0" t="n">
        <v>7</v>
      </c>
      <c r="B1886" s="0" t="n">
        <v>30521716</v>
      </c>
      <c r="C1886" s="0" t="n">
        <v>2905.452</v>
      </c>
    </row>
    <row r="1887" customFormat="false" ht="15" hidden="false" customHeight="false" outlineLevel="0" collapsed="false">
      <c r="A1887" s="0" t="n">
        <v>7</v>
      </c>
      <c r="B1887" s="0" t="n">
        <v>30525608</v>
      </c>
      <c r="C1887" s="0" t="n">
        <v>2781.049</v>
      </c>
    </row>
    <row r="1888" customFormat="false" ht="15" hidden="false" customHeight="false" outlineLevel="0" collapsed="false">
      <c r="A1888" s="0" t="n">
        <v>7</v>
      </c>
      <c r="B1888" s="0" t="n">
        <v>30530233</v>
      </c>
      <c r="C1888" s="0" t="n">
        <v>2995.253</v>
      </c>
    </row>
    <row r="1889" customFormat="false" ht="15" hidden="false" customHeight="false" outlineLevel="0" collapsed="false">
      <c r="A1889" s="0" t="n">
        <v>7</v>
      </c>
      <c r="B1889" s="0" t="n">
        <v>30530699</v>
      </c>
      <c r="C1889" s="0" t="n">
        <v>1423.253</v>
      </c>
    </row>
    <row r="1890" customFormat="false" ht="15" hidden="false" customHeight="false" outlineLevel="0" collapsed="false">
      <c r="A1890" s="0" t="n">
        <v>7</v>
      </c>
      <c r="B1890" s="0" t="n">
        <v>30568311</v>
      </c>
      <c r="C1890" s="0" t="n">
        <v>1344.372</v>
      </c>
    </row>
    <row r="1891" customFormat="false" ht="15" hidden="false" customHeight="false" outlineLevel="0" collapsed="false">
      <c r="A1891" s="0" t="n">
        <v>7</v>
      </c>
      <c r="B1891" s="0" t="n">
        <v>30573784</v>
      </c>
      <c r="C1891" s="0" t="n">
        <v>2728.82</v>
      </c>
    </row>
    <row r="1892" customFormat="false" ht="15" hidden="false" customHeight="false" outlineLevel="0" collapsed="false">
      <c r="A1892" s="0" t="n">
        <v>7</v>
      </c>
      <c r="B1892" s="0" t="n">
        <v>30575329</v>
      </c>
      <c r="C1892" s="0" t="n">
        <v>3053.514</v>
      </c>
    </row>
    <row r="1893" customFormat="false" ht="15" hidden="false" customHeight="false" outlineLevel="0" collapsed="false">
      <c r="A1893" s="0" t="n">
        <v>7</v>
      </c>
      <c r="B1893" s="0" t="n">
        <v>30578716</v>
      </c>
      <c r="C1893" s="0" t="n">
        <v>3032.058</v>
      </c>
    </row>
    <row r="1894" customFormat="false" ht="15" hidden="false" customHeight="false" outlineLevel="0" collapsed="false">
      <c r="A1894" s="0" t="n">
        <v>7</v>
      </c>
      <c r="B1894" s="0" t="n">
        <v>30580571</v>
      </c>
      <c r="C1894" s="0" t="n">
        <v>3077.429</v>
      </c>
    </row>
    <row r="1895" customFormat="false" ht="15" hidden="false" customHeight="false" outlineLevel="0" collapsed="false">
      <c r="A1895" s="0" t="n">
        <v>7</v>
      </c>
      <c r="B1895" s="0" t="n">
        <v>30581050</v>
      </c>
      <c r="C1895" s="0" t="n">
        <v>3232.733</v>
      </c>
    </row>
    <row r="1896" customFormat="false" ht="15" hidden="false" customHeight="false" outlineLevel="0" collapsed="false">
      <c r="A1896" s="0" t="n">
        <v>7</v>
      </c>
      <c r="B1896" s="0" t="n">
        <v>30581845</v>
      </c>
      <c r="C1896" s="0" t="n">
        <v>1775.787</v>
      </c>
    </row>
    <row r="1897" customFormat="false" ht="15" hidden="false" customHeight="false" outlineLevel="0" collapsed="false">
      <c r="A1897" s="0" t="n">
        <v>7</v>
      </c>
      <c r="B1897" s="0" t="n">
        <v>30620673</v>
      </c>
      <c r="C1897" s="0" t="n">
        <v>837.767</v>
      </c>
    </row>
    <row r="1898" customFormat="false" ht="15" hidden="false" customHeight="false" outlineLevel="0" collapsed="false">
      <c r="A1898" s="0" t="n">
        <v>7</v>
      </c>
      <c r="B1898" s="0" t="n">
        <v>30623074</v>
      </c>
      <c r="C1898" s="0" t="n">
        <v>3036.811</v>
      </c>
    </row>
    <row r="1899" customFormat="false" ht="15" hidden="false" customHeight="false" outlineLevel="0" collapsed="false">
      <c r="A1899" s="0" t="n">
        <v>7</v>
      </c>
      <c r="B1899" s="0" t="n">
        <v>30627920</v>
      </c>
      <c r="C1899" s="0" t="n">
        <v>2687.073</v>
      </c>
    </row>
    <row r="1900" customFormat="false" ht="15" hidden="false" customHeight="false" outlineLevel="0" collapsed="false">
      <c r="A1900" s="0" t="n">
        <v>7</v>
      </c>
      <c r="B1900" s="0" t="n">
        <v>30630950</v>
      </c>
      <c r="C1900" s="0" t="n">
        <v>3084.654</v>
      </c>
    </row>
    <row r="1901" customFormat="false" ht="15" hidden="false" customHeight="false" outlineLevel="0" collapsed="false">
      <c r="A1901" s="0" t="n">
        <v>7</v>
      </c>
      <c r="B1901" s="0" t="n">
        <v>30633754</v>
      </c>
      <c r="C1901" s="0" t="n">
        <v>3000.952</v>
      </c>
    </row>
    <row r="1902" customFormat="false" ht="15" hidden="false" customHeight="false" outlineLevel="0" collapsed="false">
      <c r="A1902" s="0" t="n">
        <v>7</v>
      </c>
      <c r="B1902" s="0" t="n">
        <v>30639481</v>
      </c>
      <c r="C1902" s="0" t="n">
        <v>2699.306</v>
      </c>
    </row>
    <row r="1903" customFormat="false" ht="15" hidden="false" customHeight="false" outlineLevel="0" collapsed="false">
      <c r="A1903" s="0" t="n">
        <v>7</v>
      </c>
      <c r="B1903" s="0" t="n">
        <v>30640997</v>
      </c>
      <c r="C1903" s="0" t="n">
        <v>3129.368</v>
      </c>
    </row>
    <row r="1904" customFormat="false" ht="15" hidden="false" customHeight="false" outlineLevel="0" collapsed="false">
      <c r="A1904" s="0" t="n">
        <v>7</v>
      </c>
      <c r="B1904" s="0" t="n">
        <v>30641492</v>
      </c>
      <c r="C1904" s="0" t="n">
        <v>2310.485</v>
      </c>
    </row>
    <row r="1905" customFormat="false" ht="15" hidden="false" customHeight="false" outlineLevel="0" collapsed="false">
      <c r="A1905" s="0" t="n">
        <v>7</v>
      </c>
      <c r="B1905" s="0" t="n">
        <v>30679078</v>
      </c>
      <c r="C1905" s="0" t="n">
        <v>501.09</v>
      </c>
    </row>
    <row r="1906" customFormat="false" ht="15" hidden="false" customHeight="false" outlineLevel="0" collapsed="false">
      <c r="A1906" s="0" t="n">
        <v>7</v>
      </c>
      <c r="B1906" s="0" t="n">
        <v>30682952</v>
      </c>
      <c r="C1906" s="0" t="n">
        <v>2885.597</v>
      </c>
    </row>
    <row r="1907" customFormat="false" ht="15" hidden="false" customHeight="false" outlineLevel="0" collapsed="false">
      <c r="A1907" s="0" t="n">
        <v>7</v>
      </c>
      <c r="B1907" s="0" t="n">
        <v>30684216</v>
      </c>
      <c r="C1907" s="0" t="n">
        <v>3159.997</v>
      </c>
    </row>
    <row r="1908" customFormat="false" ht="15" hidden="false" customHeight="false" outlineLevel="0" collapsed="false">
      <c r="A1908" s="0" t="n">
        <v>7</v>
      </c>
      <c r="B1908" s="0" t="n">
        <v>30685817</v>
      </c>
      <c r="C1908" s="0" t="n">
        <v>3123.451</v>
      </c>
    </row>
    <row r="1909" customFormat="false" ht="15" hidden="false" customHeight="false" outlineLevel="0" collapsed="false">
      <c r="A1909" s="0" t="n">
        <v>7</v>
      </c>
      <c r="B1909" s="0" t="n">
        <v>30690842</v>
      </c>
      <c r="C1909" s="0" t="n">
        <v>2764.099</v>
      </c>
    </row>
    <row r="1910" customFormat="false" ht="15" hidden="false" customHeight="false" outlineLevel="0" collapsed="false">
      <c r="A1910" s="0" t="n">
        <v>7</v>
      </c>
      <c r="B1910" s="0" t="n">
        <v>30694602</v>
      </c>
      <c r="C1910" s="0" t="n">
        <v>2908.654</v>
      </c>
    </row>
    <row r="1911" customFormat="false" ht="15" hidden="false" customHeight="false" outlineLevel="0" collapsed="false">
      <c r="A1911" s="0" t="n">
        <v>7</v>
      </c>
      <c r="B1911" s="0" t="n">
        <v>30696686</v>
      </c>
      <c r="C1911" s="0" t="n">
        <v>3052.389</v>
      </c>
    </row>
    <row r="1912" customFormat="false" ht="15" hidden="false" customHeight="false" outlineLevel="0" collapsed="false">
      <c r="A1912" s="0" t="n">
        <v>7</v>
      </c>
      <c r="B1912" s="0" t="n">
        <v>30697376</v>
      </c>
      <c r="C1912" s="0" t="n">
        <v>1145.564</v>
      </c>
    </row>
    <row r="1913" customFormat="false" ht="15" hidden="false" customHeight="false" outlineLevel="0" collapsed="false">
      <c r="A1913" s="0" t="n">
        <v>7</v>
      </c>
      <c r="B1913" s="0" t="n">
        <v>30734745</v>
      </c>
      <c r="C1913" s="0" t="n">
        <v>1740.773</v>
      </c>
    </row>
    <row r="1914" customFormat="false" ht="15" hidden="false" customHeight="false" outlineLevel="0" collapsed="false">
      <c r="A1914" s="0" t="n">
        <v>7</v>
      </c>
      <c r="B1914" s="0" t="n">
        <v>30738949</v>
      </c>
      <c r="C1914" s="0" t="n">
        <v>2853.953</v>
      </c>
    </row>
    <row r="1915" customFormat="false" ht="15" hidden="false" customHeight="false" outlineLevel="0" collapsed="false">
      <c r="A1915" s="0" t="n">
        <v>7</v>
      </c>
      <c r="B1915" s="0" t="n">
        <v>30742243</v>
      </c>
      <c r="C1915" s="0" t="n">
        <v>2904.393</v>
      </c>
    </row>
    <row r="1916" customFormat="false" ht="15" hidden="false" customHeight="false" outlineLevel="0" collapsed="false">
      <c r="A1916" s="0" t="n">
        <v>7</v>
      </c>
      <c r="B1916" s="0" t="n">
        <v>30745465</v>
      </c>
      <c r="C1916" s="0" t="n">
        <v>2748.457</v>
      </c>
    </row>
    <row r="1917" customFormat="false" ht="15" hidden="false" customHeight="false" outlineLevel="0" collapsed="false">
      <c r="A1917" s="0" t="n">
        <v>7</v>
      </c>
      <c r="B1917" s="0" t="n">
        <v>30768322</v>
      </c>
      <c r="C1917" s="0" t="n">
        <v>80.078</v>
      </c>
    </row>
    <row r="1918" customFormat="false" ht="15" hidden="false" customHeight="false" outlineLevel="0" collapsed="false">
      <c r="A1918" s="0" t="n">
        <v>7</v>
      </c>
      <c r="B1918" s="0" t="n">
        <v>30784084</v>
      </c>
      <c r="C1918" s="0" t="n">
        <v>3132.724</v>
      </c>
    </row>
    <row r="1919" customFormat="false" ht="15" hidden="false" customHeight="false" outlineLevel="0" collapsed="false">
      <c r="A1919" s="0" t="n">
        <v>7</v>
      </c>
      <c r="B1919" s="0" t="n">
        <v>30786733</v>
      </c>
      <c r="C1919" s="0" t="n">
        <v>3011.128</v>
      </c>
    </row>
    <row r="1920" customFormat="false" ht="15" hidden="false" customHeight="false" outlineLevel="0" collapsed="false">
      <c r="A1920" s="0" t="n">
        <v>7</v>
      </c>
      <c r="B1920" s="0" t="n">
        <v>30790297</v>
      </c>
      <c r="C1920" s="0" t="n">
        <v>2850.998</v>
      </c>
    </row>
    <row r="1921" customFormat="false" ht="15" hidden="false" customHeight="false" outlineLevel="0" collapsed="false">
      <c r="A1921" s="0" t="n">
        <v>7</v>
      </c>
      <c r="B1921" s="0" t="n">
        <v>30795915</v>
      </c>
      <c r="C1921" s="0" t="n">
        <v>2817.727</v>
      </c>
    </row>
    <row r="1922" customFormat="false" ht="15" hidden="false" customHeight="false" outlineLevel="0" collapsed="false">
      <c r="A1922" s="0" t="n">
        <v>7</v>
      </c>
      <c r="B1922" s="0" t="n">
        <v>30798216</v>
      </c>
      <c r="C1922" s="0" t="n">
        <v>3043.45</v>
      </c>
    </row>
    <row r="1923" customFormat="false" ht="15" hidden="false" customHeight="false" outlineLevel="0" collapsed="false">
      <c r="A1923" s="0" t="n">
        <v>7</v>
      </c>
      <c r="B1923" s="0" t="n">
        <v>30804998</v>
      </c>
      <c r="C1923" s="0" t="n">
        <v>2595.651</v>
      </c>
    </row>
    <row r="1924" customFormat="false" ht="15" hidden="false" customHeight="false" outlineLevel="0" collapsed="false">
      <c r="A1924" s="0" t="n">
        <v>7</v>
      </c>
      <c r="B1924" s="0" t="n">
        <v>30807262</v>
      </c>
      <c r="C1924" s="0" t="n">
        <v>3039.825</v>
      </c>
    </row>
    <row r="1925" customFormat="false" ht="15" hidden="false" customHeight="false" outlineLevel="0" collapsed="false">
      <c r="A1925" s="0" t="n">
        <v>7</v>
      </c>
      <c r="B1925" s="0" t="n">
        <v>30807094</v>
      </c>
      <c r="C1925" s="0" t="n">
        <v>17.292</v>
      </c>
    </row>
    <row r="1926" customFormat="false" ht="15" hidden="false" customHeight="false" outlineLevel="0" collapsed="false">
      <c r="A1926" s="0" t="n">
        <v>7</v>
      </c>
      <c r="B1926" s="0" t="n">
        <v>30848068</v>
      </c>
      <c r="C1926" s="0" t="n">
        <v>2565.98</v>
      </c>
    </row>
    <row r="1927" customFormat="false" ht="15" hidden="false" customHeight="false" outlineLevel="0" collapsed="false">
      <c r="A1927" s="0" t="n">
        <v>7</v>
      </c>
      <c r="B1927" s="0" t="n">
        <v>30851081</v>
      </c>
      <c r="C1927" s="0" t="n">
        <v>2966.412</v>
      </c>
    </row>
    <row r="1928" customFormat="false" ht="15" hidden="false" customHeight="false" outlineLevel="0" collapsed="false">
      <c r="A1928" s="0" t="n">
        <v>7</v>
      </c>
      <c r="B1928" s="0" t="n">
        <v>30856074</v>
      </c>
      <c r="C1928" s="0" t="n">
        <v>2771.783</v>
      </c>
    </row>
    <row r="1929" customFormat="false" ht="15" hidden="false" customHeight="false" outlineLevel="0" collapsed="false">
      <c r="A1929" s="0" t="n">
        <v>7</v>
      </c>
      <c r="B1929" s="0" t="n">
        <v>30860426</v>
      </c>
      <c r="C1929" s="0" t="n">
        <v>2837.968</v>
      </c>
    </row>
    <row r="1930" customFormat="false" ht="15" hidden="false" customHeight="false" outlineLevel="0" collapsed="false">
      <c r="A1930" s="0" t="n">
        <v>7</v>
      </c>
      <c r="B1930" s="0" t="n">
        <v>30861350</v>
      </c>
      <c r="C1930" s="0" t="n">
        <v>1967.81</v>
      </c>
    </row>
    <row r="1931" customFormat="false" ht="15" hidden="false" customHeight="false" outlineLevel="0" collapsed="false">
      <c r="A1931" s="0" t="n">
        <v>7</v>
      </c>
      <c r="B1931" s="0" t="n">
        <v>30900825</v>
      </c>
      <c r="C1931" s="0" t="n">
        <v>683.797</v>
      </c>
    </row>
    <row r="1932" customFormat="false" ht="15" hidden="false" customHeight="false" outlineLevel="0" collapsed="false">
      <c r="A1932" s="0" t="n">
        <v>7</v>
      </c>
      <c r="B1932" s="0" t="n">
        <v>30902396</v>
      </c>
      <c r="C1932" s="0" t="n">
        <v>3115.785</v>
      </c>
    </row>
    <row r="1933" customFormat="false" ht="15" hidden="false" customHeight="false" outlineLevel="0" collapsed="false">
      <c r="A1933" s="0" t="n">
        <v>7</v>
      </c>
      <c r="B1933" s="0" t="n">
        <v>30904235</v>
      </c>
      <c r="C1933" s="0" t="n">
        <v>3092.204</v>
      </c>
    </row>
    <row r="1934" customFormat="false" ht="15" hidden="false" customHeight="false" outlineLevel="0" collapsed="false">
      <c r="A1934" s="0" t="n">
        <v>7</v>
      </c>
      <c r="B1934" s="0" t="n">
        <v>30907013</v>
      </c>
      <c r="C1934" s="0" t="n">
        <v>2992.102</v>
      </c>
    </row>
    <row r="1935" customFormat="false" ht="15" hidden="false" customHeight="false" outlineLevel="0" collapsed="false">
      <c r="A1935" s="0" t="n">
        <v>7</v>
      </c>
      <c r="B1935" s="0" t="n">
        <v>30908089</v>
      </c>
      <c r="C1935" s="0" t="n">
        <v>3168.83</v>
      </c>
    </row>
    <row r="1936" customFormat="false" ht="15" hidden="false" customHeight="false" outlineLevel="0" collapsed="false">
      <c r="A1936" s="0" t="n">
        <v>7</v>
      </c>
      <c r="B1936" s="0" t="n">
        <v>30912992</v>
      </c>
      <c r="C1936" s="0" t="n">
        <v>2785.149</v>
      </c>
    </row>
    <row r="1937" customFormat="false" ht="15" hidden="false" customHeight="false" outlineLevel="0" collapsed="false">
      <c r="A1937" s="0" t="n">
        <v>7</v>
      </c>
      <c r="B1937" s="0" t="n">
        <v>30915617</v>
      </c>
      <c r="C1937" s="0" t="n">
        <v>3017.585</v>
      </c>
    </row>
    <row r="1938" customFormat="false" ht="15" hidden="false" customHeight="false" outlineLevel="0" collapsed="false">
      <c r="A1938" s="0" t="n">
        <v>7</v>
      </c>
      <c r="B1938" s="0" t="n">
        <v>30917217</v>
      </c>
      <c r="C1938" s="0" t="n">
        <v>3112.565</v>
      </c>
    </row>
    <row r="1939" customFormat="false" ht="15" hidden="false" customHeight="false" outlineLevel="0" collapsed="false">
      <c r="A1939" s="0" t="n">
        <v>7</v>
      </c>
      <c r="B1939" s="0" t="n">
        <v>30918844</v>
      </c>
      <c r="C1939" s="0" t="n">
        <v>923.924</v>
      </c>
    </row>
    <row r="1940" customFormat="false" ht="15" hidden="false" customHeight="false" outlineLevel="0" collapsed="false">
      <c r="A1940" s="0" t="n">
        <v>7</v>
      </c>
      <c r="B1940" s="0" t="n">
        <v>30956211</v>
      </c>
      <c r="C1940" s="0" t="n">
        <v>1910.309</v>
      </c>
    </row>
    <row r="1941" customFormat="false" ht="15" hidden="false" customHeight="false" outlineLevel="0" collapsed="false">
      <c r="A1941" s="0" t="n">
        <v>7</v>
      </c>
      <c r="B1941" s="0" t="n">
        <v>30959457</v>
      </c>
      <c r="C1941" s="0" t="n">
        <v>3042.859</v>
      </c>
    </row>
    <row r="1942" customFormat="false" ht="15" hidden="false" customHeight="false" outlineLevel="0" collapsed="false">
      <c r="A1942" s="0" t="n">
        <v>7</v>
      </c>
      <c r="B1942" s="0" t="n">
        <v>30962762</v>
      </c>
      <c r="C1942" s="0" t="n">
        <v>2951.04</v>
      </c>
    </row>
    <row r="1943" customFormat="false" ht="15" hidden="false" customHeight="false" outlineLevel="0" collapsed="false">
      <c r="A1943" s="0" t="n">
        <v>7</v>
      </c>
      <c r="B1943" s="0" t="n">
        <v>30967300</v>
      </c>
      <c r="C1943" s="0" t="n">
        <v>2824.134</v>
      </c>
    </row>
    <row r="1944" customFormat="false" ht="15" hidden="false" customHeight="false" outlineLevel="0" collapsed="false">
      <c r="A1944" s="0" t="n">
        <v>7</v>
      </c>
      <c r="B1944" s="0" t="n">
        <v>30969891</v>
      </c>
      <c r="C1944" s="0" t="n">
        <v>2909.02</v>
      </c>
    </row>
    <row r="1945" customFormat="false" ht="15" hidden="false" customHeight="false" outlineLevel="0" collapsed="false">
      <c r="A1945" s="0" t="n">
        <v>7</v>
      </c>
      <c r="B1945" s="0" t="n">
        <v>30971053</v>
      </c>
      <c r="C1945" s="0" t="n">
        <v>2703.377</v>
      </c>
    </row>
    <row r="1946" customFormat="false" ht="15" hidden="false" customHeight="false" outlineLevel="0" collapsed="false">
      <c r="A1946" s="0" t="n">
        <v>7</v>
      </c>
      <c r="B1946" s="0" t="n">
        <v>31008619</v>
      </c>
      <c r="C1946" s="0" t="n">
        <v>188.178</v>
      </c>
    </row>
    <row r="1947" customFormat="false" ht="15" hidden="false" customHeight="false" outlineLevel="0" collapsed="false">
      <c r="A1947" s="0" t="n">
        <v>7</v>
      </c>
      <c r="B1947" s="0" t="n">
        <v>31010427</v>
      </c>
      <c r="C1947" s="0" t="n">
        <v>3106.46</v>
      </c>
    </row>
    <row r="1948" customFormat="false" ht="15" hidden="false" customHeight="false" outlineLevel="0" collapsed="false">
      <c r="A1948" s="0" t="n">
        <v>7</v>
      </c>
      <c r="B1948" s="0" t="n">
        <v>31013655</v>
      </c>
      <c r="C1948" s="0" t="n">
        <v>2945.08</v>
      </c>
    </row>
    <row r="1949" customFormat="false" ht="15" hidden="false" customHeight="false" outlineLevel="0" collapsed="false">
      <c r="A1949" s="0" t="n">
        <v>7</v>
      </c>
      <c r="B1949" s="0" t="n">
        <v>31016084</v>
      </c>
      <c r="C1949" s="0" t="n">
        <v>3037.31</v>
      </c>
    </row>
    <row r="1950" customFormat="false" ht="15" hidden="false" customHeight="false" outlineLevel="0" collapsed="false">
      <c r="A1950" s="0" t="n">
        <v>7</v>
      </c>
      <c r="B1950" s="0" t="n">
        <v>31018879</v>
      </c>
      <c r="C1950" s="0" t="n">
        <v>2998.3</v>
      </c>
    </row>
    <row r="1951" customFormat="false" ht="15" hidden="false" customHeight="false" outlineLevel="0" collapsed="false">
      <c r="A1951" s="0" t="n">
        <v>7</v>
      </c>
      <c r="B1951" s="0" t="n">
        <v>31026338</v>
      </c>
      <c r="C1951" s="0" t="n">
        <v>2537.66</v>
      </c>
    </row>
    <row r="1952" customFormat="false" ht="15" hidden="false" customHeight="false" outlineLevel="0" collapsed="false">
      <c r="A1952" s="0" t="n">
        <v>7</v>
      </c>
      <c r="B1952" s="0" t="n">
        <v>31030680</v>
      </c>
      <c r="C1952" s="0" t="n">
        <v>2842.56</v>
      </c>
    </row>
    <row r="1953" customFormat="false" ht="15" hidden="false" customHeight="false" outlineLevel="0" collapsed="false">
      <c r="A1953" s="0" t="n">
        <v>7</v>
      </c>
      <c r="B1953" s="0" t="n">
        <v>31034148</v>
      </c>
      <c r="C1953" s="0" t="n">
        <v>2718.979</v>
      </c>
    </row>
    <row r="1954" customFormat="false" ht="15" hidden="false" customHeight="false" outlineLevel="0" collapsed="false">
      <c r="A1954" s="0" t="n">
        <v>7</v>
      </c>
      <c r="B1954" s="0" t="n">
        <v>31036179</v>
      </c>
      <c r="C1954" s="0" t="n">
        <v>40.578</v>
      </c>
    </row>
    <row r="1955" customFormat="false" ht="15" hidden="false" customHeight="false" outlineLevel="0" collapsed="false">
      <c r="A1955" s="0" t="n">
        <v>7</v>
      </c>
      <c r="B1955" s="0" t="n">
        <v>31075683</v>
      </c>
      <c r="C1955" s="0" t="n">
        <v>2662.127</v>
      </c>
    </row>
    <row r="1956" customFormat="false" ht="15" hidden="false" customHeight="false" outlineLevel="0" collapsed="false">
      <c r="A1956" s="0" t="n">
        <v>7</v>
      </c>
      <c r="B1956" s="0" t="n">
        <v>31079127</v>
      </c>
      <c r="C1956" s="0" t="n">
        <v>2932.757</v>
      </c>
    </row>
    <row r="1957" customFormat="false" ht="15" hidden="false" customHeight="false" outlineLevel="0" collapsed="false">
      <c r="A1957" s="0" t="n">
        <v>7</v>
      </c>
      <c r="B1957" s="0" t="n">
        <v>31082029</v>
      </c>
      <c r="C1957" s="0" t="n">
        <v>2983.839</v>
      </c>
    </row>
    <row r="1958" customFormat="false" ht="15" hidden="false" customHeight="false" outlineLevel="0" collapsed="false">
      <c r="A1958" s="0" t="n">
        <v>7</v>
      </c>
      <c r="B1958" s="0" t="n">
        <v>31084789</v>
      </c>
      <c r="C1958" s="0" t="n">
        <v>3001.701</v>
      </c>
    </row>
    <row r="1959" customFormat="false" ht="15" hidden="false" customHeight="false" outlineLevel="0" collapsed="false">
      <c r="A1959" s="0" t="n">
        <v>7</v>
      </c>
      <c r="B1959" s="0" t="n">
        <v>31088307</v>
      </c>
      <c r="C1959" s="0" t="n">
        <v>2920.302</v>
      </c>
    </row>
    <row r="1960" customFormat="false" ht="15" hidden="false" customHeight="false" outlineLevel="0" collapsed="false">
      <c r="A1960" s="0" t="n">
        <v>7</v>
      </c>
      <c r="B1960" s="0" t="n">
        <v>31091217</v>
      </c>
      <c r="C1960" s="0" t="n">
        <v>1767.817</v>
      </c>
    </row>
    <row r="1961" customFormat="false" ht="15" hidden="false" customHeight="false" outlineLevel="0" collapsed="false">
      <c r="A1961" s="0" t="n">
        <v>7</v>
      </c>
      <c r="B1961" s="0" t="n">
        <v>31128729</v>
      </c>
      <c r="C1961" s="0" t="n">
        <v>933.678</v>
      </c>
    </row>
    <row r="1962" customFormat="false" ht="15" hidden="false" customHeight="false" outlineLevel="0" collapsed="false">
      <c r="A1962" s="0" t="n">
        <v>7</v>
      </c>
      <c r="B1962" s="0" t="n">
        <v>31130842</v>
      </c>
      <c r="C1962" s="0" t="n">
        <v>3070.338</v>
      </c>
    </row>
    <row r="1963" customFormat="false" ht="15" hidden="false" customHeight="false" outlineLevel="0" collapsed="false">
      <c r="A1963" s="0" t="n">
        <v>7</v>
      </c>
      <c r="B1963" s="0" t="n">
        <v>31132601</v>
      </c>
      <c r="C1963" s="0" t="n">
        <v>3105.24</v>
      </c>
    </row>
    <row r="1964" customFormat="false" ht="15" hidden="false" customHeight="false" outlineLevel="0" collapsed="false">
      <c r="A1964" s="0" t="n">
        <v>7</v>
      </c>
      <c r="B1964" s="0" t="n">
        <v>31135417</v>
      </c>
      <c r="C1964" s="0" t="n">
        <v>2994.328</v>
      </c>
    </row>
    <row r="1965" customFormat="false" ht="15" hidden="false" customHeight="false" outlineLevel="0" collapsed="false">
      <c r="A1965" s="0" t="n">
        <v>7</v>
      </c>
      <c r="B1965" s="0" t="n">
        <v>31138792</v>
      </c>
      <c r="C1965" s="0" t="n">
        <v>2952.763</v>
      </c>
    </row>
    <row r="1966" customFormat="false" ht="15" hidden="false" customHeight="false" outlineLevel="0" collapsed="false">
      <c r="A1966" s="0" t="n">
        <v>7</v>
      </c>
      <c r="B1966" s="0" t="n">
        <v>31141444</v>
      </c>
      <c r="C1966" s="0" t="n">
        <v>3016.558</v>
      </c>
    </row>
    <row r="1967" customFormat="false" ht="15" hidden="false" customHeight="false" outlineLevel="0" collapsed="false">
      <c r="A1967" s="0" t="n">
        <v>7</v>
      </c>
      <c r="B1967" s="0" t="n">
        <v>31142117</v>
      </c>
      <c r="C1967" s="0" t="n">
        <v>533.029</v>
      </c>
    </row>
    <row r="1968" customFormat="false" ht="15" hidden="false" customHeight="false" outlineLevel="0" collapsed="false">
      <c r="A1968" s="0" t="n">
        <v>7</v>
      </c>
      <c r="B1968" s="0" t="n">
        <v>31181500</v>
      </c>
      <c r="C1968" s="0" t="n">
        <v>2011.474</v>
      </c>
    </row>
    <row r="1969" customFormat="false" ht="15" hidden="false" customHeight="false" outlineLevel="0" collapsed="false">
      <c r="A1969" s="0" t="n">
        <v>7</v>
      </c>
      <c r="B1969" s="0" t="n">
        <v>31185748</v>
      </c>
      <c r="C1969" s="0" t="n">
        <v>2950.29</v>
      </c>
    </row>
    <row r="1970" customFormat="false" ht="15" hidden="false" customHeight="false" outlineLevel="0" collapsed="false">
      <c r="A1970" s="0" t="n">
        <v>7</v>
      </c>
      <c r="B1970" s="0" t="n">
        <v>31188129</v>
      </c>
      <c r="C1970" s="0" t="n">
        <v>3050.669</v>
      </c>
    </row>
    <row r="1971" customFormat="false" ht="15" hidden="false" customHeight="false" outlineLevel="0" collapsed="false">
      <c r="A1971" s="0" t="n">
        <v>7</v>
      </c>
      <c r="B1971" s="0" t="n">
        <v>31190267</v>
      </c>
      <c r="C1971" s="0" t="n">
        <v>2286.175</v>
      </c>
    </row>
    <row r="1972" customFormat="false" ht="15" hidden="false" customHeight="false" outlineLevel="0" collapsed="false">
      <c r="A1972" s="0" t="n">
        <v>7</v>
      </c>
      <c r="B1972" s="0" t="n">
        <v>31229375</v>
      </c>
      <c r="C1972" s="0" t="n">
        <v>162.1</v>
      </c>
    </row>
    <row r="1973" customFormat="false" ht="15" hidden="false" customHeight="false" outlineLevel="0" collapsed="false">
      <c r="A1973" s="0" t="n">
        <v>7</v>
      </c>
      <c r="B1973" s="0" t="n">
        <v>31232850</v>
      </c>
      <c r="C1973" s="0" t="n">
        <v>2924.889</v>
      </c>
    </row>
    <row r="1974" customFormat="false" ht="15" hidden="false" customHeight="false" outlineLevel="0" collapsed="false">
      <c r="A1974" s="0" t="n">
        <v>7</v>
      </c>
      <c r="B1974" s="0" t="n">
        <v>31234514</v>
      </c>
      <c r="C1974" s="0" t="n">
        <v>3108.482</v>
      </c>
    </row>
    <row r="1975" customFormat="false" ht="15" hidden="false" customHeight="false" outlineLevel="0" collapsed="false">
      <c r="A1975" s="0" t="n">
        <v>7</v>
      </c>
      <c r="B1975" s="0" t="n">
        <v>31239336</v>
      </c>
      <c r="C1975" s="0" t="n">
        <v>2796.654</v>
      </c>
    </row>
    <row r="1976" customFormat="false" ht="15" hidden="false" customHeight="false" outlineLevel="0" collapsed="false">
      <c r="A1976" s="0" t="n">
        <v>7</v>
      </c>
      <c r="B1976" s="0" t="n">
        <v>31244065</v>
      </c>
      <c r="C1976" s="0" t="n">
        <v>2809.358</v>
      </c>
    </row>
    <row r="1977" customFormat="false" ht="15" hidden="false" customHeight="false" outlineLevel="0" collapsed="false">
      <c r="A1977" s="0" t="n">
        <v>7</v>
      </c>
      <c r="B1977" s="0" t="n">
        <v>31246471</v>
      </c>
      <c r="C1977" s="0" t="n">
        <v>2928.9</v>
      </c>
    </row>
    <row r="1978" customFormat="false" ht="15" hidden="false" customHeight="false" outlineLevel="0" collapsed="false">
      <c r="A1978" s="0" t="n">
        <v>7</v>
      </c>
      <c r="B1978" s="0" t="n">
        <v>31251319</v>
      </c>
      <c r="C1978" s="0" t="n">
        <v>2912.798</v>
      </c>
    </row>
    <row r="1979" customFormat="false" ht="15" hidden="false" customHeight="false" outlineLevel="0" collapsed="false">
      <c r="A1979" s="0" t="n">
        <v>7</v>
      </c>
      <c r="B1979" s="0" t="n">
        <v>31253281</v>
      </c>
      <c r="C1979" s="0" t="n">
        <v>3082.146</v>
      </c>
    </row>
    <row r="1980" customFormat="false" ht="15" hidden="false" customHeight="false" outlineLevel="0" collapsed="false">
      <c r="A1980" s="0" t="n">
        <v>7</v>
      </c>
      <c r="B1980" s="0" t="n">
        <v>31255631</v>
      </c>
      <c r="C1980" s="0" t="n">
        <v>3038.057</v>
      </c>
    </row>
    <row r="1981" customFormat="false" ht="15" hidden="false" customHeight="false" outlineLevel="0" collapsed="false">
      <c r="A1981" s="0" t="n">
        <v>7</v>
      </c>
      <c r="B1981" s="0" t="n">
        <v>31261852</v>
      </c>
      <c r="C1981" s="0" t="n">
        <v>2659.84</v>
      </c>
    </row>
    <row r="1982" customFormat="false" ht="15" hidden="false" customHeight="false" outlineLevel="0" collapsed="false">
      <c r="A1982" s="0" t="n">
        <v>7</v>
      </c>
      <c r="B1982" s="0" t="n">
        <v>31261703</v>
      </c>
      <c r="C1982" s="0" t="n">
        <v>15.377</v>
      </c>
    </row>
    <row r="1983" customFormat="false" ht="15" hidden="false" customHeight="false" outlineLevel="0" collapsed="false">
      <c r="A1983" s="0" t="n">
        <v>7</v>
      </c>
      <c r="B1983" s="0" t="n">
        <v>31301083</v>
      </c>
      <c r="C1983" s="0" t="n">
        <v>2632.487</v>
      </c>
    </row>
    <row r="1984" customFormat="false" ht="15" hidden="false" customHeight="false" outlineLevel="0" collapsed="false">
      <c r="A1984" s="0" t="n">
        <v>7</v>
      </c>
      <c r="B1984" s="0" t="n">
        <v>31304767</v>
      </c>
      <c r="C1984" s="0" t="n">
        <v>2997.139</v>
      </c>
    </row>
    <row r="1985" customFormat="false" ht="15" hidden="false" customHeight="false" outlineLevel="0" collapsed="false">
      <c r="A1985" s="0" t="n">
        <v>7</v>
      </c>
      <c r="B1985" s="0" t="n">
        <v>31310251</v>
      </c>
      <c r="C1985" s="0" t="n">
        <v>2728.353</v>
      </c>
    </row>
    <row r="1986" customFormat="false" ht="15" hidden="false" customHeight="false" outlineLevel="0" collapsed="false">
      <c r="A1986" s="0" t="n">
        <v>7</v>
      </c>
      <c r="B1986" s="0" t="n">
        <v>31314498</v>
      </c>
      <c r="C1986" s="0" t="n">
        <v>2849.148</v>
      </c>
    </row>
    <row r="1987" customFormat="false" ht="15" hidden="false" customHeight="false" outlineLevel="0" collapsed="false">
      <c r="A1987" s="0" t="n">
        <v>7</v>
      </c>
      <c r="B1987" s="0" t="n">
        <v>31314048</v>
      </c>
      <c r="C1987" s="0" t="n">
        <v>255.098</v>
      </c>
    </row>
    <row r="1988" customFormat="false" ht="15" hidden="false" customHeight="false" outlineLevel="0" collapsed="false">
      <c r="A1988" s="0" t="n">
        <v>7</v>
      </c>
      <c r="B1988" s="0" t="n">
        <v>31354135</v>
      </c>
      <c r="C1988" s="0" t="n">
        <v>2470.009</v>
      </c>
    </row>
    <row r="1989" customFormat="false" ht="15" hidden="false" customHeight="false" outlineLevel="0" collapsed="false">
      <c r="A1989" s="0" t="n">
        <v>7</v>
      </c>
      <c r="B1989" s="0" t="n">
        <v>31356916</v>
      </c>
      <c r="C1989" s="0" t="n">
        <v>3088.709</v>
      </c>
    </row>
    <row r="1990" customFormat="false" ht="15" hidden="false" customHeight="false" outlineLevel="0" collapsed="false">
      <c r="A1990" s="0" t="n">
        <v>7</v>
      </c>
      <c r="B1990" s="0" t="n">
        <v>31360786</v>
      </c>
      <c r="C1990" s="0" t="n">
        <v>2898.938</v>
      </c>
    </row>
    <row r="1991" customFormat="false" ht="15" hidden="false" customHeight="false" outlineLevel="0" collapsed="false">
      <c r="A1991" s="0" t="n">
        <v>7</v>
      </c>
      <c r="B1991" s="0" t="n">
        <v>31365013</v>
      </c>
      <c r="C1991" s="0" t="n">
        <v>2844.803</v>
      </c>
    </row>
    <row r="1992" customFormat="false" ht="15" hidden="false" customHeight="false" outlineLevel="0" collapsed="false">
      <c r="A1992" s="0" t="n">
        <v>7</v>
      </c>
      <c r="B1992" s="0" t="n">
        <v>31369471</v>
      </c>
      <c r="C1992" s="0" t="n">
        <v>2839.277</v>
      </c>
    </row>
    <row r="1993" customFormat="false" ht="15" hidden="false" customHeight="false" outlineLevel="0" collapsed="false">
      <c r="A1993" s="0" t="n">
        <v>7</v>
      </c>
      <c r="B1993" s="0" t="n">
        <v>31370300</v>
      </c>
      <c r="C1993" s="0" t="n">
        <v>2102.648</v>
      </c>
    </row>
    <row r="1994" customFormat="false" ht="15" hidden="false" customHeight="false" outlineLevel="0" collapsed="false">
      <c r="A1994" s="0" t="n">
        <v>7</v>
      </c>
      <c r="B1994" s="0" t="n">
        <v>31408619</v>
      </c>
      <c r="C1994" s="0" t="n">
        <v>570.134</v>
      </c>
    </row>
    <row r="1995" customFormat="false" ht="15" hidden="false" customHeight="false" outlineLevel="0" collapsed="false">
      <c r="A1995" s="0" t="n">
        <v>7</v>
      </c>
      <c r="B1995" s="0" t="n">
        <v>31412356</v>
      </c>
      <c r="C1995" s="0" t="n">
        <v>2904.757</v>
      </c>
    </row>
    <row r="1996" customFormat="false" ht="15" hidden="false" customHeight="false" outlineLevel="0" collapsed="false">
      <c r="A1996" s="0" t="n">
        <v>7</v>
      </c>
      <c r="B1996" s="0" t="n">
        <v>31412975</v>
      </c>
      <c r="C1996" s="0" t="n">
        <v>3177.711</v>
      </c>
    </row>
    <row r="1997" customFormat="false" ht="15" hidden="false" customHeight="false" outlineLevel="0" collapsed="false">
      <c r="A1997" s="0" t="n">
        <v>7</v>
      </c>
      <c r="B1997" s="0" t="n">
        <v>31418118</v>
      </c>
      <c r="C1997" s="0" t="n">
        <v>2801.259</v>
      </c>
    </row>
    <row r="1998" customFormat="false" ht="15" hidden="false" customHeight="false" outlineLevel="0" collapsed="false">
      <c r="A1998" s="0" t="n">
        <v>7</v>
      </c>
      <c r="B1998" s="0" t="n">
        <v>31420564</v>
      </c>
      <c r="C1998" s="0" t="n">
        <v>3036.285</v>
      </c>
    </row>
    <row r="1999" customFormat="false" ht="15" hidden="false" customHeight="false" outlineLevel="0" collapsed="false">
      <c r="A1999" s="0" t="n">
        <v>7</v>
      </c>
      <c r="B1999" s="0" t="n">
        <v>31422423</v>
      </c>
      <c r="C1999" s="0" t="n">
        <v>3094.716</v>
      </c>
    </row>
    <row r="2000" customFormat="false" ht="15" hidden="false" customHeight="false" outlineLevel="0" collapsed="false">
      <c r="A2000" s="0" t="n">
        <v>7</v>
      </c>
      <c r="B2000" s="0" t="n">
        <v>31425045</v>
      </c>
      <c r="C2000" s="0" t="n">
        <v>3016.399</v>
      </c>
    </row>
    <row r="2001" customFormat="false" ht="15" hidden="false" customHeight="false" outlineLevel="0" collapsed="false">
      <c r="A2001" s="0" t="n">
        <v>7</v>
      </c>
      <c r="B2001" s="0" t="n">
        <v>31424619</v>
      </c>
      <c r="C2001" s="0" t="n">
        <v>962.184</v>
      </c>
    </row>
    <row r="2002" customFormat="false" ht="15" hidden="false" customHeight="false" outlineLevel="0" collapsed="false">
      <c r="A2002" s="0" t="n">
        <v>7</v>
      </c>
      <c r="B2002" s="0" t="n">
        <v>31465949</v>
      </c>
      <c r="C2002" s="0" t="n">
        <v>1538.754</v>
      </c>
    </row>
    <row r="2003" customFormat="false" ht="15" hidden="false" customHeight="false" outlineLevel="0" collapsed="false">
      <c r="A2003" s="0" t="n">
        <v>7</v>
      </c>
      <c r="B2003" s="0" t="n">
        <v>31466668</v>
      </c>
      <c r="C2003" s="0" t="n">
        <v>3068.695</v>
      </c>
    </row>
    <row r="2004" customFormat="false" ht="15" hidden="false" customHeight="false" outlineLevel="0" collapsed="false">
      <c r="A2004" s="0" t="n">
        <v>7</v>
      </c>
      <c r="B2004" s="0" t="n">
        <v>31470819</v>
      </c>
      <c r="C2004" s="0" t="n">
        <v>3006.182</v>
      </c>
    </row>
    <row r="2005" customFormat="false" ht="15" hidden="false" customHeight="false" outlineLevel="0" collapsed="false">
      <c r="A2005" s="0" t="n">
        <v>7</v>
      </c>
      <c r="B2005" s="0" t="n">
        <v>31472904</v>
      </c>
      <c r="C2005" s="0" t="n">
        <v>3071.993</v>
      </c>
    </row>
    <row r="2006" customFormat="false" ht="15" hidden="false" customHeight="false" outlineLevel="0" collapsed="false">
      <c r="A2006" s="0" t="n">
        <v>7</v>
      </c>
      <c r="B2006" s="0" t="n">
        <v>31472443</v>
      </c>
      <c r="C2006" s="0" t="n">
        <v>1307.56</v>
      </c>
    </row>
    <row r="2007" customFormat="false" ht="15" hidden="false" customHeight="false" outlineLevel="0" collapsed="false">
      <c r="A2007" s="0" t="n">
        <v>7</v>
      </c>
      <c r="B2007" s="0" t="n">
        <v>31512466</v>
      </c>
      <c r="C2007" s="0" t="n">
        <v>1403.802</v>
      </c>
    </row>
    <row r="2008" customFormat="false" ht="15" hidden="false" customHeight="false" outlineLevel="0" collapsed="false">
      <c r="A2008" s="0" t="n">
        <v>7</v>
      </c>
      <c r="B2008" s="0" t="n">
        <v>31515104</v>
      </c>
      <c r="C2008" s="0" t="n">
        <v>3011.395</v>
      </c>
    </row>
    <row r="2009" customFormat="false" ht="15" hidden="false" customHeight="false" outlineLevel="0" collapsed="false">
      <c r="A2009" s="0" t="n">
        <v>7</v>
      </c>
      <c r="B2009" s="0" t="n">
        <v>31519301</v>
      </c>
      <c r="C2009" s="0" t="n">
        <v>2856.108</v>
      </c>
    </row>
    <row r="2010" customFormat="false" ht="15" hidden="false" customHeight="false" outlineLevel="0" collapsed="false">
      <c r="A2010" s="0" t="n">
        <v>7</v>
      </c>
      <c r="B2010" s="0" t="n">
        <v>31521515</v>
      </c>
      <c r="C2010" s="0" t="n">
        <v>3044.996</v>
      </c>
    </row>
    <row r="2011" customFormat="false" ht="15" hidden="false" customHeight="false" outlineLevel="0" collapsed="false">
      <c r="A2011" s="0" t="n">
        <v>7</v>
      </c>
      <c r="B2011" s="0" t="n">
        <v>31526541</v>
      </c>
      <c r="C2011" s="0" t="n">
        <v>2783.878</v>
      </c>
    </row>
    <row r="2012" customFormat="false" ht="15" hidden="false" customHeight="false" outlineLevel="0" collapsed="false">
      <c r="A2012" s="0" t="n">
        <v>7</v>
      </c>
      <c r="B2012" s="0" t="n">
        <v>31531056</v>
      </c>
      <c r="C2012" s="0" t="n">
        <v>2815.692</v>
      </c>
    </row>
    <row r="2013" customFormat="false" ht="15" hidden="false" customHeight="false" outlineLevel="0" collapsed="false">
      <c r="A2013" s="0" t="n">
        <v>7</v>
      </c>
      <c r="B2013" s="0" t="n">
        <v>31532443</v>
      </c>
      <c r="C2013" s="0" t="n">
        <v>3100.313</v>
      </c>
    </row>
    <row r="2014" customFormat="false" ht="15" hidden="false" customHeight="false" outlineLevel="0" collapsed="false">
      <c r="A2014" s="0" t="n">
        <v>7</v>
      </c>
      <c r="B2014" s="0" t="n">
        <v>31533637</v>
      </c>
      <c r="C2014" s="0" t="n">
        <v>1555.322</v>
      </c>
    </row>
    <row r="2015" customFormat="false" ht="15" hidden="false" customHeight="false" outlineLevel="0" collapsed="false">
      <c r="A2015" s="0" t="n">
        <v>7</v>
      </c>
      <c r="B2015" s="0" t="n">
        <v>31572309</v>
      </c>
      <c r="C2015" s="0" t="n">
        <v>1025.773</v>
      </c>
    </row>
    <row r="2016" customFormat="false" ht="15" hidden="false" customHeight="false" outlineLevel="0" collapsed="false">
      <c r="A2016" s="0" t="n">
        <v>7</v>
      </c>
      <c r="B2016" s="0" t="n">
        <v>31575696</v>
      </c>
      <c r="C2016" s="0" t="n">
        <v>2942.707</v>
      </c>
    </row>
    <row r="2017" customFormat="false" ht="15" hidden="false" customHeight="false" outlineLevel="0" collapsed="false">
      <c r="A2017" s="0" t="n">
        <v>7</v>
      </c>
      <c r="B2017" s="0" t="n">
        <v>31578213</v>
      </c>
      <c r="C2017" s="0" t="n">
        <v>3028.199</v>
      </c>
    </row>
    <row r="2018" customFormat="false" ht="15" hidden="false" customHeight="false" outlineLevel="0" collapsed="false">
      <c r="A2018" s="0" t="n">
        <v>7</v>
      </c>
      <c r="B2018" s="0" t="n">
        <v>31581553</v>
      </c>
      <c r="C2018" s="0" t="n">
        <v>2939.931</v>
      </c>
    </row>
    <row r="2019" customFormat="false" ht="15" hidden="false" customHeight="false" outlineLevel="0" collapsed="false">
      <c r="A2019" s="0" t="n">
        <v>7</v>
      </c>
      <c r="B2019" s="0" t="n">
        <v>31584018</v>
      </c>
      <c r="C2019" s="0" t="n">
        <v>3021.317</v>
      </c>
    </row>
    <row r="2020" customFormat="false" ht="15" hidden="false" customHeight="false" outlineLevel="0" collapsed="false">
      <c r="A2020" s="0" t="n">
        <v>7</v>
      </c>
      <c r="B2020" s="0" t="n">
        <v>31585045</v>
      </c>
      <c r="C2020" s="0" t="n">
        <v>2053.431</v>
      </c>
    </row>
    <row r="2021" customFormat="false" ht="15" hidden="false" customHeight="false" outlineLevel="0" collapsed="false">
      <c r="A2021" s="0" t="n">
        <v>7</v>
      </c>
      <c r="B2021" s="0" t="n">
        <v>31622388</v>
      </c>
      <c r="C2021" s="0" t="n">
        <v>707.729</v>
      </c>
    </row>
    <row r="2022" customFormat="false" ht="15" hidden="false" customHeight="false" outlineLevel="0" collapsed="false">
      <c r="A2022" s="0" t="n">
        <v>7</v>
      </c>
      <c r="B2022" s="0" t="n">
        <v>31625113</v>
      </c>
      <c r="C2022" s="0" t="n">
        <v>3011.587</v>
      </c>
    </row>
    <row r="2023" customFormat="false" ht="15" hidden="false" customHeight="false" outlineLevel="0" collapsed="false">
      <c r="A2023" s="0" t="n">
        <v>7</v>
      </c>
      <c r="B2023" s="0" t="n">
        <v>31628082</v>
      </c>
      <c r="C2023" s="0" t="n">
        <v>2996.746</v>
      </c>
    </row>
    <row r="2024" customFormat="false" ht="15" hidden="false" customHeight="false" outlineLevel="0" collapsed="false">
      <c r="A2024" s="0" t="n">
        <v>7</v>
      </c>
      <c r="B2024" s="0" t="n">
        <v>31628984</v>
      </c>
      <c r="C2024" s="0" t="n">
        <v>3127.425</v>
      </c>
    </row>
    <row r="2025" customFormat="false" ht="15" hidden="false" customHeight="false" outlineLevel="0" collapsed="false">
      <c r="A2025" s="0" t="n">
        <v>7</v>
      </c>
      <c r="B2025" s="0" t="n">
        <v>31631800</v>
      </c>
      <c r="C2025" s="0" t="n">
        <v>2975.248</v>
      </c>
    </row>
    <row r="2026" customFormat="false" ht="15" hidden="false" customHeight="false" outlineLevel="0" collapsed="false">
      <c r="A2026" s="0" t="n">
        <v>7</v>
      </c>
      <c r="B2026" s="0" t="n">
        <v>31633616</v>
      </c>
      <c r="C2026" s="0" t="n">
        <v>3258.915</v>
      </c>
    </row>
    <row r="2027" customFormat="false" ht="15" hidden="false" customHeight="false" outlineLevel="0" collapsed="false">
      <c r="A2027" s="0" t="n">
        <v>7</v>
      </c>
      <c r="B2027" s="0" t="n">
        <v>31635269</v>
      </c>
      <c r="C2027" s="0" t="n">
        <v>3120.644</v>
      </c>
    </row>
    <row r="2028" customFormat="false" ht="15" hidden="false" customHeight="false" outlineLevel="0" collapsed="false">
      <c r="A2028" s="0" t="n">
        <v>7</v>
      </c>
      <c r="B2028" s="0" t="n">
        <v>31640872</v>
      </c>
      <c r="C2028" s="0" t="n">
        <v>2720.639</v>
      </c>
    </row>
    <row r="2029" customFormat="false" ht="15" hidden="false" customHeight="false" outlineLevel="0" collapsed="false">
      <c r="A2029" s="0" t="n">
        <v>7</v>
      </c>
      <c r="B2029" s="0" t="n">
        <v>31661830</v>
      </c>
      <c r="C2029" s="0" t="n">
        <v>1190.638</v>
      </c>
    </row>
    <row r="2030" customFormat="false" ht="15" hidden="false" customHeight="false" outlineLevel="0" collapsed="false">
      <c r="A2030" s="0" t="n">
        <v>7</v>
      </c>
      <c r="B2030" s="0" t="n">
        <v>31664994</v>
      </c>
      <c r="C2030" s="0" t="n">
        <v>2552.623</v>
      </c>
    </row>
    <row r="2031" customFormat="false" ht="15" hidden="false" customHeight="false" outlineLevel="0" collapsed="false">
      <c r="A2031" s="0" t="n">
        <v>7</v>
      </c>
      <c r="B2031" s="0" t="n">
        <v>31701029</v>
      </c>
      <c r="C2031" s="0" t="n">
        <v>259.498</v>
      </c>
    </row>
    <row r="2032" customFormat="false" ht="15" hidden="false" customHeight="false" outlineLevel="0" collapsed="false">
      <c r="A2032" s="0" t="n">
        <v>7</v>
      </c>
      <c r="B2032" s="0" t="n">
        <v>31703666</v>
      </c>
      <c r="C2032" s="0" t="n">
        <v>3100.985</v>
      </c>
    </row>
    <row r="2033" customFormat="false" ht="15" hidden="false" customHeight="false" outlineLevel="0" collapsed="false">
      <c r="A2033" s="0" t="n">
        <v>7</v>
      </c>
      <c r="B2033" s="0" t="n">
        <v>31705459</v>
      </c>
      <c r="C2033" s="0" t="n">
        <v>3086.944</v>
      </c>
    </row>
    <row r="2034" customFormat="false" ht="15" hidden="false" customHeight="false" outlineLevel="0" collapsed="false">
      <c r="A2034" s="0" t="n">
        <v>7</v>
      </c>
      <c r="B2034" s="0" t="n">
        <v>31708715</v>
      </c>
      <c r="C2034" s="0" t="n">
        <v>2942.848</v>
      </c>
    </row>
    <row r="2035" customFormat="false" ht="15" hidden="false" customHeight="false" outlineLevel="0" collapsed="false">
      <c r="A2035" s="0" t="n">
        <v>7</v>
      </c>
      <c r="B2035" s="0" t="n">
        <v>31709661</v>
      </c>
      <c r="C2035" s="0" t="n">
        <v>3192.747</v>
      </c>
    </row>
    <row r="2036" customFormat="false" ht="15" hidden="false" customHeight="false" outlineLevel="0" collapsed="false">
      <c r="A2036" s="0" t="n">
        <v>7</v>
      </c>
      <c r="B2036" s="0" t="n">
        <v>31711762</v>
      </c>
      <c r="C2036" s="0" t="n">
        <v>3071.672</v>
      </c>
    </row>
    <row r="2037" customFormat="false" ht="15" hidden="false" customHeight="false" outlineLevel="0" collapsed="false">
      <c r="A2037" s="0" t="n">
        <v>7</v>
      </c>
      <c r="B2037" s="0" t="n">
        <v>31714677</v>
      </c>
      <c r="C2037" s="0" t="n">
        <v>2972.715</v>
      </c>
    </row>
    <row r="2038" customFormat="false" ht="15" hidden="false" customHeight="false" outlineLevel="0" collapsed="false">
      <c r="A2038" s="0" t="n">
        <v>7</v>
      </c>
      <c r="B2038" s="0" t="n">
        <v>31715925</v>
      </c>
      <c r="C2038" s="0" t="n">
        <v>1262.307</v>
      </c>
    </row>
    <row r="2039" customFormat="false" ht="15" hidden="false" customHeight="false" outlineLevel="0" collapsed="false">
      <c r="A2039" s="0" t="n">
        <v>7</v>
      </c>
      <c r="B2039" s="0" t="n">
        <v>31757541</v>
      </c>
      <c r="C2039" s="0" t="n">
        <v>992.599</v>
      </c>
    </row>
    <row r="2040" customFormat="false" ht="15" hidden="false" customHeight="false" outlineLevel="0" collapsed="false">
      <c r="A2040" s="0" t="n">
        <v>7</v>
      </c>
      <c r="B2040" s="0" t="n">
        <v>31762380</v>
      </c>
      <c r="C2040" s="0" t="n">
        <v>2787.782</v>
      </c>
    </row>
    <row r="2041" customFormat="false" ht="15" hidden="false" customHeight="false" outlineLevel="0" collapsed="false">
      <c r="A2041" s="0" t="n">
        <v>7</v>
      </c>
      <c r="B2041" s="0" t="n">
        <v>31783379</v>
      </c>
      <c r="C2041" s="0" t="n">
        <v>1187.784</v>
      </c>
    </row>
    <row r="2042" customFormat="false" ht="15" hidden="false" customHeight="false" outlineLevel="0" collapsed="false">
      <c r="A2042" s="0" t="n">
        <v>7</v>
      </c>
      <c r="B2042" s="0" t="n">
        <v>31787847</v>
      </c>
      <c r="C2042" s="0" t="n">
        <v>2837.819</v>
      </c>
    </row>
    <row r="2043" customFormat="false" ht="15" hidden="false" customHeight="false" outlineLevel="0" collapsed="false">
      <c r="A2043" s="0" t="n">
        <v>7</v>
      </c>
      <c r="B2043" s="0" t="n">
        <v>31791402</v>
      </c>
      <c r="C2043" s="0" t="n">
        <v>2926.244</v>
      </c>
    </row>
    <row r="2044" customFormat="false" ht="15" hidden="false" customHeight="false" outlineLevel="0" collapsed="false">
      <c r="A2044" s="0" t="n">
        <v>7</v>
      </c>
      <c r="B2044" s="0" t="n">
        <v>31796963</v>
      </c>
      <c r="C2044" s="0" t="n">
        <v>2728.677</v>
      </c>
    </row>
    <row r="2045" customFormat="false" ht="15" hidden="false" customHeight="false" outlineLevel="0" collapsed="false">
      <c r="A2045" s="0" t="n">
        <v>7</v>
      </c>
      <c r="B2045" s="0" t="n">
        <v>31799046</v>
      </c>
      <c r="C2045" s="0" t="n">
        <v>3035.686</v>
      </c>
    </row>
    <row r="2046" customFormat="false" ht="15" hidden="false" customHeight="false" outlineLevel="0" collapsed="false">
      <c r="A2046" s="0" t="n">
        <v>7</v>
      </c>
      <c r="B2046" s="0" t="n">
        <v>31804256</v>
      </c>
      <c r="C2046" s="0" t="n">
        <v>2889.51</v>
      </c>
    </row>
    <row r="2047" customFormat="false" ht="15" hidden="false" customHeight="false" outlineLevel="0" collapsed="false">
      <c r="A2047" s="0" t="n">
        <v>7</v>
      </c>
      <c r="B2047" s="0" t="n">
        <v>31807610</v>
      </c>
      <c r="C2047" s="0" t="n">
        <v>2931.53</v>
      </c>
    </row>
    <row r="2048" customFormat="false" ht="15" hidden="false" customHeight="false" outlineLevel="0" collapsed="false">
      <c r="A2048" s="0" t="n">
        <v>7</v>
      </c>
      <c r="B2048" s="0" t="n">
        <v>31810133</v>
      </c>
      <c r="C2048" s="0" t="n">
        <v>2844.667</v>
      </c>
    </row>
    <row r="2049" customFormat="false" ht="15" hidden="false" customHeight="false" outlineLevel="0" collapsed="false">
      <c r="A2049" s="0" t="n">
        <v>7</v>
      </c>
      <c r="B2049" s="0" t="n">
        <v>31812269</v>
      </c>
      <c r="C2049" s="0" t="n">
        <v>3037.923</v>
      </c>
    </row>
    <row r="2050" customFormat="false" ht="15" hidden="false" customHeight="false" outlineLevel="0" collapsed="false">
      <c r="A2050" s="0" t="n">
        <v>7</v>
      </c>
      <c r="B2050" s="0" t="n">
        <v>31812351</v>
      </c>
      <c r="C2050" s="0" t="n">
        <v>601.446</v>
      </c>
    </row>
    <row r="2051" customFormat="false" ht="15" hidden="false" customHeight="false" outlineLevel="0" collapsed="false">
      <c r="A2051" s="0" t="n">
        <v>7</v>
      </c>
      <c r="B2051" s="0" t="n">
        <v>31850505</v>
      </c>
      <c r="C2051" s="0" t="n">
        <v>2237.279</v>
      </c>
    </row>
    <row r="2052" customFormat="false" ht="15" hidden="false" customHeight="false" outlineLevel="0" collapsed="false">
      <c r="A2052" s="0" t="n">
        <v>7</v>
      </c>
      <c r="B2052" s="0" t="n">
        <v>31855890</v>
      </c>
      <c r="C2052" s="0" t="n">
        <v>2738.144</v>
      </c>
    </row>
    <row r="2053" customFormat="false" ht="15" hidden="false" customHeight="false" outlineLevel="0" collapsed="false">
      <c r="A2053" s="0" t="n">
        <v>7</v>
      </c>
      <c r="B2053" s="0" t="n">
        <v>31862730</v>
      </c>
      <c r="C2053" s="0" t="n">
        <v>2596.294</v>
      </c>
    </row>
    <row r="2054" customFormat="false" ht="15" hidden="false" customHeight="false" outlineLevel="0" collapsed="false">
      <c r="A2054" s="0" t="n">
        <v>7</v>
      </c>
      <c r="B2054" s="0" t="n">
        <v>31864385</v>
      </c>
      <c r="C2054" s="0" t="n">
        <v>3114.539</v>
      </c>
    </row>
    <row r="2055" customFormat="false" ht="15" hidden="false" customHeight="false" outlineLevel="0" collapsed="false">
      <c r="A2055" s="0" t="n">
        <v>7</v>
      </c>
      <c r="B2055" s="0" t="n">
        <v>31866736</v>
      </c>
      <c r="C2055" s="0" t="n">
        <v>3037.526</v>
      </c>
    </row>
    <row r="2056" customFormat="false" ht="15" hidden="false" customHeight="false" outlineLevel="0" collapsed="false">
      <c r="A2056" s="0" t="n">
        <v>7</v>
      </c>
      <c r="B2056" s="0" t="n">
        <v>31872516</v>
      </c>
      <c r="C2056" s="0" t="n">
        <v>2695.145</v>
      </c>
    </row>
    <row r="2057" customFormat="false" ht="15" hidden="false" customHeight="false" outlineLevel="0" collapsed="false">
      <c r="A2057" s="0" t="n">
        <v>7</v>
      </c>
      <c r="B2057" s="0" t="n">
        <v>31872771</v>
      </c>
      <c r="C2057" s="0" t="n">
        <v>843.939</v>
      </c>
    </row>
    <row r="2058" customFormat="false" ht="15" hidden="false" customHeight="false" outlineLevel="0" collapsed="false">
      <c r="A2058" s="0" t="n">
        <v>7</v>
      </c>
      <c r="B2058" s="0" t="n">
        <v>31928967</v>
      </c>
      <c r="C2058" s="0" t="n">
        <v>274.998</v>
      </c>
    </row>
    <row r="2059" customFormat="false" ht="15" hidden="false" customHeight="false" outlineLevel="0" collapsed="false">
      <c r="A2059" s="0" t="n">
        <v>7</v>
      </c>
      <c r="B2059" s="0" t="n">
        <v>31931476</v>
      </c>
      <c r="C2059" s="0" t="n">
        <v>3019.682</v>
      </c>
    </row>
    <row r="2060" customFormat="false" ht="15" hidden="false" customHeight="false" outlineLevel="0" collapsed="false">
      <c r="A2060" s="0" t="n">
        <v>7</v>
      </c>
      <c r="B2060" s="0" t="n">
        <v>31932847</v>
      </c>
      <c r="C2060" s="0" t="n">
        <v>3078.908</v>
      </c>
    </row>
    <row r="2061" customFormat="false" ht="15" hidden="false" customHeight="false" outlineLevel="0" collapsed="false">
      <c r="A2061" s="0" t="n">
        <v>7</v>
      </c>
      <c r="B2061" s="0" t="n">
        <v>31938066</v>
      </c>
      <c r="C2061" s="0" t="n">
        <v>2835.797</v>
      </c>
    </row>
    <row r="2062" customFormat="false" ht="15" hidden="false" customHeight="false" outlineLevel="0" collapsed="false">
      <c r="A2062" s="0" t="n">
        <v>7</v>
      </c>
      <c r="B2062" s="0" t="n">
        <v>31940439</v>
      </c>
      <c r="C2062" s="0" t="n">
        <v>3041.665</v>
      </c>
    </row>
    <row r="2063" customFormat="false" ht="15" hidden="false" customHeight="false" outlineLevel="0" collapsed="false">
      <c r="A2063" s="0" t="n">
        <v>7</v>
      </c>
      <c r="B2063" s="0" t="n">
        <v>31943513</v>
      </c>
      <c r="C2063" s="0" t="n">
        <v>2969.863</v>
      </c>
    </row>
    <row r="2064" customFormat="false" ht="15" hidden="false" customHeight="false" outlineLevel="0" collapsed="false">
      <c r="A2064" s="0" t="n">
        <v>7</v>
      </c>
      <c r="B2064" s="0" t="n">
        <v>31947371</v>
      </c>
      <c r="C2064" s="0" t="n">
        <v>2613.713</v>
      </c>
    </row>
    <row r="2065" customFormat="false" ht="15" hidden="false" customHeight="false" outlineLevel="0" collapsed="false">
      <c r="A2065" s="0" t="n">
        <v>7</v>
      </c>
      <c r="B2065" s="0" t="n">
        <v>31951105</v>
      </c>
      <c r="C2065" s="0" t="n">
        <v>2754.173</v>
      </c>
    </row>
    <row r="2066" customFormat="false" ht="15" hidden="false" customHeight="false" outlineLevel="0" collapsed="false">
      <c r="A2066" s="0" t="n">
        <v>7</v>
      </c>
      <c r="B2066" s="0" t="n">
        <v>31986360</v>
      </c>
      <c r="C2066" s="0" t="n">
        <v>93.99</v>
      </c>
    </row>
    <row r="2067" customFormat="false" ht="15" hidden="false" customHeight="false" outlineLevel="0" collapsed="false">
      <c r="A2067" s="0" t="n">
        <v>7</v>
      </c>
      <c r="B2067" s="0" t="n">
        <v>31989762</v>
      </c>
      <c r="C2067" s="0" t="n">
        <v>3089.762</v>
      </c>
    </row>
    <row r="2068" customFormat="false" ht="15" hidden="false" customHeight="false" outlineLevel="0" collapsed="false">
      <c r="A2068" s="0" t="n">
        <v>7</v>
      </c>
      <c r="B2068" s="0" t="n">
        <v>31994964</v>
      </c>
      <c r="C2068" s="0" t="n">
        <v>2844.771</v>
      </c>
    </row>
    <row r="2069" customFormat="false" ht="15" hidden="false" customHeight="false" outlineLevel="0" collapsed="false">
      <c r="A2069" s="0" t="n">
        <v>7</v>
      </c>
      <c r="B2069" s="0" t="n">
        <v>31997261</v>
      </c>
      <c r="C2069" s="0" t="n">
        <v>3038.814</v>
      </c>
    </row>
    <row r="2070" customFormat="false" ht="15" hidden="false" customHeight="false" outlineLevel="0" collapsed="false">
      <c r="A2070" s="0" t="n">
        <v>7</v>
      </c>
      <c r="B2070" s="0" t="n">
        <v>32001519</v>
      </c>
      <c r="C2070" s="0" t="n">
        <v>2846.357</v>
      </c>
    </row>
    <row r="2071" customFormat="false" ht="15" hidden="false" customHeight="false" outlineLevel="0" collapsed="false">
      <c r="A2071" s="0" t="n">
        <v>7</v>
      </c>
      <c r="B2071" s="0" t="n">
        <v>32011203</v>
      </c>
      <c r="C2071" s="0" t="n">
        <v>2308.654</v>
      </c>
    </row>
    <row r="2072" customFormat="false" ht="15" hidden="false" customHeight="false" outlineLevel="0" collapsed="false">
      <c r="A2072" s="0" t="n">
        <v>7</v>
      </c>
      <c r="B2072" s="0" t="n">
        <v>32013419</v>
      </c>
      <c r="C2072" s="0" t="n">
        <v>3032.469</v>
      </c>
    </row>
    <row r="2073" customFormat="false" ht="15" hidden="false" customHeight="false" outlineLevel="0" collapsed="false">
      <c r="A2073" s="0" t="n">
        <v>7</v>
      </c>
      <c r="B2073" s="0" t="n">
        <v>32017321</v>
      </c>
      <c r="C2073" s="0" t="n">
        <v>2749.93</v>
      </c>
    </row>
    <row r="2074" customFormat="false" ht="15" hidden="false" customHeight="false" outlineLevel="0" collapsed="false">
      <c r="A2074" s="0" t="n">
        <v>7</v>
      </c>
      <c r="B2074" s="0" t="n">
        <v>32017153</v>
      </c>
      <c r="C2074" s="0" t="n">
        <v>16.781</v>
      </c>
    </row>
    <row r="2075" customFormat="false" ht="15" hidden="false" customHeight="false" outlineLevel="0" collapsed="false">
      <c r="A2075" s="0" t="n">
        <v>7</v>
      </c>
      <c r="B2075" s="0" t="n">
        <v>32054543</v>
      </c>
      <c r="C2075" s="0" t="n">
        <v>3118.369</v>
      </c>
    </row>
    <row r="2076" customFormat="false" ht="15" hidden="false" customHeight="false" outlineLevel="0" collapsed="false">
      <c r="A2076" s="0" t="n">
        <v>7</v>
      </c>
      <c r="B2076" s="0" t="n">
        <v>32059545</v>
      </c>
      <c r="C2076" s="0" t="n">
        <v>2772.672</v>
      </c>
    </row>
    <row r="2077" customFormat="false" ht="15" hidden="false" customHeight="false" outlineLevel="0" collapsed="false">
      <c r="A2077" s="0" t="n">
        <v>7</v>
      </c>
      <c r="B2077" s="0" t="n">
        <v>32063076</v>
      </c>
      <c r="C2077" s="0" t="n">
        <v>2910.211</v>
      </c>
    </row>
    <row r="2078" customFormat="false" ht="15" hidden="false" customHeight="false" outlineLevel="0" collapsed="false">
      <c r="A2078" s="0" t="n">
        <v>7</v>
      </c>
      <c r="B2078" s="0" t="n">
        <v>32066286</v>
      </c>
      <c r="C2078" s="0" t="n">
        <v>2953.822</v>
      </c>
    </row>
    <row r="2079" customFormat="false" ht="15" hidden="false" customHeight="false" outlineLevel="0" collapsed="false">
      <c r="A2079" s="0" t="n">
        <v>7</v>
      </c>
      <c r="B2079" s="0" t="n">
        <v>32066183</v>
      </c>
      <c r="C2079" s="0" t="n">
        <v>20.885</v>
      </c>
    </row>
    <row r="2080" customFormat="false" ht="15" hidden="false" customHeight="false" outlineLevel="0" collapsed="false">
      <c r="A2080" s="0" t="n">
        <v>7</v>
      </c>
      <c r="B2080" s="0" t="n">
        <v>32110118</v>
      </c>
      <c r="C2080" s="0" t="n">
        <v>2199.629</v>
      </c>
    </row>
    <row r="2081" customFormat="false" ht="15" hidden="false" customHeight="false" outlineLevel="0" collapsed="false">
      <c r="A2081" s="0" t="n">
        <v>7</v>
      </c>
      <c r="B2081" s="0" t="n">
        <v>32112710</v>
      </c>
      <c r="C2081" s="0" t="n">
        <v>3098.434</v>
      </c>
    </row>
    <row r="2082" customFormat="false" ht="15" hidden="false" customHeight="false" outlineLevel="0" collapsed="false">
      <c r="A2082" s="0" t="n">
        <v>7</v>
      </c>
      <c r="B2082" s="0" t="n">
        <v>32116907</v>
      </c>
      <c r="C2082" s="0" t="n">
        <v>1760.14</v>
      </c>
    </row>
    <row r="2083" customFormat="false" ht="15" hidden="false" customHeight="false" outlineLevel="0" collapsed="false">
      <c r="A2083" s="0" t="n">
        <v>7</v>
      </c>
      <c r="B2083" s="0" t="n">
        <v>32135196</v>
      </c>
      <c r="C2083" s="0" t="n">
        <v>2558.761</v>
      </c>
    </row>
    <row r="2084" customFormat="false" ht="15" hidden="false" customHeight="false" outlineLevel="0" collapsed="false">
      <c r="A2084" s="0" t="n">
        <v>7</v>
      </c>
      <c r="B2084" s="0" t="n">
        <v>32136876</v>
      </c>
      <c r="C2084" s="0" t="n">
        <v>3101.797</v>
      </c>
    </row>
    <row r="2085" customFormat="false" ht="15" hidden="false" customHeight="false" outlineLevel="0" collapsed="false">
      <c r="A2085" s="0" t="n">
        <v>7</v>
      </c>
      <c r="B2085" s="0" t="n">
        <v>32141707</v>
      </c>
      <c r="C2085" s="0" t="n">
        <v>2788.076</v>
      </c>
    </row>
    <row r="2086" customFormat="false" ht="15" hidden="false" customHeight="false" outlineLevel="0" collapsed="false">
      <c r="A2086" s="0" t="n">
        <v>7</v>
      </c>
      <c r="B2086" s="0" t="n">
        <v>32145154</v>
      </c>
      <c r="C2086" s="0" t="n">
        <v>2927.461</v>
      </c>
    </row>
    <row r="2087" customFormat="false" ht="15" hidden="false" customHeight="false" outlineLevel="0" collapsed="false">
      <c r="A2087" s="0" t="n">
        <v>7</v>
      </c>
      <c r="B2087" s="0" t="n">
        <v>32149530</v>
      </c>
      <c r="C2087" s="0" t="n">
        <v>2845.934</v>
      </c>
    </row>
    <row r="2088" customFormat="false" ht="15" hidden="false" customHeight="false" outlineLevel="0" collapsed="false">
      <c r="A2088" s="0" t="n">
        <v>7</v>
      </c>
      <c r="B2088" s="0" t="n">
        <v>32153402</v>
      </c>
      <c r="C2088" s="0" t="n">
        <v>2895.297</v>
      </c>
    </row>
    <row r="2089" customFormat="false" ht="15" hidden="false" customHeight="false" outlineLevel="0" collapsed="false">
      <c r="A2089" s="0" t="n">
        <v>7</v>
      </c>
      <c r="B2089" s="0" t="n">
        <v>32156219</v>
      </c>
      <c r="C2089" s="0" t="n">
        <v>2995.771</v>
      </c>
    </row>
    <row r="2090" customFormat="false" ht="15" hidden="false" customHeight="false" outlineLevel="0" collapsed="false">
      <c r="A2090" s="0" t="n">
        <v>7</v>
      </c>
      <c r="B2090" s="0" t="n">
        <v>32160612</v>
      </c>
      <c r="C2090" s="0" t="n">
        <v>2836.357</v>
      </c>
    </row>
    <row r="2091" customFormat="false" ht="15" hidden="false" customHeight="false" outlineLevel="0" collapsed="false">
      <c r="A2091" s="0" t="n">
        <v>7</v>
      </c>
      <c r="B2091" s="0" t="n">
        <v>32164798</v>
      </c>
      <c r="C2091" s="0" t="n">
        <v>2808.475</v>
      </c>
    </row>
    <row r="2092" customFormat="false" ht="15" hidden="false" customHeight="false" outlineLevel="0" collapsed="false">
      <c r="A2092" s="0" t="n">
        <v>7</v>
      </c>
      <c r="B2092" s="0" t="n">
        <v>32166913</v>
      </c>
      <c r="C2092" s="0" t="n">
        <v>918.964</v>
      </c>
    </row>
    <row r="2093" customFormat="false" ht="15" hidden="false" customHeight="false" outlineLevel="0" collapsed="false">
      <c r="A2093" s="0" t="n">
        <v>7</v>
      </c>
      <c r="B2093" s="0" t="n">
        <v>32175912</v>
      </c>
      <c r="C2093" s="0" t="n">
        <v>50.391</v>
      </c>
    </row>
    <row r="2094" customFormat="false" ht="15" hidden="false" customHeight="false" outlineLevel="0" collapsed="false">
      <c r="A2094" s="0" t="n">
        <v>7</v>
      </c>
      <c r="B2094" s="0" t="n">
        <v>32230140</v>
      </c>
      <c r="C2094" s="0" t="n">
        <v>2484.299</v>
      </c>
    </row>
    <row r="2095" customFormat="false" ht="15" hidden="false" customHeight="false" outlineLevel="0" collapsed="false">
      <c r="A2095" s="0" t="n">
        <v>7</v>
      </c>
      <c r="B2095" s="0" t="n">
        <v>32232624</v>
      </c>
      <c r="C2095" s="0" t="n">
        <v>2970.281</v>
      </c>
    </row>
    <row r="2096" customFormat="false" ht="15" hidden="false" customHeight="false" outlineLevel="0" collapsed="false">
      <c r="A2096" s="0" t="n">
        <v>7</v>
      </c>
      <c r="B2096" s="0" t="n">
        <v>32235408</v>
      </c>
      <c r="C2096" s="0" t="n">
        <v>3086.87</v>
      </c>
    </row>
    <row r="2097" customFormat="false" ht="15" hidden="false" customHeight="false" outlineLevel="0" collapsed="false">
      <c r="A2097" s="0" t="n">
        <v>7</v>
      </c>
      <c r="B2097" s="0" t="n">
        <v>32240559</v>
      </c>
      <c r="C2097" s="0" t="n">
        <v>2762.225</v>
      </c>
    </row>
    <row r="2098" customFormat="false" ht="15" hidden="false" customHeight="false" outlineLevel="0" collapsed="false">
      <c r="A2098" s="0" t="n">
        <v>7</v>
      </c>
      <c r="B2098" s="0" t="n">
        <v>32244072</v>
      </c>
      <c r="C2098" s="0" t="n">
        <v>2918.513</v>
      </c>
    </row>
    <row r="2099" customFormat="false" ht="15" hidden="false" customHeight="false" outlineLevel="0" collapsed="false">
      <c r="A2099" s="0" t="n">
        <v>7</v>
      </c>
      <c r="B2099" s="0" t="n">
        <v>32246759</v>
      </c>
      <c r="C2099" s="0" t="n">
        <v>3010.344</v>
      </c>
    </row>
    <row r="2100" customFormat="false" ht="15" hidden="false" customHeight="false" outlineLevel="0" collapsed="false">
      <c r="A2100" s="0" t="n">
        <v>7</v>
      </c>
      <c r="B2100" s="0" t="n">
        <v>32248380</v>
      </c>
      <c r="C2100" s="0" t="n">
        <v>3073.581</v>
      </c>
    </row>
    <row r="2101" customFormat="false" ht="15" hidden="false" customHeight="false" outlineLevel="0" collapsed="false">
      <c r="A2101" s="0" t="n">
        <v>7</v>
      </c>
      <c r="B2101" s="0" t="n">
        <v>32248195</v>
      </c>
      <c r="C2101" s="0" t="n">
        <v>18.388</v>
      </c>
    </row>
    <row r="2102" customFormat="false" ht="15" hidden="false" customHeight="false" outlineLevel="0" collapsed="false">
      <c r="A2102" s="0" t="n">
        <v>7</v>
      </c>
      <c r="B2102" s="0" t="n">
        <v>32289783</v>
      </c>
      <c r="C2102" s="0" t="n">
        <v>2584.495</v>
      </c>
    </row>
    <row r="2103" customFormat="false" ht="15" hidden="false" customHeight="false" outlineLevel="0" collapsed="false">
      <c r="A2103" s="0" t="n">
        <v>8</v>
      </c>
      <c r="B2103" s="0" t="n">
        <v>32291096</v>
      </c>
      <c r="C2103" s="0" t="n">
        <v>3146.729</v>
      </c>
    </row>
    <row r="2104" customFormat="false" ht="15" hidden="false" customHeight="false" outlineLevel="0" collapsed="false">
      <c r="A2104" s="0" t="n">
        <v>8</v>
      </c>
      <c r="B2104" s="0" t="n">
        <v>32288721</v>
      </c>
      <c r="C2104" s="0" t="n">
        <v>3510.419</v>
      </c>
    </row>
    <row r="2105" customFormat="false" ht="15" hidden="false" customHeight="false" outlineLevel="0" collapsed="false">
      <c r="A2105" s="0" t="n">
        <v>8</v>
      </c>
      <c r="B2105" s="0" t="n">
        <v>32292800</v>
      </c>
      <c r="C2105" s="0" t="n">
        <v>2867.098</v>
      </c>
    </row>
    <row r="2106" customFormat="false" ht="15" hidden="false" customHeight="false" outlineLevel="0" collapsed="false">
      <c r="A2106" s="0" t="n">
        <v>8</v>
      </c>
      <c r="B2106" s="0" t="n">
        <v>32293082</v>
      </c>
      <c r="C2106" s="0" t="n">
        <v>3243.754</v>
      </c>
    </row>
    <row r="2107" customFormat="false" ht="15" hidden="false" customHeight="false" outlineLevel="0" collapsed="false">
      <c r="A2107" s="0" t="n">
        <v>8</v>
      </c>
      <c r="B2107" s="0" t="n">
        <v>32295593</v>
      </c>
      <c r="C2107" s="0" t="n">
        <v>3033.713</v>
      </c>
    </row>
    <row r="2108" customFormat="false" ht="15" hidden="false" customHeight="false" outlineLevel="0" collapsed="false">
      <c r="A2108" s="0" t="n">
        <v>8</v>
      </c>
      <c r="B2108" s="0" t="n">
        <v>32301669</v>
      </c>
      <c r="C2108" s="0" t="n">
        <v>2674.469</v>
      </c>
    </row>
    <row r="2109" customFormat="false" ht="15" hidden="false" customHeight="false" outlineLevel="0" collapsed="false">
      <c r="A2109" s="0" t="n">
        <v>8</v>
      </c>
      <c r="B2109" s="0" t="n">
        <v>32301505</v>
      </c>
      <c r="C2109" s="0" t="n">
        <v>818.219</v>
      </c>
    </row>
    <row r="2110" customFormat="false" ht="15" hidden="false" customHeight="false" outlineLevel="0" collapsed="false">
      <c r="A2110" s="0" t="n">
        <v>8</v>
      </c>
      <c r="B2110" s="0" t="n">
        <v>32343806</v>
      </c>
      <c r="C2110" s="0" t="n">
        <v>1568.395</v>
      </c>
    </row>
    <row r="2111" customFormat="false" ht="15" hidden="false" customHeight="false" outlineLevel="0" collapsed="false">
      <c r="A2111" s="0" t="n">
        <v>8</v>
      </c>
      <c r="B2111" s="0" t="n">
        <v>32344578</v>
      </c>
      <c r="C2111" s="0" t="n">
        <v>3181.268</v>
      </c>
    </row>
    <row r="2112" customFormat="false" ht="15" hidden="false" customHeight="false" outlineLevel="0" collapsed="false">
      <c r="A2112" s="0" t="n">
        <v>8</v>
      </c>
      <c r="B2112" s="0" t="n">
        <v>32346535</v>
      </c>
      <c r="C2112" s="0" t="n">
        <v>3077.225</v>
      </c>
    </row>
    <row r="2113" customFormat="false" ht="15" hidden="false" customHeight="false" outlineLevel="0" collapsed="false">
      <c r="A2113" s="0" t="n">
        <v>8</v>
      </c>
      <c r="B2113" s="0" t="n">
        <v>32348630</v>
      </c>
      <c r="C2113" s="0" t="n">
        <v>3061.972</v>
      </c>
    </row>
    <row r="2114" customFormat="false" ht="15" hidden="false" customHeight="false" outlineLevel="0" collapsed="false">
      <c r="A2114" s="0" t="n">
        <v>8</v>
      </c>
      <c r="B2114" s="0" t="n">
        <v>32347647</v>
      </c>
      <c r="C2114" s="0" t="n">
        <v>3381.603</v>
      </c>
    </row>
    <row r="2115" customFormat="false" ht="15" hidden="false" customHeight="false" outlineLevel="0" collapsed="false">
      <c r="A2115" s="0" t="n">
        <v>8</v>
      </c>
      <c r="B2115" s="0" t="n">
        <v>32347806</v>
      </c>
      <c r="C2115" s="0" t="n">
        <v>1312.745</v>
      </c>
    </row>
    <row r="2116" customFormat="false" ht="15" hidden="false" customHeight="false" outlineLevel="0" collapsed="false">
      <c r="A2116" s="0" t="n">
        <v>8</v>
      </c>
      <c r="B2116" s="0" t="n">
        <v>32382556</v>
      </c>
      <c r="C2116" s="0" t="n">
        <v>1812.935</v>
      </c>
    </row>
    <row r="2117" customFormat="false" ht="15" hidden="false" customHeight="false" outlineLevel="0" collapsed="false">
      <c r="A2117" s="0" t="n">
        <v>8</v>
      </c>
      <c r="B2117" s="0" t="n">
        <v>32382243</v>
      </c>
      <c r="C2117" s="0" t="n">
        <v>3311.874</v>
      </c>
    </row>
    <row r="2118" customFormat="false" ht="15" hidden="false" customHeight="false" outlineLevel="0" collapsed="false">
      <c r="A2118" s="0" t="n">
        <v>8</v>
      </c>
      <c r="B2118" s="0" t="n">
        <v>32380789</v>
      </c>
      <c r="C2118" s="0" t="n">
        <v>3430.664</v>
      </c>
    </row>
    <row r="2119" customFormat="false" ht="15" hidden="false" customHeight="false" outlineLevel="0" collapsed="false">
      <c r="A2119" s="0" t="n">
        <v>8</v>
      </c>
      <c r="B2119" s="0" t="n">
        <v>32381911</v>
      </c>
      <c r="C2119" s="0" t="n">
        <v>3165.178</v>
      </c>
    </row>
    <row r="2120" customFormat="false" ht="15" hidden="false" customHeight="false" outlineLevel="0" collapsed="false">
      <c r="A2120" s="0" t="n">
        <v>8</v>
      </c>
      <c r="B2120" s="0" t="n">
        <v>32385051</v>
      </c>
      <c r="C2120" s="0" t="n">
        <v>2955.646</v>
      </c>
    </row>
    <row r="2121" customFormat="false" ht="15" hidden="false" customHeight="false" outlineLevel="0" collapsed="false">
      <c r="A2121" s="0" t="n">
        <v>8</v>
      </c>
      <c r="B2121" s="0" t="n">
        <v>32384150</v>
      </c>
      <c r="C2121" s="0" t="n">
        <v>3355.927</v>
      </c>
    </row>
    <row r="2122" customFormat="false" ht="15" hidden="false" customHeight="false" outlineLevel="0" collapsed="false">
      <c r="A2122" s="0" t="n">
        <v>8</v>
      </c>
      <c r="B2122" s="0" t="n">
        <v>32385878</v>
      </c>
      <c r="C2122" s="0" t="n">
        <v>1444.586</v>
      </c>
    </row>
    <row r="2123" customFormat="false" ht="15" hidden="false" customHeight="false" outlineLevel="0" collapsed="false">
      <c r="A2123" s="0" t="n">
        <v>8</v>
      </c>
      <c r="B2123" s="0" t="n">
        <v>32424362</v>
      </c>
      <c r="C2123" s="0" t="n">
        <v>1290.64</v>
      </c>
    </row>
    <row r="2124" customFormat="false" ht="15" hidden="false" customHeight="false" outlineLevel="0" collapsed="false">
      <c r="A2124" s="0" t="n">
        <v>8</v>
      </c>
      <c r="B2124" s="0" t="n">
        <v>32422721</v>
      </c>
      <c r="C2124" s="0" t="n">
        <v>3430.341</v>
      </c>
    </row>
    <row r="2125" customFormat="false" ht="15" hidden="false" customHeight="false" outlineLevel="0" collapsed="false">
      <c r="A2125" s="0" t="n">
        <v>8</v>
      </c>
      <c r="B2125" s="0" t="n">
        <v>32422253</v>
      </c>
      <c r="C2125" s="0" t="n">
        <v>3323.571</v>
      </c>
    </row>
    <row r="2126" customFormat="false" ht="15" hidden="false" customHeight="false" outlineLevel="0" collapsed="false">
      <c r="A2126" s="0" t="n">
        <v>8</v>
      </c>
      <c r="B2126" s="0" t="n">
        <v>32422884</v>
      </c>
      <c r="C2126" s="0" t="n">
        <v>3207.068</v>
      </c>
    </row>
    <row r="2127" customFormat="false" ht="15" hidden="false" customHeight="false" outlineLevel="0" collapsed="false">
      <c r="A2127" s="0" t="n">
        <v>8</v>
      </c>
      <c r="B2127" s="0" t="n">
        <v>32421043</v>
      </c>
      <c r="C2127" s="0" t="n">
        <v>2047.956</v>
      </c>
    </row>
    <row r="2128" customFormat="false" ht="15" hidden="false" customHeight="false" outlineLevel="0" collapsed="false">
      <c r="A2128" s="0" t="n">
        <v>8</v>
      </c>
      <c r="B2128" s="0" t="n">
        <v>32420811</v>
      </c>
      <c r="C2128" s="0" t="n">
        <v>23.178</v>
      </c>
    </row>
    <row r="2129" customFormat="false" ht="15" hidden="false" customHeight="false" outlineLevel="0" collapsed="false">
      <c r="A2129" s="0" t="n">
        <v>8</v>
      </c>
      <c r="B2129" s="0" t="n">
        <v>32476537</v>
      </c>
      <c r="C2129" s="0" t="n">
        <v>2579.149</v>
      </c>
    </row>
    <row r="2130" customFormat="false" ht="15" hidden="false" customHeight="false" outlineLevel="0" collapsed="false">
      <c r="A2130" s="0" t="n">
        <v>8</v>
      </c>
      <c r="B2130" s="0" t="n">
        <v>32495204</v>
      </c>
      <c r="C2130" s="0" t="n">
        <v>1415.327</v>
      </c>
    </row>
    <row r="2131" customFormat="false" ht="15" hidden="false" customHeight="false" outlineLevel="0" collapsed="false">
      <c r="A2131" s="0" t="n">
        <v>8</v>
      </c>
      <c r="B2131" s="0" t="n">
        <v>32499196</v>
      </c>
      <c r="C2131" s="0" t="n">
        <v>2871.084</v>
      </c>
    </row>
    <row r="2132" customFormat="false" ht="15" hidden="false" customHeight="false" outlineLevel="0" collapsed="false">
      <c r="A2132" s="0" t="n">
        <v>8</v>
      </c>
      <c r="B2132" s="0" t="n">
        <v>32499702</v>
      </c>
      <c r="C2132" s="0" t="n">
        <v>3223.71</v>
      </c>
    </row>
    <row r="2133" customFormat="false" ht="15" hidden="false" customHeight="false" outlineLevel="0" collapsed="false">
      <c r="A2133" s="0" t="n">
        <v>8</v>
      </c>
      <c r="B2133" s="0" t="n">
        <v>32500440</v>
      </c>
      <c r="C2133" s="0" t="n">
        <v>3191.966</v>
      </c>
    </row>
    <row r="2134" customFormat="false" ht="15" hidden="false" customHeight="false" outlineLevel="0" collapsed="false">
      <c r="A2134" s="0" t="n">
        <v>8</v>
      </c>
      <c r="B2134" s="0" t="n">
        <v>32501571</v>
      </c>
      <c r="C2134" s="0" t="n">
        <v>3150.972</v>
      </c>
    </row>
    <row r="2135" customFormat="false" ht="15" hidden="false" customHeight="false" outlineLevel="0" collapsed="false">
      <c r="A2135" s="0" t="n">
        <v>8</v>
      </c>
      <c r="B2135" s="0" t="n">
        <v>32503634</v>
      </c>
      <c r="C2135" s="0" t="n">
        <v>3066.688</v>
      </c>
    </row>
    <row r="2136" customFormat="false" ht="15" hidden="false" customHeight="false" outlineLevel="0" collapsed="false">
      <c r="A2136" s="0" t="n">
        <v>8</v>
      </c>
      <c r="B2136" s="0" t="n">
        <v>32506906</v>
      </c>
      <c r="C2136" s="0" t="n">
        <v>2940.064</v>
      </c>
    </row>
    <row r="2137" customFormat="false" ht="15" hidden="false" customHeight="false" outlineLevel="0" collapsed="false">
      <c r="A2137" s="0" t="n">
        <v>8</v>
      </c>
      <c r="B2137" s="0" t="n">
        <v>32504455</v>
      </c>
      <c r="C2137" s="0" t="n">
        <v>3502.609</v>
      </c>
    </row>
    <row r="2138" customFormat="false" ht="15" hidden="false" customHeight="false" outlineLevel="0" collapsed="false">
      <c r="A2138" s="0" t="n">
        <v>8</v>
      </c>
      <c r="B2138" s="0" t="n">
        <v>32507798</v>
      </c>
      <c r="C2138" s="0" t="n">
        <v>2935.997</v>
      </c>
    </row>
    <row r="2139" customFormat="false" ht="15" hidden="false" customHeight="false" outlineLevel="0" collapsed="false">
      <c r="A2139" s="0" t="n">
        <v>8</v>
      </c>
      <c r="B2139" s="0" t="n">
        <v>32509227</v>
      </c>
      <c r="C2139" s="0" t="n">
        <v>3134.505</v>
      </c>
    </row>
    <row r="2140" customFormat="false" ht="15" hidden="false" customHeight="false" outlineLevel="0" collapsed="false">
      <c r="A2140" s="0" t="n">
        <v>8</v>
      </c>
      <c r="B2140" s="0" t="n">
        <v>32508260</v>
      </c>
      <c r="C2140" s="0" t="n">
        <v>3307.547</v>
      </c>
    </row>
    <row r="2141" customFormat="false" ht="15" hidden="false" customHeight="false" outlineLevel="0" collapsed="false">
      <c r="A2141" s="0" t="n">
        <v>8</v>
      </c>
      <c r="B2141" s="0" t="n">
        <v>32510937</v>
      </c>
      <c r="C2141" s="0" t="n">
        <v>3103.978</v>
      </c>
    </row>
    <row r="2142" customFormat="false" ht="15" hidden="false" customHeight="false" outlineLevel="0" collapsed="false">
      <c r="A2142" s="0" t="n">
        <v>8</v>
      </c>
      <c r="B2142" s="0" t="n">
        <v>32513016</v>
      </c>
      <c r="C2142" s="0" t="n">
        <v>3065.752</v>
      </c>
    </row>
    <row r="2143" customFormat="false" ht="15" hidden="false" customHeight="false" outlineLevel="0" collapsed="false">
      <c r="A2143" s="0" t="n">
        <v>8</v>
      </c>
      <c r="B2143" s="0" t="n">
        <v>32511442</v>
      </c>
      <c r="C2143" s="0" t="n">
        <v>2719.333</v>
      </c>
    </row>
    <row r="2144" customFormat="false" ht="15" hidden="false" customHeight="false" outlineLevel="0" collapsed="false">
      <c r="A2144" s="0" t="n">
        <v>8</v>
      </c>
      <c r="B2144" s="0" t="n">
        <v>32549386</v>
      </c>
      <c r="C2144" s="0" t="n">
        <v>242.388</v>
      </c>
    </row>
    <row r="2145" customFormat="false" ht="15" hidden="false" customHeight="false" outlineLevel="0" collapsed="false">
      <c r="A2145" s="0" t="n">
        <v>8</v>
      </c>
      <c r="B2145" s="0" t="n">
        <v>32550238</v>
      </c>
      <c r="C2145" s="0" t="n">
        <v>3188.678</v>
      </c>
    </row>
    <row r="2146" customFormat="false" ht="15" hidden="false" customHeight="false" outlineLevel="0" collapsed="false">
      <c r="A2146" s="0" t="n">
        <v>8</v>
      </c>
      <c r="B2146" s="0" t="n">
        <v>32551010</v>
      </c>
      <c r="C2146" s="0" t="n">
        <v>3179.969</v>
      </c>
    </row>
    <row r="2147" customFormat="false" ht="15" hidden="false" customHeight="false" outlineLevel="0" collapsed="false">
      <c r="A2147" s="0" t="n">
        <v>8</v>
      </c>
      <c r="B2147" s="0" t="n">
        <v>32552942</v>
      </c>
      <c r="C2147" s="0" t="n">
        <v>3252.819</v>
      </c>
    </row>
    <row r="2148" customFormat="false" ht="15" hidden="false" customHeight="false" outlineLevel="0" collapsed="false">
      <c r="A2148" s="0" t="n">
        <v>8</v>
      </c>
      <c r="B2148" s="0" t="n">
        <v>32551666</v>
      </c>
      <c r="C2148" s="0" t="n">
        <v>1523.769</v>
      </c>
    </row>
    <row r="2149" customFormat="false" ht="15" hidden="false" customHeight="false" outlineLevel="0" collapsed="false">
      <c r="A2149" s="0" t="n">
        <v>8</v>
      </c>
      <c r="B2149" s="0" t="n">
        <v>32590700</v>
      </c>
      <c r="C2149" s="0" t="n">
        <v>1265.791</v>
      </c>
    </row>
    <row r="2150" customFormat="false" ht="15" hidden="false" customHeight="false" outlineLevel="0" collapsed="false">
      <c r="A2150" s="0" t="n">
        <v>8</v>
      </c>
      <c r="B2150" s="0" t="n">
        <v>32592665</v>
      </c>
      <c r="C2150" s="0" t="n">
        <v>3079.633</v>
      </c>
    </row>
    <row r="2151" customFormat="false" ht="15" hidden="false" customHeight="false" outlineLevel="0" collapsed="false">
      <c r="A2151" s="0" t="n">
        <v>8</v>
      </c>
      <c r="B2151" s="0" t="n">
        <v>32590808</v>
      </c>
      <c r="C2151" s="0" t="n">
        <v>3458.772</v>
      </c>
    </row>
    <row r="2152" customFormat="false" ht="15" hidden="false" customHeight="false" outlineLevel="0" collapsed="false">
      <c r="A2152" s="0" t="n">
        <v>8</v>
      </c>
      <c r="B2152" s="0" t="n">
        <v>32589421</v>
      </c>
      <c r="C2152" s="0" t="n">
        <v>3329.917</v>
      </c>
    </row>
    <row r="2153" customFormat="false" ht="15" hidden="false" customHeight="false" outlineLevel="0" collapsed="false">
      <c r="A2153" s="0" t="n">
        <v>8</v>
      </c>
      <c r="B2153" s="0" t="n">
        <v>32588773</v>
      </c>
      <c r="C2153" s="0" t="n">
        <v>3413.897</v>
      </c>
    </row>
    <row r="2154" customFormat="false" ht="15" hidden="false" customHeight="false" outlineLevel="0" collapsed="false">
      <c r="A2154" s="0" t="n">
        <v>8</v>
      </c>
      <c r="B2154" s="0" t="n">
        <v>32589638</v>
      </c>
      <c r="C2154" s="0" t="n">
        <v>3318.705</v>
      </c>
    </row>
    <row r="2155" customFormat="false" ht="15" hidden="false" customHeight="false" outlineLevel="0" collapsed="false">
      <c r="A2155" s="0" t="n">
        <v>8</v>
      </c>
      <c r="B2155" s="0" t="n">
        <v>32589386</v>
      </c>
      <c r="C2155" s="0" t="n">
        <v>83.456</v>
      </c>
    </row>
    <row r="2156" customFormat="false" ht="15" hidden="false" customHeight="false" outlineLevel="0" collapsed="false">
      <c r="A2156" s="0" t="n">
        <v>8</v>
      </c>
      <c r="B2156" s="0" t="n">
        <v>32628583</v>
      </c>
      <c r="C2156" s="0" t="n">
        <v>2576.841</v>
      </c>
    </row>
    <row r="2157" customFormat="false" ht="15" hidden="false" customHeight="false" outlineLevel="0" collapsed="false">
      <c r="A2157" s="0" t="n">
        <v>8</v>
      </c>
      <c r="B2157" s="0" t="n">
        <v>32630069</v>
      </c>
      <c r="C2157" s="0" t="n">
        <v>3127.459</v>
      </c>
    </row>
    <row r="2158" customFormat="false" ht="15" hidden="false" customHeight="false" outlineLevel="0" collapsed="false">
      <c r="A2158" s="0" t="n">
        <v>8</v>
      </c>
      <c r="B2158" s="0" t="n">
        <v>32629653</v>
      </c>
      <c r="C2158" s="0" t="n">
        <v>3308.286</v>
      </c>
    </row>
    <row r="2159" customFormat="false" ht="15" hidden="false" customHeight="false" outlineLevel="0" collapsed="false">
      <c r="A2159" s="0" t="n">
        <v>8</v>
      </c>
      <c r="B2159" s="0" t="n">
        <v>32630322</v>
      </c>
      <c r="C2159" s="0" t="n">
        <v>3202.656</v>
      </c>
    </row>
    <row r="2160" customFormat="false" ht="15" hidden="false" customHeight="false" outlineLevel="0" collapsed="false">
      <c r="A2160" s="0" t="n">
        <v>8</v>
      </c>
      <c r="B2160" s="0" t="n">
        <v>32629533</v>
      </c>
      <c r="C2160" s="0" t="n">
        <v>3310.259</v>
      </c>
    </row>
    <row r="2161" customFormat="false" ht="15" hidden="false" customHeight="false" outlineLevel="0" collapsed="false">
      <c r="A2161" s="0" t="n">
        <v>8</v>
      </c>
      <c r="B2161" s="0" t="n">
        <v>32630741</v>
      </c>
      <c r="C2161" s="0" t="n">
        <v>3238.442</v>
      </c>
    </row>
    <row r="2162" customFormat="false" ht="15" hidden="false" customHeight="false" outlineLevel="0" collapsed="false">
      <c r="A2162" s="0" t="n">
        <v>8</v>
      </c>
      <c r="B2162" s="0" t="n">
        <v>32631390</v>
      </c>
      <c r="C2162" s="0" t="n">
        <v>3363.856</v>
      </c>
    </row>
    <row r="2163" customFormat="false" ht="15" hidden="false" customHeight="false" outlineLevel="0" collapsed="false">
      <c r="A2163" s="0" t="n">
        <v>8</v>
      </c>
      <c r="B2163" s="0" t="n">
        <v>32630916</v>
      </c>
      <c r="C2163" s="0" t="n">
        <v>807.667</v>
      </c>
    </row>
    <row r="2164" customFormat="false" ht="15" hidden="false" customHeight="false" outlineLevel="0" collapsed="false">
      <c r="A2164" s="0" t="n">
        <v>8</v>
      </c>
      <c r="B2164" s="0" t="n">
        <v>32686721</v>
      </c>
      <c r="C2164" s="0" t="n">
        <v>210.19</v>
      </c>
    </row>
    <row r="2165" customFormat="false" ht="15" hidden="false" customHeight="false" outlineLevel="0" collapsed="false">
      <c r="A2165" s="0" t="n">
        <v>8</v>
      </c>
      <c r="B2165" s="0" t="n">
        <v>32690915</v>
      </c>
      <c r="C2165" s="0" t="n">
        <v>2827.015</v>
      </c>
    </row>
    <row r="2166" customFormat="false" ht="15" hidden="false" customHeight="false" outlineLevel="0" collapsed="false">
      <c r="A2166" s="0" t="n">
        <v>8</v>
      </c>
      <c r="B2166" s="0" t="n">
        <v>32693486</v>
      </c>
      <c r="C2166" s="0" t="n">
        <v>3082.556</v>
      </c>
    </row>
    <row r="2167" customFormat="false" ht="15" hidden="false" customHeight="false" outlineLevel="0" collapsed="false">
      <c r="A2167" s="0" t="n">
        <v>8</v>
      </c>
      <c r="B2167" s="0" t="n">
        <v>32694643</v>
      </c>
      <c r="C2167" s="0" t="n">
        <v>3154.431</v>
      </c>
    </row>
    <row r="2168" customFormat="false" ht="15" hidden="false" customHeight="false" outlineLevel="0" collapsed="false">
      <c r="A2168" s="0" t="n">
        <v>8</v>
      </c>
      <c r="B2168" s="0" t="n">
        <v>32695414</v>
      </c>
      <c r="C2168" s="0" t="n">
        <v>3196.456</v>
      </c>
    </row>
    <row r="2169" customFormat="false" ht="15" hidden="false" customHeight="false" outlineLevel="0" collapsed="false">
      <c r="A2169" s="0" t="n">
        <v>8</v>
      </c>
      <c r="B2169" s="0" t="n">
        <v>32696070</v>
      </c>
      <c r="C2169" s="0" t="n">
        <v>3217.792</v>
      </c>
    </row>
    <row r="2170" customFormat="false" ht="15" hidden="false" customHeight="false" outlineLevel="0" collapsed="false">
      <c r="A2170" s="0" t="n">
        <v>8</v>
      </c>
      <c r="B2170" s="0" t="n">
        <v>32694742</v>
      </c>
      <c r="C2170" s="0" t="n">
        <v>3411.176</v>
      </c>
    </row>
    <row r="2171" customFormat="false" ht="15" hidden="false" customHeight="false" outlineLevel="0" collapsed="false">
      <c r="A2171" s="0" t="n">
        <v>8</v>
      </c>
      <c r="B2171" s="0" t="n">
        <v>32698215</v>
      </c>
      <c r="C2171" s="0" t="n">
        <v>2925.514</v>
      </c>
    </row>
    <row r="2172" customFormat="false" ht="15" hidden="false" customHeight="false" outlineLevel="0" collapsed="false">
      <c r="A2172" s="0" t="n">
        <v>8</v>
      </c>
      <c r="B2172" s="0" t="n">
        <v>32698227</v>
      </c>
      <c r="C2172" s="0" t="n">
        <v>3274.682</v>
      </c>
    </row>
    <row r="2173" customFormat="false" ht="15" hidden="false" customHeight="false" outlineLevel="0" collapsed="false">
      <c r="A2173" s="0" t="n">
        <v>8</v>
      </c>
      <c r="B2173" s="0" t="n">
        <v>32697285</v>
      </c>
      <c r="C2173" s="0" t="n">
        <v>1555.94</v>
      </c>
    </row>
    <row r="2174" customFormat="false" ht="15" hidden="false" customHeight="false" outlineLevel="0" collapsed="false">
      <c r="A2174" s="0" t="n">
        <v>8</v>
      </c>
      <c r="B2174" s="0" t="n">
        <v>32732401</v>
      </c>
      <c r="C2174" s="0" t="n">
        <v>1518.383</v>
      </c>
    </row>
    <row r="2175" customFormat="false" ht="15" hidden="false" customHeight="false" outlineLevel="0" collapsed="false">
      <c r="A2175" s="0" t="n">
        <v>8</v>
      </c>
      <c r="B2175" s="0" t="n">
        <v>32733229</v>
      </c>
      <c r="C2175" s="0" t="n">
        <v>3276.203</v>
      </c>
    </row>
    <row r="2176" customFormat="false" ht="15" hidden="false" customHeight="false" outlineLevel="0" collapsed="false">
      <c r="A2176" s="0" t="n">
        <v>8</v>
      </c>
      <c r="B2176" s="0" t="n">
        <v>32732468</v>
      </c>
      <c r="C2176" s="0" t="n">
        <v>3366.171</v>
      </c>
    </row>
    <row r="2177" customFormat="false" ht="15" hidden="false" customHeight="false" outlineLevel="0" collapsed="false">
      <c r="A2177" s="0" t="n">
        <v>8</v>
      </c>
      <c r="B2177" s="0" t="n">
        <v>32730840</v>
      </c>
      <c r="C2177" s="0" t="n">
        <v>3406.415</v>
      </c>
    </row>
    <row r="2178" customFormat="false" ht="15" hidden="false" customHeight="false" outlineLevel="0" collapsed="false">
      <c r="A2178" s="0" t="n">
        <v>8</v>
      </c>
      <c r="B2178" s="0" t="n">
        <v>32730005</v>
      </c>
      <c r="C2178" s="0" t="n">
        <v>3442.694</v>
      </c>
    </row>
    <row r="2179" customFormat="false" ht="15" hidden="false" customHeight="false" outlineLevel="0" collapsed="false">
      <c r="A2179" s="0" t="n">
        <v>8</v>
      </c>
      <c r="B2179" s="0" t="n">
        <v>32728672</v>
      </c>
      <c r="C2179" s="0" t="n">
        <v>3397.893</v>
      </c>
    </row>
    <row r="2180" customFormat="false" ht="15" hidden="false" customHeight="false" outlineLevel="0" collapsed="false">
      <c r="A2180" s="0" t="n">
        <v>8</v>
      </c>
      <c r="B2180" s="0" t="n">
        <v>32728009</v>
      </c>
      <c r="C2180" s="0" t="n">
        <v>3338.867</v>
      </c>
    </row>
    <row r="2181" customFormat="false" ht="15" hidden="false" customHeight="false" outlineLevel="0" collapsed="false">
      <c r="A2181" s="0" t="n">
        <v>8</v>
      </c>
      <c r="B2181" s="0" t="n">
        <v>32727710</v>
      </c>
      <c r="C2181" s="0" t="n">
        <v>60.653</v>
      </c>
    </row>
    <row r="2182" customFormat="false" ht="15" hidden="false" customHeight="false" outlineLevel="0" collapsed="false">
      <c r="A2182" s="0" t="n">
        <v>8</v>
      </c>
      <c r="B2182" s="0" t="n">
        <v>32764823</v>
      </c>
      <c r="C2182" s="0" t="n">
        <v>2848.388</v>
      </c>
    </row>
    <row r="2183" customFormat="false" ht="15" hidden="false" customHeight="false" outlineLevel="0" collapsed="false">
      <c r="A2183" s="0" t="n">
        <v>8</v>
      </c>
      <c r="B2183" s="0" t="n">
        <v>32764677</v>
      </c>
      <c r="C2183" s="0" t="n">
        <v>3387.751</v>
      </c>
    </row>
    <row r="2184" customFormat="false" ht="15" hidden="false" customHeight="false" outlineLevel="0" collapsed="false">
      <c r="A2184" s="0" t="n">
        <v>8</v>
      </c>
      <c r="B2184" s="0" t="n">
        <v>32764222</v>
      </c>
      <c r="C2184" s="0" t="n">
        <v>3231.97</v>
      </c>
    </row>
    <row r="2185" customFormat="false" ht="15" hidden="false" customHeight="false" outlineLevel="0" collapsed="false">
      <c r="A2185" s="0" t="n">
        <v>8</v>
      </c>
      <c r="B2185" s="0" t="n">
        <v>32763071</v>
      </c>
      <c r="C2185" s="0" t="n">
        <v>3516.266</v>
      </c>
    </row>
    <row r="2186" customFormat="false" ht="15" hidden="false" customHeight="false" outlineLevel="0" collapsed="false">
      <c r="A2186" s="0" t="n">
        <v>8</v>
      </c>
      <c r="B2186" s="0" t="n">
        <v>32761782</v>
      </c>
      <c r="C2186" s="0" t="n">
        <v>2117.977</v>
      </c>
    </row>
    <row r="2187" customFormat="false" ht="15" hidden="false" customHeight="false" outlineLevel="0" collapsed="false">
      <c r="A2187" s="0" t="n">
        <v>8</v>
      </c>
      <c r="B2187" s="0" t="n">
        <v>32800817</v>
      </c>
      <c r="C2187" s="0" t="n">
        <v>695.493</v>
      </c>
    </row>
    <row r="2188" customFormat="false" ht="15" hidden="false" customHeight="false" outlineLevel="0" collapsed="false">
      <c r="A2188" s="0" t="n">
        <v>8</v>
      </c>
      <c r="B2188" s="0" t="n">
        <v>32799358</v>
      </c>
      <c r="C2188" s="0" t="n">
        <v>3418.002</v>
      </c>
    </row>
    <row r="2189" customFormat="false" ht="15" hidden="false" customHeight="false" outlineLevel="0" collapsed="false">
      <c r="A2189" s="0" t="n">
        <v>8</v>
      </c>
      <c r="B2189" s="0" t="n">
        <v>32799404</v>
      </c>
      <c r="C2189" s="0" t="n">
        <v>3211.147</v>
      </c>
    </row>
    <row r="2190" customFormat="false" ht="15" hidden="false" customHeight="false" outlineLevel="0" collapsed="false">
      <c r="A2190" s="0" t="n">
        <v>8</v>
      </c>
      <c r="B2190" s="0" t="n">
        <v>32798545</v>
      </c>
      <c r="C2190" s="0" t="n">
        <v>3357.396</v>
      </c>
    </row>
    <row r="2191" customFormat="false" ht="15" hidden="false" customHeight="false" outlineLevel="0" collapsed="false">
      <c r="A2191" s="0" t="n">
        <v>8</v>
      </c>
      <c r="B2191" s="0" t="n">
        <v>32800323</v>
      </c>
      <c r="C2191" s="0" t="n">
        <v>3047.863</v>
      </c>
    </row>
    <row r="2192" customFormat="false" ht="15" hidden="false" customHeight="false" outlineLevel="0" collapsed="false">
      <c r="A2192" s="0" t="n">
        <v>8</v>
      </c>
      <c r="B2192" s="0" t="n">
        <v>32806126</v>
      </c>
      <c r="C2192" s="0" t="n">
        <v>2878.681</v>
      </c>
    </row>
    <row r="2193" customFormat="false" ht="15" hidden="false" customHeight="false" outlineLevel="0" collapsed="false">
      <c r="A2193" s="0" t="n">
        <v>8</v>
      </c>
      <c r="B2193" s="0" t="n">
        <v>32804477</v>
      </c>
      <c r="C2193" s="0" t="n">
        <v>2747.115</v>
      </c>
    </row>
    <row r="2194" customFormat="false" ht="15" hidden="false" customHeight="false" outlineLevel="0" collapsed="false">
      <c r="A2194" s="0" t="n">
        <v>8</v>
      </c>
      <c r="B2194" s="0" t="n">
        <v>32844392</v>
      </c>
      <c r="C2194" s="0" t="n">
        <v>182.134</v>
      </c>
    </row>
    <row r="2195" customFormat="false" ht="15" hidden="false" customHeight="false" outlineLevel="0" collapsed="false">
      <c r="A2195" s="0" t="n">
        <v>8</v>
      </c>
      <c r="B2195" s="0" t="n">
        <v>32847026</v>
      </c>
      <c r="C2195" s="0" t="n">
        <v>3004.305</v>
      </c>
    </row>
    <row r="2196" customFormat="false" ht="15" hidden="false" customHeight="false" outlineLevel="0" collapsed="false">
      <c r="A2196" s="0" t="n">
        <v>8</v>
      </c>
      <c r="B2196" s="0" t="n">
        <v>32851131</v>
      </c>
      <c r="C2196" s="0" t="n">
        <v>2993.468</v>
      </c>
    </row>
    <row r="2197" customFormat="false" ht="15" hidden="false" customHeight="false" outlineLevel="0" collapsed="false">
      <c r="A2197" s="0" t="n">
        <v>8</v>
      </c>
      <c r="B2197" s="0" t="n">
        <v>32853345</v>
      </c>
      <c r="C2197" s="0" t="n">
        <v>3069.024</v>
      </c>
    </row>
    <row r="2198" customFormat="false" ht="15" hidden="false" customHeight="false" outlineLevel="0" collapsed="false">
      <c r="A2198" s="0" t="n">
        <v>8</v>
      </c>
      <c r="B2198" s="0" t="n">
        <v>32854214</v>
      </c>
      <c r="C2198" s="0" t="n">
        <v>3121.072</v>
      </c>
    </row>
    <row r="2199" customFormat="false" ht="15" hidden="false" customHeight="false" outlineLevel="0" collapsed="false">
      <c r="A2199" s="0" t="n">
        <v>8</v>
      </c>
      <c r="B2199" s="0" t="n">
        <v>32853703</v>
      </c>
      <c r="C2199" s="0" t="n">
        <v>3245.852</v>
      </c>
    </row>
    <row r="2200" customFormat="false" ht="15" hidden="false" customHeight="false" outlineLevel="0" collapsed="false">
      <c r="A2200" s="0" t="n">
        <v>8</v>
      </c>
      <c r="B2200" s="0" t="n">
        <v>32853479</v>
      </c>
      <c r="C2200" s="0" t="n">
        <v>22.393</v>
      </c>
    </row>
    <row r="2201" customFormat="false" ht="15" hidden="false" customHeight="false" outlineLevel="0" collapsed="false">
      <c r="A2201" s="0" t="n">
        <v>8</v>
      </c>
      <c r="B2201" s="0" t="n">
        <v>32912264</v>
      </c>
      <c r="C2201" s="0" t="n">
        <v>1018.992</v>
      </c>
    </row>
    <row r="2202" customFormat="false" ht="15" hidden="false" customHeight="false" outlineLevel="0" collapsed="false">
      <c r="A2202" s="0" t="n">
        <v>8</v>
      </c>
      <c r="B2202" s="0" t="n">
        <v>32915998</v>
      </c>
      <c r="C2202" s="0" t="n">
        <v>2893.849</v>
      </c>
    </row>
    <row r="2203" customFormat="false" ht="15" hidden="false" customHeight="false" outlineLevel="0" collapsed="false">
      <c r="A2203" s="0" t="n">
        <v>8</v>
      </c>
      <c r="B2203" s="0" t="n">
        <v>32915957</v>
      </c>
      <c r="C2203" s="0" t="n">
        <v>1869.662</v>
      </c>
    </row>
    <row r="2204" customFormat="false" ht="15" hidden="false" customHeight="false" outlineLevel="0" collapsed="false">
      <c r="A2204" s="0" t="n">
        <v>8</v>
      </c>
      <c r="B2204" s="0" t="n">
        <v>32935178</v>
      </c>
      <c r="C2204" s="0" t="n">
        <v>2869.032</v>
      </c>
    </row>
    <row r="2205" customFormat="false" ht="15" hidden="false" customHeight="false" outlineLevel="0" collapsed="false">
      <c r="A2205" s="0" t="n">
        <v>8</v>
      </c>
      <c r="B2205" s="0" t="n">
        <v>32935115</v>
      </c>
      <c r="C2205" s="0" t="n">
        <v>3277.126</v>
      </c>
    </row>
    <row r="2206" customFormat="false" ht="15" hidden="false" customHeight="false" outlineLevel="0" collapsed="false">
      <c r="A2206" s="0" t="n">
        <v>8</v>
      </c>
      <c r="B2206" s="0" t="n">
        <v>32934765</v>
      </c>
      <c r="C2206" s="0" t="n">
        <v>3310.16</v>
      </c>
    </row>
    <row r="2207" customFormat="false" ht="15" hidden="false" customHeight="false" outlineLevel="0" collapsed="false">
      <c r="A2207" s="0" t="n">
        <v>8</v>
      </c>
      <c r="B2207" s="0" t="n">
        <v>32935817</v>
      </c>
      <c r="C2207" s="0" t="n">
        <v>3087.413</v>
      </c>
    </row>
    <row r="2208" customFormat="false" ht="15" hidden="false" customHeight="false" outlineLevel="0" collapsed="false">
      <c r="A2208" s="0" t="n">
        <v>8</v>
      </c>
      <c r="B2208" s="0" t="n">
        <v>32935782</v>
      </c>
      <c r="C2208" s="0" t="n">
        <v>3364.974</v>
      </c>
    </row>
    <row r="2209" customFormat="false" ht="15" hidden="false" customHeight="false" outlineLevel="0" collapsed="false">
      <c r="A2209" s="0" t="n">
        <v>8</v>
      </c>
      <c r="B2209" s="0" t="n">
        <v>32940098</v>
      </c>
      <c r="C2209" s="0" t="n">
        <v>2844.11</v>
      </c>
    </row>
    <row r="2210" customFormat="false" ht="15" hidden="false" customHeight="false" outlineLevel="0" collapsed="false">
      <c r="A2210" s="0" t="n">
        <v>8</v>
      </c>
      <c r="B2210" s="0" t="n">
        <v>32939590</v>
      </c>
      <c r="C2210" s="0" t="n">
        <v>3321.497</v>
      </c>
    </row>
    <row r="2211" customFormat="false" ht="15" hidden="false" customHeight="false" outlineLevel="0" collapsed="false">
      <c r="A2211" s="0" t="n">
        <v>8</v>
      </c>
      <c r="B2211" s="0" t="n">
        <v>32939183</v>
      </c>
      <c r="C2211" s="0" t="n">
        <v>3291.917</v>
      </c>
    </row>
    <row r="2212" customFormat="false" ht="15" hidden="false" customHeight="false" outlineLevel="0" collapsed="false">
      <c r="A2212" s="0" t="n">
        <v>8</v>
      </c>
      <c r="B2212" s="0" t="n">
        <v>32936444</v>
      </c>
      <c r="C2212" s="0" t="n">
        <v>3561.177</v>
      </c>
    </row>
    <row r="2213" customFormat="false" ht="15" hidden="false" customHeight="false" outlineLevel="0" collapsed="false">
      <c r="A2213" s="0" t="n">
        <v>8</v>
      </c>
      <c r="B2213" s="0" t="n">
        <v>32938155</v>
      </c>
      <c r="C2213" s="0" t="n">
        <v>3078.49</v>
      </c>
    </row>
    <row r="2214" customFormat="false" ht="15" hidden="false" customHeight="false" outlineLevel="0" collapsed="false">
      <c r="A2214" s="0" t="n">
        <v>8</v>
      </c>
      <c r="B2214" s="0" t="n">
        <v>32938610</v>
      </c>
      <c r="C2214" s="0" t="n">
        <v>3236.167</v>
      </c>
    </row>
    <row r="2215" customFormat="false" ht="15" hidden="false" customHeight="false" outlineLevel="0" collapsed="false">
      <c r="A2215" s="0" t="n">
        <v>8</v>
      </c>
      <c r="B2215" s="0" t="n">
        <v>32938681</v>
      </c>
      <c r="C2215" s="0" t="n">
        <v>764.173</v>
      </c>
    </row>
    <row r="2216" customFormat="false" ht="15" hidden="false" customHeight="false" outlineLevel="0" collapsed="false">
      <c r="A2216" s="0" t="n">
        <v>8</v>
      </c>
      <c r="B2216" s="0" t="n">
        <v>32977686</v>
      </c>
      <c r="C2216" s="0" t="n">
        <v>1913.13</v>
      </c>
    </row>
    <row r="2217" customFormat="false" ht="15" hidden="false" customHeight="false" outlineLevel="0" collapsed="false">
      <c r="A2217" s="0" t="n">
        <v>8</v>
      </c>
      <c r="B2217" s="0" t="n">
        <v>32979631</v>
      </c>
      <c r="C2217" s="0" t="n">
        <v>3135.724</v>
      </c>
    </row>
    <row r="2218" customFormat="false" ht="15" hidden="false" customHeight="false" outlineLevel="0" collapsed="false">
      <c r="A2218" s="0" t="n">
        <v>8</v>
      </c>
      <c r="B2218" s="0" t="n">
        <v>32979218</v>
      </c>
      <c r="C2218" s="0" t="n">
        <v>3309.286</v>
      </c>
    </row>
    <row r="2219" customFormat="false" ht="15" hidden="false" customHeight="false" outlineLevel="0" collapsed="false">
      <c r="A2219" s="0" t="n">
        <v>8</v>
      </c>
      <c r="B2219" s="0" t="n">
        <v>32978362</v>
      </c>
      <c r="C2219" s="0" t="n">
        <v>3359.334</v>
      </c>
    </row>
    <row r="2220" customFormat="false" ht="15" hidden="false" customHeight="false" outlineLevel="0" collapsed="false">
      <c r="A2220" s="0" t="n">
        <v>8</v>
      </c>
      <c r="B2220" s="0" t="n">
        <v>32980322</v>
      </c>
      <c r="C2220" s="0" t="n">
        <v>3058.127</v>
      </c>
    </row>
    <row r="2221" customFormat="false" ht="15" hidden="false" customHeight="false" outlineLevel="0" collapsed="false">
      <c r="A2221" s="0" t="n">
        <v>8</v>
      </c>
      <c r="B2221" s="0" t="n">
        <v>32982688</v>
      </c>
      <c r="C2221" s="0" t="n">
        <v>3030.019</v>
      </c>
    </row>
    <row r="2222" customFormat="false" ht="15" hidden="false" customHeight="false" outlineLevel="0" collapsed="false">
      <c r="A2222" s="0" t="n">
        <v>8</v>
      </c>
      <c r="B2222" s="0" t="n">
        <v>32986156</v>
      </c>
      <c r="C2222" s="0" t="n">
        <v>2404.313</v>
      </c>
    </row>
    <row r="2223" customFormat="false" ht="15" hidden="false" customHeight="false" outlineLevel="0" collapsed="false">
      <c r="A2223" s="0" t="n">
        <v>8</v>
      </c>
      <c r="B2223" s="0" t="n">
        <v>33022276</v>
      </c>
      <c r="C2223" s="0" t="n">
        <v>124.488</v>
      </c>
    </row>
    <row r="2224" customFormat="false" ht="15" hidden="false" customHeight="false" outlineLevel="0" collapsed="false">
      <c r="A2224" s="0" t="n">
        <v>8</v>
      </c>
      <c r="B2224" s="0" t="n">
        <v>33024642</v>
      </c>
      <c r="C2224" s="0" t="n">
        <v>3161.496</v>
      </c>
    </row>
    <row r="2225" customFormat="false" ht="15" hidden="false" customHeight="false" outlineLevel="0" collapsed="false">
      <c r="A2225" s="0" t="n">
        <v>8</v>
      </c>
      <c r="B2225" s="0" t="n">
        <v>33024634</v>
      </c>
      <c r="C2225" s="0" t="n">
        <v>3210.139</v>
      </c>
    </row>
    <row r="2226" customFormat="false" ht="15" hidden="false" customHeight="false" outlineLevel="0" collapsed="false">
      <c r="A2226" s="0" t="n">
        <v>8</v>
      </c>
      <c r="B2226" s="0" t="n">
        <v>33024775</v>
      </c>
      <c r="C2226" s="0" t="n">
        <v>3353.985</v>
      </c>
    </row>
    <row r="2227" customFormat="false" ht="15" hidden="false" customHeight="false" outlineLevel="0" collapsed="false">
      <c r="A2227" s="0" t="n">
        <v>8</v>
      </c>
      <c r="B2227" s="0" t="n">
        <v>33028502</v>
      </c>
      <c r="C2227" s="0" t="n">
        <v>2900.06</v>
      </c>
    </row>
    <row r="2228" customFormat="false" ht="15" hidden="false" customHeight="false" outlineLevel="0" collapsed="false">
      <c r="A2228" s="0" t="n">
        <v>8</v>
      </c>
      <c r="B2228" s="0" t="n">
        <v>33028798</v>
      </c>
      <c r="C2228" s="0" t="n">
        <v>3239.275</v>
      </c>
    </row>
    <row r="2229" customFormat="false" ht="15" hidden="false" customHeight="false" outlineLevel="0" collapsed="false">
      <c r="A2229" s="0" t="n">
        <v>8</v>
      </c>
      <c r="B2229" s="0" t="n">
        <v>33028670</v>
      </c>
      <c r="C2229" s="0" t="n">
        <v>1389.56</v>
      </c>
    </row>
    <row r="2230" customFormat="false" ht="15" hidden="false" customHeight="false" outlineLevel="0" collapsed="false">
      <c r="A2230" s="0" t="n">
        <v>8</v>
      </c>
      <c r="B2230" s="0" t="n">
        <v>33028422</v>
      </c>
      <c r="C2230" s="0" t="n">
        <v>24.765</v>
      </c>
    </row>
    <row r="2231" customFormat="false" ht="15" hidden="false" customHeight="false" outlineLevel="0" collapsed="false">
      <c r="A2231" s="0" t="n">
        <v>8</v>
      </c>
      <c r="B2231" s="0" t="n">
        <v>33084606</v>
      </c>
      <c r="C2231" s="0" t="n">
        <v>2929.587</v>
      </c>
    </row>
    <row r="2232" customFormat="false" ht="15" hidden="false" customHeight="false" outlineLevel="0" collapsed="false">
      <c r="A2232" s="0" t="n">
        <v>8</v>
      </c>
      <c r="B2232" s="0" t="n">
        <v>33087635</v>
      </c>
      <c r="C2232" s="0" t="n">
        <v>2960.672</v>
      </c>
    </row>
    <row r="2233" customFormat="false" ht="15" hidden="false" customHeight="false" outlineLevel="0" collapsed="false">
      <c r="A2233" s="0" t="n">
        <v>8</v>
      </c>
      <c r="B2233" s="0" t="n">
        <v>33087177</v>
      </c>
      <c r="C2233" s="0" t="n">
        <v>3164.834</v>
      </c>
    </row>
    <row r="2234" customFormat="false" ht="15" hidden="false" customHeight="false" outlineLevel="0" collapsed="false">
      <c r="A2234" s="0" t="n">
        <v>8</v>
      </c>
      <c r="B2234" s="0" t="n">
        <v>33090494</v>
      </c>
      <c r="C2234" s="0" t="n">
        <v>2949.101</v>
      </c>
    </row>
    <row r="2235" customFormat="false" ht="15" hidden="false" customHeight="false" outlineLevel="0" collapsed="false">
      <c r="A2235" s="0" t="n">
        <v>8</v>
      </c>
      <c r="B2235" s="0" t="n">
        <v>33089356</v>
      </c>
      <c r="C2235" s="0" t="n">
        <v>3385.669</v>
      </c>
    </row>
    <row r="2236" customFormat="false" ht="15" hidden="false" customHeight="false" outlineLevel="0" collapsed="false">
      <c r="A2236" s="0" t="n">
        <v>8</v>
      </c>
      <c r="B2236" s="0" t="n">
        <v>33091164</v>
      </c>
      <c r="C2236" s="0" t="n">
        <v>3094.112</v>
      </c>
    </row>
    <row r="2237" customFormat="false" ht="15" hidden="false" customHeight="false" outlineLevel="0" collapsed="false">
      <c r="A2237" s="0" t="n">
        <v>8</v>
      </c>
      <c r="B2237" s="0" t="n">
        <v>33090394</v>
      </c>
      <c r="C2237" s="0" t="n">
        <v>3345.833</v>
      </c>
    </row>
    <row r="2238" customFormat="false" ht="15" hidden="false" customHeight="false" outlineLevel="0" collapsed="false">
      <c r="A2238" s="0" t="n">
        <v>8</v>
      </c>
      <c r="B2238" s="0" t="n">
        <v>33093274</v>
      </c>
      <c r="C2238" s="0" t="n">
        <v>2989.925</v>
      </c>
    </row>
    <row r="2239" customFormat="false" ht="15" hidden="false" customHeight="false" outlineLevel="0" collapsed="false">
      <c r="A2239" s="0" t="n">
        <v>8</v>
      </c>
      <c r="B2239" s="0" t="n">
        <v>33093004</v>
      </c>
      <c r="C2239" s="0" t="n">
        <v>3297.206</v>
      </c>
    </row>
    <row r="2240" customFormat="false" ht="15" hidden="false" customHeight="false" outlineLevel="0" collapsed="false">
      <c r="A2240" s="0" t="n">
        <v>8</v>
      </c>
      <c r="B2240" s="0" t="n">
        <v>33092360</v>
      </c>
      <c r="C2240" s="0" t="n">
        <v>3349.113</v>
      </c>
    </row>
    <row r="2241" customFormat="false" ht="15" hidden="false" customHeight="false" outlineLevel="0" collapsed="false">
      <c r="A2241" s="0" t="n">
        <v>8</v>
      </c>
      <c r="B2241" s="0" t="n">
        <v>33092868</v>
      </c>
      <c r="C2241" s="0" t="n">
        <v>2252.428</v>
      </c>
    </row>
    <row r="2242" customFormat="false" ht="15" hidden="false" customHeight="false" outlineLevel="0" collapsed="false">
      <c r="A2242" s="0" t="n">
        <v>8</v>
      </c>
      <c r="B2242" s="0" t="n">
        <v>33131680</v>
      </c>
      <c r="C2242" s="0" t="n">
        <v>390.695</v>
      </c>
    </row>
    <row r="2243" customFormat="false" ht="15" hidden="false" customHeight="false" outlineLevel="0" collapsed="false">
      <c r="A2243" s="0" t="n">
        <v>8</v>
      </c>
      <c r="B2243" s="0" t="n">
        <v>33134074</v>
      </c>
      <c r="C2243" s="0" t="n">
        <v>3045.913</v>
      </c>
    </row>
    <row r="2244" customFormat="false" ht="15" hidden="false" customHeight="false" outlineLevel="0" collapsed="false">
      <c r="A2244" s="0" t="n">
        <v>8</v>
      </c>
      <c r="B2244" s="0" t="n">
        <v>33132330</v>
      </c>
      <c r="C2244" s="0" t="n">
        <v>3435.501</v>
      </c>
    </row>
    <row r="2245" customFormat="false" ht="15" hidden="false" customHeight="false" outlineLevel="0" collapsed="false">
      <c r="A2245" s="0" t="n">
        <v>8</v>
      </c>
      <c r="B2245" s="0" t="n">
        <v>33133442</v>
      </c>
      <c r="C2245" s="0" t="n">
        <v>3255.235</v>
      </c>
    </row>
    <row r="2246" customFormat="false" ht="15" hidden="false" customHeight="false" outlineLevel="0" collapsed="false">
      <c r="A2246" s="0" t="n">
        <v>8</v>
      </c>
      <c r="B2246" s="0" t="n">
        <v>33132710</v>
      </c>
      <c r="C2246" s="0" t="n">
        <v>2765.962</v>
      </c>
    </row>
    <row r="2247" customFormat="false" ht="15" hidden="false" customHeight="false" outlineLevel="0" collapsed="false">
      <c r="A2247" s="0" t="n">
        <v>8</v>
      </c>
      <c r="B2247" s="0" t="n">
        <v>33132494</v>
      </c>
      <c r="C2247" s="0" t="n">
        <v>21.565</v>
      </c>
    </row>
    <row r="2248" customFormat="false" ht="15" hidden="false" customHeight="false" outlineLevel="0" collapsed="false">
      <c r="A2248" s="0" t="n">
        <v>8</v>
      </c>
      <c r="B2248" s="0" t="n">
        <v>33186329</v>
      </c>
      <c r="C2248" s="0" t="n">
        <v>1862.935</v>
      </c>
    </row>
    <row r="2249" customFormat="false" ht="15" hidden="false" customHeight="false" outlineLevel="0" collapsed="false">
      <c r="A2249" s="0" t="n">
        <v>8</v>
      </c>
      <c r="B2249" s="0" t="n">
        <v>33187656</v>
      </c>
      <c r="C2249" s="0" t="n">
        <v>3152.108</v>
      </c>
    </row>
    <row r="2250" customFormat="false" ht="15" hidden="false" customHeight="false" outlineLevel="0" collapsed="false">
      <c r="A2250" s="0" t="n">
        <v>8</v>
      </c>
      <c r="B2250" s="0" t="n">
        <v>33189811</v>
      </c>
      <c r="C2250" s="0" t="n">
        <v>3065.102</v>
      </c>
    </row>
    <row r="2251" customFormat="false" ht="15" hidden="false" customHeight="false" outlineLevel="0" collapsed="false">
      <c r="A2251" s="0" t="n">
        <v>8</v>
      </c>
      <c r="B2251" s="0" t="n">
        <v>33195323</v>
      </c>
      <c r="C2251" s="0" t="n">
        <v>2727.117</v>
      </c>
    </row>
    <row r="2252" customFormat="false" ht="15" hidden="false" customHeight="false" outlineLevel="0" collapsed="false">
      <c r="A2252" s="0" t="n">
        <v>8</v>
      </c>
      <c r="B2252" s="0" t="n">
        <v>33197761</v>
      </c>
      <c r="C2252" s="0" t="n">
        <v>3034.211</v>
      </c>
    </row>
    <row r="2253" customFormat="false" ht="15" hidden="false" customHeight="false" outlineLevel="0" collapsed="false">
      <c r="A2253" s="0" t="n">
        <v>8</v>
      </c>
      <c r="B2253" s="0" t="n">
        <v>33198229</v>
      </c>
      <c r="C2253" s="0" t="n">
        <v>3223.812</v>
      </c>
    </row>
    <row r="2254" customFormat="false" ht="15" hidden="false" customHeight="false" outlineLevel="0" collapsed="false">
      <c r="A2254" s="0" t="n">
        <v>8</v>
      </c>
      <c r="B2254" s="0" t="n">
        <v>33199173</v>
      </c>
      <c r="C2254" s="0" t="n">
        <v>3189.222</v>
      </c>
    </row>
    <row r="2255" customFormat="false" ht="15" hidden="false" customHeight="false" outlineLevel="0" collapsed="false">
      <c r="A2255" s="0" t="n">
        <v>8</v>
      </c>
      <c r="B2255" s="0" t="n">
        <v>33199249</v>
      </c>
      <c r="C2255" s="0" t="n">
        <v>3281.409</v>
      </c>
    </row>
    <row r="2256" customFormat="false" ht="15" hidden="false" customHeight="false" outlineLevel="0" collapsed="false">
      <c r="A2256" s="0" t="n">
        <v>8</v>
      </c>
      <c r="B2256" s="0" t="n">
        <v>33201913</v>
      </c>
      <c r="C2256" s="0" t="n">
        <v>3017.677</v>
      </c>
    </row>
    <row r="2257" customFormat="false" ht="15" hidden="false" customHeight="false" outlineLevel="0" collapsed="false">
      <c r="A2257" s="0" t="n">
        <v>8</v>
      </c>
      <c r="B2257" s="0" t="n">
        <v>33202094</v>
      </c>
      <c r="C2257" s="0" t="n">
        <v>3254.086</v>
      </c>
    </row>
    <row r="2258" customFormat="false" ht="15" hidden="false" customHeight="false" outlineLevel="0" collapsed="false">
      <c r="A2258" s="0" t="n">
        <v>8</v>
      </c>
      <c r="B2258" s="0" t="n">
        <v>33201797</v>
      </c>
      <c r="C2258" s="0" t="n">
        <v>3314.336</v>
      </c>
    </row>
    <row r="2259" customFormat="false" ht="15" hidden="false" customHeight="false" outlineLevel="0" collapsed="false">
      <c r="A2259" s="0" t="n">
        <v>8</v>
      </c>
      <c r="B2259" s="0" t="n">
        <v>33203713</v>
      </c>
      <c r="C2259" s="0" t="n">
        <v>3099.499</v>
      </c>
    </row>
    <row r="2260" customFormat="false" ht="15" hidden="false" customHeight="false" outlineLevel="0" collapsed="false">
      <c r="A2260" s="0" t="n">
        <v>8</v>
      </c>
      <c r="B2260" s="0" t="n">
        <v>33203508</v>
      </c>
      <c r="C2260" s="0" t="n">
        <v>3299.527</v>
      </c>
    </row>
    <row r="2261" customFormat="false" ht="15" hidden="false" customHeight="false" outlineLevel="0" collapsed="false">
      <c r="A2261" s="0" t="n">
        <v>8</v>
      </c>
      <c r="B2261" s="0" t="n">
        <v>33203200</v>
      </c>
      <c r="C2261" s="0" t="n">
        <v>46.391</v>
      </c>
    </row>
    <row r="2262" customFormat="false" ht="15" hidden="false" customHeight="false" outlineLevel="0" collapsed="false">
      <c r="A2262" s="0" t="n">
        <v>8</v>
      </c>
      <c r="B2262" s="0" t="n">
        <v>33261837</v>
      </c>
      <c r="C2262" s="0" t="n">
        <v>807.038</v>
      </c>
    </row>
    <row r="2263" customFormat="false" ht="15" hidden="false" customHeight="false" outlineLevel="0" collapsed="false">
      <c r="A2263" s="0" t="n">
        <v>8</v>
      </c>
      <c r="B2263" s="0" t="n">
        <v>33262762</v>
      </c>
      <c r="C2263" s="0" t="n">
        <v>3184.936</v>
      </c>
    </row>
    <row r="2264" customFormat="false" ht="15" hidden="false" customHeight="false" outlineLevel="0" collapsed="false">
      <c r="A2264" s="0" t="n">
        <v>8</v>
      </c>
      <c r="B2264" s="0" t="n">
        <v>33265453</v>
      </c>
      <c r="C2264" s="0" t="n">
        <v>3006.375</v>
      </c>
    </row>
    <row r="2265" customFormat="false" ht="15" hidden="false" customHeight="false" outlineLevel="0" collapsed="false">
      <c r="A2265" s="0" t="n">
        <v>8</v>
      </c>
      <c r="B2265" s="0" t="n">
        <v>33268074</v>
      </c>
      <c r="C2265" s="0" t="n">
        <v>2895.269</v>
      </c>
    </row>
    <row r="2266" customFormat="false" ht="15" hidden="false" customHeight="false" outlineLevel="0" collapsed="false">
      <c r="A2266" s="0" t="n">
        <v>8</v>
      </c>
      <c r="B2266" s="0" t="n">
        <v>33270353</v>
      </c>
      <c r="C2266" s="0" t="n">
        <v>3175.978</v>
      </c>
    </row>
    <row r="2267" customFormat="false" ht="15" hidden="false" customHeight="false" outlineLevel="0" collapsed="false">
      <c r="A2267" s="0" t="n">
        <v>8</v>
      </c>
      <c r="B2267" s="0" t="n">
        <v>33272011</v>
      </c>
      <c r="C2267" s="0" t="n">
        <v>3117.211</v>
      </c>
    </row>
    <row r="2268" customFormat="false" ht="15" hidden="false" customHeight="false" outlineLevel="0" collapsed="false">
      <c r="A2268" s="0" t="n">
        <v>8</v>
      </c>
      <c r="B2268" s="0" t="n">
        <v>33271272</v>
      </c>
      <c r="C2268" s="0" t="n">
        <v>3330.016</v>
      </c>
    </row>
    <row r="2269" customFormat="false" ht="15" hidden="false" customHeight="false" outlineLevel="0" collapsed="false">
      <c r="A2269" s="0" t="n">
        <v>8</v>
      </c>
      <c r="B2269" s="0" t="n">
        <v>33271222</v>
      </c>
      <c r="C2269" s="0" t="n">
        <v>634.53</v>
      </c>
    </row>
    <row r="2270" customFormat="false" ht="15" hidden="false" customHeight="false" outlineLevel="0" collapsed="false">
      <c r="A2270" s="0" t="n">
        <v>8</v>
      </c>
      <c r="B2270" s="0" t="n">
        <v>33308785</v>
      </c>
      <c r="C2270" s="0" t="n">
        <v>2535.941</v>
      </c>
    </row>
    <row r="2271" customFormat="false" ht="15" hidden="false" customHeight="false" outlineLevel="0" collapsed="false">
      <c r="A2271" s="0" t="n">
        <v>8</v>
      </c>
      <c r="B2271" s="0" t="n">
        <v>33309018</v>
      </c>
      <c r="C2271" s="0" t="n">
        <v>3193.638</v>
      </c>
    </row>
    <row r="2272" customFormat="false" ht="15" hidden="false" customHeight="false" outlineLevel="0" collapsed="false">
      <c r="A2272" s="0" t="n">
        <v>8</v>
      </c>
      <c r="B2272" s="0" t="n">
        <v>33311910</v>
      </c>
      <c r="C2272" s="0" t="n">
        <v>3164.295</v>
      </c>
    </row>
    <row r="2273" customFormat="false" ht="15" hidden="false" customHeight="false" outlineLevel="0" collapsed="false">
      <c r="A2273" s="0" t="n">
        <v>8</v>
      </c>
      <c r="B2273" s="0" t="n">
        <v>33313292</v>
      </c>
      <c r="C2273" s="0" t="n">
        <v>2092.835</v>
      </c>
    </row>
    <row r="2274" customFormat="false" ht="15" hidden="false" customHeight="false" outlineLevel="0" collapsed="false">
      <c r="A2274" s="0" t="n">
        <v>8</v>
      </c>
      <c r="B2274" s="0" t="n">
        <v>33330691</v>
      </c>
      <c r="C2274" s="0" t="n">
        <v>2652.692</v>
      </c>
    </row>
    <row r="2275" customFormat="false" ht="15" hidden="false" customHeight="false" outlineLevel="0" collapsed="false">
      <c r="A2275" s="0" t="n">
        <v>8</v>
      </c>
      <c r="B2275" s="0" t="n">
        <v>33349433</v>
      </c>
      <c r="C2275" s="0" t="n">
        <v>1407.238</v>
      </c>
    </row>
    <row r="2276" customFormat="false" ht="15" hidden="false" customHeight="false" outlineLevel="0" collapsed="false">
      <c r="A2276" s="0" t="n">
        <v>8</v>
      </c>
      <c r="B2276" s="0" t="n">
        <v>33350621</v>
      </c>
      <c r="C2276" s="0" t="n">
        <v>3151.18</v>
      </c>
    </row>
    <row r="2277" customFormat="false" ht="15" hidden="false" customHeight="false" outlineLevel="0" collapsed="false">
      <c r="A2277" s="0" t="n">
        <v>8</v>
      </c>
      <c r="B2277" s="0" t="n">
        <v>33349863</v>
      </c>
      <c r="C2277" s="0" t="n">
        <v>3352.984</v>
      </c>
    </row>
    <row r="2278" customFormat="false" ht="15" hidden="false" customHeight="false" outlineLevel="0" collapsed="false">
      <c r="A2278" s="0" t="n">
        <v>8</v>
      </c>
      <c r="B2278" s="0" t="n">
        <v>33348019</v>
      </c>
      <c r="C2278" s="0" t="n">
        <v>3461.829</v>
      </c>
    </row>
    <row r="2279" customFormat="false" ht="15" hidden="false" customHeight="false" outlineLevel="0" collapsed="false">
      <c r="A2279" s="0" t="n">
        <v>8</v>
      </c>
      <c r="B2279" s="0" t="n">
        <v>33348674</v>
      </c>
      <c r="C2279" s="0" t="n">
        <v>3218.206</v>
      </c>
    </row>
    <row r="2280" customFormat="false" ht="15" hidden="false" customHeight="false" outlineLevel="0" collapsed="false">
      <c r="A2280" s="0" t="n">
        <v>8</v>
      </c>
      <c r="B2280" s="0" t="n">
        <v>33350324</v>
      </c>
      <c r="C2280" s="0" t="n">
        <v>3107.524</v>
      </c>
    </row>
    <row r="2281" customFormat="false" ht="15" hidden="false" customHeight="false" outlineLevel="0" collapsed="false">
      <c r="A2281" s="0" t="n">
        <v>8</v>
      </c>
      <c r="B2281" s="0" t="n">
        <v>33350307</v>
      </c>
      <c r="C2281" s="0" t="n">
        <v>3284.334</v>
      </c>
    </row>
    <row r="2282" customFormat="false" ht="15" hidden="false" customHeight="false" outlineLevel="0" collapsed="false">
      <c r="A2282" s="0" t="n">
        <v>8</v>
      </c>
      <c r="B2282" s="0" t="n">
        <v>33352205</v>
      </c>
      <c r="C2282" s="0" t="n">
        <v>2588.815</v>
      </c>
    </row>
    <row r="2283" customFormat="false" ht="15" hidden="false" customHeight="false" outlineLevel="0" collapsed="false">
      <c r="A2283" s="0" t="n">
        <v>8</v>
      </c>
      <c r="B2283" s="0" t="n">
        <v>33370119</v>
      </c>
      <c r="C2283" s="0" t="n">
        <v>81.977</v>
      </c>
    </row>
    <row r="2284" customFormat="false" ht="15" hidden="false" customHeight="false" outlineLevel="0" collapsed="false">
      <c r="A2284" s="0" t="n">
        <v>8</v>
      </c>
      <c r="B2284" s="0" t="n">
        <v>33388722</v>
      </c>
      <c r="C2284" s="0" t="n">
        <v>3430.151</v>
      </c>
    </row>
    <row r="2285" customFormat="false" ht="15" hidden="false" customHeight="false" outlineLevel="0" collapsed="false">
      <c r="A2285" s="0" t="n">
        <v>8</v>
      </c>
      <c r="B2285" s="0" t="n">
        <v>33387888</v>
      </c>
      <c r="C2285" s="0" t="n">
        <v>3423.512</v>
      </c>
    </row>
    <row r="2286" customFormat="false" ht="15" hidden="false" customHeight="false" outlineLevel="0" collapsed="false">
      <c r="A2286" s="0" t="n">
        <v>8</v>
      </c>
      <c r="B2286" s="0" t="n">
        <v>33388939</v>
      </c>
      <c r="C2286" s="0" t="n">
        <v>1336.289</v>
      </c>
    </row>
    <row r="2287" customFormat="false" ht="15" hidden="false" customHeight="false" outlineLevel="0" collapsed="false">
      <c r="A2287" s="0" t="n">
        <v>8</v>
      </c>
      <c r="B2287" s="0" t="n">
        <v>33409090</v>
      </c>
      <c r="C2287" s="0" t="n">
        <v>3245.134</v>
      </c>
    </row>
    <row r="2288" customFormat="false" ht="15" hidden="false" customHeight="false" outlineLevel="0" collapsed="false">
      <c r="A2288" s="0" t="n">
        <v>8</v>
      </c>
      <c r="B2288" s="0" t="n">
        <v>33409777</v>
      </c>
      <c r="C2288" s="0" t="n">
        <v>3208.405</v>
      </c>
    </row>
    <row r="2289" customFormat="false" ht="15" hidden="false" customHeight="false" outlineLevel="0" collapsed="false">
      <c r="A2289" s="0" t="n">
        <v>8</v>
      </c>
      <c r="B2289" s="0" t="n">
        <v>33410026</v>
      </c>
      <c r="C2289" s="0" t="n">
        <v>3249.909</v>
      </c>
    </row>
    <row r="2290" customFormat="false" ht="15" hidden="false" customHeight="false" outlineLevel="0" collapsed="false">
      <c r="A2290" s="0" t="n">
        <v>8</v>
      </c>
      <c r="B2290" s="0" t="n">
        <v>33412423</v>
      </c>
      <c r="C2290" s="0" t="n">
        <v>3046.781</v>
      </c>
    </row>
    <row r="2291" customFormat="false" ht="15" hidden="false" customHeight="false" outlineLevel="0" collapsed="false">
      <c r="A2291" s="0" t="n">
        <v>8</v>
      </c>
      <c r="B2291" s="0" t="n">
        <v>33413254</v>
      </c>
      <c r="C2291" s="0" t="n">
        <v>3185.706</v>
      </c>
    </row>
    <row r="2292" customFormat="false" ht="15" hidden="false" customHeight="false" outlineLevel="0" collapsed="false">
      <c r="A2292" s="0" t="n">
        <v>8</v>
      </c>
      <c r="B2292" s="0" t="n">
        <v>33412549</v>
      </c>
      <c r="C2292" s="0" t="n">
        <v>1713.354</v>
      </c>
    </row>
    <row r="2293" customFormat="false" ht="15" hidden="false" customHeight="false" outlineLevel="0" collapsed="false">
      <c r="A2293" s="0" t="n">
        <v>8</v>
      </c>
      <c r="B2293" s="0" t="n">
        <v>33412325</v>
      </c>
      <c r="C2293" s="0" t="n">
        <v>21.574</v>
      </c>
    </row>
    <row r="2294" customFormat="false" ht="15" hidden="false" customHeight="false" outlineLevel="0" collapsed="false">
      <c r="A2294" s="0" t="n">
        <v>8</v>
      </c>
      <c r="B2294" s="0" t="n">
        <v>33470223</v>
      </c>
      <c r="C2294" s="0" t="n">
        <v>2546.968</v>
      </c>
    </row>
    <row r="2295" customFormat="false" ht="15" hidden="false" customHeight="false" outlineLevel="0" collapsed="false">
      <c r="A2295" s="0" t="n">
        <v>8</v>
      </c>
      <c r="B2295" s="0" t="n">
        <v>33471864</v>
      </c>
      <c r="C2295" s="0" t="n">
        <v>3109.756</v>
      </c>
    </row>
    <row r="2296" customFormat="false" ht="15" hidden="false" customHeight="false" outlineLevel="0" collapsed="false">
      <c r="A2296" s="0" t="n">
        <v>8</v>
      </c>
      <c r="B2296" s="0" t="n">
        <v>33471960</v>
      </c>
      <c r="C2296" s="0" t="n">
        <v>3257.767</v>
      </c>
    </row>
    <row r="2297" customFormat="false" ht="15" hidden="false" customHeight="false" outlineLevel="0" collapsed="false">
      <c r="A2297" s="0" t="n">
        <v>8</v>
      </c>
      <c r="B2297" s="0" t="n">
        <v>33473625</v>
      </c>
      <c r="C2297" s="0" t="n">
        <v>3099.477</v>
      </c>
    </row>
    <row r="2298" customFormat="false" ht="15" hidden="false" customHeight="false" outlineLevel="0" collapsed="false">
      <c r="A2298" s="0" t="n">
        <v>8</v>
      </c>
      <c r="B2298" s="0" t="n">
        <v>33472177</v>
      </c>
      <c r="C2298" s="0" t="n">
        <v>3427.277</v>
      </c>
    </row>
    <row r="2299" customFormat="false" ht="15" hidden="false" customHeight="false" outlineLevel="0" collapsed="false">
      <c r="A2299" s="0" t="n">
        <v>8</v>
      </c>
      <c r="B2299" s="0" t="n">
        <v>33472721</v>
      </c>
      <c r="C2299" s="0" t="n">
        <v>3227.784</v>
      </c>
    </row>
    <row r="2300" customFormat="false" ht="15" hidden="false" customHeight="false" outlineLevel="0" collapsed="false">
      <c r="A2300" s="0" t="n">
        <v>8</v>
      </c>
      <c r="B2300" s="0" t="n">
        <v>33471962</v>
      </c>
      <c r="C2300" s="0" t="n">
        <v>3347.332</v>
      </c>
    </row>
    <row r="2301" customFormat="false" ht="15" hidden="false" customHeight="false" outlineLevel="0" collapsed="false">
      <c r="A2301" s="0" t="n">
        <v>8</v>
      </c>
      <c r="B2301" s="0" t="n">
        <v>33471462</v>
      </c>
      <c r="C2301" s="0" t="n">
        <v>3327.287</v>
      </c>
    </row>
    <row r="2302" customFormat="false" ht="15" hidden="false" customHeight="false" outlineLevel="0" collapsed="false">
      <c r="A2302" s="0" t="n">
        <v>8</v>
      </c>
      <c r="B2302" s="0" t="n">
        <v>33472943</v>
      </c>
      <c r="C2302" s="0" t="n">
        <v>3124.255</v>
      </c>
    </row>
    <row r="2303" customFormat="false" ht="15" hidden="false" customHeight="false" outlineLevel="0" collapsed="false">
      <c r="A2303" s="0" t="n">
        <v>8</v>
      </c>
      <c r="B2303" s="0" t="n">
        <v>33475098</v>
      </c>
      <c r="C2303" s="0" t="n">
        <v>3071.239</v>
      </c>
    </row>
    <row r="2304" customFormat="false" ht="15" hidden="false" customHeight="false" outlineLevel="0" collapsed="false">
      <c r="A2304" s="0" t="n">
        <v>8</v>
      </c>
      <c r="B2304" s="0" t="n">
        <v>33476226</v>
      </c>
      <c r="C2304" s="0" t="n">
        <v>3162.879</v>
      </c>
    </row>
    <row r="2305" customFormat="false" ht="15" hidden="false" customHeight="false" outlineLevel="0" collapsed="false">
      <c r="A2305" s="0" t="n">
        <v>8</v>
      </c>
      <c r="B2305" s="0" t="n">
        <v>33475818</v>
      </c>
      <c r="C2305" s="0" t="n">
        <v>567.157</v>
      </c>
    </row>
    <row r="2306" customFormat="false" ht="15" hidden="false" customHeight="false" outlineLevel="0" collapsed="false">
      <c r="A2306" s="0" t="n">
        <v>8</v>
      </c>
      <c r="B2306" s="0" t="n">
        <v>33531299</v>
      </c>
      <c r="C2306" s="0" t="n">
        <v>524.681</v>
      </c>
    </row>
    <row r="2307" customFormat="false" ht="15" hidden="false" customHeight="false" outlineLevel="0" collapsed="false">
      <c r="A2307" s="0" t="n">
        <v>8</v>
      </c>
      <c r="B2307" s="0" t="n">
        <v>33531003</v>
      </c>
      <c r="C2307" s="0" t="n">
        <v>3304.743</v>
      </c>
    </row>
    <row r="2308" customFormat="false" ht="15" hidden="false" customHeight="false" outlineLevel="0" collapsed="false">
      <c r="A2308" s="0" t="n">
        <v>8</v>
      </c>
      <c r="B2308" s="0" t="n">
        <v>33532106</v>
      </c>
      <c r="C2308" s="0" t="n">
        <v>3172.928</v>
      </c>
    </row>
    <row r="2309" customFormat="false" ht="15" hidden="false" customHeight="false" outlineLevel="0" collapsed="false">
      <c r="A2309" s="0" t="n">
        <v>8</v>
      </c>
      <c r="B2309" s="0" t="n">
        <v>33534698</v>
      </c>
      <c r="C2309" s="0" t="n">
        <v>3018.147</v>
      </c>
    </row>
    <row r="2310" customFormat="false" ht="15" hidden="false" customHeight="false" outlineLevel="0" collapsed="false">
      <c r="A2310" s="0" t="n">
        <v>8</v>
      </c>
      <c r="B2310" s="0" t="n">
        <v>33534775</v>
      </c>
      <c r="C2310" s="0" t="n">
        <v>3124.098</v>
      </c>
    </row>
    <row r="2311" customFormat="false" ht="15" hidden="false" customHeight="false" outlineLevel="0" collapsed="false">
      <c r="A2311" s="0" t="n">
        <v>8</v>
      </c>
      <c r="B2311" s="0" t="n">
        <v>33536950</v>
      </c>
      <c r="C2311" s="0" t="n">
        <v>3198.91</v>
      </c>
    </row>
    <row r="2312" customFormat="false" ht="15" hidden="false" customHeight="false" outlineLevel="0" collapsed="false">
      <c r="A2312" s="0" t="n">
        <v>8</v>
      </c>
      <c r="B2312" s="0" t="n">
        <v>33543695</v>
      </c>
      <c r="C2312" s="0" t="n">
        <v>2706.38</v>
      </c>
    </row>
    <row r="2313" customFormat="false" ht="15" hidden="false" customHeight="false" outlineLevel="0" collapsed="false">
      <c r="A2313" s="0" t="n">
        <v>8</v>
      </c>
      <c r="B2313" s="0" t="n">
        <v>33545310</v>
      </c>
      <c r="C2313" s="0" t="n">
        <v>3115.211</v>
      </c>
    </row>
    <row r="2314" customFormat="false" ht="15" hidden="false" customHeight="false" outlineLevel="0" collapsed="false">
      <c r="A2314" s="0" t="n">
        <v>8</v>
      </c>
      <c r="B2314" s="0" t="n">
        <v>33544110</v>
      </c>
      <c r="C2314" s="0" t="n">
        <v>3399.903</v>
      </c>
    </row>
    <row r="2315" customFormat="false" ht="15" hidden="false" customHeight="false" outlineLevel="0" collapsed="false">
      <c r="A2315" s="0" t="n">
        <v>8</v>
      </c>
      <c r="B2315" s="0" t="n">
        <v>33547249</v>
      </c>
      <c r="C2315" s="0" t="n">
        <v>2963.906</v>
      </c>
    </row>
    <row r="2316" customFormat="false" ht="15" hidden="false" customHeight="false" outlineLevel="0" collapsed="false">
      <c r="A2316" s="0" t="n">
        <v>8</v>
      </c>
      <c r="B2316" s="0" t="n">
        <v>33546317</v>
      </c>
      <c r="C2316" s="0" t="n">
        <v>988.886</v>
      </c>
    </row>
    <row r="2317" customFormat="false" ht="15" hidden="false" customHeight="false" outlineLevel="0" collapsed="false">
      <c r="A2317" s="0" t="n">
        <v>8</v>
      </c>
      <c r="B2317" s="0" t="n">
        <v>33551751</v>
      </c>
      <c r="C2317" s="0" t="n">
        <v>39.894</v>
      </c>
    </row>
    <row r="2318" customFormat="false" ht="15" hidden="false" customHeight="false" outlineLevel="0" collapsed="false">
      <c r="A2318" s="0" t="n">
        <v>8</v>
      </c>
      <c r="B2318" s="0" t="n">
        <v>33604396</v>
      </c>
      <c r="C2318" s="0" t="n">
        <v>3062.634</v>
      </c>
    </row>
    <row r="2319" customFormat="false" ht="15" hidden="false" customHeight="false" outlineLevel="0" collapsed="false">
      <c r="A2319" s="0" t="n">
        <v>8</v>
      </c>
      <c r="B2319" s="0" t="n">
        <v>33624500</v>
      </c>
      <c r="C2319" s="0" t="n">
        <v>1452.702</v>
      </c>
    </row>
    <row r="2320" customFormat="false" ht="15" hidden="false" customHeight="false" outlineLevel="0" collapsed="false">
      <c r="A2320" s="0" t="n">
        <v>8</v>
      </c>
      <c r="B2320" s="0" t="n">
        <v>33625661</v>
      </c>
      <c r="C2320" s="0" t="n">
        <v>3139.742</v>
      </c>
    </row>
    <row r="2321" customFormat="false" ht="15" hidden="false" customHeight="false" outlineLevel="0" collapsed="false">
      <c r="A2321" s="0" t="n">
        <v>8</v>
      </c>
      <c r="B2321" s="0" t="n">
        <v>33627497</v>
      </c>
      <c r="C2321" s="0" t="n">
        <v>3160.796</v>
      </c>
    </row>
    <row r="2322" customFormat="false" ht="15" hidden="false" customHeight="false" outlineLevel="0" collapsed="false">
      <c r="A2322" s="0" t="n">
        <v>8</v>
      </c>
      <c r="B2322" s="0" t="n">
        <v>33629283</v>
      </c>
      <c r="C2322" s="0" t="n">
        <v>3165.732</v>
      </c>
    </row>
    <row r="2323" customFormat="false" ht="15" hidden="false" customHeight="false" outlineLevel="0" collapsed="false">
      <c r="A2323" s="0" t="n">
        <v>8</v>
      </c>
      <c r="B2323" s="0" t="n">
        <v>33629624</v>
      </c>
      <c r="C2323" s="0" t="n">
        <v>3238.506</v>
      </c>
    </row>
    <row r="2324" customFormat="false" ht="15" hidden="false" customHeight="false" outlineLevel="0" collapsed="false">
      <c r="A2324" s="0" t="n">
        <v>8</v>
      </c>
      <c r="B2324" s="0" t="n">
        <v>33629921</v>
      </c>
      <c r="C2324" s="0" t="n">
        <v>3213.844</v>
      </c>
    </row>
    <row r="2325" customFormat="false" ht="15" hidden="false" customHeight="false" outlineLevel="0" collapsed="false">
      <c r="A2325" s="0" t="n">
        <v>8</v>
      </c>
      <c r="B2325" s="0" t="n">
        <v>33628293</v>
      </c>
      <c r="C2325" s="0" t="n">
        <v>3505.727</v>
      </c>
    </row>
    <row r="2326" customFormat="false" ht="15" hidden="false" customHeight="false" outlineLevel="0" collapsed="false">
      <c r="A2326" s="0" t="n">
        <v>8</v>
      </c>
      <c r="B2326" s="0" t="n">
        <v>33626997</v>
      </c>
      <c r="C2326" s="0" t="n">
        <v>3497.531</v>
      </c>
    </row>
    <row r="2327" customFormat="false" ht="15" hidden="false" customHeight="false" outlineLevel="0" collapsed="false">
      <c r="A2327" s="0" t="n">
        <v>8</v>
      </c>
      <c r="B2327" s="0" t="n">
        <v>33628591</v>
      </c>
      <c r="C2327" s="0" t="n">
        <v>3125.06</v>
      </c>
    </row>
    <row r="2328" customFormat="false" ht="15" hidden="false" customHeight="false" outlineLevel="0" collapsed="false">
      <c r="A2328" s="0" t="n">
        <v>8</v>
      </c>
      <c r="B2328" s="0" t="n">
        <v>33625476</v>
      </c>
      <c r="C2328" s="0" t="n">
        <v>3517.801</v>
      </c>
    </row>
    <row r="2329" customFormat="false" ht="15" hidden="false" customHeight="false" outlineLevel="0" collapsed="false">
      <c r="A2329" s="0" t="n">
        <v>8</v>
      </c>
      <c r="B2329" s="0" t="n">
        <v>33628083</v>
      </c>
      <c r="C2329" s="0" t="n">
        <v>2993.751</v>
      </c>
    </row>
    <row r="2330" customFormat="false" ht="15" hidden="false" customHeight="false" outlineLevel="0" collapsed="false">
      <c r="A2330" s="0" t="n">
        <v>8</v>
      </c>
      <c r="B2330" s="0" t="n">
        <v>33630386</v>
      </c>
      <c r="C2330" s="0" t="n">
        <v>3250.069</v>
      </c>
    </row>
    <row r="2331" customFormat="false" ht="15" hidden="false" customHeight="false" outlineLevel="0" collapsed="false">
      <c r="A2331" s="0" t="n">
        <v>8</v>
      </c>
      <c r="B2331" s="0" t="n">
        <v>33630391</v>
      </c>
      <c r="C2331" s="0" t="n">
        <v>1642.473</v>
      </c>
    </row>
    <row r="2332" customFormat="false" ht="15" hidden="false" customHeight="false" outlineLevel="0" collapsed="false">
      <c r="A2332" s="0" t="n">
        <v>8</v>
      </c>
      <c r="B2332" s="0" t="n">
        <v>33630191</v>
      </c>
      <c r="C2332" s="0" t="n">
        <v>19.99</v>
      </c>
    </row>
    <row r="2333" customFormat="false" ht="15" hidden="false" customHeight="false" outlineLevel="0" collapsed="false">
      <c r="A2333" s="0" t="n">
        <v>8</v>
      </c>
      <c r="B2333" s="0" t="n">
        <v>33686402</v>
      </c>
      <c r="C2333" s="0" t="n">
        <v>2620.342</v>
      </c>
    </row>
    <row r="2334" customFormat="false" ht="15" hidden="false" customHeight="false" outlineLevel="0" collapsed="false">
      <c r="A2334" s="0" t="n">
        <v>8</v>
      </c>
      <c r="B2334" s="0" t="n">
        <v>33686407</v>
      </c>
      <c r="C2334" s="0" t="n">
        <v>3266.562</v>
      </c>
    </row>
    <row r="2335" customFormat="false" ht="15" hidden="false" customHeight="false" outlineLevel="0" collapsed="false">
      <c r="A2335" s="0" t="n">
        <v>8</v>
      </c>
      <c r="B2335" s="0" t="n">
        <v>33685934</v>
      </c>
      <c r="C2335" s="0" t="n">
        <v>3281.394</v>
      </c>
    </row>
    <row r="2336" customFormat="false" ht="15" hidden="false" customHeight="false" outlineLevel="0" collapsed="false">
      <c r="A2336" s="0" t="n">
        <v>8</v>
      </c>
      <c r="B2336" s="0" t="n">
        <v>33688675</v>
      </c>
      <c r="C2336" s="0" t="n">
        <v>2052.413</v>
      </c>
    </row>
    <row r="2337" customFormat="false" ht="15" hidden="false" customHeight="false" outlineLevel="0" collapsed="false">
      <c r="A2337" s="0" t="n">
        <v>8</v>
      </c>
      <c r="B2337" s="0" t="n">
        <v>33706827</v>
      </c>
      <c r="C2337" s="0" t="n">
        <v>2642.955</v>
      </c>
    </row>
    <row r="2338" customFormat="false" ht="15" hidden="false" customHeight="false" outlineLevel="0" collapsed="false">
      <c r="A2338" s="0" t="n">
        <v>8</v>
      </c>
      <c r="B2338" s="0" t="n">
        <v>33710087</v>
      </c>
      <c r="C2338" s="0" t="n">
        <v>3063.95</v>
      </c>
    </row>
    <row r="2339" customFormat="false" ht="15" hidden="false" customHeight="false" outlineLevel="0" collapsed="false">
      <c r="A2339" s="0" t="n">
        <v>8</v>
      </c>
      <c r="B2339" s="0" t="n">
        <v>33709910</v>
      </c>
      <c r="C2339" s="0" t="n">
        <v>3297.095</v>
      </c>
    </row>
    <row r="2340" customFormat="false" ht="15" hidden="false" customHeight="false" outlineLevel="0" collapsed="false">
      <c r="A2340" s="0" t="n">
        <v>8</v>
      </c>
      <c r="B2340" s="0" t="n">
        <v>33709996</v>
      </c>
      <c r="C2340" s="0" t="n">
        <v>3158.245</v>
      </c>
    </row>
    <row r="2341" customFormat="false" ht="15" hidden="false" customHeight="false" outlineLevel="0" collapsed="false">
      <c r="A2341" s="0" t="n">
        <v>8</v>
      </c>
      <c r="B2341" s="0" t="n">
        <v>33713935</v>
      </c>
      <c r="C2341" s="0" t="n">
        <v>3015.028</v>
      </c>
    </row>
    <row r="2342" customFormat="false" ht="15" hidden="false" customHeight="false" outlineLevel="0" collapsed="false">
      <c r="A2342" s="0" t="n">
        <v>8</v>
      </c>
      <c r="B2342" s="0" t="n">
        <v>33714146</v>
      </c>
      <c r="C2342" s="0" t="n">
        <v>3255.191</v>
      </c>
    </row>
    <row r="2343" customFormat="false" ht="15" hidden="false" customHeight="false" outlineLevel="0" collapsed="false">
      <c r="A2343" s="0" t="n">
        <v>8</v>
      </c>
      <c r="B2343" s="0" t="n">
        <v>33715467</v>
      </c>
      <c r="C2343" s="0" t="n">
        <v>1986.957</v>
      </c>
    </row>
    <row r="2344" customFormat="false" ht="15" hidden="false" customHeight="false" outlineLevel="0" collapsed="false">
      <c r="A2344" s="0" t="n">
        <v>8</v>
      </c>
      <c r="B2344" s="0" t="n">
        <v>33752183</v>
      </c>
      <c r="C2344" s="0" t="n">
        <v>850.171</v>
      </c>
    </row>
    <row r="2345" customFormat="false" ht="15" hidden="false" customHeight="false" outlineLevel="0" collapsed="false">
      <c r="A2345" s="0" t="n">
        <v>8</v>
      </c>
      <c r="B2345" s="0" t="n">
        <v>33752967</v>
      </c>
      <c r="C2345" s="0" t="n">
        <v>3196.669</v>
      </c>
    </row>
    <row r="2346" customFormat="false" ht="15" hidden="false" customHeight="false" outlineLevel="0" collapsed="false">
      <c r="A2346" s="0" t="n">
        <v>8</v>
      </c>
      <c r="B2346" s="0" t="n">
        <v>33753219</v>
      </c>
      <c r="C2346" s="0" t="n">
        <v>3261.002</v>
      </c>
    </row>
    <row r="2347" customFormat="false" ht="15" hidden="false" customHeight="false" outlineLevel="0" collapsed="false">
      <c r="A2347" s="0" t="n">
        <v>8</v>
      </c>
      <c r="B2347" s="0" t="n">
        <v>33758184</v>
      </c>
      <c r="C2347" s="0" t="n">
        <v>2779.248</v>
      </c>
    </row>
    <row r="2348" customFormat="false" ht="15" hidden="false" customHeight="false" outlineLevel="0" collapsed="false">
      <c r="A2348" s="0" t="n">
        <v>8</v>
      </c>
      <c r="B2348" s="0" t="n">
        <v>33757259</v>
      </c>
      <c r="C2348" s="0" t="n">
        <v>3360.656</v>
      </c>
    </row>
    <row r="2349" customFormat="false" ht="15" hidden="false" customHeight="false" outlineLevel="0" collapsed="false">
      <c r="A2349" s="0" t="n">
        <v>8</v>
      </c>
      <c r="B2349" s="0" t="n">
        <v>33757787</v>
      </c>
      <c r="C2349" s="0" t="n">
        <v>2396.699</v>
      </c>
    </row>
    <row r="2350" customFormat="false" ht="15" hidden="false" customHeight="false" outlineLevel="0" collapsed="false">
      <c r="A2350" s="0" t="n">
        <v>8</v>
      </c>
      <c r="B2350" s="0" t="n">
        <v>33793171</v>
      </c>
      <c r="C2350" s="0" t="n">
        <v>666.544</v>
      </c>
    </row>
    <row r="2351" customFormat="false" ht="15" hidden="false" customHeight="false" outlineLevel="0" collapsed="false">
      <c r="A2351" s="0" t="n">
        <v>8</v>
      </c>
      <c r="B2351" s="0" t="n">
        <v>33793554</v>
      </c>
      <c r="C2351" s="0" t="n">
        <v>3247.871</v>
      </c>
    </row>
    <row r="2352" customFormat="false" ht="15" hidden="false" customHeight="false" outlineLevel="0" collapsed="false">
      <c r="A2352" s="0" t="n">
        <v>8</v>
      </c>
      <c r="B2352" s="0" t="n">
        <v>33793050</v>
      </c>
      <c r="C2352" s="0" t="n">
        <v>3325.583</v>
      </c>
    </row>
    <row r="2353" customFormat="false" ht="15" hidden="false" customHeight="false" outlineLevel="0" collapsed="false">
      <c r="A2353" s="0" t="n">
        <v>8</v>
      </c>
      <c r="B2353" s="0" t="n">
        <v>33795311</v>
      </c>
      <c r="C2353" s="0" t="n">
        <v>3051.458</v>
      </c>
    </row>
    <row r="2354" customFormat="false" ht="15" hidden="false" customHeight="false" outlineLevel="0" collapsed="false">
      <c r="A2354" s="0" t="n">
        <v>8</v>
      </c>
      <c r="B2354" s="0" t="n">
        <v>33793995</v>
      </c>
      <c r="C2354" s="0" t="n">
        <v>3359.974</v>
      </c>
    </row>
    <row r="2355" customFormat="false" ht="15" hidden="false" customHeight="false" outlineLevel="0" collapsed="false">
      <c r="A2355" s="0" t="n">
        <v>8</v>
      </c>
      <c r="B2355" s="0" t="n">
        <v>33794868</v>
      </c>
      <c r="C2355" s="0" t="n">
        <v>2549.64</v>
      </c>
    </row>
    <row r="2356" customFormat="false" ht="15" hidden="false" customHeight="false" outlineLevel="0" collapsed="false">
      <c r="A2356" s="0" t="n">
        <v>8</v>
      </c>
      <c r="B2356" s="0" t="n">
        <v>33832435</v>
      </c>
      <c r="C2356" s="0" t="n">
        <v>534.045</v>
      </c>
    </row>
    <row r="2357" customFormat="false" ht="15" hidden="false" customHeight="false" outlineLevel="0" collapsed="false">
      <c r="A2357" s="0" t="n">
        <v>8</v>
      </c>
      <c r="B2357" s="0" t="n">
        <v>33835281</v>
      </c>
      <c r="C2357" s="0" t="n">
        <v>2992.552</v>
      </c>
    </row>
    <row r="2358" customFormat="false" ht="15" hidden="false" customHeight="false" outlineLevel="0" collapsed="false">
      <c r="A2358" s="0" t="n">
        <v>8</v>
      </c>
      <c r="B2358" s="0" t="n">
        <v>33834350</v>
      </c>
      <c r="C2358" s="0" t="n">
        <v>3334.605</v>
      </c>
    </row>
    <row r="2359" customFormat="false" ht="15" hidden="false" customHeight="false" outlineLevel="0" collapsed="false">
      <c r="A2359" s="0" t="n">
        <v>8</v>
      </c>
      <c r="B2359" s="0" t="n">
        <v>33834021</v>
      </c>
      <c r="C2359" s="0" t="n">
        <v>3417.803</v>
      </c>
    </row>
    <row r="2360" customFormat="false" ht="15" hidden="false" customHeight="false" outlineLevel="0" collapsed="false">
      <c r="A2360" s="0" t="n">
        <v>8</v>
      </c>
      <c r="B2360" s="0" t="n">
        <v>33834892</v>
      </c>
      <c r="C2360" s="0" t="n">
        <v>3168.668</v>
      </c>
    </row>
    <row r="2361" customFormat="false" ht="15" hidden="false" customHeight="false" outlineLevel="0" collapsed="false">
      <c r="A2361" s="0" t="n">
        <v>8</v>
      </c>
      <c r="B2361" s="0" t="n">
        <v>33836384</v>
      </c>
      <c r="C2361" s="0" t="n">
        <v>3229.103</v>
      </c>
    </row>
    <row r="2362" customFormat="false" ht="15" hidden="false" customHeight="false" outlineLevel="0" collapsed="false">
      <c r="A2362" s="0" t="n">
        <v>8</v>
      </c>
      <c r="B2362" s="0" t="n">
        <v>33836185</v>
      </c>
      <c r="C2362" s="0" t="n">
        <v>1128.435</v>
      </c>
    </row>
    <row r="2363" customFormat="false" ht="15" hidden="false" customHeight="false" outlineLevel="0" collapsed="false">
      <c r="A2363" s="0" t="n">
        <v>8</v>
      </c>
      <c r="B2363" s="0" t="n">
        <v>33872998</v>
      </c>
      <c r="C2363" s="0" t="n">
        <v>1779.77</v>
      </c>
    </row>
    <row r="2364" customFormat="false" ht="15" hidden="false" customHeight="false" outlineLevel="0" collapsed="false">
      <c r="A2364" s="0" t="n">
        <v>8</v>
      </c>
      <c r="B2364" s="0" t="n">
        <v>33872762</v>
      </c>
      <c r="C2364" s="0" t="n">
        <v>3300.525</v>
      </c>
    </row>
    <row r="2365" customFormat="false" ht="15" hidden="false" customHeight="false" outlineLevel="0" collapsed="false">
      <c r="A2365" s="0" t="n">
        <v>8</v>
      </c>
      <c r="B2365" s="0" t="n">
        <v>33874288</v>
      </c>
      <c r="C2365" s="0" t="n">
        <v>3047.301</v>
      </c>
    </row>
    <row r="2366" customFormat="false" ht="15" hidden="false" customHeight="false" outlineLevel="0" collapsed="false">
      <c r="A2366" s="0" t="n">
        <v>8</v>
      </c>
      <c r="B2366" s="0" t="n">
        <v>33875097</v>
      </c>
      <c r="C2366" s="0" t="n">
        <v>3282.567</v>
      </c>
    </row>
    <row r="2367" customFormat="false" ht="15" hidden="false" customHeight="false" outlineLevel="0" collapsed="false">
      <c r="A2367" s="0" t="n">
        <v>8</v>
      </c>
      <c r="B2367" s="0" t="n">
        <v>33877585</v>
      </c>
      <c r="C2367" s="0" t="n">
        <v>3014.543</v>
      </c>
    </row>
    <row r="2368" customFormat="false" ht="15" hidden="false" customHeight="false" outlineLevel="0" collapsed="false">
      <c r="A2368" s="0" t="n">
        <v>8</v>
      </c>
      <c r="B2368" s="0" t="n">
        <v>33877290</v>
      </c>
      <c r="C2368" s="0" t="n">
        <v>3119.885</v>
      </c>
    </row>
    <row r="2369" customFormat="false" ht="15" hidden="false" customHeight="false" outlineLevel="0" collapsed="false">
      <c r="A2369" s="0" t="n">
        <v>8</v>
      </c>
      <c r="B2369" s="0" t="n">
        <v>33877074</v>
      </c>
      <c r="C2369" s="0" t="n">
        <v>21.496</v>
      </c>
    </row>
    <row r="2370" customFormat="false" ht="15" hidden="false" customHeight="false" outlineLevel="0" collapsed="false">
      <c r="A2370" s="0" t="n">
        <v>8</v>
      </c>
      <c r="B2370" s="0" t="n">
        <v>33934129</v>
      </c>
      <c r="C2370" s="0" t="n">
        <v>1122.912</v>
      </c>
    </row>
    <row r="2371" customFormat="false" ht="15" hidden="false" customHeight="false" outlineLevel="0" collapsed="false">
      <c r="A2371" s="0" t="n">
        <v>8</v>
      </c>
      <c r="B2371" s="0" t="n">
        <v>33937224</v>
      </c>
      <c r="C2371" s="0" t="n">
        <v>2975.328</v>
      </c>
    </row>
    <row r="2372" customFormat="false" ht="15" hidden="false" customHeight="false" outlineLevel="0" collapsed="false">
      <c r="A2372" s="0" t="n">
        <v>8</v>
      </c>
      <c r="B2372" s="0" t="n">
        <v>33941257</v>
      </c>
      <c r="C2372" s="0" t="n">
        <v>2880.085</v>
      </c>
    </row>
    <row r="2373" customFormat="false" ht="15" hidden="false" customHeight="false" outlineLevel="0" collapsed="false">
      <c r="A2373" s="0" t="n">
        <v>8</v>
      </c>
      <c r="B2373" s="0" t="n">
        <v>33941533</v>
      </c>
      <c r="C2373" s="0" t="n">
        <v>3206.139</v>
      </c>
    </row>
    <row r="2374" customFormat="false" ht="15" hidden="false" customHeight="false" outlineLevel="0" collapsed="false">
      <c r="A2374" s="0" t="n">
        <v>8</v>
      </c>
      <c r="B2374" s="0" t="n">
        <v>33944545</v>
      </c>
      <c r="C2374" s="0" t="n">
        <v>3081.235</v>
      </c>
    </row>
    <row r="2375" customFormat="false" ht="15" hidden="false" customHeight="false" outlineLevel="0" collapsed="false">
      <c r="A2375" s="0" t="n">
        <v>8</v>
      </c>
      <c r="B2375" s="0" t="n">
        <v>33944651</v>
      </c>
      <c r="C2375" s="0" t="n">
        <v>3268.234</v>
      </c>
    </row>
    <row r="2376" customFormat="false" ht="15" hidden="false" customHeight="false" outlineLevel="0" collapsed="false">
      <c r="A2376" s="0" t="n">
        <v>8</v>
      </c>
      <c r="B2376" s="0" t="n">
        <v>33944492</v>
      </c>
      <c r="C2376" s="0" t="n">
        <v>3291.496</v>
      </c>
    </row>
    <row r="2377" customFormat="false" ht="15" hidden="false" customHeight="false" outlineLevel="0" collapsed="false">
      <c r="A2377" s="0" t="n">
        <v>8</v>
      </c>
      <c r="B2377" s="0" t="n">
        <v>33945237</v>
      </c>
      <c r="C2377" s="0" t="n">
        <v>3196.175</v>
      </c>
    </row>
    <row r="2378" customFormat="false" ht="15" hidden="false" customHeight="false" outlineLevel="0" collapsed="false">
      <c r="A2378" s="0" t="n">
        <v>8</v>
      </c>
      <c r="B2378" s="0" t="n">
        <v>33946965</v>
      </c>
      <c r="C2378" s="0" t="n">
        <v>3101.757</v>
      </c>
    </row>
    <row r="2379" customFormat="false" ht="15" hidden="false" customHeight="false" outlineLevel="0" collapsed="false">
      <c r="A2379" s="0" t="n">
        <v>8</v>
      </c>
      <c r="B2379" s="0" t="n">
        <v>33946362</v>
      </c>
      <c r="C2379" s="0" t="n">
        <v>3335.86</v>
      </c>
    </row>
    <row r="2380" customFormat="false" ht="15" hidden="false" customHeight="false" outlineLevel="0" collapsed="false">
      <c r="A2380" s="0" t="n">
        <v>8</v>
      </c>
      <c r="B2380" s="0" t="n">
        <v>33944788</v>
      </c>
      <c r="C2380" s="0" t="n">
        <v>3435.168</v>
      </c>
    </row>
    <row r="2381" customFormat="false" ht="15" hidden="false" customHeight="false" outlineLevel="0" collapsed="false">
      <c r="A2381" s="0" t="n">
        <v>8</v>
      </c>
      <c r="B2381" s="0" t="n">
        <v>33944695</v>
      </c>
      <c r="C2381" s="0" t="n">
        <v>2320.105</v>
      </c>
    </row>
    <row r="2382" customFormat="false" ht="15" hidden="false" customHeight="false" outlineLevel="0" collapsed="false">
      <c r="A2382" s="0" t="n">
        <v>8</v>
      </c>
      <c r="B2382" s="0" t="n">
        <v>33981552</v>
      </c>
      <c r="C2382" s="0" t="n">
        <v>596.334</v>
      </c>
    </row>
    <row r="2383" customFormat="false" ht="15" hidden="false" customHeight="false" outlineLevel="0" collapsed="false">
      <c r="A2383" s="0" t="n">
        <v>8</v>
      </c>
      <c r="B2383" s="0" t="n">
        <v>33985231</v>
      </c>
      <c r="C2383" s="0" t="n">
        <v>2916.343</v>
      </c>
    </row>
    <row r="2384" customFormat="false" ht="15" hidden="false" customHeight="false" outlineLevel="0" collapsed="false">
      <c r="A2384" s="0" t="n">
        <v>8</v>
      </c>
      <c r="B2384" s="0" t="n">
        <v>33986238</v>
      </c>
      <c r="C2384" s="0" t="n">
        <v>3181.251</v>
      </c>
    </row>
    <row r="2385" customFormat="false" ht="15" hidden="false" customHeight="false" outlineLevel="0" collapsed="false">
      <c r="A2385" s="0" t="n">
        <v>8</v>
      </c>
      <c r="B2385" s="0" t="n">
        <v>33986343</v>
      </c>
      <c r="C2385" s="0" t="n">
        <v>3125.653</v>
      </c>
    </row>
    <row r="2386" customFormat="false" ht="15" hidden="false" customHeight="false" outlineLevel="0" collapsed="false">
      <c r="A2386" s="0" t="n">
        <v>8</v>
      </c>
      <c r="B2386" s="0" t="n">
        <v>33985827</v>
      </c>
      <c r="C2386" s="0" t="n">
        <v>2745.726</v>
      </c>
    </row>
    <row r="2387" customFormat="false" ht="15" hidden="false" customHeight="false" outlineLevel="0" collapsed="false">
      <c r="A2387" s="0" t="n">
        <v>8</v>
      </c>
      <c r="B2387" s="0" t="n">
        <v>33985619</v>
      </c>
      <c r="C2387" s="0" t="n">
        <v>20.681</v>
      </c>
    </row>
    <row r="2388" customFormat="false" ht="15" hidden="false" customHeight="false" outlineLevel="0" collapsed="false">
      <c r="A2388" s="0" t="n">
        <v>8</v>
      </c>
      <c r="B2388" s="0" t="n">
        <v>34042068</v>
      </c>
      <c r="C2388" s="0" t="n">
        <v>1847.679</v>
      </c>
    </row>
    <row r="2389" customFormat="false" ht="15" hidden="false" customHeight="false" outlineLevel="0" collapsed="false">
      <c r="A2389" s="0" t="n">
        <v>8</v>
      </c>
      <c r="B2389" s="0" t="n">
        <v>34044176</v>
      </c>
      <c r="C2389" s="0" t="n">
        <v>3061.919</v>
      </c>
    </row>
    <row r="2390" customFormat="false" ht="15" hidden="false" customHeight="false" outlineLevel="0" collapsed="false">
      <c r="A2390" s="0" t="n">
        <v>8</v>
      </c>
      <c r="B2390" s="0" t="n">
        <v>34042833</v>
      </c>
      <c r="C2390" s="0" t="n">
        <v>3370.492</v>
      </c>
    </row>
    <row r="2391" customFormat="false" ht="15" hidden="false" customHeight="false" outlineLevel="0" collapsed="false">
      <c r="A2391" s="0" t="n">
        <v>8</v>
      </c>
      <c r="B2391" s="0" t="n">
        <v>34043750</v>
      </c>
      <c r="C2391" s="0" t="n">
        <v>3221.237</v>
      </c>
    </row>
    <row r="2392" customFormat="false" ht="15" hidden="false" customHeight="false" outlineLevel="0" collapsed="false">
      <c r="A2392" s="0" t="n">
        <v>8</v>
      </c>
      <c r="B2392" s="0" t="n">
        <v>34043406</v>
      </c>
      <c r="C2392" s="0" t="n">
        <v>3380.529</v>
      </c>
    </row>
    <row r="2393" customFormat="false" ht="15" hidden="false" customHeight="false" outlineLevel="0" collapsed="false">
      <c r="A2393" s="0" t="n">
        <v>8</v>
      </c>
      <c r="B2393" s="0" t="n">
        <v>34042941</v>
      </c>
      <c r="C2393" s="0" t="n">
        <v>3312.639</v>
      </c>
    </row>
    <row r="2394" customFormat="false" ht="15" hidden="false" customHeight="false" outlineLevel="0" collapsed="false">
      <c r="A2394" s="0" t="n">
        <v>8</v>
      </c>
      <c r="B2394" s="0" t="n">
        <v>34042967</v>
      </c>
      <c r="C2394" s="0" t="n">
        <v>3272.39</v>
      </c>
    </row>
    <row r="2395" customFormat="false" ht="15" hidden="false" customHeight="false" outlineLevel="0" collapsed="false">
      <c r="A2395" s="0" t="n">
        <v>8</v>
      </c>
      <c r="B2395" s="0" t="n">
        <v>34042296</v>
      </c>
      <c r="C2395" s="0" t="n">
        <v>3338.478</v>
      </c>
    </row>
    <row r="2396" customFormat="false" ht="15" hidden="false" customHeight="false" outlineLevel="0" collapsed="false">
      <c r="A2396" s="0" t="n">
        <v>8</v>
      </c>
      <c r="B2396" s="0" t="n">
        <v>34041627</v>
      </c>
      <c r="C2396" s="0" t="n">
        <v>3337.38</v>
      </c>
    </row>
    <row r="2397" customFormat="false" ht="15" hidden="false" customHeight="false" outlineLevel="0" collapsed="false">
      <c r="A2397" s="0" t="n">
        <v>8</v>
      </c>
      <c r="B2397" s="0" t="n">
        <v>34038558</v>
      </c>
      <c r="C2397" s="0" t="n">
        <v>3574.623</v>
      </c>
    </row>
    <row r="2398" customFormat="false" ht="15" hidden="false" customHeight="false" outlineLevel="0" collapsed="false">
      <c r="A2398" s="0" t="n">
        <v>8</v>
      </c>
      <c r="B2398" s="0" t="n">
        <v>34037913</v>
      </c>
      <c r="C2398" s="0" t="n">
        <v>1306.448</v>
      </c>
    </row>
    <row r="2399" customFormat="false" ht="15" hidden="false" customHeight="false" outlineLevel="0" collapsed="false">
      <c r="A2399" s="0" t="n">
        <v>8</v>
      </c>
      <c r="B2399" s="0" t="n">
        <v>34075724</v>
      </c>
      <c r="C2399" s="0" t="n">
        <v>1763.739</v>
      </c>
    </row>
    <row r="2400" customFormat="false" ht="15" hidden="false" customHeight="false" outlineLevel="0" collapsed="false">
      <c r="A2400" s="0" t="n">
        <v>8</v>
      </c>
      <c r="B2400" s="0" t="n">
        <v>34079702</v>
      </c>
      <c r="C2400" s="0" t="n">
        <v>2868.771</v>
      </c>
    </row>
    <row r="2401" customFormat="false" ht="15" hidden="false" customHeight="false" outlineLevel="0" collapsed="false">
      <c r="A2401" s="0" t="n">
        <v>8</v>
      </c>
      <c r="B2401" s="0" t="n">
        <v>34083321</v>
      </c>
      <c r="C2401" s="0" t="n">
        <v>2918.954</v>
      </c>
    </row>
    <row r="2402" customFormat="false" ht="15" hidden="false" customHeight="false" outlineLevel="0" collapsed="false">
      <c r="A2402" s="0" t="n">
        <v>8</v>
      </c>
      <c r="B2402" s="0" t="n">
        <v>34086890</v>
      </c>
      <c r="C2402" s="0" t="n">
        <v>2920.72</v>
      </c>
    </row>
    <row r="2403" customFormat="false" ht="15" hidden="false" customHeight="false" outlineLevel="0" collapsed="false">
      <c r="A2403" s="0" t="n">
        <v>9</v>
      </c>
      <c r="B2403" s="0" t="n">
        <v>34085971</v>
      </c>
      <c r="C2403" s="0" t="n">
        <v>3375.579</v>
      </c>
    </row>
    <row r="2404" customFormat="false" ht="15" hidden="false" customHeight="false" outlineLevel="0" collapsed="false">
      <c r="A2404" s="0" t="n">
        <v>9</v>
      </c>
      <c r="B2404" s="0" t="n">
        <v>34083659</v>
      </c>
      <c r="C2404" s="0" t="n">
        <v>1705.309</v>
      </c>
    </row>
    <row r="2405" customFormat="false" ht="15" hidden="false" customHeight="false" outlineLevel="0" collapsed="false">
      <c r="A2405" s="0" t="n">
        <v>9</v>
      </c>
      <c r="B2405" s="0" t="n">
        <v>34083392</v>
      </c>
      <c r="C2405" s="0" t="n">
        <v>26.69</v>
      </c>
    </row>
    <row r="2406" customFormat="false" ht="15" hidden="false" customHeight="false" outlineLevel="0" collapsed="false">
      <c r="A2406" s="0" t="n">
        <v>9</v>
      </c>
      <c r="B2406" s="0" t="n">
        <v>34136764</v>
      </c>
      <c r="C2406" s="0" t="n">
        <v>3213.688</v>
      </c>
    </row>
    <row r="2407" customFormat="false" ht="15" hidden="false" customHeight="false" outlineLevel="0" collapsed="false">
      <c r="A2407" s="0" t="n">
        <v>9</v>
      </c>
      <c r="B2407" s="0" t="n">
        <v>34136384</v>
      </c>
      <c r="C2407" s="0" t="n">
        <v>3315.27</v>
      </c>
    </row>
    <row r="2408" customFormat="false" ht="15" hidden="false" customHeight="false" outlineLevel="0" collapsed="false">
      <c r="A2408" s="0" t="n">
        <v>9</v>
      </c>
      <c r="B2408" s="0" t="n">
        <v>34135170</v>
      </c>
      <c r="C2408" s="0" t="n">
        <v>3402.869</v>
      </c>
    </row>
    <row r="2409" customFormat="false" ht="15" hidden="false" customHeight="false" outlineLevel="0" collapsed="false">
      <c r="A2409" s="0" t="n">
        <v>9</v>
      </c>
      <c r="B2409" s="0" t="n">
        <v>34135072</v>
      </c>
      <c r="C2409" s="0" t="n">
        <v>3284.627</v>
      </c>
    </row>
    <row r="2410" customFormat="false" ht="15" hidden="false" customHeight="false" outlineLevel="0" collapsed="false">
      <c r="A2410" s="0" t="n">
        <v>9</v>
      </c>
      <c r="B2410" s="0" t="n">
        <v>34131748</v>
      </c>
      <c r="C2410" s="0" t="n">
        <v>3603.395</v>
      </c>
    </row>
    <row r="2411" customFormat="false" ht="15" hidden="false" customHeight="false" outlineLevel="0" collapsed="false">
      <c r="A2411" s="0" t="n">
        <v>9</v>
      </c>
      <c r="B2411" s="0" t="n">
        <v>34129897</v>
      </c>
      <c r="C2411" s="0" t="n">
        <v>3371.228</v>
      </c>
    </row>
    <row r="2412" customFormat="false" ht="15" hidden="false" customHeight="false" outlineLevel="0" collapsed="false">
      <c r="A2412" s="0" t="n">
        <v>9</v>
      </c>
      <c r="B2412" s="0" t="n">
        <v>34126054</v>
      </c>
      <c r="C2412" s="0" t="n">
        <v>3769.552</v>
      </c>
    </row>
    <row r="2413" customFormat="false" ht="15" hidden="false" customHeight="false" outlineLevel="0" collapsed="false">
      <c r="A2413" s="0" t="n">
        <v>9</v>
      </c>
      <c r="B2413" s="0" t="n">
        <v>34126027</v>
      </c>
      <c r="C2413" s="0" t="n">
        <v>3257.15</v>
      </c>
    </row>
    <row r="2414" customFormat="false" ht="15" hidden="false" customHeight="false" outlineLevel="0" collapsed="false">
      <c r="A2414" s="0" t="n">
        <v>9</v>
      </c>
      <c r="B2414" s="0" t="n">
        <v>34124014</v>
      </c>
      <c r="C2414" s="0" t="n">
        <v>3411.457</v>
      </c>
    </row>
    <row r="2415" customFormat="false" ht="15" hidden="false" customHeight="false" outlineLevel="0" collapsed="false">
      <c r="A2415" s="0" t="n">
        <v>9</v>
      </c>
      <c r="B2415" s="0" t="n">
        <v>34120860</v>
      </c>
      <c r="C2415" s="0" t="n">
        <v>3583.504</v>
      </c>
    </row>
    <row r="2416" customFormat="false" ht="15" hidden="false" customHeight="false" outlineLevel="0" collapsed="false">
      <c r="A2416" s="0" t="n">
        <v>9</v>
      </c>
      <c r="B2416" s="0" t="n">
        <v>34119791</v>
      </c>
      <c r="C2416" s="0" t="n">
        <v>374.227</v>
      </c>
    </row>
    <row r="2417" customFormat="false" ht="15" hidden="false" customHeight="false" outlineLevel="0" collapsed="false">
      <c r="A2417" s="0" t="n">
        <v>9</v>
      </c>
      <c r="B2417" s="0" t="n">
        <v>34160072</v>
      </c>
      <c r="C2417" s="0" t="n">
        <v>2292.519</v>
      </c>
    </row>
    <row r="2418" customFormat="false" ht="15" hidden="false" customHeight="false" outlineLevel="0" collapsed="false">
      <c r="A2418" s="0" t="n">
        <v>9</v>
      </c>
      <c r="B2418" s="0" t="n">
        <v>34156356</v>
      </c>
      <c r="C2418" s="0" t="n">
        <v>3640.397</v>
      </c>
    </row>
    <row r="2419" customFormat="false" ht="15" hidden="false" customHeight="false" outlineLevel="0" collapsed="false">
      <c r="A2419" s="0" t="n">
        <v>9</v>
      </c>
      <c r="B2419" s="0" t="n">
        <v>34156035</v>
      </c>
      <c r="C2419" s="0" t="n">
        <v>3307.617</v>
      </c>
    </row>
    <row r="2420" customFormat="false" ht="15" hidden="false" customHeight="false" outlineLevel="0" collapsed="false">
      <c r="A2420" s="0" t="n">
        <v>9</v>
      </c>
      <c r="B2420" s="0" t="n">
        <v>34156235</v>
      </c>
      <c r="C2420" s="0" t="n">
        <v>3240.72</v>
      </c>
    </row>
    <row r="2421" customFormat="false" ht="15" hidden="false" customHeight="false" outlineLevel="0" collapsed="false">
      <c r="A2421" s="0" t="n">
        <v>9</v>
      </c>
      <c r="B2421" s="0" t="n">
        <v>34154518</v>
      </c>
      <c r="C2421" s="0" t="n">
        <v>3441.861</v>
      </c>
    </row>
    <row r="2422" customFormat="false" ht="15" hidden="false" customHeight="false" outlineLevel="0" collapsed="false">
      <c r="A2422" s="0" t="n">
        <v>9</v>
      </c>
      <c r="B2422" s="0" t="n">
        <v>34154536</v>
      </c>
      <c r="C2422" s="0" t="n">
        <v>766.605</v>
      </c>
    </row>
    <row r="2423" customFormat="false" ht="15" hidden="false" customHeight="false" outlineLevel="0" collapsed="false">
      <c r="A2423" s="0" t="n">
        <v>9</v>
      </c>
      <c r="B2423" s="0" t="n">
        <v>34188115</v>
      </c>
      <c r="C2423" s="0" t="n">
        <v>2477.664</v>
      </c>
    </row>
    <row r="2424" customFormat="false" ht="15" hidden="false" customHeight="false" outlineLevel="0" collapsed="false">
      <c r="A2424" s="0" t="n">
        <v>9</v>
      </c>
      <c r="B2424" s="0" t="n">
        <v>34185426</v>
      </c>
      <c r="C2424" s="0" t="n">
        <v>3541.084</v>
      </c>
    </row>
    <row r="2425" customFormat="false" ht="15" hidden="false" customHeight="false" outlineLevel="0" collapsed="false">
      <c r="A2425" s="0" t="n">
        <v>9</v>
      </c>
      <c r="B2425" s="0" t="n">
        <v>34182910</v>
      </c>
      <c r="C2425" s="0" t="n">
        <v>3510.641</v>
      </c>
    </row>
    <row r="2426" customFormat="false" ht="15" hidden="false" customHeight="false" outlineLevel="0" collapsed="false">
      <c r="A2426" s="0" t="n">
        <v>9</v>
      </c>
      <c r="B2426" s="0" t="n">
        <v>34181755</v>
      </c>
      <c r="C2426" s="0" t="n">
        <v>3369.481</v>
      </c>
    </row>
    <row r="2427" customFormat="false" ht="15" hidden="false" customHeight="false" outlineLevel="0" collapsed="false">
      <c r="A2427" s="0" t="n">
        <v>9</v>
      </c>
      <c r="B2427" s="0" t="n">
        <v>34180322</v>
      </c>
      <c r="C2427" s="0" t="n">
        <v>3402.325</v>
      </c>
    </row>
    <row r="2428" customFormat="false" ht="15" hidden="false" customHeight="false" outlineLevel="0" collapsed="false">
      <c r="A2428" s="0" t="n">
        <v>9</v>
      </c>
      <c r="B2428" s="0" t="n">
        <v>34176487</v>
      </c>
      <c r="C2428" s="0" t="n">
        <v>3050.588</v>
      </c>
    </row>
    <row r="2429" customFormat="false" ht="15" hidden="false" customHeight="false" outlineLevel="0" collapsed="false">
      <c r="A2429" s="0" t="n">
        <v>9</v>
      </c>
      <c r="B2429" s="0" t="n">
        <v>34176244</v>
      </c>
      <c r="C2429" s="0" t="n">
        <v>24.283</v>
      </c>
    </row>
    <row r="2430" customFormat="false" ht="15" hidden="false" customHeight="false" outlineLevel="0" collapsed="false">
      <c r="A2430" s="0" t="n">
        <v>9</v>
      </c>
      <c r="B2430" s="0" t="n">
        <v>34212217</v>
      </c>
      <c r="C2430" s="0" t="n">
        <v>3535.524</v>
      </c>
    </row>
    <row r="2431" customFormat="false" ht="15" hidden="false" customHeight="false" outlineLevel="0" collapsed="false">
      <c r="A2431" s="0" t="n">
        <v>9</v>
      </c>
      <c r="B2431" s="0" t="n">
        <v>34213441</v>
      </c>
      <c r="C2431" s="0" t="n">
        <v>3130.79</v>
      </c>
    </row>
    <row r="2432" customFormat="false" ht="15" hidden="false" customHeight="false" outlineLevel="0" collapsed="false">
      <c r="A2432" s="0" t="n">
        <v>9</v>
      </c>
      <c r="B2432" s="0" t="n">
        <v>34214670</v>
      </c>
      <c r="C2432" s="0" t="n">
        <v>3140.472</v>
      </c>
    </row>
    <row r="2433" customFormat="false" ht="15" hidden="false" customHeight="false" outlineLevel="0" collapsed="false">
      <c r="A2433" s="0" t="n">
        <v>9</v>
      </c>
      <c r="B2433" s="0" t="n">
        <v>34210841</v>
      </c>
      <c r="C2433" s="0" t="n">
        <v>3638.882</v>
      </c>
    </row>
    <row r="2434" customFormat="false" ht="15" hidden="false" customHeight="false" outlineLevel="0" collapsed="false">
      <c r="A2434" s="0" t="n">
        <v>9</v>
      </c>
      <c r="B2434" s="0" t="n">
        <v>34207820</v>
      </c>
      <c r="C2434" s="0" t="n">
        <v>3566.048</v>
      </c>
    </row>
    <row r="2435" customFormat="false" ht="15" hidden="false" customHeight="false" outlineLevel="0" collapsed="false">
      <c r="A2435" s="0" t="n">
        <v>9</v>
      </c>
      <c r="B2435" s="0" t="n">
        <v>34208247</v>
      </c>
      <c r="C2435" s="0" t="n">
        <v>3212.378</v>
      </c>
    </row>
    <row r="2436" customFormat="false" ht="15" hidden="false" customHeight="false" outlineLevel="0" collapsed="false">
      <c r="A2436" s="0" t="n">
        <v>9</v>
      </c>
      <c r="B2436" s="0" t="n">
        <v>34202849</v>
      </c>
      <c r="C2436" s="0" t="n">
        <v>3795.675</v>
      </c>
    </row>
    <row r="2437" customFormat="false" ht="15" hidden="false" customHeight="false" outlineLevel="0" collapsed="false">
      <c r="A2437" s="0" t="n">
        <v>9</v>
      </c>
      <c r="B2437" s="0" t="n">
        <v>34201670</v>
      </c>
      <c r="C2437" s="0" t="n">
        <v>353.263</v>
      </c>
    </row>
    <row r="2438" customFormat="false" ht="15" hidden="false" customHeight="false" outlineLevel="0" collapsed="false">
      <c r="A2438" s="0" t="n">
        <v>9</v>
      </c>
      <c r="B2438" s="0" t="n">
        <v>34257079</v>
      </c>
      <c r="C2438" s="0" t="n">
        <v>779.091</v>
      </c>
    </row>
    <row r="2439" customFormat="false" ht="15" hidden="false" customHeight="false" outlineLevel="0" collapsed="false">
      <c r="A2439" s="0" t="n">
        <v>9</v>
      </c>
      <c r="B2439" s="0" t="n">
        <v>34253554</v>
      </c>
      <c r="C2439" s="0" t="n">
        <v>3608.184</v>
      </c>
    </row>
    <row r="2440" customFormat="false" ht="15" hidden="false" customHeight="false" outlineLevel="0" collapsed="false">
      <c r="A2440" s="0" t="n">
        <v>9</v>
      </c>
      <c r="B2440" s="0" t="n">
        <v>34253744</v>
      </c>
      <c r="C2440" s="0" t="n">
        <v>3232.44</v>
      </c>
    </row>
    <row r="2441" customFormat="false" ht="15" hidden="false" customHeight="false" outlineLevel="0" collapsed="false">
      <c r="A2441" s="0" t="n">
        <v>9</v>
      </c>
      <c r="B2441" s="0" t="n">
        <v>34250287</v>
      </c>
      <c r="C2441" s="0" t="n">
        <v>3586.234</v>
      </c>
    </row>
    <row r="2442" customFormat="false" ht="15" hidden="false" customHeight="false" outlineLevel="0" collapsed="false">
      <c r="A2442" s="0" t="n">
        <v>9</v>
      </c>
      <c r="B2442" s="0" t="n">
        <v>34247512</v>
      </c>
      <c r="C2442" s="0" t="n">
        <v>3593.388</v>
      </c>
    </row>
    <row r="2443" customFormat="false" ht="15" hidden="false" customHeight="false" outlineLevel="0" collapsed="false">
      <c r="A2443" s="0" t="n">
        <v>9</v>
      </c>
      <c r="B2443" s="0" t="n">
        <v>34245289</v>
      </c>
      <c r="C2443" s="0" t="n">
        <v>3485.529</v>
      </c>
    </row>
    <row r="2444" customFormat="false" ht="15" hidden="false" customHeight="false" outlineLevel="0" collapsed="false">
      <c r="A2444" s="0" t="n">
        <v>9</v>
      </c>
      <c r="B2444" s="0" t="n">
        <v>34242503</v>
      </c>
      <c r="C2444" s="0" t="n">
        <v>3529.324</v>
      </c>
    </row>
    <row r="2445" customFormat="false" ht="15" hidden="false" customHeight="false" outlineLevel="0" collapsed="false">
      <c r="A2445" s="0" t="n">
        <v>9</v>
      </c>
      <c r="B2445" s="0" t="n">
        <v>34237710</v>
      </c>
      <c r="C2445" s="0" t="n">
        <v>3826.407</v>
      </c>
    </row>
    <row r="2446" customFormat="false" ht="15" hidden="false" customHeight="false" outlineLevel="0" collapsed="false">
      <c r="A2446" s="0" t="n">
        <v>9</v>
      </c>
      <c r="B2446" s="0" t="n">
        <v>34235034</v>
      </c>
      <c r="C2446" s="0" t="n">
        <v>3530.878</v>
      </c>
    </row>
    <row r="2447" customFormat="false" ht="15" hidden="false" customHeight="false" outlineLevel="0" collapsed="false">
      <c r="A2447" s="0" t="n">
        <v>9</v>
      </c>
      <c r="B2447" s="0" t="n">
        <v>34232548</v>
      </c>
      <c r="C2447" s="0" t="n">
        <v>3507.73</v>
      </c>
    </row>
    <row r="2448" customFormat="false" ht="15" hidden="false" customHeight="false" outlineLevel="0" collapsed="false">
      <c r="A2448" s="0" t="n">
        <v>9</v>
      </c>
      <c r="B2448" s="0" t="n">
        <v>34229305</v>
      </c>
      <c r="C2448" s="0" t="n">
        <v>3594.483</v>
      </c>
    </row>
    <row r="2449" customFormat="false" ht="15" hidden="false" customHeight="false" outlineLevel="0" collapsed="false">
      <c r="A2449" s="0" t="n">
        <v>9</v>
      </c>
      <c r="B2449" s="0" t="n">
        <v>34229067</v>
      </c>
      <c r="C2449" s="0" t="n">
        <v>634.43</v>
      </c>
    </row>
    <row r="2450" customFormat="false" ht="15" hidden="false" customHeight="false" outlineLevel="0" collapsed="false">
      <c r="A2450" s="0" t="n">
        <v>9</v>
      </c>
      <c r="B2450" s="0" t="n">
        <v>34264752</v>
      </c>
      <c r="C2450" s="0" t="n">
        <v>2354.318</v>
      </c>
    </row>
    <row r="2451" customFormat="false" ht="15" hidden="false" customHeight="false" outlineLevel="0" collapsed="false">
      <c r="A2451" s="0" t="n">
        <v>9</v>
      </c>
      <c r="B2451" s="0" t="n">
        <v>34259942</v>
      </c>
      <c r="C2451" s="0" t="n">
        <v>3743.394</v>
      </c>
    </row>
    <row r="2452" customFormat="false" ht="15" hidden="false" customHeight="false" outlineLevel="0" collapsed="false">
      <c r="A2452" s="0" t="n">
        <v>9</v>
      </c>
      <c r="B2452" s="0" t="n">
        <v>34255751</v>
      </c>
      <c r="C2452" s="0" t="n">
        <v>3677.55</v>
      </c>
    </row>
    <row r="2453" customFormat="false" ht="15" hidden="false" customHeight="false" outlineLevel="0" collapsed="false">
      <c r="A2453" s="0" t="n">
        <v>9</v>
      </c>
      <c r="B2453" s="0" t="n">
        <v>34254565</v>
      </c>
      <c r="C2453" s="0" t="n">
        <v>3394.263</v>
      </c>
    </row>
    <row r="2454" customFormat="false" ht="15" hidden="false" customHeight="false" outlineLevel="0" collapsed="false">
      <c r="A2454" s="0" t="n">
        <v>9</v>
      </c>
      <c r="B2454" s="0" t="n">
        <v>34254331</v>
      </c>
      <c r="C2454" s="0" t="n">
        <v>1201.631</v>
      </c>
    </row>
    <row r="2455" customFormat="false" ht="15" hidden="false" customHeight="false" outlineLevel="0" collapsed="false">
      <c r="A2455" s="0" t="n">
        <v>9</v>
      </c>
      <c r="B2455" s="0" t="n">
        <v>34288467</v>
      </c>
      <c r="C2455" s="0" t="n">
        <v>1937.498</v>
      </c>
    </row>
    <row r="2456" customFormat="false" ht="15" hidden="false" customHeight="false" outlineLevel="0" collapsed="false">
      <c r="A2456" s="0" t="n">
        <v>9</v>
      </c>
      <c r="B2456" s="0" t="n">
        <v>34284388</v>
      </c>
      <c r="C2456" s="0" t="n">
        <v>3664.772</v>
      </c>
    </row>
    <row r="2457" customFormat="false" ht="15" hidden="false" customHeight="false" outlineLevel="0" collapsed="false">
      <c r="A2457" s="0" t="n">
        <v>9</v>
      </c>
      <c r="B2457" s="0" t="n">
        <v>34280240</v>
      </c>
      <c r="C2457" s="0" t="n">
        <v>3678.858</v>
      </c>
    </row>
    <row r="2458" customFormat="false" ht="15" hidden="false" customHeight="false" outlineLevel="0" collapsed="false">
      <c r="A2458" s="0" t="n">
        <v>9</v>
      </c>
      <c r="B2458" s="0" t="n">
        <v>34279532</v>
      </c>
      <c r="C2458" s="0" t="n">
        <v>3321.965</v>
      </c>
    </row>
    <row r="2459" customFormat="false" ht="15" hidden="false" customHeight="false" outlineLevel="0" collapsed="false">
      <c r="A2459" s="0" t="n">
        <v>9</v>
      </c>
      <c r="B2459" s="0" t="n">
        <v>34274244</v>
      </c>
      <c r="C2459" s="0" t="n">
        <v>3880.228</v>
      </c>
    </row>
    <row r="2460" customFormat="false" ht="15" hidden="false" customHeight="false" outlineLevel="0" collapsed="false">
      <c r="A2460" s="0" t="n">
        <v>9</v>
      </c>
      <c r="B2460" s="0" t="n">
        <v>34271386</v>
      </c>
      <c r="C2460" s="0" t="n">
        <v>3549.114</v>
      </c>
    </row>
    <row r="2461" customFormat="false" ht="15" hidden="false" customHeight="false" outlineLevel="0" collapsed="false">
      <c r="A2461" s="0" t="n">
        <v>9</v>
      </c>
      <c r="B2461" s="0" t="n">
        <v>34272803</v>
      </c>
      <c r="C2461" s="0" t="n">
        <v>3115.459</v>
      </c>
    </row>
    <row r="2462" customFormat="false" ht="15" hidden="false" customHeight="false" outlineLevel="0" collapsed="false">
      <c r="A2462" s="0" t="n">
        <v>9</v>
      </c>
      <c r="B2462" s="0" t="n">
        <v>34273282</v>
      </c>
      <c r="C2462" s="0" t="n">
        <v>3038.155</v>
      </c>
    </row>
    <row r="2463" customFormat="false" ht="15" hidden="false" customHeight="false" outlineLevel="0" collapsed="false">
      <c r="A2463" s="0" t="n">
        <v>9</v>
      </c>
      <c r="B2463" s="0" t="n">
        <v>34306219</v>
      </c>
      <c r="C2463" s="0" t="n">
        <v>132.023</v>
      </c>
    </row>
    <row r="2464" customFormat="false" ht="15" hidden="false" customHeight="false" outlineLevel="0" collapsed="false">
      <c r="A2464" s="0" t="n">
        <v>9</v>
      </c>
      <c r="B2464" s="0" t="n">
        <v>34304452</v>
      </c>
      <c r="C2464" s="0" t="n">
        <v>3639.869</v>
      </c>
    </row>
    <row r="2465" customFormat="false" ht="15" hidden="false" customHeight="false" outlineLevel="0" collapsed="false">
      <c r="A2465" s="0" t="n">
        <v>9</v>
      </c>
      <c r="B2465" s="0" t="n">
        <v>34301773</v>
      </c>
      <c r="C2465" s="0" t="n">
        <v>3533.843</v>
      </c>
    </row>
    <row r="2466" customFormat="false" ht="15" hidden="false" customHeight="false" outlineLevel="0" collapsed="false">
      <c r="A2466" s="0" t="n">
        <v>9</v>
      </c>
      <c r="B2466" s="0" t="n">
        <v>34299223</v>
      </c>
      <c r="C2466" s="0" t="n">
        <v>3518.947</v>
      </c>
    </row>
    <row r="2467" customFormat="false" ht="15" hidden="false" customHeight="false" outlineLevel="0" collapsed="false">
      <c r="A2467" s="0" t="n">
        <v>9</v>
      </c>
      <c r="B2467" s="0" t="n">
        <v>34301052</v>
      </c>
      <c r="C2467" s="0" t="n">
        <v>3080.3</v>
      </c>
    </row>
    <row r="2468" customFormat="false" ht="15" hidden="false" customHeight="false" outlineLevel="0" collapsed="false">
      <c r="A2468" s="0" t="n">
        <v>9</v>
      </c>
      <c r="B2468" s="0" t="n">
        <v>34299319</v>
      </c>
      <c r="C2468" s="0" t="n">
        <v>3359.688</v>
      </c>
    </row>
    <row r="2469" customFormat="false" ht="15" hidden="false" customHeight="false" outlineLevel="0" collapsed="false">
      <c r="A2469" s="0" t="n">
        <v>9</v>
      </c>
      <c r="B2469" s="0" t="n">
        <v>34296859</v>
      </c>
      <c r="C2469" s="0" t="n">
        <v>1986.683</v>
      </c>
    </row>
    <row r="2470" customFormat="false" ht="15" hidden="false" customHeight="false" outlineLevel="0" collapsed="false">
      <c r="A2470" s="0" t="n">
        <v>9</v>
      </c>
      <c r="B2470" s="0" t="n">
        <v>34331435</v>
      </c>
      <c r="C2470" s="0" t="n">
        <v>1572.254</v>
      </c>
    </row>
    <row r="2471" customFormat="false" ht="15" hidden="false" customHeight="false" outlineLevel="0" collapsed="false">
      <c r="A2471" s="0" t="n">
        <v>9</v>
      </c>
      <c r="B2471" s="0" t="n">
        <v>34328296</v>
      </c>
      <c r="C2471" s="0" t="n">
        <v>3660.219</v>
      </c>
    </row>
    <row r="2472" customFormat="false" ht="15" hidden="false" customHeight="false" outlineLevel="0" collapsed="false">
      <c r="A2472" s="0" t="n">
        <v>9</v>
      </c>
      <c r="B2472" s="0" t="n">
        <v>34325545</v>
      </c>
      <c r="C2472" s="0" t="n">
        <v>3526.329</v>
      </c>
    </row>
    <row r="2473" customFormat="false" ht="15" hidden="false" customHeight="false" outlineLevel="0" collapsed="false">
      <c r="A2473" s="0" t="n">
        <v>9</v>
      </c>
      <c r="B2473" s="0" t="n">
        <v>34322300</v>
      </c>
      <c r="C2473" s="0" t="n">
        <v>3585.359</v>
      </c>
    </row>
    <row r="2474" customFormat="false" ht="15" hidden="false" customHeight="false" outlineLevel="0" collapsed="false">
      <c r="A2474" s="0" t="n">
        <v>9</v>
      </c>
      <c r="B2474" s="0" t="n">
        <v>34318932</v>
      </c>
      <c r="C2474" s="0" t="n">
        <v>3470.807</v>
      </c>
    </row>
    <row r="2475" customFormat="false" ht="15" hidden="false" customHeight="false" outlineLevel="0" collapsed="false">
      <c r="A2475" s="0" t="n">
        <v>9</v>
      </c>
      <c r="B2475" s="0" t="n">
        <v>34316012</v>
      </c>
      <c r="C2475" s="0" t="n">
        <v>3724.24</v>
      </c>
    </row>
    <row r="2476" customFormat="false" ht="15" hidden="false" customHeight="false" outlineLevel="0" collapsed="false">
      <c r="A2476" s="0" t="n">
        <v>9</v>
      </c>
      <c r="B2476" s="0" t="n">
        <v>34315688</v>
      </c>
      <c r="C2476" s="0" t="n">
        <v>83.113</v>
      </c>
    </row>
    <row r="2477" customFormat="false" ht="15" hidden="false" customHeight="false" outlineLevel="0" collapsed="false">
      <c r="A2477" s="0" t="n">
        <v>9</v>
      </c>
      <c r="B2477" s="0" t="n">
        <v>34352087</v>
      </c>
      <c r="C2477" s="0" t="n">
        <v>2875.076</v>
      </c>
    </row>
    <row r="2478" customFormat="false" ht="15" hidden="false" customHeight="false" outlineLevel="0" collapsed="false">
      <c r="A2478" s="0" t="n">
        <v>9</v>
      </c>
      <c r="B2478" s="0" t="n">
        <v>34349741</v>
      </c>
      <c r="C2478" s="0" t="n">
        <v>3500.101</v>
      </c>
    </row>
    <row r="2479" customFormat="false" ht="15" hidden="false" customHeight="false" outlineLevel="0" collapsed="false">
      <c r="A2479" s="0" t="n">
        <v>9</v>
      </c>
      <c r="B2479" s="0" t="n">
        <v>34348918</v>
      </c>
      <c r="C2479" s="0" t="n">
        <v>3335.286</v>
      </c>
    </row>
    <row r="2480" customFormat="false" ht="15" hidden="false" customHeight="false" outlineLevel="0" collapsed="false">
      <c r="A2480" s="0" t="n">
        <v>9</v>
      </c>
      <c r="B2480" s="0" t="n">
        <v>34346704</v>
      </c>
      <c r="C2480" s="0" t="n">
        <v>3395.387</v>
      </c>
    </row>
    <row r="2481" customFormat="false" ht="15" hidden="false" customHeight="false" outlineLevel="0" collapsed="false">
      <c r="A2481" s="0" t="n">
        <v>9</v>
      </c>
      <c r="B2481" s="0" t="n">
        <v>34346397</v>
      </c>
      <c r="C2481" s="0" t="n">
        <v>3380.65</v>
      </c>
    </row>
    <row r="2482" customFormat="false" ht="15" hidden="false" customHeight="false" outlineLevel="0" collapsed="false">
      <c r="A2482" s="0" t="n">
        <v>9</v>
      </c>
      <c r="B2482" s="0" t="n">
        <v>34345967</v>
      </c>
      <c r="C2482" s="0" t="n">
        <v>3298.92</v>
      </c>
    </row>
    <row r="2483" customFormat="false" ht="15" hidden="false" customHeight="false" outlineLevel="0" collapsed="false">
      <c r="A2483" s="0" t="n">
        <v>9</v>
      </c>
      <c r="B2483" s="0" t="n">
        <v>34341224</v>
      </c>
      <c r="C2483" s="0" t="n">
        <v>3666.828</v>
      </c>
    </row>
    <row r="2484" customFormat="false" ht="15" hidden="false" customHeight="false" outlineLevel="0" collapsed="false">
      <c r="A2484" s="0" t="n">
        <v>9</v>
      </c>
      <c r="B2484" s="0" t="n">
        <v>34341615</v>
      </c>
      <c r="C2484" s="0" t="n">
        <v>790.625</v>
      </c>
    </row>
    <row r="2485" customFormat="false" ht="15" hidden="false" customHeight="false" outlineLevel="0" collapsed="false">
      <c r="A2485" s="0" t="n">
        <v>9</v>
      </c>
      <c r="B2485" s="0" t="n">
        <v>34397089</v>
      </c>
      <c r="C2485" s="0" t="n">
        <v>476.78</v>
      </c>
    </row>
    <row r="2486" customFormat="false" ht="15" hidden="false" customHeight="false" outlineLevel="0" collapsed="false">
      <c r="A2486" s="0" t="n">
        <v>9</v>
      </c>
      <c r="B2486" s="0" t="n">
        <v>34398854</v>
      </c>
      <c r="C2486" s="0" t="n">
        <v>3078.509</v>
      </c>
    </row>
    <row r="2487" customFormat="false" ht="15" hidden="false" customHeight="false" outlineLevel="0" collapsed="false">
      <c r="A2487" s="0" t="n">
        <v>9</v>
      </c>
      <c r="B2487" s="0" t="n">
        <v>34396360</v>
      </c>
      <c r="C2487" s="0" t="n">
        <v>3499.206</v>
      </c>
    </row>
    <row r="2488" customFormat="false" ht="15" hidden="false" customHeight="false" outlineLevel="0" collapsed="false">
      <c r="A2488" s="0" t="n">
        <v>9</v>
      </c>
      <c r="B2488" s="0" t="n">
        <v>34394536</v>
      </c>
      <c r="C2488" s="0" t="n">
        <v>3510.182</v>
      </c>
    </row>
    <row r="2489" customFormat="false" ht="15" hidden="false" customHeight="false" outlineLevel="0" collapsed="false">
      <c r="A2489" s="0" t="n">
        <v>9</v>
      </c>
      <c r="B2489" s="0" t="n">
        <v>34392264</v>
      </c>
      <c r="C2489" s="0" t="n">
        <v>3484.38</v>
      </c>
    </row>
    <row r="2490" customFormat="false" ht="15" hidden="false" customHeight="false" outlineLevel="0" collapsed="false">
      <c r="A2490" s="0" t="n">
        <v>9</v>
      </c>
      <c r="B2490" s="0" t="n">
        <v>34392874</v>
      </c>
      <c r="C2490" s="0" t="n">
        <v>3191.158</v>
      </c>
    </row>
    <row r="2491" customFormat="false" ht="15" hidden="false" customHeight="false" outlineLevel="0" collapsed="false">
      <c r="A2491" s="0" t="n">
        <v>9</v>
      </c>
      <c r="B2491" s="0" t="n">
        <v>34393735</v>
      </c>
      <c r="C2491" s="0" t="n">
        <v>3178.559</v>
      </c>
    </row>
    <row r="2492" customFormat="false" ht="15" hidden="false" customHeight="false" outlineLevel="0" collapsed="false">
      <c r="A2492" s="0" t="n">
        <v>9</v>
      </c>
      <c r="B2492" s="0" t="n">
        <v>34395761</v>
      </c>
      <c r="C2492" s="0" t="n">
        <v>3004.623</v>
      </c>
    </row>
    <row r="2493" customFormat="false" ht="15" hidden="false" customHeight="false" outlineLevel="0" collapsed="false">
      <c r="A2493" s="0" t="n">
        <v>9</v>
      </c>
      <c r="B2493" s="0" t="n">
        <v>34393680</v>
      </c>
      <c r="C2493" s="0" t="n">
        <v>3570.741</v>
      </c>
    </row>
    <row r="2494" customFormat="false" ht="15" hidden="false" customHeight="false" outlineLevel="0" collapsed="false">
      <c r="A2494" s="0" t="n">
        <v>9</v>
      </c>
      <c r="B2494" s="0" t="n">
        <v>34391458</v>
      </c>
      <c r="C2494" s="0" t="n">
        <v>3489.705</v>
      </c>
    </row>
    <row r="2495" customFormat="false" ht="15" hidden="false" customHeight="false" outlineLevel="0" collapsed="false">
      <c r="A2495" s="0" t="n">
        <v>9</v>
      </c>
      <c r="B2495" s="0" t="n">
        <v>34389284</v>
      </c>
      <c r="C2495" s="0" t="n">
        <v>1408.328</v>
      </c>
    </row>
    <row r="2496" customFormat="false" ht="15" hidden="false" customHeight="false" outlineLevel="0" collapsed="false">
      <c r="A2496" s="0" t="n">
        <v>9</v>
      </c>
      <c r="B2496" s="0" t="n">
        <v>34423664</v>
      </c>
      <c r="C2496" s="0" t="n">
        <v>2053.447</v>
      </c>
    </row>
    <row r="2497" customFormat="false" ht="15" hidden="false" customHeight="false" outlineLevel="0" collapsed="false">
      <c r="A2497" s="0" t="n">
        <v>9</v>
      </c>
      <c r="B2497" s="0" t="n">
        <v>34420465</v>
      </c>
      <c r="C2497" s="0" t="n">
        <v>3577.109</v>
      </c>
    </row>
    <row r="2498" customFormat="false" ht="15" hidden="false" customHeight="false" outlineLevel="0" collapsed="false">
      <c r="A2498" s="0" t="n">
        <v>9</v>
      </c>
      <c r="B2498" s="0" t="n">
        <v>34418405</v>
      </c>
      <c r="C2498" s="0" t="n">
        <v>3465.509</v>
      </c>
    </row>
    <row r="2499" customFormat="false" ht="15" hidden="false" customHeight="false" outlineLevel="0" collapsed="false">
      <c r="A2499" s="0" t="n">
        <v>9</v>
      </c>
      <c r="B2499" s="0" t="n">
        <v>34416992</v>
      </c>
      <c r="C2499" s="0" t="n">
        <v>3402.928</v>
      </c>
    </row>
    <row r="2500" customFormat="false" ht="15" hidden="false" customHeight="false" outlineLevel="0" collapsed="false">
      <c r="A2500" s="0" t="n">
        <v>9</v>
      </c>
      <c r="B2500" s="0" t="n">
        <v>34412955</v>
      </c>
      <c r="C2500" s="0" t="n">
        <v>3604.679</v>
      </c>
    </row>
    <row r="2501" customFormat="false" ht="15" hidden="false" customHeight="false" outlineLevel="0" collapsed="false">
      <c r="A2501" s="0" t="n">
        <v>9</v>
      </c>
      <c r="B2501" s="0" t="n">
        <v>34412901</v>
      </c>
      <c r="C2501" s="0" t="n">
        <v>1423.676</v>
      </c>
    </row>
    <row r="2502" customFormat="false" ht="15" hidden="false" customHeight="false" outlineLevel="0" collapsed="false">
      <c r="A2502" s="0" t="n">
        <v>9</v>
      </c>
      <c r="B2502" s="0" t="n">
        <v>34412658</v>
      </c>
      <c r="C2502" s="0" t="n">
        <v>24.173</v>
      </c>
    </row>
    <row r="2503" customFormat="false" ht="15" hidden="false" customHeight="false" outlineLevel="0" collapsed="false">
      <c r="A2503" s="0" t="n">
        <v>9</v>
      </c>
      <c r="B2503" s="0" t="n">
        <v>34464591</v>
      </c>
      <c r="C2503" s="0" t="n">
        <v>3364.202</v>
      </c>
    </row>
    <row r="2504" customFormat="false" ht="15" hidden="false" customHeight="false" outlineLevel="0" collapsed="false">
      <c r="A2504" s="0" t="n">
        <v>9</v>
      </c>
      <c r="B2504" s="0" t="n">
        <v>34462642</v>
      </c>
      <c r="C2504" s="0" t="n">
        <v>3448.684</v>
      </c>
    </row>
    <row r="2505" customFormat="false" ht="15" hidden="false" customHeight="false" outlineLevel="0" collapsed="false">
      <c r="A2505" s="0" t="n">
        <v>9</v>
      </c>
      <c r="B2505" s="0" t="n">
        <v>34461973</v>
      </c>
      <c r="C2505" s="0" t="n">
        <v>3326.659</v>
      </c>
    </row>
    <row r="2506" customFormat="false" ht="15" hidden="false" customHeight="false" outlineLevel="0" collapsed="false">
      <c r="A2506" s="0" t="n">
        <v>9</v>
      </c>
      <c r="B2506" s="0" t="n">
        <v>34462893</v>
      </c>
      <c r="C2506" s="0" t="n">
        <v>3181.997</v>
      </c>
    </row>
    <row r="2507" customFormat="false" ht="15" hidden="false" customHeight="false" outlineLevel="0" collapsed="false">
      <c r="A2507" s="0" t="n">
        <v>9</v>
      </c>
      <c r="B2507" s="0" t="n">
        <v>34463107</v>
      </c>
      <c r="C2507" s="0" t="n">
        <v>3250.942</v>
      </c>
    </row>
    <row r="2508" customFormat="false" ht="15" hidden="false" customHeight="false" outlineLevel="0" collapsed="false">
      <c r="A2508" s="0" t="n">
        <v>9</v>
      </c>
      <c r="B2508" s="0" t="n">
        <v>34459439</v>
      </c>
      <c r="C2508" s="0" t="n">
        <v>3624.107</v>
      </c>
    </row>
    <row r="2509" customFormat="false" ht="15" hidden="false" customHeight="false" outlineLevel="0" collapsed="false">
      <c r="A2509" s="0" t="n">
        <v>9</v>
      </c>
      <c r="B2509" s="0" t="n">
        <v>34457817</v>
      </c>
      <c r="C2509" s="0" t="n">
        <v>3524.267</v>
      </c>
    </row>
    <row r="2510" customFormat="false" ht="15" hidden="false" customHeight="false" outlineLevel="0" collapsed="false">
      <c r="A2510" s="0" t="n">
        <v>9</v>
      </c>
      <c r="B2510" s="0" t="n">
        <v>34455388</v>
      </c>
      <c r="C2510" s="0" t="n">
        <v>3510.123</v>
      </c>
    </row>
    <row r="2511" customFormat="false" ht="15" hidden="false" customHeight="false" outlineLevel="0" collapsed="false">
      <c r="A2511" s="0" t="n">
        <v>9</v>
      </c>
      <c r="B2511" s="0" t="n">
        <v>34449686</v>
      </c>
      <c r="C2511" s="0" t="n">
        <v>3838.204</v>
      </c>
    </row>
    <row r="2512" customFormat="false" ht="15" hidden="false" customHeight="false" outlineLevel="0" collapsed="false">
      <c r="A2512" s="0" t="n">
        <v>9</v>
      </c>
      <c r="B2512" s="0" t="n">
        <v>34449371</v>
      </c>
      <c r="C2512" s="0" t="n">
        <v>32.376</v>
      </c>
    </row>
    <row r="2513" customFormat="false" ht="15" hidden="false" customHeight="false" outlineLevel="0" collapsed="false">
      <c r="A2513" s="0" t="n">
        <v>9</v>
      </c>
      <c r="B2513" s="0" t="n">
        <v>34486314</v>
      </c>
      <c r="C2513" s="0" t="n">
        <v>2935.621</v>
      </c>
    </row>
    <row r="2514" customFormat="false" ht="15" hidden="false" customHeight="false" outlineLevel="0" collapsed="false">
      <c r="A2514" s="0" t="n">
        <v>9</v>
      </c>
      <c r="B2514" s="0" t="n">
        <v>34484876</v>
      </c>
      <c r="C2514" s="0" t="n">
        <v>3418.688</v>
      </c>
    </row>
    <row r="2515" customFormat="false" ht="15" hidden="false" customHeight="false" outlineLevel="0" collapsed="false">
      <c r="A2515" s="0" t="n">
        <v>9</v>
      </c>
      <c r="B2515" s="0" t="n">
        <v>34481702</v>
      </c>
      <c r="C2515" s="0" t="n">
        <v>3580.837</v>
      </c>
    </row>
    <row r="2516" customFormat="false" ht="15" hidden="false" customHeight="false" outlineLevel="0" collapsed="false">
      <c r="A2516" s="0" t="n">
        <v>9</v>
      </c>
      <c r="B2516" s="0" t="n">
        <v>34478505</v>
      </c>
      <c r="C2516" s="0" t="n">
        <v>3493.391</v>
      </c>
    </row>
    <row r="2517" customFormat="false" ht="15" hidden="false" customHeight="false" outlineLevel="0" collapsed="false">
      <c r="A2517" s="0" t="n">
        <v>9</v>
      </c>
      <c r="B2517" s="0" t="n">
        <v>34476859</v>
      </c>
      <c r="C2517" s="0" t="n">
        <v>3566.621</v>
      </c>
    </row>
    <row r="2518" customFormat="false" ht="15" hidden="false" customHeight="false" outlineLevel="0" collapsed="false">
      <c r="A2518" s="0" t="n">
        <v>9</v>
      </c>
      <c r="B2518" s="0" t="n">
        <v>34494059</v>
      </c>
      <c r="C2518" s="0" t="n">
        <v>1546.293</v>
      </c>
    </row>
    <row r="2519" customFormat="false" ht="15" hidden="false" customHeight="false" outlineLevel="0" collapsed="false">
      <c r="A2519" s="0" t="n">
        <v>9</v>
      </c>
      <c r="B2519" s="0" t="n">
        <v>34491231</v>
      </c>
      <c r="C2519" s="0" t="n">
        <v>3537.372</v>
      </c>
    </row>
    <row r="2520" customFormat="false" ht="15" hidden="false" customHeight="false" outlineLevel="0" collapsed="false">
      <c r="A2520" s="0" t="n">
        <v>9</v>
      </c>
      <c r="B2520" s="0" t="n">
        <v>34489693</v>
      </c>
      <c r="C2520" s="0" t="n">
        <v>3516.118</v>
      </c>
    </row>
    <row r="2521" customFormat="false" ht="15" hidden="false" customHeight="false" outlineLevel="0" collapsed="false">
      <c r="A2521" s="0" t="n">
        <v>9</v>
      </c>
      <c r="B2521" s="0" t="n">
        <v>34486479</v>
      </c>
      <c r="C2521" s="0" t="n">
        <v>3592.054</v>
      </c>
    </row>
    <row r="2522" customFormat="false" ht="15" hidden="false" customHeight="false" outlineLevel="0" collapsed="false">
      <c r="A2522" s="0" t="n">
        <v>9</v>
      </c>
      <c r="B2522" s="0" t="n">
        <v>34486498</v>
      </c>
      <c r="C2522" s="0" t="n">
        <v>658.412</v>
      </c>
    </row>
    <row r="2523" customFormat="false" ht="15" hidden="false" customHeight="false" outlineLevel="0" collapsed="false">
      <c r="A2523" s="0" t="n">
        <v>9</v>
      </c>
      <c r="B2523" s="0" t="n">
        <v>34522216</v>
      </c>
      <c r="C2523" s="0" t="n">
        <v>2331.963</v>
      </c>
    </row>
    <row r="2524" customFormat="false" ht="15" hidden="false" customHeight="false" outlineLevel="0" collapsed="false">
      <c r="A2524" s="0" t="n">
        <v>9</v>
      </c>
      <c r="B2524" s="0" t="n">
        <v>34521119</v>
      </c>
      <c r="C2524" s="0" t="n">
        <v>3378.58</v>
      </c>
    </row>
    <row r="2525" customFormat="false" ht="15" hidden="false" customHeight="false" outlineLevel="0" collapsed="false">
      <c r="A2525" s="0" t="n">
        <v>9</v>
      </c>
      <c r="B2525" s="0" t="n">
        <v>34518746</v>
      </c>
      <c r="C2525" s="0" t="n">
        <v>3515.703</v>
      </c>
    </row>
    <row r="2526" customFormat="false" ht="15" hidden="false" customHeight="false" outlineLevel="0" collapsed="false">
      <c r="A2526" s="0" t="n">
        <v>9</v>
      </c>
      <c r="B2526" s="0" t="n">
        <v>34516524</v>
      </c>
      <c r="C2526" s="0" t="n">
        <v>3472.076</v>
      </c>
    </row>
    <row r="2527" customFormat="false" ht="15" hidden="false" customHeight="false" outlineLevel="0" collapsed="false">
      <c r="A2527" s="0" t="n">
        <v>9</v>
      </c>
      <c r="B2527" s="0" t="n">
        <v>34515575</v>
      </c>
      <c r="C2527" s="0" t="n">
        <v>3178.964</v>
      </c>
    </row>
    <row r="2528" customFormat="false" ht="15" hidden="false" customHeight="false" outlineLevel="0" collapsed="false">
      <c r="A2528" s="0" t="n">
        <v>9</v>
      </c>
      <c r="B2528" s="0" t="n">
        <v>34512560</v>
      </c>
      <c r="C2528" s="0" t="n">
        <v>3714.565</v>
      </c>
    </row>
    <row r="2529" customFormat="false" ht="15" hidden="false" customHeight="false" outlineLevel="0" collapsed="false">
      <c r="A2529" s="0" t="n">
        <v>9</v>
      </c>
      <c r="B2529" s="0" t="n">
        <v>34508037</v>
      </c>
      <c r="C2529" s="0" t="n">
        <v>3814.628</v>
      </c>
    </row>
    <row r="2530" customFormat="false" ht="15" hidden="false" customHeight="false" outlineLevel="0" collapsed="false">
      <c r="A2530" s="0" t="n">
        <v>9</v>
      </c>
      <c r="B2530" s="0" t="n">
        <v>34506866</v>
      </c>
      <c r="C2530" s="0" t="n">
        <v>1108.086</v>
      </c>
    </row>
    <row r="2531" customFormat="false" ht="15" hidden="false" customHeight="false" outlineLevel="0" collapsed="false">
      <c r="A2531" s="0" t="n">
        <v>9</v>
      </c>
      <c r="B2531" s="0" t="n">
        <v>34541352</v>
      </c>
      <c r="C2531" s="0" t="n">
        <v>2151.856</v>
      </c>
    </row>
    <row r="2532" customFormat="false" ht="15" hidden="false" customHeight="false" outlineLevel="0" collapsed="false">
      <c r="A2532" s="0" t="n">
        <v>9</v>
      </c>
      <c r="B2532" s="0" t="n">
        <v>34538541</v>
      </c>
      <c r="C2532" s="0" t="n">
        <v>3677.064</v>
      </c>
    </row>
    <row r="2533" customFormat="false" ht="15" hidden="false" customHeight="false" outlineLevel="0" collapsed="false">
      <c r="A2533" s="0" t="n">
        <v>9</v>
      </c>
      <c r="B2533" s="0" t="n">
        <v>34535810</v>
      </c>
      <c r="C2533" s="0" t="n">
        <v>3541.271</v>
      </c>
    </row>
    <row r="2534" customFormat="false" ht="15" hidden="false" customHeight="false" outlineLevel="0" collapsed="false">
      <c r="A2534" s="0" t="n">
        <v>9</v>
      </c>
      <c r="B2534" s="0" t="n">
        <v>34534126</v>
      </c>
      <c r="C2534" s="0" t="n">
        <v>3445.891</v>
      </c>
    </row>
    <row r="2535" customFormat="false" ht="15" hidden="false" customHeight="false" outlineLevel="0" collapsed="false">
      <c r="A2535" s="0" t="n">
        <v>9</v>
      </c>
      <c r="B2535" s="0" t="n">
        <v>34531251</v>
      </c>
      <c r="C2535" s="0" t="n">
        <v>3346.25</v>
      </c>
    </row>
    <row r="2536" customFormat="false" ht="15" hidden="false" customHeight="false" outlineLevel="0" collapsed="false">
      <c r="A2536" s="0" t="n">
        <v>9</v>
      </c>
      <c r="B2536" s="0" t="n">
        <v>34530999</v>
      </c>
      <c r="C2536" s="0" t="n">
        <v>25.195</v>
      </c>
    </row>
    <row r="2537" customFormat="false" ht="15" hidden="false" customHeight="false" outlineLevel="0" collapsed="false">
      <c r="A2537" s="0" t="n">
        <v>9</v>
      </c>
      <c r="B2537" s="0" t="n">
        <v>34557759</v>
      </c>
      <c r="C2537" s="0" t="n">
        <v>128.596</v>
      </c>
    </row>
    <row r="2538" customFormat="false" ht="15" hidden="false" customHeight="false" outlineLevel="0" collapsed="false">
      <c r="A2538" s="0" t="n">
        <v>9</v>
      </c>
      <c r="B2538" s="0" t="n">
        <v>34608816</v>
      </c>
      <c r="C2538" s="0" t="n">
        <v>2319.892</v>
      </c>
    </row>
    <row r="2539" customFormat="false" ht="15" hidden="false" customHeight="false" outlineLevel="0" collapsed="false">
      <c r="A2539" s="0" t="n">
        <v>9</v>
      </c>
      <c r="B2539" s="0" t="n">
        <v>34614896</v>
      </c>
      <c r="C2539" s="0" t="n">
        <v>2650.997</v>
      </c>
    </row>
    <row r="2540" customFormat="false" ht="15" hidden="false" customHeight="false" outlineLevel="0" collapsed="false">
      <c r="A2540" s="0" t="n">
        <v>9</v>
      </c>
      <c r="B2540" s="0" t="n">
        <v>34611123</v>
      </c>
      <c r="C2540" s="0" t="n">
        <v>3649.628</v>
      </c>
    </row>
    <row r="2541" customFormat="false" ht="15" hidden="false" customHeight="false" outlineLevel="0" collapsed="false">
      <c r="A2541" s="0" t="n">
        <v>9</v>
      </c>
      <c r="B2541" s="0" t="n">
        <v>34608695</v>
      </c>
      <c r="C2541" s="0" t="n">
        <v>3509.448</v>
      </c>
    </row>
    <row r="2542" customFormat="false" ht="15" hidden="false" customHeight="false" outlineLevel="0" collapsed="false">
      <c r="A2542" s="0" t="n">
        <v>9</v>
      </c>
      <c r="B2542" s="0" t="n">
        <v>34606887</v>
      </c>
      <c r="C2542" s="0" t="n">
        <v>2202.542</v>
      </c>
    </row>
    <row r="2543" customFormat="false" ht="15" hidden="false" customHeight="false" outlineLevel="0" collapsed="false">
      <c r="A2543" s="0" t="n">
        <v>9</v>
      </c>
      <c r="B2543" s="0" t="n">
        <v>34621703</v>
      </c>
      <c r="C2543" s="0" t="n">
        <v>3128.062</v>
      </c>
    </row>
    <row r="2544" customFormat="false" ht="15" hidden="false" customHeight="false" outlineLevel="0" collapsed="false">
      <c r="A2544" s="0" t="n">
        <v>9</v>
      </c>
      <c r="B2544" s="0" t="n">
        <v>34630427</v>
      </c>
      <c r="C2544" s="0" t="n">
        <v>2187.647</v>
      </c>
    </row>
    <row r="2545" customFormat="false" ht="15" hidden="false" customHeight="false" outlineLevel="0" collapsed="false">
      <c r="A2545" s="0" t="n">
        <v>9</v>
      </c>
      <c r="B2545" s="0" t="n">
        <v>34629415</v>
      </c>
      <c r="C2545" s="0" t="n">
        <v>3576.378</v>
      </c>
    </row>
    <row r="2546" customFormat="false" ht="15" hidden="false" customHeight="false" outlineLevel="0" collapsed="false">
      <c r="A2546" s="0" t="n">
        <v>9</v>
      </c>
      <c r="B2546" s="0" t="n">
        <v>34626924</v>
      </c>
      <c r="C2546" s="0" t="n">
        <v>3518.355</v>
      </c>
    </row>
    <row r="2547" customFormat="false" ht="15" hidden="false" customHeight="false" outlineLevel="0" collapsed="false">
      <c r="A2547" s="0" t="n">
        <v>9</v>
      </c>
      <c r="B2547" s="0" t="n">
        <v>34640125</v>
      </c>
      <c r="C2547" s="0" t="n">
        <v>1949.209</v>
      </c>
    </row>
    <row r="2548" customFormat="false" ht="15" hidden="false" customHeight="false" outlineLevel="0" collapsed="false">
      <c r="A2548" s="0" t="n">
        <v>9</v>
      </c>
      <c r="B2548" s="0" t="n">
        <v>34637335</v>
      </c>
      <c r="C2548" s="0" t="n">
        <v>3545.383</v>
      </c>
    </row>
    <row r="2549" customFormat="false" ht="15" hidden="false" customHeight="false" outlineLevel="0" collapsed="false">
      <c r="A2549" s="0" t="n">
        <v>9</v>
      </c>
      <c r="B2549" s="0" t="n">
        <v>34648078</v>
      </c>
      <c r="C2549" s="0" t="n">
        <v>2188.195</v>
      </c>
    </row>
    <row r="2550" customFormat="false" ht="15" hidden="false" customHeight="false" outlineLevel="0" collapsed="false">
      <c r="A2550" s="0" t="n">
        <v>9</v>
      </c>
      <c r="B2550" s="0" t="n">
        <v>34643826</v>
      </c>
      <c r="C2550" s="0" t="n">
        <v>3699.258</v>
      </c>
    </row>
    <row r="2551" customFormat="false" ht="15" hidden="false" customHeight="false" outlineLevel="0" collapsed="false">
      <c r="A2551" s="0" t="n">
        <v>9</v>
      </c>
      <c r="B2551" s="0" t="n">
        <v>34657285</v>
      </c>
      <c r="C2551" s="0" t="n">
        <v>1920.088</v>
      </c>
    </row>
    <row r="2552" customFormat="false" ht="15" hidden="false" customHeight="false" outlineLevel="0" collapsed="false">
      <c r="A2552" s="0" t="n">
        <v>9</v>
      </c>
      <c r="B2552" s="0" t="n">
        <v>34658265</v>
      </c>
      <c r="C2552" s="0" t="n">
        <v>3146.036</v>
      </c>
    </row>
    <row r="2553" customFormat="false" ht="15" hidden="false" customHeight="false" outlineLevel="0" collapsed="false">
      <c r="A2553" s="0" t="n">
        <v>9</v>
      </c>
      <c r="B2553" s="0" t="n">
        <v>34658399</v>
      </c>
      <c r="C2553" s="0" t="n">
        <v>2808.928</v>
      </c>
    </row>
    <row r="2554" customFormat="false" ht="15" hidden="false" customHeight="false" outlineLevel="0" collapsed="false">
      <c r="A2554" s="0" t="n">
        <v>9</v>
      </c>
      <c r="B2554" s="0" t="n">
        <v>34676432</v>
      </c>
      <c r="C2554" s="0" t="n">
        <v>1950.543</v>
      </c>
    </row>
    <row r="2555" customFormat="false" ht="15" hidden="false" customHeight="false" outlineLevel="0" collapsed="false">
      <c r="A2555" s="0" t="n">
        <v>9</v>
      </c>
      <c r="B2555" s="0" t="n">
        <v>34673657</v>
      </c>
      <c r="C2555" s="0" t="n">
        <v>3549.932</v>
      </c>
    </row>
    <row r="2556" customFormat="false" ht="15" hidden="false" customHeight="false" outlineLevel="0" collapsed="false">
      <c r="A2556" s="0" t="n">
        <v>9</v>
      </c>
      <c r="B2556" s="0" t="n">
        <v>34671753</v>
      </c>
      <c r="C2556" s="0" t="n">
        <v>3123.825</v>
      </c>
    </row>
    <row r="2557" customFormat="false" ht="15" hidden="false" customHeight="false" outlineLevel="0" collapsed="false">
      <c r="A2557" s="0" t="n">
        <v>9</v>
      </c>
      <c r="B2557" s="0" t="n">
        <v>34682033</v>
      </c>
      <c r="C2557" s="0" t="n">
        <v>2582.763</v>
      </c>
    </row>
    <row r="2558" customFormat="false" ht="15" hidden="false" customHeight="false" outlineLevel="0" collapsed="false">
      <c r="A2558" s="0" t="n">
        <v>9</v>
      </c>
      <c r="B2558" s="0" t="n">
        <v>34678826</v>
      </c>
      <c r="C2558" s="0" t="n">
        <v>3582.557</v>
      </c>
    </row>
    <row r="2559" customFormat="false" ht="15" hidden="false" customHeight="false" outlineLevel="0" collapsed="false">
      <c r="A2559" s="0" t="n">
        <v>9</v>
      </c>
      <c r="B2559" s="0" t="n">
        <v>34689921</v>
      </c>
      <c r="C2559" s="0" t="n">
        <v>2155.82</v>
      </c>
    </row>
    <row r="2560" customFormat="false" ht="15" hidden="false" customHeight="false" outlineLevel="0" collapsed="false">
      <c r="A2560" s="0" t="n">
        <v>9</v>
      </c>
      <c r="B2560" s="0" t="n">
        <v>34686725</v>
      </c>
      <c r="C2560" s="0" t="n">
        <v>3585.065</v>
      </c>
    </row>
    <row r="2561" customFormat="false" ht="15" hidden="false" customHeight="false" outlineLevel="0" collapsed="false">
      <c r="A2561" s="0" t="n">
        <v>9</v>
      </c>
      <c r="B2561" s="0" t="n">
        <v>34697787</v>
      </c>
      <c r="C2561" s="0" t="n">
        <v>2166.233</v>
      </c>
    </row>
    <row r="2562" customFormat="false" ht="15" hidden="false" customHeight="false" outlineLevel="0" collapsed="false">
      <c r="A2562" s="0" t="n">
        <v>9</v>
      </c>
      <c r="B2562" s="0" t="n">
        <v>34694614</v>
      </c>
      <c r="C2562" s="0" t="n">
        <v>3584.847</v>
      </c>
    </row>
    <row r="2563" customFormat="false" ht="15" hidden="false" customHeight="false" outlineLevel="0" collapsed="false">
      <c r="A2563" s="0" t="n">
        <v>9</v>
      </c>
      <c r="B2563" s="0" t="n">
        <v>34691940</v>
      </c>
      <c r="C2563" s="0" t="n">
        <v>3439.631</v>
      </c>
    </row>
    <row r="2564" customFormat="false" ht="15" hidden="false" customHeight="false" outlineLevel="0" collapsed="false">
      <c r="A2564" s="0" t="n">
        <v>9</v>
      </c>
      <c r="B2564" s="0" t="n">
        <v>34702390</v>
      </c>
      <c r="C2564" s="0" t="n">
        <v>2347.492</v>
      </c>
    </row>
    <row r="2565" customFormat="false" ht="15" hidden="false" customHeight="false" outlineLevel="0" collapsed="false">
      <c r="A2565" s="0" t="n">
        <v>9</v>
      </c>
      <c r="B2565" s="0" t="n">
        <v>34699232</v>
      </c>
      <c r="C2565" s="0" t="n">
        <v>3465.904</v>
      </c>
    </row>
    <row r="2566" customFormat="false" ht="15" hidden="false" customHeight="false" outlineLevel="0" collapsed="false">
      <c r="A2566" s="0" t="n">
        <v>9</v>
      </c>
      <c r="B2566" s="0" t="n">
        <v>34710692</v>
      </c>
      <c r="C2566" s="0" t="n">
        <v>2265.055</v>
      </c>
    </row>
    <row r="2567" customFormat="false" ht="15" hidden="false" customHeight="false" outlineLevel="0" collapsed="false">
      <c r="A2567" s="0" t="n">
        <v>9</v>
      </c>
      <c r="B2567" s="0" t="n">
        <v>34707183</v>
      </c>
      <c r="C2567" s="0" t="n">
        <v>3615.416</v>
      </c>
    </row>
    <row r="2568" customFormat="false" ht="15" hidden="false" customHeight="false" outlineLevel="0" collapsed="false">
      <c r="A2568" s="0" t="n">
        <v>9</v>
      </c>
      <c r="B2568" s="0" t="n">
        <v>34717584</v>
      </c>
      <c r="C2568" s="0" t="n">
        <v>2216.585</v>
      </c>
    </row>
    <row r="2569" customFormat="false" ht="15" hidden="false" customHeight="false" outlineLevel="0" collapsed="false">
      <c r="A2569" s="0" t="n">
        <v>9</v>
      </c>
      <c r="B2569" s="0" t="n">
        <v>34723617</v>
      </c>
      <c r="C2569" s="0" t="n">
        <v>2660.479</v>
      </c>
    </row>
    <row r="2570" customFormat="false" ht="15" hidden="false" customHeight="false" outlineLevel="0" collapsed="false">
      <c r="A2570" s="0" t="n">
        <v>9</v>
      </c>
      <c r="B2570" s="0" t="n">
        <v>34719624</v>
      </c>
      <c r="C2570" s="0" t="n">
        <v>3655.056</v>
      </c>
    </row>
    <row r="2571" customFormat="false" ht="15" hidden="false" customHeight="false" outlineLevel="0" collapsed="false">
      <c r="A2571" s="0" t="n">
        <v>9</v>
      </c>
      <c r="B2571" s="0" t="n">
        <v>34716323</v>
      </c>
      <c r="C2571" s="0" t="n">
        <v>3592.652</v>
      </c>
    </row>
    <row r="2572" customFormat="false" ht="15" hidden="false" customHeight="false" outlineLevel="0" collapsed="false">
      <c r="A2572" s="0" t="n">
        <v>9</v>
      </c>
      <c r="B2572" s="0" t="n">
        <v>34737842</v>
      </c>
      <c r="C2572" s="0" t="n">
        <v>1108.748</v>
      </c>
    </row>
    <row r="2573" customFormat="false" ht="15" hidden="false" customHeight="false" outlineLevel="0" collapsed="false">
      <c r="A2573" s="0" t="n">
        <v>9</v>
      </c>
      <c r="B2573" s="0" t="n">
        <v>34734392</v>
      </c>
      <c r="C2573" s="0" t="n">
        <v>3625.46</v>
      </c>
    </row>
    <row r="2574" customFormat="false" ht="15" hidden="false" customHeight="false" outlineLevel="0" collapsed="false">
      <c r="A2574" s="0" t="n">
        <v>9</v>
      </c>
      <c r="B2574" s="0" t="n">
        <v>34731709</v>
      </c>
      <c r="C2574" s="0" t="n">
        <v>3524.246</v>
      </c>
    </row>
    <row r="2575" customFormat="false" ht="15" hidden="false" customHeight="false" outlineLevel="0" collapsed="false">
      <c r="A2575" s="0" t="n">
        <v>9</v>
      </c>
      <c r="B2575" s="0" t="n">
        <v>34737670</v>
      </c>
      <c r="C2575" s="0" t="n">
        <v>2174.248</v>
      </c>
    </row>
    <row r="2576" customFormat="false" ht="15" hidden="false" customHeight="false" outlineLevel="0" collapsed="false">
      <c r="A2576" s="0" t="n">
        <v>9</v>
      </c>
      <c r="B2576" s="0" t="n">
        <v>34740912</v>
      </c>
      <c r="C2576" s="0" t="n">
        <v>3493.009</v>
      </c>
    </row>
    <row r="2577" customFormat="false" ht="15" hidden="false" customHeight="false" outlineLevel="0" collapsed="false">
      <c r="A2577" s="0" t="n">
        <v>9</v>
      </c>
      <c r="B2577" s="0" t="n">
        <v>34737464</v>
      </c>
      <c r="C2577" s="0" t="n">
        <v>3599.368</v>
      </c>
    </row>
    <row r="2578" customFormat="false" ht="15" hidden="false" customHeight="false" outlineLevel="0" collapsed="false">
      <c r="A2578" s="0" t="n">
        <v>9</v>
      </c>
      <c r="B2578" s="0" t="n">
        <v>34747402</v>
      </c>
      <c r="C2578" s="0" t="n">
        <v>2270.981</v>
      </c>
    </row>
    <row r="2579" customFormat="false" ht="15" hidden="false" customHeight="false" outlineLevel="0" collapsed="false">
      <c r="A2579" s="0" t="n">
        <v>9</v>
      </c>
      <c r="B2579" s="0" t="n">
        <v>34744714</v>
      </c>
      <c r="C2579" s="0" t="n">
        <v>3530.656</v>
      </c>
    </row>
    <row r="2580" customFormat="false" ht="15" hidden="false" customHeight="false" outlineLevel="0" collapsed="false">
      <c r="A2580" s="0" t="n">
        <v>9</v>
      </c>
      <c r="B2580" s="0" t="n">
        <v>34755037</v>
      </c>
      <c r="C2580" s="0" t="n">
        <v>2231.052</v>
      </c>
    </row>
    <row r="2581" customFormat="false" ht="15" hidden="false" customHeight="false" outlineLevel="0" collapsed="false">
      <c r="A2581" s="0" t="n">
        <v>9</v>
      </c>
      <c r="B2581" s="0" t="n">
        <v>34754371</v>
      </c>
      <c r="C2581" s="0" t="n">
        <v>3330.425</v>
      </c>
    </row>
    <row r="2582" customFormat="false" ht="15" hidden="false" customHeight="false" outlineLevel="0" collapsed="false">
      <c r="A2582" s="0" t="n">
        <v>9</v>
      </c>
      <c r="B2582" s="0" t="n">
        <v>34768603</v>
      </c>
      <c r="C2582" s="0" t="n">
        <v>1841.472</v>
      </c>
    </row>
    <row r="2583" customFormat="false" ht="15" hidden="false" customHeight="false" outlineLevel="0" collapsed="false">
      <c r="A2583" s="0" t="n">
        <v>9</v>
      </c>
      <c r="B2583" s="0" t="n">
        <v>34763958</v>
      </c>
      <c r="C2583" s="0" t="n">
        <v>3721.807</v>
      </c>
    </row>
    <row r="2584" customFormat="false" ht="15" hidden="false" customHeight="false" outlineLevel="0" collapsed="false">
      <c r="A2584" s="0" t="n">
        <v>9</v>
      </c>
      <c r="B2584" s="0" t="n">
        <v>34761522</v>
      </c>
      <c r="C2584" s="0" t="n">
        <v>2619.129</v>
      </c>
    </row>
    <row r="2585" customFormat="false" ht="15" hidden="false" customHeight="false" outlineLevel="0" collapsed="false">
      <c r="A2585" s="0" t="n">
        <v>9</v>
      </c>
      <c r="B2585" s="0" t="n">
        <v>34780298</v>
      </c>
      <c r="C2585" s="0" t="n">
        <v>2271.773</v>
      </c>
    </row>
    <row r="2586" customFormat="false" ht="15" hidden="false" customHeight="false" outlineLevel="0" collapsed="false">
      <c r="A2586" s="0" t="n">
        <v>9</v>
      </c>
      <c r="B2586" s="0" t="n">
        <v>34776682</v>
      </c>
      <c r="C2586" s="0" t="n">
        <v>3613.674</v>
      </c>
    </row>
    <row r="2587" customFormat="false" ht="15" hidden="false" customHeight="false" outlineLevel="0" collapsed="false">
      <c r="A2587" s="0" t="n">
        <v>9</v>
      </c>
      <c r="B2587" s="0" t="n">
        <v>34774424</v>
      </c>
      <c r="C2587" s="0" t="n">
        <v>3483.748</v>
      </c>
    </row>
    <row r="2588" customFormat="false" ht="15" hidden="false" customHeight="false" outlineLevel="0" collapsed="false">
      <c r="A2588" s="0" t="n">
        <v>9</v>
      </c>
      <c r="B2588" s="0" t="n">
        <v>34792550</v>
      </c>
      <c r="C2588" s="0" t="n">
        <v>1439.555</v>
      </c>
    </row>
    <row r="2589" customFormat="false" ht="15" hidden="false" customHeight="false" outlineLevel="0" collapsed="false">
      <c r="A2589" s="0" t="n">
        <v>9</v>
      </c>
      <c r="B2589" s="0" t="n">
        <v>34791694</v>
      </c>
      <c r="C2589" s="0" t="n">
        <v>3417.121</v>
      </c>
    </row>
    <row r="2590" customFormat="false" ht="15" hidden="false" customHeight="false" outlineLevel="0" collapsed="false">
      <c r="A2590" s="0" t="n">
        <v>9</v>
      </c>
      <c r="B2590" s="0" t="n">
        <v>34789269</v>
      </c>
      <c r="C2590" s="0" t="n">
        <v>3485.03</v>
      </c>
    </row>
    <row r="2591" customFormat="false" ht="15" hidden="false" customHeight="false" outlineLevel="0" collapsed="false">
      <c r="A2591" s="0" t="n">
        <v>9</v>
      </c>
      <c r="B2591" s="0" t="n">
        <v>34786618</v>
      </c>
      <c r="C2591" s="0" t="n">
        <v>2886.445</v>
      </c>
    </row>
    <row r="2592" customFormat="false" ht="15" hidden="false" customHeight="false" outlineLevel="0" collapsed="false">
      <c r="A2592" s="0" t="n">
        <v>9</v>
      </c>
      <c r="B2592" s="0" t="n">
        <v>34798295</v>
      </c>
      <c r="C2592" s="0" t="n">
        <v>2783.052</v>
      </c>
    </row>
    <row r="2593" customFormat="false" ht="15" hidden="false" customHeight="false" outlineLevel="0" collapsed="false">
      <c r="A2593" s="0" t="n">
        <v>9</v>
      </c>
      <c r="B2593" s="0" t="n">
        <v>34795013</v>
      </c>
      <c r="C2593" s="0" t="n">
        <v>2951.406</v>
      </c>
    </row>
    <row r="2594" customFormat="false" ht="15" hidden="false" customHeight="false" outlineLevel="0" collapsed="false">
      <c r="A2594" s="0" t="n">
        <v>9</v>
      </c>
      <c r="B2594" s="0" t="n">
        <v>34805407</v>
      </c>
      <c r="C2594" s="0" t="n">
        <v>2962.305</v>
      </c>
    </row>
    <row r="2595" customFormat="false" ht="15" hidden="false" customHeight="false" outlineLevel="0" collapsed="false">
      <c r="A2595" s="0" t="n">
        <v>9</v>
      </c>
      <c r="B2595" s="0" t="n">
        <v>34802143</v>
      </c>
      <c r="C2595" s="0" t="n">
        <v>3577.85</v>
      </c>
    </row>
    <row r="2596" customFormat="false" ht="15" hidden="false" customHeight="false" outlineLevel="0" collapsed="false">
      <c r="A2596" s="0" t="n">
        <v>9</v>
      </c>
      <c r="B2596" s="0" t="n">
        <v>34816588</v>
      </c>
      <c r="C2596" s="0" t="n">
        <v>1450.274</v>
      </c>
    </row>
    <row r="2597" customFormat="false" ht="15" hidden="false" customHeight="false" outlineLevel="0" collapsed="false">
      <c r="A2597" s="0" t="n">
        <v>9</v>
      </c>
      <c r="B2597" s="0" t="n">
        <v>34822233</v>
      </c>
      <c r="C2597" s="0" t="n">
        <v>3076.179</v>
      </c>
    </row>
    <row r="2598" customFormat="false" ht="15" hidden="false" customHeight="false" outlineLevel="0" collapsed="false">
      <c r="A2598" s="0" t="n">
        <v>9</v>
      </c>
      <c r="B2598" s="0" t="n">
        <v>34818084</v>
      </c>
      <c r="C2598" s="0" t="n">
        <v>3676.035</v>
      </c>
    </row>
    <row r="2599" customFormat="false" ht="15" hidden="false" customHeight="false" outlineLevel="0" collapsed="false">
      <c r="A2599" s="0" t="n">
        <v>9</v>
      </c>
      <c r="B2599" s="0" t="n">
        <v>34816552</v>
      </c>
      <c r="C2599" s="0" t="n">
        <v>2984.75</v>
      </c>
    </row>
    <row r="2600" customFormat="false" ht="15" hidden="false" customHeight="false" outlineLevel="0" collapsed="false">
      <c r="A2600" s="0" t="n">
        <v>9</v>
      </c>
      <c r="B2600" s="0" t="n">
        <v>34836463</v>
      </c>
      <c r="C2600" s="0" t="n">
        <v>1704.776</v>
      </c>
    </row>
    <row r="2601" customFormat="false" ht="15" hidden="false" customHeight="false" outlineLevel="0" collapsed="false">
      <c r="A2601" s="0" t="n">
        <v>9</v>
      </c>
      <c r="B2601" s="0" t="n">
        <v>34833852</v>
      </c>
      <c r="C2601" s="0" t="n">
        <v>3515.564</v>
      </c>
    </row>
    <row r="2602" customFormat="false" ht="15" hidden="false" customHeight="false" outlineLevel="0" collapsed="false">
      <c r="A2602" s="0" t="n">
        <v>9</v>
      </c>
      <c r="B2602" s="0" t="n">
        <v>34831252</v>
      </c>
      <c r="C2602" s="0" t="n">
        <v>3535.698</v>
      </c>
    </row>
    <row r="2603" customFormat="false" ht="15" hidden="false" customHeight="false" outlineLevel="0" collapsed="false">
      <c r="A2603" s="0" t="n">
        <v>9</v>
      </c>
      <c r="B2603" s="0" t="n">
        <v>34844069</v>
      </c>
      <c r="C2603" s="0" t="n">
        <v>1752.141</v>
      </c>
    </row>
    <row r="2604" customFormat="false" ht="15" hidden="false" customHeight="false" outlineLevel="0" collapsed="false">
      <c r="A2604" s="0" t="n">
        <v>9</v>
      </c>
      <c r="B2604" s="0" t="n">
        <v>34848398</v>
      </c>
      <c r="C2604" s="0" t="n">
        <v>3143.305</v>
      </c>
    </row>
    <row r="2605" customFormat="false" ht="15" hidden="false" customHeight="false" outlineLevel="0" collapsed="false">
      <c r="A2605" s="0" t="n">
        <v>9</v>
      </c>
      <c r="B2605" s="0" t="n">
        <v>34845877</v>
      </c>
      <c r="C2605" s="0" t="n">
        <v>3517.416</v>
      </c>
    </row>
    <row r="2606" customFormat="false" ht="15" hidden="false" customHeight="false" outlineLevel="0" collapsed="false">
      <c r="A2606" s="0" t="n">
        <v>9</v>
      </c>
      <c r="B2606" s="0" t="n">
        <v>34842102</v>
      </c>
      <c r="C2606" s="0" t="n">
        <v>3543.254</v>
      </c>
    </row>
    <row r="2607" customFormat="false" ht="15" hidden="false" customHeight="false" outlineLevel="0" collapsed="false">
      <c r="A2607" s="0" t="n">
        <v>9</v>
      </c>
      <c r="B2607" s="0" t="n">
        <v>34853739</v>
      </c>
      <c r="C2607" s="0" t="n">
        <v>2236.806</v>
      </c>
    </row>
    <row r="2608" customFormat="false" ht="15" hidden="false" customHeight="false" outlineLevel="0" collapsed="false">
      <c r="A2608" s="0" t="n">
        <v>9</v>
      </c>
      <c r="B2608" s="0" t="n">
        <v>34850361</v>
      </c>
      <c r="C2608" s="0" t="n">
        <v>3651.796</v>
      </c>
    </row>
    <row r="2609" customFormat="false" ht="15" hidden="false" customHeight="false" outlineLevel="0" collapsed="false">
      <c r="A2609" s="0" t="n">
        <v>9</v>
      </c>
      <c r="B2609" s="0" t="n">
        <v>34862643</v>
      </c>
      <c r="C2609" s="0" t="n">
        <v>2036.088</v>
      </c>
    </row>
    <row r="2610" customFormat="false" ht="15" hidden="false" customHeight="false" outlineLevel="0" collapsed="false">
      <c r="A2610" s="0" t="n">
        <v>9</v>
      </c>
      <c r="B2610" s="0" t="n">
        <v>34856865</v>
      </c>
      <c r="C2610" s="0" t="n">
        <v>3850.186</v>
      </c>
    </row>
    <row r="2611" customFormat="false" ht="15" hidden="false" customHeight="false" outlineLevel="0" collapsed="false">
      <c r="A2611" s="0" t="n">
        <v>9</v>
      </c>
      <c r="B2611" s="0" t="n">
        <v>34866360</v>
      </c>
      <c r="C2611" s="0" t="n">
        <v>2315.782</v>
      </c>
    </row>
    <row r="2612" customFormat="false" ht="15" hidden="false" customHeight="false" outlineLevel="0" collapsed="false">
      <c r="A2612" s="0" t="n">
        <v>9</v>
      </c>
      <c r="B2612" s="0" t="n">
        <v>34865553</v>
      </c>
      <c r="C2612" s="0" t="n">
        <v>3325.672</v>
      </c>
    </row>
    <row r="2613" customFormat="false" ht="15" hidden="false" customHeight="false" outlineLevel="0" collapsed="false">
      <c r="A2613" s="0" t="n">
        <v>9</v>
      </c>
      <c r="B2613" s="0" t="n">
        <v>34875269</v>
      </c>
      <c r="C2613" s="0" t="n">
        <v>2312.673</v>
      </c>
    </row>
    <row r="2614" customFormat="false" ht="15" hidden="false" customHeight="false" outlineLevel="0" collapsed="false">
      <c r="A2614" s="0" t="n">
        <v>9</v>
      </c>
      <c r="B2614" s="0" t="n">
        <v>34874272</v>
      </c>
      <c r="C2614" s="0" t="n">
        <v>3436.619</v>
      </c>
    </row>
    <row r="2615" customFormat="false" ht="15" hidden="false" customHeight="false" outlineLevel="0" collapsed="false">
      <c r="A2615" s="0" t="n">
        <v>9</v>
      </c>
      <c r="B2615" s="0" t="n">
        <v>34870935</v>
      </c>
      <c r="C2615" s="0" t="n">
        <v>3600.209</v>
      </c>
    </row>
    <row r="2616" customFormat="false" ht="15" hidden="false" customHeight="false" outlineLevel="0" collapsed="false">
      <c r="A2616" s="0" t="n">
        <v>9</v>
      </c>
      <c r="B2616" s="0" t="n">
        <v>34890757</v>
      </c>
      <c r="C2616" s="0" t="n">
        <v>1269.966</v>
      </c>
    </row>
    <row r="2617" customFormat="false" ht="15" hidden="false" customHeight="false" outlineLevel="0" collapsed="false">
      <c r="A2617" s="0" t="n">
        <v>9</v>
      </c>
      <c r="B2617" s="0" t="n">
        <v>34888247</v>
      </c>
      <c r="C2617" s="0" t="n">
        <v>3515.229</v>
      </c>
    </row>
    <row r="2618" customFormat="false" ht="15" hidden="false" customHeight="false" outlineLevel="0" collapsed="false">
      <c r="A2618" s="0" t="n">
        <v>9</v>
      </c>
      <c r="B2618" s="0" t="n">
        <v>34884019</v>
      </c>
      <c r="C2618" s="0" t="n">
        <v>3680.807</v>
      </c>
    </row>
    <row r="2619" customFormat="false" ht="15" hidden="false" customHeight="false" outlineLevel="0" collapsed="false">
      <c r="A2619" s="0" t="n">
        <v>9</v>
      </c>
      <c r="B2619" s="0" t="n">
        <v>34879507</v>
      </c>
      <c r="C2619" s="0" t="n">
        <v>3769.202</v>
      </c>
    </row>
    <row r="2620" customFormat="false" ht="15" hidden="false" customHeight="false" outlineLevel="0" collapsed="false">
      <c r="A2620" s="0" t="n">
        <v>9</v>
      </c>
      <c r="B2620" s="0" t="n">
        <v>34902566</v>
      </c>
      <c r="C2620" s="0" t="n">
        <v>959.497</v>
      </c>
    </row>
    <row r="2621" customFormat="false" ht="15" hidden="false" customHeight="false" outlineLevel="0" collapsed="false">
      <c r="A2621" s="0" t="n">
        <v>9</v>
      </c>
      <c r="B2621" s="0" t="n">
        <v>34898007</v>
      </c>
      <c r="C2621" s="0" t="n">
        <v>3684.728</v>
      </c>
    </row>
    <row r="2622" customFormat="false" ht="15" hidden="false" customHeight="false" outlineLevel="0" collapsed="false">
      <c r="A2622" s="0" t="n">
        <v>9</v>
      </c>
      <c r="B2622" s="0" t="n">
        <v>34894018</v>
      </c>
      <c r="C2622" s="0" t="n">
        <v>3692.897</v>
      </c>
    </row>
    <row r="2623" customFormat="false" ht="15" hidden="false" customHeight="false" outlineLevel="0" collapsed="false">
      <c r="A2623" s="0" t="n">
        <v>9</v>
      </c>
      <c r="B2623" s="0" t="n">
        <v>34897599</v>
      </c>
      <c r="C2623" s="0" t="n">
        <v>2278.346</v>
      </c>
    </row>
    <row r="2624" customFormat="false" ht="15" hidden="false" customHeight="false" outlineLevel="0" collapsed="false">
      <c r="A2624" s="0" t="n">
        <v>9</v>
      </c>
      <c r="B2624" s="0" t="n">
        <v>34902570</v>
      </c>
      <c r="C2624" s="0" t="n">
        <v>3421.756</v>
      </c>
    </row>
    <row r="2625" customFormat="false" ht="15" hidden="false" customHeight="false" outlineLevel="0" collapsed="false">
      <c r="A2625" s="0" t="n">
        <v>9</v>
      </c>
      <c r="B2625" s="0" t="n">
        <v>34898153</v>
      </c>
      <c r="C2625" s="0" t="n">
        <v>3710.083</v>
      </c>
    </row>
    <row r="2626" customFormat="false" ht="15" hidden="false" customHeight="false" outlineLevel="0" collapsed="false">
      <c r="A2626" s="0" t="n">
        <v>9</v>
      </c>
      <c r="B2626" s="0" t="n">
        <v>34913875</v>
      </c>
      <c r="C2626" s="0" t="n">
        <v>1649.816</v>
      </c>
    </row>
    <row r="2627" customFormat="false" ht="15" hidden="false" customHeight="false" outlineLevel="0" collapsed="false">
      <c r="A2627" s="0" t="n">
        <v>9</v>
      </c>
      <c r="B2627" s="0" t="n">
        <v>34911027</v>
      </c>
      <c r="C2627" s="0" t="n">
        <v>3632.266</v>
      </c>
    </row>
    <row r="2628" customFormat="false" ht="15" hidden="false" customHeight="false" outlineLevel="0" collapsed="false">
      <c r="A2628" s="0" t="n">
        <v>9</v>
      </c>
      <c r="B2628" s="0" t="n">
        <v>34907111</v>
      </c>
      <c r="C2628" s="0" t="n">
        <v>3657.822</v>
      </c>
    </row>
    <row r="2629" customFormat="false" ht="15" hidden="false" customHeight="false" outlineLevel="0" collapsed="false">
      <c r="A2629" s="0" t="n">
        <v>9</v>
      </c>
      <c r="B2629" s="0" t="n">
        <v>34905958</v>
      </c>
      <c r="C2629" s="0" t="n">
        <v>2507.224</v>
      </c>
    </row>
    <row r="2630" customFormat="false" ht="15" hidden="false" customHeight="false" outlineLevel="0" collapsed="false">
      <c r="A2630" s="0" t="n">
        <v>9</v>
      </c>
      <c r="B2630" s="0" t="n">
        <v>34923020</v>
      </c>
      <c r="C2630" s="0" t="n">
        <v>2430.077</v>
      </c>
    </row>
    <row r="2631" customFormat="false" ht="15" hidden="false" customHeight="false" outlineLevel="0" collapsed="false">
      <c r="A2631" s="0" t="n">
        <v>9</v>
      </c>
      <c r="B2631" s="0" t="n">
        <v>34918684</v>
      </c>
      <c r="C2631" s="0" t="n">
        <v>3671.322</v>
      </c>
    </row>
    <row r="2632" customFormat="false" ht="15" hidden="false" customHeight="false" outlineLevel="0" collapsed="false">
      <c r="A2632" s="0" t="n">
        <v>9</v>
      </c>
      <c r="B2632" s="0" t="n">
        <v>34922843</v>
      </c>
      <c r="C2632" s="0" t="n">
        <v>2411.258</v>
      </c>
    </row>
    <row r="2633" customFormat="false" ht="15" hidden="false" customHeight="false" outlineLevel="0" collapsed="false">
      <c r="A2633" s="0" t="n">
        <v>9</v>
      </c>
      <c r="B2633" s="0" t="n">
        <v>34925662</v>
      </c>
      <c r="C2633" s="0" t="n">
        <v>3465.05</v>
      </c>
    </row>
    <row r="2634" customFormat="false" ht="15" hidden="false" customHeight="false" outlineLevel="0" collapsed="false">
      <c r="A2634" s="0" t="n">
        <v>9</v>
      </c>
      <c r="B2634" s="0" t="n">
        <v>34921455</v>
      </c>
      <c r="C2634" s="0" t="n">
        <v>3686.301</v>
      </c>
    </row>
    <row r="2635" customFormat="false" ht="15" hidden="false" customHeight="false" outlineLevel="0" collapsed="false">
      <c r="A2635" s="0" t="n">
        <v>9</v>
      </c>
      <c r="B2635" s="0" t="n">
        <v>34932487</v>
      </c>
      <c r="C2635" s="0" t="n">
        <v>2166.957</v>
      </c>
    </row>
    <row r="2636" customFormat="false" ht="15" hidden="false" customHeight="false" outlineLevel="0" collapsed="false">
      <c r="A2636" s="0" t="n">
        <v>9</v>
      </c>
      <c r="B2636" s="0" t="n">
        <v>34927968</v>
      </c>
      <c r="C2636" s="0" t="n">
        <v>3769.761</v>
      </c>
    </row>
    <row r="2637" customFormat="false" ht="15" hidden="false" customHeight="false" outlineLevel="0" collapsed="false">
      <c r="A2637" s="0" t="n">
        <v>9</v>
      </c>
      <c r="B2637" s="0" t="n">
        <v>34937878</v>
      </c>
      <c r="C2637" s="0" t="n">
        <v>2276.444</v>
      </c>
    </row>
    <row r="2638" customFormat="false" ht="15" hidden="false" customHeight="false" outlineLevel="0" collapsed="false">
      <c r="A2638" s="0" t="n">
        <v>9</v>
      </c>
      <c r="B2638" s="0" t="n">
        <v>34933480</v>
      </c>
      <c r="C2638" s="0" t="n">
        <v>3713.28</v>
      </c>
    </row>
    <row r="2639" customFormat="false" ht="15" hidden="false" customHeight="false" outlineLevel="0" collapsed="false">
      <c r="A2639" s="0" t="n">
        <v>9</v>
      </c>
      <c r="B2639" s="0" t="n">
        <v>34931344</v>
      </c>
      <c r="C2639" s="0" t="n">
        <v>2569.727</v>
      </c>
    </row>
    <row r="2640" customFormat="false" ht="15" hidden="false" customHeight="false" outlineLevel="0" collapsed="false">
      <c r="A2640" s="0" t="n">
        <v>9</v>
      </c>
      <c r="B2640" s="0" t="n">
        <v>34941341</v>
      </c>
      <c r="C2640" s="0" t="n">
        <v>3218.697</v>
      </c>
    </row>
    <row r="2641" customFormat="false" ht="15" hidden="false" customHeight="false" outlineLevel="0" collapsed="false">
      <c r="A2641" s="0" t="n">
        <v>9</v>
      </c>
      <c r="B2641" s="0" t="n">
        <v>34938775</v>
      </c>
      <c r="C2641" s="0" t="n">
        <v>2677.534</v>
      </c>
    </row>
    <row r="2642" customFormat="false" ht="15" hidden="false" customHeight="false" outlineLevel="0" collapsed="false">
      <c r="A2642" s="0" t="n">
        <v>9</v>
      </c>
      <c r="B2642" s="0" t="n">
        <v>34959712</v>
      </c>
      <c r="C2642" s="0" t="n">
        <v>1990.333</v>
      </c>
    </row>
    <row r="2643" customFormat="false" ht="15" hidden="false" customHeight="false" outlineLevel="0" collapsed="false">
      <c r="A2643" s="0" t="n">
        <v>9</v>
      </c>
      <c r="B2643" s="0" t="n">
        <v>34955003</v>
      </c>
      <c r="C2643" s="0" t="n">
        <v>3765.299</v>
      </c>
    </row>
    <row r="2644" customFormat="false" ht="15" hidden="false" customHeight="false" outlineLevel="0" collapsed="false">
      <c r="A2644" s="0" t="n">
        <v>9</v>
      </c>
      <c r="B2644" s="0" t="n">
        <v>34951382</v>
      </c>
      <c r="C2644" s="0" t="n">
        <v>3027.55</v>
      </c>
    </row>
    <row r="2645" customFormat="false" ht="15" hidden="false" customHeight="false" outlineLevel="0" collapsed="false">
      <c r="A2645" s="0" t="n">
        <v>9</v>
      </c>
      <c r="B2645" s="0" t="n">
        <v>34961824</v>
      </c>
      <c r="C2645" s="0" t="n">
        <v>2889.937</v>
      </c>
    </row>
    <row r="2646" customFormat="false" ht="15" hidden="false" customHeight="false" outlineLevel="0" collapsed="false">
      <c r="A2646" s="0" t="n">
        <v>9</v>
      </c>
      <c r="B2646" s="0" t="n">
        <v>34959027</v>
      </c>
      <c r="C2646" s="0" t="n">
        <v>3564.536</v>
      </c>
    </row>
    <row r="2647" customFormat="false" ht="15" hidden="false" customHeight="false" outlineLevel="0" collapsed="false">
      <c r="A2647" s="0" t="n">
        <v>9</v>
      </c>
      <c r="B2647" s="0" t="n">
        <v>34969976</v>
      </c>
      <c r="C2647" s="0" t="n">
        <v>2175.275</v>
      </c>
    </row>
    <row r="2648" customFormat="false" ht="15" hidden="false" customHeight="false" outlineLevel="0" collapsed="false">
      <c r="A2648" s="0" t="n">
        <v>9</v>
      </c>
      <c r="B2648" s="0" t="n">
        <v>34965209</v>
      </c>
      <c r="C2648" s="0" t="n">
        <v>3744.182</v>
      </c>
    </row>
    <row r="2649" customFormat="false" ht="15" hidden="false" customHeight="false" outlineLevel="0" collapsed="false">
      <c r="A2649" s="0" t="n">
        <v>9</v>
      </c>
      <c r="B2649" s="0" t="n">
        <v>34976651</v>
      </c>
      <c r="C2649" s="0" t="n">
        <v>2122.892</v>
      </c>
    </row>
    <row r="2650" customFormat="false" ht="15" hidden="false" customHeight="false" outlineLevel="0" collapsed="false">
      <c r="A2650" s="0" t="n">
        <v>9</v>
      </c>
      <c r="B2650" s="0" t="n">
        <v>34972467</v>
      </c>
      <c r="C2650" s="0" t="n">
        <v>3689.133</v>
      </c>
    </row>
    <row r="2651" customFormat="false" ht="15" hidden="false" customHeight="false" outlineLevel="0" collapsed="false">
      <c r="A2651" s="0" t="n">
        <v>9</v>
      </c>
      <c r="B2651" s="0" t="n">
        <v>34982200</v>
      </c>
      <c r="C2651" s="0" t="n">
        <v>2288.001</v>
      </c>
    </row>
    <row r="2652" customFormat="false" ht="15" hidden="false" customHeight="false" outlineLevel="0" collapsed="false">
      <c r="A2652" s="0" t="n">
        <v>9</v>
      </c>
      <c r="B2652" s="0" t="n">
        <v>34976909</v>
      </c>
      <c r="C2652" s="0" t="n">
        <v>3794.417</v>
      </c>
    </row>
    <row r="2653" customFormat="false" ht="15" hidden="false" customHeight="false" outlineLevel="0" collapsed="false">
      <c r="A2653" s="0" t="n">
        <v>9</v>
      </c>
      <c r="B2653" s="0" t="n">
        <v>34972694</v>
      </c>
      <c r="C2653" s="0" t="n">
        <v>3350.286</v>
      </c>
    </row>
    <row r="2654" customFormat="false" ht="15" hidden="false" customHeight="false" outlineLevel="0" collapsed="false">
      <c r="A2654" s="0" t="n">
        <v>9</v>
      </c>
      <c r="B2654" s="0" t="n">
        <v>34990593</v>
      </c>
      <c r="C2654" s="0" t="n">
        <v>1896.84</v>
      </c>
    </row>
    <row r="2655" customFormat="false" ht="15" hidden="false" customHeight="false" outlineLevel="0" collapsed="false">
      <c r="A2655" s="0" t="n">
        <v>9</v>
      </c>
      <c r="B2655" s="0" t="n">
        <v>34986071</v>
      </c>
      <c r="C2655" s="0" t="n">
        <v>3720.988</v>
      </c>
    </row>
    <row r="2656" customFormat="false" ht="15" hidden="false" customHeight="false" outlineLevel="0" collapsed="false">
      <c r="A2656" s="0" t="n">
        <v>9</v>
      </c>
      <c r="B2656" s="0" t="n">
        <v>34982874</v>
      </c>
      <c r="C2656" s="0" t="n">
        <v>3377.808</v>
      </c>
    </row>
    <row r="2657" customFormat="false" ht="15" hidden="false" customHeight="false" outlineLevel="0" collapsed="false">
      <c r="A2657" s="0" t="n">
        <v>9</v>
      </c>
      <c r="B2657" s="0" t="n">
        <v>34991991</v>
      </c>
      <c r="C2657" s="0" t="n">
        <v>2644.159</v>
      </c>
    </row>
    <row r="2658" customFormat="false" ht="15" hidden="false" customHeight="false" outlineLevel="0" collapsed="false">
      <c r="A2658" s="0" t="n">
        <v>9</v>
      </c>
      <c r="B2658" s="0" t="n">
        <v>34987486</v>
      </c>
      <c r="C2658" s="0" t="n">
        <v>3739.795</v>
      </c>
    </row>
    <row r="2659" customFormat="false" ht="15" hidden="false" customHeight="false" outlineLevel="0" collapsed="false">
      <c r="A2659" s="0" t="n">
        <v>9</v>
      </c>
      <c r="B2659" s="0" t="n">
        <v>34999654</v>
      </c>
      <c r="C2659" s="0" t="n">
        <v>1844.903</v>
      </c>
    </row>
    <row r="2660" customFormat="false" ht="15" hidden="false" customHeight="false" outlineLevel="0" collapsed="false">
      <c r="A2660" s="0" t="n">
        <v>9</v>
      </c>
      <c r="B2660" s="0" t="n">
        <v>35001692</v>
      </c>
      <c r="C2660" s="0" t="n">
        <v>3339.547</v>
      </c>
    </row>
    <row r="2661" customFormat="false" ht="15" hidden="false" customHeight="false" outlineLevel="0" collapsed="false">
      <c r="A2661" s="0" t="n">
        <v>9</v>
      </c>
      <c r="B2661" s="0" t="n">
        <v>34996804</v>
      </c>
      <c r="C2661" s="0" t="n">
        <v>3753.035</v>
      </c>
    </row>
    <row r="2662" customFormat="false" ht="15" hidden="false" customHeight="false" outlineLevel="0" collapsed="false">
      <c r="A2662" s="0" t="n">
        <v>9</v>
      </c>
      <c r="B2662" s="0" t="n">
        <v>35007004</v>
      </c>
      <c r="C2662" s="0" t="n">
        <v>2179.43</v>
      </c>
    </row>
    <row r="2663" customFormat="false" ht="15" hidden="false" customHeight="false" outlineLevel="0" collapsed="false">
      <c r="A2663" s="0" t="n">
        <v>9</v>
      </c>
      <c r="B2663" s="0" t="n">
        <v>35002663</v>
      </c>
      <c r="C2663" s="0" t="n">
        <v>3778.901</v>
      </c>
    </row>
    <row r="2664" customFormat="false" ht="15" hidden="false" customHeight="false" outlineLevel="0" collapsed="false">
      <c r="A2664" s="0" t="n">
        <v>9</v>
      </c>
      <c r="B2664" s="0" t="n">
        <v>34998002</v>
      </c>
      <c r="C2664" s="0" t="n">
        <v>3725.635</v>
      </c>
    </row>
    <row r="2665" customFormat="false" ht="15" hidden="false" customHeight="false" outlineLevel="0" collapsed="false">
      <c r="A2665" s="0" t="n">
        <v>9</v>
      </c>
      <c r="B2665" s="0" t="n">
        <v>35015098</v>
      </c>
      <c r="C2665" s="0" t="n">
        <v>1577.761</v>
      </c>
    </row>
    <row r="2666" customFormat="false" ht="15" hidden="false" customHeight="false" outlineLevel="0" collapsed="false">
      <c r="A2666" s="0" t="n">
        <v>9</v>
      </c>
      <c r="B2666" s="0" t="n">
        <v>35010857</v>
      </c>
      <c r="C2666" s="0" t="n">
        <v>3678.562</v>
      </c>
    </row>
    <row r="2667" customFormat="false" ht="15" hidden="false" customHeight="false" outlineLevel="0" collapsed="false">
      <c r="A2667" s="0" t="n">
        <v>9</v>
      </c>
      <c r="B2667" s="0" t="n">
        <v>35007631</v>
      </c>
      <c r="C2667" s="0" t="n">
        <v>3625.797</v>
      </c>
    </row>
    <row r="2668" customFormat="false" ht="15" hidden="false" customHeight="false" outlineLevel="0" collapsed="false">
      <c r="A2668" s="0" t="n">
        <v>9</v>
      </c>
      <c r="B2668" s="0" t="n">
        <v>35018522</v>
      </c>
      <c r="C2668" s="0" t="n">
        <v>2187</v>
      </c>
    </row>
    <row r="2669" customFormat="false" ht="15" hidden="false" customHeight="false" outlineLevel="0" collapsed="false">
      <c r="A2669" s="0" t="n">
        <v>9</v>
      </c>
      <c r="B2669" s="0" t="n">
        <v>35015585</v>
      </c>
      <c r="C2669" s="0" t="n">
        <v>3548.799</v>
      </c>
    </row>
    <row r="2670" customFormat="false" ht="15" hidden="false" customHeight="false" outlineLevel="0" collapsed="false">
      <c r="A2670" s="0" t="n">
        <v>9</v>
      </c>
      <c r="B2670" s="0" t="n">
        <v>35024659</v>
      </c>
      <c r="C2670" s="0" t="n">
        <v>2358.243</v>
      </c>
    </row>
    <row r="2671" customFormat="false" ht="15" hidden="false" customHeight="false" outlineLevel="0" collapsed="false">
      <c r="A2671" s="0" t="n">
        <v>9</v>
      </c>
      <c r="B2671" s="0" t="n">
        <v>35022216</v>
      </c>
      <c r="C2671" s="0" t="n">
        <v>3513.865</v>
      </c>
    </row>
    <row r="2672" customFormat="false" ht="15" hidden="false" customHeight="false" outlineLevel="0" collapsed="false">
      <c r="A2672" s="0" t="n">
        <v>9</v>
      </c>
      <c r="B2672" s="0" t="n">
        <v>35025481</v>
      </c>
      <c r="C2672" s="0" t="n">
        <v>2084.911</v>
      </c>
    </row>
    <row r="2673" customFormat="false" ht="15" hidden="false" customHeight="false" outlineLevel="0" collapsed="false">
      <c r="A2673" s="0" t="n">
        <v>9</v>
      </c>
      <c r="B2673" s="0" t="n">
        <v>35040135</v>
      </c>
      <c r="C2673" s="0" t="n">
        <v>2654.929</v>
      </c>
    </row>
    <row r="2674" customFormat="false" ht="15" hidden="false" customHeight="false" outlineLevel="0" collapsed="false">
      <c r="A2674" s="0" t="n">
        <v>9</v>
      </c>
      <c r="B2674" s="0" t="n">
        <v>35034645</v>
      </c>
      <c r="C2674" s="0" t="n">
        <v>3810.577</v>
      </c>
    </row>
    <row r="2675" customFormat="false" ht="15" hidden="false" customHeight="false" outlineLevel="0" collapsed="false">
      <c r="A2675" s="0" t="n">
        <v>9</v>
      </c>
      <c r="B2675" s="0" t="n">
        <v>35031284</v>
      </c>
      <c r="C2675" s="0" t="n">
        <v>3600.132</v>
      </c>
    </row>
    <row r="2676" customFormat="false" ht="15" hidden="false" customHeight="false" outlineLevel="0" collapsed="false">
      <c r="A2676" s="0" t="n">
        <v>9</v>
      </c>
      <c r="B2676" s="0" t="n">
        <v>35042146</v>
      </c>
      <c r="C2676" s="0" t="n">
        <v>2183.216</v>
      </c>
    </row>
    <row r="2677" customFormat="false" ht="15" hidden="false" customHeight="false" outlineLevel="0" collapsed="false">
      <c r="A2677" s="0" t="n">
        <v>9</v>
      </c>
      <c r="B2677" s="0" t="n">
        <v>35038037</v>
      </c>
      <c r="C2677" s="0" t="n">
        <v>3685.102</v>
      </c>
    </row>
    <row r="2678" customFormat="false" ht="15" hidden="false" customHeight="false" outlineLevel="0" collapsed="false">
      <c r="A2678" s="0" t="n">
        <v>9</v>
      </c>
      <c r="B2678" s="0" t="n">
        <v>35048055</v>
      </c>
      <c r="C2678" s="0" t="n">
        <v>2247.783</v>
      </c>
    </row>
    <row r="2679" customFormat="false" ht="15" hidden="false" customHeight="false" outlineLevel="0" collapsed="false">
      <c r="A2679" s="0" t="n">
        <v>9</v>
      </c>
      <c r="B2679" s="0" t="n">
        <v>35043546</v>
      </c>
      <c r="C2679" s="0" t="n">
        <v>3734.914</v>
      </c>
    </row>
    <row r="2680" customFormat="false" ht="15" hidden="false" customHeight="false" outlineLevel="0" collapsed="false">
      <c r="A2680" s="0" t="n">
        <v>9</v>
      </c>
      <c r="B2680" s="0" t="n">
        <v>35040274</v>
      </c>
      <c r="C2680" s="0" t="n">
        <v>2921.822</v>
      </c>
    </row>
    <row r="2681" customFormat="false" ht="15" hidden="false" customHeight="false" outlineLevel="0" collapsed="false">
      <c r="A2681" s="0" t="n">
        <v>9</v>
      </c>
      <c r="B2681" s="0" t="n">
        <v>35060071</v>
      </c>
      <c r="C2681" s="0" t="n">
        <v>1992.727</v>
      </c>
    </row>
    <row r="2682" customFormat="false" ht="15" hidden="false" customHeight="false" outlineLevel="0" collapsed="false">
      <c r="A2682" s="0" t="n">
        <v>9</v>
      </c>
      <c r="B2682" s="0" t="n">
        <v>35055938</v>
      </c>
      <c r="C2682" s="0" t="n">
        <v>3671.341</v>
      </c>
    </row>
    <row r="2683" customFormat="false" ht="15" hidden="false" customHeight="false" outlineLevel="0" collapsed="false">
      <c r="A2683" s="0" t="n">
        <v>9</v>
      </c>
      <c r="B2683" s="0" t="n">
        <v>35053990</v>
      </c>
      <c r="C2683" s="0" t="n">
        <v>3460.955</v>
      </c>
    </row>
    <row r="2684" customFormat="false" ht="15" hidden="false" customHeight="false" outlineLevel="0" collapsed="false">
      <c r="A2684" s="0" t="n">
        <v>9</v>
      </c>
      <c r="B2684" s="0" t="n">
        <v>35064566</v>
      </c>
      <c r="C2684" s="0" t="n">
        <v>2202.519</v>
      </c>
    </row>
    <row r="2685" customFormat="false" ht="15" hidden="false" customHeight="false" outlineLevel="0" collapsed="false">
      <c r="A2685" s="0" t="n">
        <v>9</v>
      </c>
      <c r="B2685" s="0" t="n">
        <v>35061417</v>
      </c>
      <c r="C2685" s="0" t="n">
        <v>3579.45</v>
      </c>
    </row>
    <row r="2686" customFormat="false" ht="15" hidden="false" customHeight="false" outlineLevel="0" collapsed="false">
      <c r="A2686" s="0" t="n">
        <v>9</v>
      </c>
      <c r="B2686" s="0" t="n">
        <v>35058282</v>
      </c>
      <c r="C2686" s="0" t="n">
        <v>3614.313</v>
      </c>
    </row>
    <row r="2687" customFormat="false" ht="15" hidden="false" customHeight="false" outlineLevel="0" collapsed="false">
      <c r="A2687" s="0" t="n">
        <v>9</v>
      </c>
      <c r="B2687" s="0" t="n">
        <v>35071862</v>
      </c>
      <c r="C2687" s="0" t="n">
        <v>1897.66</v>
      </c>
    </row>
    <row r="2688" customFormat="false" ht="15" hidden="false" customHeight="false" outlineLevel="0" collapsed="false">
      <c r="A2688" s="0" t="n">
        <v>9</v>
      </c>
      <c r="B2688" s="0" t="n">
        <v>35067504</v>
      </c>
      <c r="C2688" s="0" t="n">
        <v>3694.869</v>
      </c>
    </row>
    <row r="2689" customFormat="false" ht="15" hidden="false" customHeight="false" outlineLevel="0" collapsed="false">
      <c r="A2689" s="0" t="n">
        <v>9</v>
      </c>
      <c r="B2689" s="0" t="n">
        <v>35075215</v>
      </c>
      <c r="C2689" s="0" t="n">
        <v>2476.324</v>
      </c>
    </row>
    <row r="2690" customFormat="false" ht="15" hidden="false" customHeight="false" outlineLevel="0" collapsed="false">
      <c r="A2690" s="0" t="n">
        <v>9</v>
      </c>
      <c r="B2690" s="0" t="n">
        <v>35080773</v>
      </c>
      <c r="C2690" s="0" t="n">
        <v>2733.763</v>
      </c>
    </row>
    <row r="2691" customFormat="false" ht="15" hidden="false" customHeight="false" outlineLevel="0" collapsed="false">
      <c r="A2691" s="0" t="n">
        <v>9</v>
      </c>
      <c r="B2691" s="0" t="n">
        <v>35077982</v>
      </c>
      <c r="C2691" s="0" t="n">
        <v>3529.845</v>
      </c>
    </row>
    <row r="2692" customFormat="false" ht="15" hidden="false" customHeight="false" outlineLevel="0" collapsed="false">
      <c r="A2692" s="0" t="n">
        <v>9</v>
      </c>
      <c r="B2692" s="0" t="n">
        <v>35073767</v>
      </c>
      <c r="C2692" s="0" t="n">
        <v>3681.647</v>
      </c>
    </row>
    <row r="2693" customFormat="false" ht="15" hidden="false" customHeight="false" outlineLevel="0" collapsed="false">
      <c r="A2693" s="0" t="n">
        <v>9</v>
      </c>
      <c r="B2693" s="0" t="n">
        <v>35086078</v>
      </c>
      <c r="C2693" s="0" t="n">
        <v>2045.538</v>
      </c>
    </row>
    <row r="2694" customFormat="false" ht="15" hidden="false" customHeight="false" outlineLevel="0" collapsed="false">
      <c r="A2694" s="0" t="n">
        <v>9</v>
      </c>
      <c r="B2694" s="0" t="n">
        <v>35081668</v>
      </c>
      <c r="C2694" s="0" t="n">
        <v>3689.256</v>
      </c>
    </row>
    <row r="2695" customFormat="false" ht="15" hidden="false" customHeight="false" outlineLevel="0" collapsed="false">
      <c r="A2695" s="0" t="n">
        <v>9</v>
      </c>
      <c r="B2695" s="0" t="n">
        <v>35090623</v>
      </c>
      <c r="C2695" s="0" t="n">
        <v>2318.972</v>
      </c>
    </row>
    <row r="2696" customFormat="false" ht="15" hidden="false" customHeight="false" outlineLevel="0" collapsed="false">
      <c r="A2696" s="0" t="n">
        <v>9</v>
      </c>
      <c r="B2696" s="0" t="n">
        <v>35088265</v>
      </c>
      <c r="C2696" s="0" t="n">
        <v>3588.668</v>
      </c>
    </row>
    <row r="2697" customFormat="false" ht="15" hidden="false" customHeight="false" outlineLevel="0" collapsed="false">
      <c r="A2697" s="0" t="n">
        <v>9</v>
      </c>
      <c r="B2697" s="0" t="n">
        <v>35096011</v>
      </c>
      <c r="C2697" s="0" t="n">
        <v>2489.391</v>
      </c>
    </row>
    <row r="2698" customFormat="false" ht="15" hidden="false" customHeight="false" outlineLevel="0" collapsed="false">
      <c r="A2698" s="0" t="n">
        <v>9</v>
      </c>
      <c r="B2698" s="0" t="n">
        <v>35093640</v>
      </c>
      <c r="C2698" s="0" t="n">
        <v>3509.082</v>
      </c>
    </row>
    <row r="2699" customFormat="false" ht="15" hidden="false" customHeight="false" outlineLevel="0" collapsed="false">
      <c r="A2699" s="0" t="n">
        <v>9</v>
      </c>
      <c r="B2699" s="0" t="n">
        <v>35102134</v>
      </c>
      <c r="C2699" s="0" t="n">
        <v>2417.151</v>
      </c>
    </row>
    <row r="2700" customFormat="false" ht="15" hidden="false" customHeight="false" outlineLevel="0" collapsed="false">
      <c r="A2700" s="0" t="n">
        <v>9</v>
      </c>
      <c r="B2700" s="0" t="n">
        <v>35099759</v>
      </c>
      <c r="C2700" s="0" t="n">
        <v>3503.423</v>
      </c>
    </row>
    <row r="2701" customFormat="false" ht="15" hidden="false" customHeight="false" outlineLevel="0" collapsed="false">
      <c r="A2701" s="0" t="n">
        <v>9</v>
      </c>
      <c r="B2701" s="0" t="n">
        <v>35096503</v>
      </c>
      <c r="C2701" s="0" t="n">
        <v>3589.572</v>
      </c>
    </row>
    <row r="2702" customFormat="false" ht="15" hidden="false" customHeight="false" outlineLevel="0" collapsed="false">
      <c r="A2702" s="0" t="n">
        <v>9</v>
      </c>
      <c r="B2702" s="0" t="n">
        <v>35118664</v>
      </c>
      <c r="C2702" s="0" t="n">
        <v>1053.504</v>
      </c>
    </row>
    <row r="2703" customFormat="false" ht="15" hidden="false" customHeight="false" outlineLevel="0" collapsed="false">
      <c r="A2703" s="0" t="n">
        <v>10</v>
      </c>
      <c r="B2703" s="0" t="n">
        <v>35115060</v>
      </c>
      <c r="C2703" s="0" t="n">
        <v>3623.313</v>
      </c>
    </row>
    <row r="2704" customFormat="false" ht="15" hidden="false" customHeight="false" outlineLevel="0" collapsed="false">
      <c r="A2704" s="0" t="n">
        <v>10</v>
      </c>
      <c r="B2704" s="0" t="n">
        <v>35109297</v>
      </c>
      <c r="C2704" s="0" t="n">
        <v>3835.156</v>
      </c>
    </row>
    <row r="2705" customFormat="false" ht="15" hidden="false" customHeight="false" outlineLevel="0" collapsed="false">
      <c r="A2705" s="0" t="n">
        <v>10</v>
      </c>
      <c r="B2705" s="0" t="n">
        <v>35104639</v>
      </c>
      <c r="C2705" s="0" t="n">
        <v>2996.882</v>
      </c>
    </row>
    <row r="2706" customFormat="false" ht="15" hidden="false" customHeight="false" outlineLevel="0" collapsed="false">
      <c r="A2706" s="0" t="n">
        <v>10</v>
      </c>
      <c r="B2706" s="0" t="n">
        <v>35121368</v>
      </c>
      <c r="C2706" s="0" t="n">
        <v>2350.163</v>
      </c>
    </row>
    <row r="2707" customFormat="false" ht="15" hidden="false" customHeight="false" outlineLevel="0" collapsed="false">
      <c r="A2707" s="0" t="n">
        <v>10</v>
      </c>
      <c r="B2707" s="0" t="n">
        <v>35114041</v>
      </c>
      <c r="C2707" s="0" t="n">
        <v>3988.919</v>
      </c>
    </row>
    <row r="2708" customFormat="false" ht="15" hidden="false" customHeight="false" outlineLevel="0" collapsed="false">
      <c r="A2708" s="0" t="n">
        <v>10</v>
      </c>
      <c r="B2708" s="0" t="n">
        <v>35108870</v>
      </c>
      <c r="C2708" s="0" t="n">
        <v>3778.496</v>
      </c>
    </row>
    <row r="2709" customFormat="false" ht="15" hidden="false" customHeight="false" outlineLevel="0" collapsed="false">
      <c r="A2709" s="0" t="n">
        <v>10</v>
      </c>
      <c r="B2709" s="0" t="n">
        <v>35122556</v>
      </c>
      <c r="C2709" s="0" t="n">
        <v>1899.974</v>
      </c>
    </row>
    <row r="2710" customFormat="false" ht="15" hidden="false" customHeight="false" outlineLevel="0" collapsed="false">
      <c r="A2710" s="0" t="n">
        <v>10</v>
      </c>
      <c r="B2710" s="0" t="n">
        <v>35119538</v>
      </c>
      <c r="C2710" s="0" t="n">
        <v>3563.961</v>
      </c>
    </row>
    <row r="2711" customFormat="false" ht="15" hidden="false" customHeight="false" outlineLevel="0" collapsed="false">
      <c r="A2711" s="0" t="n">
        <v>10</v>
      </c>
      <c r="B2711" s="0" t="n">
        <v>35114102</v>
      </c>
      <c r="C2711" s="0" t="n">
        <v>3785.071</v>
      </c>
    </row>
    <row r="2712" customFormat="false" ht="15" hidden="false" customHeight="false" outlineLevel="0" collapsed="false">
      <c r="A2712" s="0" t="n">
        <v>10</v>
      </c>
      <c r="B2712" s="0" t="n">
        <v>35125249</v>
      </c>
      <c r="C2712" s="0" t="n">
        <v>2193.259</v>
      </c>
    </row>
    <row r="2713" customFormat="false" ht="15" hidden="false" customHeight="false" outlineLevel="0" collapsed="false">
      <c r="A2713" s="0" t="n">
        <v>10</v>
      </c>
      <c r="B2713" s="0" t="n">
        <v>35119481</v>
      </c>
      <c r="C2713" s="0" t="n">
        <v>3852.216</v>
      </c>
    </row>
    <row r="2714" customFormat="false" ht="15" hidden="false" customHeight="false" outlineLevel="0" collapsed="false">
      <c r="A2714" s="0" t="n">
        <v>10</v>
      </c>
      <c r="B2714" s="0" t="n">
        <v>35113939</v>
      </c>
      <c r="C2714" s="0" t="n">
        <v>3290.619</v>
      </c>
    </row>
    <row r="2715" customFormat="false" ht="15" hidden="false" customHeight="false" outlineLevel="0" collapsed="false">
      <c r="A2715" s="0" t="n">
        <v>10</v>
      </c>
      <c r="B2715" s="0" t="n">
        <v>35122837</v>
      </c>
      <c r="C2715" s="0" t="n">
        <v>2909.813</v>
      </c>
    </row>
    <row r="2716" customFormat="false" ht="15" hidden="false" customHeight="false" outlineLevel="0" collapsed="false">
      <c r="A2716" s="0" t="n">
        <v>10</v>
      </c>
      <c r="B2716" s="0" t="n">
        <v>35118065</v>
      </c>
      <c r="C2716" s="0" t="n">
        <v>3280.961</v>
      </c>
    </row>
    <row r="2717" customFormat="false" ht="15" hidden="false" customHeight="false" outlineLevel="0" collapsed="false">
      <c r="A2717" s="0" t="n">
        <v>10</v>
      </c>
      <c r="B2717" s="0" t="n">
        <v>35124620</v>
      </c>
      <c r="C2717" s="0" t="n">
        <v>3074.174</v>
      </c>
    </row>
    <row r="2718" customFormat="false" ht="15" hidden="false" customHeight="false" outlineLevel="0" collapsed="false">
      <c r="A2718" s="0" t="n">
        <v>10</v>
      </c>
      <c r="B2718" s="0" t="n">
        <v>35118597</v>
      </c>
      <c r="C2718" s="0" t="n">
        <v>3539.827</v>
      </c>
    </row>
    <row r="2719" customFormat="false" ht="15" hidden="false" customHeight="false" outlineLevel="0" collapsed="false">
      <c r="A2719" s="0" t="n">
        <v>10</v>
      </c>
      <c r="B2719" s="0" t="n">
        <v>35126272</v>
      </c>
      <c r="C2719" s="0" t="n">
        <v>2874.984</v>
      </c>
    </row>
    <row r="2720" customFormat="false" ht="15" hidden="false" customHeight="false" outlineLevel="0" collapsed="false">
      <c r="A2720" s="0" t="n">
        <v>10</v>
      </c>
      <c r="B2720" s="0" t="n">
        <v>35121453</v>
      </c>
      <c r="C2720" s="0" t="n">
        <v>3745.825</v>
      </c>
    </row>
    <row r="2721" customFormat="false" ht="15" hidden="false" customHeight="false" outlineLevel="0" collapsed="false">
      <c r="A2721" s="0" t="n">
        <v>10</v>
      </c>
      <c r="B2721" s="0" t="n">
        <v>35128778</v>
      </c>
      <c r="C2721" s="0" t="n">
        <v>2408.983</v>
      </c>
    </row>
    <row r="2722" customFormat="false" ht="15" hidden="false" customHeight="false" outlineLevel="0" collapsed="false">
      <c r="A2722" s="0" t="n">
        <v>10</v>
      </c>
      <c r="B2722" s="0" t="n">
        <v>35132370</v>
      </c>
      <c r="C2722" s="0" t="n">
        <v>3111.911</v>
      </c>
    </row>
    <row r="2723" customFormat="false" ht="15" hidden="false" customHeight="false" outlineLevel="0" collapsed="false">
      <c r="A2723" s="0" t="n">
        <v>10</v>
      </c>
      <c r="B2723" s="0" t="n">
        <v>35127136</v>
      </c>
      <c r="C2723" s="0" t="n">
        <v>3776.46</v>
      </c>
    </row>
    <row r="2724" customFormat="false" ht="15" hidden="false" customHeight="false" outlineLevel="0" collapsed="false">
      <c r="A2724" s="0" t="n">
        <v>10</v>
      </c>
      <c r="B2724" s="0" t="n">
        <v>35120844</v>
      </c>
      <c r="C2724" s="0" t="n">
        <v>3822.184</v>
      </c>
    </row>
    <row r="2725" customFormat="false" ht="15" hidden="false" customHeight="false" outlineLevel="0" collapsed="false">
      <c r="A2725" s="0" t="n">
        <v>10</v>
      </c>
      <c r="B2725" s="0" t="n">
        <v>35141311</v>
      </c>
      <c r="C2725" s="0" t="n">
        <v>1247.502</v>
      </c>
    </row>
    <row r="2726" customFormat="false" ht="15" hidden="false" customHeight="false" outlineLevel="0" collapsed="false">
      <c r="A2726" s="0" t="n">
        <v>10</v>
      </c>
      <c r="B2726" s="0" t="n">
        <v>35135567</v>
      </c>
      <c r="C2726" s="0" t="n">
        <v>3907.421</v>
      </c>
    </row>
    <row r="2727" customFormat="false" ht="15" hidden="false" customHeight="false" outlineLevel="0" collapsed="false">
      <c r="A2727" s="0" t="n">
        <v>10</v>
      </c>
      <c r="B2727" s="0" t="n">
        <v>35129522</v>
      </c>
      <c r="C2727" s="0" t="n">
        <v>3860.337</v>
      </c>
    </row>
    <row r="2728" customFormat="false" ht="15" hidden="false" customHeight="false" outlineLevel="0" collapsed="false">
      <c r="A2728" s="0" t="n">
        <v>10</v>
      </c>
      <c r="B2728" s="0" t="n">
        <v>35137888</v>
      </c>
      <c r="C2728" s="0" t="n">
        <v>2410.275</v>
      </c>
    </row>
    <row r="2729" customFormat="false" ht="15" hidden="false" customHeight="false" outlineLevel="0" collapsed="false">
      <c r="A2729" s="0" t="n">
        <v>10</v>
      </c>
      <c r="B2729" s="0" t="n">
        <v>35139608</v>
      </c>
      <c r="C2729" s="0" t="n">
        <v>3109.816</v>
      </c>
    </row>
    <row r="2730" customFormat="false" ht="15" hidden="false" customHeight="false" outlineLevel="0" collapsed="false">
      <c r="A2730" s="0" t="n">
        <v>10</v>
      </c>
      <c r="B2730" s="0" t="n">
        <v>35133291</v>
      </c>
      <c r="C2730" s="0" t="n">
        <v>3891.79</v>
      </c>
    </row>
    <row r="2731" customFormat="false" ht="15" hidden="false" customHeight="false" outlineLevel="0" collapsed="false">
      <c r="A2731" s="0" t="n">
        <v>10</v>
      </c>
      <c r="B2731" s="0" t="n">
        <v>35142276</v>
      </c>
      <c r="C2731" s="0" t="n">
        <v>2410.439</v>
      </c>
    </row>
    <row r="2732" customFormat="false" ht="15" hidden="false" customHeight="false" outlineLevel="0" collapsed="false">
      <c r="A2732" s="0" t="n">
        <v>10</v>
      </c>
      <c r="B2732" s="0" t="n">
        <v>35139971</v>
      </c>
      <c r="C2732" s="0" t="n">
        <v>3500.561</v>
      </c>
    </row>
    <row r="2733" customFormat="false" ht="15" hidden="false" customHeight="false" outlineLevel="0" collapsed="false">
      <c r="A2733" s="0" t="n">
        <v>10</v>
      </c>
      <c r="B2733" s="0" t="n">
        <v>35134053</v>
      </c>
      <c r="C2733" s="0" t="n">
        <v>3852.087</v>
      </c>
    </row>
    <row r="2734" customFormat="false" ht="15" hidden="false" customHeight="false" outlineLevel="0" collapsed="false">
      <c r="A2734" s="0" t="n">
        <v>10</v>
      </c>
      <c r="B2734" s="0" t="n">
        <v>35141580</v>
      </c>
      <c r="C2734" s="0" t="n">
        <v>2504.922</v>
      </c>
    </row>
    <row r="2735" customFormat="false" ht="15" hidden="false" customHeight="false" outlineLevel="0" collapsed="false">
      <c r="A2735" s="0" t="n">
        <v>10</v>
      </c>
      <c r="B2735" s="0" t="n">
        <v>35136174</v>
      </c>
      <c r="C2735" s="0" t="n">
        <v>3809.828</v>
      </c>
    </row>
    <row r="2736" customFormat="false" ht="15" hidden="false" customHeight="false" outlineLevel="0" collapsed="false">
      <c r="A2736" s="0" t="n">
        <v>10</v>
      </c>
      <c r="B2736" s="0" t="n">
        <v>35145841</v>
      </c>
      <c r="C2736" s="0" t="n">
        <v>2303.146</v>
      </c>
    </row>
    <row r="2737" customFormat="false" ht="15" hidden="false" customHeight="false" outlineLevel="0" collapsed="false">
      <c r="A2737" s="0" t="n">
        <v>10</v>
      </c>
      <c r="B2737" s="0" t="n">
        <v>35139798</v>
      </c>
      <c r="C2737" s="0" t="n">
        <v>3872.701</v>
      </c>
    </row>
    <row r="2738" customFormat="false" ht="15" hidden="false" customHeight="false" outlineLevel="0" collapsed="false">
      <c r="A2738" s="0" t="n">
        <v>10</v>
      </c>
      <c r="B2738" s="0" t="n">
        <v>35155464</v>
      </c>
      <c r="C2738" s="0" t="n">
        <v>1693.528</v>
      </c>
    </row>
    <row r="2739" customFormat="false" ht="15" hidden="false" customHeight="false" outlineLevel="0" collapsed="false">
      <c r="A2739" s="0" t="n">
        <v>10</v>
      </c>
      <c r="B2739" s="0" t="n">
        <v>35152410</v>
      </c>
      <c r="C2739" s="0" t="n">
        <v>3578.686</v>
      </c>
    </row>
    <row r="2740" customFormat="false" ht="15" hidden="false" customHeight="false" outlineLevel="0" collapsed="false">
      <c r="A2740" s="0" t="n">
        <v>10</v>
      </c>
      <c r="B2740" s="0" t="n">
        <v>35146580</v>
      </c>
      <c r="C2740" s="0" t="n">
        <v>3799.634</v>
      </c>
    </row>
    <row r="2741" customFormat="false" ht="15" hidden="false" customHeight="false" outlineLevel="0" collapsed="false">
      <c r="A2741" s="0" t="n">
        <v>10</v>
      </c>
      <c r="B2741" s="0" t="n">
        <v>35156077</v>
      </c>
      <c r="C2741" s="0" t="n">
        <v>2394.121</v>
      </c>
    </row>
    <row r="2742" customFormat="false" ht="15" hidden="false" customHeight="false" outlineLevel="0" collapsed="false">
      <c r="A2742" s="0" t="n">
        <v>10</v>
      </c>
      <c r="B2742" s="0" t="n">
        <v>35148771</v>
      </c>
      <c r="C2742" s="0" t="n">
        <v>3989.124</v>
      </c>
    </row>
    <row r="2743" customFormat="false" ht="15" hidden="false" customHeight="false" outlineLevel="0" collapsed="false">
      <c r="A2743" s="0" t="n">
        <v>10</v>
      </c>
      <c r="B2743" s="0" t="n">
        <v>35156982</v>
      </c>
      <c r="C2743" s="0" t="n">
        <v>2445.54</v>
      </c>
    </row>
    <row r="2744" customFormat="false" ht="15" hidden="false" customHeight="false" outlineLevel="0" collapsed="false">
      <c r="A2744" s="0" t="n">
        <v>10</v>
      </c>
      <c r="B2744" s="0" t="n">
        <v>35150751</v>
      </c>
      <c r="C2744" s="0" t="n">
        <v>3895.07</v>
      </c>
    </row>
    <row r="2745" customFormat="false" ht="15" hidden="false" customHeight="false" outlineLevel="0" collapsed="false">
      <c r="A2745" s="0" t="n">
        <v>10</v>
      </c>
      <c r="B2745" s="0" t="n">
        <v>35159011</v>
      </c>
      <c r="C2745" s="0" t="n">
        <v>2427.207</v>
      </c>
    </row>
    <row r="2746" customFormat="false" ht="15" hidden="false" customHeight="false" outlineLevel="0" collapsed="false">
      <c r="A2746" s="0" t="n">
        <v>10</v>
      </c>
      <c r="B2746" s="0" t="n">
        <v>35152160</v>
      </c>
      <c r="C2746" s="0" t="n">
        <v>3947.417</v>
      </c>
    </row>
    <row r="2747" customFormat="false" ht="15" hidden="false" customHeight="false" outlineLevel="0" collapsed="false">
      <c r="A2747" s="0" t="n">
        <v>10</v>
      </c>
      <c r="B2747" s="0" t="n">
        <v>35161157</v>
      </c>
      <c r="C2747" s="0" t="n">
        <v>2395.727</v>
      </c>
    </row>
    <row r="2748" customFormat="false" ht="15" hidden="false" customHeight="false" outlineLevel="0" collapsed="false">
      <c r="A2748" s="0" t="n">
        <v>10</v>
      </c>
      <c r="B2748" s="0" t="n">
        <v>35154157</v>
      </c>
      <c r="C2748" s="0" t="n">
        <v>3959.04</v>
      </c>
    </row>
    <row r="2749" customFormat="false" ht="15" hidden="false" customHeight="false" outlineLevel="0" collapsed="false">
      <c r="A2749" s="0" t="n">
        <v>10</v>
      </c>
      <c r="B2749" s="0" t="n">
        <v>35148007</v>
      </c>
      <c r="C2749" s="0" t="n">
        <v>3503.595</v>
      </c>
    </row>
    <row r="2750" customFormat="false" ht="15" hidden="false" customHeight="false" outlineLevel="0" collapsed="false">
      <c r="A2750" s="0" t="n">
        <v>10</v>
      </c>
      <c r="B2750" s="0" t="n">
        <v>35154579</v>
      </c>
      <c r="C2750" s="0" t="n">
        <v>2998.604</v>
      </c>
    </row>
    <row r="2751" customFormat="false" ht="15" hidden="false" customHeight="false" outlineLevel="0" collapsed="false">
      <c r="A2751" s="0" t="n">
        <v>10</v>
      </c>
      <c r="B2751" s="0" t="n">
        <v>35148604</v>
      </c>
      <c r="C2751" s="0" t="n">
        <v>3505.244</v>
      </c>
    </row>
    <row r="2752" customFormat="false" ht="15" hidden="false" customHeight="false" outlineLevel="0" collapsed="false">
      <c r="A2752" s="0" t="n">
        <v>10</v>
      </c>
      <c r="B2752" s="0" t="n">
        <v>35157252</v>
      </c>
      <c r="C2752" s="0" t="n">
        <v>2807.041</v>
      </c>
    </row>
    <row r="2753" customFormat="false" ht="15" hidden="false" customHeight="false" outlineLevel="0" collapsed="false">
      <c r="A2753" s="0" t="n">
        <v>10</v>
      </c>
      <c r="B2753" s="0" t="n">
        <v>35153081</v>
      </c>
      <c r="C2753" s="0" t="n">
        <v>3687.631</v>
      </c>
    </row>
    <row r="2754" customFormat="false" ht="15" hidden="false" customHeight="false" outlineLevel="0" collapsed="false">
      <c r="A2754" s="0" t="n">
        <v>10</v>
      </c>
      <c r="B2754" s="0" t="n">
        <v>35161539</v>
      </c>
      <c r="C2754" s="0" t="n">
        <v>2417.92</v>
      </c>
    </row>
    <row r="2755" customFormat="false" ht="15" hidden="false" customHeight="false" outlineLevel="0" collapsed="false">
      <c r="A2755" s="0" t="n">
        <v>10</v>
      </c>
      <c r="B2755" s="0" t="n">
        <v>35154228</v>
      </c>
      <c r="C2755" s="0" t="n">
        <v>3991.731</v>
      </c>
    </row>
    <row r="2756" customFormat="false" ht="15" hidden="false" customHeight="false" outlineLevel="0" collapsed="false">
      <c r="A2756" s="0" t="n">
        <v>10</v>
      </c>
      <c r="B2756" s="0" t="n">
        <v>35147564</v>
      </c>
      <c r="C2756" s="0" t="n">
        <v>3907.397</v>
      </c>
    </row>
    <row r="2757" customFormat="false" ht="15" hidden="false" customHeight="false" outlineLevel="0" collapsed="false">
      <c r="A2757" s="0" t="n">
        <v>10</v>
      </c>
      <c r="B2757" s="0" t="n">
        <v>35158687</v>
      </c>
      <c r="C2757" s="0" t="n">
        <v>1951.051</v>
      </c>
    </row>
    <row r="2758" customFormat="false" ht="15" hidden="false" customHeight="false" outlineLevel="0" collapsed="false">
      <c r="A2758" s="0" t="n">
        <v>10</v>
      </c>
      <c r="B2758" s="0" t="n">
        <v>35163152</v>
      </c>
      <c r="C2758" s="0" t="n">
        <v>3117.714</v>
      </c>
    </row>
    <row r="2759" customFormat="false" ht="15" hidden="false" customHeight="false" outlineLevel="0" collapsed="false">
      <c r="A2759" s="0" t="n">
        <v>10</v>
      </c>
      <c r="B2759" s="0" t="n">
        <v>35157295</v>
      </c>
      <c r="C2759" s="0" t="n">
        <v>3879.716</v>
      </c>
    </row>
    <row r="2760" customFormat="false" ht="15" hidden="false" customHeight="false" outlineLevel="0" collapsed="false">
      <c r="A2760" s="0" t="n">
        <v>10</v>
      </c>
      <c r="B2760" s="0" t="n">
        <v>35152039</v>
      </c>
      <c r="C2760" s="0" t="n">
        <v>3594.248</v>
      </c>
    </row>
    <row r="2761" customFormat="false" ht="15" hidden="false" customHeight="false" outlineLevel="0" collapsed="false">
      <c r="A2761" s="0" t="n">
        <v>10</v>
      </c>
      <c r="B2761" s="0" t="n">
        <v>35162906</v>
      </c>
      <c r="C2761" s="0" t="n">
        <v>2495.997</v>
      </c>
    </row>
    <row r="2762" customFormat="false" ht="15" hidden="false" customHeight="false" outlineLevel="0" collapsed="false">
      <c r="A2762" s="0" t="n">
        <v>10</v>
      </c>
      <c r="B2762" s="0" t="n">
        <v>35161902</v>
      </c>
      <c r="C2762" s="0" t="n">
        <v>3343.932</v>
      </c>
    </row>
    <row r="2763" customFormat="false" ht="15" hidden="false" customHeight="false" outlineLevel="0" collapsed="false">
      <c r="A2763" s="0" t="n">
        <v>10</v>
      </c>
      <c r="B2763" s="0" t="n">
        <v>35172596</v>
      </c>
      <c r="C2763" s="0" t="n">
        <v>2239.607</v>
      </c>
    </row>
    <row r="2764" customFormat="false" ht="15" hidden="false" customHeight="false" outlineLevel="0" collapsed="false">
      <c r="A2764" s="0" t="n">
        <v>10</v>
      </c>
      <c r="B2764" s="0" t="n">
        <v>35165351</v>
      </c>
      <c r="C2764" s="0" t="n">
        <v>3993.314</v>
      </c>
    </row>
    <row r="2765" customFormat="false" ht="15" hidden="false" customHeight="false" outlineLevel="0" collapsed="false">
      <c r="A2765" s="0" t="n">
        <v>10</v>
      </c>
      <c r="B2765" s="0" t="n">
        <v>35174665</v>
      </c>
      <c r="C2765" s="0" t="n">
        <v>2340.845</v>
      </c>
    </row>
    <row r="2766" customFormat="false" ht="15" hidden="false" customHeight="false" outlineLevel="0" collapsed="false">
      <c r="A2766" s="0" t="n">
        <v>10</v>
      </c>
      <c r="B2766" s="0" t="n">
        <v>35166711</v>
      </c>
      <c r="C2766" s="0" t="n">
        <v>4055.32</v>
      </c>
    </row>
    <row r="2767" customFormat="false" ht="15" hidden="false" customHeight="false" outlineLevel="0" collapsed="false">
      <c r="A2767" s="0" t="n">
        <v>10</v>
      </c>
      <c r="B2767" s="0" t="n">
        <v>35175163</v>
      </c>
      <c r="C2767" s="0" t="n">
        <v>2414.908</v>
      </c>
    </row>
    <row r="2768" customFormat="false" ht="15" hidden="false" customHeight="false" outlineLevel="0" collapsed="false">
      <c r="A2768" s="0" t="n">
        <v>10</v>
      </c>
      <c r="B2768" s="0" t="n">
        <v>35170039</v>
      </c>
      <c r="C2768" s="0" t="n">
        <v>3832.177</v>
      </c>
    </row>
    <row r="2769" customFormat="false" ht="15" hidden="false" customHeight="false" outlineLevel="0" collapsed="false">
      <c r="A2769" s="0" t="n">
        <v>10</v>
      </c>
      <c r="B2769" s="0" t="n">
        <v>35162440</v>
      </c>
      <c r="C2769" s="0" t="n">
        <v>4020.99</v>
      </c>
    </row>
    <row r="2770" customFormat="false" ht="15" hidden="false" customHeight="false" outlineLevel="0" collapsed="false">
      <c r="A2770" s="0" t="n">
        <v>10</v>
      </c>
      <c r="B2770" s="0" t="n">
        <v>35181240</v>
      </c>
      <c r="C2770" s="0" t="n">
        <v>1427.636</v>
      </c>
    </row>
    <row r="2771" customFormat="false" ht="15" hidden="false" customHeight="false" outlineLevel="0" collapsed="false">
      <c r="A2771" s="0" t="n">
        <v>10</v>
      </c>
      <c r="B2771" s="0" t="n">
        <v>35177782</v>
      </c>
      <c r="C2771" s="0" t="n">
        <v>3611.049</v>
      </c>
    </row>
    <row r="2772" customFormat="false" ht="15" hidden="false" customHeight="false" outlineLevel="0" collapsed="false">
      <c r="A2772" s="0" t="n">
        <v>10</v>
      </c>
      <c r="B2772" s="0" t="n">
        <v>35172646</v>
      </c>
      <c r="C2772" s="0" t="n">
        <v>3736.047</v>
      </c>
    </row>
    <row r="2773" customFormat="false" ht="15" hidden="false" customHeight="false" outlineLevel="0" collapsed="false">
      <c r="A2773" s="0" t="n">
        <v>10</v>
      </c>
      <c r="B2773" s="0" t="n">
        <v>35181974</v>
      </c>
      <c r="C2773" s="0" t="n">
        <v>2376.97</v>
      </c>
    </row>
    <row r="2774" customFormat="false" ht="15" hidden="false" customHeight="false" outlineLevel="0" collapsed="false">
      <c r="A2774" s="0" t="n">
        <v>10</v>
      </c>
      <c r="B2774" s="0" t="n">
        <v>35185593</v>
      </c>
      <c r="C2774" s="0" t="n">
        <v>2905.709</v>
      </c>
    </row>
    <row r="2775" customFormat="false" ht="15" hidden="false" customHeight="false" outlineLevel="0" collapsed="false">
      <c r="A2775" s="0" t="n">
        <v>10</v>
      </c>
      <c r="B2775" s="0" t="n">
        <v>35179064</v>
      </c>
      <c r="C2775" s="0" t="n">
        <v>3895.318</v>
      </c>
    </row>
    <row r="2776" customFormat="false" ht="15" hidden="false" customHeight="false" outlineLevel="0" collapsed="false">
      <c r="A2776" s="0" t="n">
        <v>10</v>
      </c>
      <c r="B2776" s="0" t="n">
        <v>35173233</v>
      </c>
      <c r="C2776" s="0" t="n">
        <v>3891.549</v>
      </c>
    </row>
    <row r="2777" customFormat="false" ht="15" hidden="false" customHeight="false" outlineLevel="0" collapsed="false">
      <c r="A2777" s="0" t="n">
        <v>10</v>
      </c>
      <c r="B2777" s="0" t="n">
        <v>35191206</v>
      </c>
      <c r="C2777" s="0" t="n">
        <v>1506.743</v>
      </c>
    </row>
    <row r="2778" customFormat="false" ht="15" hidden="false" customHeight="false" outlineLevel="0" collapsed="false">
      <c r="A2778" s="0" t="n">
        <v>10</v>
      </c>
      <c r="B2778" s="0" t="n">
        <v>35185294</v>
      </c>
      <c r="C2778" s="0" t="n">
        <v>3870.945</v>
      </c>
    </row>
    <row r="2779" customFormat="false" ht="15" hidden="false" customHeight="false" outlineLevel="0" collapsed="false">
      <c r="A2779" s="0" t="n">
        <v>10</v>
      </c>
      <c r="B2779" s="0" t="n">
        <v>35179759</v>
      </c>
      <c r="C2779" s="0" t="n">
        <v>3820.288</v>
      </c>
    </row>
    <row r="2780" customFormat="false" ht="15" hidden="false" customHeight="false" outlineLevel="0" collapsed="false">
      <c r="A2780" s="0" t="n">
        <v>10</v>
      </c>
      <c r="B2780" s="0" t="n">
        <v>35188693</v>
      </c>
      <c r="C2780" s="0" t="n">
        <v>2370.183</v>
      </c>
    </row>
    <row r="2781" customFormat="false" ht="15" hidden="false" customHeight="false" outlineLevel="0" collapsed="false">
      <c r="A2781" s="0" t="n">
        <v>10</v>
      </c>
      <c r="B2781" s="0" t="n">
        <v>35181283</v>
      </c>
      <c r="C2781" s="0" t="n">
        <v>4009.332</v>
      </c>
    </row>
    <row r="2782" customFormat="false" ht="15" hidden="false" customHeight="false" outlineLevel="0" collapsed="false">
      <c r="A2782" s="0" t="n">
        <v>10</v>
      </c>
      <c r="B2782" s="0" t="n">
        <v>35183475</v>
      </c>
      <c r="C2782" s="0" t="n">
        <v>2628.861</v>
      </c>
    </row>
    <row r="2783" customFormat="false" ht="15" hidden="false" customHeight="false" outlineLevel="0" collapsed="false">
      <c r="A2783" s="0" t="n">
        <v>10</v>
      </c>
      <c r="B2783" s="0" t="n">
        <v>35183479</v>
      </c>
      <c r="C2783" s="0" t="n">
        <v>3682.341</v>
      </c>
    </row>
    <row r="2784" customFormat="false" ht="15" hidden="false" customHeight="false" outlineLevel="0" collapsed="false">
      <c r="A2784" s="0" t="n">
        <v>10</v>
      </c>
      <c r="B2784" s="0" t="n">
        <v>35189075</v>
      </c>
      <c r="C2784" s="0" t="n">
        <v>2698.983</v>
      </c>
    </row>
    <row r="2785" customFormat="false" ht="15" hidden="false" customHeight="false" outlineLevel="0" collapsed="false">
      <c r="A2785" s="0" t="n">
        <v>10</v>
      </c>
      <c r="B2785" s="0" t="n">
        <v>35184551</v>
      </c>
      <c r="C2785" s="0" t="n">
        <v>3774.572</v>
      </c>
    </row>
    <row r="2786" customFormat="false" ht="15" hidden="false" customHeight="false" outlineLevel="0" collapsed="false">
      <c r="A2786" s="0" t="n">
        <v>10</v>
      </c>
      <c r="B2786" s="0" t="n">
        <v>35184319</v>
      </c>
      <c r="C2786" s="0" t="n">
        <v>2769.714</v>
      </c>
    </row>
    <row r="2787" customFormat="false" ht="15" hidden="false" customHeight="false" outlineLevel="0" collapsed="false">
      <c r="A2787" s="0" t="n">
        <v>10</v>
      </c>
      <c r="B2787" s="0" t="n">
        <v>35185902</v>
      </c>
      <c r="C2787" s="0" t="n">
        <v>3663.817</v>
      </c>
    </row>
    <row r="2788" customFormat="false" ht="15" hidden="false" customHeight="false" outlineLevel="0" collapsed="false">
      <c r="A2788" s="0" t="n">
        <v>10</v>
      </c>
      <c r="B2788" s="0" t="n">
        <v>35181352</v>
      </c>
      <c r="C2788" s="0" t="n">
        <v>2890.326</v>
      </c>
    </row>
    <row r="2789" customFormat="false" ht="15" hidden="false" customHeight="false" outlineLevel="0" collapsed="false">
      <c r="A2789" s="0" t="n">
        <v>10</v>
      </c>
      <c r="B2789" s="0" t="n">
        <v>35199182</v>
      </c>
      <c r="C2789" s="0" t="n">
        <v>2386.14</v>
      </c>
    </row>
    <row r="2790" customFormat="false" ht="15" hidden="false" customHeight="false" outlineLevel="0" collapsed="false">
      <c r="A2790" s="0" t="n">
        <v>10</v>
      </c>
      <c r="B2790" s="0" t="n">
        <v>35192794</v>
      </c>
      <c r="C2790" s="0" t="n">
        <v>3915.329</v>
      </c>
    </row>
    <row r="2791" customFormat="false" ht="15" hidden="false" customHeight="false" outlineLevel="0" collapsed="false">
      <c r="A2791" s="0" t="n">
        <v>10</v>
      </c>
      <c r="B2791" s="0" t="n">
        <v>35186993</v>
      </c>
      <c r="C2791" s="0" t="n">
        <v>3840.192</v>
      </c>
    </row>
    <row r="2792" customFormat="false" ht="15" hidden="false" customHeight="false" outlineLevel="0" collapsed="false">
      <c r="A2792" s="0" t="n">
        <v>10</v>
      </c>
      <c r="B2792" s="0" t="n">
        <v>35200521</v>
      </c>
      <c r="C2792" s="0" t="n">
        <v>1911.733</v>
      </c>
    </row>
    <row r="2793" customFormat="false" ht="15" hidden="false" customHeight="false" outlineLevel="0" collapsed="false">
      <c r="A2793" s="0" t="n">
        <v>10</v>
      </c>
      <c r="B2793" s="0" t="n">
        <v>35194090</v>
      </c>
      <c r="C2793" s="0" t="n">
        <v>3897.204</v>
      </c>
    </row>
    <row r="2794" customFormat="false" ht="15" hidden="false" customHeight="false" outlineLevel="0" collapsed="false">
      <c r="A2794" s="0" t="n">
        <v>10</v>
      </c>
      <c r="B2794" s="0" t="n">
        <v>35188711</v>
      </c>
      <c r="C2794" s="0" t="n">
        <v>3282.469</v>
      </c>
    </row>
    <row r="2795" customFormat="false" ht="15" hidden="false" customHeight="false" outlineLevel="0" collapsed="false">
      <c r="A2795" s="0" t="n">
        <v>10</v>
      </c>
      <c r="B2795" s="0" t="n">
        <v>35195315</v>
      </c>
      <c r="C2795" s="0" t="n">
        <v>3125.652</v>
      </c>
    </row>
    <row r="2796" customFormat="false" ht="15" hidden="false" customHeight="false" outlineLevel="0" collapsed="false">
      <c r="A2796" s="0" t="n">
        <v>10</v>
      </c>
      <c r="B2796" s="0" t="n">
        <v>35191165</v>
      </c>
      <c r="C2796" s="0" t="n">
        <v>3302.89</v>
      </c>
    </row>
    <row r="2797" customFormat="false" ht="15" hidden="false" customHeight="false" outlineLevel="0" collapsed="false">
      <c r="A2797" s="0" t="n">
        <v>10</v>
      </c>
      <c r="B2797" s="0" t="n">
        <v>35208370</v>
      </c>
      <c r="C2797" s="0" t="n">
        <v>1990.379</v>
      </c>
    </row>
    <row r="2798" customFormat="false" ht="15" hidden="false" customHeight="false" outlineLevel="0" collapsed="false">
      <c r="A2798" s="0" t="n">
        <v>10</v>
      </c>
      <c r="B2798" s="0" t="n">
        <v>35200573</v>
      </c>
      <c r="C2798" s="0" t="n">
        <v>4037.291</v>
      </c>
    </row>
    <row r="2799" customFormat="false" ht="15" hidden="false" customHeight="false" outlineLevel="0" collapsed="false">
      <c r="A2799" s="0" t="n">
        <v>10</v>
      </c>
      <c r="B2799" s="0" t="n">
        <v>35194573</v>
      </c>
      <c r="C2799" s="0" t="n">
        <v>3702.051</v>
      </c>
    </row>
    <row r="2800" customFormat="false" ht="15" hidden="false" customHeight="false" outlineLevel="0" collapsed="false">
      <c r="A2800" s="0" t="n">
        <v>10</v>
      </c>
      <c r="B2800" s="0" t="n">
        <v>35204018</v>
      </c>
      <c r="C2800" s="0" t="n">
        <v>2510.266</v>
      </c>
    </row>
    <row r="2801" customFormat="false" ht="15" hidden="false" customHeight="false" outlineLevel="0" collapsed="false">
      <c r="A2801" s="0" t="n">
        <v>10</v>
      </c>
      <c r="B2801" s="0" t="n">
        <v>35197283</v>
      </c>
      <c r="C2801" s="0" t="n">
        <v>3937.746</v>
      </c>
    </row>
    <row r="2802" customFormat="false" ht="15" hidden="false" customHeight="false" outlineLevel="0" collapsed="false">
      <c r="A2802" s="0" t="n">
        <v>10</v>
      </c>
      <c r="B2802" s="0" t="n">
        <v>35204874</v>
      </c>
      <c r="C2802" s="0" t="n">
        <v>2289.959</v>
      </c>
    </row>
    <row r="2803" customFormat="false" ht="15" hidden="false" customHeight="false" outlineLevel="0" collapsed="false">
      <c r="A2803" s="0" t="n">
        <v>10</v>
      </c>
      <c r="B2803" s="0" t="n">
        <v>35209548</v>
      </c>
      <c r="C2803" s="0" t="n">
        <v>3055.404</v>
      </c>
    </row>
    <row r="2804" customFormat="false" ht="15" hidden="false" customHeight="false" outlineLevel="0" collapsed="false">
      <c r="A2804" s="0" t="n">
        <v>10</v>
      </c>
      <c r="B2804" s="0" t="n">
        <v>35204230</v>
      </c>
      <c r="C2804" s="0" t="n">
        <v>3821.221</v>
      </c>
    </row>
    <row r="2805" customFormat="false" ht="15" hidden="false" customHeight="false" outlineLevel="0" collapsed="false">
      <c r="A2805" s="0" t="n">
        <v>10</v>
      </c>
      <c r="B2805" s="0" t="n">
        <v>35198926</v>
      </c>
      <c r="C2805" s="0" t="n">
        <v>3674.792</v>
      </c>
    </row>
    <row r="2806" customFormat="false" ht="15" hidden="false" customHeight="false" outlineLevel="0" collapsed="false">
      <c r="A2806" s="0" t="n">
        <v>10</v>
      </c>
      <c r="B2806" s="0" t="n">
        <v>35215686</v>
      </c>
      <c r="C2806" s="0" t="n">
        <v>1804.706</v>
      </c>
    </row>
    <row r="2807" customFormat="false" ht="15" hidden="false" customHeight="false" outlineLevel="0" collapsed="false">
      <c r="A2807" s="0" t="n">
        <v>10</v>
      </c>
      <c r="B2807" s="0" t="n">
        <v>35208463</v>
      </c>
      <c r="C2807" s="0" t="n">
        <v>3968.34</v>
      </c>
    </row>
    <row r="2808" customFormat="false" ht="15" hidden="false" customHeight="false" outlineLevel="0" collapsed="false">
      <c r="A2808" s="0" t="n">
        <v>10</v>
      </c>
      <c r="B2808" s="0" t="n">
        <v>35201709</v>
      </c>
      <c r="C2808" s="0" t="n">
        <v>3922.327</v>
      </c>
    </row>
    <row r="2809" customFormat="false" ht="15" hidden="false" customHeight="false" outlineLevel="0" collapsed="false">
      <c r="A2809" s="0" t="n">
        <v>10</v>
      </c>
      <c r="B2809" s="0" t="n">
        <v>35209479</v>
      </c>
      <c r="C2809" s="0" t="n">
        <v>2546.715</v>
      </c>
    </row>
    <row r="2810" customFormat="false" ht="15" hidden="false" customHeight="false" outlineLevel="0" collapsed="false">
      <c r="A2810" s="0" t="n">
        <v>10</v>
      </c>
      <c r="B2810" s="0" t="n">
        <v>35202481</v>
      </c>
      <c r="C2810" s="0" t="n">
        <v>3957.981</v>
      </c>
    </row>
    <row r="2811" customFormat="false" ht="15" hidden="false" customHeight="false" outlineLevel="0" collapsed="false">
      <c r="A2811" s="0" t="n">
        <v>10</v>
      </c>
      <c r="B2811" s="0" t="n">
        <v>35210328</v>
      </c>
      <c r="C2811" s="0" t="n">
        <v>2448.285</v>
      </c>
    </row>
    <row r="2812" customFormat="false" ht="15" hidden="false" customHeight="false" outlineLevel="0" collapsed="false">
      <c r="A2812" s="0" t="n">
        <v>10</v>
      </c>
      <c r="B2812" s="0" t="n">
        <v>35203655</v>
      </c>
      <c r="C2812" s="0" t="n">
        <v>3973.114</v>
      </c>
    </row>
    <row r="2813" customFormat="false" ht="15" hidden="false" customHeight="false" outlineLevel="0" collapsed="false">
      <c r="A2813" s="0" t="n">
        <v>10</v>
      </c>
      <c r="B2813" s="0" t="n">
        <v>35210625</v>
      </c>
      <c r="C2813" s="0" t="n">
        <v>2571.333</v>
      </c>
    </row>
    <row r="2814" customFormat="false" ht="15" hidden="false" customHeight="false" outlineLevel="0" collapsed="false">
      <c r="A2814" s="0" t="n">
        <v>10</v>
      </c>
      <c r="B2814" s="0" t="n">
        <v>35204522</v>
      </c>
      <c r="C2814" s="0" t="n">
        <v>3884.183</v>
      </c>
    </row>
    <row r="2815" customFormat="false" ht="15" hidden="false" customHeight="false" outlineLevel="0" collapsed="false">
      <c r="A2815" s="0" t="n">
        <v>10</v>
      </c>
      <c r="B2815" s="0" t="n">
        <v>35212850</v>
      </c>
      <c r="C2815" s="0" t="n">
        <v>2441.169</v>
      </c>
    </row>
    <row r="2816" customFormat="false" ht="15" hidden="false" customHeight="false" outlineLevel="0" collapsed="false">
      <c r="A2816" s="0" t="n">
        <v>10</v>
      </c>
      <c r="B2816" s="0" t="n">
        <v>35206216</v>
      </c>
      <c r="C2816" s="0" t="n">
        <v>3937.364</v>
      </c>
    </row>
    <row r="2817" customFormat="false" ht="15" hidden="false" customHeight="false" outlineLevel="0" collapsed="false">
      <c r="A2817" s="0" t="n">
        <v>10</v>
      </c>
      <c r="B2817" s="0" t="n">
        <v>35212275</v>
      </c>
      <c r="C2817" s="0" t="n">
        <v>2662.892</v>
      </c>
    </row>
    <row r="2818" customFormat="false" ht="15" hidden="false" customHeight="false" outlineLevel="0" collapsed="false">
      <c r="A2818" s="0" t="n">
        <v>10</v>
      </c>
      <c r="B2818" s="0" t="n">
        <v>35207651</v>
      </c>
      <c r="C2818" s="0" t="n">
        <v>3741.07</v>
      </c>
    </row>
    <row r="2819" customFormat="false" ht="15" hidden="false" customHeight="false" outlineLevel="0" collapsed="false">
      <c r="A2819" s="0" t="n">
        <v>10</v>
      </c>
      <c r="B2819" s="0" t="n">
        <v>35212744</v>
      </c>
      <c r="C2819" s="0" t="n">
        <v>2767.64</v>
      </c>
    </row>
    <row r="2820" customFormat="false" ht="15" hidden="false" customHeight="false" outlineLevel="0" collapsed="false">
      <c r="A2820" s="0" t="n">
        <v>10</v>
      </c>
      <c r="B2820" s="0" t="n">
        <v>35207352</v>
      </c>
      <c r="C2820" s="0" t="n">
        <v>3811.169</v>
      </c>
    </row>
    <row r="2821" customFormat="false" ht="15" hidden="false" customHeight="false" outlineLevel="0" collapsed="false">
      <c r="A2821" s="0" t="n">
        <v>10</v>
      </c>
      <c r="B2821" s="0" t="n">
        <v>35207701</v>
      </c>
      <c r="C2821" s="0" t="n">
        <v>2767.018</v>
      </c>
    </row>
    <row r="2822" customFormat="false" ht="15" hidden="false" customHeight="false" outlineLevel="0" collapsed="false">
      <c r="A2822" s="0" t="n">
        <v>10</v>
      </c>
      <c r="B2822" s="0" t="n">
        <v>35212111</v>
      </c>
      <c r="C2822" s="0" t="n">
        <v>3288.226</v>
      </c>
    </row>
    <row r="2823" customFormat="false" ht="15" hidden="false" customHeight="false" outlineLevel="0" collapsed="false">
      <c r="A2823" s="0" t="n">
        <v>10</v>
      </c>
      <c r="B2823" s="0" t="n">
        <v>35213042</v>
      </c>
      <c r="C2823" s="0" t="n">
        <v>2878.906</v>
      </c>
    </row>
    <row r="2824" customFormat="false" ht="15" hidden="false" customHeight="false" outlineLevel="0" collapsed="false">
      <c r="A2824" s="0" t="n">
        <v>10</v>
      </c>
      <c r="B2824" s="0" t="n">
        <v>35212873</v>
      </c>
      <c r="C2824" s="0" t="n">
        <v>3639.567</v>
      </c>
    </row>
    <row r="2825" customFormat="false" ht="15" hidden="false" customHeight="false" outlineLevel="0" collapsed="false">
      <c r="A2825" s="0" t="n">
        <v>10</v>
      </c>
      <c r="B2825" s="0" t="n">
        <v>35208938</v>
      </c>
      <c r="C2825" s="0" t="n">
        <v>2907.866</v>
      </c>
    </row>
    <row r="2826" customFormat="false" ht="15" hidden="false" customHeight="false" outlineLevel="0" collapsed="false">
      <c r="A2826" s="0" t="n">
        <v>10</v>
      </c>
      <c r="B2826" s="0" t="n">
        <v>35222904</v>
      </c>
      <c r="C2826" s="0" t="n">
        <v>2712.382</v>
      </c>
    </row>
    <row r="2827" customFormat="false" ht="15" hidden="false" customHeight="false" outlineLevel="0" collapsed="false">
      <c r="A2827" s="0" t="n">
        <v>10</v>
      </c>
      <c r="B2827" s="0" t="n">
        <v>35218459</v>
      </c>
      <c r="C2827" s="0" t="n">
        <v>3692.154</v>
      </c>
    </row>
    <row r="2828" customFormat="false" ht="15" hidden="false" customHeight="false" outlineLevel="0" collapsed="false">
      <c r="A2828" s="0" t="n">
        <v>10</v>
      </c>
      <c r="B2828" s="0" t="n">
        <v>35227649</v>
      </c>
      <c r="C2828" s="0" t="n">
        <v>2387.936</v>
      </c>
    </row>
    <row r="2829" customFormat="false" ht="15" hidden="false" customHeight="false" outlineLevel="0" collapsed="false">
      <c r="A2829" s="0" t="n">
        <v>10</v>
      </c>
      <c r="B2829" s="0" t="n">
        <v>35221363</v>
      </c>
      <c r="C2829" s="0" t="n">
        <v>3903.341</v>
      </c>
    </row>
    <row r="2830" customFormat="false" ht="15" hidden="false" customHeight="false" outlineLevel="0" collapsed="false">
      <c r="A2830" s="0" t="n">
        <v>10</v>
      </c>
      <c r="B2830" s="0" t="n">
        <v>35238212</v>
      </c>
      <c r="C2830" s="0" t="n">
        <v>1584.751</v>
      </c>
    </row>
    <row r="2831" customFormat="false" ht="15" hidden="false" customHeight="false" outlineLevel="0" collapsed="false">
      <c r="A2831" s="0" t="n">
        <v>10</v>
      </c>
      <c r="B2831" s="0" t="n">
        <v>35237395</v>
      </c>
      <c r="C2831" s="0" t="n">
        <v>3346.67</v>
      </c>
    </row>
    <row r="2832" customFormat="false" ht="15" hidden="false" customHeight="false" outlineLevel="0" collapsed="false">
      <c r="A2832" s="0" t="n">
        <v>10</v>
      </c>
      <c r="B2832" s="0" t="n">
        <v>35231011</v>
      </c>
      <c r="C2832" s="0" t="n">
        <v>3906.167</v>
      </c>
    </row>
    <row r="2833" customFormat="false" ht="15" hidden="false" customHeight="false" outlineLevel="0" collapsed="false">
      <c r="A2833" s="0" t="n">
        <v>10</v>
      </c>
      <c r="B2833" s="0" t="n">
        <v>35226987</v>
      </c>
      <c r="C2833" s="0" t="n">
        <v>3345.456</v>
      </c>
    </row>
    <row r="2834" customFormat="false" ht="15" hidden="false" customHeight="false" outlineLevel="0" collapsed="false">
      <c r="A2834" s="0" t="n">
        <v>10</v>
      </c>
      <c r="B2834" s="0" t="n">
        <v>35243815</v>
      </c>
      <c r="C2834" s="0" t="n">
        <v>1994.924</v>
      </c>
    </row>
    <row r="2835" customFormat="false" ht="15" hidden="false" customHeight="false" outlineLevel="0" collapsed="false">
      <c r="A2835" s="0" t="n">
        <v>10</v>
      </c>
      <c r="B2835" s="0" t="n">
        <v>35237725</v>
      </c>
      <c r="C2835" s="0" t="n">
        <v>3867.958</v>
      </c>
    </row>
    <row r="2836" customFormat="false" ht="15" hidden="false" customHeight="false" outlineLevel="0" collapsed="false">
      <c r="A2836" s="0" t="n">
        <v>10</v>
      </c>
      <c r="B2836" s="0" t="n">
        <v>35232117</v>
      </c>
      <c r="C2836" s="0" t="n">
        <v>3539.057</v>
      </c>
    </row>
    <row r="2837" customFormat="false" ht="15" hidden="false" customHeight="false" outlineLevel="0" collapsed="false">
      <c r="A2837" s="0" t="n">
        <v>10</v>
      </c>
      <c r="B2837" s="0" t="n">
        <v>35241454</v>
      </c>
      <c r="C2837" s="0" t="n">
        <v>2722.813</v>
      </c>
    </row>
    <row r="2838" customFormat="false" ht="15" hidden="false" customHeight="false" outlineLevel="0" collapsed="false">
      <c r="A2838" s="0" t="n">
        <v>10</v>
      </c>
      <c r="B2838" s="0" t="n">
        <v>35234507</v>
      </c>
      <c r="C2838" s="0" t="n">
        <v>3938.384</v>
      </c>
    </row>
    <row r="2839" customFormat="false" ht="15" hidden="false" customHeight="false" outlineLevel="0" collapsed="false">
      <c r="A2839" s="0" t="n">
        <v>10</v>
      </c>
      <c r="B2839" s="0" t="n">
        <v>35248605</v>
      </c>
      <c r="C2839" s="0" t="n">
        <v>1795.04</v>
      </c>
    </row>
    <row r="2840" customFormat="false" ht="15" hidden="false" customHeight="false" outlineLevel="0" collapsed="false">
      <c r="A2840" s="0" t="n">
        <v>10</v>
      </c>
      <c r="B2840" s="0" t="n">
        <v>35246661</v>
      </c>
      <c r="C2840" s="0" t="n">
        <v>3585.504</v>
      </c>
    </row>
    <row r="2841" customFormat="false" ht="15" hidden="false" customHeight="false" outlineLevel="0" collapsed="false">
      <c r="A2841" s="0" t="n">
        <v>10</v>
      </c>
      <c r="B2841" s="0" t="n">
        <v>35241040</v>
      </c>
      <c r="C2841" s="0" t="n">
        <v>3807.838</v>
      </c>
    </row>
    <row r="2842" customFormat="false" ht="15" hidden="false" customHeight="false" outlineLevel="0" collapsed="false">
      <c r="A2842" s="0" t="n">
        <v>10</v>
      </c>
      <c r="B2842" s="0" t="n">
        <v>35249692</v>
      </c>
      <c r="C2842" s="0" t="n">
        <v>2443.832</v>
      </c>
    </row>
    <row r="2843" customFormat="false" ht="15" hidden="false" customHeight="false" outlineLevel="0" collapsed="false">
      <c r="A2843" s="0" t="n">
        <v>10</v>
      </c>
      <c r="B2843" s="0" t="n">
        <v>35244146</v>
      </c>
      <c r="C2843" s="0" t="n">
        <v>3825.098</v>
      </c>
    </row>
    <row r="2844" customFormat="false" ht="15" hidden="false" customHeight="false" outlineLevel="0" collapsed="false">
      <c r="A2844" s="0" t="n">
        <v>10</v>
      </c>
      <c r="B2844" s="0" t="n">
        <v>35252709</v>
      </c>
      <c r="C2844" s="0" t="n">
        <v>2400.636</v>
      </c>
    </row>
    <row r="2845" customFormat="false" ht="15" hidden="false" customHeight="false" outlineLevel="0" collapsed="false">
      <c r="A2845" s="0" t="n">
        <v>10</v>
      </c>
      <c r="B2845" s="0" t="n">
        <v>35246446</v>
      </c>
      <c r="C2845" s="0" t="n">
        <v>3883.54</v>
      </c>
    </row>
    <row r="2846" customFormat="false" ht="15" hidden="false" customHeight="false" outlineLevel="0" collapsed="false">
      <c r="A2846" s="0" t="n">
        <v>10</v>
      </c>
      <c r="B2846" s="0" t="n">
        <v>35241102</v>
      </c>
      <c r="C2846" s="0" t="n">
        <v>3775.408</v>
      </c>
    </row>
    <row r="2847" customFormat="false" ht="15" hidden="false" customHeight="false" outlineLevel="0" collapsed="false">
      <c r="A2847" s="0" t="n">
        <v>10</v>
      </c>
      <c r="B2847" s="0" t="n">
        <v>35258415</v>
      </c>
      <c r="C2847" s="0" t="n">
        <v>1592.734</v>
      </c>
    </row>
    <row r="2848" customFormat="false" ht="15" hidden="false" customHeight="false" outlineLevel="0" collapsed="false">
      <c r="A2848" s="0" t="n">
        <v>10</v>
      </c>
      <c r="B2848" s="0" t="n">
        <v>35251276</v>
      </c>
      <c r="C2848" s="0" t="n">
        <v>3976.471</v>
      </c>
    </row>
    <row r="2849" customFormat="false" ht="15" hidden="false" customHeight="false" outlineLevel="0" collapsed="false">
      <c r="A2849" s="0" t="n">
        <v>10</v>
      </c>
      <c r="B2849" s="0" t="n">
        <v>35246098</v>
      </c>
      <c r="C2849" s="0" t="n">
        <v>3791.859</v>
      </c>
    </row>
    <row r="2850" customFormat="false" ht="15" hidden="false" customHeight="false" outlineLevel="0" collapsed="false">
      <c r="A2850" s="0" t="n">
        <v>10</v>
      </c>
      <c r="B2850" s="0" t="n">
        <v>35255202</v>
      </c>
      <c r="C2850" s="0" t="n">
        <v>2360.374</v>
      </c>
    </row>
    <row r="2851" customFormat="false" ht="15" hidden="false" customHeight="false" outlineLevel="0" collapsed="false">
      <c r="A2851" s="0" t="n">
        <v>10</v>
      </c>
      <c r="B2851" s="0" t="n">
        <v>35248791</v>
      </c>
      <c r="C2851" s="0" t="n">
        <v>3904.804</v>
      </c>
    </row>
    <row r="2852" customFormat="false" ht="15" hidden="false" customHeight="false" outlineLevel="0" collapsed="false">
      <c r="A2852" s="0" t="n">
        <v>10</v>
      </c>
      <c r="B2852" s="0" t="n">
        <v>35258094</v>
      </c>
      <c r="C2852" s="0" t="n">
        <v>1850.632</v>
      </c>
    </row>
    <row r="2853" customFormat="false" ht="15" hidden="false" customHeight="false" outlineLevel="0" collapsed="false">
      <c r="A2853" s="0" t="n">
        <v>10</v>
      </c>
      <c r="B2853" s="0" t="n">
        <v>35262345</v>
      </c>
      <c r="C2853" s="0" t="n">
        <v>3335.986</v>
      </c>
    </row>
    <row r="2854" customFormat="false" ht="15" hidden="false" customHeight="false" outlineLevel="0" collapsed="false">
      <c r="A2854" s="0" t="n">
        <v>10</v>
      </c>
      <c r="B2854" s="0" t="n">
        <v>35256530</v>
      </c>
      <c r="C2854" s="0" t="n">
        <v>3858.544</v>
      </c>
    </row>
    <row r="2855" customFormat="false" ht="15" hidden="false" customHeight="false" outlineLevel="0" collapsed="false">
      <c r="A2855" s="0" t="n">
        <v>10</v>
      </c>
      <c r="B2855" s="0" t="n">
        <v>35266498</v>
      </c>
      <c r="C2855" s="0" t="n">
        <v>2262.844</v>
      </c>
    </row>
    <row r="2856" customFormat="false" ht="15" hidden="false" customHeight="false" outlineLevel="0" collapsed="false">
      <c r="A2856" s="0" t="n">
        <v>10</v>
      </c>
      <c r="B2856" s="0" t="n">
        <v>35260483</v>
      </c>
      <c r="C2856" s="0" t="n">
        <v>3861.751</v>
      </c>
    </row>
    <row r="2857" customFormat="false" ht="15" hidden="false" customHeight="false" outlineLevel="0" collapsed="false">
      <c r="A2857" s="0" t="n">
        <v>10</v>
      </c>
      <c r="B2857" s="0" t="n">
        <v>35270215</v>
      </c>
      <c r="C2857" s="0" t="n">
        <v>2297.663</v>
      </c>
    </row>
    <row r="2858" customFormat="false" ht="15" hidden="false" customHeight="false" outlineLevel="0" collapsed="false">
      <c r="A2858" s="0" t="n">
        <v>10</v>
      </c>
      <c r="B2858" s="0" t="n">
        <v>35263730</v>
      </c>
      <c r="C2858" s="0" t="n">
        <v>3893.086</v>
      </c>
    </row>
    <row r="2859" customFormat="false" ht="15" hidden="false" customHeight="false" outlineLevel="0" collapsed="false">
      <c r="A2859" s="0" t="n">
        <v>10</v>
      </c>
      <c r="B2859" s="0" t="n">
        <v>35264319</v>
      </c>
      <c r="C2859" s="0" t="n">
        <v>2651.924</v>
      </c>
    </row>
    <row r="2860" customFormat="false" ht="15" hidden="false" customHeight="false" outlineLevel="0" collapsed="false">
      <c r="A2860" s="0" t="n">
        <v>10</v>
      </c>
      <c r="B2860" s="0" t="n">
        <v>35280321</v>
      </c>
      <c r="C2860" s="0" t="n">
        <v>2291.036</v>
      </c>
    </row>
    <row r="2861" customFormat="false" ht="15" hidden="false" customHeight="false" outlineLevel="0" collapsed="false">
      <c r="A2861" s="0" t="n">
        <v>10</v>
      </c>
      <c r="B2861" s="0" t="n">
        <v>35274427</v>
      </c>
      <c r="C2861" s="0" t="n">
        <v>3863.277</v>
      </c>
    </row>
    <row r="2862" customFormat="false" ht="15" hidden="false" customHeight="false" outlineLevel="0" collapsed="false">
      <c r="A2862" s="0" t="n">
        <v>10</v>
      </c>
      <c r="B2862" s="0" t="n">
        <v>35268851</v>
      </c>
      <c r="C2862" s="0" t="n">
        <v>3833.418</v>
      </c>
    </row>
    <row r="2863" customFormat="false" ht="15" hidden="false" customHeight="false" outlineLevel="0" collapsed="false">
      <c r="A2863" s="0" t="n">
        <v>10</v>
      </c>
      <c r="B2863" s="0" t="n">
        <v>35286266</v>
      </c>
      <c r="C2863" s="0" t="n">
        <v>1528.298</v>
      </c>
    </row>
    <row r="2864" customFormat="false" ht="15" hidden="false" customHeight="false" outlineLevel="0" collapsed="false">
      <c r="A2864" s="0" t="n">
        <v>10</v>
      </c>
      <c r="B2864" s="0" t="n">
        <v>35281070</v>
      </c>
      <c r="C2864" s="0" t="n">
        <v>3788.233</v>
      </c>
    </row>
    <row r="2865" customFormat="false" ht="15" hidden="false" customHeight="false" outlineLevel="0" collapsed="false">
      <c r="A2865" s="0" t="n">
        <v>10</v>
      </c>
      <c r="B2865" s="0" t="n">
        <v>35276200</v>
      </c>
      <c r="C2865" s="0" t="n">
        <v>3750.679</v>
      </c>
    </row>
    <row r="2866" customFormat="false" ht="15" hidden="false" customHeight="false" outlineLevel="0" collapsed="false">
      <c r="A2866" s="0" t="n">
        <v>10</v>
      </c>
      <c r="B2866" s="0" t="n">
        <v>35285441</v>
      </c>
      <c r="C2866" s="0" t="n">
        <v>2345.014</v>
      </c>
    </row>
    <row r="2867" customFormat="false" ht="15" hidden="false" customHeight="false" outlineLevel="0" collapsed="false">
      <c r="A2867" s="0" t="n">
        <v>10</v>
      </c>
      <c r="B2867" s="0" t="n">
        <v>35280655</v>
      </c>
      <c r="C2867" s="0" t="n">
        <v>3730.88</v>
      </c>
    </row>
    <row r="2868" customFormat="false" ht="15" hidden="false" customHeight="false" outlineLevel="0" collapsed="false">
      <c r="A2868" s="0" t="n">
        <v>10</v>
      </c>
      <c r="B2868" s="0" t="n">
        <v>35275599</v>
      </c>
      <c r="C2868" s="0" t="n">
        <v>3168.271</v>
      </c>
    </row>
    <row r="2869" customFormat="false" ht="15" hidden="false" customHeight="false" outlineLevel="0" collapsed="false">
      <c r="A2869" s="0" t="n">
        <v>10</v>
      </c>
      <c r="B2869" s="0" t="n">
        <v>35282440</v>
      </c>
      <c r="C2869" s="0" t="n">
        <v>3220.121</v>
      </c>
    </row>
    <row r="2870" customFormat="false" ht="15" hidden="false" customHeight="false" outlineLevel="0" collapsed="false">
      <c r="A2870" s="0" t="n">
        <v>10</v>
      </c>
      <c r="B2870" s="0" t="n">
        <v>35276759</v>
      </c>
      <c r="C2870" s="0" t="n">
        <v>3228.754</v>
      </c>
    </row>
    <row r="2871" customFormat="false" ht="15" hidden="false" customHeight="false" outlineLevel="0" collapsed="false">
      <c r="A2871" s="0" t="n">
        <v>10</v>
      </c>
      <c r="B2871" s="0" t="n">
        <v>35291535</v>
      </c>
      <c r="C2871" s="0" t="n">
        <v>2444.543</v>
      </c>
    </row>
    <row r="2872" customFormat="false" ht="15" hidden="false" customHeight="false" outlineLevel="0" collapsed="false">
      <c r="A2872" s="0" t="n">
        <v>10</v>
      </c>
      <c r="B2872" s="0" t="n">
        <v>35284199</v>
      </c>
      <c r="C2872" s="0" t="n">
        <v>4000.934</v>
      </c>
    </row>
    <row r="2873" customFormat="false" ht="15" hidden="false" customHeight="false" outlineLevel="0" collapsed="false">
      <c r="A2873" s="0" t="n">
        <v>10</v>
      </c>
      <c r="B2873" s="0" t="n">
        <v>35278431</v>
      </c>
      <c r="C2873" s="0" t="n">
        <v>3472.403</v>
      </c>
    </row>
    <row r="2874" customFormat="false" ht="15" hidden="false" customHeight="false" outlineLevel="0" collapsed="false">
      <c r="A2874" s="0" t="n">
        <v>10</v>
      </c>
      <c r="B2874" s="0" t="n">
        <v>35285621</v>
      </c>
      <c r="C2874" s="0" t="n">
        <v>2965.001</v>
      </c>
    </row>
    <row r="2875" customFormat="false" ht="15" hidden="false" customHeight="false" outlineLevel="0" collapsed="false">
      <c r="A2875" s="0" t="n">
        <v>10</v>
      </c>
      <c r="B2875" s="0" t="n">
        <v>35280547</v>
      </c>
      <c r="C2875" s="0" t="n">
        <v>3406.991</v>
      </c>
    </row>
    <row r="2876" customFormat="false" ht="15" hidden="false" customHeight="false" outlineLevel="0" collapsed="false">
      <c r="A2876" s="0" t="n">
        <v>10</v>
      </c>
      <c r="B2876" s="0" t="n">
        <v>35289936</v>
      </c>
      <c r="C2876" s="0" t="n">
        <v>2698.665</v>
      </c>
    </row>
    <row r="2877" customFormat="false" ht="15" hidden="false" customHeight="false" outlineLevel="0" collapsed="false">
      <c r="A2877" s="0" t="n">
        <v>10</v>
      </c>
      <c r="B2877" s="0" t="n">
        <v>35283792</v>
      </c>
      <c r="C2877" s="0" t="n">
        <v>3876.206</v>
      </c>
    </row>
    <row r="2878" customFormat="false" ht="15" hidden="false" customHeight="false" outlineLevel="0" collapsed="false">
      <c r="A2878" s="0" t="n">
        <v>10</v>
      </c>
      <c r="B2878" s="0" t="n">
        <v>35293713</v>
      </c>
      <c r="C2878" s="0" t="n">
        <v>2052.595</v>
      </c>
    </row>
    <row r="2879" customFormat="false" ht="15" hidden="false" customHeight="false" outlineLevel="0" collapsed="false">
      <c r="A2879" s="0" t="n">
        <v>10</v>
      </c>
      <c r="B2879" s="0" t="n">
        <v>35297175</v>
      </c>
      <c r="C2879" s="0" t="n">
        <v>3173.086</v>
      </c>
    </row>
    <row r="2880" customFormat="false" ht="15" hidden="false" customHeight="false" outlineLevel="0" collapsed="false">
      <c r="A2880" s="0" t="n">
        <v>10</v>
      </c>
      <c r="B2880" s="0" t="n">
        <v>35291636</v>
      </c>
      <c r="C2880" s="0" t="n">
        <v>3828.016</v>
      </c>
    </row>
    <row r="2881" customFormat="false" ht="15" hidden="false" customHeight="false" outlineLevel="0" collapsed="false">
      <c r="A2881" s="0" t="n">
        <v>10</v>
      </c>
      <c r="B2881" s="0" t="n">
        <v>35287821</v>
      </c>
      <c r="C2881" s="0" t="n">
        <v>3539.085</v>
      </c>
    </row>
    <row r="2882" customFormat="false" ht="15" hidden="false" customHeight="false" outlineLevel="0" collapsed="false">
      <c r="A2882" s="0" t="n">
        <v>10</v>
      </c>
      <c r="B2882" s="0" t="n">
        <v>35298474</v>
      </c>
      <c r="C2882" s="0" t="n">
        <v>2384.373</v>
      </c>
    </row>
    <row r="2883" customFormat="false" ht="15" hidden="false" customHeight="false" outlineLevel="0" collapsed="false">
      <c r="A2883" s="0" t="n">
        <v>10</v>
      </c>
      <c r="B2883" s="0" t="n">
        <v>35295612</v>
      </c>
      <c r="C2883" s="0" t="n">
        <v>3429.941</v>
      </c>
    </row>
    <row r="2884" customFormat="false" ht="15" hidden="false" customHeight="false" outlineLevel="0" collapsed="false">
      <c r="A2884" s="0" t="n">
        <v>10</v>
      </c>
      <c r="B2884" s="0" t="n">
        <v>35304438</v>
      </c>
      <c r="C2884" s="0" t="n">
        <v>2478.344</v>
      </c>
    </row>
    <row r="2885" customFormat="false" ht="15" hidden="false" customHeight="false" outlineLevel="0" collapsed="false">
      <c r="A2885" s="0" t="n">
        <v>10</v>
      </c>
      <c r="B2885" s="0" t="n">
        <v>35299715</v>
      </c>
      <c r="C2885" s="0" t="n">
        <v>3756.319</v>
      </c>
    </row>
    <row r="2886" customFormat="false" ht="15" hidden="false" customHeight="false" outlineLevel="0" collapsed="false">
      <c r="A2886" s="0" t="n">
        <v>10</v>
      </c>
      <c r="B2886" s="0" t="n">
        <v>35308476</v>
      </c>
      <c r="C2886" s="0" t="n">
        <v>2392.821</v>
      </c>
    </row>
    <row r="2887" customFormat="false" ht="15" hidden="false" customHeight="false" outlineLevel="0" collapsed="false">
      <c r="A2887" s="0" t="n">
        <v>10</v>
      </c>
      <c r="B2887" s="0" t="n">
        <v>35303136</v>
      </c>
      <c r="C2887" s="0" t="n">
        <v>3750.464</v>
      </c>
    </row>
    <row r="2888" customFormat="false" ht="15" hidden="false" customHeight="false" outlineLevel="0" collapsed="false">
      <c r="A2888" s="0" t="n">
        <v>10</v>
      </c>
      <c r="B2888" s="0" t="n">
        <v>35313431</v>
      </c>
      <c r="C2888" s="0" t="n">
        <v>2256.113</v>
      </c>
    </row>
    <row r="2889" customFormat="false" ht="15" hidden="false" customHeight="false" outlineLevel="0" collapsed="false">
      <c r="A2889" s="0" t="n">
        <v>10</v>
      </c>
      <c r="B2889" s="0" t="n">
        <v>35307143</v>
      </c>
      <c r="C2889" s="0" t="n">
        <v>3884.01</v>
      </c>
    </row>
    <row r="2890" customFormat="false" ht="15" hidden="false" customHeight="false" outlineLevel="0" collapsed="false">
      <c r="A2890" s="0" t="n">
        <v>10</v>
      </c>
      <c r="B2890" s="0" t="n">
        <v>35312306</v>
      </c>
      <c r="C2890" s="0" t="n">
        <v>2465.897</v>
      </c>
    </row>
    <row r="2891" customFormat="false" ht="15" hidden="false" customHeight="false" outlineLevel="0" collapsed="false">
      <c r="A2891" s="0" t="n">
        <v>10</v>
      </c>
      <c r="B2891" s="0" t="n">
        <v>35323653</v>
      </c>
      <c r="C2891" s="0" t="n">
        <v>2451.277</v>
      </c>
    </row>
    <row r="2892" customFormat="false" ht="15" hidden="false" customHeight="false" outlineLevel="0" collapsed="false">
      <c r="A2892" s="0" t="n">
        <v>10</v>
      </c>
      <c r="B2892" s="0" t="n">
        <v>35319465</v>
      </c>
      <c r="C2892" s="0" t="n">
        <v>3666.218</v>
      </c>
    </row>
    <row r="2893" customFormat="false" ht="15" hidden="false" customHeight="false" outlineLevel="0" collapsed="false">
      <c r="A2893" s="0" t="n">
        <v>10</v>
      </c>
      <c r="B2893" s="0" t="n">
        <v>35314000</v>
      </c>
      <c r="C2893" s="0" t="n">
        <v>3817.643</v>
      </c>
    </row>
    <row r="2894" customFormat="false" ht="15" hidden="false" customHeight="false" outlineLevel="0" collapsed="false">
      <c r="A2894" s="0" t="n">
        <v>10</v>
      </c>
      <c r="B2894" s="0" t="n">
        <v>35325633</v>
      </c>
      <c r="C2894" s="0" t="n">
        <v>2041.56</v>
      </c>
    </row>
    <row r="2895" customFormat="false" ht="15" hidden="false" customHeight="false" outlineLevel="0" collapsed="false">
      <c r="A2895" s="0" t="n">
        <v>10</v>
      </c>
      <c r="B2895" s="0" t="n">
        <v>35320358</v>
      </c>
      <c r="C2895" s="0" t="n">
        <v>3843.927</v>
      </c>
    </row>
    <row r="2896" customFormat="false" ht="15" hidden="false" customHeight="false" outlineLevel="0" collapsed="false">
      <c r="A2896" s="0" t="n">
        <v>10</v>
      </c>
      <c r="B2896" s="0" t="n">
        <v>35330382</v>
      </c>
      <c r="C2896" s="0" t="n">
        <v>2257.874</v>
      </c>
    </row>
    <row r="2897" customFormat="false" ht="15" hidden="false" customHeight="false" outlineLevel="0" collapsed="false">
      <c r="A2897" s="0" t="n">
        <v>10</v>
      </c>
      <c r="B2897" s="0" t="n">
        <v>35324522</v>
      </c>
      <c r="C2897" s="0" t="n">
        <v>3790.31</v>
      </c>
    </row>
    <row r="2898" customFormat="false" ht="15" hidden="false" customHeight="false" outlineLevel="0" collapsed="false">
      <c r="A2898" s="0" t="n">
        <v>10</v>
      </c>
      <c r="B2898" s="0" t="n">
        <v>35332982</v>
      </c>
      <c r="C2898" s="0" t="n">
        <v>2470.46</v>
      </c>
    </row>
    <row r="2899" customFormat="false" ht="15" hidden="false" customHeight="false" outlineLevel="0" collapsed="false">
      <c r="A2899" s="0" t="n">
        <v>10</v>
      </c>
      <c r="B2899" s="0" t="n">
        <v>35326518</v>
      </c>
      <c r="C2899" s="0" t="n">
        <v>3900.24</v>
      </c>
    </row>
    <row r="2900" customFormat="false" ht="15" hidden="false" customHeight="false" outlineLevel="0" collapsed="false">
      <c r="A2900" s="0" t="n">
        <v>10</v>
      </c>
      <c r="B2900" s="0" t="n">
        <v>35335773</v>
      </c>
      <c r="C2900" s="0" t="n">
        <v>2336.209</v>
      </c>
    </row>
    <row r="2901" customFormat="false" ht="15" hidden="false" customHeight="false" outlineLevel="0" collapsed="false">
      <c r="A2901" s="0" t="n">
        <v>10</v>
      </c>
      <c r="B2901" s="0" t="n">
        <v>35330239</v>
      </c>
      <c r="C2901" s="0" t="n">
        <v>3814.509</v>
      </c>
    </row>
    <row r="2902" customFormat="false" ht="15" hidden="false" customHeight="false" outlineLevel="0" collapsed="false">
      <c r="A2902" s="0" t="n">
        <v>10</v>
      </c>
      <c r="B2902" s="0" t="n">
        <v>35325910</v>
      </c>
      <c r="C2902" s="0" t="n">
        <v>3048.154</v>
      </c>
    </row>
    <row r="2903" customFormat="false" ht="15" hidden="false" customHeight="false" outlineLevel="0" collapsed="false">
      <c r="A2903" s="0" t="n">
        <v>10</v>
      </c>
      <c r="B2903" s="0" t="n">
        <v>35345156</v>
      </c>
      <c r="C2903" s="0" t="n">
        <v>2027.364</v>
      </c>
    </row>
    <row r="2904" customFormat="false" ht="15" hidden="false" customHeight="false" outlineLevel="0" collapsed="false">
      <c r="A2904" s="0" t="n">
        <v>10</v>
      </c>
      <c r="B2904" s="0" t="n">
        <v>35339819</v>
      </c>
      <c r="C2904" s="0" t="n">
        <v>3799.153</v>
      </c>
    </row>
    <row r="2905" customFormat="false" ht="15" hidden="false" customHeight="false" outlineLevel="0" collapsed="false">
      <c r="A2905" s="0" t="n">
        <v>10</v>
      </c>
      <c r="B2905" s="0" t="n">
        <v>35333995</v>
      </c>
      <c r="C2905" s="0" t="n">
        <v>3847.504</v>
      </c>
    </row>
    <row r="2906" customFormat="false" ht="15" hidden="false" customHeight="false" outlineLevel="0" collapsed="false">
      <c r="A2906" s="0" t="n">
        <v>10</v>
      </c>
      <c r="B2906" s="0" t="n">
        <v>35351583</v>
      </c>
      <c r="C2906" s="0" t="n">
        <v>1512.652</v>
      </c>
    </row>
    <row r="2907" customFormat="false" ht="15" hidden="false" customHeight="false" outlineLevel="0" collapsed="false">
      <c r="A2907" s="0" t="n">
        <v>10</v>
      </c>
      <c r="B2907" s="0" t="n">
        <v>35348529</v>
      </c>
      <c r="C2907" s="0" t="n">
        <v>3531.212</v>
      </c>
    </row>
    <row r="2908" customFormat="false" ht="15" hidden="false" customHeight="false" outlineLevel="0" collapsed="false">
      <c r="A2908" s="0" t="n">
        <v>10</v>
      </c>
      <c r="B2908" s="0" t="n">
        <v>35343083</v>
      </c>
      <c r="C2908" s="0" t="n">
        <v>3841.754</v>
      </c>
    </row>
    <row r="2909" customFormat="false" ht="15" hidden="false" customHeight="false" outlineLevel="0" collapsed="false">
      <c r="A2909" s="0" t="n">
        <v>10</v>
      </c>
      <c r="B2909" s="0" t="n">
        <v>35337789</v>
      </c>
      <c r="C2909" s="0" t="n">
        <v>3339.284</v>
      </c>
    </row>
    <row r="2910" customFormat="false" ht="15" hidden="false" customHeight="false" outlineLevel="0" collapsed="false">
      <c r="A2910" s="0" t="n">
        <v>10</v>
      </c>
      <c r="B2910" s="0" t="n">
        <v>35348010</v>
      </c>
      <c r="C2910" s="0" t="n">
        <v>2713.89</v>
      </c>
    </row>
    <row r="2911" customFormat="false" ht="15" hidden="false" customHeight="false" outlineLevel="0" collapsed="false">
      <c r="A2911" s="0" t="n">
        <v>10</v>
      </c>
      <c r="B2911" s="0" t="n">
        <v>35342272</v>
      </c>
      <c r="C2911" s="0" t="n">
        <v>3834.083</v>
      </c>
    </row>
    <row r="2912" customFormat="false" ht="15" hidden="false" customHeight="false" outlineLevel="0" collapsed="false">
      <c r="A2912" s="0" t="n">
        <v>10</v>
      </c>
      <c r="B2912" s="0" t="n">
        <v>35353480</v>
      </c>
      <c r="C2912" s="0" t="n">
        <v>2128.197</v>
      </c>
    </row>
    <row r="2913" customFormat="false" ht="15" hidden="false" customHeight="false" outlineLevel="0" collapsed="false">
      <c r="A2913" s="0" t="n">
        <v>10</v>
      </c>
      <c r="B2913" s="0" t="n">
        <v>35351876</v>
      </c>
      <c r="C2913" s="0" t="n">
        <v>3421.14</v>
      </c>
    </row>
    <row r="2914" customFormat="false" ht="15" hidden="false" customHeight="false" outlineLevel="0" collapsed="false">
      <c r="A2914" s="0" t="n">
        <v>10</v>
      </c>
      <c r="B2914" s="0" t="n">
        <v>35345874</v>
      </c>
      <c r="C2914" s="0" t="n">
        <v>3861.434</v>
      </c>
    </row>
    <row r="2915" customFormat="false" ht="15" hidden="false" customHeight="false" outlineLevel="0" collapsed="false">
      <c r="A2915" s="0" t="n">
        <v>10</v>
      </c>
      <c r="B2915" s="0" t="n">
        <v>35360539</v>
      </c>
      <c r="C2915" s="0" t="n">
        <v>1518.082</v>
      </c>
    </row>
    <row r="2916" customFormat="false" ht="15" hidden="false" customHeight="false" outlineLevel="0" collapsed="false">
      <c r="A2916" s="0" t="n">
        <v>10</v>
      </c>
      <c r="B2916" s="0" t="n">
        <v>35362596</v>
      </c>
      <c r="C2916" s="0" t="n">
        <v>3436.159</v>
      </c>
    </row>
    <row r="2917" customFormat="false" ht="15" hidden="false" customHeight="false" outlineLevel="0" collapsed="false">
      <c r="A2917" s="0" t="n">
        <v>10</v>
      </c>
      <c r="B2917" s="0" t="n">
        <v>35356077</v>
      </c>
      <c r="C2917" s="0" t="n">
        <v>3910.864</v>
      </c>
    </row>
    <row r="2918" customFormat="false" ht="15" hidden="false" customHeight="false" outlineLevel="0" collapsed="false">
      <c r="A2918" s="0" t="n">
        <v>10</v>
      </c>
      <c r="B2918" s="0" t="n">
        <v>35350076</v>
      </c>
      <c r="C2918" s="0" t="n">
        <v>3656.386</v>
      </c>
    </row>
    <row r="2919" customFormat="false" ht="15" hidden="false" customHeight="false" outlineLevel="0" collapsed="false">
      <c r="A2919" s="0" t="n">
        <v>10</v>
      </c>
      <c r="B2919" s="0" t="n">
        <v>35369633</v>
      </c>
      <c r="C2919" s="0" t="n">
        <v>1570.102</v>
      </c>
    </row>
    <row r="2920" customFormat="false" ht="15" hidden="false" customHeight="false" outlineLevel="0" collapsed="false">
      <c r="A2920" s="0" t="n">
        <v>10</v>
      </c>
      <c r="B2920" s="0" t="n">
        <v>35364494</v>
      </c>
      <c r="C2920" s="0" t="n">
        <v>3792.697</v>
      </c>
    </row>
    <row r="2921" customFormat="false" ht="15" hidden="false" customHeight="false" outlineLevel="0" collapsed="false">
      <c r="A2921" s="0" t="n">
        <v>10</v>
      </c>
      <c r="B2921" s="0" t="n">
        <v>35362497</v>
      </c>
      <c r="C2921" s="0" t="n">
        <v>3452.405</v>
      </c>
    </row>
    <row r="2922" customFormat="false" ht="15" hidden="false" customHeight="false" outlineLevel="0" collapsed="false">
      <c r="A2922" s="0" t="n">
        <v>10</v>
      </c>
      <c r="B2922" s="0" t="n">
        <v>35372341</v>
      </c>
      <c r="C2922" s="0" t="n">
        <v>2261.539</v>
      </c>
    </row>
    <row r="2923" customFormat="false" ht="15" hidden="false" customHeight="false" outlineLevel="0" collapsed="false">
      <c r="A2923" s="0" t="n">
        <v>10</v>
      </c>
      <c r="B2923" s="0" t="n">
        <v>35374965</v>
      </c>
      <c r="C2923" s="0" t="n">
        <v>3092.109</v>
      </c>
    </row>
    <row r="2924" customFormat="false" ht="15" hidden="false" customHeight="false" outlineLevel="0" collapsed="false">
      <c r="A2924" s="0" t="n">
        <v>10</v>
      </c>
      <c r="B2924" s="0" t="n">
        <v>35370792</v>
      </c>
      <c r="C2924" s="0" t="n">
        <v>3677.194</v>
      </c>
    </row>
    <row r="2925" customFormat="false" ht="15" hidden="false" customHeight="false" outlineLevel="0" collapsed="false">
      <c r="A2925" s="0" t="n">
        <v>10</v>
      </c>
      <c r="B2925" s="0" t="n">
        <v>35364741</v>
      </c>
      <c r="C2925" s="0" t="n">
        <v>3871.003</v>
      </c>
    </row>
    <row r="2926" customFormat="false" ht="15" hidden="false" customHeight="false" outlineLevel="0" collapsed="false">
      <c r="A2926" s="0" t="n">
        <v>10</v>
      </c>
      <c r="B2926" s="0" t="n">
        <v>35376117</v>
      </c>
      <c r="C2926" s="0" t="n">
        <v>2089.776</v>
      </c>
    </row>
    <row r="2927" customFormat="false" ht="15" hidden="false" customHeight="false" outlineLevel="0" collapsed="false">
      <c r="A2927" s="0" t="n">
        <v>10</v>
      </c>
      <c r="B2927" s="0" t="n">
        <v>35370367</v>
      </c>
      <c r="C2927" s="0" t="n">
        <v>3881.942</v>
      </c>
    </row>
    <row r="2928" customFormat="false" ht="15" hidden="false" customHeight="false" outlineLevel="0" collapsed="false">
      <c r="A2928" s="0" t="n">
        <v>10</v>
      </c>
      <c r="B2928" s="0" t="n">
        <v>35378382</v>
      </c>
      <c r="C2928" s="0" t="n">
        <v>2462.754</v>
      </c>
    </row>
    <row r="2929" customFormat="false" ht="15" hidden="false" customHeight="false" outlineLevel="0" collapsed="false">
      <c r="A2929" s="0" t="n">
        <v>10</v>
      </c>
      <c r="B2929" s="0" t="n">
        <v>35371426</v>
      </c>
      <c r="C2929" s="0" t="n">
        <v>3936.846</v>
      </c>
    </row>
    <row r="2930" customFormat="false" ht="15" hidden="false" customHeight="false" outlineLevel="0" collapsed="false">
      <c r="A2930" s="0" t="n">
        <v>10</v>
      </c>
      <c r="B2930" s="0" t="n">
        <v>35379815</v>
      </c>
      <c r="C2930" s="0" t="n">
        <v>2441.402</v>
      </c>
    </row>
    <row r="2931" customFormat="false" ht="15" hidden="false" customHeight="false" outlineLevel="0" collapsed="false">
      <c r="A2931" s="0" t="n">
        <v>10</v>
      </c>
      <c r="B2931" s="0" t="n">
        <v>35374637</v>
      </c>
      <c r="C2931" s="0" t="n">
        <v>3826.863</v>
      </c>
    </row>
    <row r="2932" customFormat="false" ht="15" hidden="false" customHeight="false" outlineLevel="0" collapsed="false">
      <c r="A2932" s="0" t="n">
        <v>10</v>
      </c>
      <c r="B2932" s="0" t="n">
        <v>35381250</v>
      </c>
      <c r="C2932" s="0" t="n">
        <v>2600.23</v>
      </c>
    </row>
    <row r="2933" customFormat="false" ht="15" hidden="false" customHeight="false" outlineLevel="0" collapsed="false">
      <c r="A2933" s="0" t="n">
        <v>10</v>
      </c>
      <c r="B2933" s="0" t="n">
        <v>35376342</v>
      </c>
      <c r="C2933" s="0" t="n">
        <v>3748.963</v>
      </c>
    </row>
    <row r="2934" customFormat="false" ht="15" hidden="false" customHeight="false" outlineLevel="0" collapsed="false">
      <c r="A2934" s="0" t="n">
        <v>10</v>
      </c>
      <c r="B2934" s="0" t="n">
        <v>35370071</v>
      </c>
      <c r="C2934" s="0" t="n">
        <v>3862.737</v>
      </c>
    </row>
    <row r="2935" customFormat="false" ht="15" hidden="false" customHeight="false" outlineLevel="0" collapsed="false">
      <c r="A2935" s="0" t="n">
        <v>10</v>
      </c>
      <c r="B2935" s="0" t="n">
        <v>35366524</v>
      </c>
      <c r="C2935" s="0" t="n">
        <v>2415.544</v>
      </c>
    </row>
    <row r="2936" customFormat="false" ht="15" hidden="false" customHeight="false" outlineLevel="0" collapsed="false">
      <c r="A2936" s="0" t="n">
        <v>10</v>
      </c>
      <c r="B2936" s="0" t="n">
        <v>35389942</v>
      </c>
      <c r="C2936" s="0" t="n">
        <v>2231.782</v>
      </c>
    </row>
    <row r="2937" customFormat="false" ht="15" hidden="false" customHeight="false" outlineLevel="0" collapsed="false">
      <c r="A2937" s="0" t="n">
        <v>10</v>
      </c>
      <c r="B2937" s="0" t="n">
        <v>35385022</v>
      </c>
      <c r="C2937" s="0" t="n">
        <v>3746.616</v>
      </c>
    </row>
    <row r="2938" customFormat="false" ht="15" hidden="false" customHeight="false" outlineLevel="0" collapsed="false">
      <c r="A2938" s="0" t="n">
        <v>10</v>
      </c>
      <c r="B2938" s="0" t="n">
        <v>35379831</v>
      </c>
      <c r="C2938" s="0" t="n">
        <v>3823.435</v>
      </c>
    </row>
    <row r="2939" customFormat="false" ht="15" hidden="false" customHeight="false" outlineLevel="0" collapsed="false">
      <c r="A2939" s="0" t="n">
        <v>10</v>
      </c>
      <c r="B2939" s="0" t="n">
        <v>35389619</v>
      </c>
      <c r="C2939" s="0" t="n">
        <v>2287.844</v>
      </c>
    </row>
    <row r="2940" customFormat="false" ht="15" hidden="false" customHeight="false" outlineLevel="0" collapsed="false">
      <c r="A2940" s="0" t="n">
        <v>10</v>
      </c>
      <c r="B2940" s="0" t="n">
        <v>35384249</v>
      </c>
      <c r="C2940" s="0" t="n">
        <v>3810.642</v>
      </c>
    </row>
    <row r="2941" customFormat="false" ht="15" hidden="false" customHeight="false" outlineLevel="0" collapsed="false">
      <c r="A2941" s="0" t="n">
        <v>10</v>
      </c>
      <c r="B2941" s="0" t="n">
        <v>35394775</v>
      </c>
      <c r="C2941" s="0" t="n">
        <v>2213.505</v>
      </c>
    </row>
    <row r="2942" customFormat="false" ht="15" hidden="false" customHeight="false" outlineLevel="0" collapsed="false">
      <c r="A2942" s="0" t="n">
        <v>10</v>
      </c>
      <c r="B2942" s="0" t="n">
        <v>35391864</v>
      </c>
      <c r="C2942" s="0" t="n">
        <v>3553.259</v>
      </c>
    </row>
    <row r="2943" customFormat="false" ht="15" hidden="false" customHeight="false" outlineLevel="0" collapsed="false">
      <c r="A2943" s="0" t="n">
        <v>10</v>
      </c>
      <c r="B2943" s="0" t="n">
        <v>35389291</v>
      </c>
      <c r="C2943" s="0" t="n">
        <v>2866.827</v>
      </c>
    </row>
    <row r="2944" customFormat="false" ht="15" hidden="false" customHeight="false" outlineLevel="0" collapsed="false">
      <c r="A2944" s="0" t="n">
        <v>10</v>
      </c>
      <c r="B2944" s="0" t="n">
        <v>35407298</v>
      </c>
      <c r="C2944" s="0" t="n">
        <v>2164.3</v>
      </c>
    </row>
    <row r="2945" customFormat="false" ht="15" hidden="false" customHeight="false" outlineLevel="0" collapsed="false">
      <c r="A2945" s="0" t="n">
        <v>10</v>
      </c>
      <c r="B2945" s="0" t="n">
        <v>35400872</v>
      </c>
      <c r="C2945" s="0" t="n">
        <v>3914.391</v>
      </c>
    </row>
    <row r="2946" customFormat="false" ht="15" hidden="false" customHeight="false" outlineLevel="0" collapsed="false">
      <c r="A2946" s="0" t="n">
        <v>10</v>
      </c>
      <c r="B2946" s="0" t="n">
        <v>35396369</v>
      </c>
      <c r="C2946" s="0" t="n">
        <v>3154.97</v>
      </c>
    </row>
    <row r="2947" customFormat="false" ht="15" hidden="false" customHeight="false" outlineLevel="0" collapsed="false">
      <c r="A2947" s="0" t="n">
        <v>10</v>
      </c>
      <c r="B2947" s="0" t="n">
        <v>35407259</v>
      </c>
      <c r="C2947" s="0" t="n">
        <v>2733.068</v>
      </c>
    </row>
    <row r="2948" customFormat="false" ht="15" hidden="false" customHeight="false" outlineLevel="0" collapsed="false">
      <c r="A2948" s="0" t="n">
        <v>10</v>
      </c>
      <c r="B2948" s="0" t="n">
        <v>35401754</v>
      </c>
      <c r="C2948" s="0" t="n">
        <v>3809.997</v>
      </c>
    </row>
    <row r="2949" customFormat="false" ht="15" hidden="false" customHeight="false" outlineLevel="0" collapsed="false">
      <c r="A2949" s="0" t="n">
        <v>10</v>
      </c>
      <c r="B2949" s="0" t="n">
        <v>35411593</v>
      </c>
      <c r="C2949" s="0" t="n">
        <v>2073.49</v>
      </c>
    </row>
    <row r="2950" customFormat="false" ht="15" hidden="false" customHeight="false" outlineLevel="0" collapsed="false">
      <c r="A2950" s="0" t="n">
        <v>10</v>
      </c>
      <c r="B2950" s="0" t="n">
        <v>35409625</v>
      </c>
      <c r="C2950" s="0" t="n">
        <v>3692.692</v>
      </c>
    </row>
    <row r="2951" customFormat="false" ht="15" hidden="false" customHeight="false" outlineLevel="0" collapsed="false">
      <c r="A2951" s="0" t="n">
        <v>10</v>
      </c>
      <c r="B2951" s="0" t="n">
        <v>35403423</v>
      </c>
      <c r="C2951" s="0" t="n">
        <v>3902.415</v>
      </c>
    </row>
    <row r="2952" customFormat="false" ht="15" hidden="false" customHeight="false" outlineLevel="0" collapsed="false">
      <c r="A2952" s="0" t="n">
        <v>10</v>
      </c>
      <c r="B2952" s="0" t="n">
        <v>35398675</v>
      </c>
      <c r="C2952" s="0" t="n">
        <v>3417.958</v>
      </c>
    </row>
    <row r="2953" customFormat="false" ht="15" hidden="false" customHeight="false" outlineLevel="0" collapsed="false">
      <c r="A2953" s="0" t="n">
        <v>10</v>
      </c>
      <c r="B2953" s="0" t="n">
        <v>35417435</v>
      </c>
      <c r="C2953" s="0" t="n">
        <v>1727.837</v>
      </c>
    </row>
    <row r="2954" customFormat="false" ht="15" hidden="false" customHeight="false" outlineLevel="0" collapsed="false">
      <c r="A2954" s="0" t="n">
        <v>10</v>
      </c>
      <c r="B2954" s="0" t="n">
        <v>35410648</v>
      </c>
      <c r="C2954" s="0" t="n">
        <v>3929.362</v>
      </c>
    </row>
    <row r="2955" customFormat="false" ht="15" hidden="false" customHeight="false" outlineLevel="0" collapsed="false">
      <c r="A2955" s="0" t="n">
        <v>10</v>
      </c>
      <c r="B2955" s="0" t="n">
        <v>35405052</v>
      </c>
      <c r="C2955" s="0" t="n">
        <v>3674.252</v>
      </c>
    </row>
    <row r="2956" customFormat="false" ht="15" hidden="false" customHeight="false" outlineLevel="0" collapsed="false">
      <c r="A2956" s="0" t="n">
        <v>10</v>
      </c>
      <c r="B2956" s="0" t="n">
        <v>35413860</v>
      </c>
      <c r="C2956" s="0" t="n">
        <v>2581.594</v>
      </c>
    </row>
    <row r="2957" customFormat="false" ht="15" hidden="false" customHeight="false" outlineLevel="0" collapsed="false">
      <c r="A2957" s="0" t="n">
        <v>10</v>
      </c>
      <c r="B2957" s="0" t="n">
        <v>35409636</v>
      </c>
      <c r="C2957" s="0" t="n">
        <v>3632.337</v>
      </c>
    </row>
    <row r="2958" customFormat="false" ht="15" hidden="false" customHeight="false" outlineLevel="0" collapsed="false">
      <c r="A2958" s="0" t="n">
        <v>10</v>
      </c>
      <c r="B2958" s="0" t="n">
        <v>35420096</v>
      </c>
      <c r="C2958" s="0" t="n">
        <v>2276.461</v>
      </c>
    </row>
    <row r="2959" customFormat="false" ht="15" hidden="false" customHeight="false" outlineLevel="0" collapsed="false">
      <c r="A2959" s="0" t="n">
        <v>10</v>
      </c>
      <c r="B2959" s="0" t="n">
        <v>35413545</v>
      </c>
      <c r="C2959" s="0" t="n">
        <v>3907.393</v>
      </c>
    </row>
    <row r="2960" customFormat="false" ht="15" hidden="false" customHeight="false" outlineLevel="0" collapsed="false">
      <c r="A2960" s="0" t="n">
        <v>10</v>
      </c>
      <c r="B2960" s="0" t="n">
        <v>35408009</v>
      </c>
      <c r="C2960" s="0" t="n">
        <v>3811.768</v>
      </c>
    </row>
    <row r="2961" customFormat="false" ht="15" hidden="false" customHeight="false" outlineLevel="0" collapsed="false">
      <c r="A2961" s="0" t="n">
        <v>10</v>
      </c>
      <c r="B2961" s="0" t="n">
        <v>35420227</v>
      </c>
      <c r="C2961" s="0" t="n">
        <v>2023.154</v>
      </c>
    </row>
    <row r="2962" customFormat="false" ht="15" hidden="false" customHeight="false" outlineLevel="0" collapsed="false">
      <c r="A2962" s="0" t="n">
        <v>10</v>
      </c>
      <c r="B2962" s="0" t="n">
        <v>35421716</v>
      </c>
      <c r="C2962" s="0" t="n">
        <v>3191.404</v>
      </c>
    </row>
    <row r="2963" customFormat="false" ht="15" hidden="false" customHeight="false" outlineLevel="0" collapsed="false">
      <c r="A2963" s="0" t="n">
        <v>10</v>
      </c>
      <c r="B2963" s="0" t="n">
        <v>35415590</v>
      </c>
      <c r="C2963" s="0" t="n">
        <v>3866.924</v>
      </c>
    </row>
    <row r="2964" customFormat="false" ht="15" hidden="false" customHeight="false" outlineLevel="0" collapsed="false">
      <c r="A2964" s="0" t="n">
        <v>10</v>
      </c>
      <c r="B2964" s="0" t="n">
        <v>35409500</v>
      </c>
      <c r="C2964" s="0" t="n">
        <v>3871.518</v>
      </c>
    </row>
    <row r="2965" customFormat="false" ht="15" hidden="false" customHeight="false" outlineLevel="0" collapsed="false">
      <c r="A2965" s="0" t="n">
        <v>10</v>
      </c>
      <c r="B2965" s="0" t="n">
        <v>35430306</v>
      </c>
      <c r="C2965" s="0" t="n">
        <v>1235.628</v>
      </c>
    </row>
    <row r="2966" customFormat="false" ht="15" hidden="false" customHeight="false" outlineLevel="0" collapsed="false">
      <c r="A2966" s="0" t="n">
        <v>10</v>
      </c>
      <c r="B2966" s="0" t="n">
        <v>35423760</v>
      </c>
      <c r="C2966" s="0" t="n">
        <v>3926.116</v>
      </c>
    </row>
    <row r="2967" customFormat="false" ht="15" hidden="false" customHeight="false" outlineLevel="0" collapsed="false">
      <c r="A2967" s="0" t="n">
        <v>10</v>
      </c>
      <c r="B2967" s="0" t="n">
        <v>35418594</v>
      </c>
      <c r="C2967" s="0" t="n">
        <v>3811.858</v>
      </c>
    </row>
    <row r="2968" customFormat="false" ht="15" hidden="false" customHeight="false" outlineLevel="0" collapsed="false">
      <c r="A2968" s="0" t="n">
        <v>10</v>
      </c>
      <c r="B2968" s="0" t="n">
        <v>35426606</v>
      </c>
      <c r="C2968" s="0" t="n">
        <v>2456.319</v>
      </c>
    </row>
    <row r="2969" customFormat="false" ht="15" hidden="false" customHeight="false" outlineLevel="0" collapsed="false">
      <c r="A2969" s="0" t="n">
        <v>10</v>
      </c>
      <c r="B2969" s="0" t="n">
        <v>35431303</v>
      </c>
      <c r="C2969" s="0" t="n">
        <v>2849.304</v>
      </c>
    </row>
    <row r="2970" customFormat="false" ht="15" hidden="false" customHeight="false" outlineLevel="0" collapsed="false">
      <c r="A2970" s="0" t="n">
        <v>10</v>
      </c>
      <c r="B2970" s="0" t="n">
        <v>35425072</v>
      </c>
      <c r="C2970" s="0" t="n">
        <v>3876.356</v>
      </c>
    </row>
    <row r="2971" customFormat="false" ht="15" hidden="false" customHeight="false" outlineLevel="0" collapsed="false">
      <c r="A2971" s="0" t="n">
        <v>10</v>
      </c>
      <c r="B2971" s="0" t="n">
        <v>35419033</v>
      </c>
      <c r="C2971" s="0" t="n">
        <v>3886.562</v>
      </c>
    </row>
    <row r="2972" customFormat="false" ht="15" hidden="false" customHeight="false" outlineLevel="0" collapsed="false">
      <c r="A2972" s="0" t="n">
        <v>10</v>
      </c>
      <c r="B2972" s="0" t="n">
        <v>35439803</v>
      </c>
      <c r="C2972" s="0" t="n">
        <v>1173.881</v>
      </c>
    </row>
    <row r="2973" customFormat="false" ht="15" hidden="false" customHeight="false" outlineLevel="0" collapsed="false">
      <c r="A2973" s="0" t="n">
        <v>10</v>
      </c>
      <c r="B2973" s="0" t="n">
        <v>35439495</v>
      </c>
      <c r="C2973" s="0" t="n">
        <v>3343.094</v>
      </c>
    </row>
    <row r="2974" customFormat="false" ht="15" hidden="false" customHeight="false" outlineLevel="0" collapsed="false">
      <c r="A2974" s="0" t="n">
        <v>10</v>
      </c>
      <c r="B2974" s="0" t="n">
        <v>35433618</v>
      </c>
      <c r="C2974" s="0" t="n">
        <v>3808.209</v>
      </c>
    </row>
    <row r="2975" customFormat="false" ht="15" hidden="false" customHeight="false" outlineLevel="0" collapsed="false">
      <c r="A2975" s="0" t="n">
        <v>10</v>
      </c>
      <c r="B2975" s="0" t="n">
        <v>35427544</v>
      </c>
      <c r="C2975" s="0" t="n">
        <v>3921.833</v>
      </c>
    </row>
    <row r="2976" customFormat="false" ht="15" hidden="false" customHeight="false" outlineLevel="0" collapsed="false">
      <c r="A2976" s="0" t="n">
        <v>10</v>
      </c>
      <c r="B2976" s="0" t="n">
        <v>35450036</v>
      </c>
      <c r="C2976" s="0" t="n">
        <v>1019.801</v>
      </c>
    </row>
    <row r="2977" customFormat="false" ht="15" hidden="false" customHeight="false" outlineLevel="0" collapsed="false">
      <c r="A2977" s="0" t="n">
        <v>10</v>
      </c>
      <c r="B2977" s="0" t="n">
        <v>35446704</v>
      </c>
      <c r="C2977" s="0" t="n">
        <v>3589.367</v>
      </c>
    </row>
    <row r="2978" customFormat="false" ht="15" hidden="false" customHeight="false" outlineLevel="0" collapsed="false">
      <c r="A2978" s="0" t="n">
        <v>10</v>
      </c>
      <c r="B2978" s="0" t="n">
        <v>35440874</v>
      </c>
      <c r="C2978" s="0" t="n">
        <v>3847.413</v>
      </c>
    </row>
    <row r="2979" customFormat="false" ht="15" hidden="false" customHeight="false" outlineLevel="0" collapsed="false">
      <c r="A2979" s="0" t="n">
        <v>10</v>
      </c>
      <c r="B2979" s="0" t="n">
        <v>35438879</v>
      </c>
      <c r="C2979" s="0" t="n">
        <v>2530.136</v>
      </c>
    </row>
    <row r="2980" customFormat="false" ht="15" hidden="false" customHeight="false" outlineLevel="0" collapsed="false">
      <c r="A2980" s="0" t="n">
        <v>10</v>
      </c>
      <c r="B2980" s="0" t="n">
        <v>35455170</v>
      </c>
      <c r="C2980" s="0" t="n">
        <v>2541.832</v>
      </c>
    </row>
    <row r="2981" customFormat="false" ht="15" hidden="false" customHeight="false" outlineLevel="0" collapsed="false">
      <c r="A2981" s="0" t="n">
        <v>10</v>
      </c>
      <c r="B2981" s="0" t="n">
        <v>35449055</v>
      </c>
      <c r="C2981" s="0" t="n">
        <v>3916.206</v>
      </c>
    </row>
    <row r="2982" customFormat="false" ht="15" hidden="false" customHeight="false" outlineLevel="0" collapsed="false">
      <c r="A2982" s="0" t="n">
        <v>10</v>
      </c>
      <c r="B2982" s="0" t="n">
        <v>35443328</v>
      </c>
      <c r="C2982" s="0" t="n">
        <v>3823.369</v>
      </c>
    </row>
    <row r="2983" customFormat="false" ht="15" hidden="false" customHeight="false" outlineLevel="0" collapsed="false">
      <c r="A2983" s="0" t="n">
        <v>10</v>
      </c>
      <c r="B2983" s="0" t="n">
        <v>35438630</v>
      </c>
      <c r="C2983" s="0" t="n">
        <v>2748.853</v>
      </c>
    </row>
    <row r="2984" customFormat="false" ht="15" hidden="false" customHeight="false" outlineLevel="0" collapsed="false">
      <c r="A2984" s="0" t="n">
        <v>10</v>
      </c>
      <c r="B2984" s="0" t="n">
        <v>35460917</v>
      </c>
      <c r="C2984" s="0" t="n">
        <v>2150.3</v>
      </c>
    </row>
    <row r="2985" customFormat="false" ht="15" hidden="false" customHeight="false" outlineLevel="0" collapsed="false">
      <c r="A2985" s="0" t="n">
        <v>10</v>
      </c>
      <c r="B2985" s="0" t="n">
        <v>35454045</v>
      </c>
      <c r="C2985" s="0" t="n">
        <v>3928.978</v>
      </c>
    </row>
    <row r="2986" customFormat="false" ht="15" hidden="false" customHeight="false" outlineLevel="0" collapsed="false">
      <c r="A2986" s="0" t="n">
        <v>10</v>
      </c>
      <c r="B2986" s="0" t="n">
        <v>35448222</v>
      </c>
      <c r="C2986" s="0" t="n">
        <v>3876.9</v>
      </c>
    </row>
    <row r="2987" customFormat="false" ht="15" hidden="false" customHeight="false" outlineLevel="0" collapsed="false">
      <c r="A2987" s="0" t="n">
        <v>10</v>
      </c>
      <c r="B2987" s="0" t="n">
        <v>35444573</v>
      </c>
      <c r="C2987" s="0" t="n">
        <v>2724.688</v>
      </c>
    </row>
    <row r="2988" customFormat="false" ht="15" hidden="false" customHeight="false" outlineLevel="0" collapsed="false">
      <c r="A2988" s="0" t="n">
        <v>10</v>
      </c>
      <c r="B2988" s="0" t="n">
        <v>35466186</v>
      </c>
      <c r="C2988" s="0" t="n">
        <v>2028.881</v>
      </c>
    </row>
    <row r="2989" customFormat="false" ht="15" hidden="false" customHeight="false" outlineLevel="0" collapsed="false">
      <c r="A2989" s="0" t="n">
        <v>10</v>
      </c>
      <c r="B2989" s="0" t="n">
        <v>35460089</v>
      </c>
      <c r="C2989" s="0" t="n">
        <v>3870.048</v>
      </c>
    </row>
    <row r="2990" customFormat="false" ht="15" hidden="false" customHeight="false" outlineLevel="0" collapsed="false">
      <c r="A2990" s="0" t="n">
        <v>10</v>
      </c>
      <c r="B2990" s="0" t="n">
        <v>35455076</v>
      </c>
      <c r="C2990" s="0" t="n">
        <v>3773.392</v>
      </c>
    </row>
    <row r="2991" customFormat="false" ht="15" hidden="false" customHeight="false" outlineLevel="0" collapsed="false">
      <c r="A2991" s="0" t="n">
        <v>10</v>
      </c>
      <c r="B2991" s="0" t="n">
        <v>35462253</v>
      </c>
      <c r="C2991" s="0" t="n">
        <v>2534.78</v>
      </c>
    </row>
    <row r="2992" customFormat="false" ht="15" hidden="false" customHeight="false" outlineLevel="0" collapsed="false">
      <c r="A2992" s="0" t="n">
        <v>10</v>
      </c>
      <c r="B2992" s="0" t="n">
        <v>35457050</v>
      </c>
      <c r="C2992" s="0" t="n">
        <v>3777.899</v>
      </c>
    </row>
    <row r="2993" customFormat="false" ht="15" hidden="false" customHeight="false" outlineLevel="0" collapsed="false">
      <c r="A2993" s="0" t="n">
        <v>10</v>
      </c>
      <c r="B2993" s="0" t="n">
        <v>35466235</v>
      </c>
      <c r="C2993" s="0" t="n">
        <v>2336.556</v>
      </c>
    </row>
    <row r="2994" customFormat="false" ht="15" hidden="false" customHeight="false" outlineLevel="0" collapsed="false">
      <c r="A2994" s="0" t="n">
        <v>10</v>
      </c>
      <c r="B2994" s="0" t="n">
        <v>35459693</v>
      </c>
      <c r="C2994" s="0" t="n">
        <v>3913.118</v>
      </c>
    </row>
    <row r="2995" customFormat="false" ht="15" hidden="false" customHeight="false" outlineLevel="0" collapsed="false">
      <c r="A2995" s="0" t="n">
        <v>10</v>
      </c>
      <c r="B2995" s="0" t="n">
        <v>35467293</v>
      </c>
      <c r="C2995" s="0" t="n">
        <v>2498.742</v>
      </c>
    </row>
    <row r="2996" customFormat="false" ht="15" hidden="false" customHeight="false" outlineLevel="0" collapsed="false">
      <c r="A2996" s="0" t="n">
        <v>10</v>
      </c>
      <c r="B2996" s="0" t="n">
        <v>35461012</v>
      </c>
      <c r="C2996" s="0" t="n">
        <v>3895.508</v>
      </c>
    </row>
    <row r="2997" customFormat="false" ht="15" hidden="false" customHeight="false" outlineLevel="0" collapsed="false">
      <c r="A2997" s="0" t="n">
        <v>10</v>
      </c>
      <c r="B2997" s="0" t="n">
        <v>35469924</v>
      </c>
      <c r="C2997" s="0" t="n">
        <v>2356.386</v>
      </c>
    </row>
    <row r="2998" customFormat="false" ht="15" hidden="false" customHeight="false" outlineLevel="0" collapsed="false">
      <c r="A2998" s="0" t="n">
        <v>10</v>
      </c>
      <c r="B2998" s="0" t="n">
        <v>35463669</v>
      </c>
      <c r="C2998" s="0" t="n">
        <v>3886.692</v>
      </c>
    </row>
    <row r="2999" customFormat="false" ht="15" hidden="false" customHeight="false" outlineLevel="0" collapsed="false">
      <c r="A2999" s="0" t="n">
        <v>10</v>
      </c>
      <c r="B2999" s="0" t="n">
        <v>35458576</v>
      </c>
      <c r="C2999" s="0" t="n">
        <v>3465.071</v>
      </c>
    </row>
    <row r="3000" customFormat="false" ht="15" hidden="false" customHeight="false" outlineLevel="0" collapsed="false">
      <c r="A3000" s="0" t="n">
        <v>10</v>
      </c>
      <c r="B3000" s="0" t="n">
        <v>35476647</v>
      </c>
      <c r="C3000" s="0" t="n">
        <v>1868.313</v>
      </c>
    </row>
    <row r="3001" customFormat="false" ht="15" hidden="false" customHeight="false" outlineLevel="0" collapsed="false">
      <c r="A3001" s="0" t="n">
        <v>10</v>
      </c>
      <c r="B3001" s="0" t="n">
        <v>35470617</v>
      </c>
      <c r="C3001" s="0" t="n">
        <v>3869.056</v>
      </c>
    </row>
    <row r="3002" customFormat="false" ht="15" hidden="false" customHeight="false" outlineLevel="0" collapsed="false">
      <c r="A3002" s="0" t="n">
        <v>10</v>
      </c>
      <c r="B3002" s="0" t="n">
        <v>35466520</v>
      </c>
      <c r="C3002" s="0" t="n">
        <v>3679.819</v>
      </c>
    </row>
    <row r="3003" customFormat="false" ht="15" hidden="false" customHeight="false" outlineLevel="0" collapsed="false">
      <c r="A3003" s="0" t="n">
        <v>11</v>
      </c>
      <c r="B3003" s="0" t="n">
        <v>35476505</v>
      </c>
      <c r="C3003" s="0" t="n">
        <v>2016.719</v>
      </c>
    </row>
    <row r="3004" customFormat="false" ht="15" hidden="false" customHeight="false" outlineLevel="0" collapsed="false">
      <c r="A3004" s="0" t="n">
        <v>11</v>
      </c>
      <c r="B3004" s="0" t="n">
        <v>35478674</v>
      </c>
      <c r="C3004" s="0" t="n">
        <v>3352.759</v>
      </c>
    </row>
    <row r="3005" customFormat="false" ht="15" hidden="false" customHeight="false" outlineLevel="0" collapsed="false">
      <c r="A3005" s="0" t="n">
        <v>11</v>
      </c>
      <c r="B3005" s="0" t="n">
        <v>35469191</v>
      </c>
      <c r="C3005" s="0" t="n">
        <v>4216.503</v>
      </c>
    </row>
    <row r="3006" customFormat="false" ht="15" hidden="false" customHeight="false" outlineLevel="0" collapsed="false">
      <c r="A3006" s="0" t="n">
        <v>11</v>
      </c>
      <c r="B3006" s="0" t="n">
        <v>35462935</v>
      </c>
      <c r="C3006" s="0" t="n">
        <v>3787.202</v>
      </c>
    </row>
    <row r="3007" customFormat="false" ht="15" hidden="false" customHeight="false" outlineLevel="0" collapsed="false">
      <c r="A3007" s="0" t="n">
        <v>11</v>
      </c>
      <c r="B3007" s="0" t="n">
        <v>35468991</v>
      </c>
      <c r="C3007" s="0" t="n">
        <v>2827.855</v>
      </c>
    </row>
    <row r="3008" customFormat="false" ht="15" hidden="false" customHeight="false" outlineLevel="0" collapsed="false">
      <c r="A3008" s="0" t="n">
        <v>11</v>
      </c>
      <c r="B3008" s="0" t="n">
        <v>35460208</v>
      </c>
      <c r="C3008" s="0" t="n">
        <v>4009.449</v>
      </c>
    </row>
    <row r="3009" customFormat="false" ht="15" hidden="false" customHeight="false" outlineLevel="0" collapsed="false">
      <c r="A3009" s="0" t="n">
        <v>11</v>
      </c>
      <c r="B3009" s="0" t="n">
        <v>35465114</v>
      </c>
      <c r="C3009" s="0" t="n">
        <v>3042.659</v>
      </c>
    </row>
    <row r="3010" customFormat="false" ht="15" hidden="false" customHeight="false" outlineLevel="0" collapsed="false">
      <c r="A3010" s="0" t="n">
        <v>11</v>
      </c>
      <c r="B3010" s="0" t="n">
        <v>35457642</v>
      </c>
      <c r="C3010" s="0" t="n">
        <v>3888.798</v>
      </c>
    </row>
    <row r="3011" customFormat="false" ht="15" hidden="false" customHeight="false" outlineLevel="0" collapsed="false">
      <c r="A3011" s="0" t="n">
        <v>11</v>
      </c>
      <c r="B3011" s="0" t="n">
        <v>35465977</v>
      </c>
      <c r="C3011" s="0" t="n">
        <v>2627.798</v>
      </c>
    </row>
    <row r="3012" customFormat="false" ht="15" hidden="false" customHeight="false" outlineLevel="0" collapsed="false">
      <c r="A3012" s="0" t="n">
        <v>11</v>
      </c>
      <c r="B3012" s="0" t="n">
        <v>35458048</v>
      </c>
      <c r="C3012" s="0" t="n">
        <v>4089.384</v>
      </c>
    </row>
    <row r="3013" customFormat="false" ht="15" hidden="false" customHeight="false" outlineLevel="0" collapsed="false">
      <c r="A3013" s="0" t="n">
        <v>11</v>
      </c>
      <c r="B3013" s="0" t="n">
        <v>35465675</v>
      </c>
      <c r="C3013" s="0" t="n">
        <v>2513.975</v>
      </c>
    </row>
    <row r="3014" customFormat="false" ht="15" hidden="false" customHeight="false" outlineLevel="0" collapsed="false">
      <c r="A3014" s="0" t="n">
        <v>11</v>
      </c>
      <c r="B3014" s="0" t="n">
        <v>35459494</v>
      </c>
      <c r="C3014" s="0" t="n">
        <v>3889.292</v>
      </c>
    </row>
    <row r="3015" customFormat="false" ht="15" hidden="false" customHeight="false" outlineLevel="0" collapsed="false">
      <c r="A3015" s="0" t="n">
        <v>11</v>
      </c>
      <c r="B3015" s="0" t="n">
        <v>35468900</v>
      </c>
      <c r="C3015" s="0" t="n">
        <v>2328.774</v>
      </c>
    </row>
    <row r="3016" customFormat="false" ht="15" hidden="false" customHeight="false" outlineLevel="0" collapsed="false">
      <c r="A3016" s="0" t="n">
        <v>11</v>
      </c>
      <c r="B3016" s="0" t="n">
        <v>35462810</v>
      </c>
      <c r="C3016" s="0" t="n">
        <v>3884.357</v>
      </c>
    </row>
    <row r="3017" customFormat="false" ht="15" hidden="false" customHeight="false" outlineLevel="0" collapsed="false">
      <c r="A3017" s="0" t="n">
        <v>11</v>
      </c>
      <c r="B3017" s="0" t="n">
        <v>35470029</v>
      </c>
      <c r="C3017" s="0" t="n">
        <v>2541.435</v>
      </c>
    </row>
    <row r="3018" customFormat="false" ht="15" hidden="false" customHeight="false" outlineLevel="0" collapsed="false">
      <c r="A3018" s="0" t="n">
        <v>11</v>
      </c>
      <c r="B3018" s="0" t="n">
        <v>35462365</v>
      </c>
      <c r="C3018" s="0" t="n">
        <v>4022.956</v>
      </c>
    </row>
    <row r="3019" customFormat="false" ht="15" hidden="false" customHeight="false" outlineLevel="0" collapsed="false">
      <c r="A3019" s="0" t="n">
        <v>11</v>
      </c>
      <c r="B3019" s="0" t="n">
        <v>35469945</v>
      </c>
      <c r="C3019" s="0" t="n">
        <v>2528.281</v>
      </c>
    </row>
    <row r="3020" customFormat="false" ht="15" hidden="false" customHeight="false" outlineLevel="0" collapsed="false">
      <c r="A3020" s="0" t="n">
        <v>11</v>
      </c>
      <c r="B3020" s="0" t="n">
        <v>35460786</v>
      </c>
      <c r="C3020" s="0" t="n">
        <v>4185.084</v>
      </c>
    </row>
    <row r="3021" customFormat="false" ht="15" hidden="false" customHeight="false" outlineLevel="0" collapsed="false">
      <c r="A3021" s="0" t="n">
        <v>11</v>
      </c>
      <c r="B3021" s="0" t="n">
        <v>35456158</v>
      </c>
      <c r="C3021" s="0" t="n">
        <v>2999.469</v>
      </c>
    </row>
    <row r="3022" customFormat="false" ht="15" hidden="false" customHeight="false" outlineLevel="0" collapsed="false">
      <c r="A3022" s="0" t="n">
        <v>11</v>
      </c>
      <c r="B3022" s="0" t="n">
        <v>35470342</v>
      </c>
      <c r="C3022" s="0" t="n">
        <v>2607.982</v>
      </c>
    </row>
    <row r="3023" customFormat="false" ht="15" hidden="false" customHeight="false" outlineLevel="0" collapsed="false">
      <c r="A3023" s="0" t="n">
        <v>11</v>
      </c>
      <c r="B3023" s="0" t="n">
        <v>35464163</v>
      </c>
      <c r="C3023" s="0" t="n">
        <v>3897.599</v>
      </c>
    </row>
    <row r="3024" customFormat="false" ht="15" hidden="false" customHeight="false" outlineLevel="0" collapsed="false">
      <c r="A3024" s="0" t="n">
        <v>11</v>
      </c>
      <c r="B3024" s="0" t="n">
        <v>35456487</v>
      </c>
      <c r="C3024" s="0" t="n">
        <v>4015.445</v>
      </c>
    </row>
    <row r="3025" customFormat="false" ht="15" hidden="false" customHeight="false" outlineLevel="0" collapsed="false">
      <c r="A3025" s="0" t="n">
        <v>11</v>
      </c>
      <c r="B3025" s="0" t="n">
        <v>35472368</v>
      </c>
      <c r="C3025" s="0" t="n">
        <v>1716.941</v>
      </c>
    </row>
    <row r="3026" customFormat="false" ht="15" hidden="false" customHeight="false" outlineLevel="0" collapsed="false">
      <c r="A3026" s="0" t="n">
        <v>11</v>
      </c>
      <c r="B3026" s="0" t="n">
        <v>35466770</v>
      </c>
      <c r="C3026" s="0" t="n">
        <v>3831.725</v>
      </c>
    </row>
    <row r="3027" customFormat="false" ht="15" hidden="false" customHeight="false" outlineLevel="0" collapsed="false">
      <c r="A3027" s="0" t="n">
        <v>11</v>
      </c>
      <c r="B3027" s="0" t="n">
        <v>35460437</v>
      </c>
      <c r="C3027" s="0" t="n">
        <v>3884.64</v>
      </c>
    </row>
    <row r="3028" customFormat="false" ht="15" hidden="false" customHeight="false" outlineLevel="0" collapsed="false">
      <c r="A3028" s="0" t="n">
        <v>11</v>
      </c>
      <c r="B3028" s="0" t="n">
        <v>35469977</v>
      </c>
      <c r="C3028" s="0" t="n">
        <v>2335.418</v>
      </c>
    </row>
    <row r="3029" customFormat="false" ht="15" hidden="false" customHeight="false" outlineLevel="0" collapsed="false">
      <c r="A3029" s="0" t="n">
        <v>11</v>
      </c>
      <c r="B3029" s="0" t="n">
        <v>35462449</v>
      </c>
      <c r="C3029" s="0" t="n">
        <v>4028.636</v>
      </c>
    </row>
    <row r="3030" customFormat="false" ht="15" hidden="false" customHeight="false" outlineLevel="0" collapsed="false">
      <c r="A3030" s="0" t="n">
        <v>11</v>
      </c>
      <c r="B3030" s="0" t="n">
        <v>35457051</v>
      </c>
      <c r="C3030" s="0" t="n">
        <v>3328.277</v>
      </c>
    </row>
    <row r="3031" customFormat="false" ht="15" hidden="false" customHeight="false" outlineLevel="0" collapsed="false">
      <c r="A3031" s="0" t="n">
        <v>11</v>
      </c>
      <c r="B3031" s="0" t="n">
        <v>35462651</v>
      </c>
      <c r="C3031" s="0" t="n">
        <v>3285.632</v>
      </c>
    </row>
    <row r="3032" customFormat="false" ht="15" hidden="false" customHeight="false" outlineLevel="0" collapsed="false">
      <c r="A3032" s="0" t="n">
        <v>11</v>
      </c>
      <c r="B3032" s="0" t="n">
        <v>35458860</v>
      </c>
      <c r="C3032" s="0" t="n">
        <v>3644.741</v>
      </c>
    </row>
    <row r="3033" customFormat="false" ht="15" hidden="false" customHeight="false" outlineLevel="0" collapsed="false">
      <c r="A3033" s="0" t="n">
        <v>11</v>
      </c>
      <c r="B3033" s="0" t="n">
        <v>35452496</v>
      </c>
      <c r="C3033" s="0" t="n">
        <v>3336.497</v>
      </c>
    </row>
    <row r="3034" customFormat="false" ht="15" hidden="false" customHeight="false" outlineLevel="0" collapsed="false">
      <c r="A3034" s="0" t="n">
        <v>11</v>
      </c>
      <c r="B3034" s="0" t="n">
        <v>35476730</v>
      </c>
      <c r="C3034" s="0" t="n">
        <v>1505.601</v>
      </c>
    </row>
    <row r="3035" customFormat="false" ht="15" hidden="false" customHeight="false" outlineLevel="0" collapsed="false">
      <c r="A3035" s="0" t="n">
        <v>11</v>
      </c>
      <c r="B3035" s="0" t="n">
        <v>35468638</v>
      </c>
      <c r="C3035" s="0" t="n">
        <v>4074.314</v>
      </c>
    </row>
    <row r="3036" customFormat="false" ht="15" hidden="false" customHeight="false" outlineLevel="0" collapsed="false">
      <c r="A3036" s="0" t="n">
        <v>11</v>
      </c>
      <c r="B3036" s="0" t="n">
        <v>35459167</v>
      </c>
      <c r="C3036" s="0" t="n">
        <v>4215.467</v>
      </c>
    </row>
    <row r="3037" customFormat="false" ht="15" hidden="false" customHeight="false" outlineLevel="0" collapsed="false">
      <c r="A3037" s="0" t="n">
        <v>11</v>
      </c>
      <c r="B3037" s="0" t="n">
        <v>35472656</v>
      </c>
      <c r="C3037" s="0" t="n">
        <v>1893.153</v>
      </c>
    </row>
    <row r="3038" customFormat="false" ht="15" hidden="false" customHeight="false" outlineLevel="0" collapsed="false">
      <c r="A3038" s="0" t="n">
        <v>11</v>
      </c>
      <c r="B3038" s="0" t="n">
        <v>35468694</v>
      </c>
      <c r="C3038" s="0" t="n">
        <v>3659.116</v>
      </c>
    </row>
    <row r="3039" customFormat="false" ht="15" hidden="false" customHeight="false" outlineLevel="0" collapsed="false">
      <c r="A3039" s="0" t="n">
        <v>11</v>
      </c>
      <c r="B3039" s="0" t="n">
        <v>35460510</v>
      </c>
      <c r="C3039" s="0" t="n">
        <v>4078.683</v>
      </c>
    </row>
    <row r="3040" customFormat="false" ht="15" hidden="false" customHeight="false" outlineLevel="0" collapsed="false">
      <c r="A3040" s="0" t="n">
        <v>11</v>
      </c>
      <c r="B3040" s="0" t="n">
        <v>35453330</v>
      </c>
      <c r="C3040" s="0" t="n">
        <v>3750.398</v>
      </c>
    </row>
    <row r="3041" customFormat="false" ht="15" hidden="false" customHeight="false" outlineLevel="0" collapsed="false">
      <c r="A3041" s="0" t="n">
        <v>11</v>
      </c>
      <c r="B3041" s="0" t="n">
        <v>35470991</v>
      </c>
      <c r="C3041" s="0" t="n">
        <v>1817.812</v>
      </c>
    </row>
    <row r="3042" customFormat="false" ht="15" hidden="false" customHeight="false" outlineLevel="0" collapsed="false">
      <c r="A3042" s="0" t="n">
        <v>11</v>
      </c>
      <c r="B3042" s="0" t="n">
        <v>35464767</v>
      </c>
      <c r="C3042" s="0" t="n">
        <v>3878.097</v>
      </c>
    </row>
    <row r="3043" customFormat="false" ht="15" hidden="false" customHeight="false" outlineLevel="0" collapsed="false">
      <c r="A3043" s="0" t="n">
        <v>11</v>
      </c>
      <c r="B3043" s="0" t="n">
        <v>35457315</v>
      </c>
      <c r="C3043" s="0" t="n">
        <v>3856.024</v>
      </c>
    </row>
    <row r="3044" customFormat="false" ht="15" hidden="false" customHeight="false" outlineLevel="0" collapsed="false">
      <c r="A3044" s="0" t="n">
        <v>11</v>
      </c>
      <c r="B3044" s="0" t="n">
        <v>35464691</v>
      </c>
      <c r="C3044" s="0" t="n">
        <v>2720.396</v>
      </c>
    </row>
    <row r="3045" customFormat="false" ht="15" hidden="false" customHeight="false" outlineLevel="0" collapsed="false">
      <c r="A3045" s="0" t="n">
        <v>11</v>
      </c>
      <c r="B3045" s="0" t="n">
        <v>35457594</v>
      </c>
      <c r="C3045" s="0" t="n">
        <v>3873.742</v>
      </c>
    </row>
    <row r="3046" customFormat="false" ht="15" hidden="false" customHeight="false" outlineLevel="0" collapsed="false">
      <c r="A3046" s="0" t="n">
        <v>11</v>
      </c>
      <c r="B3046" s="0" t="n">
        <v>35463726</v>
      </c>
      <c r="C3046" s="0" t="n">
        <v>2782.004</v>
      </c>
    </row>
    <row r="3047" customFormat="false" ht="15" hidden="false" customHeight="false" outlineLevel="0" collapsed="false">
      <c r="A3047" s="0" t="n">
        <v>11</v>
      </c>
      <c r="B3047" s="0" t="n">
        <v>35455568</v>
      </c>
      <c r="C3047" s="0" t="n">
        <v>4076.884</v>
      </c>
    </row>
    <row r="3048" customFormat="false" ht="15" hidden="false" customHeight="false" outlineLevel="0" collapsed="false">
      <c r="A3048" s="0" t="n">
        <v>11</v>
      </c>
      <c r="B3048" s="0" t="n">
        <v>35462527</v>
      </c>
      <c r="C3048" s="0" t="n">
        <v>2735.074</v>
      </c>
    </row>
    <row r="3049" customFormat="false" ht="15" hidden="false" customHeight="false" outlineLevel="0" collapsed="false">
      <c r="A3049" s="0" t="n">
        <v>11</v>
      </c>
      <c r="B3049" s="0" t="n">
        <v>35453113</v>
      </c>
      <c r="C3049" s="0" t="n">
        <v>4215.816</v>
      </c>
    </row>
    <row r="3050" customFormat="false" ht="15" hidden="false" customHeight="false" outlineLevel="0" collapsed="false">
      <c r="A3050" s="0" t="n">
        <v>11</v>
      </c>
      <c r="B3050" s="0" t="n">
        <v>35460431</v>
      </c>
      <c r="C3050" s="0" t="n">
        <v>2532.67</v>
      </c>
    </row>
    <row r="3051" customFormat="false" ht="15" hidden="false" customHeight="false" outlineLevel="0" collapsed="false">
      <c r="A3051" s="0" t="n">
        <v>11</v>
      </c>
      <c r="B3051" s="0" t="n">
        <v>35452194</v>
      </c>
      <c r="C3051" s="0" t="n">
        <v>4094.647</v>
      </c>
    </row>
    <row r="3052" customFormat="false" ht="15" hidden="false" customHeight="false" outlineLevel="0" collapsed="false">
      <c r="A3052" s="0" t="n">
        <v>11</v>
      </c>
      <c r="B3052" s="0" t="n">
        <v>35458702</v>
      </c>
      <c r="C3052" s="0" t="n">
        <v>2606.293</v>
      </c>
    </row>
    <row r="3053" customFormat="false" ht="15" hidden="false" customHeight="false" outlineLevel="0" collapsed="false">
      <c r="A3053" s="0" t="n">
        <v>11</v>
      </c>
      <c r="B3053" s="0" t="n">
        <v>35449456</v>
      </c>
      <c r="C3053" s="0" t="n">
        <v>4190.52</v>
      </c>
    </row>
    <row r="3054" customFormat="false" ht="15" hidden="false" customHeight="false" outlineLevel="0" collapsed="false">
      <c r="A3054" s="0" t="n">
        <v>11</v>
      </c>
      <c r="B3054" s="0" t="n">
        <v>35457268</v>
      </c>
      <c r="C3054" s="0" t="n">
        <v>2484.164</v>
      </c>
    </row>
    <row r="3055" customFormat="false" ht="15" hidden="false" customHeight="false" outlineLevel="0" collapsed="false">
      <c r="A3055" s="0" t="n">
        <v>11</v>
      </c>
      <c r="B3055" s="0" t="n">
        <v>35449591</v>
      </c>
      <c r="C3055" s="0" t="n">
        <v>4041.826</v>
      </c>
    </row>
    <row r="3056" customFormat="false" ht="15" hidden="false" customHeight="false" outlineLevel="0" collapsed="false">
      <c r="A3056" s="0" t="n">
        <v>11</v>
      </c>
      <c r="B3056" s="0" t="n">
        <v>35456563</v>
      </c>
      <c r="C3056" s="0" t="n">
        <v>2572.562</v>
      </c>
    </row>
    <row r="3057" customFormat="false" ht="15" hidden="false" customHeight="false" outlineLevel="0" collapsed="false">
      <c r="A3057" s="0" t="n">
        <v>11</v>
      </c>
      <c r="B3057" s="0" t="n">
        <v>35448355</v>
      </c>
      <c r="C3057" s="0" t="n">
        <v>4093.185</v>
      </c>
    </row>
    <row r="3058" customFormat="false" ht="15" hidden="false" customHeight="false" outlineLevel="0" collapsed="false">
      <c r="A3058" s="0" t="n">
        <v>11</v>
      </c>
      <c r="B3058" s="0" t="n">
        <v>35451393</v>
      </c>
      <c r="C3058" s="0" t="n">
        <v>2943.453</v>
      </c>
    </row>
    <row r="3059" customFormat="false" ht="15" hidden="false" customHeight="false" outlineLevel="0" collapsed="false">
      <c r="A3059" s="0" t="n">
        <v>11</v>
      </c>
      <c r="B3059" s="0" t="n">
        <v>35445336</v>
      </c>
      <c r="C3059" s="0" t="n">
        <v>3894.056</v>
      </c>
    </row>
    <row r="3060" customFormat="false" ht="15" hidden="false" customHeight="false" outlineLevel="0" collapsed="false">
      <c r="A3060" s="0" t="n">
        <v>11</v>
      </c>
      <c r="B3060" s="0" t="n">
        <v>35449379</v>
      </c>
      <c r="C3060" s="0" t="n">
        <v>2658.425</v>
      </c>
    </row>
    <row r="3061" customFormat="false" ht="15" hidden="false" customHeight="false" outlineLevel="0" collapsed="false">
      <c r="A3061" s="0" t="n">
        <v>11</v>
      </c>
      <c r="B3061" s="0" t="n">
        <v>35445095</v>
      </c>
      <c r="C3061" s="0" t="n">
        <v>3888.944</v>
      </c>
    </row>
    <row r="3062" customFormat="false" ht="15" hidden="false" customHeight="false" outlineLevel="0" collapsed="false">
      <c r="A3062" s="0" t="n">
        <v>11</v>
      </c>
      <c r="B3062" s="0" t="n">
        <v>35444441</v>
      </c>
      <c r="C3062" s="0" t="n">
        <v>2910.027</v>
      </c>
    </row>
    <row r="3063" customFormat="false" ht="15" hidden="false" customHeight="false" outlineLevel="0" collapsed="false">
      <c r="A3063" s="0" t="n">
        <v>11</v>
      </c>
      <c r="B3063" s="0" t="n">
        <v>35443668</v>
      </c>
      <c r="C3063" s="0" t="n">
        <v>3798.781</v>
      </c>
    </row>
    <row r="3064" customFormat="false" ht="15" hidden="false" customHeight="false" outlineLevel="0" collapsed="false">
      <c r="A3064" s="0" t="n">
        <v>11</v>
      </c>
      <c r="B3064" s="0" t="n">
        <v>35441146</v>
      </c>
      <c r="C3064" s="0" t="n">
        <v>3035.927</v>
      </c>
    </row>
    <row r="3065" customFormat="false" ht="15" hidden="false" customHeight="false" outlineLevel="0" collapsed="false">
      <c r="A3065" s="0" t="n">
        <v>11</v>
      </c>
      <c r="B3065" s="0" t="n">
        <v>35441873</v>
      </c>
      <c r="C3065" s="0" t="n">
        <v>3705.486</v>
      </c>
    </row>
    <row r="3066" customFormat="false" ht="15" hidden="false" customHeight="false" outlineLevel="0" collapsed="false">
      <c r="A3066" s="0" t="n">
        <v>11</v>
      </c>
      <c r="B3066" s="0" t="n">
        <v>35436551</v>
      </c>
      <c r="C3066" s="0" t="n">
        <v>3088.746</v>
      </c>
    </row>
    <row r="3067" customFormat="false" ht="15" hidden="false" customHeight="false" outlineLevel="0" collapsed="false">
      <c r="A3067" s="0" t="n">
        <v>11</v>
      </c>
      <c r="B3067" s="0" t="n">
        <v>35442266</v>
      </c>
      <c r="C3067" s="0" t="n">
        <v>3429.587</v>
      </c>
    </row>
    <row r="3068" customFormat="false" ht="15" hidden="false" customHeight="false" outlineLevel="0" collapsed="false">
      <c r="A3068" s="0" t="n">
        <v>11</v>
      </c>
      <c r="B3068" s="0" t="n">
        <v>35435634</v>
      </c>
      <c r="C3068" s="0" t="n">
        <v>3915.619</v>
      </c>
    </row>
    <row r="3069" customFormat="false" ht="15" hidden="false" customHeight="false" outlineLevel="0" collapsed="false">
      <c r="A3069" s="0" t="n">
        <v>11</v>
      </c>
      <c r="B3069" s="0" t="n">
        <v>35446346</v>
      </c>
      <c r="C3069" s="0" t="n">
        <v>2239.946</v>
      </c>
    </row>
    <row r="3070" customFormat="false" ht="15" hidden="false" customHeight="false" outlineLevel="0" collapsed="false">
      <c r="A3070" s="0" t="n">
        <v>11</v>
      </c>
      <c r="B3070" s="0" t="n">
        <v>35440572</v>
      </c>
      <c r="C3070" s="0" t="n">
        <v>3817.544</v>
      </c>
    </row>
    <row r="3071" customFormat="false" ht="15" hidden="false" customHeight="false" outlineLevel="0" collapsed="false">
      <c r="A3071" s="0" t="n">
        <v>11</v>
      </c>
      <c r="B3071" s="0" t="n">
        <v>35447556</v>
      </c>
      <c r="C3071" s="0" t="n">
        <v>2586.577</v>
      </c>
    </row>
    <row r="3072" customFormat="false" ht="15" hidden="false" customHeight="false" outlineLevel="0" collapsed="false">
      <c r="A3072" s="0" t="n">
        <v>11</v>
      </c>
      <c r="B3072" s="0" t="n">
        <v>35440866</v>
      </c>
      <c r="C3072" s="0" t="n">
        <v>3919.517</v>
      </c>
    </row>
    <row r="3073" customFormat="false" ht="15" hidden="false" customHeight="false" outlineLevel="0" collapsed="false">
      <c r="A3073" s="0" t="n">
        <v>11</v>
      </c>
      <c r="B3073" s="0" t="n">
        <v>35448132</v>
      </c>
      <c r="C3073" s="0" t="n">
        <v>2567.686</v>
      </c>
    </row>
    <row r="3074" customFormat="false" ht="15" hidden="false" customHeight="false" outlineLevel="0" collapsed="false">
      <c r="A3074" s="0" t="n">
        <v>11</v>
      </c>
      <c r="B3074" s="0" t="n">
        <v>35439415</v>
      </c>
      <c r="C3074" s="0" t="n">
        <v>4125.39</v>
      </c>
    </row>
    <row r="3075" customFormat="false" ht="15" hidden="false" customHeight="false" outlineLevel="0" collapsed="false">
      <c r="A3075" s="0" t="n">
        <v>11</v>
      </c>
      <c r="B3075" s="0" t="n">
        <v>35445688</v>
      </c>
      <c r="C3075" s="0" t="n">
        <v>2641.423</v>
      </c>
    </row>
    <row r="3076" customFormat="false" ht="15" hidden="false" customHeight="false" outlineLevel="0" collapsed="false">
      <c r="A3076" s="0" t="n">
        <v>11</v>
      </c>
      <c r="B3076" s="0" t="n">
        <v>35436741</v>
      </c>
      <c r="C3076" s="0" t="n">
        <v>4154.353</v>
      </c>
    </row>
    <row r="3077" customFormat="false" ht="15" hidden="false" customHeight="false" outlineLevel="0" collapsed="false">
      <c r="A3077" s="0" t="n">
        <v>11</v>
      </c>
      <c r="B3077" s="0" t="n">
        <v>35441318</v>
      </c>
      <c r="C3077" s="0" t="n">
        <v>2808.049</v>
      </c>
    </row>
    <row r="3078" customFormat="false" ht="15" hidden="false" customHeight="false" outlineLevel="0" collapsed="false">
      <c r="A3078" s="0" t="n">
        <v>11</v>
      </c>
      <c r="B3078" s="0" t="n">
        <v>35432875</v>
      </c>
      <c r="C3078" s="0" t="n">
        <v>4099.352</v>
      </c>
    </row>
    <row r="3079" customFormat="false" ht="15" hidden="false" customHeight="false" outlineLevel="0" collapsed="false">
      <c r="A3079" s="0" t="n">
        <v>11</v>
      </c>
      <c r="B3079" s="0" t="n">
        <v>35438850</v>
      </c>
      <c r="C3079" s="0" t="n">
        <v>2665.139</v>
      </c>
    </row>
    <row r="3080" customFormat="false" ht="15" hidden="false" customHeight="false" outlineLevel="0" collapsed="false">
      <c r="A3080" s="0" t="n">
        <v>11</v>
      </c>
      <c r="B3080" s="0" t="n">
        <v>35433007</v>
      </c>
      <c r="C3080" s="0" t="n">
        <v>3853.616</v>
      </c>
    </row>
    <row r="3081" customFormat="false" ht="15" hidden="false" customHeight="false" outlineLevel="0" collapsed="false">
      <c r="A3081" s="0" t="n">
        <v>11</v>
      </c>
      <c r="B3081" s="0" t="n">
        <v>35437752</v>
      </c>
      <c r="C3081" s="0" t="n">
        <v>2747.743</v>
      </c>
    </row>
    <row r="3082" customFormat="false" ht="15" hidden="false" customHeight="false" outlineLevel="0" collapsed="false">
      <c r="A3082" s="0" t="n">
        <v>11</v>
      </c>
      <c r="B3082" s="0" t="n">
        <v>35431465</v>
      </c>
      <c r="C3082" s="0" t="n">
        <v>3913.194</v>
      </c>
    </row>
    <row r="3083" customFormat="false" ht="15" hidden="false" customHeight="false" outlineLevel="0" collapsed="false">
      <c r="A3083" s="0" t="n">
        <v>11</v>
      </c>
      <c r="B3083" s="0" t="n">
        <v>35435896</v>
      </c>
      <c r="C3083" s="0" t="n">
        <v>2845.339</v>
      </c>
    </row>
    <row r="3084" customFormat="false" ht="15" hidden="false" customHeight="false" outlineLevel="0" collapsed="false">
      <c r="A3084" s="0" t="n">
        <v>11</v>
      </c>
      <c r="B3084" s="0" t="n">
        <v>35430169</v>
      </c>
      <c r="C3084" s="0" t="n">
        <v>3824.568</v>
      </c>
    </row>
    <row r="3085" customFormat="false" ht="15" hidden="false" customHeight="false" outlineLevel="0" collapsed="false">
      <c r="A3085" s="0" t="n">
        <v>11</v>
      </c>
      <c r="B3085" s="0" t="n">
        <v>35426607</v>
      </c>
      <c r="C3085" s="0" t="n">
        <v>2953.477</v>
      </c>
    </row>
    <row r="3086" customFormat="false" ht="15" hidden="false" customHeight="false" outlineLevel="0" collapsed="false">
      <c r="A3086" s="0" t="n">
        <v>11</v>
      </c>
      <c r="B3086" s="0" t="n">
        <v>35430688</v>
      </c>
      <c r="C3086" s="0" t="n">
        <v>3555.983</v>
      </c>
    </row>
    <row r="3087" customFormat="false" ht="15" hidden="false" customHeight="false" outlineLevel="0" collapsed="false">
      <c r="A3087" s="0" t="n">
        <v>11</v>
      </c>
      <c r="B3087" s="0" t="n">
        <v>35423737</v>
      </c>
      <c r="C3087" s="0" t="n">
        <v>3924.548</v>
      </c>
    </row>
    <row r="3088" customFormat="false" ht="15" hidden="false" customHeight="false" outlineLevel="0" collapsed="false">
      <c r="A3088" s="0" t="n">
        <v>11</v>
      </c>
      <c r="B3088" s="0" t="n">
        <v>35436346</v>
      </c>
      <c r="C3088" s="0" t="n">
        <v>2020.128</v>
      </c>
    </row>
    <row r="3089" customFormat="false" ht="15" hidden="false" customHeight="false" outlineLevel="0" collapsed="false">
      <c r="A3089" s="0" t="n">
        <v>11</v>
      </c>
      <c r="B3089" s="0" t="n">
        <v>35432117</v>
      </c>
      <c r="C3089" s="0" t="n">
        <v>3697.079</v>
      </c>
    </row>
    <row r="3090" customFormat="false" ht="15" hidden="false" customHeight="false" outlineLevel="0" collapsed="false">
      <c r="A3090" s="0" t="n">
        <v>11</v>
      </c>
      <c r="B3090" s="0" t="n">
        <v>35422867</v>
      </c>
      <c r="C3090" s="0" t="n">
        <v>4153.423</v>
      </c>
    </row>
    <row r="3091" customFormat="false" ht="15" hidden="false" customHeight="false" outlineLevel="0" collapsed="false">
      <c r="A3091" s="0" t="n">
        <v>11</v>
      </c>
      <c r="B3091" s="0" t="n">
        <v>35428792</v>
      </c>
      <c r="C3091" s="0" t="n">
        <v>2704.877</v>
      </c>
    </row>
    <row r="3092" customFormat="false" ht="15" hidden="false" customHeight="false" outlineLevel="0" collapsed="false">
      <c r="A3092" s="0" t="n">
        <v>11</v>
      </c>
      <c r="B3092" s="0" t="n">
        <v>35420172</v>
      </c>
      <c r="C3092" s="0" t="n">
        <v>4099.116</v>
      </c>
    </row>
    <row r="3093" customFormat="false" ht="15" hidden="false" customHeight="false" outlineLevel="0" collapsed="false">
      <c r="A3093" s="0" t="n">
        <v>11</v>
      </c>
      <c r="B3093" s="0" t="n">
        <v>35430940</v>
      </c>
      <c r="C3093" s="0" t="n">
        <v>2251.305</v>
      </c>
    </row>
    <row r="3094" customFormat="false" ht="15" hidden="false" customHeight="false" outlineLevel="0" collapsed="false">
      <c r="A3094" s="0" t="n">
        <v>11</v>
      </c>
      <c r="B3094" s="0" t="n">
        <v>35433068</v>
      </c>
      <c r="C3094" s="0" t="n">
        <v>3044.662</v>
      </c>
    </row>
    <row r="3095" customFormat="false" ht="15" hidden="false" customHeight="false" outlineLevel="0" collapsed="false">
      <c r="A3095" s="0" t="n">
        <v>11</v>
      </c>
      <c r="B3095" s="0" t="n">
        <v>35425263</v>
      </c>
      <c r="C3095" s="0" t="n">
        <v>4041.2</v>
      </c>
    </row>
    <row r="3096" customFormat="false" ht="15" hidden="false" customHeight="false" outlineLevel="0" collapsed="false">
      <c r="A3096" s="0" t="n">
        <v>11</v>
      </c>
      <c r="B3096" s="0" t="n">
        <v>35417326</v>
      </c>
      <c r="C3096" s="0" t="n">
        <v>3747.617</v>
      </c>
    </row>
    <row r="3097" customFormat="false" ht="15" hidden="false" customHeight="false" outlineLevel="0" collapsed="false">
      <c r="A3097" s="0" t="n">
        <v>11</v>
      </c>
      <c r="B3097" s="0" t="n">
        <v>35426561</v>
      </c>
      <c r="C3097" s="0" t="n">
        <v>2737.977</v>
      </c>
    </row>
    <row r="3098" customFormat="false" ht="15" hidden="false" customHeight="false" outlineLevel="0" collapsed="false">
      <c r="A3098" s="0" t="n">
        <v>11</v>
      </c>
      <c r="B3098" s="0" t="n">
        <v>35419412</v>
      </c>
      <c r="C3098" s="0" t="n">
        <v>3678.748</v>
      </c>
    </row>
    <row r="3099" customFormat="false" ht="15" hidden="false" customHeight="false" outlineLevel="0" collapsed="false">
      <c r="A3099" s="0" t="n">
        <v>11</v>
      </c>
      <c r="B3099" s="0" t="n">
        <v>35421062</v>
      </c>
      <c r="C3099" s="0" t="n">
        <v>3461.94</v>
      </c>
    </row>
    <row r="3100" customFormat="false" ht="15" hidden="false" customHeight="false" outlineLevel="0" collapsed="false">
      <c r="A3100" s="0" t="n">
        <v>11</v>
      </c>
      <c r="B3100" s="0" t="n">
        <v>35413684</v>
      </c>
      <c r="C3100" s="0" t="n">
        <v>3689.426</v>
      </c>
    </row>
    <row r="3101" customFormat="false" ht="15" hidden="false" customHeight="false" outlineLevel="0" collapsed="false">
      <c r="A3101" s="0" t="n">
        <v>11</v>
      </c>
      <c r="B3101" s="0" t="n">
        <v>35418221</v>
      </c>
      <c r="C3101" s="0" t="n">
        <v>3173.356</v>
      </c>
    </row>
    <row r="3102" customFormat="false" ht="15" hidden="false" customHeight="false" outlineLevel="0" collapsed="false">
      <c r="A3102" s="0" t="n">
        <v>11</v>
      </c>
      <c r="B3102" s="0" t="n">
        <v>35411984</v>
      </c>
      <c r="C3102" s="0" t="n">
        <v>3645.798</v>
      </c>
    </row>
    <row r="3103" customFormat="false" ht="15" hidden="false" customHeight="false" outlineLevel="0" collapsed="false">
      <c r="A3103" s="0" t="n">
        <v>11</v>
      </c>
      <c r="B3103" s="0" t="n">
        <v>35420836</v>
      </c>
      <c r="C3103" s="0" t="n">
        <v>2699.682</v>
      </c>
    </row>
    <row r="3104" customFormat="false" ht="15" hidden="false" customHeight="false" outlineLevel="0" collapsed="false">
      <c r="A3104" s="0" t="n">
        <v>11</v>
      </c>
      <c r="B3104" s="0" t="n">
        <v>35413449</v>
      </c>
      <c r="C3104" s="0" t="n">
        <v>3842.161</v>
      </c>
    </row>
    <row r="3105" customFormat="false" ht="15" hidden="false" customHeight="false" outlineLevel="0" collapsed="false">
      <c r="A3105" s="0" t="n">
        <v>11</v>
      </c>
      <c r="B3105" s="0" t="n">
        <v>35420504</v>
      </c>
      <c r="C3105" s="0" t="n">
        <v>2745.039</v>
      </c>
    </row>
    <row r="3106" customFormat="false" ht="15" hidden="false" customHeight="false" outlineLevel="0" collapsed="false">
      <c r="A3106" s="0" t="n">
        <v>11</v>
      </c>
      <c r="B3106" s="0" t="n">
        <v>35413112</v>
      </c>
      <c r="C3106" s="0" t="n">
        <v>4033.628</v>
      </c>
    </row>
    <row r="3107" customFormat="false" ht="15" hidden="false" customHeight="false" outlineLevel="0" collapsed="false">
      <c r="A3107" s="0" t="n">
        <v>11</v>
      </c>
      <c r="B3107" s="0" t="n">
        <v>35421231</v>
      </c>
      <c r="C3107" s="0" t="n">
        <v>2578.657</v>
      </c>
    </row>
    <row r="3108" customFormat="false" ht="15" hidden="false" customHeight="false" outlineLevel="0" collapsed="false">
      <c r="A3108" s="0" t="n">
        <v>11</v>
      </c>
      <c r="B3108" s="0" t="n">
        <v>35411735</v>
      </c>
      <c r="C3108" s="0" t="n">
        <v>4212.714</v>
      </c>
    </row>
    <row r="3109" customFormat="false" ht="15" hidden="false" customHeight="false" outlineLevel="0" collapsed="false">
      <c r="A3109" s="0" t="n">
        <v>11</v>
      </c>
      <c r="B3109" s="0" t="n">
        <v>35414383</v>
      </c>
      <c r="C3109" s="0" t="n">
        <v>3123.012</v>
      </c>
    </row>
    <row r="3110" customFormat="false" ht="15" hidden="false" customHeight="false" outlineLevel="0" collapsed="false">
      <c r="A3110" s="0" t="n">
        <v>11</v>
      </c>
      <c r="B3110" s="0" t="n">
        <v>35406349</v>
      </c>
      <c r="C3110" s="0" t="n">
        <v>4055.04</v>
      </c>
    </row>
    <row r="3111" customFormat="false" ht="15" hidden="false" customHeight="false" outlineLevel="0" collapsed="false">
      <c r="A3111" s="0" t="n">
        <v>11</v>
      </c>
      <c r="B3111" s="0" t="n">
        <v>35416361</v>
      </c>
      <c r="C3111" s="0" t="n">
        <v>2293.083</v>
      </c>
    </row>
    <row r="3112" customFormat="false" ht="15" hidden="false" customHeight="false" outlineLevel="0" collapsed="false">
      <c r="A3112" s="0" t="n">
        <v>11</v>
      </c>
      <c r="B3112" s="0" t="n">
        <v>35417847</v>
      </c>
      <c r="C3112" s="0" t="n">
        <v>3112.292</v>
      </c>
    </row>
    <row r="3113" customFormat="false" ht="15" hidden="false" customHeight="false" outlineLevel="0" collapsed="false">
      <c r="A3113" s="0" t="n">
        <v>11</v>
      </c>
      <c r="B3113" s="0" t="n">
        <v>35409193</v>
      </c>
      <c r="C3113" s="0" t="n">
        <v>4129.782</v>
      </c>
    </row>
    <row r="3114" customFormat="false" ht="15" hidden="false" customHeight="false" outlineLevel="0" collapsed="false">
      <c r="A3114" s="0" t="n">
        <v>11</v>
      </c>
      <c r="B3114" s="0" t="n">
        <v>35415645</v>
      </c>
      <c r="C3114" s="0" t="n">
        <v>2601.187</v>
      </c>
    </row>
    <row r="3115" customFormat="false" ht="15" hidden="false" customHeight="false" outlineLevel="0" collapsed="false">
      <c r="A3115" s="0" t="n">
        <v>11</v>
      </c>
      <c r="B3115" s="0" t="n">
        <v>35409435</v>
      </c>
      <c r="C3115" s="0" t="n">
        <v>3881.08</v>
      </c>
    </row>
    <row r="3116" customFormat="false" ht="15" hidden="false" customHeight="false" outlineLevel="0" collapsed="false">
      <c r="A3116" s="0" t="n">
        <v>11</v>
      </c>
      <c r="B3116" s="0" t="n">
        <v>35401582</v>
      </c>
      <c r="C3116" s="0" t="n">
        <v>4051.374</v>
      </c>
    </row>
    <row r="3117" customFormat="false" ht="15" hidden="false" customHeight="false" outlineLevel="0" collapsed="false">
      <c r="A3117" s="0" t="n">
        <v>11</v>
      </c>
      <c r="B3117" s="0" t="n">
        <v>35406539</v>
      </c>
      <c r="C3117" s="0" t="n">
        <v>2770.711</v>
      </c>
    </row>
    <row r="3118" customFormat="false" ht="15" hidden="false" customHeight="false" outlineLevel="0" collapsed="false">
      <c r="A3118" s="0" t="n">
        <v>11</v>
      </c>
      <c r="B3118" s="0" t="n">
        <v>35398372</v>
      </c>
      <c r="C3118" s="0" t="n">
        <v>4079.616</v>
      </c>
    </row>
    <row r="3119" customFormat="false" ht="15" hidden="false" customHeight="false" outlineLevel="0" collapsed="false">
      <c r="A3119" s="0" t="n">
        <v>11</v>
      </c>
      <c r="B3119" s="0" t="n">
        <v>35403648</v>
      </c>
      <c r="C3119" s="0" t="n">
        <v>2742.254</v>
      </c>
    </row>
    <row r="3120" customFormat="false" ht="15" hidden="false" customHeight="false" outlineLevel="0" collapsed="false">
      <c r="A3120" s="0" t="n">
        <v>11</v>
      </c>
      <c r="B3120" s="0" t="n">
        <v>35394901</v>
      </c>
      <c r="C3120" s="0" t="n">
        <v>4140.511</v>
      </c>
    </row>
    <row r="3121" customFormat="false" ht="15" hidden="false" customHeight="false" outlineLevel="0" collapsed="false">
      <c r="A3121" s="0" t="n">
        <v>11</v>
      </c>
      <c r="B3121" s="0" t="n">
        <v>35407651</v>
      </c>
      <c r="C3121" s="0" t="n">
        <v>1957.045</v>
      </c>
    </row>
    <row r="3122" customFormat="false" ht="15" hidden="false" customHeight="false" outlineLevel="0" collapsed="false">
      <c r="A3122" s="0" t="n">
        <v>11</v>
      </c>
      <c r="B3122" s="0" t="n">
        <v>35405366</v>
      </c>
      <c r="C3122" s="0" t="n">
        <v>3562.086</v>
      </c>
    </row>
    <row r="3123" customFormat="false" ht="15" hidden="false" customHeight="false" outlineLevel="0" collapsed="false">
      <c r="A3123" s="0" t="n">
        <v>11</v>
      </c>
      <c r="B3123" s="0" t="n">
        <v>35401138</v>
      </c>
      <c r="C3123" s="0" t="n">
        <v>3693.023</v>
      </c>
    </row>
    <row r="3124" customFormat="false" ht="15" hidden="false" customHeight="false" outlineLevel="0" collapsed="false">
      <c r="A3124" s="0" t="n">
        <v>11</v>
      </c>
      <c r="B3124" s="0" t="n">
        <v>35413708</v>
      </c>
      <c r="C3124" s="0" t="n">
        <v>2008.896</v>
      </c>
    </row>
    <row r="3125" customFormat="false" ht="15" hidden="false" customHeight="false" outlineLevel="0" collapsed="false">
      <c r="A3125" s="0" t="n">
        <v>11</v>
      </c>
      <c r="B3125" s="0" t="n">
        <v>35406813</v>
      </c>
      <c r="C3125" s="0" t="n">
        <v>3962.894</v>
      </c>
    </row>
    <row r="3126" customFormat="false" ht="15" hidden="false" customHeight="false" outlineLevel="0" collapsed="false">
      <c r="A3126" s="0" t="n">
        <v>11</v>
      </c>
      <c r="B3126" s="0" t="n">
        <v>35399488</v>
      </c>
      <c r="C3126" s="0" t="n">
        <v>3983.719</v>
      </c>
    </row>
    <row r="3127" customFormat="false" ht="15" hidden="false" customHeight="false" outlineLevel="0" collapsed="false">
      <c r="A3127" s="0" t="n">
        <v>11</v>
      </c>
      <c r="B3127" s="0" t="n">
        <v>35407973</v>
      </c>
      <c r="C3127" s="0" t="n">
        <v>2411.556</v>
      </c>
    </row>
    <row r="3128" customFormat="false" ht="15" hidden="false" customHeight="false" outlineLevel="0" collapsed="false">
      <c r="A3128" s="0" t="n">
        <v>11</v>
      </c>
      <c r="B3128" s="0" t="n">
        <v>35399260</v>
      </c>
      <c r="C3128" s="0" t="n">
        <v>4136.886</v>
      </c>
    </row>
    <row r="3129" customFormat="false" ht="15" hidden="false" customHeight="false" outlineLevel="0" collapsed="false">
      <c r="A3129" s="0" t="n">
        <v>11</v>
      </c>
      <c r="B3129" s="0" t="n">
        <v>35407786</v>
      </c>
      <c r="C3129" s="0" t="n">
        <v>2414.27</v>
      </c>
    </row>
    <row r="3130" customFormat="false" ht="15" hidden="false" customHeight="false" outlineLevel="0" collapsed="false">
      <c r="A3130" s="0" t="n">
        <v>11</v>
      </c>
      <c r="B3130" s="0" t="n">
        <v>35400290</v>
      </c>
      <c r="C3130" s="0" t="n">
        <v>4010.995</v>
      </c>
    </row>
    <row r="3131" customFormat="false" ht="15" hidden="false" customHeight="false" outlineLevel="0" collapsed="false">
      <c r="A3131" s="0" t="n">
        <v>11</v>
      </c>
      <c r="B3131" s="0" t="n">
        <v>35393899</v>
      </c>
      <c r="C3131" s="0" t="n">
        <v>3415.914</v>
      </c>
    </row>
    <row r="3132" customFormat="false" ht="15" hidden="false" customHeight="false" outlineLevel="0" collapsed="false">
      <c r="A3132" s="0" t="n">
        <v>11</v>
      </c>
      <c r="B3132" s="0" t="n">
        <v>35398860</v>
      </c>
      <c r="C3132" s="0" t="n">
        <v>3300.114</v>
      </c>
    </row>
    <row r="3133" customFormat="false" ht="15" hidden="false" customHeight="false" outlineLevel="0" collapsed="false">
      <c r="A3133" s="0" t="n">
        <v>11</v>
      </c>
      <c r="B3133" s="0" t="n">
        <v>35392639</v>
      </c>
      <c r="C3133" s="0" t="n">
        <v>3355.841</v>
      </c>
    </row>
    <row r="3134" customFormat="false" ht="15" hidden="false" customHeight="false" outlineLevel="0" collapsed="false">
      <c r="A3134" s="0" t="n">
        <v>11</v>
      </c>
      <c r="B3134" s="0" t="n">
        <v>35399532</v>
      </c>
      <c r="C3134" s="0" t="n">
        <v>3239.7</v>
      </c>
    </row>
    <row r="3135" customFormat="false" ht="15" hidden="false" customHeight="false" outlineLevel="0" collapsed="false">
      <c r="A3135" s="0" t="n">
        <v>11</v>
      </c>
      <c r="B3135" s="0" t="n">
        <v>35392215</v>
      </c>
      <c r="C3135" s="0" t="n">
        <v>3514.939</v>
      </c>
    </row>
    <row r="3136" customFormat="false" ht="15" hidden="false" customHeight="false" outlineLevel="0" collapsed="false">
      <c r="A3136" s="0" t="n">
        <v>11</v>
      </c>
      <c r="B3136" s="0" t="n">
        <v>35399291</v>
      </c>
      <c r="C3136" s="0" t="n">
        <v>3085.715</v>
      </c>
    </row>
    <row r="3137" customFormat="false" ht="15" hidden="false" customHeight="false" outlineLevel="0" collapsed="false">
      <c r="A3137" s="0" t="n">
        <v>11</v>
      </c>
      <c r="B3137" s="0" t="n">
        <v>35391165</v>
      </c>
      <c r="C3137" s="0" t="n">
        <v>3754.42</v>
      </c>
    </row>
    <row r="3138" customFormat="false" ht="15" hidden="false" customHeight="false" outlineLevel="0" collapsed="false">
      <c r="A3138" s="0" t="n">
        <v>11</v>
      </c>
      <c r="B3138" s="0" t="n">
        <v>35396305</v>
      </c>
      <c r="C3138" s="0" t="n">
        <v>3129.622</v>
      </c>
    </row>
    <row r="3139" customFormat="false" ht="15" hidden="false" customHeight="false" outlineLevel="0" collapsed="false">
      <c r="A3139" s="0" t="n">
        <v>11</v>
      </c>
      <c r="B3139" s="0" t="n">
        <v>35388293</v>
      </c>
      <c r="C3139" s="0" t="n">
        <v>3858.713</v>
      </c>
    </row>
    <row r="3140" customFormat="false" ht="15" hidden="false" customHeight="false" outlineLevel="0" collapsed="false">
      <c r="A3140" s="0" t="n">
        <v>11</v>
      </c>
      <c r="B3140" s="0" t="n">
        <v>35394903</v>
      </c>
      <c r="C3140" s="0" t="n">
        <v>2876.143</v>
      </c>
    </row>
    <row r="3141" customFormat="false" ht="15" hidden="false" customHeight="false" outlineLevel="0" collapsed="false">
      <c r="A3141" s="0" t="n">
        <v>11</v>
      </c>
      <c r="B3141" s="0" t="n">
        <v>35387122</v>
      </c>
      <c r="C3141" s="0" t="n">
        <v>3961.115</v>
      </c>
    </row>
    <row r="3142" customFormat="false" ht="15" hidden="false" customHeight="false" outlineLevel="0" collapsed="false">
      <c r="A3142" s="0" t="n">
        <v>11</v>
      </c>
      <c r="B3142" s="0" t="n">
        <v>35392473</v>
      </c>
      <c r="C3142" s="0" t="n">
        <v>2900.269</v>
      </c>
    </row>
    <row r="3143" customFormat="false" ht="15" hidden="false" customHeight="false" outlineLevel="0" collapsed="false">
      <c r="A3143" s="0" t="n">
        <v>11</v>
      </c>
      <c r="B3143" s="0" t="n">
        <v>35382530</v>
      </c>
      <c r="C3143" s="0" t="n">
        <v>4253.518</v>
      </c>
    </row>
    <row r="3144" customFormat="false" ht="15" hidden="false" customHeight="false" outlineLevel="0" collapsed="false">
      <c r="A3144" s="0" t="n">
        <v>11</v>
      </c>
      <c r="B3144" s="0" t="n">
        <v>35389934</v>
      </c>
      <c r="C3144" s="0" t="n">
        <v>2508.647</v>
      </c>
    </row>
    <row r="3145" customFormat="false" ht="15" hidden="false" customHeight="false" outlineLevel="0" collapsed="false">
      <c r="A3145" s="0" t="n">
        <v>11</v>
      </c>
      <c r="B3145" s="0" t="n">
        <v>35381966</v>
      </c>
      <c r="C3145" s="0" t="n">
        <v>4050.729</v>
      </c>
    </row>
    <row r="3146" customFormat="false" ht="15" hidden="false" customHeight="false" outlineLevel="0" collapsed="false">
      <c r="A3146" s="0" t="n">
        <v>11</v>
      </c>
      <c r="B3146" s="0" t="n">
        <v>35389452</v>
      </c>
      <c r="C3146" s="0" t="n">
        <v>2484.954</v>
      </c>
    </row>
    <row r="3147" customFormat="false" ht="15" hidden="false" customHeight="false" outlineLevel="0" collapsed="false">
      <c r="A3147" s="0" t="n">
        <v>11</v>
      </c>
      <c r="B3147" s="0" t="n">
        <v>35389189</v>
      </c>
      <c r="C3147" s="0" t="n">
        <v>3351.49</v>
      </c>
    </row>
    <row r="3148" customFormat="false" ht="15" hidden="false" customHeight="false" outlineLevel="0" collapsed="false">
      <c r="A3148" s="0" t="n">
        <v>11</v>
      </c>
      <c r="B3148" s="0" t="n">
        <v>35380692</v>
      </c>
      <c r="C3148" s="0" t="n">
        <v>4118.019</v>
      </c>
    </row>
    <row r="3149" customFormat="false" ht="15" hidden="false" customHeight="false" outlineLevel="0" collapsed="false">
      <c r="A3149" s="0" t="n">
        <v>11</v>
      </c>
      <c r="B3149" s="0" t="n">
        <v>35385722</v>
      </c>
      <c r="C3149" s="0" t="n">
        <v>2742.942</v>
      </c>
    </row>
    <row r="3150" customFormat="false" ht="15" hidden="false" customHeight="false" outlineLevel="0" collapsed="false">
      <c r="A3150" s="0" t="n">
        <v>11</v>
      </c>
      <c r="B3150" s="0" t="n">
        <v>35376776</v>
      </c>
      <c r="C3150" s="0" t="n">
        <v>4153.521</v>
      </c>
    </row>
    <row r="3151" customFormat="false" ht="15" hidden="false" customHeight="false" outlineLevel="0" collapsed="false">
      <c r="A3151" s="0" t="n">
        <v>11</v>
      </c>
      <c r="B3151" s="0" t="n">
        <v>35381331</v>
      </c>
      <c r="C3151" s="0" t="n">
        <v>2808.237</v>
      </c>
    </row>
    <row r="3152" customFormat="false" ht="15" hidden="false" customHeight="false" outlineLevel="0" collapsed="false">
      <c r="A3152" s="0" t="n">
        <v>11</v>
      </c>
      <c r="B3152" s="0" t="n">
        <v>35373151</v>
      </c>
      <c r="C3152" s="0" t="n">
        <v>4104.242</v>
      </c>
    </row>
    <row r="3153" customFormat="false" ht="15" hidden="false" customHeight="false" outlineLevel="0" collapsed="false">
      <c r="A3153" s="0" t="n">
        <v>11</v>
      </c>
      <c r="B3153" s="0" t="n">
        <v>35379273</v>
      </c>
      <c r="C3153" s="0" t="n">
        <v>2265.973</v>
      </c>
    </row>
    <row r="3154" customFormat="false" ht="15" hidden="false" customHeight="false" outlineLevel="0" collapsed="false">
      <c r="A3154" s="0" t="n">
        <v>11</v>
      </c>
      <c r="B3154" s="0" t="n">
        <v>35376638</v>
      </c>
      <c r="C3154" s="0" t="n">
        <v>3863.677</v>
      </c>
    </row>
    <row r="3155" customFormat="false" ht="15" hidden="false" customHeight="false" outlineLevel="0" collapsed="false">
      <c r="A3155" s="0" t="n">
        <v>11</v>
      </c>
      <c r="B3155" s="0" t="n">
        <v>35380369</v>
      </c>
      <c r="C3155" s="0" t="n">
        <v>2915.132</v>
      </c>
    </row>
    <row r="3156" customFormat="false" ht="15" hidden="false" customHeight="false" outlineLevel="0" collapsed="false">
      <c r="A3156" s="0" t="n">
        <v>11</v>
      </c>
      <c r="B3156" s="0" t="n">
        <v>35375082</v>
      </c>
      <c r="C3156" s="0" t="n">
        <v>3851.109</v>
      </c>
    </row>
    <row r="3157" customFormat="false" ht="15" hidden="false" customHeight="false" outlineLevel="0" collapsed="false">
      <c r="A3157" s="0" t="n">
        <v>11</v>
      </c>
      <c r="B3157" s="0" t="n">
        <v>35375990</v>
      </c>
      <c r="C3157" s="0" t="n">
        <v>2988.887</v>
      </c>
    </row>
    <row r="3158" customFormat="false" ht="15" hidden="false" customHeight="false" outlineLevel="0" collapsed="false">
      <c r="A3158" s="0" t="n">
        <v>11</v>
      </c>
      <c r="B3158" s="0" t="n">
        <v>35372353</v>
      </c>
      <c r="C3158" s="0" t="n">
        <v>3833.831</v>
      </c>
    </row>
    <row r="3159" customFormat="false" ht="15" hidden="false" customHeight="false" outlineLevel="0" collapsed="false">
      <c r="A3159" s="0" t="n">
        <v>11</v>
      </c>
      <c r="B3159" s="0" t="n">
        <v>35370756</v>
      </c>
      <c r="C3159" s="0" t="n">
        <v>3085.837</v>
      </c>
    </row>
    <row r="3160" customFormat="false" ht="15" hidden="false" customHeight="false" outlineLevel="0" collapsed="false">
      <c r="A3160" s="0" t="n">
        <v>11</v>
      </c>
      <c r="B3160" s="0" t="n">
        <v>35369793</v>
      </c>
      <c r="C3160" s="0" t="n">
        <v>3781.963</v>
      </c>
    </row>
    <row r="3161" customFormat="false" ht="15" hidden="false" customHeight="false" outlineLevel="0" collapsed="false">
      <c r="A3161" s="0" t="n">
        <v>11</v>
      </c>
      <c r="B3161" s="0" t="n">
        <v>35363568</v>
      </c>
      <c r="C3161" s="0" t="n">
        <v>3099.812</v>
      </c>
    </row>
    <row r="3162" customFormat="false" ht="15" hidden="false" customHeight="false" outlineLevel="0" collapsed="false">
      <c r="A3162" s="0" t="n">
        <v>11</v>
      </c>
      <c r="B3162" s="0" t="n">
        <v>35370124</v>
      </c>
      <c r="C3162" s="0" t="n">
        <v>3430.943</v>
      </c>
    </row>
    <row r="3163" customFormat="false" ht="15" hidden="false" customHeight="false" outlineLevel="0" collapsed="false">
      <c r="A3163" s="0" t="n">
        <v>11</v>
      </c>
      <c r="B3163" s="0" t="n">
        <v>35364331</v>
      </c>
      <c r="C3163" s="0" t="n">
        <v>3184.679</v>
      </c>
    </row>
    <row r="3164" customFormat="false" ht="15" hidden="false" customHeight="false" outlineLevel="0" collapsed="false">
      <c r="A3164" s="0" t="n">
        <v>11</v>
      </c>
      <c r="B3164" s="0" t="n">
        <v>35370187</v>
      </c>
      <c r="C3164" s="0" t="n">
        <v>3406.563</v>
      </c>
    </row>
    <row r="3165" customFormat="false" ht="15" hidden="false" customHeight="false" outlineLevel="0" collapsed="false">
      <c r="A3165" s="0" t="n">
        <v>11</v>
      </c>
      <c r="B3165" s="0" t="n">
        <v>35362415</v>
      </c>
      <c r="C3165" s="0" t="n">
        <v>4028.136</v>
      </c>
    </row>
    <row r="3166" customFormat="false" ht="15" hidden="false" customHeight="false" outlineLevel="0" collapsed="false">
      <c r="A3166" s="0" t="n">
        <v>11</v>
      </c>
      <c r="B3166" s="0" t="n">
        <v>35370142</v>
      </c>
      <c r="C3166" s="0" t="n">
        <v>2490.765</v>
      </c>
    </row>
    <row r="3167" customFormat="false" ht="15" hidden="false" customHeight="false" outlineLevel="0" collapsed="false">
      <c r="A3167" s="0" t="n">
        <v>11</v>
      </c>
      <c r="B3167" s="0" t="n">
        <v>35362223</v>
      </c>
      <c r="C3167" s="0" t="n">
        <v>4065.637</v>
      </c>
    </row>
    <row r="3168" customFormat="false" ht="15" hidden="false" customHeight="false" outlineLevel="0" collapsed="false">
      <c r="A3168" s="0" t="n">
        <v>11</v>
      </c>
      <c r="B3168" s="0" t="n">
        <v>35356699</v>
      </c>
      <c r="C3168" s="0" t="n">
        <v>3362.435</v>
      </c>
    </row>
    <row r="3169" customFormat="false" ht="15" hidden="false" customHeight="false" outlineLevel="0" collapsed="false">
      <c r="A3169" s="0" t="n">
        <v>11</v>
      </c>
      <c r="B3169" s="0" t="n">
        <v>35375496</v>
      </c>
      <c r="C3169" s="0" t="n">
        <v>1842.379</v>
      </c>
    </row>
    <row r="3170" customFormat="false" ht="15" hidden="false" customHeight="false" outlineLevel="0" collapsed="false">
      <c r="A3170" s="0" t="n">
        <v>11</v>
      </c>
      <c r="B3170" s="0" t="n">
        <v>35367627</v>
      </c>
      <c r="C3170" s="0" t="n">
        <v>4058.48</v>
      </c>
    </row>
    <row r="3171" customFormat="false" ht="15" hidden="false" customHeight="false" outlineLevel="0" collapsed="false">
      <c r="A3171" s="0" t="n">
        <v>11</v>
      </c>
      <c r="B3171" s="0" t="n">
        <v>35358666</v>
      </c>
      <c r="C3171" s="0" t="n">
        <v>4171.642</v>
      </c>
    </row>
    <row r="3172" customFormat="false" ht="15" hidden="false" customHeight="false" outlineLevel="0" collapsed="false">
      <c r="A3172" s="0" t="n">
        <v>11</v>
      </c>
      <c r="B3172" s="0" t="n">
        <v>35367509</v>
      </c>
      <c r="C3172" s="0" t="n">
        <v>2130.28</v>
      </c>
    </row>
    <row r="3173" customFormat="false" ht="15" hidden="false" customHeight="false" outlineLevel="0" collapsed="false">
      <c r="A3173" s="0" t="n">
        <v>11</v>
      </c>
      <c r="B3173" s="0" t="n">
        <v>35369937</v>
      </c>
      <c r="C3173" s="0" t="n">
        <v>3355.84</v>
      </c>
    </row>
    <row r="3174" customFormat="false" ht="15" hidden="false" customHeight="false" outlineLevel="0" collapsed="false">
      <c r="A3174" s="0" t="n">
        <v>11</v>
      </c>
      <c r="B3174" s="0" t="n">
        <v>35362991</v>
      </c>
      <c r="C3174" s="0" t="n">
        <v>3963.247</v>
      </c>
    </row>
    <row r="3175" customFormat="false" ht="15" hidden="false" customHeight="false" outlineLevel="0" collapsed="false">
      <c r="A3175" s="0" t="n">
        <v>11</v>
      </c>
      <c r="B3175" s="0" t="n">
        <v>35356007</v>
      </c>
      <c r="C3175" s="0" t="n">
        <v>3764.919</v>
      </c>
    </row>
    <row r="3176" customFormat="false" ht="15" hidden="false" customHeight="false" outlineLevel="0" collapsed="false">
      <c r="A3176" s="0" t="n">
        <v>11</v>
      </c>
      <c r="B3176" s="0" t="n">
        <v>35374454</v>
      </c>
      <c r="C3176" s="0" t="n">
        <v>1632.735</v>
      </c>
    </row>
    <row r="3177" customFormat="false" ht="15" hidden="false" customHeight="false" outlineLevel="0" collapsed="false">
      <c r="A3177" s="0" t="n">
        <v>11</v>
      </c>
      <c r="B3177" s="0" t="n">
        <v>35366900</v>
      </c>
      <c r="C3177" s="0" t="n">
        <v>4028.092</v>
      </c>
    </row>
    <row r="3178" customFormat="false" ht="15" hidden="false" customHeight="false" outlineLevel="0" collapsed="false">
      <c r="A3178" s="0" t="n">
        <v>11</v>
      </c>
      <c r="B3178" s="0" t="n">
        <v>35358563</v>
      </c>
      <c r="C3178" s="0" t="n">
        <v>4094.299</v>
      </c>
    </row>
    <row r="3179" customFormat="false" ht="15" hidden="false" customHeight="false" outlineLevel="0" collapsed="false">
      <c r="A3179" s="0" t="n">
        <v>11</v>
      </c>
      <c r="B3179" s="0" t="n">
        <v>35368204</v>
      </c>
      <c r="C3179" s="0" t="n">
        <v>2278.689</v>
      </c>
    </row>
    <row r="3180" customFormat="false" ht="15" hidden="false" customHeight="false" outlineLevel="0" collapsed="false">
      <c r="A3180" s="0" t="n">
        <v>11</v>
      </c>
      <c r="B3180" s="0" t="n">
        <v>35360504</v>
      </c>
      <c r="C3180" s="0" t="n">
        <v>4040.739</v>
      </c>
    </row>
    <row r="3181" customFormat="false" ht="15" hidden="false" customHeight="false" outlineLevel="0" collapsed="false">
      <c r="A3181" s="0" t="n">
        <v>11</v>
      </c>
      <c r="B3181" s="0" t="n">
        <v>35366581</v>
      </c>
      <c r="C3181" s="0" t="n">
        <v>2654.808</v>
      </c>
    </row>
    <row r="3182" customFormat="false" ht="15" hidden="false" customHeight="false" outlineLevel="0" collapsed="false">
      <c r="A3182" s="0" t="n">
        <v>11</v>
      </c>
      <c r="B3182" s="0" t="n">
        <v>35360653</v>
      </c>
      <c r="C3182" s="0" t="n">
        <v>3887.505</v>
      </c>
    </row>
    <row r="3183" customFormat="false" ht="15" hidden="false" customHeight="false" outlineLevel="0" collapsed="false">
      <c r="A3183" s="0" t="n">
        <v>11</v>
      </c>
      <c r="B3183" s="0" t="n">
        <v>35371718</v>
      </c>
      <c r="C3183" s="0" t="n">
        <v>2181.257</v>
      </c>
    </row>
    <row r="3184" customFormat="false" ht="15" hidden="false" customHeight="false" outlineLevel="0" collapsed="false">
      <c r="A3184" s="0" t="n">
        <v>11</v>
      </c>
      <c r="B3184" s="0" t="n">
        <v>35367810</v>
      </c>
      <c r="C3184" s="0" t="n">
        <v>3681.651</v>
      </c>
    </row>
    <row r="3185" customFormat="false" ht="15" hidden="false" customHeight="false" outlineLevel="0" collapsed="false">
      <c r="A3185" s="0" t="n">
        <v>11</v>
      </c>
      <c r="B3185" s="0" t="n">
        <v>35363636</v>
      </c>
      <c r="C3185" s="0" t="n">
        <v>3683.793</v>
      </c>
    </row>
    <row r="3186" customFormat="false" ht="15" hidden="false" customHeight="false" outlineLevel="0" collapsed="false">
      <c r="A3186" s="0" t="n">
        <v>11</v>
      </c>
      <c r="B3186" s="0" t="n">
        <v>35378877</v>
      </c>
      <c r="C3186" s="0" t="n">
        <v>1729.572</v>
      </c>
    </row>
    <row r="3187" customFormat="false" ht="15" hidden="false" customHeight="false" outlineLevel="0" collapsed="false">
      <c r="A3187" s="0" t="n">
        <v>11</v>
      </c>
      <c r="B3187" s="0" t="n">
        <v>35371849</v>
      </c>
      <c r="C3187" s="0" t="n">
        <v>3997.024</v>
      </c>
    </row>
    <row r="3188" customFormat="false" ht="15" hidden="false" customHeight="false" outlineLevel="0" collapsed="false">
      <c r="A3188" s="0" t="n">
        <v>11</v>
      </c>
      <c r="B3188" s="0" t="n">
        <v>35364544</v>
      </c>
      <c r="C3188" s="0" t="n">
        <v>4003.547</v>
      </c>
    </row>
    <row r="3189" customFormat="false" ht="15" hidden="false" customHeight="false" outlineLevel="0" collapsed="false">
      <c r="A3189" s="0" t="n">
        <v>11</v>
      </c>
      <c r="B3189" s="0" t="n">
        <v>35377930</v>
      </c>
      <c r="C3189" s="0" t="n">
        <v>1929.578</v>
      </c>
    </row>
    <row r="3190" customFormat="false" ht="15" hidden="false" customHeight="false" outlineLevel="0" collapsed="false">
      <c r="A3190" s="0" t="n">
        <v>11</v>
      </c>
      <c r="B3190" s="0" t="n">
        <v>35370521</v>
      </c>
      <c r="C3190" s="0" t="n">
        <v>4001.091</v>
      </c>
    </row>
    <row r="3191" customFormat="false" ht="15" hidden="false" customHeight="false" outlineLevel="0" collapsed="false">
      <c r="A3191" s="0" t="n">
        <v>11</v>
      </c>
      <c r="B3191" s="0" t="n">
        <v>35361529</v>
      </c>
      <c r="C3191" s="0" t="n">
        <v>4134.867</v>
      </c>
    </row>
    <row r="3192" customFormat="false" ht="15" hidden="false" customHeight="false" outlineLevel="0" collapsed="false">
      <c r="A3192" s="0" t="n">
        <v>11</v>
      </c>
      <c r="B3192" s="0" t="n">
        <v>35359251</v>
      </c>
      <c r="C3192" s="0" t="n">
        <v>2826.426</v>
      </c>
    </row>
    <row r="3193" customFormat="false" ht="15" hidden="false" customHeight="false" outlineLevel="0" collapsed="false">
      <c r="A3193" s="0" t="n">
        <v>11</v>
      </c>
      <c r="B3193" s="0" t="n">
        <v>35361963</v>
      </c>
      <c r="C3193" s="0" t="n">
        <v>3718.966</v>
      </c>
    </row>
    <row r="3194" customFormat="false" ht="15" hidden="false" customHeight="false" outlineLevel="0" collapsed="false">
      <c r="A3194" s="0" t="n">
        <v>11</v>
      </c>
      <c r="B3194" s="0" t="n">
        <v>35354741</v>
      </c>
      <c r="C3194" s="0" t="n">
        <v>3993.37</v>
      </c>
    </row>
    <row r="3195" customFormat="false" ht="15" hidden="false" customHeight="false" outlineLevel="0" collapsed="false">
      <c r="A3195" s="0" t="n">
        <v>11</v>
      </c>
      <c r="B3195" s="0" t="n">
        <v>35364243</v>
      </c>
      <c r="C3195" s="0" t="n">
        <v>2302.117</v>
      </c>
    </row>
    <row r="3196" customFormat="false" ht="15" hidden="false" customHeight="false" outlineLevel="0" collapsed="false">
      <c r="A3196" s="0" t="n">
        <v>11</v>
      </c>
      <c r="B3196" s="0" t="n">
        <v>35366491</v>
      </c>
      <c r="C3196" s="0" t="n">
        <v>3060.917</v>
      </c>
    </row>
    <row r="3197" customFormat="false" ht="15" hidden="false" customHeight="false" outlineLevel="0" collapsed="false">
      <c r="A3197" s="0" t="n">
        <v>11</v>
      </c>
      <c r="B3197" s="0" t="n">
        <v>35360891</v>
      </c>
      <c r="C3197" s="0" t="n">
        <v>3821.598</v>
      </c>
    </row>
    <row r="3198" customFormat="false" ht="15" hidden="false" customHeight="false" outlineLevel="0" collapsed="false">
      <c r="A3198" s="0" t="n">
        <v>11</v>
      </c>
      <c r="B3198" s="0" t="n">
        <v>35353808</v>
      </c>
      <c r="C3198" s="0" t="n">
        <v>3235.671</v>
      </c>
    </row>
    <row r="3199" customFormat="false" ht="15" hidden="false" customHeight="false" outlineLevel="0" collapsed="false">
      <c r="A3199" s="0" t="n">
        <v>11</v>
      </c>
      <c r="B3199" s="0" t="n">
        <v>35365687</v>
      </c>
      <c r="C3199" s="0" t="n">
        <v>2738.595</v>
      </c>
    </row>
    <row r="3200" customFormat="false" ht="15" hidden="false" customHeight="false" outlineLevel="0" collapsed="false">
      <c r="A3200" s="0" t="n">
        <v>11</v>
      </c>
      <c r="B3200" s="0" t="n">
        <v>35362149</v>
      </c>
      <c r="C3200" s="0" t="n">
        <v>3742.273</v>
      </c>
    </row>
    <row r="3201" customFormat="false" ht="15" hidden="false" customHeight="false" outlineLevel="0" collapsed="false">
      <c r="A3201" s="0" t="n">
        <v>11</v>
      </c>
      <c r="B3201" s="0" t="n">
        <v>35356200</v>
      </c>
      <c r="C3201" s="0" t="n">
        <v>3854.036</v>
      </c>
    </row>
    <row r="3202" customFormat="false" ht="15" hidden="false" customHeight="false" outlineLevel="0" collapsed="false">
      <c r="A3202" s="0" t="n">
        <v>11</v>
      </c>
      <c r="B3202" s="0" t="n">
        <v>35369169</v>
      </c>
      <c r="C3202" s="0" t="n">
        <v>1955.29</v>
      </c>
    </row>
    <row r="3203" customFormat="false" ht="15" hidden="false" customHeight="false" outlineLevel="0" collapsed="false">
      <c r="A3203" s="0" t="n">
        <v>11</v>
      </c>
      <c r="B3203" s="0" t="n">
        <v>35364956</v>
      </c>
      <c r="C3203" s="0" t="n">
        <v>3675.065</v>
      </c>
    </row>
    <row r="3204" customFormat="false" ht="15" hidden="false" customHeight="false" outlineLevel="0" collapsed="false">
      <c r="A3204" s="0" t="n">
        <v>11</v>
      </c>
      <c r="B3204" s="0" t="n">
        <v>35358190</v>
      </c>
      <c r="C3204" s="0" t="n">
        <v>3939.66</v>
      </c>
    </row>
    <row r="3205" customFormat="false" ht="15" hidden="false" customHeight="false" outlineLevel="0" collapsed="false">
      <c r="A3205" s="0" t="n">
        <v>11</v>
      </c>
      <c r="B3205" s="0" t="n">
        <v>35351213</v>
      </c>
      <c r="C3205" s="0" t="n">
        <v>3661.231</v>
      </c>
    </row>
    <row r="3206" customFormat="false" ht="15" hidden="false" customHeight="false" outlineLevel="0" collapsed="false">
      <c r="A3206" s="0" t="n">
        <v>11</v>
      </c>
      <c r="B3206" s="0" t="n">
        <v>35359713</v>
      </c>
      <c r="C3206" s="0" t="n">
        <v>2714.172</v>
      </c>
    </row>
    <row r="3207" customFormat="false" ht="15" hidden="false" customHeight="false" outlineLevel="0" collapsed="false">
      <c r="A3207" s="0" t="n">
        <v>11</v>
      </c>
      <c r="B3207" s="0" t="n">
        <v>35351713</v>
      </c>
      <c r="C3207" s="0" t="n">
        <v>4053.512</v>
      </c>
    </row>
    <row r="3208" customFormat="false" ht="15" hidden="false" customHeight="false" outlineLevel="0" collapsed="false">
      <c r="A3208" s="0" t="n">
        <v>11</v>
      </c>
      <c r="B3208" s="0" t="n">
        <v>35360170</v>
      </c>
      <c r="C3208" s="0" t="n">
        <v>2409.818</v>
      </c>
    </row>
    <row r="3209" customFormat="false" ht="15" hidden="false" customHeight="false" outlineLevel="0" collapsed="false">
      <c r="A3209" s="0" t="n">
        <v>11</v>
      </c>
      <c r="B3209" s="0" t="n">
        <v>35352499</v>
      </c>
      <c r="C3209" s="0" t="n">
        <v>3966.177</v>
      </c>
    </row>
    <row r="3210" customFormat="false" ht="15" hidden="false" customHeight="false" outlineLevel="0" collapsed="false">
      <c r="A3210" s="0" t="n">
        <v>11</v>
      </c>
      <c r="B3210" s="0" t="n">
        <v>35358577</v>
      </c>
      <c r="C3210" s="0" t="n">
        <v>2708.453</v>
      </c>
    </row>
    <row r="3211" customFormat="false" ht="15" hidden="false" customHeight="false" outlineLevel="0" collapsed="false">
      <c r="A3211" s="0" t="n">
        <v>11</v>
      </c>
      <c r="B3211" s="0" t="n">
        <v>35348849</v>
      </c>
      <c r="C3211" s="0" t="n">
        <v>4208.75</v>
      </c>
    </row>
    <row r="3212" customFormat="false" ht="15" hidden="false" customHeight="false" outlineLevel="0" collapsed="false">
      <c r="A3212" s="0" t="n">
        <v>11</v>
      </c>
      <c r="B3212" s="0" t="n">
        <v>35356339</v>
      </c>
      <c r="C3212" s="0" t="n">
        <v>2470.962</v>
      </c>
    </row>
    <row r="3213" customFormat="false" ht="15" hidden="false" customHeight="false" outlineLevel="0" collapsed="false">
      <c r="A3213" s="0" t="n">
        <v>11</v>
      </c>
      <c r="B3213" s="0" t="n">
        <v>35364363</v>
      </c>
      <c r="C3213" s="0" t="n">
        <v>2581.721</v>
      </c>
    </row>
    <row r="3214" customFormat="false" ht="15" hidden="false" customHeight="false" outlineLevel="0" collapsed="false">
      <c r="A3214" s="0" t="n">
        <v>11</v>
      </c>
      <c r="B3214" s="0" t="n">
        <v>35357462</v>
      </c>
      <c r="C3214" s="0" t="n">
        <v>3935.574</v>
      </c>
    </row>
    <row r="3215" customFormat="false" ht="15" hidden="false" customHeight="false" outlineLevel="0" collapsed="false">
      <c r="A3215" s="0" t="n">
        <v>11</v>
      </c>
      <c r="B3215" s="0" t="n">
        <v>35348896</v>
      </c>
      <c r="C3215" s="0" t="n">
        <v>4115.639</v>
      </c>
    </row>
    <row r="3216" customFormat="false" ht="15" hidden="false" customHeight="false" outlineLevel="0" collapsed="false">
      <c r="A3216" s="0" t="n">
        <v>11</v>
      </c>
      <c r="B3216" s="0" t="n">
        <v>35357477</v>
      </c>
      <c r="C3216" s="0" t="n">
        <v>2387.318</v>
      </c>
    </row>
    <row r="3217" customFormat="false" ht="15" hidden="false" customHeight="false" outlineLevel="0" collapsed="false">
      <c r="A3217" s="0" t="n">
        <v>11</v>
      </c>
      <c r="B3217" s="0" t="n">
        <v>35349837</v>
      </c>
      <c r="C3217" s="0" t="n">
        <v>4055.074</v>
      </c>
    </row>
    <row r="3218" customFormat="false" ht="15" hidden="false" customHeight="false" outlineLevel="0" collapsed="false">
      <c r="A3218" s="0" t="n">
        <v>11</v>
      </c>
      <c r="B3218" s="0" t="n">
        <v>35357387</v>
      </c>
      <c r="C3218" s="0" t="n">
        <v>2507.795</v>
      </c>
    </row>
    <row r="3219" customFormat="false" ht="15" hidden="false" customHeight="false" outlineLevel="0" collapsed="false">
      <c r="A3219" s="0" t="n">
        <v>11</v>
      </c>
      <c r="B3219" s="0" t="n">
        <v>35350334</v>
      </c>
      <c r="C3219" s="0" t="n">
        <v>3972.388</v>
      </c>
    </row>
    <row r="3220" customFormat="false" ht="15" hidden="false" customHeight="false" outlineLevel="0" collapsed="false">
      <c r="A3220" s="0" t="n">
        <v>11</v>
      </c>
      <c r="B3220" s="0" t="n">
        <v>35354471</v>
      </c>
      <c r="C3220" s="0" t="n">
        <v>2850.259</v>
      </c>
    </row>
    <row r="3221" customFormat="false" ht="15" hidden="false" customHeight="false" outlineLevel="0" collapsed="false">
      <c r="A3221" s="0" t="n">
        <v>11</v>
      </c>
      <c r="B3221" s="0" t="n">
        <v>35345767</v>
      </c>
      <c r="C3221" s="0" t="n">
        <v>4142.453</v>
      </c>
    </row>
    <row r="3222" customFormat="false" ht="15" hidden="false" customHeight="false" outlineLevel="0" collapsed="false">
      <c r="A3222" s="0" t="n">
        <v>11</v>
      </c>
      <c r="B3222" s="0" t="n">
        <v>35352732</v>
      </c>
      <c r="C3222" s="0" t="n">
        <v>2563.365</v>
      </c>
    </row>
    <row r="3223" customFormat="false" ht="15" hidden="false" customHeight="false" outlineLevel="0" collapsed="false">
      <c r="A3223" s="0" t="n">
        <v>11</v>
      </c>
      <c r="B3223" s="0" t="n">
        <v>35343312</v>
      </c>
      <c r="C3223" s="0" t="n">
        <v>4201.227</v>
      </c>
    </row>
    <row r="3224" customFormat="false" ht="15" hidden="false" customHeight="false" outlineLevel="0" collapsed="false">
      <c r="A3224" s="0" t="n">
        <v>11</v>
      </c>
      <c r="B3224" s="0" t="n">
        <v>35350728</v>
      </c>
      <c r="C3224" s="0" t="n">
        <v>2515.258</v>
      </c>
    </row>
    <row r="3225" customFormat="false" ht="15" hidden="false" customHeight="false" outlineLevel="0" collapsed="false">
      <c r="A3225" s="0" t="n">
        <v>11</v>
      </c>
      <c r="B3225" s="0" t="n">
        <v>35344584</v>
      </c>
      <c r="C3225" s="0" t="n">
        <v>3827.716</v>
      </c>
    </row>
    <row r="3226" customFormat="false" ht="15" hidden="false" customHeight="false" outlineLevel="0" collapsed="false">
      <c r="A3226" s="0" t="n">
        <v>11</v>
      </c>
      <c r="B3226" s="0" t="n">
        <v>35338120</v>
      </c>
      <c r="C3226" s="0" t="n">
        <v>3070.427</v>
      </c>
    </row>
    <row r="3227" customFormat="false" ht="15" hidden="false" customHeight="false" outlineLevel="0" collapsed="false">
      <c r="A3227" s="0" t="n">
        <v>11</v>
      </c>
      <c r="B3227" s="0" t="n">
        <v>35355991</v>
      </c>
      <c r="C3227" s="0" t="n">
        <v>2402.999</v>
      </c>
    </row>
    <row r="3228" customFormat="false" ht="15" hidden="false" customHeight="false" outlineLevel="0" collapsed="false">
      <c r="A3228" s="0" t="n">
        <v>11</v>
      </c>
      <c r="B3228" s="0" t="n">
        <v>35348971</v>
      </c>
      <c r="C3228" s="0" t="n">
        <v>4000.975</v>
      </c>
    </row>
    <row r="3229" customFormat="false" ht="15" hidden="false" customHeight="false" outlineLevel="0" collapsed="false">
      <c r="A3229" s="0" t="n">
        <v>11</v>
      </c>
      <c r="B3229" s="0" t="n">
        <v>35339996</v>
      </c>
      <c r="C3229" s="0" t="n">
        <v>4159.802</v>
      </c>
    </row>
    <row r="3230" customFormat="false" ht="15" hidden="false" customHeight="false" outlineLevel="0" collapsed="false">
      <c r="A3230" s="0" t="n">
        <v>11</v>
      </c>
      <c r="B3230" s="0" t="n">
        <v>35356534</v>
      </c>
      <c r="C3230" s="0" t="n">
        <v>1532.986</v>
      </c>
    </row>
    <row r="3231" customFormat="false" ht="15" hidden="false" customHeight="false" outlineLevel="0" collapsed="false">
      <c r="A3231" s="0" t="n">
        <v>11</v>
      </c>
      <c r="B3231" s="0" t="n">
        <v>35351557</v>
      </c>
      <c r="C3231" s="0" t="n">
        <v>3850.739</v>
      </c>
    </row>
    <row r="3232" customFormat="false" ht="15" hidden="false" customHeight="false" outlineLevel="0" collapsed="false">
      <c r="A3232" s="0" t="n">
        <v>11</v>
      </c>
      <c r="B3232" s="0" t="n">
        <v>35344323</v>
      </c>
      <c r="C3232" s="0" t="n">
        <v>3982.509</v>
      </c>
    </row>
    <row r="3233" customFormat="false" ht="15" hidden="false" customHeight="false" outlineLevel="0" collapsed="false">
      <c r="A3233" s="0" t="n">
        <v>11</v>
      </c>
      <c r="B3233" s="0" t="n">
        <v>35337570</v>
      </c>
      <c r="C3233" s="0" t="n">
        <v>3255.247</v>
      </c>
    </row>
    <row r="3234" customFormat="false" ht="15" hidden="false" customHeight="false" outlineLevel="0" collapsed="false">
      <c r="A3234" s="0" t="n">
        <v>11</v>
      </c>
      <c r="B3234" s="0" t="n">
        <v>35345478</v>
      </c>
      <c r="C3234" s="0" t="n">
        <v>3149.645</v>
      </c>
    </row>
    <row r="3235" customFormat="false" ht="15" hidden="false" customHeight="false" outlineLevel="0" collapsed="false">
      <c r="A3235" s="0" t="n">
        <v>11</v>
      </c>
      <c r="B3235" s="0" t="n">
        <v>35339301</v>
      </c>
      <c r="C3235" s="0" t="n">
        <v>3213.003</v>
      </c>
    </row>
    <row r="3236" customFormat="false" ht="15" hidden="false" customHeight="false" outlineLevel="0" collapsed="false">
      <c r="A3236" s="0" t="n">
        <v>11</v>
      </c>
      <c r="B3236" s="0" t="n">
        <v>35348820</v>
      </c>
      <c r="C3236" s="0" t="n">
        <v>3058.96</v>
      </c>
    </row>
    <row r="3237" customFormat="false" ht="15" hidden="false" customHeight="false" outlineLevel="0" collapsed="false">
      <c r="A3237" s="0" t="n">
        <v>11</v>
      </c>
      <c r="B3237" s="0" t="n">
        <v>35341926</v>
      </c>
      <c r="C3237" s="0" t="n">
        <v>3372.273</v>
      </c>
    </row>
    <row r="3238" customFormat="false" ht="15" hidden="false" customHeight="false" outlineLevel="0" collapsed="false">
      <c r="A3238" s="0" t="n">
        <v>11</v>
      </c>
      <c r="B3238" s="0" t="n">
        <v>35346848</v>
      </c>
      <c r="C3238" s="0" t="n">
        <v>3425.971</v>
      </c>
    </row>
    <row r="3239" customFormat="false" ht="15" hidden="false" customHeight="false" outlineLevel="0" collapsed="false">
      <c r="A3239" s="0" t="n">
        <v>11</v>
      </c>
      <c r="B3239" s="0" t="n">
        <v>35338689</v>
      </c>
      <c r="C3239" s="0" t="n">
        <v>3650.181</v>
      </c>
    </row>
    <row r="3240" customFormat="false" ht="15" hidden="false" customHeight="false" outlineLevel="0" collapsed="false">
      <c r="A3240" s="0" t="n">
        <v>11</v>
      </c>
      <c r="B3240" s="0" t="n">
        <v>35348612</v>
      </c>
      <c r="C3240" s="0" t="n">
        <v>2695.609</v>
      </c>
    </row>
    <row r="3241" customFormat="false" ht="15" hidden="false" customHeight="false" outlineLevel="0" collapsed="false">
      <c r="A3241" s="0" t="n">
        <v>11</v>
      </c>
      <c r="B3241" s="0" t="n">
        <v>35341601</v>
      </c>
      <c r="C3241" s="0" t="n">
        <v>3733.194</v>
      </c>
    </row>
    <row r="3242" customFormat="false" ht="15" hidden="false" customHeight="false" outlineLevel="0" collapsed="false">
      <c r="A3242" s="0" t="n">
        <v>11</v>
      </c>
      <c r="B3242" s="0" t="n">
        <v>35349319</v>
      </c>
      <c r="C3242" s="0" t="n">
        <v>2744.105</v>
      </c>
    </row>
    <row r="3243" customFormat="false" ht="15" hidden="false" customHeight="false" outlineLevel="0" collapsed="false">
      <c r="A3243" s="0" t="n">
        <v>11</v>
      </c>
      <c r="B3243" s="0" t="n">
        <v>35345195</v>
      </c>
      <c r="C3243" s="0" t="n">
        <v>3595.699</v>
      </c>
    </row>
    <row r="3244" customFormat="false" ht="15" hidden="false" customHeight="false" outlineLevel="0" collapsed="false">
      <c r="A3244" s="0" t="n">
        <v>11</v>
      </c>
      <c r="B3244" s="0" t="n">
        <v>35353362</v>
      </c>
      <c r="C3244" s="0" t="n">
        <v>2623.412</v>
      </c>
    </row>
    <row r="3245" customFormat="false" ht="15" hidden="false" customHeight="false" outlineLevel="0" collapsed="false">
      <c r="A3245" s="0" t="n">
        <v>11</v>
      </c>
      <c r="B3245" s="0" t="n">
        <v>35345108</v>
      </c>
      <c r="C3245" s="0" t="n">
        <v>4074.37</v>
      </c>
    </row>
    <row r="3246" customFormat="false" ht="15" hidden="false" customHeight="false" outlineLevel="0" collapsed="false">
      <c r="A3246" s="0" t="n">
        <v>11</v>
      </c>
      <c r="B3246" s="0" t="n">
        <v>35354506</v>
      </c>
      <c r="C3246" s="0" t="n">
        <v>2315.798</v>
      </c>
    </row>
    <row r="3247" customFormat="false" ht="15" hidden="false" customHeight="false" outlineLevel="0" collapsed="false">
      <c r="A3247" s="0" t="n">
        <v>11</v>
      </c>
      <c r="B3247" s="0" t="n">
        <v>35353614</v>
      </c>
      <c r="C3247" s="0" t="n">
        <v>3344.199</v>
      </c>
    </row>
    <row r="3248" customFormat="false" ht="15" hidden="false" customHeight="false" outlineLevel="0" collapsed="false">
      <c r="A3248" s="0" t="n">
        <v>11</v>
      </c>
      <c r="B3248" s="0" t="n">
        <v>35345959</v>
      </c>
      <c r="C3248" s="0" t="n">
        <v>4035.653</v>
      </c>
    </row>
    <row r="3249" customFormat="false" ht="15" hidden="false" customHeight="false" outlineLevel="0" collapsed="false">
      <c r="A3249" s="0" t="n">
        <v>11</v>
      </c>
      <c r="B3249" s="0" t="n">
        <v>35355206</v>
      </c>
      <c r="C3249" s="0" t="n">
        <v>2240.253</v>
      </c>
    </row>
    <row r="3250" customFormat="false" ht="15" hidden="false" customHeight="false" outlineLevel="0" collapsed="false">
      <c r="A3250" s="0" t="n">
        <v>11</v>
      </c>
      <c r="B3250" s="0" t="n">
        <v>35348676</v>
      </c>
      <c r="C3250" s="0" t="n">
        <v>4014.051</v>
      </c>
    </row>
    <row r="3251" customFormat="false" ht="15" hidden="false" customHeight="false" outlineLevel="0" collapsed="false">
      <c r="A3251" s="0" t="n">
        <v>11</v>
      </c>
      <c r="B3251" s="0" t="n">
        <v>35339620</v>
      </c>
      <c r="C3251" s="0" t="n">
        <v>4159.714</v>
      </c>
    </row>
    <row r="3252" customFormat="false" ht="15" hidden="false" customHeight="false" outlineLevel="0" collapsed="false">
      <c r="A3252" s="0" t="n">
        <v>11</v>
      </c>
      <c r="B3252" s="0" t="n">
        <v>35346869</v>
      </c>
      <c r="C3252" s="0" t="n">
        <v>2517.19</v>
      </c>
    </row>
    <row r="3253" customFormat="false" ht="15" hidden="false" customHeight="false" outlineLevel="0" collapsed="false">
      <c r="A3253" s="0" t="n">
        <v>11</v>
      </c>
      <c r="B3253" s="0" t="n">
        <v>35338506</v>
      </c>
      <c r="C3253" s="0" t="n">
        <v>4129.877</v>
      </c>
    </row>
    <row r="3254" customFormat="false" ht="15" hidden="false" customHeight="false" outlineLevel="0" collapsed="false">
      <c r="A3254" s="0" t="n">
        <v>11</v>
      </c>
      <c r="B3254" s="0" t="n">
        <v>35347953</v>
      </c>
      <c r="C3254" s="0" t="n">
        <v>2316.24</v>
      </c>
    </row>
    <row r="3255" customFormat="false" ht="15" hidden="false" customHeight="false" outlineLevel="0" collapsed="false">
      <c r="A3255" s="0" t="n">
        <v>11</v>
      </c>
      <c r="B3255" s="0" t="n">
        <v>35351073</v>
      </c>
      <c r="C3255" s="0" t="n">
        <v>2950.877</v>
      </c>
    </row>
    <row r="3256" customFormat="false" ht="15" hidden="false" customHeight="false" outlineLevel="0" collapsed="false">
      <c r="A3256" s="0" t="n">
        <v>11</v>
      </c>
      <c r="B3256" s="0" t="n">
        <v>35343064</v>
      </c>
      <c r="C3256" s="0" t="n">
        <v>4067.196</v>
      </c>
    </row>
    <row r="3257" customFormat="false" ht="15" hidden="false" customHeight="false" outlineLevel="0" collapsed="false">
      <c r="A3257" s="0" t="n">
        <v>11</v>
      </c>
      <c r="B3257" s="0" t="n">
        <v>35345721</v>
      </c>
      <c r="C3257" s="0" t="n">
        <v>2711.435</v>
      </c>
    </row>
    <row r="3258" customFormat="false" ht="15" hidden="false" customHeight="false" outlineLevel="0" collapsed="false">
      <c r="A3258" s="0" t="n">
        <v>11</v>
      </c>
      <c r="B3258" s="0" t="n">
        <v>35353870</v>
      </c>
      <c r="C3258" s="0" t="n">
        <v>2795.628</v>
      </c>
    </row>
    <row r="3259" customFormat="false" ht="15" hidden="false" customHeight="false" outlineLevel="0" collapsed="false">
      <c r="A3259" s="0" t="n">
        <v>11</v>
      </c>
      <c r="B3259" s="0" t="n">
        <v>35346874</v>
      </c>
      <c r="C3259" s="0" t="n">
        <v>3955.206</v>
      </c>
    </row>
    <row r="3260" customFormat="false" ht="15" hidden="false" customHeight="false" outlineLevel="0" collapsed="false">
      <c r="A3260" s="0" t="n">
        <v>11</v>
      </c>
      <c r="B3260" s="0" t="n">
        <v>35340836</v>
      </c>
      <c r="C3260" s="0" t="n">
        <v>3850.361</v>
      </c>
    </row>
    <row r="3261" customFormat="false" ht="15" hidden="false" customHeight="false" outlineLevel="0" collapsed="false">
      <c r="A3261" s="0" t="n">
        <v>11</v>
      </c>
      <c r="B3261" s="0" t="n">
        <v>35355813</v>
      </c>
      <c r="C3261" s="0" t="n">
        <v>1776.246</v>
      </c>
    </row>
    <row r="3262" customFormat="false" ht="15" hidden="false" customHeight="false" outlineLevel="0" collapsed="false">
      <c r="A3262" s="0" t="n">
        <v>11</v>
      </c>
      <c r="B3262" s="0" t="n">
        <v>35348392</v>
      </c>
      <c r="C3262" s="0" t="n">
        <v>3954.401</v>
      </c>
    </row>
    <row r="3263" customFormat="false" ht="15" hidden="false" customHeight="false" outlineLevel="0" collapsed="false">
      <c r="A3263" s="0" t="n">
        <v>11</v>
      </c>
      <c r="B3263" s="0" t="n">
        <v>35340883</v>
      </c>
      <c r="C3263" s="0" t="n">
        <v>4038.608</v>
      </c>
    </row>
    <row r="3264" customFormat="false" ht="15" hidden="false" customHeight="false" outlineLevel="0" collapsed="false">
      <c r="A3264" s="0" t="n">
        <v>11</v>
      </c>
      <c r="B3264" s="0" t="n">
        <v>35335722</v>
      </c>
      <c r="C3264" s="0" t="n">
        <v>3025.068</v>
      </c>
    </row>
    <row r="3265" customFormat="false" ht="15" hidden="false" customHeight="false" outlineLevel="0" collapsed="false">
      <c r="A3265" s="0" t="n">
        <v>11</v>
      </c>
      <c r="B3265" s="0" t="n">
        <v>35354630</v>
      </c>
      <c r="C3265" s="0" t="n">
        <v>2148.592</v>
      </c>
    </row>
    <row r="3266" customFormat="false" ht="15" hidden="false" customHeight="false" outlineLevel="0" collapsed="false">
      <c r="A3266" s="0" t="n">
        <v>11</v>
      </c>
      <c r="B3266" s="0" t="n">
        <v>35347375</v>
      </c>
      <c r="C3266" s="0" t="n">
        <v>4001.236</v>
      </c>
    </row>
    <row r="3267" customFormat="false" ht="15" hidden="false" customHeight="false" outlineLevel="0" collapsed="false">
      <c r="A3267" s="0" t="n">
        <v>11</v>
      </c>
      <c r="B3267" s="0" t="n">
        <v>35340932</v>
      </c>
      <c r="C3267" s="0" t="n">
        <v>3933.054</v>
      </c>
    </row>
    <row r="3268" customFormat="false" ht="15" hidden="false" customHeight="false" outlineLevel="0" collapsed="false">
      <c r="A3268" s="0" t="n">
        <v>11</v>
      </c>
      <c r="B3268" s="0" t="n">
        <v>35355228</v>
      </c>
      <c r="C3268" s="0" t="n">
        <v>1832.044</v>
      </c>
    </row>
    <row r="3269" customFormat="false" ht="15" hidden="false" customHeight="false" outlineLevel="0" collapsed="false">
      <c r="A3269" s="0" t="n">
        <v>11</v>
      </c>
      <c r="B3269" s="0" t="n">
        <v>35353189</v>
      </c>
      <c r="C3269" s="0" t="n">
        <v>3467.864</v>
      </c>
    </row>
    <row r="3270" customFormat="false" ht="15" hidden="false" customHeight="false" outlineLevel="0" collapsed="false">
      <c r="A3270" s="0" t="n">
        <v>11</v>
      </c>
      <c r="B3270" s="0" t="n">
        <v>35345886</v>
      </c>
      <c r="C3270" s="0" t="n">
        <v>3998.452</v>
      </c>
    </row>
    <row r="3271" customFormat="false" ht="15" hidden="false" customHeight="false" outlineLevel="0" collapsed="false">
      <c r="A3271" s="0" t="n">
        <v>11</v>
      </c>
      <c r="B3271" s="0" t="n">
        <v>35339195</v>
      </c>
      <c r="C3271" s="0" t="n">
        <v>3514.035</v>
      </c>
    </row>
    <row r="3272" customFormat="false" ht="15" hidden="false" customHeight="false" outlineLevel="0" collapsed="false">
      <c r="A3272" s="0" t="n">
        <v>11</v>
      </c>
      <c r="B3272" s="0" t="n">
        <v>35358365</v>
      </c>
      <c r="C3272" s="0" t="n">
        <v>1861.14</v>
      </c>
    </row>
    <row r="3273" customFormat="false" ht="15" hidden="false" customHeight="false" outlineLevel="0" collapsed="false">
      <c r="A3273" s="0" t="n">
        <v>11</v>
      </c>
      <c r="B3273" s="0" t="n">
        <v>35353481</v>
      </c>
      <c r="C3273" s="0" t="n">
        <v>3746.381</v>
      </c>
    </row>
    <row r="3274" customFormat="false" ht="15" hidden="false" customHeight="false" outlineLevel="0" collapsed="false">
      <c r="A3274" s="0" t="n">
        <v>11</v>
      </c>
      <c r="B3274" s="0" t="n">
        <v>35345602</v>
      </c>
      <c r="C3274" s="0" t="n">
        <v>4038.7</v>
      </c>
    </row>
    <row r="3275" customFormat="false" ht="15" hidden="false" customHeight="false" outlineLevel="0" collapsed="false">
      <c r="A3275" s="0" t="n">
        <v>11</v>
      </c>
      <c r="B3275" s="0" t="n">
        <v>35354127</v>
      </c>
      <c r="C3275" s="0" t="n">
        <v>2411.421</v>
      </c>
    </row>
    <row r="3276" customFormat="false" ht="15" hidden="false" customHeight="false" outlineLevel="0" collapsed="false">
      <c r="A3276" s="0" t="n">
        <v>11</v>
      </c>
      <c r="B3276" s="0" t="n">
        <v>35345238</v>
      </c>
      <c r="C3276" s="0" t="n">
        <v>4136.191</v>
      </c>
    </row>
    <row r="3277" customFormat="false" ht="15" hidden="false" customHeight="false" outlineLevel="0" collapsed="false">
      <c r="A3277" s="0" t="n">
        <v>11</v>
      </c>
      <c r="B3277" s="0" t="n">
        <v>35353230</v>
      </c>
      <c r="C3277" s="0" t="n">
        <v>2429.587</v>
      </c>
    </row>
    <row r="3278" customFormat="false" ht="15" hidden="false" customHeight="false" outlineLevel="0" collapsed="false">
      <c r="A3278" s="0" t="n">
        <v>11</v>
      </c>
      <c r="B3278" s="0" t="n">
        <v>35345393</v>
      </c>
      <c r="C3278" s="0" t="n">
        <v>4070.465</v>
      </c>
    </row>
    <row r="3279" customFormat="false" ht="15" hidden="false" customHeight="false" outlineLevel="0" collapsed="false">
      <c r="A3279" s="0" t="n">
        <v>11</v>
      </c>
      <c r="B3279" s="0" t="n">
        <v>35338590</v>
      </c>
      <c r="C3279" s="0" t="n">
        <v>3768.486</v>
      </c>
    </row>
    <row r="3280" customFormat="false" ht="15" hidden="false" customHeight="false" outlineLevel="0" collapsed="false">
      <c r="A3280" s="0" t="n">
        <v>11</v>
      </c>
      <c r="B3280" s="0" t="n">
        <v>35344926</v>
      </c>
      <c r="C3280" s="0" t="n">
        <v>2897.421</v>
      </c>
    </row>
    <row r="3281" customFormat="false" ht="15" hidden="false" customHeight="false" outlineLevel="0" collapsed="false">
      <c r="A3281" s="0" t="n">
        <v>11</v>
      </c>
      <c r="B3281" s="0" t="n">
        <v>35337145</v>
      </c>
      <c r="C3281" s="0" t="n">
        <v>3810.946</v>
      </c>
    </row>
    <row r="3282" customFormat="false" ht="15" hidden="false" customHeight="false" outlineLevel="0" collapsed="false">
      <c r="A3282" s="0" t="n">
        <v>11</v>
      </c>
      <c r="B3282" s="0" t="n">
        <v>35343331</v>
      </c>
      <c r="C3282" s="0" t="n">
        <v>2989.309</v>
      </c>
    </row>
    <row r="3283" customFormat="false" ht="15" hidden="false" customHeight="false" outlineLevel="0" collapsed="false">
      <c r="A3283" s="0" t="n">
        <v>11</v>
      </c>
      <c r="B3283" s="0" t="n">
        <v>35336376</v>
      </c>
      <c r="C3283" s="0" t="n">
        <v>3972.728</v>
      </c>
    </row>
    <row r="3284" customFormat="false" ht="15" hidden="false" customHeight="false" outlineLevel="0" collapsed="false">
      <c r="A3284" s="0" t="n">
        <v>11</v>
      </c>
      <c r="B3284" s="0" t="n">
        <v>35349593</v>
      </c>
      <c r="C3284" s="0" t="n">
        <v>1911.763</v>
      </c>
    </row>
    <row r="3285" customFormat="false" ht="15" hidden="false" customHeight="false" outlineLevel="0" collapsed="false">
      <c r="A3285" s="0" t="n">
        <v>11</v>
      </c>
      <c r="B3285" s="0" t="n">
        <v>35352848</v>
      </c>
      <c r="C3285" s="0" t="n">
        <v>3047.407</v>
      </c>
    </row>
    <row r="3286" customFormat="false" ht="15" hidden="false" customHeight="false" outlineLevel="0" collapsed="false">
      <c r="A3286" s="0" t="n">
        <v>11</v>
      </c>
      <c r="B3286" s="0" t="n">
        <v>35343082</v>
      </c>
      <c r="C3286" s="0" t="n">
        <v>4252.884</v>
      </c>
    </row>
    <row r="3287" customFormat="false" ht="15" hidden="false" customHeight="false" outlineLevel="0" collapsed="false">
      <c r="A3287" s="0" t="n">
        <v>11</v>
      </c>
      <c r="B3287" s="0" t="n">
        <v>35334560</v>
      </c>
      <c r="C3287" s="0" t="n">
        <v>4075.569</v>
      </c>
    </row>
    <row r="3288" customFormat="false" ht="15" hidden="false" customHeight="false" outlineLevel="0" collapsed="false">
      <c r="A3288" s="0" t="n">
        <v>11</v>
      </c>
      <c r="B3288" s="0" t="n">
        <v>35351343</v>
      </c>
      <c r="C3288" s="0" t="n">
        <v>1644.624</v>
      </c>
    </row>
    <row r="3289" customFormat="false" ht="15" hidden="false" customHeight="false" outlineLevel="0" collapsed="false">
      <c r="A3289" s="0" t="n">
        <v>11</v>
      </c>
      <c r="B3289" s="0" t="n">
        <v>35342809</v>
      </c>
      <c r="C3289" s="0" t="n">
        <v>4110.995</v>
      </c>
    </row>
    <row r="3290" customFormat="false" ht="15" hidden="false" customHeight="false" outlineLevel="0" collapsed="false">
      <c r="A3290" s="0" t="n">
        <v>11</v>
      </c>
      <c r="B3290" s="0" t="n">
        <v>35334545</v>
      </c>
      <c r="C3290" s="0" t="n">
        <v>4136.013</v>
      </c>
    </row>
    <row r="3291" customFormat="false" ht="15" hidden="false" customHeight="false" outlineLevel="0" collapsed="false">
      <c r="A3291" s="0" t="n">
        <v>11</v>
      </c>
      <c r="B3291" s="0" t="n">
        <v>35343053</v>
      </c>
      <c r="C3291" s="0" t="n">
        <v>2402.518</v>
      </c>
    </row>
    <row r="3292" customFormat="false" ht="15" hidden="false" customHeight="false" outlineLevel="0" collapsed="false">
      <c r="A3292" s="0" t="n">
        <v>11</v>
      </c>
      <c r="B3292" s="0" t="n">
        <v>35335057</v>
      </c>
      <c r="C3292" s="0" t="n">
        <v>4062.625</v>
      </c>
    </row>
    <row r="3293" customFormat="false" ht="15" hidden="false" customHeight="false" outlineLevel="0" collapsed="false">
      <c r="A3293" s="0" t="n">
        <v>11</v>
      </c>
      <c r="B3293" s="0" t="n">
        <v>35340101</v>
      </c>
      <c r="C3293" s="0" t="n">
        <v>2712.189</v>
      </c>
    </row>
    <row r="3294" customFormat="false" ht="15" hidden="false" customHeight="false" outlineLevel="0" collapsed="false">
      <c r="A3294" s="0" t="n">
        <v>11</v>
      </c>
      <c r="B3294" s="0" t="n">
        <v>35333810</v>
      </c>
      <c r="C3294" s="0" t="n">
        <v>3937.071</v>
      </c>
    </row>
    <row r="3295" customFormat="false" ht="15" hidden="false" customHeight="false" outlineLevel="0" collapsed="false">
      <c r="A3295" s="0" t="n">
        <v>11</v>
      </c>
      <c r="B3295" s="0" t="n">
        <v>35338372</v>
      </c>
      <c r="C3295" s="0" t="n">
        <v>2802.502</v>
      </c>
    </row>
    <row r="3296" customFormat="false" ht="15" hidden="false" customHeight="false" outlineLevel="0" collapsed="false">
      <c r="A3296" s="0" t="n">
        <v>11</v>
      </c>
      <c r="B3296" s="0" t="n">
        <v>35331052</v>
      </c>
      <c r="C3296" s="0" t="n">
        <v>4017.903</v>
      </c>
    </row>
    <row r="3297" customFormat="false" ht="15" hidden="false" customHeight="false" outlineLevel="0" collapsed="false">
      <c r="A3297" s="0" t="n">
        <v>11</v>
      </c>
      <c r="B3297" s="0" t="n">
        <v>35339398</v>
      </c>
      <c r="C3297" s="0" t="n">
        <v>2421.983</v>
      </c>
    </row>
    <row r="3298" customFormat="false" ht="15" hidden="false" customHeight="false" outlineLevel="0" collapsed="false">
      <c r="A3298" s="0" t="n">
        <v>11</v>
      </c>
      <c r="B3298" s="0" t="n">
        <v>35329314</v>
      </c>
      <c r="C3298" s="0" t="n">
        <v>4256.567</v>
      </c>
    </row>
    <row r="3299" customFormat="false" ht="15" hidden="false" customHeight="false" outlineLevel="0" collapsed="false">
      <c r="A3299" s="0" t="n">
        <v>11</v>
      </c>
      <c r="B3299" s="0" t="n">
        <v>35338263</v>
      </c>
      <c r="C3299" s="0" t="n">
        <v>2377.019</v>
      </c>
    </row>
    <row r="3300" customFormat="false" ht="15" hidden="false" customHeight="false" outlineLevel="0" collapsed="false">
      <c r="A3300" s="0" t="n">
        <v>11</v>
      </c>
      <c r="B3300" s="0" t="n">
        <v>35328509</v>
      </c>
      <c r="C3300" s="0" t="n">
        <v>4226.854</v>
      </c>
    </row>
    <row r="3301" customFormat="false" ht="15" hidden="false" customHeight="false" outlineLevel="0" collapsed="false">
      <c r="A3301" s="0" t="n">
        <v>11</v>
      </c>
      <c r="B3301" s="0" t="n">
        <v>35336433</v>
      </c>
      <c r="C3301" s="0" t="n">
        <v>2467.665</v>
      </c>
    </row>
    <row r="3302" customFormat="false" ht="15" hidden="false" customHeight="false" outlineLevel="0" collapsed="false">
      <c r="A3302" s="0" t="n">
        <v>11</v>
      </c>
      <c r="B3302" s="0" t="n">
        <v>35330420</v>
      </c>
      <c r="C3302" s="0" t="n">
        <v>3817.518</v>
      </c>
    </row>
    <row r="3303" customFormat="false" ht="15" hidden="false" customHeight="false" outlineLevel="0" collapsed="false">
      <c r="A3303" s="0" t="n">
        <v>12</v>
      </c>
      <c r="B3303" s="0" t="n">
        <v>35342043</v>
      </c>
      <c r="C3303" s="0" t="n">
        <v>2165.174</v>
      </c>
    </row>
    <row r="3304" customFormat="false" ht="15" hidden="false" customHeight="false" outlineLevel="0" collapsed="false">
      <c r="A3304" s="0" t="n">
        <v>12</v>
      </c>
      <c r="B3304" s="0" t="n">
        <v>35331589</v>
      </c>
      <c r="C3304" s="0" t="n">
        <v>4308.256</v>
      </c>
    </row>
    <row r="3305" customFormat="false" ht="15" hidden="false" customHeight="false" outlineLevel="0" collapsed="false">
      <c r="A3305" s="0" t="n">
        <v>12</v>
      </c>
      <c r="B3305" s="0" t="n">
        <v>35334163</v>
      </c>
      <c r="C3305" s="0" t="n">
        <v>2998.943</v>
      </c>
    </row>
    <row r="3306" customFormat="false" ht="15" hidden="false" customHeight="false" outlineLevel="0" collapsed="false">
      <c r="A3306" s="0" t="n">
        <v>12</v>
      </c>
      <c r="B3306" s="0" t="n">
        <v>35324596</v>
      </c>
      <c r="C3306" s="0" t="n">
        <v>4213.325</v>
      </c>
    </row>
    <row r="3307" customFormat="false" ht="15" hidden="false" customHeight="false" outlineLevel="0" collapsed="false">
      <c r="A3307" s="0" t="n">
        <v>12</v>
      </c>
      <c r="B3307" s="0" t="n">
        <v>35329398</v>
      </c>
      <c r="C3307" s="0" t="n">
        <v>2786.611</v>
      </c>
    </row>
    <row r="3308" customFormat="false" ht="15" hidden="false" customHeight="false" outlineLevel="0" collapsed="false">
      <c r="A3308" s="0" t="n">
        <v>12</v>
      </c>
      <c r="B3308" s="0" t="n">
        <v>35318906</v>
      </c>
      <c r="C3308" s="0" t="n">
        <v>4310.713</v>
      </c>
    </row>
    <row r="3309" customFormat="false" ht="15" hidden="false" customHeight="false" outlineLevel="0" collapsed="false">
      <c r="A3309" s="0" t="n">
        <v>12</v>
      </c>
      <c r="B3309" s="0" t="n">
        <v>35310538</v>
      </c>
      <c r="C3309" s="0" t="n">
        <v>4151.381</v>
      </c>
    </row>
    <row r="3310" customFormat="false" ht="15" hidden="false" customHeight="false" outlineLevel="0" collapsed="false">
      <c r="A3310" s="0" t="n">
        <v>12</v>
      </c>
      <c r="B3310" s="0" t="n">
        <v>35321996</v>
      </c>
      <c r="C3310" s="0" t="n">
        <v>1743.269</v>
      </c>
    </row>
    <row r="3311" customFormat="false" ht="15" hidden="false" customHeight="false" outlineLevel="0" collapsed="false">
      <c r="A3311" s="0" t="n">
        <v>12</v>
      </c>
      <c r="B3311" s="0" t="n">
        <v>35325441</v>
      </c>
      <c r="C3311" s="0" t="n">
        <v>3303.768</v>
      </c>
    </row>
    <row r="3312" customFormat="false" ht="15" hidden="false" customHeight="false" outlineLevel="0" collapsed="false">
      <c r="A3312" s="0" t="n">
        <v>12</v>
      </c>
      <c r="B3312" s="0" t="n">
        <v>35315999</v>
      </c>
      <c r="C3312" s="0" t="n">
        <v>4217.245</v>
      </c>
    </row>
    <row r="3313" customFormat="false" ht="15" hidden="false" customHeight="false" outlineLevel="0" collapsed="false">
      <c r="A3313" s="0" t="n">
        <v>12</v>
      </c>
      <c r="B3313" s="0" t="n">
        <v>35305937</v>
      </c>
      <c r="C3313" s="0" t="n">
        <v>4085.042</v>
      </c>
    </row>
    <row r="3314" customFormat="false" ht="15" hidden="false" customHeight="false" outlineLevel="0" collapsed="false">
      <c r="A3314" s="0" t="n">
        <v>12</v>
      </c>
      <c r="B3314" s="0" t="n">
        <v>35313667</v>
      </c>
      <c r="C3314" s="0" t="n">
        <v>2749.008</v>
      </c>
    </row>
    <row r="3315" customFormat="false" ht="15" hidden="false" customHeight="false" outlineLevel="0" collapsed="false">
      <c r="A3315" s="0" t="n">
        <v>12</v>
      </c>
      <c r="B3315" s="0" t="n">
        <v>35302922</v>
      </c>
      <c r="C3315" s="0" t="n">
        <v>4161.452</v>
      </c>
    </row>
    <row r="3316" customFormat="false" ht="15" hidden="false" customHeight="false" outlineLevel="0" collapsed="false">
      <c r="A3316" s="0" t="n">
        <v>12</v>
      </c>
      <c r="B3316" s="0" t="n">
        <v>35307636</v>
      </c>
      <c r="C3316" s="0" t="n">
        <v>2974.574</v>
      </c>
    </row>
    <row r="3317" customFormat="false" ht="15" hidden="false" customHeight="false" outlineLevel="0" collapsed="false">
      <c r="A3317" s="0" t="n">
        <v>12</v>
      </c>
      <c r="B3317" s="0" t="n">
        <v>35298596</v>
      </c>
      <c r="C3317" s="0" t="n">
        <v>4126.118</v>
      </c>
    </row>
    <row r="3318" customFormat="false" ht="15" hidden="false" customHeight="false" outlineLevel="0" collapsed="false">
      <c r="A3318" s="0" t="n">
        <v>12</v>
      </c>
      <c r="B3318" s="0" t="n">
        <v>35303751</v>
      </c>
      <c r="C3318" s="0" t="n">
        <v>2914.506</v>
      </c>
    </row>
    <row r="3319" customFormat="false" ht="15" hidden="false" customHeight="false" outlineLevel="0" collapsed="false">
      <c r="A3319" s="0" t="n">
        <v>12</v>
      </c>
      <c r="B3319" s="0" t="n">
        <v>35294202</v>
      </c>
      <c r="C3319" s="0" t="n">
        <v>4218.589</v>
      </c>
    </row>
    <row r="3320" customFormat="false" ht="15" hidden="false" customHeight="false" outlineLevel="0" collapsed="false">
      <c r="A3320" s="0" t="n">
        <v>12</v>
      </c>
      <c r="B3320" s="0" t="n">
        <v>35303610</v>
      </c>
      <c r="C3320" s="0" t="n">
        <v>2312.062</v>
      </c>
    </row>
    <row r="3321" customFormat="false" ht="15" hidden="false" customHeight="false" outlineLevel="0" collapsed="false">
      <c r="A3321" s="0" t="n">
        <v>12</v>
      </c>
      <c r="B3321" s="0" t="n">
        <v>35295954</v>
      </c>
      <c r="C3321" s="0" t="n">
        <v>4010.858</v>
      </c>
    </row>
    <row r="3322" customFormat="false" ht="15" hidden="false" customHeight="false" outlineLevel="0" collapsed="false">
      <c r="A3322" s="0" t="n">
        <v>12</v>
      </c>
      <c r="B3322" s="0" t="n">
        <v>35285278</v>
      </c>
      <c r="C3322" s="0" t="n">
        <v>4322.996</v>
      </c>
    </row>
    <row r="3323" customFormat="false" ht="15" hidden="false" customHeight="false" outlineLevel="0" collapsed="false">
      <c r="A3323" s="0" t="n">
        <v>12</v>
      </c>
      <c r="B3323" s="0" t="n">
        <v>35303628</v>
      </c>
      <c r="C3323" s="0" t="n">
        <v>1367.64</v>
      </c>
    </row>
    <row r="3324" customFormat="false" ht="15" hidden="false" customHeight="false" outlineLevel="0" collapsed="false">
      <c r="A3324" s="0" t="n">
        <v>12</v>
      </c>
      <c r="B3324" s="0" t="n">
        <v>35294438</v>
      </c>
      <c r="C3324" s="0" t="n">
        <v>4268.122</v>
      </c>
    </row>
    <row r="3325" customFormat="false" ht="15" hidden="false" customHeight="false" outlineLevel="0" collapsed="false">
      <c r="A3325" s="0" t="n">
        <v>12</v>
      </c>
      <c r="B3325" s="0" t="n">
        <v>35283309</v>
      </c>
      <c r="C3325" s="0" t="n">
        <v>4360.968</v>
      </c>
    </row>
    <row r="3326" customFormat="false" ht="15" hidden="false" customHeight="false" outlineLevel="0" collapsed="false">
      <c r="A3326" s="0" t="n">
        <v>12</v>
      </c>
      <c r="B3326" s="0" t="n">
        <v>35285416</v>
      </c>
      <c r="C3326" s="0" t="n">
        <v>2803.533</v>
      </c>
    </row>
    <row r="3327" customFormat="false" ht="15" hidden="false" customHeight="false" outlineLevel="0" collapsed="false">
      <c r="A3327" s="0" t="n">
        <v>12</v>
      </c>
      <c r="B3327" s="0" t="n">
        <v>35280309</v>
      </c>
      <c r="C3327" s="0" t="n">
        <v>4029.166</v>
      </c>
    </row>
    <row r="3328" customFormat="false" ht="15" hidden="false" customHeight="false" outlineLevel="0" collapsed="false">
      <c r="A3328" s="0" t="n">
        <v>12</v>
      </c>
      <c r="B3328" s="0" t="n">
        <v>35284743</v>
      </c>
      <c r="C3328" s="0" t="n">
        <v>2783.117</v>
      </c>
    </row>
    <row r="3329" customFormat="false" ht="15" hidden="false" customHeight="false" outlineLevel="0" collapsed="false">
      <c r="A3329" s="0" t="n">
        <v>12</v>
      </c>
      <c r="B3329" s="0" t="n">
        <v>35276417</v>
      </c>
      <c r="C3329" s="0" t="n">
        <v>4114.653</v>
      </c>
    </row>
    <row r="3330" customFormat="false" ht="15" hidden="false" customHeight="false" outlineLevel="0" collapsed="false">
      <c r="A3330" s="0" t="n">
        <v>12</v>
      </c>
      <c r="B3330" s="0" t="n">
        <v>35277339</v>
      </c>
      <c r="C3330" s="0" t="n">
        <v>3182.586</v>
      </c>
    </row>
    <row r="3331" customFormat="false" ht="15" hidden="false" customHeight="false" outlineLevel="0" collapsed="false">
      <c r="A3331" s="0" t="n">
        <v>12</v>
      </c>
      <c r="B3331" s="0" t="n">
        <v>35267870</v>
      </c>
      <c r="C3331" s="0" t="n">
        <v>4246.334</v>
      </c>
    </row>
    <row r="3332" customFormat="false" ht="15" hidden="false" customHeight="false" outlineLevel="0" collapsed="false">
      <c r="A3332" s="0" t="n">
        <v>12</v>
      </c>
      <c r="B3332" s="0" t="n">
        <v>35263918</v>
      </c>
      <c r="C3332" s="0" t="n">
        <v>3197.865</v>
      </c>
    </row>
    <row r="3333" customFormat="false" ht="15" hidden="false" customHeight="false" outlineLevel="0" collapsed="false">
      <c r="A3333" s="0" t="n">
        <v>12</v>
      </c>
      <c r="B3333" s="0" t="n">
        <v>35265806</v>
      </c>
      <c r="C3333" s="0" t="n">
        <v>3555.312</v>
      </c>
    </row>
    <row r="3334" customFormat="false" ht="15" hidden="false" customHeight="false" outlineLevel="0" collapsed="false">
      <c r="A3334" s="0" t="n">
        <v>12</v>
      </c>
      <c r="B3334" s="0" t="n">
        <v>35261621</v>
      </c>
      <c r="C3334" s="0" t="n">
        <v>3177.907</v>
      </c>
    </row>
    <row r="3335" customFormat="false" ht="15" hidden="false" customHeight="false" outlineLevel="0" collapsed="false">
      <c r="A3335" s="0" t="n">
        <v>12</v>
      </c>
      <c r="B3335" s="0" t="n">
        <v>35262026</v>
      </c>
      <c r="C3335" s="0" t="n">
        <v>3822.026</v>
      </c>
    </row>
    <row r="3336" customFormat="false" ht="15" hidden="false" customHeight="false" outlineLevel="0" collapsed="false">
      <c r="A3336" s="0" t="n">
        <v>12</v>
      </c>
      <c r="B3336" s="0" t="n">
        <v>35253215</v>
      </c>
      <c r="C3336" s="0" t="n">
        <v>3435.542</v>
      </c>
    </row>
    <row r="3337" customFormat="false" ht="15" hidden="false" customHeight="false" outlineLevel="0" collapsed="false">
      <c r="A3337" s="0" t="n">
        <v>12</v>
      </c>
      <c r="B3337" s="0" t="n">
        <v>35254857</v>
      </c>
      <c r="C3337" s="0" t="n">
        <v>3805.607</v>
      </c>
    </row>
    <row r="3338" customFormat="false" ht="15" hidden="false" customHeight="false" outlineLevel="0" collapsed="false">
      <c r="A3338" s="0" t="n">
        <v>12</v>
      </c>
      <c r="B3338" s="0" t="n">
        <v>35244604</v>
      </c>
      <c r="C3338" s="0" t="n">
        <v>4290</v>
      </c>
    </row>
    <row r="3339" customFormat="false" ht="15" hidden="false" customHeight="false" outlineLevel="0" collapsed="false">
      <c r="A3339" s="0" t="n">
        <v>12</v>
      </c>
      <c r="B3339" s="0" t="n">
        <v>35235551</v>
      </c>
      <c r="C3339" s="0" t="n">
        <v>3580.905</v>
      </c>
    </row>
    <row r="3340" customFormat="false" ht="15" hidden="false" customHeight="false" outlineLevel="0" collapsed="false">
      <c r="A3340" s="0" t="n">
        <v>12</v>
      </c>
      <c r="B3340" s="0" t="n">
        <v>35240035</v>
      </c>
      <c r="C3340" s="0" t="n">
        <v>3516.047</v>
      </c>
    </row>
    <row r="3341" customFormat="false" ht="15" hidden="false" customHeight="false" outlineLevel="0" collapsed="false">
      <c r="A3341" s="0" t="n">
        <v>12</v>
      </c>
      <c r="B3341" s="0" t="n">
        <v>35229320</v>
      </c>
      <c r="C3341" s="0" t="n">
        <v>3679.196</v>
      </c>
    </row>
    <row r="3342" customFormat="false" ht="15" hidden="false" customHeight="false" outlineLevel="0" collapsed="false">
      <c r="A3342" s="0" t="n">
        <v>12</v>
      </c>
      <c r="B3342" s="0" t="n">
        <v>35230138</v>
      </c>
      <c r="C3342" s="0" t="n">
        <v>3880.051</v>
      </c>
    </row>
    <row r="3343" customFormat="false" ht="15" hidden="false" customHeight="false" outlineLevel="0" collapsed="false">
      <c r="A3343" s="0" t="n">
        <v>12</v>
      </c>
      <c r="B3343" s="0" t="n">
        <v>35220652</v>
      </c>
      <c r="C3343" s="0" t="n">
        <v>3659.627</v>
      </c>
    </row>
    <row r="3344" customFormat="false" ht="15" hidden="false" customHeight="false" outlineLevel="0" collapsed="false">
      <c r="A3344" s="0" t="n">
        <v>12</v>
      </c>
      <c r="B3344" s="0" t="n">
        <v>35232712</v>
      </c>
      <c r="C3344" s="0" t="n">
        <v>2660.326</v>
      </c>
    </row>
    <row r="3345" customFormat="false" ht="15" hidden="false" customHeight="false" outlineLevel="0" collapsed="false">
      <c r="A3345" s="0" t="n">
        <v>12</v>
      </c>
      <c r="B3345" s="0" t="n">
        <v>35222646</v>
      </c>
      <c r="C3345" s="0" t="n">
        <v>4267.125</v>
      </c>
    </row>
    <row r="3346" customFormat="false" ht="15" hidden="false" customHeight="false" outlineLevel="0" collapsed="false">
      <c r="A3346" s="0" t="n">
        <v>12</v>
      </c>
      <c r="B3346" s="0" t="n">
        <v>35211777</v>
      </c>
      <c r="C3346" s="0" t="n">
        <v>4042.674</v>
      </c>
    </row>
    <row r="3347" customFormat="false" ht="15" hidden="false" customHeight="false" outlineLevel="0" collapsed="false">
      <c r="A3347" s="0" t="n">
        <v>12</v>
      </c>
      <c r="B3347" s="0" t="n">
        <v>35221352</v>
      </c>
      <c r="C3347" s="0" t="n">
        <v>2698.488</v>
      </c>
    </row>
    <row r="3348" customFormat="false" ht="15" hidden="false" customHeight="false" outlineLevel="0" collapsed="false">
      <c r="A3348" s="0" t="n">
        <v>12</v>
      </c>
      <c r="B3348" s="0" t="n">
        <v>35208073</v>
      </c>
      <c r="C3348" s="0" t="n">
        <v>4596.086</v>
      </c>
    </row>
    <row r="3349" customFormat="false" ht="15" hidden="false" customHeight="false" outlineLevel="0" collapsed="false">
      <c r="A3349" s="0" t="n">
        <v>12</v>
      </c>
      <c r="B3349" s="0" t="n">
        <v>35196816</v>
      </c>
      <c r="C3349" s="0" t="n">
        <v>4194.508</v>
      </c>
    </row>
    <row r="3350" customFormat="false" ht="15" hidden="false" customHeight="false" outlineLevel="0" collapsed="false">
      <c r="A3350" s="0" t="n">
        <v>12</v>
      </c>
      <c r="B3350" s="0" t="n">
        <v>35201380</v>
      </c>
      <c r="C3350" s="0" t="n">
        <v>3046.84</v>
      </c>
    </row>
    <row r="3351" customFormat="false" ht="15" hidden="false" customHeight="false" outlineLevel="0" collapsed="false">
      <c r="A3351" s="0" t="n">
        <v>12</v>
      </c>
      <c r="B3351" s="0" t="n">
        <v>35191695</v>
      </c>
      <c r="C3351" s="0" t="n">
        <v>4007.918</v>
      </c>
    </row>
    <row r="3352" customFormat="false" ht="15" hidden="false" customHeight="false" outlineLevel="0" collapsed="false">
      <c r="A3352" s="0" t="n">
        <v>12</v>
      </c>
      <c r="B3352" s="0" t="n">
        <v>35195376</v>
      </c>
      <c r="C3352" s="0" t="n">
        <v>3193.527</v>
      </c>
    </row>
    <row r="3353" customFormat="false" ht="15" hidden="false" customHeight="false" outlineLevel="0" collapsed="false">
      <c r="A3353" s="0" t="n">
        <v>12</v>
      </c>
      <c r="B3353" s="0" t="n">
        <v>35184831</v>
      </c>
      <c r="C3353" s="0" t="n">
        <v>4223.869</v>
      </c>
    </row>
    <row r="3354" customFormat="false" ht="15" hidden="false" customHeight="false" outlineLevel="0" collapsed="false">
      <c r="A3354" s="0" t="n">
        <v>12</v>
      </c>
      <c r="B3354" s="0" t="n">
        <v>35188637</v>
      </c>
      <c r="C3354" s="0" t="n">
        <v>2998.829</v>
      </c>
    </row>
    <row r="3355" customFormat="false" ht="15" hidden="false" customHeight="false" outlineLevel="0" collapsed="false">
      <c r="A3355" s="0" t="n">
        <v>12</v>
      </c>
      <c r="B3355" s="0" t="n">
        <v>35177644</v>
      </c>
      <c r="C3355" s="0" t="n">
        <v>4346.986</v>
      </c>
    </row>
    <row r="3356" customFormat="false" ht="15" hidden="false" customHeight="false" outlineLevel="0" collapsed="false">
      <c r="A3356" s="0" t="n">
        <v>12</v>
      </c>
      <c r="B3356" s="0" t="n">
        <v>35182033</v>
      </c>
      <c r="C3356" s="0" t="n">
        <v>2974.449</v>
      </c>
    </row>
    <row r="3357" customFormat="false" ht="15" hidden="false" customHeight="false" outlineLevel="0" collapsed="false">
      <c r="A3357" s="0" t="n">
        <v>12</v>
      </c>
      <c r="B3357" s="0" t="n">
        <v>35172625</v>
      </c>
      <c r="C3357" s="0" t="n">
        <v>4204.567</v>
      </c>
    </row>
    <row r="3358" customFormat="false" ht="15" hidden="false" customHeight="false" outlineLevel="0" collapsed="false">
      <c r="A3358" s="0" t="n">
        <v>12</v>
      </c>
      <c r="B3358" s="0" t="n">
        <v>35178690</v>
      </c>
      <c r="C3358" s="0" t="n">
        <v>2661.677</v>
      </c>
    </row>
    <row r="3359" customFormat="false" ht="15" hidden="false" customHeight="false" outlineLevel="0" collapsed="false">
      <c r="A3359" s="0" t="n">
        <v>12</v>
      </c>
      <c r="B3359" s="0" t="n">
        <v>35168261</v>
      </c>
      <c r="C3359" s="0" t="n">
        <v>4340.647</v>
      </c>
    </row>
    <row r="3360" customFormat="false" ht="15" hidden="false" customHeight="false" outlineLevel="0" collapsed="false">
      <c r="A3360" s="0" t="n">
        <v>12</v>
      </c>
      <c r="B3360" s="0" t="n">
        <v>35172609</v>
      </c>
      <c r="C3360" s="0" t="n">
        <v>2832.691</v>
      </c>
    </row>
    <row r="3361" customFormat="false" ht="15" hidden="false" customHeight="false" outlineLevel="0" collapsed="false">
      <c r="A3361" s="0" t="n">
        <v>12</v>
      </c>
      <c r="B3361" s="0" t="n">
        <v>35161354</v>
      </c>
      <c r="C3361" s="0" t="n">
        <v>4388.817</v>
      </c>
    </row>
    <row r="3362" customFormat="false" ht="15" hidden="false" customHeight="false" outlineLevel="0" collapsed="false">
      <c r="A3362" s="0" t="n">
        <v>12</v>
      </c>
      <c r="B3362" s="0" t="n">
        <v>35171682</v>
      </c>
      <c r="C3362" s="0" t="n">
        <v>2226.869</v>
      </c>
    </row>
    <row r="3363" customFormat="false" ht="15" hidden="false" customHeight="false" outlineLevel="0" collapsed="false">
      <c r="A3363" s="0" t="n">
        <v>12</v>
      </c>
      <c r="B3363" s="0" t="n">
        <v>35168115</v>
      </c>
      <c r="C3363" s="0" t="n">
        <v>3622.625</v>
      </c>
    </row>
    <row r="3364" customFormat="false" ht="15" hidden="false" customHeight="false" outlineLevel="0" collapsed="false">
      <c r="A3364" s="0" t="n">
        <v>12</v>
      </c>
      <c r="B3364" s="0" t="n">
        <v>35159590</v>
      </c>
      <c r="C3364" s="0" t="n">
        <v>4109.861</v>
      </c>
    </row>
    <row r="3365" customFormat="false" ht="15" hidden="false" customHeight="false" outlineLevel="0" collapsed="false">
      <c r="A3365" s="0" t="n">
        <v>12</v>
      </c>
      <c r="B3365" s="0" t="n">
        <v>35166614</v>
      </c>
      <c r="C3365" s="0" t="n">
        <v>2557.101</v>
      </c>
    </row>
    <row r="3366" customFormat="false" ht="15" hidden="false" customHeight="false" outlineLevel="0" collapsed="false">
      <c r="A3366" s="0" t="n">
        <v>12</v>
      </c>
      <c r="B3366" s="0" t="n">
        <v>35156743</v>
      </c>
      <c r="C3366" s="0" t="n">
        <v>4252.707</v>
      </c>
    </row>
    <row r="3367" customFormat="false" ht="15" hidden="false" customHeight="false" outlineLevel="0" collapsed="false">
      <c r="A3367" s="0" t="n">
        <v>12</v>
      </c>
      <c r="B3367" s="0" t="n">
        <v>35165528</v>
      </c>
      <c r="C3367" s="0" t="n">
        <v>2389.102</v>
      </c>
    </row>
    <row r="3368" customFormat="false" ht="15" hidden="false" customHeight="false" outlineLevel="0" collapsed="false">
      <c r="A3368" s="0" t="n">
        <v>12</v>
      </c>
      <c r="B3368" s="0" t="n">
        <v>35155141</v>
      </c>
      <c r="C3368" s="0" t="n">
        <v>4294.349</v>
      </c>
    </row>
    <row r="3369" customFormat="false" ht="15" hidden="false" customHeight="false" outlineLevel="0" collapsed="false">
      <c r="A3369" s="0" t="n">
        <v>12</v>
      </c>
      <c r="B3369" s="0" t="n">
        <v>35146168</v>
      </c>
      <c r="C3369" s="0" t="n">
        <v>3414.822</v>
      </c>
    </row>
    <row r="3370" customFormat="false" ht="15" hidden="false" customHeight="false" outlineLevel="0" collapsed="false">
      <c r="A3370" s="0" t="n">
        <v>12</v>
      </c>
      <c r="B3370" s="0" t="n">
        <v>35146732</v>
      </c>
      <c r="C3370" s="0" t="n">
        <v>3974.216</v>
      </c>
    </row>
    <row r="3371" customFormat="false" ht="15" hidden="false" customHeight="false" outlineLevel="0" collapsed="false">
      <c r="A3371" s="0" t="n">
        <v>12</v>
      </c>
      <c r="B3371" s="0" t="n">
        <v>35138215</v>
      </c>
      <c r="C3371" s="0" t="n">
        <v>3363.345</v>
      </c>
    </row>
    <row r="3372" customFormat="false" ht="15" hidden="false" customHeight="false" outlineLevel="0" collapsed="false">
      <c r="A3372" s="0" t="n">
        <v>12</v>
      </c>
      <c r="B3372" s="0" t="n">
        <v>35149570</v>
      </c>
      <c r="C3372" s="0" t="n">
        <v>2922.166</v>
      </c>
    </row>
    <row r="3373" customFormat="false" ht="15" hidden="false" customHeight="false" outlineLevel="0" collapsed="false">
      <c r="A3373" s="0" t="n">
        <v>12</v>
      </c>
      <c r="B3373" s="0" t="n">
        <v>35137705</v>
      </c>
      <c r="C3373" s="0" t="n">
        <v>4454.577</v>
      </c>
    </row>
    <row r="3374" customFormat="false" ht="15" hidden="false" customHeight="false" outlineLevel="0" collapsed="false">
      <c r="A3374" s="0" t="n">
        <v>12</v>
      </c>
      <c r="B3374" s="0" t="n">
        <v>35127940</v>
      </c>
      <c r="C3374" s="0" t="n">
        <v>3753.023</v>
      </c>
    </row>
    <row r="3375" customFormat="false" ht="15" hidden="false" customHeight="false" outlineLevel="0" collapsed="false">
      <c r="A3375" s="0" t="n">
        <v>12</v>
      </c>
      <c r="B3375" s="0" t="n">
        <v>35130297</v>
      </c>
      <c r="C3375" s="0" t="n">
        <v>3505.614</v>
      </c>
    </row>
    <row r="3376" customFormat="false" ht="15" hidden="false" customHeight="false" outlineLevel="0" collapsed="false">
      <c r="A3376" s="0" t="n">
        <v>12</v>
      </c>
      <c r="B3376" s="0" t="n">
        <v>35119304</v>
      </c>
      <c r="C3376" s="0" t="n">
        <v>3945.661</v>
      </c>
    </row>
    <row r="3377" customFormat="false" ht="15" hidden="false" customHeight="false" outlineLevel="0" collapsed="false">
      <c r="A3377" s="0" t="n">
        <v>12</v>
      </c>
      <c r="B3377" s="0" t="n">
        <v>35118958</v>
      </c>
      <c r="C3377" s="0" t="n">
        <v>3799.724</v>
      </c>
    </row>
    <row r="3378" customFormat="false" ht="15" hidden="false" customHeight="false" outlineLevel="0" collapsed="false">
      <c r="A3378" s="0" t="n">
        <v>12</v>
      </c>
      <c r="B3378" s="0" t="n">
        <v>35108665</v>
      </c>
      <c r="C3378" s="0" t="n">
        <v>4262.834</v>
      </c>
    </row>
    <row r="3379" customFormat="false" ht="15" hidden="false" customHeight="false" outlineLevel="0" collapsed="false">
      <c r="A3379" s="0" t="n">
        <v>12</v>
      </c>
      <c r="B3379" s="0" t="n">
        <v>35116429</v>
      </c>
      <c r="C3379" s="0" t="n">
        <v>2538.921</v>
      </c>
    </row>
    <row r="3380" customFormat="false" ht="15" hidden="false" customHeight="false" outlineLevel="0" collapsed="false">
      <c r="A3380" s="0" t="n">
        <v>12</v>
      </c>
      <c r="B3380" s="0" t="n">
        <v>35105205</v>
      </c>
      <c r="C3380" s="0" t="n">
        <v>4074.01</v>
      </c>
    </row>
    <row r="3381" customFormat="false" ht="15" hidden="false" customHeight="false" outlineLevel="0" collapsed="false">
      <c r="A3381" s="0" t="n">
        <v>12</v>
      </c>
      <c r="B3381" s="0" t="n">
        <v>35106741</v>
      </c>
      <c r="C3381" s="0" t="n">
        <v>3436.389</v>
      </c>
    </row>
    <row r="3382" customFormat="false" ht="15" hidden="false" customHeight="false" outlineLevel="0" collapsed="false">
      <c r="A3382" s="0" t="n">
        <v>12</v>
      </c>
      <c r="B3382" s="0" t="n">
        <v>35096201</v>
      </c>
      <c r="C3382" s="0" t="n">
        <v>4120.871</v>
      </c>
    </row>
    <row r="3383" customFormat="false" ht="15" hidden="false" customHeight="false" outlineLevel="0" collapsed="false">
      <c r="A3383" s="0" t="n">
        <v>12</v>
      </c>
      <c r="B3383" s="0" t="n">
        <v>35099395</v>
      </c>
      <c r="C3383" s="0" t="n">
        <v>3201.536</v>
      </c>
    </row>
    <row r="3384" customFormat="false" ht="15" hidden="false" customHeight="false" outlineLevel="0" collapsed="false">
      <c r="A3384" s="0" t="n">
        <v>12</v>
      </c>
      <c r="B3384" s="0" t="n">
        <v>35088209</v>
      </c>
      <c r="C3384" s="0" t="n">
        <v>4215.202</v>
      </c>
    </row>
    <row r="3385" customFormat="false" ht="15" hidden="false" customHeight="false" outlineLevel="0" collapsed="false">
      <c r="A3385" s="0" t="n">
        <v>12</v>
      </c>
      <c r="B3385" s="0" t="n">
        <v>35093044</v>
      </c>
      <c r="C3385" s="0" t="n">
        <v>3074.025</v>
      </c>
    </row>
    <row r="3386" customFormat="false" ht="15" hidden="false" customHeight="false" outlineLevel="0" collapsed="false">
      <c r="A3386" s="0" t="n">
        <v>12</v>
      </c>
      <c r="B3386" s="0" t="n">
        <v>35083395</v>
      </c>
      <c r="C3386" s="0" t="n">
        <v>4236.057</v>
      </c>
    </row>
    <row r="3387" customFormat="false" ht="15" hidden="false" customHeight="false" outlineLevel="0" collapsed="false">
      <c r="A3387" s="0" t="n">
        <v>12</v>
      </c>
      <c r="B3387" s="0" t="n">
        <v>35087174</v>
      </c>
      <c r="C3387" s="0" t="n">
        <v>2821.553</v>
      </c>
    </row>
    <row r="3388" customFormat="false" ht="15" hidden="false" customHeight="false" outlineLevel="0" collapsed="false">
      <c r="A3388" s="0" t="n">
        <v>12</v>
      </c>
      <c r="B3388" s="0" t="n">
        <v>35084244</v>
      </c>
      <c r="C3388" s="0" t="n">
        <v>3642.945</v>
      </c>
    </row>
    <row r="3389" customFormat="false" ht="15" hidden="false" customHeight="false" outlineLevel="0" collapsed="false">
      <c r="A3389" s="0" t="n">
        <v>12</v>
      </c>
      <c r="B3389" s="0" t="n">
        <v>35072656</v>
      </c>
      <c r="C3389" s="0" t="n">
        <v>4413.776</v>
      </c>
    </row>
    <row r="3390" customFormat="false" ht="15" hidden="false" customHeight="false" outlineLevel="0" collapsed="false">
      <c r="A3390" s="0" t="n">
        <v>12</v>
      </c>
      <c r="B3390" s="0" t="n">
        <v>35076380</v>
      </c>
      <c r="C3390" s="0" t="n">
        <v>2908.848</v>
      </c>
    </row>
    <row r="3391" customFormat="false" ht="15" hidden="false" customHeight="false" outlineLevel="0" collapsed="false">
      <c r="A3391" s="0" t="n">
        <v>12</v>
      </c>
      <c r="B3391" s="0" t="n">
        <v>35064459</v>
      </c>
      <c r="C3391" s="0" t="n">
        <v>4425.94</v>
      </c>
    </row>
    <row r="3392" customFormat="false" ht="15" hidden="false" customHeight="false" outlineLevel="0" collapsed="false">
      <c r="A3392" s="0" t="n">
        <v>12</v>
      </c>
      <c r="B3392" s="0" t="n">
        <v>35068821</v>
      </c>
      <c r="C3392" s="0" t="n">
        <v>2836.488</v>
      </c>
    </row>
    <row r="3393" customFormat="false" ht="15" hidden="false" customHeight="false" outlineLevel="0" collapsed="false">
      <c r="A3393" s="0" t="n">
        <v>12</v>
      </c>
      <c r="B3393" s="0" t="n">
        <v>35061606</v>
      </c>
      <c r="C3393" s="0" t="n">
        <v>4012.578</v>
      </c>
    </row>
    <row r="3394" customFormat="false" ht="15" hidden="false" customHeight="false" outlineLevel="0" collapsed="false">
      <c r="A3394" s="0" t="n">
        <v>12</v>
      </c>
      <c r="B3394" s="0" t="n">
        <v>35063718</v>
      </c>
      <c r="C3394" s="0" t="n">
        <v>3088.097</v>
      </c>
    </row>
    <row r="3395" customFormat="false" ht="15" hidden="false" customHeight="false" outlineLevel="0" collapsed="false">
      <c r="A3395" s="0" t="n">
        <v>12</v>
      </c>
      <c r="B3395" s="0" t="n">
        <v>35052668</v>
      </c>
      <c r="C3395" s="0" t="n">
        <v>4358.263</v>
      </c>
    </row>
    <row r="3396" customFormat="false" ht="15" hidden="false" customHeight="false" outlineLevel="0" collapsed="false">
      <c r="A3396" s="0" t="n">
        <v>12</v>
      </c>
      <c r="B3396" s="0" t="n">
        <v>35053410</v>
      </c>
      <c r="C3396" s="0" t="n">
        <v>3206.627</v>
      </c>
    </row>
    <row r="3397" customFormat="false" ht="15" hidden="false" customHeight="false" outlineLevel="0" collapsed="false">
      <c r="A3397" s="0" t="n">
        <v>12</v>
      </c>
      <c r="B3397" s="0" t="n">
        <v>35041232</v>
      </c>
      <c r="C3397" s="0" t="n">
        <v>4510.254</v>
      </c>
    </row>
    <row r="3398" customFormat="false" ht="15" hidden="false" customHeight="false" outlineLevel="0" collapsed="false">
      <c r="A3398" s="0" t="n">
        <v>12</v>
      </c>
      <c r="B3398" s="0" t="n">
        <v>35044882</v>
      </c>
      <c r="C3398" s="0" t="n">
        <v>2911.082</v>
      </c>
    </row>
    <row r="3399" customFormat="false" ht="15" hidden="false" customHeight="false" outlineLevel="0" collapsed="false">
      <c r="A3399" s="0" t="n">
        <v>12</v>
      </c>
      <c r="B3399" s="0" t="n">
        <v>35034747</v>
      </c>
      <c r="C3399" s="0" t="n">
        <v>4275.153</v>
      </c>
    </row>
    <row r="3400" customFormat="false" ht="15" hidden="false" customHeight="false" outlineLevel="0" collapsed="false">
      <c r="A3400" s="0" t="n">
        <v>12</v>
      </c>
      <c r="B3400" s="0" t="n">
        <v>35034014</v>
      </c>
      <c r="C3400" s="0" t="n">
        <v>3332.4</v>
      </c>
    </row>
    <row r="3401" customFormat="false" ht="15" hidden="false" customHeight="false" outlineLevel="0" collapsed="false">
      <c r="A3401" s="0" t="n">
        <v>12</v>
      </c>
      <c r="B3401" s="0" t="n">
        <v>35021994</v>
      </c>
      <c r="C3401" s="0" t="n">
        <v>4456.789</v>
      </c>
    </row>
    <row r="3402" customFormat="false" ht="15" hidden="false" customHeight="false" outlineLevel="0" collapsed="false">
      <c r="A3402" s="0" t="n">
        <v>12</v>
      </c>
      <c r="B3402" s="0" t="n">
        <v>35021349</v>
      </c>
      <c r="C3402" s="0" t="n">
        <v>3300.008</v>
      </c>
    </row>
    <row r="3403" customFormat="false" ht="15" hidden="false" customHeight="false" outlineLevel="0" collapsed="false">
      <c r="A3403" s="0" t="n">
        <v>12</v>
      </c>
      <c r="B3403" s="0" t="n">
        <v>35009232</v>
      </c>
      <c r="C3403" s="0" t="n">
        <v>4506.795</v>
      </c>
    </row>
    <row r="3404" customFormat="false" ht="15" hidden="false" customHeight="false" outlineLevel="0" collapsed="false">
      <c r="A3404" s="0" t="n">
        <v>12</v>
      </c>
      <c r="B3404" s="0" t="n">
        <v>35010243</v>
      </c>
      <c r="C3404" s="0" t="n">
        <v>3157.548</v>
      </c>
    </row>
    <row r="3405" customFormat="false" ht="15" hidden="false" customHeight="false" outlineLevel="0" collapsed="false">
      <c r="A3405" s="0" t="n">
        <v>12</v>
      </c>
      <c r="B3405" s="0" t="n">
        <v>34998174</v>
      </c>
      <c r="C3405" s="0" t="n">
        <v>4463.964</v>
      </c>
    </row>
    <row r="3406" customFormat="false" ht="15" hidden="false" customHeight="false" outlineLevel="0" collapsed="false">
      <c r="A3406" s="0" t="n">
        <v>12</v>
      </c>
      <c r="B3406" s="0" t="n">
        <v>34992275</v>
      </c>
      <c r="C3406" s="0" t="n">
        <v>3348.243</v>
      </c>
    </row>
    <row r="3407" customFormat="false" ht="15" hidden="false" customHeight="false" outlineLevel="0" collapsed="false">
      <c r="A3407" s="0" t="n">
        <v>12</v>
      </c>
      <c r="B3407" s="0" t="n">
        <v>34988700</v>
      </c>
      <c r="C3407" s="0" t="n">
        <v>4138.902</v>
      </c>
    </row>
    <row r="3408" customFormat="false" ht="15" hidden="false" customHeight="false" outlineLevel="0" collapsed="false">
      <c r="A3408" s="0" t="n">
        <v>12</v>
      </c>
      <c r="B3408" s="0" t="n">
        <v>34980035</v>
      </c>
      <c r="C3408" s="0" t="n">
        <v>3420.283</v>
      </c>
    </row>
    <row r="3409" customFormat="false" ht="15" hidden="false" customHeight="false" outlineLevel="0" collapsed="false">
      <c r="A3409" s="0" t="n">
        <v>12</v>
      </c>
      <c r="B3409" s="0" t="n">
        <v>34980318</v>
      </c>
      <c r="C3409" s="0" t="n">
        <v>4054.686</v>
      </c>
    </row>
    <row r="3410" customFormat="false" ht="15" hidden="false" customHeight="false" outlineLevel="0" collapsed="false">
      <c r="A3410" s="0" t="n">
        <v>12</v>
      </c>
      <c r="B3410" s="0" t="n">
        <v>34971626</v>
      </c>
      <c r="C3410" s="0" t="n">
        <v>3515.972</v>
      </c>
    </row>
    <row r="3411" customFormat="false" ht="15" hidden="false" customHeight="false" outlineLevel="0" collapsed="false">
      <c r="A3411" s="0" t="n">
        <v>12</v>
      </c>
      <c r="B3411" s="0" t="n">
        <v>34971099</v>
      </c>
      <c r="C3411" s="0" t="n">
        <v>3936.891</v>
      </c>
    </row>
    <row r="3412" customFormat="false" ht="15" hidden="false" customHeight="false" outlineLevel="0" collapsed="false">
      <c r="A3412" s="0" t="n">
        <v>12</v>
      </c>
      <c r="B3412" s="0" t="n">
        <v>34960390</v>
      </c>
      <c r="C3412" s="0" t="n">
        <v>3723.223</v>
      </c>
    </row>
    <row r="3413" customFormat="false" ht="15" hidden="false" customHeight="false" outlineLevel="0" collapsed="false">
      <c r="A3413" s="0" t="n">
        <v>12</v>
      </c>
      <c r="B3413" s="0" t="n">
        <v>34967757</v>
      </c>
      <c r="C3413" s="0" t="n">
        <v>3230.616</v>
      </c>
    </row>
    <row r="3414" customFormat="false" ht="15" hidden="false" customHeight="false" outlineLevel="0" collapsed="false">
      <c r="A3414" s="0" t="n">
        <v>12</v>
      </c>
      <c r="B3414" s="0" t="n">
        <v>34955337</v>
      </c>
      <c r="C3414" s="0" t="n">
        <v>4492.672</v>
      </c>
    </row>
    <row r="3415" customFormat="false" ht="15" hidden="false" customHeight="false" outlineLevel="0" collapsed="false">
      <c r="A3415" s="0" t="n">
        <v>12</v>
      </c>
      <c r="B3415" s="0" t="n">
        <v>34945718</v>
      </c>
      <c r="C3415" s="0" t="n">
        <v>3796.012</v>
      </c>
    </row>
    <row r="3416" customFormat="false" ht="15" hidden="false" customHeight="false" outlineLevel="0" collapsed="false">
      <c r="A3416" s="0" t="n">
        <v>12</v>
      </c>
      <c r="B3416" s="0" t="n">
        <v>34948240</v>
      </c>
      <c r="C3416" s="0" t="n">
        <v>3438.221</v>
      </c>
    </row>
    <row r="3417" customFormat="false" ht="15" hidden="false" customHeight="false" outlineLevel="0" collapsed="false">
      <c r="A3417" s="0" t="n">
        <v>12</v>
      </c>
      <c r="B3417" s="0" t="n">
        <v>34938169</v>
      </c>
      <c r="C3417" s="0" t="n">
        <v>3844.76</v>
      </c>
    </row>
    <row r="3418" customFormat="false" ht="15" hidden="false" customHeight="false" outlineLevel="0" collapsed="false">
      <c r="A3418" s="0" t="n">
        <v>12</v>
      </c>
      <c r="B3418" s="0" t="n">
        <v>34939308</v>
      </c>
      <c r="C3418" s="0" t="n">
        <v>3617.524</v>
      </c>
    </row>
    <row r="3419" customFormat="false" ht="15" hidden="false" customHeight="false" outlineLevel="0" collapsed="false">
      <c r="A3419" s="0" t="n">
        <v>12</v>
      </c>
      <c r="B3419" s="0" t="n">
        <v>34930448</v>
      </c>
      <c r="C3419" s="0" t="n">
        <v>3760.378</v>
      </c>
    </row>
    <row r="3420" customFormat="false" ht="15" hidden="false" customHeight="false" outlineLevel="0" collapsed="false">
      <c r="A3420" s="0" t="n">
        <v>12</v>
      </c>
      <c r="B3420" s="0" t="n">
        <v>34936012</v>
      </c>
      <c r="C3420" s="0" t="n">
        <v>3122.299</v>
      </c>
    </row>
    <row r="3421" customFormat="false" ht="15" hidden="false" customHeight="false" outlineLevel="0" collapsed="false">
      <c r="A3421" s="0" t="n">
        <v>12</v>
      </c>
      <c r="B3421" s="0" t="n">
        <v>34926412</v>
      </c>
      <c r="C3421" s="0" t="n">
        <v>3950.915</v>
      </c>
    </row>
    <row r="3422" customFormat="false" ht="15" hidden="false" customHeight="false" outlineLevel="0" collapsed="false">
      <c r="A3422" s="0" t="n">
        <v>12</v>
      </c>
      <c r="B3422" s="0" t="n">
        <v>34932489</v>
      </c>
      <c r="C3422" s="0" t="n">
        <v>2948.46</v>
      </c>
    </row>
    <row r="3423" customFormat="false" ht="15" hidden="false" customHeight="false" outlineLevel="0" collapsed="false">
      <c r="A3423" s="0" t="n">
        <v>12</v>
      </c>
      <c r="B3423" s="0" t="n">
        <v>34925303</v>
      </c>
      <c r="C3423" s="0" t="n">
        <v>3863.665</v>
      </c>
    </row>
    <row r="3424" customFormat="false" ht="15" hidden="false" customHeight="false" outlineLevel="0" collapsed="false">
      <c r="A3424" s="0" t="n">
        <v>12</v>
      </c>
      <c r="B3424" s="0" t="n">
        <v>34931043</v>
      </c>
      <c r="C3424" s="0" t="n">
        <v>2829.326</v>
      </c>
    </row>
    <row r="3425" customFormat="false" ht="15" hidden="false" customHeight="false" outlineLevel="0" collapsed="false">
      <c r="A3425" s="0" t="n">
        <v>12</v>
      </c>
      <c r="B3425" s="0" t="n">
        <v>34919027</v>
      </c>
      <c r="C3425" s="0" t="n">
        <v>4460.184</v>
      </c>
    </row>
    <row r="3426" customFormat="false" ht="15" hidden="false" customHeight="false" outlineLevel="0" collapsed="false">
      <c r="A3426" s="0" t="n">
        <v>12</v>
      </c>
      <c r="B3426" s="0" t="n">
        <v>34922403</v>
      </c>
      <c r="C3426" s="0" t="n">
        <v>2931.296</v>
      </c>
    </row>
    <row r="3427" customFormat="false" ht="15" hidden="false" customHeight="false" outlineLevel="0" collapsed="false">
      <c r="A3427" s="0" t="n">
        <v>12</v>
      </c>
      <c r="B3427" s="0" t="n">
        <v>34908495</v>
      </c>
      <c r="C3427" s="0" t="n">
        <v>4648.889</v>
      </c>
    </row>
    <row r="3428" customFormat="false" ht="15" hidden="false" customHeight="false" outlineLevel="0" collapsed="false">
      <c r="A3428" s="0" t="n">
        <v>12</v>
      </c>
      <c r="B3428" s="0" t="n">
        <v>34911439</v>
      </c>
      <c r="C3428" s="0" t="n">
        <v>2973.9</v>
      </c>
    </row>
    <row r="3429" customFormat="false" ht="15" hidden="false" customHeight="false" outlineLevel="0" collapsed="false">
      <c r="A3429" s="0" t="n">
        <v>12</v>
      </c>
      <c r="B3429" s="0" t="n">
        <v>34900089</v>
      </c>
      <c r="C3429" s="0" t="n">
        <v>4340.687</v>
      </c>
    </row>
    <row r="3430" customFormat="false" ht="15" hidden="false" customHeight="false" outlineLevel="0" collapsed="false">
      <c r="A3430" s="0" t="n">
        <v>12</v>
      </c>
      <c r="B3430" s="0" t="n">
        <v>34903332</v>
      </c>
      <c r="C3430" s="0" t="n">
        <v>2999.501</v>
      </c>
    </row>
    <row r="3431" customFormat="false" ht="15" hidden="false" customHeight="false" outlineLevel="0" collapsed="false">
      <c r="A3431" s="0" t="n">
        <v>12</v>
      </c>
      <c r="B3431" s="0" t="n">
        <v>34890829</v>
      </c>
      <c r="C3431" s="0" t="n">
        <v>4495.104</v>
      </c>
    </row>
    <row r="3432" customFormat="false" ht="15" hidden="false" customHeight="false" outlineLevel="0" collapsed="false">
      <c r="A3432" s="0" t="n">
        <v>12</v>
      </c>
      <c r="B3432" s="0" t="n">
        <v>34897308</v>
      </c>
      <c r="C3432" s="0" t="n">
        <v>2668.728</v>
      </c>
    </row>
    <row r="3433" customFormat="false" ht="15" hidden="false" customHeight="false" outlineLevel="0" collapsed="false">
      <c r="A3433" s="0" t="n">
        <v>12</v>
      </c>
      <c r="B3433" s="0" t="n">
        <v>34886157</v>
      </c>
      <c r="C3433" s="0" t="n">
        <v>4381.536</v>
      </c>
    </row>
    <row r="3434" customFormat="false" ht="15" hidden="false" customHeight="false" outlineLevel="0" collapsed="false">
      <c r="A3434" s="0" t="n">
        <v>12</v>
      </c>
      <c r="B3434" s="0" t="n">
        <v>34888611</v>
      </c>
      <c r="C3434" s="0" t="n">
        <v>2928.822</v>
      </c>
    </row>
    <row r="3435" customFormat="false" ht="15" hidden="false" customHeight="false" outlineLevel="0" collapsed="false">
      <c r="A3435" s="0" t="n">
        <v>12</v>
      </c>
      <c r="B3435" s="0" t="n">
        <v>34877636</v>
      </c>
      <c r="C3435" s="0" t="n">
        <v>4465.654</v>
      </c>
    </row>
    <row r="3436" customFormat="false" ht="15" hidden="false" customHeight="false" outlineLevel="0" collapsed="false">
      <c r="A3436" s="0" t="n">
        <v>12</v>
      </c>
      <c r="B3436" s="0" t="n">
        <v>34878032</v>
      </c>
      <c r="C3436" s="0" t="n">
        <v>3194.898</v>
      </c>
    </row>
    <row r="3437" customFormat="false" ht="15" hidden="false" customHeight="false" outlineLevel="0" collapsed="false">
      <c r="A3437" s="0" t="n">
        <v>12</v>
      </c>
      <c r="B3437" s="0" t="n">
        <v>34868246</v>
      </c>
      <c r="C3437" s="0" t="n">
        <v>4264.906</v>
      </c>
    </row>
    <row r="3438" customFormat="false" ht="15" hidden="false" customHeight="false" outlineLevel="0" collapsed="false">
      <c r="A3438" s="0" t="n">
        <v>12</v>
      </c>
      <c r="B3438" s="0" t="n">
        <v>34866065</v>
      </c>
      <c r="C3438" s="0" t="n">
        <v>3253.142</v>
      </c>
    </row>
    <row r="3439" customFormat="false" ht="15" hidden="false" customHeight="false" outlineLevel="0" collapsed="false">
      <c r="A3439" s="0" t="n">
        <v>12</v>
      </c>
      <c r="B3439" s="0" t="n">
        <v>34859259</v>
      </c>
      <c r="C3439" s="0" t="n">
        <v>4176.814</v>
      </c>
    </row>
    <row r="3440" customFormat="false" ht="15" hidden="false" customHeight="false" outlineLevel="0" collapsed="false">
      <c r="A3440" s="0" t="n">
        <v>12</v>
      </c>
      <c r="B3440" s="0" t="n">
        <v>34853132</v>
      </c>
      <c r="C3440" s="0" t="n">
        <v>3408.833</v>
      </c>
    </row>
    <row r="3441" customFormat="false" ht="15" hidden="false" customHeight="false" outlineLevel="0" collapsed="false">
      <c r="A3441" s="0" t="n">
        <v>12</v>
      </c>
      <c r="B3441" s="0" t="n">
        <v>34850164</v>
      </c>
      <c r="C3441" s="0" t="n">
        <v>4025.595</v>
      </c>
    </row>
    <row r="3442" customFormat="false" ht="15" hidden="false" customHeight="false" outlineLevel="0" collapsed="false">
      <c r="A3442" s="0" t="n">
        <v>12</v>
      </c>
      <c r="B3442" s="0" t="n">
        <v>34840210</v>
      </c>
      <c r="C3442" s="0" t="n">
        <v>3671.977</v>
      </c>
    </row>
    <row r="3443" customFormat="false" ht="15" hidden="false" customHeight="false" outlineLevel="0" collapsed="false">
      <c r="A3443" s="0" t="n">
        <v>12</v>
      </c>
      <c r="B3443" s="0" t="n">
        <v>34842267</v>
      </c>
      <c r="C3443" s="0" t="n">
        <v>3669.148</v>
      </c>
    </row>
    <row r="3444" customFormat="false" ht="15" hidden="false" customHeight="false" outlineLevel="0" collapsed="false">
      <c r="A3444" s="0" t="n">
        <v>12</v>
      </c>
      <c r="B3444" s="0" t="n">
        <v>34831258</v>
      </c>
      <c r="C3444" s="0" t="n">
        <v>3855.683</v>
      </c>
    </row>
    <row r="3445" customFormat="false" ht="15" hidden="false" customHeight="false" outlineLevel="0" collapsed="false">
      <c r="A3445" s="0" t="n">
        <v>12</v>
      </c>
      <c r="B3445" s="0" t="n">
        <v>34832323</v>
      </c>
      <c r="C3445" s="0" t="n">
        <v>3711.176</v>
      </c>
    </row>
    <row r="3446" customFormat="false" ht="15" hidden="false" customHeight="false" outlineLevel="0" collapsed="false">
      <c r="A3446" s="0" t="n">
        <v>12</v>
      </c>
      <c r="B3446" s="0" t="n">
        <v>34821367</v>
      </c>
      <c r="C3446" s="0" t="n">
        <v>3931.334</v>
      </c>
    </row>
    <row r="3447" customFormat="false" ht="15" hidden="false" customHeight="false" outlineLevel="0" collapsed="false">
      <c r="A3447" s="0" t="n">
        <v>12</v>
      </c>
      <c r="B3447" s="0" t="n">
        <v>34822200</v>
      </c>
      <c r="C3447" s="0" t="n">
        <v>3640.774</v>
      </c>
    </row>
    <row r="3448" customFormat="false" ht="15" hidden="false" customHeight="false" outlineLevel="0" collapsed="false">
      <c r="A3448" s="0" t="n">
        <v>12</v>
      </c>
      <c r="B3448" s="0" t="n">
        <v>34812351</v>
      </c>
      <c r="C3448" s="0" t="n">
        <v>3866.204</v>
      </c>
    </row>
    <row r="3449" customFormat="false" ht="15" hidden="false" customHeight="false" outlineLevel="0" collapsed="false">
      <c r="A3449" s="0" t="n">
        <v>12</v>
      </c>
      <c r="B3449" s="0" t="n">
        <v>34813560</v>
      </c>
      <c r="C3449" s="0" t="n">
        <v>3581.062</v>
      </c>
    </row>
    <row r="3450" customFormat="false" ht="15" hidden="false" customHeight="false" outlineLevel="0" collapsed="false">
      <c r="A3450" s="0" t="n">
        <v>12</v>
      </c>
      <c r="B3450" s="0" t="n">
        <v>34803034</v>
      </c>
      <c r="C3450" s="0" t="n">
        <v>3970.406</v>
      </c>
    </row>
    <row r="3451" customFormat="false" ht="15" hidden="false" customHeight="false" outlineLevel="0" collapsed="false">
      <c r="A3451" s="0" t="n">
        <v>12</v>
      </c>
      <c r="B3451" s="0" t="n">
        <v>34816230</v>
      </c>
      <c r="C3451" s="0" t="n">
        <v>2320.891</v>
      </c>
    </row>
    <row r="3452" customFormat="false" ht="15" hidden="false" customHeight="false" outlineLevel="0" collapsed="false">
      <c r="A3452" s="0" t="n">
        <v>12</v>
      </c>
      <c r="B3452" s="0" t="n">
        <v>34803013</v>
      </c>
      <c r="C3452" s="0" t="n">
        <v>4566.879</v>
      </c>
    </row>
    <row r="3453" customFormat="false" ht="15" hidden="false" customHeight="false" outlineLevel="0" collapsed="false">
      <c r="A3453" s="0" t="n">
        <v>12</v>
      </c>
      <c r="B3453" s="0" t="n">
        <v>34794818</v>
      </c>
      <c r="C3453" s="0" t="n">
        <v>4036.596</v>
      </c>
    </row>
    <row r="3454" customFormat="false" ht="15" hidden="false" customHeight="false" outlineLevel="0" collapsed="false">
      <c r="A3454" s="0" t="n">
        <v>12</v>
      </c>
      <c r="B3454" s="0" t="n">
        <v>34798537</v>
      </c>
      <c r="C3454" s="0" t="n">
        <v>3021.687</v>
      </c>
    </row>
    <row r="3455" customFormat="false" ht="15" hidden="false" customHeight="false" outlineLevel="0" collapsed="false">
      <c r="A3455" s="0" t="n">
        <v>12</v>
      </c>
      <c r="B3455" s="0" t="n">
        <v>34786553</v>
      </c>
      <c r="C3455" s="0" t="n">
        <v>4314.378</v>
      </c>
    </row>
    <row r="3456" customFormat="false" ht="15" hidden="false" customHeight="false" outlineLevel="0" collapsed="false">
      <c r="A3456" s="0" t="n">
        <v>12</v>
      </c>
      <c r="B3456" s="0" t="n">
        <v>34787635</v>
      </c>
      <c r="C3456" s="0" t="n">
        <v>3379.392</v>
      </c>
    </row>
    <row r="3457" customFormat="false" ht="15" hidden="false" customHeight="false" outlineLevel="0" collapsed="false">
      <c r="A3457" s="0" t="n">
        <v>12</v>
      </c>
      <c r="B3457" s="0" t="n">
        <v>34776594</v>
      </c>
      <c r="C3457" s="0" t="n">
        <v>4252.519</v>
      </c>
    </row>
    <row r="3458" customFormat="false" ht="15" hidden="false" customHeight="false" outlineLevel="0" collapsed="false">
      <c r="A3458" s="0" t="n">
        <v>12</v>
      </c>
      <c r="B3458" s="0" t="n">
        <v>34780581</v>
      </c>
      <c r="C3458" s="0" t="n">
        <v>3025.646</v>
      </c>
    </row>
    <row r="3459" customFormat="false" ht="15" hidden="false" customHeight="false" outlineLevel="0" collapsed="false">
      <c r="A3459" s="0" t="n">
        <v>12</v>
      </c>
      <c r="B3459" s="0" t="n">
        <v>34769287</v>
      </c>
      <c r="C3459" s="0" t="n">
        <v>4375.739</v>
      </c>
    </row>
    <row r="3460" customFormat="false" ht="15" hidden="false" customHeight="false" outlineLevel="0" collapsed="false">
      <c r="A3460" s="0" t="n">
        <v>12</v>
      </c>
      <c r="B3460" s="0" t="n">
        <v>34772557</v>
      </c>
      <c r="C3460" s="0" t="n">
        <v>3055.868</v>
      </c>
    </row>
    <row r="3461" customFormat="false" ht="15" hidden="false" customHeight="false" outlineLevel="0" collapsed="false">
      <c r="A3461" s="0" t="n">
        <v>12</v>
      </c>
      <c r="B3461" s="0" t="n">
        <v>34760822</v>
      </c>
      <c r="C3461" s="0" t="n">
        <v>4439.509</v>
      </c>
    </row>
    <row r="3462" customFormat="false" ht="15" hidden="false" customHeight="false" outlineLevel="0" collapsed="false">
      <c r="A3462" s="0" t="n">
        <v>12</v>
      </c>
      <c r="B3462" s="0" t="n">
        <v>34763750</v>
      </c>
      <c r="C3462" s="0" t="n">
        <v>3092.558</v>
      </c>
    </row>
    <row r="3463" customFormat="false" ht="15" hidden="false" customHeight="false" outlineLevel="0" collapsed="false">
      <c r="A3463" s="0" t="n">
        <v>12</v>
      </c>
      <c r="B3463" s="0" t="n">
        <v>34750902</v>
      </c>
      <c r="C3463" s="0" t="n">
        <v>4552.156</v>
      </c>
    </row>
    <row r="3464" customFormat="false" ht="15" hidden="false" customHeight="false" outlineLevel="0" collapsed="false">
      <c r="A3464" s="0" t="n">
        <v>12</v>
      </c>
      <c r="B3464" s="0" t="n">
        <v>34755372</v>
      </c>
      <c r="C3464" s="0" t="n">
        <v>2794.439</v>
      </c>
    </row>
    <row r="3465" customFormat="false" ht="15" hidden="false" customHeight="false" outlineLevel="0" collapsed="false">
      <c r="A3465" s="0" t="n">
        <v>12</v>
      </c>
      <c r="B3465" s="0" t="n">
        <v>34753170</v>
      </c>
      <c r="C3465" s="0" t="n">
        <v>3497.501</v>
      </c>
    </row>
    <row r="3466" customFormat="false" ht="15" hidden="false" customHeight="false" outlineLevel="0" collapsed="false">
      <c r="A3466" s="0" t="n">
        <v>12</v>
      </c>
      <c r="B3466" s="0" t="n">
        <v>34740174</v>
      </c>
      <c r="C3466" s="0" t="n">
        <v>4552.531</v>
      </c>
    </row>
    <row r="3467" customFormat="false" ht="15" hidden="false" customHeight="false" outlineLevel="0" collapsed="false">
      <c r="A3467" s="0" t="n">
        <v>12</v>
      </c>
      <c r="B3467" s="0" t="n">
        <v>34730507</v>
      </c>
      <c r="C3467" s="0" t="n">
        <v>4225.616</v>
      </c>
    </row>
    <row r="3468" customFormat="false" ht="15" hidden="false" customHeight="false" outlineLevel="0" collapsed="false">
      <c r="A3468" s="0" t="n">
        <v>12</v>
      </c>
      <c r="B3468" s="0" t="n">
        <v>34734577</v>
      </c>
      <c r="C3468" s="0" t="n">
        <v>2864.442</v>
      </c>
    </row>
    <row r="3469" customFormat="false" ht="15" hidden="false" customHeight="false" outlineLevel="0" collapsed="false">
      <c r="A3469" s="0" t="n">
        <v>12</v>
      </c>
      <c r="B3469" s="0" t="n">
        <v>34722380</v>
      </c>
      <c r="C3469" s="0" t="n">
        <v>4485.165</v>
      </c>
    </row>
    <row r="3470" customFormat="false" ht="15" hidden="false" customHeight="false" outlineLevel="0" collapsed="false">
      <c r="A3470" s="0" t="n">
        <v>12</v>
      </c>
      <c r="B3470" s="0" t="n">
        <v>34725825</v>
      </c>
      <c r="C3470" s="0" t="n">
        <v>2902.272</v>
      </c>
    </row>
    <row r="3471" customFormat="false" ht="15" hidden="false" customHeight="false" outlineLevel="0" collapsed="false">
      <c r="A3471" s="0" t="n">
        <v>12</v>
      </c>
      <c r="B3471" s="0" t="n">
        <v>34715284</v>
      </c>
      <c r="C3471" s="0" t="n">
        <v>4285.2</v>
      </c>
    </row>
    <row r="3472" customFormat="false" ht="15" hidden="false" customHeight="false" outlineLevel="0" collapsed="false">
      <c r="A3472" s="0" t="n">
        <v>12</v>
      </c>
      <c r="B3472" s="0" t="n">
        <v>34719109</v>
      </c>
      <c r="C3472" s="0" t="n">
        <v>2912.066</v>
      </c>
    </row>
    <row r="3473" customFormat="false" ht="15" hidden="false" customHeight="false" outlineLevel="0" collapsed="false">
      <c r="A3473" s="0" t="n">
        <v>12</v>
      </c>
      <c r="B3473" s="0" t="n">
        <v>34707223</v>
      </c>
      <c r="C3473" s="0" t="n">
        <v>4433.613</v>
      </c>
    </row>
    <row r="3474" customFormat="false" ht="15" hidden="false" customHeight="false" outlineLevel="0" collapsed="false">
      <c r="A3474" s="0" t="n">
        <v>12</v>
      </c>
      <c r="B3474" s="0" t="n">
        <v>34713483</v>
      </c>
      <c r="C3474" s="0" t="n">
        <v>2625.882</v>
      </c>
    </row>
    <row r="3475" customFormat="false" ht="15" hidden="false" customHeight="false" outlineLevel="0" collapsed="false">
      <c r="A3475" s="0" t="n">
        <v>12</v>
      </c>
      <c r="B3475" s="0" t="n">
        <v>34703488</v>
      </c>
      <c r="C3475" s="0" t="n">
        <v>4260.437</v>
      </c>
    </row>
    <row r="3476" customFormat="false" ht="15" hidden="false" customHeight="false" outlineLevel="0" collapsed="false">
      <c r="A3476" s="0" t="n">
        <v>12</v>
      </c>
      <c r="B3476" s="0" t="n">
        <v>34708923</v>
      </c>
      <c r="C3476" s="0" t="n">
        <v>2714.818</v>
      </c>
    </row>
    <row r="3477" customFormat="false" ht="15" hidden="false" customHeight="false" outlineLevel="0" collapsed="false">
      <c r="A3477" s="0" t="n">
        <v>12</v>
      </c>
      <c r="B3477" s="0" t="n">
        <v>34694916</v>
      </c>
      <c r="C3477" s="0" t="n">
        <v>4687.664</v>
      </c>
    </row>
    <row r="3478" customFormat="false" ht="15" hidden="false" customHeight="false" outlineLevel="0" collapsed="false">
      <c r="A3478" s="0" t="n">
        <v>12</v>
      </c>
      <c r="B3478" s="0" t="n">
        <v>34684091</v>
      </c>
      <c r="C3478" s="0" t="n">
        <v>3553.856</v>
      </c>
    </row>
    <row r="3479" customFormat="false" ht="15" hidden="false" customHeight="false" outlineLevel="0" collapsed="false">
      <c r="A3479" s="0" t="n">
        <v>12</v>
      </c>
      <c r="B3479" s="0" t="n">
        <v>34697088</v>
      </c>
      <c r="C3479" s="0" t="n">
        <v>2858.357</v>
      </c>
    </row>
    <row r="3480" customFormat="false" ht="15" hidden="false" customHeight="false" outlineLevel="0" collapsed="false">
      <c r="A3480" s="0" t="n">
        <v>12</v>
      </c>
      <c r="B3480" s="0" t="n">
        <v>34684681</v>
      </c>
      <c r="C3480" s="0" t="n">
        <v>4501.886</v>
      </c>
    </row>
    <row r="3481" customFormat="false" ht="15" hidden="false" customHeight="false" outlineLevel="0" collapsed="false">
      <c r="A3481" s="0" t="n">
        <v>12</v>
      </c>
      <c r="B3481" s="0" t="n">
        <v>34675337</v>
      </c>
      <c r="C3481" s="0" t="n">
        <v>3465.105</v>
      </c>
    </row>
    <row r="3482" customFormat="false" ht="15" hidden="false" customHeight="false" outlineLevel="0" collapsed="false">
      <c r="A3482" s="0" t="n">
        <v>12</v>
      </c>
      <c r="B3482" s="0" t="n">
        <v>34679943</v>
      </c>
      <c r="C3482" s="0" t="n">
        <v>3581.435</v>
      </c>
    </row>
    <row r="3483" customFormat="false" ht="15" hidden="false" customHeight="false" outlineLevel="0" collapsed="false">
      <c r="A3483" s="0" t="n">
        <v>12</v>
      </c>
      <c r="B3483" s="0" t="n">
        <v>34674952</v>
      </c>
      <c r="C3483" s="0" t="n">
        <v>3795.003</v>
      </c>
    </row>
    <row r="3484" customFormat="false" ht="15" hidden="false" customHeight="false" outlineLevel="0" collapsed="false">
      <c r="A3484" s="0" t="n">
        <v>12</v>
      </c>
      <c r="B3484" s="0" t="n">
        <v>34678174</v>
      </c>
      <c r="C3484" s="0" t="n">
        <v>2937.056</v>
      </c>
    </row>
    <row r="3485" customFormat="false" ht="15" hidden="false" customHeight="false" outlineLevel="0" collapsed="false">
      <c r="A3485" s="0" t="n">
        <v>12</v>
      </c>
      <c r="B3485" s="0" t="n">
        <v>34664591</v>
      </c>
      <c r="C3485" s="0" t="n">
        <v>4620.651</v>
      </c>
    </row>
    <row r="3486" customFormat="false" ht="15" hidden="false" customHeight="false" outlineLevel="0" collapsed="false">
      <c r="A3486" s="0" t="n">
        <v>12</v>
      </c>
      <c r="B3486" s="0" t="n">
        <v>34666781</v>
      </c>
      <c r="C3486" s="0" t="n">
        <v>3009.375</v>
      </c>
    </row>
    <row r="3487" customFormat="false" ht="15" hidden="false" customHeight="false" outlineLevel="0" collapsed="false">
      <c r="A3487" s="0" t="n">
        <v>12</v>
      </c>
      <c r="B3487" s="0" t="n">
        <v>34654037</v>
      </c>
      <c r="C3487" s="0" t="n">
        <v>4555.594</v>
      </c>
    </row>
    <row r="3488" customFormat="false" ht="15" hidden="false" customHeight="false" outlineLevel="0" collapsed="false">
      <c r="A3488" s="0" t="n">
        <v>12</v>
      </c>
      <c r="B3488" s="0" t="n">
        <v>34656650</v>
      </c>
      <c r="C3488" s="0" t="n">
        <v>3000.4</v>
      </c>
    </row>
    <row r="3489" customFormat="false" ht="15" hidden="false" customHeight="false" outlineLevel="0" collapsed="false">
      <c r="A3489" s="0" t="n">
        <v>12</v>
      </c>
      <c r="B3489" s="0" t="n">
        <v>34644761</v>
      </c>
      <c r="C3489" s="0" t="n">
        <v>4451.415</v>
      </c>
    </row>
    <row r="3490" customFormat="false" ht="15" hidden="false" customHeight="false" outlineLevel="0" collapsed="false">
      <c r="A3490" s="0" t="n">
        <v>12</v>
      </c>
      <c r="B3490" s="0" t="n">
        <v>34647618</v>
      </c>
      <c r="C3490" s="0" t="n">
        <v>2973.105</v>
      </c>
    </row>
    <row r="3491" customFormat="false" ht="15" hidden="false" customHeight="false" outlineLevel="0" collapsed="false">
      <c r="A3491" s="0" t="n">
        <v>12</v>
      </c>
      <c r="B3491" s="0" t="n">
        <v>34634053</v>
      </c>
      <c r="C3491" s="0" t="n">
        <v>4621.228</v>
      </c>
    </row>
    <row r="3492" customFormat="false" ht="15" hidden="false" customHeight="false" outlineLevel="0" collapsed="false">
      <c r="A3492" s="0" t="n">
        <v>12</v>
      </c>
      <c r="B3492" s="0" t="n">
        <v>34636337</v>
      </c>
      <c r="C3492" s="0" t="n">
        <v>3015.164</v>
      </c>
    </row>
    <row r="3493" customFormat="false" ht="15" hidden="false" customHeight="false" outlineLevel="0" collapsed="false">
      <c r="A3493" s="0" t="n">
        <v>12</v>
      </c>
      <c r="B3493" s="0" t="n">
        <v>34623913</v>
      </c>
      <c r="C3493" s="0" t="n">
        <v>4522.047</v>
      </c>
    </row>
    <row r="3494" customFormat="false" ht="15" hidden="false" customHeight="false" outlineLevel="0" collapsed="false">
      <c r="A3494" s="0" t="n">
        <v>12</v>
      </c>
      <c r="B3494" s="0" t="n">
        <v>34626909</v>
      </c>
      <c r="C3494" s="0" t="n">
        <v>2857.762</v>
      </c>
    </row>
    <row r="3495" customFormat="false" ht="15" hidden="false" customHeight="false" outlineLevel="0" collapsed="false">
      <c r="A3495" s="0" t="n">
        <v>12</v>
      </c>
      <c r="B3495" s="0" t="n">
        <v>34616160</v>
      </c>
      <c r="C3495" s="0" t="n">
        <v>4456.034</v>
      </c>
    </row>
    <row r="3496" customFormat="false" ht="15" hidden="false" customHeight="false" outlineLevel="0" collapsed="false">
      <c r="A3496" s="0" t="n">
        <v>12</v>
      </c>
      <c r="B3496" s="0" t="n">
        <v>34618033</v>
      </c>
      <c r="C3496" s="0" t="n">
        <v>3064.202</v>
      </c>
    </row>
    <row r="3497" customFormat="false" ht="15" hidden="false" customHeight="false" outlineLevel="0" collapsed="false">
      <c r="A3497" s="0" t="n">
        <v>12</v>
      </c>
      <c r="B3497" s="0" t="n">
        <v>34606328</v>
      </c>
      <c r="C3497" s="0" t="n">
        <v>4427.133</v>
      </c>
    </row>
    <row r="3498" customFormat="false" ht="15" hidden="false" customHeight="false" outlineLevel="0" collapsed="false">
      <c r="A3498" s="0" t="n">
        <v>12</v>
      </c>
      <c r="B3498" s="0" t="n">
        <v>34608559</v>
      </c>
      <c r="C3498" s="0" t="n">
        <v>3066.419</v>
      </c>
    </row>
    <row r="3499" customFormat="false" ht="15" hidden="false" customHeight="false" outlineLevel="0" collapsed="false">
      <c r="A3499" s="0" t="n">
        <v>12</v>
      </c>
      <c r="B3499" s="0" t="n">
        <v>34596829</v>
      </c>
      <c r="C3499" s="0" t="n">
        <v>4430.784</v>
      </c>
    </row>
    <row r="3500" customFormat="false" ht="15" hidden="false" customHeight="false" outlineLevel="0" collapsed="false">
      <c r="A3500" s="0" t="n">
        <v>12</v>
      </c>
      <c r="B3500" s="0" t="n">
        <v>34585230</v>
      </c>
      <c r="C3500" s="0" t="n">
        <v>4429.746</v>
      </c>
    </row>
    <row r="3501" customFormat="false" ht="15" hidden="false" customHeight="false" outlineLevel="0" collapsed="false">
      <c r="A3501" s="0" t="n">
        <v>12</v>
      </c>
      <c r="B3501" s="0" t="n">
        <v>34591277</v>
      </c>
      <c r="C3501" s="0" t="n">
        <v>2647.783</v>
      </c>
    </row>
    <row r="3502" customFormat="false" ht="15" hidden="false" customHeight="false" outlineLevel="0" collapsed="false">
      <c r="A3502" s="0" t="n">
        <v>12</v>
      </c>
      <c r="B3502" s="0" t="n">
        <v>34579410</v>
      </c>
      <c r="C3502" s="0" t="n">
        <v>4446.824</v>
      </c>
    </row>
    <row r="3503" customFormat="false" ht="15" hidden="false" customHeight="false" outlineLevel="0" collapsed="false">
      <c r="A3503" s="0" t="n">
        <v>12</v>
      </c>
      <c r="B3503" s="0" t="n">
        <v>34590193</v>
      </c>
      <c r="C3503" s="0" t="n">
        <v>2191.27</v>
      </c>
    </row>
    <row r="3504" customFormat="false" ht="15" hidden="false" customHeight="false" outlineLevel="0" collapsed="false">
      <c r="A3504" s="0" t="n">
        <v>12</v>
      </c>
      <c r="B3504" s="0" t="n">
        <v>34579358</v>
      </c>
      <c r="C3504" s="0" t="n">
        <v>4299.696</v>
      </c>
    </row>
    <row r="3505" customFormat="false" ht="15" hidden="false" customHeight="false" outlineLevel="0" collapsed="false">
      <c r="A3505" s="0" t="n">
        <v>12</v>
      </c>
      <c r="B3505" s="0" t="n">
        <v>34566495</v>
      </c>
      <c r="C3505" s="0" t="n">
        <v>4587.524</v>
      </c>
    </row>
    <row r="3506" customFormat="false" ht="15" hidden="false" customHeight="false" outlineLevel="0" collapsed="false">
      <c r="A3506" s="0" t="n">
        <v>12</v>
      </c>
      <c r="B3506" s="0" t="n">
        <v>34577494</v>
      </c>
      <c r="C3506" s="0" t="n">
        <v>2169.155</v>
      </c>
    </row>
    <row r="3507" customFormat="false" ht="15" hidden="false" customHeight="false" outlineLevel="0" collapsed="false">
      <c r="A3507" s="0" t="n">
        <v>12</v>
      </c>
      <c r="B3507" s="0" t="n">
        <v>34567152</v>
      </c>
      <c r="C3507" s="0" t="n">
        <v>4300.507</v>
      </c>
    </row>
    <row r="3508" customFormat="false" ht="15" hidden="false" customHeight="false" outlineLevel="0" collapsed="false">
      <c r="A3508" s="0" t="n">
        <v>12</v>
      </c>
      <c r="B3508" s="0" t="n">
        <v>34554520</v>
      </c>
      <c r="C3508" s="0" t="n">
        <v>4547.388</v>
      </c>
    </row>
    <row r="3509" customFormat="false" ht="15" hidden="false" customHeight="false" outlineLevel="0" collapsed="false">
      <c r="A3509" s="0" t="n">
        <v>12</v>
      </c>
      <c r="B3509" s="0" t="n">
        <v>34553873</v>
      </c>
      <c r="C3509" s="0" t="n">
        <v>3330.989</v>
      </c>
    </row>
    <row r="3510" customFormat="false" ht="15" hidden="false" customHeight="false" outlineLevel="0" collapsed="false">
      <c r="A3510" s="0" t="n">
        <v>12</v>
      </c>
      <c r="B3510" s="0" t="n">
        <v>34540798</v>
      </c>
      <c r="C3510" s="0" t="n">
        <v>4539.522</v>
      </c>
    </row>
    <row r="3511" customFormat="false" ht="15" hidden="false" customHeight="false" outlineLevel="0" collapsed="false">
      <c r="A3511" s="0" t="n">
        <v>12</v>
      </c>
      <c r="B3511" s="0" t="n">
        <v>34529402</v>
      </c>
      <c r="C3511" s="0" t="n">
        <v>4429.206</v>
      </c>
    </row>
    <row r="3512" customFormat="false" ht="15" hidden="false" customHeight="false" outlineLevel="0" collapsed="false">
      <c r="A3512" s="0" t="n">
        <v>12</v>
      </c>
      <c r="B3512" s="0" t="n">
        <v>34539497</v>
      </c>
      <c r="C3512" s="0" t="n">
        <v>2249.931</v>
      </c>
    </row>
    <row r="3513" customFormat="false" ht="15" hidden="false" customHeight="false" outlineLevel="0" collapsed="false">
      <c r="A3513" s="0" t="n">
        <v>12</v>
      </c>
      <c r="B3513" s="0" t="n">
        <v>34530696</v>
      </c>
      <c r="C3513" s="0" t="n">
        <v>4135.602</v>
      </c>
    </row>
    <row r="3514" customFormat="false" ht="15" hidden="false" customHeight="false" outlineLevel="0" collapsed="false">
      <c r="A3514" s="0" t="n">
        <v>12</v>
      </c>
      <c r="B3514" s="0" t="n">
        <v>34534412</v>
      </c>
      <c r="C3514" s="0" t="n">
        <v>2894.626</v>
      </c>
    </row>
    <row r="3515" customFormat="false" ht="15" hidden="false" customHeight="false" outlineLevel="0" collapsed="false">
      <c r="A3515" s="0" t="n">
        <v>12</v>
      </c>
      <c r="B3515" s="0" t="n">
        <v>34523004</v>
      </c>
      <c r="C3515" s="0" t="n">
        <v>4397.642</v>
      </c>
    </row>
    <row r="3516" customFormat="false" ht="15" hidden="false" customHeight="false" outlineLevel="0" collapsed="false">
      <c r="A3516" s="0" t="n">
        <v>12</v>
      </c>
      <c r="B3516" s="0" t="n">
        <v>34525090</v>
      </c>
      <c r="C3516" s="0" t="n">
        <v>3056.162</v>
      </c>
    </row>
    <row r="3517" customFormat="false" ht="15" hidden="false" customHeight="false" outlineLevel="0" collapsed="false">
      <c r="A3517" s="0" t="n">
        <v>12</v>
      </c>
      <c r="B3517" s="0" t="n">
        <v>34513333</v>
      </c>
      <c r="C3517" s="0" t="n">
        <v>4394.415</v>
      </c>
    </row>
    <row r="3518" customFormat="false" ht="15" hidden="false" customHeight="false" outlineLevel="0" collapsed="false">
      <c r="A3518" s="0" t="n">
        <v>12</v>
      </c>
      <c r="B3518" s="0" t="n">
        <v>34515779</v>
      </c>
      <c r="C3518" s="0" t="n">
        <v>3064.279</v>
      </c>
    </row>
    <row r="3519" customFormat="false" ht="15" hidden="false" customHeight="false" outlineLevel="0" collapsed="false">
      <c r="A3519" s="0" t="n">
        <v>12</v>
      </c>
      <c r="B3519" s="0" t="n">
        <v>34501908</v>
      </c>
      <c r="C3519" s="0" t="n">
        <v>4616.505</v>
      </c>
    </row>
    <row r="3520" customFormat="false" ht="15" hidden="false" customHeight="false" outlineLevel="0" collapsed="false">
      <c r="A3520" s="0" t="n">
        <v>12</v>
      </c>
      <c r="B3520" s="0" t="n">
        <v>34489327</v>
      </c>
      <c r="C3520" s="0" t="n">
        <v>4273.351</v>
      </c>
    </row>
    <row r="3521" customFormat="false" ht="15" hidden="false" customHeight="false" outlineLevel="0" collapsed="false">
      <c r="A3521" s="0" t="n">
        <v>12</v>
      </c>
      <c r="B3521" s="0" t="n">
        <v>34501943</v>
      </c>
      <c r="C3521" s="0" t="n">
        <v>2308.913</v>
      </c>
    </row>
    <row r="3522" customFormat="false" ht="15" hidden="false" customHeight="false" outlineLevel="0" collapsed="false">
      <c r="A3522" s="0" t="n">
        <v>12</v>
      </c>
      <c r="B3522" s="0" t="n">
        <v>34488754</v>
      </c>
      <c r="C3522" s="0" t="n">
        <v>4571.279</v>
      </c>
    </row>
    <row r="3523" customFormat="false" ht="15" hidden="false" customHeight="false" outlineLevel="0" collapsed="false">
      <c r="A3523" s="0" t="n">
        <v>12</v>
      </c>
      <c r="B3523" s="0" t="n">
        <v>34476763</v>
      </c>
      <c r="C3523" s="0" t="n">
        <v>4404.124</v>
      </c>
    </row>
    <row r="3524" customFormat="false" ht="15" hidden="false" customHeight="false" outlineLevel="0" collapsed="false">
      <c r="A3524" s="0" t="n">
        <v>12</v>
      </c>
      <c r="B3524" s="0" t="n">
        <v>34482813</v>
      </c>
      <c r="C3524" s="0" t="n">
        <v>2700.067</v>
      </c>
    </row>
    <row r="3525" customFormat="false" ht="15" hidden="false" customHeight="false" outlineLevel="0" collapsed="false">
      <c r="A3525" s="0" t="n">
        <v>12</v>
      </c>
      <c r="B3525" s="0" t="n">
        <v>34470255</v>
      </c>
      <c r="C3525" s="0" t="n">
        <v>4514.232</v>
      </c>
    </row>
    <row r="3526" customFormat="false" ht="15" hidden="false" customHeight="false" outlineLevel="0" collapsed="false">
      <c r="A3526" s="0" t="n">
        <v>12</v>
      </c>
      <c r="B3526" s="0" t="n">
        <v>34457560</v>
      </c>
      <c r="C3526" s="0" t="n">
        <v>4515.264</v>
      </c>
    </row>
    <row r="3527" customFormat="false" ht="15" hidden="false" customHeight="false" outlineLevel="0" collapsed="false">
      <c r="A3527" s="0" t="n">
        <v>12</v>
      </c>
      <c r="B3527" s="0" t="n">
        <v>34462650</v>
      </c>
      <c r="C3527" s="0" t="n">
        <v>2811.088</v>
      </c>
    </row>
    <row r="3528" customFormat="false" ht="15" hidden="false" customHeight="false" outlineLevel="0" collapsed="false">
      <c r="A3528" s="0" t="n">
        <v>12</v>
      </c>
      <c r="B3528" s="0" t="n">
        <v>34453021</v>
      </c>
      <c r="C3528" s="0" t="n">
        <v>4205.754</v>
      </c>
    </row>
    <row r="3529" customFormat="false" ht="15" hidden="false" customHeight="false" outlineLevel="0" collapsed="false">
      <c r="A3529" s="0" t="n">
        <v>12</v>
      </c>
      <c r="B3529" s="0" t="n">
        <v>34460385</v>
      </c>
      <c r="C3529" s="0" t="n">
        <v>2544.915</v>
      </c>
    </row>
    <row r="3530" customFormat="false" ht="15" hidden="false" customHeight="false" outlineLevel="0" collapsed="false">
      <c r="A3530" s="0" t="n">
        <v>12</v>
      </c>
      <c r="B3530" s="0" t="n">
        <v>34449052</v>
      </c>
      <c r="C3530" s="0" t="n">
        <v>4474.985</v>
      </c>
    </row>
    <row r="3531" customFormat="false" ht="15" hidden="false" customHeight="false" outlineLevel="0" collapsed="false">
      <c r="A3531" s="0" t="n">
        <v>12</v>
      </c>
      <c r="B3531" s="0" t="n">
        <v>34452870</v>
      </c>
      <c r="C3531" s="0" t="n">
        <v>2880.813</v>
      </c>
    </row>
    <row r="3532" customFormat="false" ht="15" hidden="false" customHeight="false" outlineLevel="0" collapsed="false">
      <c r="A3532" s="0" t="n">
        <v>12</v>
      </c>
      <c r="B3532" s="0" t="n">
        <v>34440234</v>
      </c>
      <c r="C3532" s="0" t="n">
        <v>4542.011</v>
      </c>
    </row>
    <row r="3533" customFormat="false" ht="15" hidden="false" customHeight="false" outlineLevel="0" collapsed="false">
      <c r="A3533" s="0" t="n">
        <v>12</v>
      </c>
      <c r="B3533" s="0" t="n">
        <v>34439007</v>
      </c>
      <c r="C3533" s="0" t="n">
        <v>3392.862</v>
      </c>
    </row>
    <row r="3534" customFormat="false" ht="15" hidden="false" customHeight="false" outlineLevel="0" collapsed="false">
      <c r="A3534" s="0" t="n">
        <v>12</v>
      </c>
      <c r="B3534" s="0" t="n">
        <v>34426499</v>
      </c>
      <c r="C3534" s="0" t="n">
        <v>4502.518</v>
      </c>
    </row>
    <row r="3535" customFormat="false" ht="15" hidden="false" customHeight="false" outlineLevel="0" collapsed="false">
      <c r="A3535" s="0" t="n">
        <v>12</v>
      </c>
      <c r="B3535" s="0" t="n">
        <v>34428414</v>
      </c>
      <c r="C3535" s="0" t="n">
        <v>3069.083</v>
      </c>
    </row>
    <row r="3536" customFormat="false" ht="15" hidden="false" customHeight="false" outlineLevel="0" collapsed="false">
      <c r="A3536" s="0" t="n">
        <v>12</v>
      </c>
      <c r="B3536" s="0" t="n">
        <v>34416756</v>
      </c>
      <c r="C3536" s="0" t="n">
        <v>4413.255</v>
      </c>
    </row>
    <row r="3537" customFormat="false" ht="15" hidden="false" customHeight="false" outlineLevel="0" collapsed="false">
      <c r="A3537" s="0" t="n">
        <v>12</v>
      </c>
      <c r="B3537" s="0" t="n">
        <v>34405933</v>
      </c>
      <c r="C3537" s="0" t="n">
        <v>4300.81</v>
      </c>
    </row>
    <row r="3538" customFormat="false" ht="15" hidden="false" customHeight="false" outlineLevel="0" collapsed="false">
      <c r="A3538" s="0" t="n">
        <v>12</v>
      </c>
      <c r="B3538" s="0" t="n">
        <v>34414272</v>
      </c>
      <c r="C3538" s="0" t="n">
        <v>2457.085</v>
      </c>
    </row>
    <row r="3539" customFormat="false" ht="15" hidden="false" customHeight="false" outlineLevel="0" collapsed="false">
      <c r="A3539" s="0" t="n">
        <v>12</v>
      </c>
      <c r="B3539" s="0" t="n">
        <v>34401579</v>
      </c>
      <c r="C3539" s="0" t="n">
        <v>4489.08</v>
      </c>
    </row>
    <row r="3540" customFormat="false" ht="15" hidden="false" customHeight="false" outlineLevel="0" collapsed="false">
      <c r="A3540" s="0" t="n">
        <v>12</v>
      </c>
      <c r="B3540" s="0" t="n">
        <v>34390414</v>
      </c>
      <c r="C3540" s="0" t="n">
        <v>4425.66</v>
      </c>
    </row>
    <row r="3541" customFormat="false" ht="15" hidden="false" customHeight="false" outlineLevel="0" collapsed="false">
      <c r="A3541" s="0" t="n">
        <v>12</v>
      </c>
      <c r="B3541" s="0" t="n">
        <v>34405565</v>
      </c>
      <c r="C3541" s="0" t="n">
        <v>1755.828</v>
      </c>
    </row>
    <row r="3542" customFormat="false" ht="15" hidden="false" customHeight="false" outlineLevel="0" collapsed="false">
      <c r="A3542" s="0" t="n">
        <v>12</v>
      </c>
      <c r="B3542" s="0" t="n">
        <v>34395353</v>
      </c>
      <c r="C3542" s="0" t="n">
        <v>4276.13</v>
      </c>
    </row>
    <row r="3543" customFormat="false" ht="15" hidden="false" customHeight="false" outlineLevel="0" collapsed="false">
      <c r="A3543" s="0" t="n">
        <v>12</v>
      </c>
      <c r="B3543" s="0" t="n">
        <v>34386369</v>
      </c>
      <c r="C3543" s="0" t="n">
        <v>4158.691</v>
      </c>
    </row>
    <row r="3544" customFormat="false" ht="15" hidden="false" customHeight="false" outlineLevel="0" collapsed="false">
      <c r="A3544" s="0" t="n">
        <v>12</v>
      </c>
      <c r="B3544" s="0" t="n">
        <v>34399316</v>
      </c>
      <c r="C3544" s="0" t="n">
        <v>1963.652</v>
      </c>
    </row>
    <row r="3545" customFormat="false" ht="15" hidden="false" customHeight="false" outlineLevel="0" collapsed="false">
      <c r="A3545" s="0" t="n">
        <v>12</v>
      </c>
      <c r="B3545" s="0" t="n">
        <v>34393000</v>
      </c>
      <c r="C3545" s="0" t="n">
        <v>3888.654</v>
      </c>
    </row>
    <row r="3546" customFormat="false" ht="15" hidden="false" customHeight="false" outlineLevel="0" collapsed="false">
      <c r="A3546" s="0" t="n">
        <v>12</v>
      </c>
      <c r="B3546" s="0" t="n">
        <v>34380518</v>
      </c>
      <c r="C3546" s="0" t="n">
        <v>4510.534</v>
      </c>
    </row>
    <row r="3547" customFormat="false" ht="15" hidden="false" customHeight="false" outlineLevel="0" collapsed="false">
      <c r="A3547" s="0" t="n">
        <v>12</v>
      </c>
      <c r="B3547" s="0" t="n">
        <v>34368485</v>
      </c>
      <c r="C3547" s="0" t="n">
        <v>4417.096</v>
      </c>
    </row>
    <row r="3548" customFormat="false" ht="15" hidden="false" customHeight="false" outlineLevel="0" collapsed="false">
      <c r="A3548" s="0" t="n">
        <v>12</v>
      </c>
      <c r="B3548" s="0" t="n">
        <v>34377815</v>
      </c>
      <c r="C3548" s="0" t="n">
        <v>2375.003</v>
      </c>
    </row>
    <row r="3549" customFormat="false" ht="15" hidden="false" customHeight="false" outlineLevel="0" collapsed="false">
      <c r="A3549" s="0" t="n">
        <v>12</v>
      </c>
      <c r="B3549" s="0" t="n">
        <v>34365731</v>
      </c>
      <c r="C3549" s="0" t="n">
        <v>4467.318</v>
      </c>
    </row>
    <row r="3550" customFormat="false" ht="15" hidden="false" customHeight="false" outlineLevel="0" collapsed="false">
      <c r="A3550" s="0" t="n">
        <v>12</v>
      </c>
      <c r="B3550" s="0" t="n">
        <v>34352673</v>
      </c>
      <c r="C3550" s="0" t="n">
        <v>4552.867</v>
      </c>
    </row>
    <row r="3551" customFormat="false" ht="15" hidden="false" customHeight="false" outlineLevel="0" collapsed="false">
      <c r="A3551" s="0" t="n">
        <v>12</v>
      </c>
      <c r="B3551" s="0" t="n">
        <v>34362258</v>
      </c>
      <c r="C3551" s="0" t="n">
        <v>2307.397</v>
      </c>
    </row>
    <row r="3552" customFormat="false" ht="15" hidden="false" customHeight="false" outlineLevel="0" collapsed="false">
      <c r="A3552" s="0" t="n">
        <v>12</v>
      </c>
      <c r="B3552" s="0" t="n">
        <v>34349808</v>
      </c>
      <c r="C3552" s="0" t="n">
        <v>4500.039</v>
      </c>
    </row>
    <row r="3553" customFormat="false" ht="15" hidden="false" customHeight="false" outlineLevel="0" collapsed="false">
      <c r="A3553" s="0" t="n">
        <v>12</v>
      </c>
      <c r="B3553" s="0" t="n">
        <v>34339825</v>
      </c>
      <c r="C3553" s="0" t="n">
        <v>4044.296</v>
      </c>
    </row>
    <row r="3554" customFormat="false" ht="15" hidden="false" customHeight="false" outlineLevel="0" collapsed="false">
      <c r="A3554" s="0" t="n">
        <v>12</v>
      </c>
      <c r="B3554" s="0" t="n">
        <v>34342455</v>
      </c>
      <c r="C3554" s="0" t="n">
        <v>3219.053</v>
      </c>
    </row>
    <row r="3555" customFormat="false" ht="15" hidden="false" customHeight="false" outlineLevel="0" collapsed="false">
      <c r="A3555" s="0" t="n">
        <v>12</v>
      </c>
      <c r="B3555" s="0" t="n">
        <v>34343327</v>
      </c>
      <c r="C3555" s="0" t="n">
        <v>3177.004</v>
      </c>
    </row>
    <row r="3556" customFormat="false" ht="15" hidden="false" customHeight="false" outlineLevel="0" collapsed="false">
      <c r="A3556" s="0" t="n">
        <v>12</v>
      </c>
      <c r="B3556" s="0" t="n">
        <v>34329307</v>
      </c>
      <c r="C3556" s="0" t="n">
        <v>4631.104</v>
      </c>
    </row>
    <row r="3557" customFormat="false" ht="15" hidden="false" customHeight="false" outlineLevel="0" collapsed="false">
      <c r="A3557" s="0" t="n">
        <v>12</v>
      </c>
      <c r="B3557" s="0" t="n">
        <v>34317237</v>
      </c>
      <c r="C3557" s="0" t="n">
        <v>4466.449</v>
      </c>
    </row>
    <row r="3558" customFormat="false" ht="15" hidden="false" customHeight="false" outlineLevel="0" collapsed="false">
      <c r="A3558" s="0" t="n">
        <v>12</v>
      </c>
      <c r="B3558" s="0" t="n">
        <v>34330152</v>
      </c>
      <c r="C3558" s="0" t="n">
        <v>2063.767</v>
      </c>
    </row>
    <row r="3559" customFormat="false" ht="15" hidden="false" customHeight="false" outlineLevel="0" collapsed="false">
      <c r="A3559" s="0" t="n">
        <v>12</v>
      </c>
      <c r="B3559" s="0" t="n">
        <v>34317829</v>
      </c>
      <c r="C3559" s="0" t="n">
        <v>4486.459</v>
      </c>
    </row>
    <row r="3560" customFormat="false" ht="15" hidden="false" customHeight="false" outlineLevel="0" collapsed="false">
      <c r="A3560" s="0" t="n">
        <v>12</v>
      </c>
      <c r="B3560" s="0" t="n">
        <v>34304868</v>
      </c>
      <c r="C3560" s="0" t="n">
        <v>4563.542</v>
      </c>
    </row>
    <row r="3561" customFormat="false" ht="15" hidden="false" customHeight="false" outlineLevel="0" collapsed="false">
      <c r="A3561" s="0" t="n">
        <v>12</v>
      </c>
      <c r="B3561" s="0" t="n">
        <v>34316135</v>
      </c>
      <c r="C3561" s="0" t="n">
        <v>2126.599</v>
      </c>
    </row>
    <row r="3562" customFormat="false" ht="15" hidden="false" customHeight="false" outlineLevel="0" collapsed="false">
      <c r="A3562" s="0" t="n">
        <v>12</v>
      </c>
      <c r="B3562" s="0" t="n">
        <v>34305321</v>
      </c>
      <c r="C3562" s="0" t="n">
        <v>4323.15</v>
      </c>
    </row>
    <row r="3563" customFormat="false" ht="15" hidden="false" customHeight="false" outlineLevel="0" collapsed="false">
      <c r="A3563" s="0" t="n">
        <v>12</v>
      </c>
      <c r="B3563" s="0" t="n">
        <v>34294153</v>
      </c>
      <c r="C3563" s="0" t="n">
        <v>4413.136</v>
      </c>
    </row>
    <row r="3564" customFormat="false" ht="15" hidden="false" customHeight="false" outlineLevel="0" collapsed="false">
      <c r="A3564" s="0" t="n">
        <v>12</v>
      </c>
      <c r="B3564" s="0" t="n">
        <v>34298476</v>
      </c>
      <c r="C3564" s="0" t="n">
        <v>2829.073</v>
      </c>
    </row>
    <row r="3565" customFormat="false" ht="15" hidden="false" customHeight="false" outlineLevel="0" collapsed="false">
      <c r="A3565" s="0" t="n">
        <v>12</v>
      </c>
      <c r="B3565" s="0" t="n">
        <v>34285564</v>
      </c>
      <c r="C3565" s="0" t="n">
        <v>4532.837</v>
      </c>
    </row>
    <row r="3566" customFormat="false" ht="15" hidden="false" customHeight="false" outlineLevel="0" collapsed="false">
      <c r="A3566" s="0" t="n">
        <v>12</v>
      </c>
      <c r="B3566" s="0" t="n">
        <v>34289534</v>
      </c>
      <c r="C3566" s="0" t="n">
        <v>2924.563</v>
      </c>
    </row>
    <row r="3567" customFormat="false" ht="15" hidden="false" customHeight="false" outlineLevel="0" collapsed="false">
      <c r="A3567" s="0" t="n">
        <v>12</v>
      </c>
      <c r="B3567" s="0" t="n">
        <v>34276742</v>
      </c>
      <c r="C3567" s="0" t="n">
        <v>4542.223</v>
      </c>
    </row>
    <row r="3568" customFormat="false" ht="15" hidden="false" customHeight="false" outlineLevel="0" collapsed="false">
      <c r="A3568" s="0" t="n">
        <v>12</v>
      </c>
      <c r="B3568" s="0" t="n">
        <v>34281623</v>
      </c>
      <c r="C3568" s="0" t="n">
        <v>2778.149</v>
      </c>
    </row>
    <row r="3569" customFormat="false" ht="15" hidden="false" customHeight="false" outlineLevel="0" collapsed="false">
      <c r="A3569" s="0" t="n">
        <v>12</v>
      </c>
      <c r="B3569" s="0" t="n">
        <v>34268061</v>
      </c>
      <c r="C3569" s="0" t="n">
        <v>4620.708</v>
      </c>
    </row>
    <row r="3570" customFormat="false" ht="15" hidden="false" customHeight="false" outlineLevel="0" collapsed="false">
      <c r="A3570" s="0" t="n">
        <v>12</v>
      </c>
      <c r="B3570" s="0" t="n">
        <v>34273051</v>
      </c>
      <c r="C3570" s="0" t="n">
        <v>2776.107</v>
      </c>
    </row>
    <row r="3571" customFormat="false" ht="15" hidden="false" customHeight="false" outlineLevel="0" collapsed="false">
      <c r="A3571" s="0" t="n">
        <v>12</v>
      </c>
      <c r="B3571" s="0" t="n">
        <v>34261476</v>
      </c>
      <c r="C3571" s="0" t="n">
        <v>4435.17</v>
      </c>
    </row>
    <row r="3572" customFormat="false" ht="15" hidden="false" customHeight="false" outlineLevel="0" collapsed="false">
      <c r="A3572" s="0" t="n">
        <v>12</v>
      </c>
      <c r="B3572" s="0" t="n">
        <v>34254169</v>
      </c>
      <c r="C3572" s="0" t="n">
        <v>3157.8</v>
      </c>
    </row>
    <row r="3573" customFormat="false" ht="15" hidden="false" customHeight="false" outlineLevel="0" collapsed="false">
      <c r="A3573" s="0" t="n">
        <v>12</v>
      </c>
      <c r="B3573" s="0" t="n">
        <v>34270808</v>
      </c>
      <c r="C3573" s="0" t="n">
        <v>2464.477</v>
      </c>
    </row>
    <row r="3574" customFormat="false" ht="15" hidden="false" customHeight="false" outlineLevel="0" collapsed="false">
      <c r="A3574" s="0" t="n">
        <v>12</v>
      </c>
      <c r="B3574" s="0" t="n">
        <v>34261088</v>
      </c>
      <c r="C3574" s="0" t="n">
        <v>4228.356</v>
      </c>
    </row>
    <row r="3575" customFormat="false" ht="15" hidden="false" customHeight="false" outlineLevel="0" collapsed="false">
      <c r="A3575" s="0" t="n">
        <v>12</v>
      </c>
      <c r="B3575" s="0" t="n">
        <v>34249209</v>
      </c>
      <c r="C3575" s="0" t="n">
        <v>4454.577</v>
      </c>
    </row>
    <row r="3576" customFormat="false" ht="15" hidden="false" customHeight="false" outlineLevel="0" collapsed="false">
      <c r="A3576" s="0" t="n">
        <v>12</v>
      </c>
      <c r="B3576" s="0" t="n">
        <v>34260350</v>
      </c>
      <c r="C3576" s="0" t="n">
        <v>2160.999</v>
      </c>
    </row>
    <row r="3577" customFormat="false" ht="15" hidden="false" customHeight="false" outlineLevel="0" collapsed="false">
      <c r="A3577" s="0" t="n">
        <v>12</v>
      </c>
      <c r="B3577" s="0" t="n">
        <v>34249364</v>
      </c>
      <c r="C3577" s="0" t="n">
        <v>4383.139</v>
      </c>
    </row>
    <row r="3578" customFormat="false" ht="15" hidden="false" customHeight="false" outlineLevel="0" collapsed="false">
      <c r="A3578" s="0" t="n">
        <v>12</v>
      </c>
      <c r="B3578" s="0" t="n">
        <v>34236510</v>
      </c>
      <c r="C3578" s="0" t="n">
        <v>4557.412</v>
      </c>
    </row>
    <row r="3579" customFormat="false" ht="15" hidden="false" customHeight="false" outlineLevel="0" collapsed="false">
      <c r="A3579" s="0" t="n">
        <v>12</v>
      </c>
      <c r="B3579" s="0" t="n">
        <v>34241092</v>
      </c>
      <c r="C3579" s="0" t="n">
        <v>2803.181</v>
      </c>
    </row>
    <row r="3580" customFormat="false" ht="15" hidden="false" customHeight="false" outlineLevel="0" collapsed="false">
      <c r="A3580" s="0" t="n">
        <v>12</v>
      </c>
      <c r="B3580" s="0" t="n">
        <v>34230577</v>
      </c>
      <c r="C3580" s="0" t="n">
        <v>4321.74</v>
      </c>
    </row>
    <row r="3581" customFormat="false" ht="15" hidden="false" customHeight="false" outlineLevel="0" collapsed="false">
      <c r="A3581" s="0" t="n">
        <v>12</v>
      </c>
      <c r="B3581" s="0" t="n">
        <v>34236621</v>
      </c>
      <c r="C3581" s="0" t="n">
        <v>2647.092</v>
      </c>
    </row>
    <row r="3582" customFormat="false" ht="15" hidden="false" customHeight="false" outlineLevel="0" collapsed="false">
      <c r="A3582" s="0" t="n">
        <v>12</v>
      </c>
      <c r="B3582" s="0" t="n">
        <v>34222093</v>
      </c>
      <c r="C3582" s="0" t="n">
        <v>4715.072</v>
      </c>
    </row>
    <row r="3583" customFormat="false" ht="15" hidden="false" customHeight="false" outlineLevel="0" collapsed="false">
      <c r="A3583" s="0" t="n">
        <v>12</v>
      </c>
      <c r="B3583" s="0" t="n">
        <v>34210376</v>
      </c>
      <c r="C3583" s="0" t="n">
        <v>4085.189</v>
      </c>
    </row>
    <row r="3584" customFormat="false" ht="15" hidden="false" customHeight="false" outlineLevel="0" collapsed="false">
      <c r="A3584" s="0" t="n">
        <v>12</v>
      </c>
      <c r="B3584" s="0" t="n">
        <v>34214023</v>
      </c>
      <c r="C3584" s="0" t="n">
        <v>3282.737</v>
      </c>
    </row>
    <row r="3585" customFormat="false" ht="15" hidden="false" customHeight="false" outlineLevel="0" collapsed="false">
      <c r="A3585" s="0" t="n">
        <v>12</v>
      </c>
      <c r="B3585" s="0" t="n">
        <v>34203077</v>
      </c>
      <c r="C3585" s="0" t="n">
        <v>4000.356</v>
      </c>
    </row>
    <row r="3586" customFormat="false" ht="15" hidden="false" customHeight="false" outlineLevel="0" collapsed="false">
      <c r="A3586" s="0" t="n">
        <v>12</v>
      </c>
      <c r="B3586" s="0" t="n">
        <v>34207473</v>
      </c>
      <c r="C3586" s="0" t="n">
        <v>3163.201</v>
      </c>
    </row>
    <row r="3587" customFormat="false" ht="15" hidden="false" customHeight="false" outlineLevel="0" collapsed="false">
      <c r="A3587" s="0" t="n">
        <v>12</v>
      </c>
      <c r="B3587" s="0" t="n">
        <v>34197541</v>
      </c>
      <c r="C3587" s="0" t="n">
        <v>4025.284</v>
      </c>
    </row>
    <row r="3588" customFormat="false" ht="15" hidden="false" customHeight="false" outlineLevel="0" collapsed="false">
      <c r="A3588" s="0" t="n">
        <v>12</v>
      </c>
      <c r="B3588" s="0" t="n">
        <v>34198164</v>
      </c>
      <c r="C3588" s="0" t="n">
        <v>3525.884</v>
      </c>
    </row>
    <row r="3589" customFormat="false" ht="15" hidden="false" customHeight="false" outlineLevel="0" collapsed="false">
      <c r="A3589" s="0" t="n">
        <v>12</v>
      </c>
      <c r="B3589" s="0" t="n">
        <v>34186287</v>
      </c>
      <c r="C3589" s="0" t="n">
        <v>4469.862</v>
      </c>
    </row>
    <row r="3590" customFormat="false" ht="15" hidden="false" customHeight="false" outlineLevel="0" collapsed="false">
      <c r="A3590" s="0" t="n">
        <v>12</v>
      </c>
      <c r="B3590" s="0" t="n">
        <v>34191263</v>
      </c>
      <c r="C3590" s="0" t="n">
        <v>2518.922</v>
      </c>
    </row>
    <row r="3591" customFormat="false" ht="15" hidden="false" customHeight="false" outlineLevel="0" collapsed="false">
      <c r="A3591" s="0" t="n">
        <v>12</v>
      </c>
      <c r="B3591" s="0" t="n">
        <v>34186394</v>
      </c>
      <c r="C3591" s="0" t="n">
        <v>4062.783</v>
      </c>
    </row>
    <row r="3592" customFormat="false" ht="15" hidden="false" customHeight="false" outlineLevel="0" collapsed="false">
      <c r="A3592" s="0" t="n">
        <v>12</v>
      </c>
      <c r="B3592" s="0" t="n">
        <v>34173743</v>
      </c>
      <c r="C3592" s="0" t="n">
        <v>4526.552</v>
      </c>
    </row>
    <row r="3593" customFormat="false" ht="15" hidden="false" customHeight="false" outlineLevel="0" collapsed="false">
      <c r="A3593" s="0" t="n">
        <v>12</v>
      </c>
      <c r="B3593" s="0" t="n">
        <v>34176119</v>
      </c>
      <c r="C3593" s="0" t="n">
        <v>2892.971</v>
      </c>
    </row>
    <row r="3594" customFormat="false" ht="15" hidden="false" customHeight="false" outlineLevel="0" collapsed="false">
      <c r="A3594" s="0" t="n">
        <v>12</v>
      </c>
      <c r="B3594" s="0" t="n">
        <v>34170017</v>
      </c>
      <c r="C3594" s="0" t="n">
        <v>4064.985</v>
      </c>
    </row>
    <row r="3595" customFormat="false" ht="15" hidden="false" customHeight="false" outlineLevel="0" collapsed="false">
      <c r="A3595" s="0" t="n">
        <v>12</v>
      </c>
      <c r="B3595" s="0" t="n">
        <v>34156771</v>
      </c>
      <c r="C3595" s="0" t="n">
        <v>4626.518</v>
      </c>
    </row>
    <row r="3596" customFormat="false" ht="15" hidden="false" customHeight="false" outlineLevel="0" collapsed="false">
      <c r="A3596" s="0" t="n">
        <v>12</v>
      </c>
      <c r="B3596" s="0" t="n">
        <v>34158152</v>
      </c>
      <c r="C3596" s="0" t="n">
        <v>3131.427</v>
      </c>
    </row>
    <row r="3597" customFormat="false" ht="15" hidden="false" customHeight="false" outlineLevel="0" collapsed="false">
      <c r="A3597" s="0" t="n">
        <v>12</v>
      </c>
      <c r="B3597" s="0" t="n">
        <v>34145396</v>
      </c>
      <c r="C3597" s="0" t="n">
        <v>4517.533</v>
      </c>
    </row>
    <row r="3598" customFormat="false" ht="15" hidden="false" customHeight="false" outlineLevel="0" collapsed="false">
      <c r="A3598" s="0" t="n">
        <v>12</v>
      </c>
      <c r="B3598" s="0" t="n">
        <v>34148862</v>
      </c>
      <c r="C3598" s="0" t="n">
        <v>2929.157</v>
      </c>
    </row>
    <row r="3599" customFormat="false" ht="15" hidden="false" customHeight="false" outlineLevel="0" collapsed="false">
      <c r="A3599" s="0" t="n">
        <v>12</v>
      </c>
      <c r="B3599" s="0" t="n">
        <v>34136290</v>
      </c>
      <c r="C3599" s="0" t="n">
        <v>4522.161</v>
      </c>
    </row>
    <row r="3600" customFormat="false" ht="15" hidden="false" customHeight="false" outlineLevel="0" collapsed="false">
      <c r="A3600" s="0" t="n">
        <v>12</v>
      </c>
      <c r="B3600" s="0" t="n">
        <v>34138295</v>
      </c>
      <c r="C3600" s="0" t="n">
        <v>3045.59</v>
      </c>
    </row>
    <row r="3601" customFormat="false" ht="15" hidden="false" customHeight="false" outlineLevel="0" collapsed="false">
      <c r="A3601" s="0" t="n">
        <v>12</v>
      </c>
      <c r="B3601" s="0" t="n">
        <v>34127429</v>
      </c>
      <c r="C3601" s="0" t="n">
        <v>4420.913</v>
      </c>
    </row>
    <row r="3602" customFormat="false" ht="15" hidden="false" customHeight="false" outlineLevel="0" collapsed="false">
      <c r="A3602" s="0" t="n">
        <v>12</v>
      </c>
      <c r="B3602" s="0" t="n">
        <v>34114627</v>
      </c>
      <c r="C3602" s="0" t="n">
        <v>4539.992</v>
      </c>
    </row>
    <row r="3603" customFormat="false" ht="15" hidden="false" customHeight="false" outlineLevel="0" collapsed="false">
      <c r="A3603" s="0" t="n">
        <v>13</v>
      </c>
      <c r="B3603" s="0" t="n">
        <v>34129858</v>
      </c>
      <c r="C3603" s="0" t="n">
        <v>1690.158</v>
      </c>
    </row>
    <row r="3604" customFormat="false" ht="15" hidden="false" customHeight="false" outlineLevel="0" collapsed="false">
      <c r="A3604" s="0" t="n">
        <v>13</v>
      </c>
      <c r="B3604" s="0" t="n">
        <v>34118336</v>
      </c>
      <c r="C3604" s="0" t="n">
        <v>4502.362</v>
      </c>
    </row>
    <row r="3605" customFormat="false" ht="15" hidden="false" customHeight="false" outlineLevel="0" collapsed="false">
      <c r="A3605" s="0" t="n">
        <v>13</v>
      </c>
      <c r="B3605" s="0" t="n">
        <v>34103912</v>
      </c>
      <c r="C3605" s="0" t="n">
        <v>4704.339</v>
      </c>
    </row>
    <row r="3606" customFormat="false" ht="15" hidden="false" customHeight="false" outlineLevel="0" collapsed="false">
      <c r="A3606" s="0" t="n">
        <v>13</v>
      </c>
      <c r="B3606" s="0" t="n">
        <v>34104851</v>
      </c>
      <c r="C3606" s="0" t="n">
        <v>3157.172</v>
      </c>
    </row>
    <row r="3607" customFormat="false" ht="15" hidden="false" customHeight="false" outlineLevel="0" collapsed="false">
      <c r="A3607" s="0" t="n">
        <v>13</v>
      </c>
      <c r="B3607" s="0" t="n">
        <v>34091518</v>
      </c>
      <c r="C3607" s="0" t="n">
        <v>4592.33</v>
      </c>
    </row>
    <row r="3608" customFormat="false" ht="15" hidden="false" customHeight="false" outlineLevel="0" collapsed="false">
      <c r="A3608" s="0" t="n">
        <v>13</v>
      </c>
      <c r="B3608" s="0" t="n">
        <v>34091720</v>
      </c>
      <c r="C3608" s="0" t="n">
        <v>3245.119</v>
      </c>
    </row>
    <row r="3609" customFormat="false" ht="15" hidden="false" customHeight="false" outlineLevel="0" collapsed="false">
      <c r="A3609" s="0" t="n">
        <v>13</v>
      </c>
      <c r="B3609" s="0" t="n">
        <v>34078524</v>
      </c>
      <c r="C3609" s="0" t="n">
        <v>4576.288</v>
      </c>
    </row>
    <row r="3610" customFormat="false" ht="15" hidden="false" customHeight="false" outlineLevel="0" collapsed="false">
      <c r="A3610" s="0" t="n">
        <v>13</v>
      </c>
      <c r="B3610" s="0" t="n">
        <v>34065578</v>
      </c>
      <c r="C3610" s="0" t="n">
        <v>4514.26</v>
      </c>
    </row>
    <row r="3611" customFormat="false" ht="15" hidden="false" customHeight="false" outlineLevel="0" collapsed="false">
      <c r="A3611" s="0" t="n">
        <v>13</v>
      </c>
      <c r="B3611" s="0" t="n">
        <v>34083960</v>
      </c>
      <c r="C3611" s="0" t="n">
        <v>1437.459</v>
      </c>
    </row>
    <row r="3612" customFormat="false" ht="15" hidden="false" customHeight="false" outlineLevel="0" collapsed="false">
      <c r="A3612" s="0" t="n">
        <v>13</v>
      </c>
      <c r="B3612" s="0" t="n">
        <v>34073063</v>
      </c>
      <c r="C3612" s="0" t="n">
        <v>4380.885</v>
      </c>
    </row>
    <row r="3613" customFormat="false" ht="15" hidden="false" customHeight="false" outlineLevel="0" collapsed="false">
      <c r="A3613" s="0" t="n">
        <v>13</v>
      </c>
      <c r="B3613" s="0" t="n">
        <v>34060766</v>
      </c>
      <c r="C3613" s="0" t="n">
        <v>4494.985</v>
      </c>
    </row>
    <row r="3614" customFormat="false" ht="15" hidden="false" customHeight="false" outlineLevel="0" collapsed="false">
      <c r="A3614" s="0" t="n">
        <v>13</v>
      </c>
      <c r="B3614" s="0" t="n">
        <v>34057084</v>
      </c>
      <c r="C3614" s="0" t="n">
        <v>3183.135</v>
      </c>
    </row>
    <row r="3615" customFormat="false" ht="15" hidden="false" customHeight="false" outlineLevel="0" collapsed="false">
      <c r="A3615" s="0" t="n">
        <v>13</v>
      </c>
      <c r="B3615" s="0" t="n">
        <v>34049213</v>
      </c>
      <c r="C3615" s="0" t="n">
        <v>4491.826</v>
      </c>
    </row>
    <row r="3616" customFormat="false" ht="15" hidden="false" customHeight="false" outlineLevel="0" collapsed="false">
      <c r="A3616" s="0" t="n">
        <v>13</v>
      </c>
      <c r="B3616" s="0" t="n">
        <v>34045120</v>
      </c>
      <c r="C3616" s="0" t="n">
        <v>3526.894</v>
      </c>
    </row>
    <row r="3617" customFormat="false" ht="15" hidden="false" customHeight="false" outlineLevel="0" collapsed="false">
      <c r="A3617" s="0" t="n">
        <v>13</v>
      </c>
      <c r="B3617" s="0" t="n">
        <v>34032475</v>
      </c>
      <c r="C3617" s="0" t="n">
        <v>4681.792</v>
      </c>
    </row>
    <row r="3618" customFormat="false" ht="15" hidden="false" customHeight="false" outlineLevel="0" collapsed="false">
      <c r="A3618" s="0" t="n">
        <v>13</v>
      </c>
      <c r="B3618" s="0" t="n">
        <v>34022360</v>
      </c>
      <c r="C3618" s="0" t="n">
        <v>3473.934</v>
      </c>
    </row>
    <row r="3619" customFormat="false" ht="15" hidden="false" customHeight="false" outlineLevel="0" collapsed="false">
      <c r="A3619" s="0" t="n">
        <v>13</v>
      </c>
      <c r="B3619" s="0" t="n">
        <v>34022771</v>
      </c>
      <c r="C3619" s="0" t="n">
        <v>4071.753</v>
      </c>
    </row>
    <row r="3620" customFormat="false" ht="15" hidden="false" customHeight="false" outlineLevel="0" collapsed="false">
      <c r="A3620" s="0" t="n">
        <v>13</v>
      </c>
      <c r="B3620" s="0" t="n">
        <v>34011202</v>
      </c>
      <c r="C3620" s="0" t="n">
        <v>3788.184</v>
      </c>
    </row>
    <row r="3621" customFormat="false" ht="15" hidden="false" customHeight="false" outlineLevel="0" collapsed="false">
      <c r="A3621" s="0" t="n">
        <v>13</v>
      </c>
      <c r="B3621" s="0" t="n">
        <v>34007508</v>
      </c>
      <c r="C3621" s="0" t="n">
        <v>4236.983</v>
      </c>
    </row>
    <row r="3622" customFormat="false" ht="15" hidden="false" customHeight="false" outlineLevel="0" collapsed="false">
      <c r="A3622" s="0" t="n">
        <v>13</v>
      </c>
      <c r="B3622" s="0" t="n">
        <v>33995213</v>
      </c>
      <c r="C3622" s="0" t="n">
        <v>3897.544</v>
      </c>
    </row>
    <row r="3623" customFormat="false" ht="15" hidden="false" customHeight="false" outlineLevel="0" collapsed="false">
      <c r="A3623" s="0" t="n">
        <v>13</v>
      </c>
      <c r="B3623" s="0" t="n">
        <v>34001655</v>
      </c>
      <c r="C3623" s="0" t="n">
        <v>3240.366</v>
      </c>
    </row>
    <row r="3624" customFormat="false" ht="15" hidden="false" customHeight="false" outlineLevel="0" collapsed="false">
      <c r="A3624" s="0" t="n">
        <v>13</v>
      </c>
      <c r="B3624" s="0" t="n">
        <v>33988900</v>
      </c>
      <c r="C3624" s="0" t="n">
        <v>4528.405</v>
      </c>
    </row>
    <row r="3625" customFormat="false" ht="15" hidden="false" customHeight="false" outlineLevel="0" collapsed="false">
      <c r="A3625" s="0" t="n">
        <v>13</v>
      </c>
      <c r="B3625" s="0" t="n">
        <v>33977873</v>
      </c>
      <c r="C3625" s="0" t="n">
        <v>3964.394</v>
      </c>
    </row>
    <row r="3626" customFormat="false" ht="15" hidden="false" customHeight="false" outlineLevel="0" collapsed="false">
      <c r="A3626" s="0" t="n">
        <v>13</v>
      </c>
      <c r="B3626" s="0" t="n">
        <v>33985127</v>
      </c>
      <c r="C3626" s="0" t="n">
        <v>2954.749</v>
      </c>
    </row>
    <row r="3627" customFormat="false" ht="15" hidden="false" customHeight="false" outlineLevel="0" collapsed="false">
      <c r="A3627" s="0" t="n">
        <v>13</v>
      </c>
      <c r="B3627" s="0" t="n">
        <v>33970807</v>
      </c>
      <c r="C3627" s="0" t="n">
        <v>4683.354</v>
      </c>
    </row>
    <row r="3628" customFormat="false" ht="15" hidden="false" customHeight="false" outlineLevel="0" collapsed="false">
      <c r="A3628" s="0" t="n">
        <v>13</v>
      </c>
      <c r="B3628" s="0" t="n">
        <v>33972558</v>
      </c>
      <c r="C3628" s="0" t="n">
        <v>3096.195</v>
      </c>
    </row>
    <row r="3629" customFormat="false" ht="15" hidden="false" customHeight="false" outlineLevel="0" collapsed="false">
      <c r="A3629" s="0" t="n">
        <v>13</v>
      </c>
      <c r="B3629" s="0" t="n">
        <v>33957157</v>
      </c>
      <c r="C3629" s="0" t="n">
        <v>4775.33</v>
      </c>
    </row>
    <row r="3630" customFormat="false" ht="15" hidden="false" customHeight="false" outlineLevel="0" collapsed="false">
      <c r="A3630" s="0" t="n">
        <v>13</v>
      </c>
      <c r="B3630" s="0" t="n">
        <v>33960015</v>
      </c>
      <c r="C3630" s="0" t="n">
        <v>3005.097</v>
      </c>
    </row>
    <row r="3631" customFormat="false" ht="15" hidden="false" customHeight="false" outlineLevel="0" collapsed="false">
      <c r="A3631" s="0" t="n">
        <v>13</v>
      </c>
      <c r="B3631" s="0" t="n">
        <v>33947401</v>
      </c>
      <c r="C3631" s="0" t="n">
        <v>4518.525</v>
      </c>
    </row>
    <row r="3632" customFormat="false" ht="15" hidden="false" customHeight="false" outlineLevel="0" collapsed="false">
      <c r="A3632" s="0" t="n">
        <v>13</v>
      </c>
      <c r="B3632" s="0" t="n">
        <v>33933499</v>
      </c>
      <c r="C3632" s="0" t="n">
        <v>4476.221</v>
      </c>
    </row>
    <row r="3633" customFormat="false" ht="15" hidden="false" customHeight="false" outlineLevel="0" collapsed="false">
      <c r="A3633" s="0" t="n">
        <v>13</v>
      </c>
      <c r="B3633" s="0" t="n">
        <v>33948061</v>
      </c>
      <c r="C3633" s="0" t="n">
        <v>1962.332</v>
      </c>
    </row>
    <row r="3634" customFormat="false" ht="15" hidden="false" customHeight="false" outlineLevel="0" collapsed="false">
      <c r="A3634" s="0" t="n">
        <v>13</v>
      </c>
      <c r="B3634" s="0" t="n">
        <v>33938968</v>
      </c>
      <c r="C3634" s="0" t="n">
        <v>4169.09</v>
      </c>
    </row>
    <row r="3635" customFormat="false" ht="15" hidden="false" customHeight="false" outlineLevel="0" collapsed="false">
      <c r="A3635" s="0" t="n">
        <v>13</v>
      </c>
      <c r="B3635" s="0" t="n">
        <v>33925928</v>
      </c>
      <c r="C3635" s="0" t="n">
        <v>4564.481</v>
      </c>
    </row>
    <row r="3636" customFormat="false" ht="15" hidden="false" customHeight="false" outlineLevel="0" collapsed="false">
      <c r="A3636" s="0" t="n">
        <v>13</v>
      </c>
      <c r="B3636" s="0" t="n">
        <v>33929195</v>
      </c>
      <c r="C3636" s="0" t="n">
        <v>2911.666</v>
      </c>
    </row>
    <row r="3637" customFormat="false" ht="15" hidden="false" customHeight="false" outlineLevel="0" collapsed="false">
      <c r="A3637" s="0" t="n">
        <v>13</v>
      </c>
      <c r="B3637" s="0" t="n">
        <v>33926224</v>
      </c>
      <c r="C3637" s="0" t="n">
        <v>3574.571</v>
      </c>
    </row>
    <row r="3638" customFormat="false" ht="15" hidden="false" customHeight="false" outlineLevel="0" collapsed="false">
      <c r="A3638" s="0" t="n">
        <v>13</v>
      </c>
      <c r="B3638" s="0" t="n">
        <v>33910093</v>
      </c>
      <c r="C3638" s="0" t="n">
        <v>4868.74</v>
      </c>
    </row>
    <row r="3639" customFormat="false" ht="15" hidden="false" customHeight="false" outlineLevel="0" collapsed="false">
      <c r="A3639" s="0" t="n">
        <v>13</v>
      </c>
      <c r="B3639" s="0" t="n">
        <v>33896377</v>
      </c>
      <c r="C3639" s="0" t="n">
        <v>4629.434</v>
      </c>
    </row>
    <row r="3640" customFormat="false" ht="15" hidden="false" customHeight="false" outlineLevel="0" collapsed="false">
      <c r="A3640" s="0" t="n">
        <v>13</v>
      </c>
      <c r="B3640" s="0" t="n">
        <v>33903382</v>
      </c>
      <c r="C3640" s="0" t="n">
        <v>2550.198</v>
      </c>
    </row>
    <row r="3641" customFormat="false" ht="15" hidden="false" customHeight="false" outlineLevel="0" collapsed="false">
      <c r="A3641" s="0" t="n">
        <v>13</v>
      </c>
      <c r="B3641" s="0" t="n">
        <v>33888750</v>
      </c>
      <c r="C3641" s="0" t="n">
        <v>4720.813</v>
      </c>
    </row>
    <row r="3642" customFormat="false" ht="15" hidden="false" customHeight="false" outlineLevel="0" collapsed="false">
      <c r="A3642" s="0" t="n">
        <v>13</v>
      </c>
      <c r="B3642" s="0" t="n">
        <v>33891842</v>
      </c>
      <c r="C3642" s="0" t="n">
        <v>2990.483</v>
      </c>
    </row>
    <row r="3643" customFormat="false" ht="15" hidden="false" customHeight="false" outlineLevel="0" collapsed="false">
      <c r="A3643" s="0" t="n">
        <v>13</v>
      </c>
      <c r="B3643" s="0" t="n">
        <v>33877900</v>
      </c>
      <c r="C3643" s="0" t="n">
        <v>4637.946</v>
      </c>
    </row>
    <row r="3644" customFormat="false" ht="15" hidden="false" customHeight="false" outlineLevel="0" collapsed="false">
      <c r="A3644" s="0" t="n">
        <v>13</v>
      </c>
      <c r="B3644" s="0" t="n">
        <v>33880060</v>
      </c>
      <c r="C3644" s="0" t="n">
        <v>3025.581</v>
      </c>
    </row>
    <row r="3645" customFormat="false" ht="15" hidden="false" customHeight="false" outlineLevel="0" collapsed="false">
      <c r="A3645" s="0" t="n">
        <v>13</v>
      </c>
      <c r="B3645" s="0" t="n">
        <v>33867669</v>
      </c>
      <c r="C3645" s="0" t="n">
        <v>4513.731</v>
      </c>
    </row>
    <row r="3646" customFormat="false" ht="15" hidden="false" customHeight="false" outlineLevel="0" collapsed="false">
      <c r="A3646" s="0" t="n">
        <v>13</v>
      </c>
      <c r="B3646" s="0" t="n">
        <v>33869753</v>
      </c>
      <c r="C3646" s="0" t="n">
        <v>3037.878</v>
      </c>
    </row>
    <row r="3647" customFormat="false" ht="15" hidden="false" customHeight="false" outlineLevel="0" collapsed="false">
      <c r="A3647" s="0" t="n">
        <v>13</v>
      </c>
      <c r="B3647" s="0" t="n">
        <v>33854001</v>
      </c>
      <c r="C3647" s="0" t="n">
        <v>4834.124</v>
      </c>
    </row>
    <row r="3648" customFormat="false" ht="15" hidden="false" customHeight="false" outlineLevel="0" collapsed="false">
      <c r="A3648" s="0" t="n">
        <v>13</v>
      </c>
      <c r="B3648" s="0" t="n">
        <v>33856450</v>
      </c>
      <c r="C3648" s="0" t="n">
        <v>2989.29</v>
      </c>
    </row>
    <row r="3649" customFormat="false" ht="15" hidden="false" customHeight="false" outlineLevel="0" collapsed="false">
      <c r="A3649" s="0" t="n">
        <v>13</v>
      </c>
      <c r="B3649" s="0" t="n">
        <v>33843108</v>
      </c>
      <c r="C3649" s="0" t="n">
        <v>4603.845</v>
      </c>
    </row>
    <row r="3650" customFormat="false" ht="15" hidden="false" customHeight="false" outlineLevel="0" collapsed="false">
      <c r="A3650" s="0" t="n">
        <v>13</v>
      </c>
      <c r="B3650" s="0" t="n">
        <v>33842969</v>
      </c>
      <c r="C3650" s="0" t="n">
        <v>3294.95</v>
      </c>
    </row>
    <row r="3651" customFormat="false" ht="15" hidden="false" customHeight="false" outlineLevel="0" collapsed="false">
      <c r="A3651" s="0" t="n">
        <v>13</v>
      </c>
      <c r="B3651" s="0" t="n">
        <v>33829178</v>
      </c>
      <c r="C3651" s="0" t="n">
        <v>4664.835</v>
      </c>
    </row>
    <row r="3652" customFormat="false" ht="15" hidden="false" customHeight="false" outlineLevel="0" collapsed="false">
      <c r="A3652" s="0" t="n">
        <v>13</v>
      </c>
      <c r="B3652" s="0" t="n">
        <v>33819591</v>
      </c>
      <c r="C3652" s="0" t="n">
        <v>3347.251</v>
      </c>
    </row>
    <row r="3653" customFormat="false" ht="15" hidden="false" customHeight="false" outlineLevel="0" collapsed="false">
      <c r="A3653" s="0" t="n">
        <v>13</v>
      </c>
      <c r="B3653" s="0" t="n">
        <v>33830524</v>
      </c>
      <c r="C3653" s="0" t="n">
        <v>3036.891</v>
      </c>
    </row>
    <row r="3654" customFormat="false" ht="15" hidden="false" customHeight="false" outlineLevel="0" collapsed="false">
      <c r="A3654" s="0" t="n">
        <v>13</v>
      </c>
      <c r="B3654" s="0" t="n">
        <v>33817119</v>
      </c>
      <c r="C3654" s="0" t="n">
        <v>4585.866</v>
      </c>
    </row>
    <row r="3655" customFormat="false" ht="15" hidden="false" customHeight="false" outlineLevel="0" collapsed="false">
      <c r="A3655" s="0" t="n">
        <v>13</v>
      </c>
      <c r="B3655" s="0" t="n">
        <v>33806590</v>
      </c>
      <c r="C3655" s="0" t="n">
        <v>3580.142</v>
      </c>
    </row>
    <row r="3656" customFormat="false" ht="15" hidden="false" customHeight="false" outlineLevel="0" collapsed="false">
      <c r="A3656" s="0" t="n">
        <v>13</v>
      </c>
      <c r="B3656" s="0" t="n">
        <v>33806179</v>
      </c>
      <c r="C3656" s="0" t="n">
        <v>4118.662</v>
      </c>
    </row>
    <row r="3657" customFormat="false" ht="15" hidden="false" customHeight="false" outlineLevel="0" collapsed="false">
      <c r="A3657" s="0" t="n">
        <v>13</v>
      </c>
      <c r="B3657" s="0" t="n">
        <v>33797329</v>
      </c>
      <c r="C3657" s="0" t="n">
        <v>3754.61</v>
      </c>
    </row>
    <row r="3658" customFormat="false" ht="15" hidden="false" customHeight="false" outlineLevel="0" collapsed="false">
      <c r="A3658" s="0" t="n">
        <v>13</v>
      </c>
      <c r="B3658" s="0" t="n">
        <v>33790483</v>
      </c>
      <c r="C3658" s="0" t="n">
        <v>4348.358</v>
      </c>
    </row>
    <row r="3659" customFormat="false" ht="15" hidden="false" customHeight="false" outlineLevel="0" collapsed="false">
      <c r="A3659" s="0" t="n">
        <v>13</v>
      </c>
      <c r="B3659" s="0" t="n">
        <v>33779164</v>
      </c>
      <c r="C3659" s="0" t="n">
        <v>3769.135</v>
      </c>
    </row>
    <row r="3660" customFormat="false" ht="15" hidden="false" customHeight="false" outlineLevel="0" collapsed="false">
      <c r="A3660" s="0" t="n">
        <v>13</v>
      </c>
      <c r="B3660" s="0" t="n">
        <v>33777074</v>
      </c>
      <c r="C3660" s="0" t="n">
        <v>4148.883</v>
      </c>
    </row>
    <row r="3661" customFormat="false" ht="15" hidden="false" customHeight="false" outlineLevel="0" collapsed="false">
      <c r="A3661" s="0" t="n">
        <v>13</v>
      </c>
      <c r="B3661" s="0" t="n">
        <v>33766758</v>
      </c>
      <c r="C3661" s="0" t="n">
        <v>3732.408</v>
      </c>
    </row>
    <row r="3662" customFormat="false" ht="15" hidden="false" customHeight="false" outlineLevel="0" collapsed="false">
      <c r="A3662" s="0" t="n">
        <v>13</v>
      </c>
      <c r="B3662" s="0" t="n">
        <v>33766530</v>
      </c>
      <c r="C3662" s="0" t="n">
        <v>3913.861</v>
      </c>
    </row>
    <row r="3663" customFormat="false" ht="15" hidden="false" customHeight="false" outlineLevel="0" collapsed="false">
      <c r="A3663" s="0" t="n">
        <v>13</v>
      </c>
      <c r="B3663" s="0" t="n">
        <v>33756707</v>
      </c>
      <c r="C3663" s="0" t="n">
        <v>3819.135</v>
      </c>
    </row>
    <row r="3664" customFormat="false" ht="15" hidden="false" customHeight="false" outlineLevel="0" collapsed="false">
      <c r="A3664" s="0" t="n">
        <v>13</v>
      </c>
      <c r="B3664" s="0" t="n">
        <v>33760249</v>
      </c>
      <c r="C3664" s="0" t="n">
        <v>3371.209</v>
      </c>
    </row>
    <row r="3665" customFormat="false" ht="15" hidden="false" customHeight="false" outlineLevel="0" collapsed="false">
      <c r="A3665" s="0" t="n">
        <v>13</v>
      </c>
      <c r="B3665" s="0" t="n">
        <v>33749119</v>
      </c>
      <c r="C3665" s="0" t="n">
        <v>3994.401</v>
      </c>
    </row>
    <row r="3666" customFormat="false" ht="15" hidden="false" customHeight="false" outlineLevel="0" collapsed="false">
      <c r="A3666" s="0" t="n">
        <v>13</v>
      </c>
      <c r="B3666" s="0" t="n">
        <v>33749507</v>
      </c>
      <c r="C3666" s="0" t="n">
        <v>3673.945</v>
      </c>
    </row>
    <row r="3667" customFormat="false" ht="15" hidden="false" customHeight="false" outlineLevel="0" collapsed="false">
      <c r="A3667" s="0" t="n">
        <v>13</v>
      </c>
      <c r="B3667" s="0" t="n">
        <v>33737838</v>
      </c>
      <c r="C3667" s="0" t="n">
        <v>4091.636</v>
      </c>
    </row>
    <row r="3668" customFormat="false" ht="15" hidden="false" customHeight="false" outlineLevel="0" collapsed="false">
      <c r="A3668" s="0" t="n">
        <v>13</v>
      </c>
      <c r="B3668" s="0" t="n">
        <v>33734371</v>
      </c>
      <c r="C3668" s="0" t="n">
        <v>3915.564</v>
      </c>
    </row>
    <row r="3669" customFormat="false" ht="15" hidden="false" customHeight="false" outlineLevel="0" collapsed="false">
      <c r="A3669" s="0" t="n">
        <v>13</v>
      </c>
      <c r="B3669" s="0" t="n">
        <v>33721887</v>
      </c>
      <c r="C3669" s="0" t="n">
        <v>4302.07</v>
      </c>
    </row>
    <row r="3670" customFormat="false" ht="15" hidden="false" customHeight="false" outlineLevel="0" collapsed="false">
      <c r="A3670" s="0" t="n">
        <v>13</v>
      </c>
      <c r="B3670" s="0" t="n">
        <v>33722985</v>
      </c>
      <c r="C3670" s="0" t="n">
        <v>3380.668</v>
      </c>
    </row>
    <row r="3671" customFormat="false" ht="15" hidden="false" customHeight="false" outlineLevel="0" collapsed="false">
      <c r="A3671" s="0" t="n">
        <v>13</v>
      </c>
      <c r="B3671" s="0" t="n">
        <v>33709280</v>
      </c>
      <c r="C3671" s="0" t="n">
        <v>4551.298</v>
      </c>
    </row>
    <row r="3672" customFormat="false" ht="15" hidden="false" customHeight="false" outlineLevel="0" collapsed="false">
      <c r="A3672" s="0" t="n">
        <v>13</v>
      </c>
      <c r="B3672" s="0" t="n">
        <v>33710357</v>
      </c>
      <c r="C3672" s="0" t="n">
        <v>3253.478</v>
      </c>
    </row>
    <row r="3673" customFormat="false" ht="15" hidden="false" customHeight="false" outlineLevel="0" collapsed="false">
      <c r="A3673" s="0" t="n">
        <v>13</v>
      </c>
      <c r="B3673" s="0" t="n">
        <v>33696934</v>
      </c>
      <c r="C3673" s="0" t="n">
        <v>4592.641</v>
      </c>
    </row>
    <row r="3674" customFormat="false" ht="15" hidden="false" customHeight="false" outlineLevel="0" collapsed="false">
      <c r="A3674" s="0" t="n">
        <v>13</v>
      </c>
      <c r="B3674" s="0" t="n">
        <v>33699889</v>
      </c>
      <c r="C3674" s="0" t="n">
        <v>3078.391</v>
      </c>
    </row>
    <row r="3675" customFormat="false" ht="15" hidden="false" customHeight="false" outlineLevel="0" collapsed="false">
      <c r="A3675" s="0" t="n">
        <v>13</v>
      </c>
      <c r="B3675" s="0" t="n">
        <v>33686508</v>
      </c>
      <c r="C3675" s="0" t="n">
        <v>4598.392</v>
      </c>
    </row>
    <row r="3676" customFormat="false" ht="15" hidden="false" customHeight="false" outlineLevel="0" collapsed="false">
      <c r="A3676" s="0" t="n">
        <v>13</v>
      </c>
      <c r="B3676" s="0" t="n">
        <v>33687416</v>
      </c>
      <c r="C3676" s="0" t="n">
        <v>3174.488</v>
      </c>
    </row>
    <row r="3677" customFormat="false" ht="15" hidden="false" customHeight="false" outlineLevel="0" collapsed="false">
      <c r="A3677" s="0" t="n">
        <v>13</v>
      </c>
      <c r="B3677" s="0" t="n">
        <v>33672048</v>
      </c>
      <c r="C3677" s="0" t="n">
        <v>4792.252</v>
      </c>
    </row>
    <row r="3678" customFormat="false" ht="15" hidden="false" customHeight="false" outlineLevel="0" collapsed="false">
      <c r="A3678" s="0" t="n">
        <v>13</v>
      </c>
      <c r="B3678" s="0" t="n">
        <v>33675382</v>
      </c>
      <c r="C3678" s="0" t="n">
        <v>2932.952</v>
      </c>
    </row>
    <row r="3679" customFormat="false" ht="15" hidden="false" customHeight="false" outlineLevel="0" collapsed="false">
      <c r="A3679" s="0" t="n">
        <v>13</v>
      </c>
      <c r="B3679" s="0" t="n">
        <v>33660393</v>
      </c>
      <c r="C3679" s="0" t="n">
        <v>4762.597</v>
      </c>
    </row>
    <row r="3680" customFormat="false" ht="15" hidden="false" customHeight="false" outlineLevel="0" collapsed="false">
      <c r="A3680" s="0" t="n">
        <v>13</v>
      </c>
      <c r="B3680" s="0" t="n">
        <v>33662135</v>
      </c>
      <c r="C3680" s="0" t="n">
        <v>3079.723</v>
      </c>
    </row>
    <row r="3681" customFormat="false" ht="15" hidden="false" customHeight="false" outlineLevel="0" collapsed="false">
      <c r="A3681" s="0" t="n">
        <v>13</v>
      </c>
      <c r="B3681" s="0" t="n">
        <v>33649743</v>
      </c>
      <c r="C3681" s="0" t="n">
        <v>4501.993</v>
      </c>
    </row>
    <row r="3682" customFormat="false" ht="15" hidden="false" customHeight="false" outlineLevel="0" collapsed="false">
      <c r="A3682" s="0" t="n">
        <v>13</v>
      </c>
      <c r="B3682" s="0" t="n">
        <v>33650179</v>
      </c>
      <c r="C3682" s="0" t="n">
        <v>3215.723</v>
      </c>
    </row>
    <row r="3683" customFormat="false" ht="15" hidden="false" customHeight="false" outlineLevel="0" collapsed="false">
      <c r="A3683" s="0" t="n">
        <v>13</v>
      </c>
      <c r="B3683" s="0" t="n">
        <v>33634938</v>
      </c>
      <c r="C3683" s="0" t="n">
        <v>4777.356</v>
      </c>
    </row>
    <row r="3684" customFormat="false" ht="15" hidden="false" customHeight="false" outlineLevel="0" collapsed="false">
      <c r="A3684" s="0" t="n">
        <v>13</v>
      </c>
      <c r="B3684" s="0" t="n">
        <v>33634397</v>
      </c>
      <c r="C3684" s="0" t="n">
        <v>3315.276</v>
      </c>
    </row>
    <row r="3685" customFormat="false" ht="15" hidden="false" customHeight="false" outlineLevel="0" collapsed="false">
      <c r="A3685" s="0" t="n">
        <v>13</v>
      </c>
      <c r="B3685" s="0" t="n">
        <v>33618955</v>
      </c>
      <c r="C3685" s="0" t="n">
        <v>4769.333</v>
      </c>
    </row>
    <row r="3686" customFormat="false" ht="15" hidden="false" customHeight="false" outlineLevel="0" collapsed="false">
      <c r="A3686" s="0" t="n">
        <v>13</v>
      </c>
      <c r="B3686" s="0" t="n">
        <v>33620209</v>
      </c>
      <c r="C3686" s="0" t="n">
        <v>3163.707</v>
      </c>
    </row>
    <row r="3687" customFormat="false" ht="15" hidden="false" customHeight="false" outlineLevel="0" collapsed="false">
      <c r="A3687" s="0" t="n">
        <v>13</v>
      </c>
      <c r="B3687" s="0" t="n">
        <v>33603949</v>
      </c>
      <c r="C3687" s="0" t="n">
        <v>4905.552</v>
      </c>
    </row>
    <row r="3688" customFormat="false" ht="15" hidden="false" customHeight="false" outlineLevel="0" collapsed="false">
      <c r="A3688" s="0" t="n">
        <v>13</v>
      </c>
      <c r="B3688" s="0" t="n">
        <v>33606698</v>
      </c>
      <c r="C3688" s="0" t="n">
        <v>2981.119</v>
      </c>
    </row>
    <row r="3689" customFormat="false" ht="15" hidden="false" customHeight="false" outlineLevel="0" collapsed="false">
      <c r="A3689" s="0" t="n">
        <v>13</v>
      </c>
      <c r="B3689" s="0" t="n">
        <v>33590950</v>
      </c>
      <c r="C3689" s="0" t="n">
        <v>4807.715</v>
      </c>
    </row>
    <row r="3690" customFormat="false" ht="15" hidden="false" customHeight="false" outlineLevel="0" collapsed="false">
      <c r="A3690" s="0" t="n">
        <v>13</v>
      </c>
      <c r="B3690" s="0" t="n">
        <v>33581874</v>
      </c>
      <c r="C3690" s="0" t="n">
        <v>3484.837</v>
      </c>
    </row>
    <row r="3691" customFormat="false" ht="15" hidden="false" customHeight="false" outlineLevel="0" collapsed="false">
      <c r="A3691" s="0" t="n">
        <v>13</v>
      </c>
      <c r="B3691" s="0" t="n">
        <v>33591003</v>
      </c>
      <c r="C3691" s="0" t="n">
        <v>3137.02</v>
      </c>
    </row>
    <row r="3692" customFormat="false" ht="15" hidden="false" customHeight="false" outlineLevel="0" collapsed="false">
      <c r="A3692" s="0" t="n">
        <v>13</v>
      </c>
      <c r="B3692" s="0" t="n">
        <v>33574494</v>
      </c>
      <c r="C3692" s="0" t="n">
        <v>4907.263</v>
      </c>
    </row>
    <row r="3693" customFormat="false" ht="15" hidden="false" customHeight="false" outlineLevel="0" collapsed="false">
      <c r="A3693" s="0" t="n">
        <v>13</v>
      </c>
      <c r="B3693" s="0" t="n">
        <v>33561691</v>
      </c>
      <c r="C3693" s="0" t="n">
        <v>4530.938</v>
      </c>
    </row>
    <row r="3694" customFormat="false" ht="15" hidden="false" customHeight="false" outlineLevel="0" collapsed="false">
      <c r="A3694" s="0" t="n">
        <v>13</v>
      </c>
      <c r="B3694" s="0" t="n">
        <v>33577036</v>
      </c>
      <c r="C3694" s="0" t="n">
        <v>1750.253</v>
      </c>
    </row>
    <row r="3695" customFormat="false" ht="15" hidden="false" customHeight="false" outlineLevel="0" collapsed="false">
      <c r="A3695" s="0" t="n">
        <v>13</v>
      </c>
      <c r="B3695" s="0" t="n">
        <v>33565971</v>
      </c>
      <c r="C3695" s="0" t="n">
        <v>4396.968</v>
      </c>
    </row>
    <row r="3696" customFormat="false" ht="15" hidden="false" customHeight="false" outlineLevel="0" collapsed="false">
      <c r="A3696" s="0" t="n">
        <v>13</v>
      </c>
      <c r="B3696" s="0" t="n">
        <v>33554167</v>
      </c>
      <c r="C3696" s="0" t="n">
        <v>4449.242</v>
      </c>
    </row>
    <row r="3697" customFormat="false" ht="15" hidden="false" customHeight="false" outlineLevel="0" collapsed="false">
      <c r="A3697" s="0" t="n">
        <v>13</v>
      </c>
      <c r="B3697" s="0" t="n">
        <v>33557573</v>
      </c>
      <c r="C3697" s="0" t="n">
        <v>2924.071</v>
      </c>
    </row>
    <row r="3698" customFormat="false" ht="15" hidden="false" customHeight="false" outlineLevel="0" collapsed="false">
      <c r="A3698" s="0" t="n">
        <v>13</v>
      </c>
      <c r="B3698" s="0" t="n">
        <v>33542857</v>
      </c>
      <c r="C3698" s="0" t="n">
        <v>4729.815</v>
      </c>
    </row>
    <row r="3699" customFormat="false" ht="15" hidden="false" customHeight="false" outlineLevel="0" collapsed="false">
      <c r="A3699" s="0" t="n">
        <v>13</v>
      </c>
      <c r="B3699" s="0" t="n">
        <v>33531465</v>
      </c>
      <c r="C3699" s="0" t="n">
        <v>3928.333</v>
      </c>
    </row>
    <row r="3700" customFormat="false" ht="15" hidden="false" customHeight="false" outlineLevel="0" collapsed="false">
      <c r="A3700" s="0" t="n">
        <v>13</v>
      </c>
      <c r="B3700" s="0" t="n">
        <v>33540190</v>
      </c>
      <c r="C3700" s="0" t="n">
        <v>2915.873</v>
      </c>
    </row>
    <row r="3701" customFormat="false" ht="15" hidden="false" customHeight="false" outlineLevel="0" collapsed="false">
      <c r="A3701" s="0" t="n">
        <v>13</v>
      </c>
      <c r="B3701" s="0" t="n">
        <v>33523541</v>
      </c>
      <c r="C3701" s="0" t="n">
        <v>4917.59</v>
      </c>
    </row>
    <row r="3702" customFormat="false" ht="15" hidden="false" customHeight="false" outlineLevel="0" collapsed="false">
      <c r="A3702" s="0" t="n">
        <v>13</v>
      </c>
      <c r="B3702" s="0" t="n">
        <v>33510672</v>
      </c>
      <c r="C3702" s="0" t="n">
        <v>4179.048</v>
      </c>
    </row>
    <row r="3703" customFormat="false" ht="15" hidden="false" customHeight="false" outlineLevel="0" collapsed="false">
      <c r="A3703" s="0" t="n">
        <v>13</v>
      </c>
      <c r="B3703" s="0" t="n">
        <v>33523265</v>
      </c>
      <c r="C3703" s="0" t="n">
        <v>2380.66</v>
      </c>
    </row>
    <row r="3704" customFormat="false" ht="15" hidden="false" customHeight="false" outlineLevel="0" collapsed="false">
      <c r="A3704" s="0" t="n">
        <v>13</v>
      </c>
      <c r="B3704" s="0" t="n">
        <v>33507902</v>
      </c>
      <c r="C3704" s="0" t="n">
        <v>4799.584</v>
      </c>
    </row>
    <row r="3705" customFormat="false" ht="15" hidden="false" customHeight="false" outlineLevel="0" collapsed="false">
      <c r="A3705" s="0" t="n">
        <v>13</v>
      </c>
      <c r="B3705" s="0" t="n">
        <v>33495429</v>
      </c>
      <c r="C3705" s="0" t="n">
        <v>4278.574</v>
      </c>
    </row>
    <row r="3706" customFormat="false" ht="15" hidden="false" customHeight="false" outlineLevel="0" collapsed="false">
      <c r="A3706" s="0" t="n">
        <v>13</v>
      </c>
      <c r="B3706" s="0" t="n">
        <v>33497774</v>
      </c>
      <c r="C3706" s="0" t="n">
        <v>3264.772</v>
      </c>
    </row>
    <row r="3707" customFormat="false" ht="15" hidden="false" customHeight="false" outlineLevel="0" collapsed="false">
      <c r="A3707" s="0" t="n">
        <v>13</v>
      </c>
      <c r="B3707" s="0" t="n">
        <v>33482112</v>
      </c>
      <c r="C3707" s="0" t="n">
        <v>4835.419</v>
      </c>
    </row>
    <row r="3708" customFormat="false" ht="15" hidden="false" customHeight="false" outlineLevel="0" collapsed="false">
      <c r="A3708" s="0" t="n">
        <v>13</v>
      </c>
      <c r="B3708" s="0" t="n">
        <v>33484676</v>
      </c>
      <c r="C3708" s="0" t="n">
        <v>2899.619</v>
      </c>
    </row>
    <row r="3709" customFormat="false" ht="15" hidden="false" customHeight="false" outlineLevel="0" collapsed="false">
      <c r="A3709" s="0" t="n">
        <v>13</v>
      </c>
      <c r="B3709" s="0" t="n">
        <v>33478118</v>
      </c>
      <c r="C3709" s="0" t="n">
        <v>4091.638</v>
      </c>
    </row>
    <row r="3710" customFormat="false" ht="15" hidden="false" customHeight="false" outlineLevel="0" collapsed="false">
      <c r="A3710" s="0" t="n">
        <v>13</v>
      </c>
      <c r="B3710" s="0" t="n">
        <v>33462689</v>
      </c>
      <c r="C3710" s="0" t="n">
        <v>4823.777</v>
      </c>
    </row>
    <row r="3711" customFormat="false" ht="15" hidden="false" customHeight="false" outlineLevel="0" collapsed="false">
      <c r="A3711" s="0" t="n">
        <v>13</v>
      </c>
      <c r="B3711" s="0" t="n">
        <v>33463940</v>
      </c>
      <c r="C3711" s="0" t="n">
        <v>3133.436</v>
      </c>
    </row>
    <row r="3712" customFormat="false" ht="15" hidden="false" customHeight="false" outlineLevel="0" collapsed="false">
      <c r="A3712" s="0" t="n">
        <v>13</v>
      </c>
      <c r="B3712" s="0" t="n">
        <v>33448292</v>
      </c>
      <c r="C3712" s="0" t="n">
        <v>4825.297</v>
      </c>
    </row>
    <row r="3713" customFormat="false" ht="15" hidden="false" customHeight="false" outlineLevel="0" collapsed="false">
      <c r="A3713" s="0" t="n">
        <v>13</v>
      </c>
      <c r="B3713" s="0" t="n">
        <v>33450238</v>
      </c>
      <c r="C3713" s="0" t="n">
        <v>3069.334</v>
      </c>
    </row>
    <row r="3714" customFormat="false" ht="15" hidden="false" customHeight="false" outlineLevel="0" collapsed="false">
      <c r="A3714" s="0" t="n">
        <v>13</v>
      </c>
      <c r="B3714" s="0" t="n">
        <v>33436207</v>
      </c>
      <c r="C3714" s="0" t="n">
        <v>4659.758</v>
      </c>
    </row>
    <row r="3715" customFormat="false" ht="15" hidden="false" customHeight="false" outlineLevel="0" collapsed="false">
      <c r="A3715" s="0" t="n">
        <v>13</v>
      </c>
      <c r="B3715" s="0" t="n">
        <v>33435905</v>
      </c>
      <c r="C3715" s="0" t="n">
        <v>3307.918</v>
      </c>
    </row>
    <row r="3716" customFormat="false" ht="15" hidden="false" customHeight="false" outlineLevel="0" collapsed="false">
      <c r="A3716" s="0" t="n">
        <v>13</v>
      </c>
      <c r="B3716" s="0" t="n">
        <v>33421144</v>
      </c>
      <c r="C3716" s="0" t="n">
        <v>4749.534</v>
      </c>
    </row>
    <row r="3717" customFormat="false" ht="15" hidden="false" customHeight="false" outlineLevel="0" collapsed="false">
      <c r="A3717" s="0" t="n">
        <v>13</v>
      </c>
      <c r="B3717" s="0" t="n">
        <v>33420420</v>
      </c>
      <c r="C3717" s="0" t="n">
        <v>3342.677</v>
      </c>
    </row>
    <row r="3718" customFormat="false" ht="15" hidden="false" customHeight="false" outlineLevel="0" collapsed="false">
      <c r="A3718" s="0" t="n">
        <v>13</v>
      </c>
      <c r="B3718" s="0" t="n">
        <v>33405599</v>
      </c>
      <c r="C3718" s="0" t="n">
        <v>4719.847</v>
      </c>
    </row>
    <row r="3719" customFormat="false" ht="15" hidden="false" customHeight="false" outlineLevel="0" collapsed="false">
      <c r="A3719" s="0" t="n">
        <v>13</v>
      </c>
      <c r="B3719" s="0" t="n">
        <v>33404311</v>
      </c>
      <c r="C3719" s="0" t="n">
        <v>3419.783</v>
      </c>
    </row>
    <row r="3720" customFormat="false" ht="15" hidden="false" customHeight="false" outlineLevel="0" collapsed="false">
      <c r="A3720" s="0" t="n">
        <v>13</v>
      </c>
      <c r="B3720" s="0" t="n">
        <v>33391577</v>
      </c>
      <c r="C3720" s="0" t="n">
        <v>4535.858</v>
      </c>
    </row>
    <row r="3721" customFormat="false" ht="15" hidden="false" customHeight="false" outlineLevel="0" collapsed="false">
      <c r="A3721" s="0" t="n">
        <v>13</v>
      </c>
      <c r="B3721" s="0" t="n">
        <v>33391326</v>
      </c>
      <c r="C3721" s="0" t="n">
        <v>3268.068</v>
      </c>
    </row>
    <row r="3722" customFormat="false" ht="15" hidden="false" customHeight="false" outlineLevel="0" collapsed="false">
      <c r="A3722" s="0" t="n">
        <v>13</v>
      </c>
      <c r="B3722" s="0" t="n">
        <v>33376552</v>
      </c>
      <c r="C3722" s="0" t="n">
        <v>4733.929</v>
      </c>
    </row>
    <row r="3723" customFormat="false" ht="15" hidden="false" customHeight="false" outlineLevel="0" collapsed="false">
      <c r="A3723" s="0" t="n">
        <v>13</v>
      </c>
      <c r="B3723" s="0" t="n">
        <v>33377756</v>
      </c>
      <c r="C3723" s="0" t="n">
        <v>3165.915</v>
      </c>
    </row>
    <row r="3724" customFormat="false" ht="15" hidden="false" customHeight="false" outlineLevel="0" collapsed="false">
      <c r="A3724" s="0" t="n">
        <v>13</v>
      </c>
      <c r="B3724" s="0" t="n">
        <v>33368448</v>
      </c>
      <c r="C3724" s="0" t="n">
        <v>4201.655</v>
      </c>
    </row>
    <row r="3725" customFormat="false" ht="15" hidden="false" customHeight="false" outlineLevel="0" collapsed="false">
      <c r="A3725" s="0" t="n">
        <v>13</v>
      </c>
      <c r="B3725" s="0" t="n">
        <v>33366931</v>
      </c>
      <c r="C3725" s="0" t="n">
        <v>3384.746</v>
      </c>
    </row>
    <row r="3726" customFormat="false" ht="15" hidden="false" customHeight="false" outlineLevel="0" collapsed="false">
      <c r="A3726" s="0" t="n">
        <v>13</v>
      </c>
      <c r="B3726" s="0" t="n">
        <v>33355467</v>
      </c>
      <c r="C3726" s="0" t="n">
        <v>4419.41</v>
      </c>
    </row>
    <row r="3727" customFormat="false" ht="15" hidden="false" customHeight="false" outlineLevel="0" collapsed="false">
      <c r="A3727" s="0" t="n">
        <v>13</v>
      </c>
      <c r="B3727" s="0" t="n">
        <v>33353774</v>
      </c>
      <c r="C3727" s="0" t="n">
        <v>3446.021</v>
      </c>
    </row>
    <row r="3728" customFormat="false" ht="15" hidden="false" customHeight="false" outlineLevel="0" collapsed="false">
      <c r="A3728" s="0" t="n">
        <v>13</v>
      </c>
      <c r="B3728" s="0" t="n">
        <v>33342827</v>
      </c>
      <c r="C3728" s="0" t="n">
        <v>4366.07</v>
      </c>
    </row>
    <row r="3729" customFormat="false" ht="15" hidden="false" customHeight="false" outlineLevel="0" collapsed="false">
      <c r="A3729" s="0" t="n">
        <v>13</v>
      </c>
      <c r="B3729" s="0" t="n">
        <v>33337970</v>
      </c>
      <c r="C3729" s="0" t="n">
        <v>3367.361</v>
      </c>
    </row>
    <row r="3730" customFormat="false" ht="15" hidden="false" customHeight="false" outlineLevel="0" collapsed="false">
      <c r="A3730" s="0" t="n">
        <v>13</v>
      </c>
      <c r="B3730" s="0" t="n">
        <v>33333027</v>
      </c>
      <c r="C3730" s="0" t="n">
        <v>4134.925</v>
      </c>
    </row>
    <row r="3731" customFormat="false" ht="15" hidden="false" customHeight="false" outlineLevel="0" collapsed="false">
      <c r="A3731" s="0" t="n">
        <v>13</v>
      </c>
      <c r="B3731" s="0" t="n">
        <v>33327211</v>
      </c>
      <c r="C3731" s="0" t="n">
        <v>3550.217</v>
      </c>
    </row>
    <row r="3732" customFormat="false" ht="15" hidden="false" customHeight="false" outlineLevel="0" collapsed="false">
      <c r="A3732" s="0" t="n">
        <v>13</v>
      </c>
      <c r="B3732" s="0" t="n">
        <v>33320528</v>
      </c>
      <c r="C3732" s="0" t="n">
        <v>4253.898</v>
      </c>
    </row>
    <row r="3733" customFormat="false" ht="15" hidden="false" customHeight="false" outlineLevel="0" collapsed="false">
      <c r="A3733" s="0" t="n">
        <v>13</v>
      </c>
      <c r="B3733" s="0" t="n">
        <v>33311297</v>
      </c>
      <c r="C3733" s="0" t="n">
        <v>3664.012</v>
      </c>
    </row>
    <row r="3734" customFormat="false" ht="15" hidden="false" customHeight="false" outlineLevel="0" collapsed="false">
      <c r="A3734" s="0" t="n">
        <v>13</v>
      </c>
      <c r="B3734" s="0" t="n">
        <v>33308037</v>
      </c>
      <c r="C3734" s="0" t="n">
        <v>4107.623</v>
      </c>
    </row>
    <row r="3735" customFormat="false" ht="15" hidden="false" customHeight="false" outlineLevel="0" collapsed="false">
      <c r="A3735" s="0" t="n">
        <v>13</v>
      </c>
      <c r="B3735" s="0" t="n">
        <v>33296504</v>
      </c>
      <c r="C3735" s="0" t="n">
        <v>3837.018</v>
      </c>
    </row>
    <row r="3736" customFormat="false" ht="15" hidden="false" customHeight="false" outlineLevel="0" collapsed="false">
      <c r="A3736" s="0" t="n">
        <v>13</v>
      </c>
      <c r="B3736" s="0" t="n">
        <v>33294589</v>
      </c>
      <c r="C3736" s="0" t="n">
        <v>4149.741</v>
      </c>
    </row>
    <row r="3737" customFormat="false" ht="15" hidden="false" customHeight="false" outlineLevel="0" collapsed="false">
      <c r="A3737" s="0" t="n">
        <v>13</v>
      </c>
      <c r="B3737" s="0" t="n">
        <v>33282508</v>
      </c>
      <c r="C3737" s="0" t="n">
        <v>3914.354</v>
      </c>
    </row>
    <row r="3738" customFormat="false" ht="15" hidden="false" customHeight="false" outlineLevel="0" collapsed="false">
      <c r="A3738" s="0" t="n">
        <v>13</v>
      </c>
      <c r="B3738" s="0" t="n">
        <v>33279775</v>
      </c>
      <c r="C3738" s="0" t="n">
        <v>4195.232</v>
      </c>
    </row>
    <row r="3739" customFormat="false" ht="15" hidden="false" customHeight="false" outlineLevel="0" collapsed="false">
      <c r="A3739" s="0" t="n">
        <v>13</v>
      </c>
      <c r="B3739" s="0" t="n">
        <v>33267430</v>
      </c>
      <c r="C3739" s="0" t="n">
        <v>3966.122</v>
      </c>
    </row>
    <row r="3740" customFormat="false" ht="15" hidden="false" customHeight="false" outlineLevel="0" collapsed="false">
      <c r="A3740" s="0" t="n">
        <v>13</v>
      </c>
      <c r="B3740" s="0" t="n">
        <v>33263647</v>
      </c>
      <c r="C3740" s="0" t="n">
        <v>4304.232</v>
      </c>
    </row>
    <row r="3741" customFormat="false" ht="15" hidden="false" customHeight="false" outlineLevel="0" collapsed="false">
      <c r="A3741" s="0" t="n">
        <v>13</v>
      </c>
      <c r="B3741" s="0" t="n">
        <v>33249852</v>
      </c>
      <c r="C3741" s="0" t="n">
        <v>4638.692</v>
      </c>
    </row>
    <row r="3742" customFormat="false" ht="15" hidden="false" customHeight="false" outlineLevel="0" collapsed="false">
      <c r="A3742" s="0" t="n">
        <v>13</v>
      </c>
      <c r="B3742" s="0" t="n">
        <v>33252720</v>
      </c>
      <c r="C3742" s="0" t="n">
        <v>2972.464</v>
      </c>
    </row>
    <row r="3743" customFormat="false" ht="15" hidden="false" customHeight="false" outlineLevel="0" collapsed="false">
      <c r="A3743" s="0" t="n">
        <v>13</v>
      </c>
      <c r="B3743" s="0" t="n">
        <v>33237612</v>
      </c>
      <c r="C3743" s="0" t="n">
        <v>4338.284</v>
      </c>
    </row>
    <row r="3744" customFormat="false" ht="15" hidden="false" customHeight="false" outlineLevel="0" collapsed="false">
      <c r="A3744" s="0" t="n">
        <v>13</v>
      </c>
      <c r="B3744" s="0" t="n">
        <v>33233190</v>
      </c>
      <c r="C3744" s="0" t="n">
        <v>4174.873</v>
      </c>
    </row>
    <row r="3745" customFormat="false" ht="15" hidden="false" customHeight="false" outlineLevel="0" collapsed="false">
      <c r="A3745" s="0" t="n">
        <v>13</v>
      </c>
      <c r="B3745" s="0" t="n">
        <v>33218113</v>
      </c>
      <c r="C3745" s="0" t="n">
        <v>4748.927</v>
      </c>
    </row>
    <row r="3746" customFormat="false" ht="15" hidden="false" customHeight="false" outlineLevel="0" collapsed="false">
      <c r="A3746" s="0" t="n">
        <v>13</v>
      </c>
      <c r="B3746" s="0" t="n">
        <v>33223944</v>
      </c>
      <c r="C3746" s="0" t="n">
        <v>2479.153</v>
      </c>
    </row>
    <row r="3747" customFormat="false" ht="15" hidden="false" customHeight="false" outlineLevel="0" collapsed="false">
      <c r="A3747" s="0" t="n">
        <v>13</v>
      </c>
      <c r="B3747" s="0" t="n">
        <v>33220314</v>
      </c>
      <c r="C3747" s="0" t="n">
        <v>3913.336</v>
      </c>
    </row>
    <row r="3748" customFormat="false" ht="15" hidden="false" customHeight="false" outlineLevel="0" collapsed="false">
      <c r="A3748" s="0" t="n">
        <v>13</v>
      </c>
      <c r="B3748" s="0" t="n">
        <v>33205830</v>
      </c>
      <c r="C3748" s="0" t="n">
        <v>4705.909</v>
      </c>
    </row>
    <row r="3749" customFormat="false" ht="15" hidden="false" customHeight="false" outlineLevel="0" collapsed="false">
      <c r="A3749" s="0" t="n">
        <v>13</v>
      </c>
      <c r="B3749" s="0" t="n">
        <v>33190816</v>
      </c>
      <c r="C3749" s="0" t="n">
        <v>4653.664</v>
      </c>
    </row>
    <row r="3750" customFormat="false" ht="15" hidden="false" customHeight="false" outlineLevel="0" collapsed="false">
      <c r="A3750" s="0" t="n">
        <v>13</v>
      </c>
      <c r="B3750" s="0" t="n">
        <v>33203278</v>
      </c>
      <c r="C3750" s="0" t="n">
        <v>2127.824</v>
      </c>
    </row>
    <row r="3751" customFormat="false" ht="15" hidden="false" customHeight="false" outlineLevel="0" collapsed="false">
      <c r="A3751" s="0" t="n">
        <v>13</v>
      </c>
      <c r="B3751" s="0" t="n">
        <v>33188221</v>
      </c>
      <c r="C3751" s="0" t="n">
        <v>4768.78</v>
      </c>
    </row>
    <row r="3752" customFormat="false" ht="15" hidden="false" customHeight="false" outlineLevel="0" collapsed="false">
      <c r="A3752" s="0" t="n">
        <v>13</v>
      </c>
      <c r="B3752" s="0" t="n">
        <v>33175065</v>
      </c>
      <c r="C3752" s="0" t="n">
        <v>4570.789</v>
      </c>
    </row>
    <row r="3753" customFormat="false" ht="15" hidden="false" customHeight="false" outlineLevel="0" collapsed="false">
      <c r="A3753" s="0" t="n">
        <v>13</v>
      </c>
      <c r="B3753" s="0" t="n">
        <v>33187851</v>
      </c>
      <c r="C3753" s="0" t="n">
        <v>1970.418</v>
      </c>
    </row>
    <row r="3754" customFormat="false" ht="15" hidden="false" customHeight="false" outlineLevel="0" collapsed="false">
      <c r="A3754" s="0" t="n">
        <v>13</v>
      </c>
      <c r="B3754" s="0" t="n">
        <v>33179550</v>
      </c>
      <c r="C3754" s="0" t="n">
        <v>4090.012</v>
      </c>
    </row>
    <row r="3755" customFormat="false" ht="15" hidden="false" customHeight="false" outlineLevel="0" collapsed="false">
      <c r="A3755" s="0" t="n">
        <v>13</v>
      </c>
      <c r="B3755" s="0" t="n">
        <v>33164798</v>
      </c>
      <c r="C3755" s="0" t="n">
        <v>4731.539</v>
      </c>
    </row>
    <row r="3756" customFormat="false" ht="15" hidden="false" customHeight="false" outlineLevel="0" collapsed="false">
      <c r="A3756" s="0" t="n">
        <v>13</v>
      </c>
      <c r="B3756" s="0" t="n">
        <v>33167715</v>
      </c>
      <c r="C3756" s="0" t="n">
        <v>2968.802</v>
      </c>
    </row>
    <row r="3757" customFormat="false" ht="15" hidden="false" customHeight="false" outlineLevel="0" collapsed="false">
      <c r="A3757" s="0" t="n">
        <v>13</v>
      </c>
      <c r="B3757" s="0" t="n">
        <v>33153950</v>
      </c>
      <c r="C3757" s="0" t="n">
        <v>4686.022</v>
      </c>
    </row>
    <row r="3758" customFormat="false" ht="15" hidden="false" customHeight="false" outlineLevel="0" collapsed="false">
      <c r="A3758" s="0" t="n">
        <v>13</v>
      </c>
      <c r="B3758" s="0" t="n">
        <v>33156238</v>
      </c>
      <c r="C3758" s="0" t="n">
        <v>3036.869</v>
      </c>
    </row>
    <row r="3759" customFormat="false" ht="15" hidden="false" customHeight="false" outlineLevel="0" collapsed="false">
      <c r="A3759" s="0" t="n">
        <v>13</v>
      </c>
      <c r="B3759" s="0" t="n">
        <v>33142205</v>
      </c>
      <c r="C3759" s="0" t="n">
        <v>4657.01</v>
      </c>
    </row>
    <row r="3760" customFormat="false" ht="15" hidden="false" customHeight="false" outlineLevel="0" collapsed="false">
      <c r="A3760" s="0" t="n">
        <v>13</v>
      </c>
      <c r="B3760" s="0" t="n">
        <v>33146433</v>
      </c>
      <c r="C3760" s="0" t="n">
        <v>2849.674</v>
      </c>
    </row>
    <row r="3761" customFormat="false" ht="15" hidden="false" customHeight="false" outlineLevel="0" collapsed="false">
      <c r="A3761" s="0" t="n">
        <v>13</v>
      </c>
      <c r="B3761" s="0" t="n">
        <v>33131573</v>
      </c>
      <c r="C3761" s="0" t="n">
        <v>4731.108</v>
      </c>
    </row>
    <row r="3762" customFormat="false" ht="15" hidden="false" customHeight="false" outlineLevel="0" collapsed="false">
      <c r="A3762" s="0" t="n">
        <v>13</v>
      </c>
      <c r="B3762" s="0" t="n">
        <v>33133872</v>
      </c>
      <c r="C3762" s="0" t="n">
        <v>3072.614</v>
      </c>
    </row>
    <row r="3763" customFormat="false" ht="15" hidden="false" customHeight="false" outlineLevel="0" collapsed="false">
      <c r="A3763" s="0" t="n">
        <v>13</v>
      </c>
      <c r="B3763" s="0" t="n">
        <v>33120029</v>
      </c>
      <c r="C3763" s="0" t="n">
        <v>4645.284</v>
      </c>
    </row>
    <row r="3764" customFormat="false" ht="15" hidden="false" customHeight="false" outlineLevel="0" collapsed="false">
      <c r="A3764" s="0" t="n">
        <v>13</v>
      </c>
      <c r="B3764" s="0" t="n">
        <v>33123585</v>
      </c>
      <c r="C3764" s="0" t="n">
        <v>2913.083</v>
      </c>
    </row>
    <row r="3765" customFormat="false" ht="15" hidden="false" customHeight="false" outlineLevel="0" collapsed="false">
      <c r="A3765" s="0" t="n">
        <v>13</v>
      </c>
      <c r="B3765" s="0" t="n">
        <v>33111934</v>
      </c>
      <c r="C3765" s="0" t="n">
        <v>4434.776</v>
      </c>
    </row>
    <row r="3766" customFormat="false" ht="15" hidden="false" customHeight="false" outlineLevel="0" collapsed="false">
      <c r="A3766" s="0" t="n">
        <v>13</v>
      </c>
      <c r="B3766" s="0" t="n">
        <v>33109215</v>
      </c>
      <c r="C3766" s="0" t="n">
        <v>3195.44</v>
      </c>
    </row>
    <row r="3767" customFormat="false" ht="15" hidden="false" customHeight="false" outlineLevel="0" collapsed="false">
      <c r="A3767" s="0" t="n">
        <v>13</v>
      </c>
      <c r="B3767" s="0" t="n">
        <v>33099919</v>
      </c>
      <c r="C3767" s="0" t="n">
        <v>4537.156</v>
      </c>
    </row>
    <row r="3768" customFormat="false" ht="15" hidden="false" customHeight="false" outlineLevel="0" collapsed="false">
      <c r="A3768" s="0" t="n">
        <v>13</v>
      </c>
      <c r="B3768" s="0" t="n">
        <v>33096967</v>
      </c>
      <c r="C3768" s="0" t="n">
        <v>3283.635</v>
      </c>
    </row>
    <row r="3769" customFormat="false" ht="15" hidden="false" customHeight="false" outlineLevel="0" collapsed="false">
      <c r="A3769" s="0" t="n">
        <v>13</v>
      </c>
      <c r="B3769" s="0" t="n">
        <v>33096399</v>
      </c>
      <c r="C3769" s="0" t="n">
        <v>3587.511</v>
      </c>
    </row>
    <row r="3770" customFormat="false" ht="15" hidden="false" customHeight="false" outlineLevel="0" collapsed="false">
      <c r="A3770" s="0" t="n">
        <v>13</v>
      </c>
      <c r="B3770" s="0" t="n">
        <v>33080866</v>
      </c>
      <c r="C3770" s="0" t="n">
        <v>4810.176</v>
      </c>
    </row>
    <row r="3771" customFormat="false" ht="15" hidden="false" customHeight="false" outlineLevel="0" collapsed="false">
      <c r="A3771" s="0" t="n">
        <v>13</v>
      </c>
      <c r="B3771" s="0" t="n">
        <v>33069681</v>
      </c>
      <c r="C3771" s="0" t="n">
        <v>3634.544</v>
      </c>
    </row>
    <row r="3772" customFormat="false" ht="15" hidden="false" customHeight="false" outlineLevel="0" collapsed="false">
      <c r="A3772" s="0" t="n">
        <v>13</v>
      </c>
      <c r="B3772" s="0" t="n">
        <v>33067754</v>
      </c>
      <c r="C3772" s="0" t="n">
        <v>4193.376</v>
      </c>
    </row>
    <row r="3773" customFormat="false" ht="15" hidden="false" customHeight="false" outlineLevel="0" collapsed="false">
      <c r="A3773" s="0" t="n">
        <v>13</v>
      </c>
      <c r="B3773" s="0" t="n">
        <v>33056516</v>
      </c>
      <c r="C3773" s="0" t="n">
        <v>3665.783</v>
      </c>
    </row>
    <row r="3774" customFormat="false" ht="15" hidden="false" customHeight="false" outlineLevel="0" collapsed="false">
      <c r="A3774" s="0" t="n">
        <v>13</v>
      </c>
      <c r="B3774" s="0" t="n">
        <v>33053123</v>
      </c>
      <c r="C3774" s="0" t="n">
        <v>4368.272</v>
      </c>
    </row>
    <row r="3775" customFormat="false" ht="15" hidden="false" customHeight="false" outlineLevel="0" collapsed="false">
      <c r="A3775" s="0" t="n">
        <v>13</v>
      </c>
      <c r="B3775" s="0" t="n">
        <v>33041416</v>
      </c>
      <c r="C3775" s="0" t="n">
        <v>3769.196</v>
      </c>
    </row>
    <row r="3776" customFormat="false" ht="15" hidden="false" customHeight="false" outlineLevel="0" collapsed="false">
      <c r="A3776" s="0" t="n">
        <v>13</v>
      </c>
      <c r="B3776" s="0" t="n">
        <v>33040810</v>
      </c>
      <c r="C3776" s="0" t="n">
        <v>4012.235</v>
      </c>
    </row>
    <row r="3777" customFormat="false" ht="15" hidden="false" customHeight="false" outlineLevel="0" collapsed="false">
      <c r="A3777" s="0" t="n">
        <v>13</v>
      </c>
      <c r="B3777" s="0" t="n">
        <v>33028042</v>
      </c>
      <c r="C3777" s="0" t="n">
        <v>3991.525</v>
      </c>
    </row>
    <row r="3778" customFormat="false" ht="15" hidden="false" customHeight="false" outlineLevel="0" collapsed="false">
      <c r="A3778" s="0" t="n">
        <v>13</v>
      </c>
      <c r="B3778" s="0" t="n">
        <v>33026883</v>
      </c>
      <c r="C3778" s="0" t="n">
        <v>3961.037</v>
      </c>
    </row>
    <row r="3779" customFormat="false" ht="15" hidden="false" customHeight="false" outlineLevel="0" collapsed="false">
      <c r="A3779" s="0" t="n">
        <v>13</v>
      </c>
      <c r="B3779" s="0" t="n">
        <v>33011684</v>
      </c>
      <c r="C3779" s="0" t="n">
        <v>4786.699</v>
      </c>
    </row>
    <row r="3780" customFormat="false" ht="15" hidden="false" customHeight="false" outlineLevel="0" collapsed="false">
      <c r="A3780" s="0" t="n">
        <v>13</v>
      </c>
      <c r="B3780" s="0" t="n">
        <v>33017114</v>
      </c>
      <c r="C3780" s="0" t="n">
        <v>2725.336</v>
      </c>
    </row>
    <row r="3781" customFormat="false" ht="15" hidden="false" customHeight="false" outlineLevel="0" collapsed="false">
      <c r="A3781" s="0" t="n">
        <v>13</v>
      </c>
      <c r="B3781" s="0" t="n">
        <v>33003068</v>
      </c>
      <c r="C3781" s="0" t="n">
        <v>4693.185</v>
      </c>
    </row>
    <row r="3782" customFormat="false" ht="15" hidden="false" customHeight="false" outlineLevel="0" collapsed="false">
      <c r="A3782" s="0" t="n">
        <v>13</v>
      </c>
      <c r="B3782" s="0" t="n">
        <v>33002144</v>
      </c>
      <c r="C3782" s="0" t="n">
        <v>3358.345</v>
      </c>
    </row>
    <row r="3783" customFormat="false" ht="15" hidden="false" customHeight="false" outlineLevel="0" collapsed="false">
      <c r="A3783" s="0" t="n">
        <v>13</v>
      </c>
      <c r="B3783" s="0" t="n">
        <v>32987049</v>
      </c>
      <c r="C3783" s="0" t="n">
        <v>4775.352</v>
      </c>
    </row>
    <row r="3784" customFormat="false" ht="15" hidden="false" customHeight="false" outlineLevel="0" collapsed="false">
      <c r="A3784" s="0" t="n">
        <v>13</v>
      </c>
      <c r="B3784" s="0" t="n">
        <v>32991203</v>
      </c>
      <c r="C3784" s="0" t="n">
        <v>2878.695</v>
      </c>
    </row>
    <row r="3785" customFormat="false" ht="15" hidden="false" customHeight="false" outlineLevel="0" collapsed="false">
      <c r="A3785" s="0" t="n">
        <v>13</v>
      </c>
      <c r="B3785" s="0" t="n">
        <v>32975729</v>
      </c>
      <c r="C3785" s="0" t="n">
        <v>4803.312</v>
      </c>
    </row>
    <row r="3786" customFormat="false" ht="15" hidden="false" customHeight="false" outlineLevel="0" collapsed="false">
      <c r="A3786" s="0" t="n">
        <v>13</v>
      </c>
      <c r="B3786" s="0" t="n">
        <v>32975897</v>
      </c>
      <c r="C3786" s="0" t="n">
        <v>3229.838</v>
      </c>
    </row>
    <row r="3787" customFormat="false" ht="15" hidden="false" customHeight="false" outlineLevel="0" collapsed="false">
      <c r="A3787" s="0" t="n">
        <v>13</v>
      </c>
      <c r="B3787" s="0" t="n">
        <v>32960762</v>
      </c>
      <c r="C3787" s="0" t="n">
        <v>4813.892</v>
      </c>
    </row>
    <row r="3788" customFormat="false" ht="15" hidden="false" customHeight="false" outlineLevel="0" collapsed="false">
      <c r="A3788" s="0" t="n">
        <v>13</v>
      </c>
      <c r="B3788" s="0" t="n">
        <v>32961033</v>
      </c>
      <c r="C3788" s="0" t="n">
        <v>3232.466</v>
      </c>
    </row>
    <row r="3789" customFormat="false" ht="15" hidden="false" customHeight="false" outlineLevel="0" collapsed="false">
      <c r="A3789" s="0" t="n">
        <v>13</v>
      </c>
      <c r="B3789" s="0" t="n">
        <v>32946523</v>
      </c>
      <c r="C3789" s="0" t="n">
        <v>4716.529</v>
      </c>
    </row>
    <row r="3790" customFormat="false" ht="15" hidden="false" customHeight="false" outlineLevel="0" collapsed="false">
      <c r="A3790" s="0" t="n">
        <v>13</v>
      </c>
      <c r="B3790" s="0" t="n">
        <v>32946390</v>
      </c>
      <c r="C3790" s="0" t="n">
        <v>3273.974</v>
      </c>
    </row>
    <row r="3791" customFormat="false" ht="15" hidden="false" customHeight="false" outlineLevel="0" collapsed="false">
      <c r="A3791" s="0" t="n">
        <v>13</v>
      </c>
      <c r="B3791" s="0" t="n">
        <v>32931336</v>
      </c>
      <c r="C3791" s="0" t="n">
        <v>4761.894</v>
      </c>
    </row>
    <row r="3792" customFormat="false" ht="15" hidden="false" customHeight="false" outlineLevel="0" collapsed="false">
      <c r="A3792" s="0" t="n">
        <v>13</v>
      </c>
      <c r="B3792" s="0" t="n">
        <v>32920416</v>
      </c>
      <c r="C3792" s="0" t="n">
        <v>4354.523</v>
      </c>
    </row>
    <row r="3793" customFormat="false" ht="15" hidden="false" customHeight="false" outlineLevel="0" collapsed="false">
      <c r="A3793" s="0" t="n">
        <v>13</v>
      </c>
      <c r="B3793" s="0" t="n">
        <v>32919624</v>
      </c>
      <c r="C3793" s="0" t="n">
        <v>2800.799</v>
      </c>
    </row>
    <row r="3794" customFormat="false" ht="15" hidden="false" customHeight="false" outlineLevel="0" collapsed="false">
      <c r="A3794" s="0" t="n">
        <v>13</v>
      </c>
      <c r="B3794" s="0" t="n">
        <v>32921793</v>
      </c>
      <c r="C3794" s="0" t="n">
        <v>3577.201</v>
      </c>
    </row>
    <row r="3795" customFormat="false" ht="15" hidden="false" customHeight="false" outlineLevel="0" collapsed="false">
      <c r="A3795" s="0" t="n">
        <v>13</v>
      </c>
      <c r="B3795" s="0" t="n">
        <v>32908677</v>
      </c>
      <c r="C3795" s="0" t="n">
        <v>4594.789</v>
      </c>
    </row>
    <row r="3796" customFormat="false" ht="15" hidden="false" customHeight="false" outlineLevel="0" collapsed="false">
      <c r="A3796" s="0" t="n">
        <v>13</v>
      </c>
      <c r="B3796" s="0" t="n">
        <v>32909817</v>
      </c>
      <c r="C3796" s="0" t="n">
        <v>3111.04</v>
      </c>
    </row>
    <row r="3797" customFormat="false" ht="15" hidden="false" customHeight="false" outlineLevel="0" collapsed="false">
      <c r="A3797" s="0" t="n">
        <v>13</v>
      </c>
      <c r="B3797" s="0" t="n">
        <v>32896035</v>
      </c>
      <c r="C3797" s="0" t="n">
        <v>4698</v>
      </c>
    </row>
    <row r="3798" customFormat="false" ht="15" hidden="false" customHeight="false" outlineLevel="0" collapsed="false">
      <c r="A3798" s="0" t="n">
        <v>13</v>
      </c>
      <c r="B3798" s="0" t="n">
        <v>32894751</v>
      </c>
      <c r="C3798" s="0" t="n">
        <v>3400.478</v>
      </c>
    </row>
    <row r="3799" customFormat="false" ht="15" hidden="false" customHeight="false" outlineLevel="0" collapsed="false">
      <c r="A3799" s="0" t="n">
        <v>13</v>
      </c>
      <c r="B3799" s="0" t="n">
        <v>32883427</v>
      </c>
      <c r="C3799" s="0" t="n">
        <v>4401.756</v>
      </c>
    </row>
    <row r="3800" customFormat="false" ht="15" hidden="false" customHeight="false" outlineLevel="0" collapsed="false">
      <c r="A3800" s="0" t="n">
        <v>13</v>
      </c>
      <c r="B3800" s="0" t="n">
        <v>32881524</v>
      </c>
      <c r="C3800" s="0" t="n">
        <v>3438.645</v>
      </c>
    </row>
    <row r="3801" customFormat="false" ht="15" hidden="false" customHeight="false" outlineLevel="0" collapsed="false">
      <c r="A3801" s="0" t="n">
        <v>13</v>
      </c>
      <c r="B3801" s="0" t="n">
        <v>32870802</v>
      </c>
      <c r="C3801" s="0" t="n">
        <v>4330.717</v>
      </c>
    </row>
    <row r="3802" customFormat="false" ht="15" hidden="false" customHeight="false" outlineLevel="0" collapsed="false">
      <c r="A3802" s="0" t="n">
        <v>13</v>
      </c>
      <c r="B3802" s="0" t="n">
        <v>32863625</v>
      </c>
      <c r="C3802" s="0" t="n">
        <v>3565.293</v>
      </c>
    </row>
    <row r="3803" customFormat="false" ht="15" hidden="false" customHeight="false" outlineLevel="0" collapsed="false">
      <c r="A3803" s="0" t="n">
        <v>13</v>
      </c>
      <c r="B3803" s="0" t="n">
        <v>32857987</v>
      </c>
      <c r="C3803" s="0" t="n">
        <v>4303.94</v>
      </c>
    </row>
    <row r="3804" customFormat="false" ht="15" hidden="false" customHeight="false" outlineLevel="0" collapsed="false">
      <c r="A3804" s="0" t="n">
        <v>13</v>
      </c>
      <c r="B3804" s="0" t="n">
        <v>32849492</v>
      </c>
      <c r="C3804" s="0" t="n">
        <v>3612.668</v>
      </c>
    </row>
    <row r="3805" customFormat="false" ht="15" hidden="false" customHeight="false" outlineLevel="0" collapsed="false">
      <c r="A3805" s="0" t="n">
        <v>13</v>
      </c>
      <c r="B3805" s="0" t="n">
        <v>32842089</v>
      </c>
      <c r="C3805" s="0" t="n">
        <v>4512.471</v>
      </c>
    </row>
    <row r="3806" customFormat="false" ht="15" hidden="false" customHeight="false" outlineLevel="0" collapsed="false">
      <c r="A3806" s="0" t="n">
        <v>13</v>
      </c>
      <c r="B3806" s="0" t="n">
        <v>32827240</v>
      </c>
      <c r="C3806" s="0" t="n">
        <v>4741.347</v>
      </c>
    </row>
    <row r="3807" customFormat="false" ht="15" hidden="false" customHeight="false" outlineLevel="0" collapsed="false">
      <c r="A3807" s="0" t="n">
        <v>13</v>
      </c>
      <c r="B3807" s="0" t="n">
        <v>32835769</v>
      </c>
      <c r="C3807" s="0" t="n">
        <v>2400.732</v>
      </c>
    </row>
    <row r="3808" customFormat="false" ht="15" hidden="false" customHeight="false" outlineLevel="0" collapsed="false">
      <c r="A3808" s="0" t="n">
        <v>13</v>
      </c>
      <c r="B3808" s="0" t="n">
        <v>32825426</v>
      </c>
      <c r="C3808" s="0" t="n">
        <v>4319.229</v>
      </c>
    </row>
    <row r="3809" customFormat="false" ht="15" hidden="false" customHeight="false" outlineLevel="0" collapsed="false">
      <c r="A3809" s="0" t="n">
        <v>13</v>
      </c>
      <c r="B3809" s="0" t="n">
        <v>32810442</v>
      </c>
      <c r="C3809" s="0" t="n">
        <v>4771.616</v>
      </c>
    </row>
    <row r="3810" customFormat="false" ht="15" hidden="false" customHeight="false" outlineLevel="0" collapsed="false">
      <c r="A3810" s="0" t="n">
        <v>13</v>
      </c>
      <c r="B3810" s="0" t="n">
        <v>32817023</v>
      </c>
      <c r="C3810" s="0" t="n">
        <v>2591.291</v>
      </c>
    </row>
    <row r="3811" customFormat="false" ht="15" hidden="false" customHeight="false" outlineLevel="0" collapsed="false">
      <c r="A3811" s="0" t="n">
        <v>13</v>
      </c>
      <c r="B3811" s="0" t="n">
        <v>32804824</v>
      </c>
      <c r="C3811" s="0" t="n">
        <v>4485.086</v>
      </c>
    </row>
    <row r="3812" customFormat="false" ht="15" hidden="false" customHeight="false" outlineLevel="0" collapsed="false">
      <c r="A3812" s="0" t="n">
        <v>13</v>
      </c>
      <c r="B3812" s="0" t="n">
        <v>32788495</v>
      </c>
      <c r="C3812" s="0" t="n">
        <v>4901.297</v>
      </c>
    </row>
    <row r="3813" customFormat="false" ht="15" hidden="false" customHeight="false" outlineLevel="0" collapsed="false">
      <c r="A3813" s="0" t="n">
        <v>13</v>
      </c>
      <c r="B3813" s="0" t="n">
        <v>32775104</v>
      </c>
      <c r="C3813" s="0" t="n">
        <v>4230.587</v>
      </c>
    </row>
    <row r="3814" customFormat="false" ht="15" hidden="false" customHeight="false" outlineLevel="0" collapsed="false">
      <c r="A3814" s="0" t="n">
        <v>13</v>
      </c>
      <c r="B3814" s="0" t="n">
        <v>32793519</v>
      </c>
      <c r="C3814" s="0" t="n">
        <v>1850.78</v>
      </c>
    </row>
    <row r="3815" customFormat="false" ht="15" hidden="false" customHeight="false" outlineLevel="0" collapsed="false">
      <c r="A3815" s="0" t="n">
        <v>13</v>
      </c>
      <c r="B3815" s="0" t="n">
        <v>32780572</v>
      </c>
      <c r="C3815" s="0" t="n">
        <v>4566.325</v>
      </c>
    </row>
    <row r="3816" customFormat="false" ht="15" hidden="false" customHeight="false" outlineLevel="0" collapsed="false">
      <c r="A3816" s="0" t="n">
        <v>13</v>
      </c>
      <c r="B3816" s="0" t="n">
        <v>32766782</v>
      </c>
      <c r="C3816" s="0" t="n">
        <v>4317.822</v>
      </c>
    </row>
    <row r="3817" customFormat="false" ht="15" hidden="false" customHeight="false" outlineLevel="0" collapsed="false">
      <c r="A3817" s="0" t="n">
        <v>13</v>
      </c>
      <c r="B3817" s="0" t="n">
        <v>32768008</v>
      </c>
      <c r="C3817" s="0" t="n">
        <v>3521.292</v>
      </c>
    </row>
    <row r="3818" customFormat="false" ht="15" hidden="false" customHeight="false" outlineLevel="0" collapsed="false">
      <c r="A3818" s="0" t="n">
        <v>13</v>
      </c>
      <c r="B3818" s="0" t="n">
        <v>32754954</v>
      </c>
      <c r="C3818" s="0" t="n">
        <v>4264.381</v>
      </c>
    </row>
    <row r="3819" customFormat="false" ht="15" hidden="false" customHeight="false" outlineLevel="0" collapsed="false">
      <c r="A3819" s="0" t="n">
        <v>13</v>
      </c>
      <c r="B3819" s="0" t="n">
        <v>32755325</v>
      </c>
      <c r="C3819" s="0" t="n">
        <v>3660.481</v>
      </c>
    </row>
    <row r="3820" customFormat="false" ht="15" hidden="false" customHeight="false" outlineLevel="0" collapsed="false">
      <c r="A3820" s="0" t="n">
        <v>13</v>
      </c>
      <c r="B3820" s="0" t="n">
        <v>32742651</v>
      </c>
      <c r="C3820" s="0" t="n">
        <v>4171.294</v>
      </c>
    </row>
    <row r="3821" customFormat="false" ht="15" hidden="false" customHeight="false" outlineLevel="0" collapsed="false">
      <c r="A3821" s="0" t="n">
        <v>13</v>
      </c>
      <c r="B3821" s="0" t="n">
        <v>32740081</v>
      </c>
      <c r="C3821" s="0" t="n">
        <v>3966.902</v>
      </c>
    </row>
    <row r="3822" customFormat="false" ht="15" hidden="false" customHeight="false" outlineLevel="0" collapsed="false">
      <c r="A3822" s="0" t="n">
        <v>13</v>
      </c>
      <c r="B3822" s="0" t="n">
        <v>32727413</v>
      </c>
      <c r="C3822" s="0" t="n">
        <v>4137.097</v>
      </c>
    </row>
    <row r="3823" customFormat="false" ht="15" hidden="false" customHeight="false" outlineLevel="0" collapsed="false">
      <c r="A3823" s="0" t="n">
        <v>13</v>
      </c>
      <c r="B3823" s="0" t="n">
        <v>32725198</v>
      </c>
      <c r="C3823" s="0" t="n">
        <v>3937.984</v>
      </c>
    </row>
    <row r="3824" customFormat="false" ht="15" hidden="false" customHeight="false" outlineLevel="0" collapsed="false">
      <c r="A3824" s="0" t="n">
        <v>13</v>
      </c>
      <c r="B3824" s="0" t="n">
        <v>32711080</v>
      </c>
      <c r="C3824" s="0" t="n">
        <v>4365.092</v>
      </c>
    </row>
    <row r="3825" customFormat="false" ht="15" hidden="false" customHeight="false" outlineLevel="0" collapsed="false">
      <c r="A3825" s="0" t="n">
        <v>13</v>
      </c>
      <c r="B3825" s="0" t="n">
        <v>32709704</v>
      </c>
      <c r="C3825" s="0" t="n">
        <v>3500.373</v>
      </c>
    </row>
    <row r="3826" customFormat="false" ht="15" hidden="false" customHeight="false" outlineLevel="0" collapsed="false">
      <c r="A3826" s="0" t="n">
        <v>13</v>
      </c>
      <c r="B3826" s="0" t="n">
        <v>32707727</v>
      </c>
      <c r="C3826" s="0" t="n">
        <v>3759.643</v>
      </c>
    </row>
    <row r="3827" customFormat="false" ht="15" hidden="false" customHeight="false" outlineLevel="0" collapsed="false">
      <c r="A3827" s="0" t="n">
        <v>13</v>
      </c>
      <c r="B3827" s="0" t="n">
        <v>32693959</v>
      </c>
      <c r="C3827" s="0" t="n">
        <v>4645.325</v>
      </c>
    </row>
    <row r="3828" customFormat="false" ht="15" hidden="false" customHeight="false" outlineLevel="0" collapsed="false">
      <c r="A3828" s="0" t="n">
        <v>13</v>
      </c>
      <c r="B3828" s="0" t="n">
        <v>32696527</v>
      </c>
      <c r="C3828" s="0" t="n">
        <v>2860.31</v>
      </c>
    </row>
    <row r="3829" customFormat="false" ht="15" hidden="false" customHeight="false" outlineLevel="0" collapsed="false">
      <c r="A3829" s="0" t="n">
        <v>13</v>
      </c>
      <c r="B3829" s="0" t="n">
        <v>32692849</v>
      </c>
      <c r="C3829" s="0" t="n">
        <v>3858.506</v>
      </c>
    </row>
    <row r="3830" customFormat="false" ht="15" hidden="false" customHeight="false" outlineLevel="0" collapsed="false">
      <c r="A3830" s="0" t="n">
        <v>13</v>
      </c>
      <c r="B3830" s="0" t="n">
        <v>32677623</v>
      </c>
      <c r="C3830" s="0" t="n">
        <v>4815.751</v>
      </c>
    </row>
    <row r="3831" customFormat="false" ht="15" hidden="false" customHeight="false" outlineLevel="0" collapsed="false">
      <c r="A3831" s="0" t="n">
        <v>13</v>
      </c>
      <c r="B3831" s="0" t="n">
        <v>32663012</v>
      </c>
      <c r="C3831" s="0" t="n">
        <v>4632.893</v>
      </c>
    </row>
    <row r="3832" customFormat="false" ht="15" hidden="false" customHeight="false" outlineLevel="0" collapsed="false">
      <c r="A3832" s="0" t="n">
        <v>13</v>
      </c>
      <c r="B3832" s="0" t="n">
        <v>32673192</v>
      </c>
      <c r="C3832" s="0" t="n">
        <v>2422.369</v>
      </c>
    </row>
    <row r="3833" customFormat="false" ht="15" hidden="false" customHeight="false" outlineLevel="0" collapsed="false">
      <c r="A3833" s="0" t="n">
        <v>13</v>
      </c>
      <c r="B3833" s="0" t="n">
        <v>32660103</v>
      </c>
      <c r="C3833" s="0" t="n">
        <v>4574.486</v>
      </c>
    </row>
    <row r="3834" customFormat="false" ht="15" hidden="false" customHeight="false" outlineLevel="0" collapsed="false">
      <c r="A3834" s="0" t="n">
        <v>13</v>
      </c>
      <c r="B3834" s="0" t="n">
        <v>32646971</v>
      </c>
      <c r="C3834" s="0" t="n">
        <v>4553.814</v>
      </c>
    </row>
    <row r="3835" customFormat="false" ht="15" hidden="false" customHeight="false" outlineLevel="0" collapsed="false">
      <c r="A3835" s="0" t="n">
        <v>13</v>
      </c>
      <c r="B3835" s="0" t="n">
        <v>32649845</v>
      </c>
      <c r="C3835" s="0" t="n">
        <v>3073.741</v>
      </c>
    </row>
    <row r="3836" customFormat="false" ht="15" hidden="false" customHeight="false" outlineLevel="0" collapsed="false">
      <c r="A3836" s="0" t="n">
        <v>13</v>
      </c>
      <c r="B3836" s="0" t="n">
        <v>32633873</v>
      </c>
      <c r="C3836" s="0" t="n">
        <v>4770.389</v>
      </c>
    </row>
    <row r="3837" customFormat="false" ht="15" hidden="false" customHeight="false" outlineLevel="0" collapsed="false">
      <c r="A3837" s="0" t="n">
        <v>13</v>
      </c>
      <c r="B3837" s="0" t="n">
        <v>32632542</v>
      </c>
      <c r="C3837" s="0" t="n">
        <v>3542.517</v>
      </c>
    </row>
    <row r="3838" customFormat="false" ht="15" hidden="false" customHeight="false" outlineLevel="0" collapsed="false">
      <c r="A3838" s="0" t="n">
        <v>13</v>
      </c>
      <c r="B3838" s="0" t="n">
        <v>32617198</v>
      </c>
      <c r="C3838" s="0" t="n">
        <v>4685.026</v>
      </c>
    </row>
    <row r="3839" customFormat="false" ht="15" hidden="false" customHeight="false" outlineLevel="0" collapsed="false">
      <c r="A3839" s="0" t="n">
        <v>13</v>
      </c>
      <c r="B3839" s="0" t="n">
        <v>32618419</v>
      </c>
      <c r="C3839" s="0" t="n">
        <v>3255.928</v>
      </c>
    </row>
    <row r="3840" customFormat="false" ht="15" hidden="false" customHeight="false" outlineLevel="0" collapsed="false">
      <c r="A3840" s="0" t="n">
        <v>13</v>
      </c>
      <c r="B3840" s="0" t="n">
        <v>32605106</v>
      </c>
      <c r="C3840" s="0" t="n">
        <v>4602.842</v>
      </c>
    </row>
    <row r="3841" customFormat="false" ht="15" hidden="false" customHeight="false" outlineLevel="0" collapsed="false">
      <c r="A3841" s="0" t="n">
        <v>13</v>
      </c>
      <c r="B3841" s="0" t="n">
        <v>32605323</v>
      </c>
      <c r="C3841" s="0" t="n">
        <v>3244.86</v>
      </c>
    </row>
    <row r="3842" customFormat="false" ht="15" hidden="false" customHeight="false" outlineLevel="0" collapsed="false">
      <c r="A3842" s="0" t="n">
        <v>13</v>
      </c>
      <c r="B3842" s="0" t="n">
        <v>32591698</v>
      </c>
      <c r="C3842" s="0" t="n">
        <v>4632.209</v>
      </c>
    </row>
    <row r="3843" customFormat="false" ht="15" hidden="false" customHeight="false" outlineLevel="0" collapsed="false">
      <c r="A3843" s="0" t="n">
        <v>13</v>
      </c>
      <c r="B3843" s="0" t="n">
        <v>32596060</v>
      </c>
      <c r="C3843" s="0" t="n">
        <v>2825.767</v>
      </c>
    </row>
    <row r="3844" customFormat="false" ht="15" hidden="false" customHeight="false" outlineLevel="0" collapsed="false">
      <c r="A3844" s="0" t="n">
        <v>13</v>
      </c>
      <c r="B3844" s="0" t="n">
        <v>32584907</v>
      </c>
      <c r="C3844" s="0" t="n">
        <v>4375.393</v>
      </c>
    </row>
    <row r="3845" customFormat="false" ht="15" hidden="false" customHeight="false" outlineLevel="0" collapsed="false">
      <c r="A3845" s="0" t="n">
        <v>13</v>
      </c>
      <c r="B3845" s="0" t="n">
        <v>32588124</v>
      </c>
      <c r="C3845" s="0" t="n">
        <v>2912.171</v>
      </c>
    </row>
    <row r="3846" customFormat="false" ht="15" hidden="false" customHeight="false" outlineLevel="0" collapsed="false">
      <c r="A3846" s="0" t="n">
        <v>13</v>
      </c>
      <c r="B3846" s="0" t="n">
        <v>32577086</v>
      </c>
      <c r="C3846" s="0" t="n">
        <v>4387.244</v>
      </c>
    </row>
    <row r="3847" customFormat="false" ht="15" hidden="false" customHeight="false" outlineLevel="0" collapsed="false">
      <c r="A3847" s="0" t="n">
        <v>13</v>
      </c>
      <c r="B3847" s="0" t="n">
        <v>32581049</v>
      </c>
      <c r="C3847" s="0" t="n">
        <v>2859.353</v>
      </c>
    </row>
    <row r="3848" customFormat="false" ht="15" hidden="false" customHeight="false" outlineLevel="0" collapsed="false">
      <c r="A3848" s="0" t="n">
        <v>13</v>
      </c>
      <c r="B3848" s="0" t="n">
        <v>32567462</v>
      </c>
      <c r="C3848" s="0" t="n">
        <v>4623.971</v>
      </c>
    </row>
    <row r="3849" customFormat="false" ht="15" hidden="false" customHeight="false" outlineLevel="0" collapsed="false">
      <c r="A3849" s="0" t="n">
        <v>13</v>
      </c>
      <c r="B3849" s="0" t="n">
        <v>32571035</v>
      </c>
      <c r="C3849" s="0" t="n">
        <v>2902.745</v>
      </c>
    </row>
    <row r="3850" customFormat="false" ht="15" hidden="false" customHeight="false" outlineLevel="0" collapsed="false">
      <c r="A3850" s="0" t="n">
        <v>13</v>
      </c>
      <c r="B3850" s="0" t="n">
        <v>32555142</v>
      </c>
      <c r="C3850" s="0" t="n">
        <v>4863.552</v>
      </c>
    </row>
    <row r="3851" customFormat="false" ht="15" hidden="false" customHeight="false" outlineLevel="0" collapsed="false">
      <c r="A3851" s="0" t="n">
        <v>13</v>
      </c>
      <c r="B3851" s="0" t="n">
        <v>32556955</v>
      </c>
      <c r="C3851" s="0" t="n">
        <v>3073.619</v>
      </c>
    </row>
    <row r="3852" customFormat="false" ht="15" hidden="false" customHeight="false" outlineLevel="0" collapsed="false">
      <c r="A3852" s="0" t="n">
        <v>13</v>
      </c>
      <c r="B3852" s="0" t="n">
        <v>32541902</v>
      </c>
      <c r="C3852" s="0" t="n">
        <v>4757.547</v>
      </c>
    </row>
    <row r="3853" customFormat="false" ht="15" hidden="false" customHeight="false" outlineLevel="0" collapsed="false">
      <c r="A3853" s="0" t="n">
        <v>13</v>
      </c>
      <c r="B3853" s="0" t="n">
        <v>32531347</v>
      </c>
      <c r="C3853" s="0" t="n">
        <v>3647.65</v>
      </c>
    </row>
    <row r="3854" customFormat="false" ht="15" hidden="false" customHeight="false" outlineLevel="0" collapsed="false">
      <c r="A3854" s="0" t="n">
        <v>13</v>
      </c>
      <c r="B3854" s="0" t="n">
        <v>32537199</v>
      </c>
      <c r="C3854" s="0" t="n">
        <v>3412.596</v>
      </c>
    </row>
    <row r="3855" customFormat="false" ht="15" hidden="false" customHeight="false" outlineLevel="0" collapsed="false">
      <c r="A3855" s="0" t="n">
        <v>13</v>
      </c>
      <c r="B3855" s="0" t="n">
        <v>32524555</v>
      </c>
      <c r="C3855" s="0" t="n">
        <v>4524.065</v>
      </c>
    </row>
    <row r="3856" customFormat="false" ht="15" hidden="false" customHeight="false" outlineLevel="0" collapsed="false">
      <c r="A3856" s="0" t="n">
        <v>13</v>
      </c>
      <c r="B3856" s="0" t="n">
        <v>32514140</v>
      </c>
      <c r="C3856" s="0" t="n">
        <v>3707.523</v>
      </c>
    </row>
    <row r="3857" customFormat="false" ht="15" hidden="false" customHeight="false" outlineLevel="0" collapsed="false">
      <c r="A3857" s="0" t="n">
        <v>13</v>
      </c>
      <c r="B3857" s="0" t="n">
        <v>32510595</v>
      </c>
      <c r="C3857" s="0" t="n">
        <v>4323.826</v>
      </c>
    </row>
    <row r="3858" customFormat="false" ht="15" hidden="false" customHeight="false" outlineLevel="0" collapsed="false">
      <c r="A3858" s="0" t="n">
        <v>13</v>
      </c>
      <c r="B3858" s="0" t="n">
        <v>32499704</v>
      </c>
      <c r="C3858" s="0" t="n">
        <v>3677.341</v>
      </c>
    </row>
    <row r="3859" customFormat="false" ht="15" hidden="false" customHeight="false" outlineLevel="0" collapsed="false">
      <c r="A3859" s="0" t="n">
        <v>13</v>
      </c>
      <c r="B3859" s="0" t="n">
        <v>32498701</v>
      </c>
      <c r="C3859" s="0" t="n">
        <v>4040.747</v>
      </c>
    </row>
    <row r="3860" customFormat="false" ht="15" hidden="false" customHeight="false" outlineLevel="0" collapsed="false">
      <c r="A3860" s="0" t="n">
        <v>13</v>
      </c>
      <c r="B3860" s="0" t="n">
        <v>32488357</v>
      </c>
      <c r="C3860" s="0" t="n">
        <v>3791.416</v>
      </c>
    </row>
    <row r="3861" customFormat="false" ht="15" hidden="false" customHeight="false" outlineLevel="0" collapsed="false">
      <c r="A3861" s="0" t="n">
        <v>13</v>
      </c>
      <c r="B3861" s="0" t="n">
        <v>32488272</v>
      </c>
      <c r="C3861" s="0" t="n">
        <v>3793.375</v>
      </c>
    </row>
    <row r="3862" customFormat="false" ht="15" hidden="false" customHeight="false" outlineLevel="0" collapsed="false">
      <c r="A3862" s="0" t="n">
        <v>13</v>
      </c>
      <c r="B3862" s="0" t="n">
        <v>32476016</v>
      </c>
      <c r="C3862" s="0" t="n">
        <v>4086.903</v>
      </c>
    </row>
    <row r="3863" customFormat="false" ht="15" hidden="false" customHeight="false" outlineLevel="0" collapsed="false">
      <c r="A3863" s="0" t="n">
        <v>13</v>
      </c>
      <c r="B3863" s="0" t="n">
        <v>32475415</v>
      </c>
      <c r="C3863" s="0" t="n">
        <v>3791.221</v>
      </c>
    </row>
    <row r="3864" customFormat="false" ht="15" hidden="false" customHeight="false" outlineLevel="0" collapsed="false">
      <c r="A3864" s="0" t="n">
        <v>13</v>
      </c>
      <c r="B3864" s="0" t="n">
        <v>32464779</v>
      </c>
      <c r="C3864" s="0" t="n">
        <v>3984.651</v>
      </c>
    </row>
    <row r="3865" customFormat="false" ht="15" hidden="false" customHeight="false" outlineLevel="0" collapsed="false">
      <c r="A3865" s="0" t="n">
        <v>13</v>
      </c>
      <c r="B3865" s="0" t="n">
        <v>32466814</v>
      </c>
      <c r="C3865" s="0" t="n">
        <v>3400.751</v>
      </c>
    </row>
    <row r="3866" customFormat="false" ht="15" hidden="false" customHeight="false" outlineLevel="0" collapsed="false">
      <c r="A3866" s="0" t="n">
        <v>13</v>
      </c>
      <c r="B3866" s="0" t="n">
        <v>32455203</v>
      </c>
      <c r="C3866" s="0" t="n">
        <v>4226.727</v>
      </c>
    </row>
    <row r="3867" customFormat="false" ht="15" hidden="false" customHeight="false" outlineLevel="0" collapsed="false">
      <c r="A3867" s="0" t="n">
        <v>13</v>
      </c>
      <c r="B3867" s="0" t="n">
        <v>32456821</v>
      </c>
      <c r="C3867" s="0" t="n">
        <v>3361.624</v>
      </c>
    </row>
    <row r="3868" customFormat="false" ht="15" hidden="false" customHeight="false" outlineLevel="0" collapsed="false">
      <c r="A3868" s="0" t="n">
        <v>13</v>
      </c>
      <c r="B3868" s="0" t="n">
        <v>32442558</v>
      </c>
      <c r="C3868" s="0" t="n">
        <v>4542.774</v>
      </c>
    </row>
    <row r="3869" customFormat="false" ht="15" hidden="false" customHeight="false" outlineLevel="0" collapsed="false">
      <c r="A3869" s="0" t="n">
        <v>13</v>
      </c>
      <c r="B3869" s="0" t="n">
        <v>32441947</v>
      </c>
      <c r="C3869" s="0" t="n">
        <v>3458.701</v>
      </c>
    </row>
    <row r="3870" customFormat="false" ht="15" hidden="false" customHeight="false" outlineLevel="0" collapsed="false">
      <c r="A3870" s="0" t="n">
        <v>13</v>
      </c>
      <c r="B3870" s="0" t="n">
        <v>32429578</v>
      </c>
      <c r="C3870" s="0" t="n">
        <v>4529.78</v>
      </c>
    </row>
    <row r="3871" customFormat="false" ht="15" hidden="false" customHeight="false" outlineLevel="0" collapsed="false">
      <c r="A3871" s="0" t="n">
        <v>13</v>
      </c>
      <c r="B3871" s="0" t="n">
        <v>32432561</v>
      </c>
      <c r="C3871" s="0" t="n">
        <v>2898.337</v>
      </c>
    </row>
    <row r="3872" customFormat="false" ht="15" hidden="false" customHeight="false" outlineLevel="0" collapsed="false">
      <c r="A3872" s="0" t="n">
        <v>13</v>
      </c>
      <c r="B3872" s="0" t="n">
        <v>32423673</v>
      </c>
      <c r="C3872" s="0" t="n">
        <v>4283.407</v>
      </c>
    </row>
    <row r="3873" customFormat="false" ht="15" hidden="false" customHeight="false" outlineLevel="0" collapsed="false">
      <c r="A3873" s="0" t="n">
        <v>13</v>
      </c>
      <c r="B3873" s="0" t="n">
        <v>32408314</v>
      </c>
      <c r="C3873" s="0" t="n">
        <v>4827.762</v>
      </c>
    </row>
    <row r="3874" customFormat="false" ht="15" hidden="false" customHeight="false" outlineLevel="0" collapsed="false">
      <c r="A3874" s="0" t="n">
        <v>13</v>
      </c>
      <c r="B3874" s="0" t="n">
        <v>32411695</v>
      </c>
      <c r="C3874" s="0" t="n">
        <v>2923.859</v>
      </c>
    </row>
    <row r="3875" customFormat="false" ht="15" hidden="false" customHeight="false" outlineLevel="0" collapsed="false">
      <c r="A3875" s="0" t="n">
        <v>13</v>
      </c>
      <c r="B3875" s="0" t="n">
        <v>32396957</v>
      </c>
      <c r="C3875" s="0" t="n">
        <v>4708.807</v>
      </c>
    </row>
    <row r="3876" customFormat="false" ht="15" hidden="false" customHeight="false" outlineLevel="0" collapsed="false">
      <c r="A3876" s="0" t="n">
        <v>13</v>
      </c>
      <c r="B3876" s="0" t="n">
        <v>32381520</v>
      </c>
      <c r="C3876" s="0" t="n">
        <v>4843.615</v>
      </c>
    </row>
    <row r="3877" customFormat="false" ht="15" hidden="false" customHeight="false" outlineLevel="0" collapsed="false">
      <c r="A3877" s="0" t="n">
        <v>13</v>
      </c>
      <c r="B3877" s="0" t="n">
        <v>32383987</v>
      </c>
      <c r="C3877" s="0" t="n">
        <v>3016.771</v>
      </c>
    </row>
    <row r="3878" customFormat="false" ht="15" hidden="false" customHeight="false" outlineLevel="0" collapsed="false">
      <c r="A3878" s="0" t="n">
        <v>13</v>
      </c>
      <c r="B3878" s="0" t="n">
        <v>32370473</v>
      </c>
      <c r="C3878" s="0" t="n">
        <v>4583.509</v>
      </c>
    </row>
    <row r="3879" customFormat="false" ht="15" hidden="false" customHeight="false" outlineLevel="0" collapsed="false">
      <c r="A3879" s="0" t="n">
        <v>13</v>
      </c>
      <c r="B3879" s="0" t="n">
        <v>32377163</v>
      </c>
      <c r="C3879" s="0" t="n">
        <v>2632.067</v>
      </c>
    </row>
    <row r="3880" customFormat="false" ht="15" hidden="false" customHeight="false" outlineLevel="0" collapsed="false">
      <c r="A3880" s="0" t="n">
        <v>13</v>
      </c>
      <c r="B3880" s="0" t="n">
        <v>32365027</v>
      </c>
      <c r="C3880" s="0" t="n">
        <v>4456.356</v>
      </c>
    </row>
    <row r="3881" customFormat="false" ht="15" hidden="false" customHeight="false" outlineLevel="0" collapsed="false">
      <c r="A3881" s="0" t="n">
        <v>13</v>
      </c>
      <c r="B3881" s="0" t="n">
        <v>32366998</v>
      </c>
      <c r="C3881" s="0" t="n">
        <v>3107.188</v>
      </c>
    </row>
    <row r="3882" customFormat="false" ht="15" hidden="false" customHeight="false" outlineLevel="0" collapsed="false">
      <c r="A3882" s="0" t="n">
        <v>13</v>
      </c>
      <c r="B3882" s="0" t="n">
        <v>32355154</v>
      </c>
      <c r="C3882" s="0" t="n">
        <v>4447.141</v>
      </c>
    </row>
    <row r="3883" customFormat="false" ht="15" hidden="false" customHeight="false" outlineLevel="0" collapsed="false">
      <c r="A3883" s="0" t="n">
        <v>13</v>
      </c>
      <c r="B3883" s="0" t="n">
        <v>32358137</v>
      </c>
      <c r="C3883" s="0" t="n">
        <v>2929.424</v>
      </c>
    </row>
    <row r="3884" customFormat="false" ht="15" hidden="false" customHeight="false" outlineLevel="0" collapsed="false">
      <c r="A3884" s="0" t="n">
        <v>13</v>
      </c>
      <c r="B3884" s="0" t="n">
        <v>32356528</v>
      </c>
      <c r="C3884" s="0" t="n">
        <v>3456.948</v>
      </c>
    </row>
    <row r="3885" customFormat="false" ht="15" hidden="false" customHeight="false" outlineLevel="0" collapsed="false">
      <c r="A3885" s="0" t="n">
        <v>13</v>
      </c>
      <c r="B3885" s="0" t="n">
        <v>32342998</v>
      </c>
      <c r="C3885" s="0" t="n">
        <v>4615.458</v>
      </c>
    </row>
    <row r="3886" customFormat="false" ht="15" hidden="false" customHeight="false" outlineLevel="0" collapsed="false">
      <c r="A3886" s="0" t="n">
        <v>13</v>
      </c>
      <c r="B3886" s="0" t="n">
        <v>32330757</v>
      </c>
      <c r="C3886" s="0" t="n">
        <v>4483.936</v>
      </c>
    </row>
    <row r="3887" customFormat="false" ht="15" hidden="false" customHeight="false" outlineLevel="0" collapsed="false">
      <c r="A3887" s="0" t="n">
        <v>13</v>
      </c>
      <c r="B3887" s="0" t="n">
        <v>32341019</v>
      </c>
      <c r="C3887" s="0" t="n">
        <v>2163.967</v>
      </c>
    </row>
    <row r="3888" customFormat="false" ht="15" hidden="false" customHeight="false" outlineLevel="0" collapsed="false">
      <c r="A3888" s="0" t="n">
        <v>13</v>
      </c>
      <c r="B3888" s="0" t="n">
        <v>32329155</v>
      </c>
      <c r="C3888" s="0" t="n">
        <v>4500.652</v>
      </c>
    </row>
    <row r="3889" customFormat="false" ht="15" hidden="false" customHeight="false" outlineLevel="0" collapsed="false">
      <c r="A3889" s="0" t="n">
        <v>13</v>
      </c>
      <c r="B3889" s="0" t="n">
        <v>32314704</v>
      </c>
      <c r="C3889" s="0" t="n">
        <v>4740.198</v>
      </c>
    </row>
    <row r="3890" customFormat="false" ht="15" hidden="false" customHeight="false" outlineLevel="0" collapsed="false">
      <c r="A3890" s="0" t="n">
        <v>13</v>
      </c>
      <c r="B3890" s="0" t="n">
        <v>32312831</v>
      </c>
      <c r="C3890" s="0" t="n">
        <v>3412.828</v>
      </c>
    </row>
    <row r="3891" customFormat="false" ht="15" hidden="false" customHeight="false" outlineLevel="0" collapsed="false">
      <c r="A3891" s="0" t="n">
        <v>13</v>
      </c>
      <c r="B3891" s="0" t="n">
        <v>32309841</v>
      </c>
      <c r="C3891" s="0" t="n">
        <v>3591.91</v>
      </c>
    </row>
    <row r="3892" customFormat="false" ht="15" hidden="false" customHeight="false" outlineLevel="0" collapsed="false">
      <c r="A3892" s="0" t="n">
        <v>13</v>
      </c>
      <c r="B3892" s="0" t="n">
        <v>32294236</v>
      </c>
      <c r="C3892" s="0" t="n">
        <v>4811.223</v>
      </c>
    </row>
    <row r="3893" customFormat="false" ht="15" hidden="false" customHeight="false" outlineLevel="0" collapsed="false">
      <c r="A3893" s="0" t="n">
        <v>13</v>
      </c>
      <c r="B3893" s="0" t="n">
        <v>32290436</v>
      </c>
      <c r="C3893" s="0" t="n">
        <v>3632.796</v>
      </c>
    </row>
    <row r="3894" customFormat="false" ht="15" hidden="false" customHeight="false" outlineLevel="0" collapsed="false">
      <c r="A3894" s="0" t="n">
        <v>13</v>
      </c>
      <c r="B3894" s="0" t="n">
        <v>32279269</v>
      </c>
      <c r="C3894" s="0" t="n">
        <v>4411.749</v>
      </c>
    </row>
    <row r="3895" customFormat="false" ht="15" hidden="false" customHeight="false" outlineLevel="0" collapsed="false">
      <c r="A3895" s="0" t="n">
        <v>13</v>
      </c>
      <c r="B3895" s="0" t="n">
        <v>32274737</v>
      </c>
      <c r="C3895" s="0" t="n">
        <v>3710.352</v>
      </c>
    </row>
    <row r="3896" customFormat="false" ht="15" hidden="false" customHeight="false" outlineLevel="0" collapsed="false">
      <c r="A3896" s="0" t="n">
        <v>13</v>
      </c>
      <c r="B3896" s="0" t="n">
        <v>32262475</v>
      </c>
      <c r="C3896" s="0" t="n">
        <v>4476.808</v>
      </c>
    </row>
    <row r="3897" customFormat="false" ht="15" hidden="false" customHeight="false" outlineLevel="0" collapsed="false">
      <c r="A3897" s="0" t="n">
        <v>13</v>
      </c>
      <c r="B3897" s="0" t="n">
        <v>32254973</v>
      </c>
      <c r="C3897" s="0" t="n">
        <v>3636.043</v>
      </c>
    </row>
    <row r="3898" customFormat="false" ht="15" hidden="false" customHeight="false" outlineLevel="0" collapsed="false">
      <c r="A3898" s="0" t="n">
        <v>13</v>
      </c>
      <c r="B3898" s="0" t="n">
        <v>32249679</v>
      </c>
      <c r="C3898" s="0" t="n">
        <v>4230.979</v>
      </c>
    </row>
    <row r="3899" customFormat="false" ht="15" hidden="false" customHeight="false" outlineLevel="0" collapsed="false">
      <c r="A3899" s="0" t="n">
        <v>13</v>
      </c>
      <c r="B3899" s="0" t="n">
        <v>32240304</v>
      </c>
      <c r="C3899" s="0" t="n">
        <v>3641.357</v>
      </c>
    </row>
    <row r="3900" customFormat="false" ht="15" hidden="false" customHeight="false" outlineLevel="0" collapsed="false">
      <c r="A3900" s="0" t="n">
        <v>13</v>
      </c>
      <c r="B3900" s="0" t="n">
        <v>32238062</v>
      </c>
      <c r="C3900" s="0" t="n">
        <v>4057.985</v>
      </c>
    </row>
    <row r="3901" customFormat="false" ht="15" hidden="false" customHeight="false" outlineLevel="0" collapsed="false">
      <c r="A3901" s="0" t="n">
        <v>13</v>
      </c>
      <c r="B3901" s="0" t="n">
        <v>32225974</v>
      </c>
      <c r="C3901" s="0" t="n">
        <v>3784.157</v>
      </c>
    </row>
    <row r="3902" customFormat="false" ht="15" hidden="false" customHeight="false" outlineLevel="0" collapsed="false">
      <c r="A3902" s="0" t="n">
        <v>13</v>
      </c>
      <c r="B3902" s="0" t="n">
        <v>32224881</v>
      </c>
      <c r="C3902" s="0" t="n">
        <v>4110.43</v>
      </c>
    </row>
    <row r="3903" customFormat="false" ht="15" hidden="false" customHeight="false" outlineLevel="0" collapsed="false">
      <c r="A3903" s="0" t="n">
        <v>14</v>
      </c>
      <c r="B3903" s="0" t="n">
        <v>32210194</v>
      </c>
      <c r="C3903" s="0" t="n">
        <v>4078.143</v>
      </c>
    </row>
    <row r="3904" customFormat="false" ht="15" hidden="false" customHeight="false" outlineLevel="0" collapsed="false">
      <c r="A3904" s="0" t="n">
        <v>14</v>
      </c>
      <c r="B3904" s="0" t="n">
        <v>32215998</v>
      </c>
      <c r="C3904" s="0" t="n">
        <v>3367.149</v>
      </c>
    </row>
    <row r="3905" customFormat="false" ht="15" hidden="false" customHeight="false" outlineLevel="0" collapsed="false">
      <c r="A3905" s="0" t="n">
        <v>14</v>
      </c>
      <c r="B3905" s="0" t="n">
        <v>32202805</v>
      </c>
      <c r="C3905" s="0" t="n">
        <v>4048.02</v>
      </c>
    </row>
    <row r="3906" customFormat="false" ht="15" hidden="false" customHeight="false" outlineLevel="0" collapsed="false">
      <c r="A3906" s="0" t="n">
        <v>14</v>
      </c>
      <c r="B3906" s="0" t="n">
        <v>32203530</v>
      </c>
      <c r="C3906" s="0" t="n">
        <v>3442.842</v>
      </c>
    </row>
    <row r="3907" customFormat="false" ht="15" hidden="false" customHeight="false" outlineLevel="0" collapsed="false">
      <c r="A3907" s="0" t="n">
        <v>14</v>
      </c>
      <c r="B3907" s="0" t="n">
        <v>32199020</v>
      </c>
      <c r="C3907" s="0" t="n">
        <v>4039.289</v>
      </c>
    </row>
    <row r="3908" customFormat="false" ht="15" hidden="false" customHeight="false" outlineLevel="0" collapsed="false">
      <c r="A3908" s="0" t="n">
        <v>14</v>
      </c>
      <c r="B3908" s="0" t="n">
        <v>32185284</v>
      </c>
      <c r="C3908" s="0" t="n">
        <v>4342.667</v>
      </c>
    </row>
    <row r="3909" customFormat="false" ht="15" hidden="false" customHeight="false" outlineLevel="0" collapsed="false">
      <c r="A3909" s="0" t="n">
        <v>14</v>
      </c>
      <c r="B3909" s="0" t="n">
        <v>32185456</v>
      </c>
      <c r="C3909" s="0" t="n">
        <v>3574.183</v>
      </c>
    </row>
    <row r="3910" customFormat="false" ht="15" hidden="false" customHeight="false" outlineLevel="0" collapsed="false">
      <c r="A3910" s="0" t="n">
        <v>14</v>
      </c>
      <c r="B3910" s="0" t="n">
        <v>32170361</v>
      </c>
      <c r="C3910" s="0" t="n">
        <v>4772.123</v>
      </c>
    </row>
    <row r="3911" customFormat="false" ht="15" hidden="false" customHeight="false" outlineLevel="0" collapsed="false">
      <c r="A3911" s="0" t="n">
        <v>14</v>
      </c>
      <c r="B3911" s="0" t="n">
        <v>32170429</v>
      </c>
      <c r="C3911" s="0" t="n">
        <v>3256.095</v>
      </c>
    </row>
    <row r="3912" customFormat="false" ht="15" hidden="false" customHeight="false" outlineLevel="0" collapsed="false">
      <c r="A3912" s="0" t="n">
        <v>14</v>
      </c>
      <c r="B3912" s="0" t="n">
        <v>32155702</v>
      </c>
      <c r="C3912" s="0" t="n">
        <v>4732.843</v>
      </c>
    </row>
    <row r="3913" customFormat="false" ht="15" hidden="false" customHeight="false" outlineLevel="0" collapsed="false">
      <c r="A3913" s="0" t="n">
        <v>14</v>
      </c>
      <c r="B3913" s="0" t="n">
        <v>32140452</v>
      </c>
      <c r="C3913" s="0" t="n">
        <v>4782.071</v>
      </c>
    </row>
    <row r="3914" customFormat="false" ht="15" hidden="false" customHeight="false" outlineLevel="0" collapsed="false">
      <c r="A3914" s="0" t="n">
        <v>14</v>
      </c>
      <c r="B3914" s="0" t="n">
        <v>32148858</v>
      </c>
      <c r="C3914" s="0" t="n">
        <v>2379.065</v>
      </c>
    </row>
    <row r="3915" customFormat="false" ht="15" hidden="false" customHeight="false" outlineLevel="0" collapsed="false">
      <c r="A3915" s="0" t="n">
        <v>14</v>
      </c>
      <c r="B3915" s="0" t="n">
        <v>32143844</v>
      </c>
      <c r="C3915" s="0" t="n">
        <v>3870.759</v>
      </c>
    </row>
    <row r="3916" customFormat="false" ht="15" hidden="false" customHeight="false" outlineLevel="0" collapsed="false">
      <c r="A3916" s="0" t="n">
        <v>14</v>
      </c>
      <c r="B3916" s="0" t="n">
        <v>32128489</v>
      </c>
      <c r="C3916" s="0" t="n">
        <v>4778.011</v>
      </c>
    </row>
    <row r="3917" customFormat="false" ht="15" hidden="false" customHeight="false" outlineLevel="0" collapsed="false">
      <c r="A3917" s="0" t="n">
        <v>14</v>
      </c>
      <c r="B3917" s="0" t="n">
        <v>32112231</v>
      </c>
      <c r="C3917" s="0" t="n">
        <v>4882.294</v>
      </c>
    </row>
    <row r="3918" customFormat="false" ht="15" hidden="false" customHeight="false" outlineLevel="0" collapsed="false">
      <c r="A3918" s="0" t="n">
        <v>14</v>
      </c>
      <c r="B3918" s="0" t="n">
        <v>32128336</v>
      </c>
      <c r="C3918" s="0" t="n">
        <v>1667.481</v>
      </c>
    </row>
    <row r="3919" customFormat="false" ht="15" hidden="false" customHeight="false" outlineLevel="0" collapsed="false">
      <c r="A3919" s="0" t="n">
        <v>14</v>
      </c>
      <c r="B3919" s="0" t="n">
        <v>32113924</v>
      </c>
      <c r="C3919" s="0" t="n">
        <v>4713.662</v>
      </c>
    </row>
    <row r="3920" customFormat="false" ht="15" hidden="false" customHeight="false" outlineLevel="0" collapsed="false">
      <c r="A3920" s="0" t="n">
        <v>14</v>
      </c>
      <c r="B3920" s="0" t="n">
        <v>32098400</v>
      </c>
      <c r="C3920" s="0" t="n">
        <v>4825.438</v>
      </c>
    </row>
    <row r="3921" customFormat="false" ht="15" hidden="false" customHeight="false" outlineLevel="0" collapsed="false">
      <c r="A3921" s="0" t="n">
        <v>14</v>
      </c>
      <c r="B3921" s="0" t="n">
        <v>32099047</v>
      </c>
      <c r="C3921" s="0" t="n">
        <v>3204.573</v>
      </c>
    </row>
    <row r="3922" customFormat="false" ht="15" hidden="false" customHeight="false" outlineLevel="0" collapsed="false">
      <c r="A3922" s="0" t="n">
        <v>14</v>
      </c>
      <c r="B3922" s="0" t="n">
        <v>32083998</v>
      </c>
      <c r="C3922" s="0" t="n">
        <v>4768.497</v>
      </c>
    </row>
    <row r="3923" customFormat="false" ht="15" hidden="false" customHeight="false" outlineLevel="0" collapsed="false">
      <c r="A3923" s="0" t="n">
        <v>14</v>
      </c>
      <c r="B3923" s="0" t="n">
        <v>32084131</v>
      </c>
      <c r="C3923" s="0" t="n">
        <v>3242.813</v>
      </c>
    </row>
    <row r="3924" customFormat="false" ht="15" hidden="false" customHeight="false" outlineLevel="0" collapsed="false">
      <c r="A3924" s="0" t="n">
        <v>14</v>
      </c>
      <c r="B3924" s="0" t="n">
        <v>32069624</v>
      </c>
      <c r="C3924" s="0" t="n">
        <v>4726.991</v>
      </c>
    </row>
    <row r="3925" customFormat="false" ht="15" hidden="false" customHeight="false" outlineLevel="0" collapsed="false">
      <c r="A3925" s="0" t="n">
        <v>14</v>
      </c>
      <c r="B3925" s="0" t="n">
        <v>32067604</v>
      </c>
      <c r="C3925" s="0" t="n">
        <v>3461.248</v>
      </c>
    </row>
    <row r="3926" customFormat="false" ht="15" hidden="false" customHeight="false" outlineLevel="0" collapsed="false">
      <c r="A3926" s="0" t="n">
        <v>14</v>
      </c>
      <c r="B3926" s="0" t="n">
        <v>32052814</v>
      </c>
      <c r="C3926" s="0" t="n">
        <v>4739.728</v>
      </c>
    </row>
    <row r="3927" customFormat="false" ht="15" hidden="false" customHeight="false" outlineLevel="0" collapsed="false">
      <c r="A3927" s="0" t="n">
        <v>14</v>
      </c>
      <c r="B3927" s="0" t="n">
        <v>32050941</v>
      </c>
      <c r="C3927" s="0" t="n">
        <v>3433.615</v>
      </c>
    </row>
    <row r="3928" customFormat="false" ht="15" hidden="false" customHeight="false" outlineLevel="0" collapsed="false">
      <c r="A3928" s="0" t="n">
        <v>14</v>
      </c>
      <c r="B3928" s="0" t="n">
        <v>32037214</v>
      </c>
      <c r="C3928" s="0" t="n">
        <v>4642.693</v>
      </c>
    </row>
    <row r="3929" customFormat="false" ht="15" hidden="false" customHeight="false" outlineLevel="0" collapsed="false">
      <c r="A3929" s="0" t="n">
        <v>14</v>
      </c>
      <c r="B3929" s="0" t="n">
        <v>32035217</v>
      </c>
      <c r="C3929" s="0" t="n">
        <v>3450.444</v>
      </c>
    </row>
    <row r="3930" customFormat="false" ht="15" hidden="false" customHeight="false" outlineLevel="0" collapsed="false">
      <c r="A3930" s="0" t="n">
        <v>14</v>
      </c>
      <c r="B3930" s="0" t="n">
        <v>32023882</v>
      </c>
      <c r="C3930" s="0" t="n">
        <v>4445.832</v>
      </c>
    </row>
    <row r="3931" customFormat="false" ht="15" hidden="false" customHeight="false" outlineLevel="0" collapsed="false">
      <c r="A3931" s="0" t="n">
        <v>14</v>
      </c>
      <c r="B3931" s="0" t="n">
        <v>32020255</v>
      </c>
      <c r="C3931" s="0" t="n">
        <v>3411.633</v>
      </c>
    </row>
    <row r="3932" customFormat="false" ht="15" hidden="false" customHeight="false" outlineLevel="0" collapsed="false">
      <c r="A3932" s="0" t="n">
        <v>14</v>
      </c>
      <c r="B3932" s="0" t="n">
        <v>32014029</v>
      </c>
      <c r="C3932" s="0" t="n">
        <v>4123.704</v>
      </c>
    </row>
    <row r="3933" customFormat="false" ht="15" hidden="false" customHeight="false" outlineLevel="0" collapsed="false">
      <c r="A3933" s="0" t="n">
        <v>14</v>
      </c>
      <c r="B3933" s="0" t="n">
        <v>32004103</v>
      </c>
      <c r="C3933" s="0" t="n">
        <v>3585.563</v>
      </c>
    </row>
    <row r="3934" customFormat="false" ht="15" hidden="false" customHeight="false" outlineLevel="0" collapsed="false">
      <c r="A3934" s="0" t="n">
        <v>14</v>
      </c>
      <c r="B3934" s="0" t="n">
        <v>32003921</v>
      </c>
      <c r="C3934" s="0" t="n">
        <v>3925.727</v>
      </c>
    </row>
    <row r="3935" customFormat="false" ht="15" hidden="false" customHeight="false" outlineLevel="0" collapsed="false">
      <c r="A3935" s="0" t="n">
        <v>14</v>
      </c>
      <c r="B3935" s="0" t="n">
        <v>31992106</v>
      </c>
      <c r="C3935" s="0" t="n">
        <v>3776.309</v>
      </c>
    </row>
    <row r="3936" customFormat="false" ht="15" hidden="false" customHeight="false" outlineLevel="0" collapsed="false">
      <c r="A3936" s="0" t="n">
        <v>14</v>
      </c>
      <c r="B3936" s="0" t="n">
        <v>31988547</v>
      </c>
      <c r="C3936" s="0" t="n">
        <v>4348.863</v>
      </c>
    </row>
    <row r="3937" customFormat="false" ht="15" hidden="false" customHeight="false" outlineLevel="0" collapsed="false">
      <c r="A3937" s="0" t="n">
        <v>14</v>
      </c>
      <c r="B3937" s="0" t="n">
        <v>31974944</v>
      </c>
      <c r="C3937" s="0" t="n">
        <v>4631.971</v>
      </c>
    </row>
    <row r="3938" customFormat="false" ht="15" hidden="false" customHeight="false" outlineLevel="0" collapsed="false">
      <c r="A3938" s="0" t="n">
        <v>14</v>
      </c>
      <c r="B3938" s="0" t="n">
        <v>31978033</v>
      </c>
      <c r="C3938" s="0" t="n">
        <v>2973.167</v>
      </c>
    </row>
    <row r="3939" customFormat="false" ht="15" hidden="false" customHeight="false" outlineLevel="0" collapsed="false">
      <c r="A3939" s="0" t="n">
        <v>14</v>
      </c>
      <c r="B3939" s="0" t="n">
        <v>31965670</v>
      </c>
      <c r="C3939" s="0" t="n">
        <v>3924.814</v>
      </c>
    </row>
    <row r="3940" customFormat="false" ht="15" hidden="false" customHeight="false" outlineLevel="0" collapsed="false">
      <c r="A3940" s="0" t="n">
        <v>14</v>
      </c>
      <c r="B3940" s="0" t="n">
        <v>31962956</v>
      </c>
      <c r="C3940" s="0" t="n">
        <v>4104.268</v>
      </c>
    </row>
    <row r="3941" customFormat="false" ht="15" hidden="false" customHeight="false" outlineLevel="0" collapsed="false">
      <c r="A3941" s="0" t="n">
        <v>14</v>
      </c>
      <c r="B3941" s="0" t="n">
        <v>31949006</v>
      </c>
      <c r="C3941" s="0" t="n">
        <v>4251.556</v>
      </c>
    </row>
    <row r="3942" customFormat="false" ht="15" hidden="false" customHeight="false" outlineLevel="0" collapsed="false">
      <c r="A3942" s="0" t="n">
        <v>14</v>
      </c>
      <c r="B3942" s="0" t="n">
        <v>31946021</v>
      </c>
      <c r="C3942" s="0" t="n">
        <v>4022.54</v>
      </c>
    </row>
    <row r="3943" customFormat="false" ht="15" hidden="false" customHeight="false" outlineLevel="0" collapsed="false">
      <c r="A3943" s="0" t="n">
        <v>14</v>
      </c>
      <c r="B3943" s="0" t="n">
        <v>31932968</v>
      </c>
      <c r="C3943" s="0" t="n">
        <v>4186.271</v>
      </c>
    </row>
    <row r="3944" customFormat="false" ht="15" hidden="false" customHeight="false" outlineLevel="0" collapsed="false">
      <c r="A3944" s="0" t="n">
        <v>14</v>
      </c>
      <c r="B3944" s="0" t="n">
        <v>31930745</v>
      </c>
      <c r="C3944" s="0" t="n">
        <v>3911.755</v>
      </c>
    </row>
    <row r="3945" customFormat="false" ht="15" hidden="false" customHeight="false" outlineLevel="0" collapsed="false">
      <c r="A3945" s="0" t="n">
        <v>14</v>
      </c>
      <c r="B3945" s="0" t="n">
        <v>31917700</v>
      </c>
      <c r="C3945" s="0" t="n">
        <v>4130.704</v>
      </c>
    </row>
    <row r="3946" customFormat="false" ht="15" hidden="false" customHeight="false" outlineLevel="0" collapsed="false">
      <c r="A3946" s="0" t="n">
        <v>14</v>
      </c>
      <c r="B3946" s="0" t="n">
        <v>31925244</v>
      </c>
      <c r="C3946" s="0" t="n">
        <v>3022.476</v>
      </c>
    </row>
    <row r="3947" customFormat="false" ht="15" hidden="false" customHeight="false" outlineLevel="0" collapsed="false">
      <c r="A3947" s="0" t="n">
        <v>14</v>
      </c>
      <c r="B3947" s="0" t="n">
        <v>31911133</v>
      </c>
      <c r="C3947" s="0" t="n">
        <v>4706.659</v>
      </c>
    </row>
    <row r="3948" customFormat="false" ht="15" hidden="false" customHeight="false" outlineLevel="0" collapsed="false">
      <c r="A3948" s="0" t="n">
        <v>14</v>
      </c>
      <c r="B3948" s="0" t="n">
        <v>31898514</v>
      </c>
      <c r="C3948" s="0" t="n">
        <v>4532.876</v>
      </c>
    </row>
    <row r="3949" customFormat="false" ht="15" hidden="false" customHeight="false" outlineLevel="0" collapsed="false">
      <c r="A3949" s="0" t="n">
        <v>14</v>
      </c>
      <c r="B3949" s="0" t="n">
        <v>31903435</v>
      </c>
      <c r="C3949" s="0" t="n">
        <v>2494.946</v>
      </c>
    </row>
    <row r="3950" customFormat="false" ht="15" hidden="false" customHeight="false" outlineLevel="0" collapsed="false">
      <c r="A3950" s="0" t="n">
        <v>14</v>
      </c>
      <c r="B3950" s="0" t="n">
        <v>31900779</v>
      </c>
      <c r="C3950" s="0" t="n">
        <v>3846.495</v>
      </c>
    </row>
    <row r="3951" customFormat="false" ht="15" hidden="false" customHeight="false" outlineLevel="0" collapsed="false">
      <c r="A3951" s="0" t="n">
        <v>14</v>
      </c>
      <c r="B3951" s="0" t="n">
        <v>31884470</v>
      </c>
      <c r="C3951" s="0" t="n">
        <v>4889.603</v>
      </c>
    </row>
    <row r="3952" customFormat="false" ht="15" hidden="false" customHeight="false" outlineLevel="0" collapsed="false">
      <c r="A3952" s="0" t="n">
        <v>14</v>
      </c>
      <c r="B3952" s="0" t="n">
        <v>31889723</v>
      </c>
      <c r="C3952" s="0" t="n">
        <v>2759.386</v>
      </c>
    </row>
    <row r="3953" customFormat="false" ht="15" hidden="false" customHeight="false" outlineLevel="0" collapsed="false">
      <c r="A3953" s="0" t="n">
        <v>14</v>
      </c>
      <c r="B3953" s="0" t="n">
        <v>31873572</v>
      </c>
      <c r="C3953" s="0" t="n">
        <v>4876.265</v>
      </c>
    </row>
    <row r="3954" customFormat="false" ht="15" hidden="false" customHeight="false" outlineLevel="0" collapsed="false">
      <c r="A3954" s="0" t="n">
        <v>14</v>
      </c>
      <c r="B3954" s="0" t="n">
        <v>31858788</v>
      </c>
      <c r="C3954" s="0" t="n">
        <v>4656.189</v>
      </c>
    </row>
    <row r="3955" customFormat="false" ht="15" hidden="false" customHeight="false" outlineLevel="0" collapsed="false">
      <c r="A3955" s="0" t="n">
        <v>14</v>
      </c>
      <c r="B3955" s="0" t="n">
        <v>31861985</v>
      </c>
      <c r="C3955" s="0" t="n">
        <v>3021.617</v>
      </c>
    </row>
    <row r="3956" customFormat="false" ht="15" hidden="false" customHeight="false" outlineLevel="0" collapsed="false">
      <c r="A3956" s="0" t="n">
        <v>14</v>
      </c>
      <c r="B3956" s="0" t="n">
        <v>31846385</v>
      </c>
      <c r="C3956" s="0" t="n">
        <v>4750.868</v>
      </c>
    </row>
    <row r="3957" customFormat="false" ht="15" hidden="false" customHeight="false" outlineLevel="0" collapsed="false">
      <c r="A3957" s="0" t="n">
        <v>14</v>
      </c>
      <c r="B3957" s="0" t="n">
        <v>31846206</v>
      </c>
      <c r="C3957" s="0" t="n">
        <v>3400.038</v>
      </c>
    </row>
    <row r="3958" customFormat="false" ht="15" hidden="false" customHeight="false" outlineLevel="0" collapsed="false">
      <c r="A3958" s="0" t="n">
        <v>14</v>
      </c>
      <c r="B3958" s="0" t="n">
        <v>31830523</v>
      </c>
      <c r="C3958" s="0" t="n">
        <v>4839.335</v>
      </c>
    </row>
    <row r="3959" customFormat="false" ht="15" hidden="false" customHeight="false" outlineLevel="0" collapsed="false">
      <c r="A3959" s="0" t="n">
        <v>14</v>
      </c>
      <c r="B3959" s="0" t="n">
        <v>31831355</v>
      </c>
      <c r="C3959" s="0" t="n">
        <v>3175.288</v>
      </c>
    </row>
    <row r="3960" customFormat="false" ht="15" hidden="false" customHeight="false" outlineLevel="0" collapsed="false">
      <c r="A3960" s="0" t="n">
        <v>14</v>
      </c>
      <c r="B3960" s="0" t="n">
        <v>31815791</v>
      </c>
      <c r="C3960" s="0" t="n">
        <v>4795.85</v>
      </c>
    </row>
    <row r="3961" customFormat="false" ht="15" hidden="false" customHeight="false" outlineLevel="0" collapsed="false">
      <c r="A3961" s="0" t="n">
        <v>14</v>
      </c>
      <c r="B3961" s="0" t="n">
        <v>31818577</v>
      </c>
      <c r="C3961" s="0" t="n">
        <v>3017.633</v>
      </c>
    </row>
    <row r="3962" customFormat="false" ht="15" hidden="false" customHeight="false" outlineLevel="0" collapsed="false">
      <c r="A3962" s="0" t="n">
        <v>14</v>
      </c>
      <c r="B3962" s="0" t="n">
        <v>31805169</v>
      </c>
      <c r="C3962" s="0" t="n">
        <v>4590.66</v>
      </c>
    </row>
    <row r="3963" customFormat="false" ht="15" hidden="false" customHeight="false" outlineLevel="0" collapsed="false">
      <c r="A3963" s="0" t="n">
        <v>14</v>
      </c>
      <c r="B3963" s="0" t="n">
        <v>31806744</v>
      </c>
      <c r="C3963" s="0" t="n">
        <v>3110.815</v>
      </c>
    </row>
    <row r="3964" customFormat="false" ht="15" hidden="false" customHeight="false" outlineLevel="0" collapsed="false">
      <c r="A3964" s="0" t="n">
        <v>14</v>
      </c>
      <c r="B3964" s="0" t="n">
        <v>31792717</v>
      </c>
      <c r="C3964" s="0" t="n">
        <v>4722.525</v>
      </c>
    </row>
    <row r="3965" customFormat="false" ht="15" hidden="false" customHeight="false" outlineLevel="0" collapsed="false">
      <c r="A3965" s="0" t="n">
        <v>14</v>
      </c>
      <c r="B3965" s="0" t="n">
        <v>31793178</v>
      </c>
      <c r="C3965" s="0" t="n">
        <v>3226.871</v>
      </c>
    </row>
    <row r="3966" customFormat="false" ht="15" hidden="false" customHeight="false" outlineLevel="0" collapsed="false">
      <c r="A3966" s="0" t="n">
        <v>14</v>
      </c>
      <c r="B3966" s="0" t="n">
        <v>31787420</v>
      </c>
      <c r="C3966" s="0" t="n">
        <v>3838.876</v>
      </c>
    </row>
    <row r="3967" customFormat="false" ht="15" hidden="false" customHeight="false" outlineLevel="0" collapsed="false">
      <c r="A3967" s="0" t="n">
        <v>14</v>
      </c>
      <c r="B3967" s="0" t="n">
        <v>31769731</v>
      </c>
      <c r="C3967" s="0" t="n">
        <v>5036.096</v>
      </c>
    </row>
    <row r="3968" customFormat="false" ht="15" hidden="false" customHeight="false" outlineLevel="0" collapsed="false">
      <c r="A3968" s="0" t="n">
        <v>14</v>
      </c>
      <c r="B3968" s="0" t="n">
        <v>31769739</v>
      </c>
      <c r="C3968" s="0" t="n">
        <v>3249.133</v>
      </c>
    </row>
    <row r="3969" customFormat="false" ht="15" hidden="false" customHeight="false" outlineLevel="0" collapsed="false">
      <c r="A3969" s="0" t="n">
        <v>14</v>
      </c>
      <c r="B3969" s="0" t="n">
        <v>31755807</v>
      </c>
      <c r="C3969" s="0" t="n">
        <v>4676.753</v>
      </c>
    </row>
    <row r="3970" customFormat="false" ht="15" hidden="false" customHeight="false" outlineLevel="0" collapsed="false">
      <c r="A3970" s="0" t="n">
        <v>14</v>
      </c>
      <c r="B3970" s="0" t="n">
        <v>31741017</v>
      </c>
      <c r="C3970" s="0" t="n">
        <v>4745.647</v>
      </c>
    </row>
    <row r="3971" customFormat="false" ht="15" hidden="false" customHeight="false" outlineLevel="0" collapsed="false">
      <c r="A3971" s="0" t="n">
        <v>14</v>
      </c>
      <c r="B3971" s="0" t="n">
        <v>31742101</v>
      </c>
      <c r="C3971" s="0" t="n">
        <v>3151.917</v>
      </c>
    </row>
    <row r="3972" customFormat="false" ht="15" hidden="false" customHeight="false" outlineLevel="0" collapsed="false">
      <c r="A3972" s="0" t="n">
        <v>14</v>
      </c>
      <c r="B3972" s="0" t="n">
        <v>31725265</v>
      </c>
      <c r="C3972" s="0" t="n">
        <v>4939.713</v>
      </c>
    </row>
    <row r="3973" customFormat="false" ht="15" hidden="false" customHeight="false" outlineLevel="0" collapsed="false">
      <c r="A3973" s="0" t="n">
        <v>14</v>
      </c>
      <c r="B3973" s="0" t="n">
        <v>31723349</v>
      </c>
      <c r="C3973" s="0" t="n">
        <v>3075.917</v>
      </c>
    </row>
    <row r="3974" customFormat="false" ht="15" hidden="false" customHeight="false" outlineLevel="0" collapsed="false">
      <c r="A3974" s="0" t="n">
        <v>14</v>
      </c>
      <c r="B3974" s="0" t="n">
        <v>31722236</v>
      </c>
      <c r="C3974" s="0" t="n">
        <v>3734.276</v>
      </c>
    </row>
    <row r="3975" customFormat="false" ht="15" hidden="false" customHeight="false" outlineLevel="0" collapsed="false">
      <c r="A3975" s="0" t="n">
        <v>14</v>
      </c>
      <c r="B3975" s="0" t="n">
        <v>31704415</v>
      </c>
      <c r="C3975" s="0" t="n">
        <v>5033.951</v>
      </c>
    </row>
    <row r="3976" customFormat="false" ht="15" hidden="false" customHeight="false" outlineLevel="0" collapsed="false">
      <c r="A3976" s="0" t="n">
        <v>14</v>
      </c>
      <c r="B3976" s="0" t="n">
        <v>31702597</v>
      </c>
      <c r="C3976" s="0" t="n">
        <v>3363.789</v>
      </c>
    </row>
    <row r="3977" customFormat="false" ht="15" hidden="false" customHeight="false" outlineLevel="0" collapsed="false">
      <c r="A3977" s="0" t="n">
        <v>14</v>
      </c>
      <c r="B3977" s="0" t="n">
        <v>31688580</v>
      </c>
      <c r="C3977" s="0" t="n">
        <v>4766.646</v>
      </c>
    </row>
    <row r="3978" customFormat="false" ht="15" hidden="false" customHeight="false" outlineLevel="0" collapsed="false">
      <c r="A3978" s="0" t="n">
        <v>14</v>
      </c>
      <c r="B3978" s="0" t="n">
        <v>31685854</v>
      </c>
      <c r="C3978" s="0" t="n">
        <v>3540.681</v>
      </c>
    </row>
    <row r="3979" customFormat="false" ht="15" hidden="false" customHeight="false" outlineLevel="0" collapsed="false">
      <c r="A3979" s="0" t="n">
        <v>14</v>
      </c>
      <c r="B3979" s="0" t="n">
        <v>31672719</v>
      </c>
      <c r="C3979" s="0" t="n">
        <v>4557.849</v>
      </c>
    </row>
    <row r="3980" customFormat="false" ht="15" hidden="false" customHeight="false" outlineLevel="0" collapsed="false">
      <c r="A3980" s="0" t="n">
        <v>14</v>
      </c>
      <c r="B3980" s="0" t="n">
        <v>31669180</v>
      </c>
      <c r="C3980" s="0" t="n">
        <v>3494.044</v>
      </c>
    </row>
    <row r="3981" customFormat="false" ht="15" hidden="false" customHeight="false" outlineLevel="0" collapsed="false">
      <c r="A3981" s="0" t="n">
        <v>14</v>
      </c>
      <c r="B3981" s="0" t="n">
        <v>31658619</v>
      </c>
      <c r="C3981" s="0" t="n">
        <v>4459.165</v>
      </c>
    </row>
    <row r="3982" customFormat="false" ht="15" hidden="false" customHeight="false" outlineLevel="0" collapsed="false">
      <c r="A3982" s="0" t="n">
        <v>14</v>
      </c>
      <c r="B3982" s="0" t="n">
        <v>31649820</v>
      </c>
      <c r="C3982" s="0" t="n">
        <v>3476.11</v>
      </c>
    </row>
    <row r="3983" customFormat="false" ht="15" hidden="false" customHeight="false" outlineLevel="0" collapsed="false">
      <c r="A3983" s="0" t="n">
        <v>14</v>
      </c>
      <c r="B3983" s="0" t="n">
        <v>31645425</v>
      </c>
      <c r="C3983" s="0" t="n">
        <v>4355.952</v>
      </c>
    </row>
    <row r="3984" customFormat="false" ht="15" hidden="false" customHeight="false" outlineLevel="0" collapsed="false">
      <c r="A3984" s="0" t="n">
        <v>14</v>
      </c>
      <c r="B3984" s="0" t="n">
        <v>31635234</v>
      </c>
      <c r="C3984" s="0" t="n">
        <v>3815.497</v>
      </c>
    </row>
    <row r="3985" customFormat="false" ht="15" hidden="false" customHeight="false" outlineLevel="0" collapsed="false">
      <c r="A3985" s="0" t="n">
        <v>14</v>
      </c>
      <c r="B3985" s="0" t="n">
        <v>31627550</v>
      </c>
      <c r="C3985" s="0" t="n">
        <v>4484.653</v>
      </c>
    </row>
    <row r="3986" customFormat="false" ht="15" hidden="false" customHeight="false" outlineLevel="0" collapsed="false">
      <c r="A3986" s="0" t="n">
        <v>14</v>
      </c>
      <c r="B3986" s="0" t="n">
        <v>31614690</v>
      </c>
      <c r="C3986" s="0" t="n">
        <v>3909.803</v>
      </c>
    </row>
    <row r="3987" customFormat="false" ht="15" hidden="false" customHeight="false" outlineLevel="0" collapsed="false">
      <c r="A3987" s="0" t="n">
        <v>14</v>
      </c>
      <c r="B3987" s="0" t="n">
        <v>31613161</v>
      </c>
      <c r="C3987" s="0" t="n">
        <v>4122.586</v>
      </c>
    </row>
    <row r="3988" customFormat="false" ht="15" hidden="false" customHeight="false" outlineLevel="0" collapsed="false">
      <c r="A3988" s="0" t="n">
        <v>14</v>
      </c>
      <c r="B3988" s="0" t="n">
        <v>31600374</v>
      </c>
      <c r="C3988" s="0" t="n">
        <v>4011.322</v>
      </c>
    </row>
    <row r="3989" customFormat="false" ht="15" hidden="false" customHeight="false" outlineLevel="0" collapsed="false">
      <c r="A3989" s="0" t="n">
        <v>14</v>
      </c>
      <c r="B3989" s="0" t="n">
        <v>31598790</v>
      </c>
      <c r="C3989" s="0" t="n">
        <v>3968.144</v>
      </c>
    </row>
    <row r="3990" customFormat="false" ht="15" hidden="false" customHeight="false" outlineLevel="0" collapsed="false">
      <c r="A3990" s="0" t="n">
        <v>14</v>
      </c>
      <c r="B3990" s="0" t="n">
        <v>31581931</v>
      </c>
      <c r="C3990" s="0" t="n">
        <v>4986.549</v>
      </c>
    </row>
    <row r="3991" customFormat="false" ht="15" hidden="false" customHeight="false" outlineLevel="0" collapsed="false">
      <c r="A3991" s="0" t="n">
        <v>14</v>
      </c>
      <c r="B3991" s="0" t="n">
        <v>31583905</v>
      </c>
      <c r="C3991" s="0" t="n">
        <v>3050.856</v>
      </c>
    </row>
    <row r="3992" customFormat="false" ht="15" hidden="false" customHeight="false" outlineLevel="0" collapsed="false">
      <c r="A3992" s="0" t="n">
        <v>14</v>
      </c>
      <c r="B3992" s="0" t="n">
        <v>31568022</v>
      </c>
      <c r="C3992" s="0" t="n">
        <v>4849.486</v>
      </c>
    </row>
    <row r="3993" customFormat="false" ht="15" hidden="false" customHeight="false" outlineLevel="0" collapsed="false">
      <c r="A3993" s="0" t="n">
        <v>14</v>
      </c>
      <c r="B3993" s="0" t="n">
        <v>31567832</v>
      </c>
      <c r="C3993" s="0" t="n">
        <v>3251.533</v>
      </c>
    </row>
    <row r="3994" customFormat="false" ht="15" hidden="false" customHeight="false" outlineLevel="0" collapsed="false">
      <c r="A3994" s="0" t="n">
        <v>14</v>
      </c>
      <c r="B3994" s="0" t="n">
        <v>31553659</v>
      </c>
      <c r="C3994" s="0" t="n">
        <v>4709.92</v>
      </c>
    </row>
    <row r="3995" customFormat="false" ht="15" hidden="false" customHeight="false" outlineLevel="0" collapsed="false">
      <c r="A3995" s="0" t="n">
        <v>14</v>
      </c>
      <c r="B3995" s="0" t="n">
        <v>31554500</v>
      </c>
      <c r="C3995" s="0" t="n">
        <v>3168.759</v>
      </c>
    </row>
    <row r="3996" customFormat="false" ht="15" hidden="false" customHeight="false" outlineLevel="0" collapsed="false">
      <c r="A3996" s="0" t="n">
        <v>14</v>
      </c>
      <c r="B3996" s="0" t="n">
        <v>31538827</v>
      </c>
      <c r="C3996" s="0" t="n">
        <v>4830.183</v>
      </c>
    </row>
    <row r="3997" customFormat="false" ht="15" hidden="false" customHeight="false" outlineLevel="0" collapsed="false">
      <c r="A3997" s="0" t="n">
        <v>14</v>
      </c>
      <c r="B3997" s="0" t="n">
        <v>31536988</v>
      </c>
      <c r="C3997" s="0" t="n">
        <v>3458.188</v>
      </c>
    </row>
    <row r="3998" customFormat="false" ht="15" hidden="false" customHeight="false" outlineLevel="0" collapsed="false">
      <c r="A3998" s="0" t="n">
        <v>14</v>
      </c>
      <c r="B3998" s="0" t="n">
        <v>31518272</v>
      </c>
      <c r="C3998" s="0" t="n">
        <v>5123.963</v>
      </c>
    </row>
    <row r="3999" customFormat="false" ht="15" hidden="false" customHeight="false" outlineLevel="0" collapsed="false">
      <c r="A3999" s="0" t="n">
        <v>14</v>
      </c>
      <c r="B3999" s="0" t="n">
        <v>31515203</v>
      </c>
      <c r="C3999" s="0" t="n">
        <v>3566.343</v>
      </c>
    </row>
    <row r="4000" customFormat="false" ht="15" hidden="false" customHeight="false" outlineLevel="0" collapsed="false">
      <c r="A4000" s="0" t="n">
        <v>14</v>
      </c>
      <c r="B4000" s="0" t="n">
        <v>31497431</v>
      </c>
      <c r="C4000" s="0" t="n">
        <v>5034.369</v>
      </c>
    </row>
    <row r="4001" customFormat="false" ht="15" hidden="false" customHeight="false" outlineLevel="0" collapsed="false">
      <c r="A4001" s="0" t="n">
        <v>14</v>
      </c>
      <c r="B4001" s="0" t="n">
        <v>31480259</v>
      </c>
      <c r="C4001" s="0" t="n">
        <v>4946.941</v>
      </c>
    </row>
    <row r="4002" customFormat="false" ht="15" hidden="false" customHeight="false" outlineLevel="0" collapsed="false">
      <c r="A4002" s="0" t="n">
        <v>14</v>
      </c>
      <c r="B4002" s="0" t="n">
        <v>31483140</v>
      </c>
      <c r="C4002" s="0" t="n">
        <v>3020.858</v>
      </c>
    </row>
    <row r="4003" customFormat="false" ht="15" hidden="false" customHeight="false" outlineLevel="0" collapsed="false">
      <c r="A4003" s="0" t="n">
        <v>14</v>
      </c>
      <c r="B4003" s="0" t="n">
        <v>31482002</v>
      </c>
      <c r="C4003" s="0" t="n">
        <v>3387.289</v>
      </c>
    </row>
    <row r="4004" customFormat="false" ht="15" hidden="false" customHeight="false" outlineLevel="0" collapsed="false">
      <c r="A4004" s="0" t="n">
        <v>14</v>
      </c>
      <c r="B4004" s="0" t="n">
        <v>31466742</v>
      </c>
      <c r="C4004" s="0" t="n">
        <v>4777.437</v>
      </c>
    </row>
    <row r="4005" customFormat="false" ht="15" hidden="false" customHeight="false" outlineLevel="0" collapsed="false">
      <c r="A4005" s="0" t="n">
        <v>14</v>
      </c>
      <c r="B4005" s="0" t="n">
        <v>31464878</v>
      </c>
      <c r="C4005" s="0" t="n">
        <v>3402.338</v>
      </c>
    </row>
    <row r="4006" customFormat="false" ht="15" hidden="false" customHeight="false" outlineLevel="0" collapsed="false">
      <c r="A4006" s="0" t="n">
        <v>14</v>
      </c>
      <c r="B4006" s="0" t="n">
        <v>31452542</v>
      </c>
      <c r="C4006" s="0" t="n">
        <v>4589.353</v>
      </c>
    </row>
    <row r="4007" customFormat="false" ht="15" hidden="false" customHeight="false" outlineLevel="0" collapsed="false">
      <c r="A4007" s="0" t="n">
        <v>14</v>
      </c>
      <c r="B4007" s="0" t="n">
        <v>31448700</v>
      </c>
      <c r="C4007" s="0" t="n">
        <v>3647.039</v>
      </c>
    </row>
    <row r="4008" customFormat="false" ht="15" hidden="false" customHeight="false" outlineLevel="0" collapsed="false">
      <c r="A4008" s="0" t="n">
        <v>14</v>
      </c>
      <c r="B4008" s="0" t="n">
        <v>31434107</v>
      </c>
      <c r="C4008" s="0" t="n">
        <v>4712.71</v>
      </c>
    </row>
    <row r="4009" customFormat="false" ht="15" hidden="false" customHeight="false" outlineLevel="0" collapsed="false">
      <c r="A4009" s="0" t="n">
        <v>14</v>
      </c>
      <c r="B4009" s="0" t="n">
        <v>31431304</v>
      </c>
      <c r="C4009" s="0" t="n">
        <v>3517.461</v>
      </c>
    </row>
    <row r="4010" customFormat="false" ht="15" hidden="false" customHeight="false" outlineLevel="0" collapsed="false">
      <c r="A4010" s="0" t="n">
        <v>14</v>
      </c>
      <c r="B4010" s="0" t="n">
        <v>31419339</v>
      </c>
      <c r="C4010" s="0" t="n">
        <v>4544.819</v>
      </c>
    </row>
    <row r="4011" customFormat="false" ht="15" hidden="false" customHeight="false" outlineLevel="0" collapsed="false">
      <c r="A4011" s="0" t="n">
        <v>14</v>
      </c>
      <c r="B4011" s="0" t="n">
        <v>31408153</v>
      </c>
      <c r="C4011" s="0" t="n">
        <v>3687.98</v>
      </c>
    </row>
    <row r="4012" customFormat="false" ht="15" hidden="false" customHeight="false" outlineLevel="0" collapsed="false">
      <c r="A4012" s="0" t="n">
        <v>14</v>
      </c>
      <c r="B4012" s="0" t="n">
        <v>31404053</v>
      </c>
      <c r="C4012" s="0" t="n">
        <v>4427.28</v>
      </c>
    </row>
    <row r="4013" customFormat="false" ht="15" hidden="false" customHeight="false" outlineLevel="0" collapsed="false">
      <c r="A4013" s="0" t="n">
        <v>14</v>
      </c>
      <c r="B4013" s="0" t="n">
        <v>31388573</v>
      </c>
      <c r="C4013" s="0" t="n">
        <v>4791.015</v>
      </c>
    </row>
    <row r="4014" customFormat="false" ht="15" hidden="false" customHeight="false" outlineLevel="0" collapsed="false">
      <c r="A4014" s="0" t="n">
        <v>14</v>
      </c>
      <c r="B4014" s="0" t="n">
        <v>31390744</v>
      </c>
      <c r="C4014" s="0" t="n">
        <v>3038.097</v>
      </c>
    </row>
    <row r="4015" customFormat="false" ht="15" hidden="false" customHeight="false" outlineLevel="0" collapsed="false">
      <c r="A4015" s="0" t="n">
        <v>14</v>
      </c>
      <c r="B4015" s="0" t="n">
        <v>31375657</v>
      </c>
      <c r="C4015" s="0" t="n">
        <v>4191.2</v>
      </c>
    </row>
    <row r="4016" customFormat="false" ht="15" hidden="false" customHeight="false" outlineLevel="0" collapsed="false">
      <c r="A4016" s="0" t="n">
        <v>14</v>
      </c>
      <c r="B4016" s="0" t="n">
        <v>31367823</v>
      </c>
      <c r="C4016" s="0" t="n">
        <v>4652.679</v>
      </c>
    </row>
    <row r="4017" customFormat="false" ht="15" hidden="false" customHeight="false" outlineLevel="0" collapsed="false">
      <c r="A4017" s="0" t="n">
        <v>14</v>
      </c>
      <c r="B4017" s="0" t="n">
        <v>31351936</v>
      </c>
      <c r="C4017" s="0" t="n">
        <v>4427.821</v>
      </c>
    </row>
    <row r="4018" customFormat="false" ht="15" hidden="false" customHeight="false" outlineLevel="0" collapsed="false">
      <c r="A4018" s="0" t="n">
        <v>14</v>
      </c>
      <c r="B4018" s="0" t="n">
        <v>31348065</v>
      </c>
      <c r="C4018" s="0" t="n">
        <v>4157.719</v>
      </c>
    </row>
    <row r="4019" customFormat="false" ht="15" hidden="false" customHeight="false" outlineLevel="0" collapsed="false">
      <c r="A4019" s="0" t="n">
        <v>14</v>
      </c>
      <c r="B4019" s="0" t="n">
        <v>31330104</v>
      </c>
      <c r="C4019" s="0" t="n">
        <v>5044.632</v>
      </c>
    </row>
    <row r="4020" customFormat="false" ht="15" hidden="false" customHeight="false" outlineLevel="0" collapsed="false">
      <c r="A4020" s="0" t="n">
        <v>14</v>
      </c>
      <c r="B4020" s="0" t="n">
        <v>31333481</v>
      </c>
      <c r="C4020" s="0" t="n">
        <v>2742.4</v>
      </c>
    </row>
    <row r="4021" customFormat="false" ht="15" hidden="false" customHeight="false" outlineLevel="0" collapsed="false">
      <c r="A4021" s="0" t="n">
        <v>14</v>
      </c>
      <c r="B4021" s="0" t="n">
        <v>31325346</v>
      </c>
      <c r="C4021" s="0" t="n">
        <v>4353.887</v>
      </c>
    </row>
    <row r="4022" customFormat="false" ht="15" hidden="false" customHeight="false" outlineLevel="0" collapsed="false">
      <c r="A4022" s="0" t="n">
        <v>14</v>
      </c>
      <c r="B4022" s="0" t="n">
        <v>31308199</v>
      </c>
      <c r="C4022" s="0" t="n">
        <v>4980.46</v>
      </c>
    </row>
    <row r="4023" customFormat="false" ht="15" hidden="false" customHeight="false" outlineLevel="0" collapsed="false">
      <c r="A4023" s="0" t="n">
        <v>14</v>
      </c>
      <c r="B4023" s="0" t="n">
        <v>31310299</v>
      </c>
      <c r="C4023" s="0" t="n">
        <v>2991.895</v>
      </c>
    </row>
    <row r="4024" customFormat="false" ht="15" hidden="false" customHeight="false" outlineLevel="0" collapsed="false">
      <c r="A4024" s="0" t="n">
        <v>14</v>
      </c>
      <c r="B4024" s="0" t="n">
        <v>31295568</v>
      </c>
      <c r="C4024" s="0" t="n">
        <v>4808.23</v>
      </c>
    </row>
    <row r="4025" customFormat="false" ht="15" hidden="false" customHeight="false" outlineLevel="0" collapsed="false">
      <c r="A4025" s="0" t="n">
        <v>14</v>
      </c>
      <c r="B4025" s="0" t="n">
        <v>31293337</v>
      </c>
      <c r="C4025" s="0" t="n">
        <v>3515.245</v>
      </c>
    </row>
    <row r="4026" customFormat="false" ht="15" hidden="false" customHeight="false" outlineLevel="0" collapsed="false">
      <c r="A4026" s="0" t="n">
        <v>14</v>
      </c>
      <c r="B4026" s="0" t="n">
        <v>31277986</v>
      </c>
      <c r="C4026" s="0" t="n">
        <v>4820.163</v>
      </c>
    </row>
    <row r="4027" customFormat="false" ht="15" hidden="false" customHeight="false" outlineLevel="0" collapsed="false">
      <c r="A4027" s="0" t="n">
        <v>14</v>
      </c>
      <c r="B4027" s="0" t="n">
        <v>31278059</v>
      </c>
      <c r="C4027" s="0" t="n">
        <v>3183.982</v>
      </c>
    </row>
    <row r="4028" customFormat="false" ht="15" hidden="false" customHeight="false" outlineLevel="0" collapsed="false">
      <c r="A4028" s="0" t="n">
        <v>14</v>
      </c>
      <c r="B4028" s="0" t="n">
        <v>31261966</v>
      </c>
      <c r="C4028" s="0" t="n">
        <v>4907.461</v>
      </c>
    </row>
    <row r="4029" customFormat="false" ht="15" hidden="false" customHeight="false" outlineLevel="0" collapsed="false">
      <c r="A4029" s="0" t="n">
        <v>14</v>
      </c>
      <c r="B4029" s="0" t="n">
        <v>31264201</v>
      </c>
      <c r="C4029" s="0" t="n">
        <v>3077.735</v>
      </c>
    </row>
    <row r="4030" customFormat="false" ht="15" hidden="false" customHeight="false" outlineLevel="0" collapsed="false">
      <c r="A4030" s="0" t="n">
        <v>14</v>
      </c>
      <c r="B4030" s="0" t="n">
        <v>31249359</v>
      </c>
      <c r="C4030" s="0" t="n">
        <v>4754.591</v>
      </c>
    </row>
    <row r="4031" customFormat="false" ht="15" hidden="false" customHeight="false" outlineLevel="0" collapsed="false">
      <c r="A4031" s="0" t="n">
        <v>14</v>
      </c>
      <c r="B4031" s="0" t="n">
        <v>31231795</v>
      </c>
      <c r="C4031" s="0" t="n">
        <v>5010.47</v>
      </c>
    </row>
    <row r="4032" customFormat="false" ht="15" hidden="false" customHeight="false" outlineLevel="0" collapsed="false">
      <c r="A4032" s="0" t="n">
        <v>14</v>
      </c>
      <c r="B4032" s="0" t="n">
        <v>31242582</v>
      </c>
      <c r="C4032" s="0" t="n">
        <v>2196.089</v>
      </c>
    </row>
    <row r="4033" customFormat="false" ht="15" hidden="false" customHeight="false" outlineLevel="0" collapsed="false">
      <c r="A4033" s="0" t="n">
        <v>14</v>
      </c>
      <c r="B4033" s="0" t="n">
        <v>31229382</v>
      </c>
      <c r="C4033" s="0" t="n">
        <v>4583.322</v>
      </c>
    </row>
    <row r="4034" customFormat="false" ht="15" hidden="false" customHeight="false" outlineLevel="0" collapsed="false">
      <c r="A4034" s="0" t="n">
        <v>14</v>
      </c>
      <c r="B4034" s="0" t="n">
        <v>31214846</v>
      </c>
      <c r="C4034" s="0" t="n">
        <v>4698.268</v>
      </c>
    </row>
    <row r="4035" customFormat="false" ht="15" hidden="false" customHeight="false" outlineLevel="0" collapsed="false">
      <c r="A4035" s="0" t="n">
        <v>14</v>
      </c>
      <c r="B4035" s="0" t="n">
        <v>31211066</v>
      </c>
      <c r="C4035" s="0" t="n">
        <v>3383.14</v>
      </c>
    </row>
    <row r="4036" customFormat="false" ht="15" hidden="false" customHeight="false" outlineLevel="0" collapsed="false">
      <c r="A4036" s="0" t="n">
        <v>14</v>
      </c>
      <c r="B4036" s="0" t="n">
        <v>31200356</v>
      </c>
      <c r="C4036" s="0" t="n">
        <v>4674.733</v>
      </c>
    </row>
    <row r="4037" customFormat="false" ht="15" hidden="false" customHeight="false" outlineLevel="0" collapsed="false">
      <c r="A4037" s="0" t="n">
        <v>14</v>
      </c>
      <c r="B4037" s="0" t="n">
        <v>31195716</v>
      </c>
      <c r="C4037" s="0" t="n">
        <v>3734.803</v>
      </c>
    </row>
    <row r="4038" customFormat="false" ht="15" hidden="false" customHeight="false" outlineLevel="0" collapsed="false">
      <c r="A4038" s="0" t="n">
        <v>14</v>
      </c>
      <c r="B4038" s="0" t="n">
        <v>31178758</v>
      </c>
      <c r="C4038" s="0" t="n">
        <v>4949.396</v>
      </c>
    </row>
    <row r="4039" customFormat="false" ht="15" hidden="false" customHeight="false" outlineLevel="0" collapsed="false">
      <c r="A4039" s="0" t="n">
        <v>14</v>
      </c>
      <c r="B4039" s="0" t="n">
        <v>31173063</v>
      </c>
      <c r="C4039" s="0" t="n">
        <v>3752.851</v>
      </c>
    </row>
    <row r="4040" customFormat="false" ht="15" hidden="false" customHeight="false" outlineLevel="0" collapsed="false">
      <c r="A4040" s="0" t="n">
        <v>14</v>
      </c>
      <c r="B4040" s="0" t="n">
        <v>31158776</v>
      </c>
      <c r="C4040" s="0" t="n">
        <v>4786.205</v>
      </c>
    </row>
    <row r="4041" customFormat="false" ht="15" hidden="false" customHeight="false" outlineLevel="0" collapsed="false">
      <c r="A4041" s="0" t="n">
        <v>14</v>
      </c>
      <c r="B4041" s="0" t="n">
        <v>31146656</v>
      </c>
      <c r="C4041" s="0" t="n">
        <v>3730.493</v>
      </c>
    </row>
    <row r="4042" customFormat="false" ht="15" hidden="false" customHeight="false" outlineLevel="0" collapsed="false">
      <c r="A4042" s="0" t="n">
        <v>14</v>
      </c>
      <c r="B4042" s="0" t="n">
        <v>31141589</v>
      </c>
      <c r="C4042" s="0" t="n">
        <v>4540.538</v>
      </c>
    </row>
    <row r="4043" customFormat="false" ht="15" hidden="false" customHeight="false" outlineLevel="0" collapsed="false">
      <c r="A4043" s="0" t="n">
        <v>14</v>
      </c>
      <c r="B4043" s="0" t="n">
        <v>31128794</v>
      </c>
      <c r="C4043" s="0" t="n">
        <v>3927.724</v>
      </c>
    </row>
    <row r="4044" customFormat="false" ht="15" hidden="false" customHeight="false" outlineLevel="0" collapsed="false">
      <c r="A4044" s="0" t="n">
        <v>14</v>
      </c>
      <c r="B4044" s="0" t="n">
        <v>31122370</v>
      </c>
      <c r="C4044" s="0" t="n">
        <v>4531.374</v>
      </c>
    </row>
    <row r="4045" customFormat="false" ht="15" hidden="false" customHeight="false" outlineLevel="0" collapsed="false">
      <c r="A4045" s="0" t="n">
        <v>14</v>
      </c>
      <c r="B4045" s="0" t="n">
        <v>31107178</v>
      </c>
      <c r="C4045" s="0" t="n">
        <v>4246.821</v>
      </c>
    </row>
    <row r="4046" customFormat="false" ht="15" hidden="false" customHeight="false" outlineLevel="0" collapsed="false">
      <c r="A4046" s="0" t="n">
        <v>14</v>
      </c>
      <c r="B4046" s="0" t="n">
        <v>31101497</v>
      </c>
      <c r="C4046" s="0" t="n">
        <v>4415.441</v>
      </c>
    </row>
    <row r="4047" customFormat="false" ht="15" hidden="false" customHeight="false" outlineLevel="0" collapsed="false">
      <c r="A4047" s="0" t="n">
        <v>14</v>
      </c>
      <c r="B4047" s="0" t="n">
        <v>31088353</v>
      </c>
      <c r="C4047" s="0" t="n">
        <v>4130.347</v>
      </c>
    </row>
    <row r="4048" customFormat="false" ht="15" hidden="false" customHeight="false" outlineLevel="0" collapsed="false">
      <c r="A4048" s="0" t="n">
        <v>14</v>
      </c>
      <c r="B4048" s="0" t="n">
        <v>31086400</v>
      </c>
      <c r="C4048" s="0" t="n">
        <v>3996.952</v>
      </c>
    </row>
    <row r="4049" customFormat="false" ht="15" hidden="false" customHeight="false" outlineLevel="0" collapsed="false">
      <c r="A4049" s="0" t="n">
        <v>14</v>
      </c>
      <c r="B4049" s="0" t="n">
        <v>31071974</v>
      </c>
      <c r="C4049" s="0" t="n">
        <v>4300.639</v>
      </c>
    </row>
    <row r="4050" customFormat="false" ht="15" hidden="false" customHeight="false" outlineLevel="0" collapsed="false">
      <c r="A4050" s="0" t="n">
        <v>14</v>
      </c>
      <c r="B4050" s="0" t="n">
        <v>31070198</v>
      </c>
      <c r="C4050" s="0" t="n">
        <v>3941.795</v>
      </c>
    </row>
    <row r="4051" customFormat="false" ht="15" hidden="false" customHeight="false" outlineLevel="0" collapsed="false">
      <c r="A4051" s="0" t="n">
        <v>14</v>
      </c>
      <c r="B4051" s="0" t="n">
        <v>31055590</v>
      </c>
      <c r="C4051" s="0" t="n">
        <v>4395.071</v>
      </c>
    </row>
    <row r="4052" customFormat="false" ht="15" hidden="false" customHeight="false" outlineLevel="0" collapsed="false">
      <c r="A4052" s="0" t="n">
        <v>14</v>
      </c>
      <c r="B4052" s="0" t="n">
        <v>31051764</v>
      </c>
      <c r="C4052" s="0" t="n">
        <v>4066.008</v>
      </c>
    </row>
    <row r="4053" customFormat="false" ht="15" hidden="false" customHeight="false" outlineLevel="0" collapsed="false">
      <c r="A4053" s="0" t="n">
        <v>14</v>
      </c>
      <c r="B4053" s="0" t="n">
        <v>31037692</v>
      </c>
      <c r="C4053" s="0" t="n">
        <v>4317.915</v>
      </c>
    </row>
    <row r="4054" customFormat="false" ht="15" hidden="false" customHeight="false" outlineLevel="0" collapsed="false">
      <c r="A4054" s="0" t="n">
        <v>14</v>
      </c>
      <c r="B4054" s="0" t="n">
        <v>31036548</v>
      </c>
      <c r="C4054" s="0" t="n">
        <v>3795.329</v>
      </c>
    </row>
    <row r="4055" customFormat="false" ht="15" hidden="false" customHeight="false" outlineLevel="0" collapsed="false">
      <c r="A4055" s="0" t="n">
        <v>14</v>
      </c>
      <c r="B4055" s="0" t="n">
        <v>31019658</v>
      </c>
      <c r="C4055" s="0" t="n">
        <v>4629.797</v>
      </c>
    </row>
    <row r="4056" customFormat="false" ht="15" hidden="false" customHeight="false" outlineLevel="0" collapsed="false">
      <c r="A4056" s="0" t="n">
        <v>14</v>
      </c>
      <c r="B4056" s="0" t="n">
        <v>31014865</v>
      </c>
      <c r="C4056" s="0" t="n">
        <v>4105.547</v>
      </c>
    </row>
    <row r="4057" customFormat="false" ht="15" hidden="false" customHeight="false" outlineLevel="0" collapsed="false">
      <c r="A4057" s="0" t="n">
        <v>14</v>
      </c>
      <c r="B4057" s="0" t="n">
        <v>30999242</v>
      </c>
      <c r="C4057" s="0" t="n">
        <v>4457.936</v>
      </c>
    </row>
    <row r="4058" customFormat="false" ht="15" hidden="false" customHeight="false" outlineLevel="0" collapsed="false">
      <c r="A4058" s="0" t="n">
        <v>14</v>
      </c>
      <c r="B4058" s="0" t="n">
        <v>30997095</v>
      </c>
      <c r="C4058" s="0" t="n">
        <v>3875.381</v>
      </c>
    </row>
    <row r="4059" customFormat="false" ht="15" hidden="false" customHeight="false" outlineLevel="0" collapsed="false">
      <c r="A4059" s="0" t="n">
        <v>14</v>
      </c>
      <c r="B4059" s="0" t="n">
        <v>30981277</v>
      </c>
      <c r="C4059" s="0" t="n">
        <v>4545.178</v>
      </c>
    </row>
    <row r="4060" customFormat="false" ht="15" hidden="false" customHeight="false" outlineLevel="0" collapsed="false">
      <c r="A4060" s="0" t="n">
        <v>14</v>
      </c>
      <c r="B4060" s="0" t="n">
        <v>30977640</v>
      </c>
      <c r="C4060" s="0" t="n">
        <v>3929.649</v>
      </c>
    </row>
    <row r="4061" customFormat="false" ht="15" hidden="false" customHeight="false" outlineLevel="0" collapsed="false">
      <c r="A4061" s="0" t="n">
        <v>14</v>
      </c>
      <c r="B4061" s="0" t="n">
        <v>30962856</v>
      </c>
      <c r="C4061" s="0" t="n">
        <v>4526.646</v>
      </c>
    </row>
    <row r="4062" customFormat="false" ht="15" hidden="false" customHeight="false" outlineLevel="0" collapsed="false">
      <c r="A4062" s="0" t="n">
        <v>14</v>
      </c>
      <c r="B4062" s="0" t="n">
        <v>30956621</v>
      </c>
      <c r="C4062" s="0" t="n">
        <v>4224.68</v>
      </c>
    </row>
    <row r="4063" customFormat="false" ht="15" hidden="false" customHeight="false" outlineLevel="0" collapsed="false">
      <c r="A4063" s="0" t="n">
        <v>14</v>
      </c>
      <c r="B4063" s="0" t="n">
        <v>30938469</v>
      </c>
      <c r="C4063" s="0" t="n">
        <v>4890.951</v>
      </c>
    </row>
    <row r="4064" customFormat="false" ht="15" hidden="false" customHeight="false" outlineLevel="0" collapsed="false">
      <c r="A4064" s="0" t="n">
        <v>14</v>
      </c>
      <c r="B4064" s="0" t="n">
        <v>30933077</v>
      </c>
      <c r="C4064" s="0" t="n">
        <v>4025.892</v>
      </c>
    </row>
    <row r="4065" customFormat="false" ht="15" hidden="false" customHeight="false" outlineLevel="0" collapsed="false">
      <c r="A4065" s="0" t="n">
        <v>14</v>
      </c>
      <c r="B4065" s="0" t="n">
        <v>30916304</v>
      </c>
      <c r="C4065" s="0" t="n">
        <v>4860.079</v>
      </c>
    </row>
    <row r="4066" customFormat="false" ht="15" hidden="false" customHeight="false" outlineLevel="0" collapsed="false">
      <c r="A4066" s="0" t="n">
        <v>14</v>
      </c>
      <c r="B4066" s="0" t="n">
        <v>30912814</v>
      </c>
      <c r="C4066" s="0" t="n">
        <v>3805.719</v>
      </c>
    </row>
    <row r="4067" customFormat="false" ht="15" hidden="false" customHeight="false" outlineLevel="0" collapsed="false">
      <c r="A4067" s="0" t="n">
        <v>14</v>
      </c>
      <c r="B4067" s="0" t="n">
        <v>30895513</v>
      </c>
      <c r="C4067" s="0" t="n">
        <v>5001.287</v>
      </c>
    </row>
    <row r="4068" customFormat="false" ht="15" hidden="false" customHeight="false" outlineLevel="0" collapsed="false">
      <c r="A4068" s="0" t="n">
        <v>14</v>
      </c>
      <c r="B4068" s="0" t="n">
        <v>30901872</v>
      </c>
      <c r="C4068" s="0" t="n">
        <v>2624.55</v>
      </c>
    </row>
    <row r="4069" customFormat="false" ht="15" hidden="false" customHeight="false" outlineLevel="0" collapsed="false">
      <c r="A4069" s="0" t="n">
        <v>14</v>
      </c>
      <c r="B4069" s="0" t="n">
        <v>30884227</v>
      </c>
      <c r="C4069" s="0" t="n">
        <v>5051.021</v>
      </c>
    </row>
    <row r="4070" customFormat="false" ht="15" hidden="false" customHeight="false" outlineLevel="0" collapsed="false">
      <c r="A4070" s="0" t="n">
        <v>14</v>
      </c>
      <c r="B4070" s="0" t="n">
        <v>30883154</v>
      </c>
      <c r="C4070" s="0" t="n">
        <v>3354.137</v>
      </c>
    </row>
    <row r="4071" customFormat="false" ht="15" hidden="false" customHeight="false" outlineLevel="0" collapsed="false">
      <c r="A4071" s="0" t="n">
        <v>14</v>
      </c>
      <c r="B4071" s="0" t="n">
        <v>30867789</v>
      </c>
      <c r="C4071" s="0" t="n">
        <v>4838.826</v>
      </c>
    </row>
    <row r="4072" customFormat="false" ht="15" hidden="false" customHeight="false" outlineLevel="0" collapsed="false">
      <c r="A4072" s="0" t="n">
        <v>14</v>
      </c>
      <c r="B4072" s="0" t="n">
        <v>30867626</v>
      </c>
      <c r="C4072" s="0" t="n">
        <v>3215.982</v>
      </c>
    </row>
    <row r="4073" customFormat="false" ht="15" hidden="false" customHeight="false" outlineLevel="0" collapsed="false">
      <c r="A4073" s="0" t="n">
        <v>14</v>
      </c>
      <c r="B4073" s="0" t="n">
        <v>30853124</v>
      </c>
      <c r="C4073" s="0" t="n">
        <v>4764.102</v>
      </c>
    </row>
    <row r="4074" customFormat="false" ht="15" hidden="false" customHeight="false" outlineLevel="0" collapsed="false">
      <c r="A4074" s="0" t="n">
        <v>14</v>
      </c>
      <c r="B4074" s="0" t="n">
        <v>30850659</v>
      </c>
      <c r="C4074" s="0" t="n">
        <v>3531.61</v>
      </c>
    </row>
    <row r="4075" customFormat="false" ht="15" hidden="false" customHeight="false" outlineLevel="0" collapsed="false">
      <c r="A4075" s="0" t="n">
        <v>14</v>
      </c>
      <c r="B4075" s="0" t="n">
        <v>30834777</v>
      </c>
      <c r="C4075" s="0" t="n">
        <v>4871.506</v>
      </c>
    </row>
    <row r="4076" customFormat="false" ht="15" hidden="false" customHeight="false" outlineLevel="0" collapsed="false">
      <c r="A4076" s="0" t="n">
        <v>14</v>
      </c>
      <c r="B4076" s="0" t="n">
        <v>30834039</v>
      </c>
      <c r="C4076" s="0" t="n">
        <v>3338.065</v>
      </c>
    </row>
    <row r="4077" customFormat="false" ht="15" hidden="false" customHeight="false" outlineLevel="0" collapsed="false">
      <c r="A4077" s="0" t="n">
        <v>14</v>
      </c>
      <c r="B4077" s="0" t="n">
        <v>30818371</v>
      </c>
      <c r="C4077" s="0" t="n">
        <v>4844.795</v>
      </c>
    </row>
    <row r="4078" customFormat="false" ht="15" hidden="false" customHeight="false" outlineLevel="0" collapsed="false">
      <c r="A4078" s="0" t="n">
        <v>14</v>
      </c>
      <c r="B4078" s="0" t="n">
        <v>30816382</v>
      </c>
      <c r="C4078" s="0" t="n">
        <v>3383.137</v>
      </c>
    </row>
    <row r="4079" customFormat="false" ht="15" hidden="false" customHeight="false" outlineLevel="0" collapsed="false">
      <c r="A4079" s="0" t="n">
        <v>14</v>
      </c>
      <c r="B4079" s="0" t="n">
        <v>30802703</v>
      </c>
      <c r="C4079" s="0" t="n">
        <v>4730.271</v>
      </c>
    </row>
    <row r="4080" customFormat="false" ht="15" hidden="false" customHeight="false" outlineLevel="0" collapsed="false">
      <c r="A4080" s="0" t="n">
        <v>14</v>
      </c>
      <c r="B4080" s="0" t="n">
        <v>30799481</v>
      </c>
      <c r="C4080" s="0" t="n">
        <v>3584.975</v>
      </c>
    </row>
    <row r="4081" customFormat="false" ht="15" hidden="false" customHeight="false" outlineLevel="0" collapsed="false">
      <c r="A4081" s="0" t="n">
        <v>14</v>
      </c>
      <c r="B4081" s="0" t="n">
        <v>30784709</v>
      </c>
      <c r="C4081" s="0" t="n">
        <v>4729.729</v>
      </c>
    </row>
    <row r="4082" customFormat="false" ht="15" hidden="false" customHeight="false" outlineLevel="0" collapsed="false">
      <c r="A4082" s="0" t="n">
        <v>14</v>
      </c>
      <c r="B4082" s="0" t="n">
        <v>30779867</v>
      </c>
      <c r="C4082" s="0" t="n">
        <v>3772.75</v>
      </c>
    </row>
    <row r="4083" customFormat="false" ht="15" hidden="false" customHeight="false" outlineLevel="0" collapsed="false">
      <c r="A4083" s="0" t="n">
        <v>14</v>
      </c>
      <c r="B4083" s="0" t="n">
        <v>30764549</v>
      </c>
      <c r="C4083" s="0" t="n">
        <v>4795.194</v>
      </c>
    </row>
    <row r="4084" customFormat="false" ht="15" hidden="false" customHeight="false" outlineLevel="0" collapsed="false">
      <c r="A4084" s="0" t="n">
        <v>14</v>
      </c>
      <c r="B4084" s="0" t="n">
        <v>30753662</v>
      </c>
      <c r="C4084" s="0" t="n">
        <v>3564.802</v>
      </c>
    </row>
    <row r="4085" customFormat="false" ht="15" hidden="false" customHeight="false" outlineLevel="0" collapsed="false">
      <c r="A4085" s="0" t="n">
        <v>14</v>
      </c>
      <c r="B4085" s="0" t="n">
        <v>30751736</v>
      </c>
      <c r="C4085" s="0" t="n">
        <v>4272.985</v>
      </c>
    </row>
    <row r="4086" customFormat="false" ht="15" hidden="false" customHeight="false" outlineLevel="0" collapsed="false">
      <c r="A4086" s="0" t="n">
        <v>14</v>
      </c>
      <c r="B4086" s="0" t="n">
        <v>30735584</v>
      </c>
      <c r="C4086" s="0" t="n">
        <v>4876.331</v>
      </c>
    </row>
    <row r="4087" customFormat="false" ht="15" hidden="false" customHeight="false" outlineLevel="0" collapsed="false">
      <c r="A4087" s="0" t="n">
        <v>14</v>
      </c>
      <c r="B4087" s="0" t="n">
        <v>30737018</v>
      </c>
      <c r="C4087" s="0" t="n">
        <v>3150.398</v>
      </c>
    </row>
    <row r="4088" customFormat="false" ht="15" hidden="false" customHeight="false" outlineLevel="0" collapsed="false">
      <c r="A4088" s="0" t="n">
        <v>14</v>
      </c>
      <c r="B4088" s="0" t="n">
        <v>30720394</v>
      </c>
      <c r="C4088" s="0" t="n">
        <v>4929.698</v>
      </c>
    </row>
    <row r="4089" customFormat="false" ht="15" hidden="false" customHeight="false" outlineLevel="0" collapsed="false">
      <c r="A4089" s="0" t="n">
        <v>14</v>
      </c>
      <c r="B4089" s="0" t="n">
        <v>30704244</v>
      </c>
      <c r="C4089" s="0" t="n">
        <v>4923.958</v>
      </c>
    </row>
    <row r="4090" customFormat="false" ht="15" hidden="false" customHeight="false" outlineLevel="0" collapsed="false">
      <c r="A4090" s="0" t="n">
        <v>14</v>
      </c>
      <c r="B4090" s="0" t="n">
        <v>30711367</v>
      </c>
      <c r="C4090" s="0" t="n">
        <v>2549.772</v>
      </c>
    </row>
    <row r="4091" customFormat="false" ht="15" hidden="false" customHeight="false" outlineLevel="0" collapsed="false">
      <c r="A4091" s="0" t="n">
        <v>14</v>
      </c>
      <c r="B4091" s="0" t="n">
        <v>30693298</v>
      </c>
      <c r="C4091" s="0" t="n">
        <v>5055.874</v>
      </c>
    </row>
    <row r="4092" customFormat="false" ht="15" hidden="false" customHeight="false" outlineLevel="0" collapsed="false">
      <c r="A4092" s="0" t="n">
        <v>14</v>
      </c>
      <c r="B4092" s="0" t="n">
        <v>30693786</v>
      </c>
      <c r="C4092" s="0" t="n">
        <v>3198.567</v>
      </c>
    </row>
    <row r="4093" customFormat="false" ht="15" hidden="false" customHeight="false" outlineLevel="0" collapsed="false">
      <c r="A4093" s="0" t="n">
        <v>14</v>
      </c>
      <c r="B4093" s="0" t="n">
        <v>30675801</v>
      </c>
      <c r="C4093" s="0" t="n">
        <v>5084.794</v>
      </c>
    </row>
    <row r="4094" customFormat="false" ht="15" hidden="false" customHeight="false" outlineLevel="0" collapsed="false">
      <c r="A4094" s="0" t="n">
        <v>14</v>
      </c>
      <c r="B4094" s="0" t="n">
        <v>30673731</v>
      </c>
      <c r="C4094" s="0" t="n">
        <v>3470.659</v>
      </c>
    </row>
    <row r="4095" customFormat="false" ht="15" hidden="false" customHeight="false" outlineLevel="0" collapsed="false">
      <c r="A4095" s="0" t="n">
        <v>14</v>
      </c>
      <c r="B4095" s="0" t="n">
        <v>30653614</v>
      </c>
      <c r="C4095" s="0" t="n">
        <v>5280.38</v>
      </c>
    </row>
    <row r="4096" customFormat="false" ht="15" hidden="false" customHeight="false" outlineLevel="0" collapsed="false">
      <c r="A4096" s="0" t="n">
        <v>14</v>
      </c>
      <c r="B4096" s="0" t="n">
        <v>30653635</v>
      </c>
      <c r="C4096" s="0" t="n">
        <v>3266.086</v>
      </c>
    </row>
    <row r="4097" customFormat="false" ht="15" hidden="false" customHeight="false" outlineLevel="0" collapsed="false">
      <c r="A4097" s="0" t="n">
        <v>14</v>
      </c>
      <c r="B4097" s="0" t="n">
        <v>30636835</v>
      </c>
      <c r="C4097" s="0" t="n">
        <v>4934.557</v>
      </c>
    </row>
    <row r="4098" customFormat="false" ht="15" hidden="false" customHeight="false" outlineLevel="0" collapsed="false">
      <c r="A4098" s="0" t="n">
        <v>14</v>
      </c>
      <c r="B4098" s="0" t="n">
        <v>30620352</v>
      </c>
      <c r="C4098" s="0" t="n">
        <v>4883.527</v>
      </c>
    </row>
    <row r="4099" customFormat="false" ht="15" hidden="false" customHeight="false" outlineLevel="0" collapsed="false">
      <c r="A4099" s="0" t="n">
        <v>14</v>
      </c>
      <c r="B4099" s="0" t="n">
        <v>30619801</v>
      </c>
      <c r="C4099" s="0" t="n">
        <v>3432.481</v>
      </c>
    </row>
    <row r="4100" customFormat="false" ht="15" hidden="false" customHeight="false" outlineLevel="0" collapsed="false">
      <c r="A4100" s="0" t="n">
        <v>14</v>
      </c>
      <c r="B4100" s="0" t="n">
        <v>30603751</v>
      </c>
      <c r="C4100" s="0" t="n">
        <v>4848.646</v>
      </c>
    </row>
    <row r="4101" customFormat="false" ht="15" hidden="false" customHeight="false" outlineLevel="0" collapsed="false">
      <c r="A4101" s="0" t="n">
        <v>14</v>
      </c>
      <c r="B4101" s="0" t="n">
        <v>30606601</v>
      </c>
      <c r="C4101" s="0" t="n">
        <v>2972.826</v>
      </c>
    </row>
    <row r="4102" customFormat="false" ht="15" hidden="false" customHeight="false" outlineLevel="0" collapsed="false">
      <c r="A4102" s="0" t="n">
        <v>14</v>
      </c>
      <c r="B4102" s="0" t="n">
        <v>30596932</v>
      </c>
      <c r="C4102" s="0" t="n">
        <v>4367.736</v>
      </c>
    </row>
    <row r="4103" customFormat="false" ht="15" hidden="false" customHeight="false" outlineLevel="0" collapsed="false">
      <c r="A4103" s="0" t="n">
        <v>14</v>
      </c>
      <c r="B4103" s="0" t="n">
        <v>30580625</v>
      </c>
      <c r="C4103" s="0" t="n">
        <v>4888.41</v>
      </c>
    </row>
    <row r="4104" customFormat="false" ht="15" hidden="false" customHeight="false" outlineLevel="0" collapsed="false">
      <c r="A4104" s="0" t="n">
        <v>14</v>
      </c>
      <c r="B4104" s="0" t="n">
        <v>30564897</v>
      </c>
      <c r="C4104" s="0" t="n">
        <v>4865.386</v>
      </c>
    </row>
    <row r="4105" customFormat="false" ht="15" hidden="false" customHeight="false" outlineLevel="0" collapsed="false">
      <c r="A4105" s="0" t="n">
        <v>14</v>
      </c>
      <c r="B4105" s="0" t="n">
        <v>30566460</v>
      </c>
      <c r="C4105" s="0" t="n">
        <v>3109.928</v>
      </c>
    </row>
    <row r="4106" customFormat="false" ht="15" hidden="false" customHeight="false" outlineLevel="0" collapsed="false">
      <c r="A4106" s="0" t="n">
        <v>14</v>
      </c>
      <c r="B4106" s="0" t="n">
        <v>30564761</v>
      </c>
      <c r="C4106" s="0" t="n">
        <v>3378.399</v>
      </c>
    </row>
    <row r="4107" customFormat="false" ht="15" hidden="false" customHeight="false" outlineLevel="0" collapsed="false">
      <c r="A4107" s="0" t="n">
        <v>14</v>
      </c>
      <c r="B4107" s="0" t="n">
        <v>30550211</v>
      </c>
      <c r="C4107" s="0" t="n">
        <v>4776.81</v>
      </c>
    </row>
    <row r="4108" customFormat="false" ht="15" hidden="false" customHeight="false" outlineLevel="0" collapsed="false">
      <c r="A4108" s="0" t="n">
        <v>14</v>
      </c>
      <c r="B4108" s="0" t="n">
        <v>30548722</v>
      </c>
      <c r="C4108" s="0" t="n">
        <v>3452.781</v>
      </c>
    </row>
    <row r="4109" customFormat="false" ht="15" hidden="false" customHeight="false" outlineLevel="0" collapsed="false">
      <c r="A4109" s="0" t="n">
        <v>14</v>
      </c>
      <c r="B4109" s="0" t="n">
        <v>30529013</v>
      </c>
      <c r="C4109" s="0" t="n">
        <v>5263.098</v>
      </c>
    </row>
    <row r="4110" customFormat="false" ht="15" hidden="false" customHeight="false" outlineLevel="0" collapsed="false">
      <c r="A4110" s="0" t="n">
        <v>14</v>
      </c>
      <c r="B4110" s="0" t="n">
        <v>30510395</v>
      </c>
      <c r="C4110" s="0" t="n">
        <v>5116.986</v>
      </c>
    </row>
    <row r="4111" customFormat="false" ht="15" hidden="false" customHeight="false" outlineLevel="0" collapsed="false">
      <c r="A4111" s="0" t="n">
        <v>14</v>
      </c>
      <c r="B4111" s="0" t="n">
        <v>30508083</v>
      </c>
      <c r="C4111" s="0" t="n">
        <v>2865.032</v>
      </c>
    </row>
    <row r="4112" customFormat="false" ht="15" hidden="false" customHeight="false" outlineLevel="0" collapsed="false">
      <c r="A4112" s="0" t="n">
        <v>14</v>
      </c>
      <c r="B4112" s="0" t="n">
        <v>30509431</v>
      </c>
      <c r="C4112" s="0" t="n">
        <v>3792.404</v>
      </c>
    </row>
    <row r="4113" customFormat="false" ht="15" hidden="false" customHeight="false" outlineLevel="0" collapsed="false">
      <c r="A4113" s="0" t="n">
        <v>14</v>
      </c>
      <c r="B4113" s="0" t="n">
        <v>30491912</v>
      </c>
      <c r="C4113" s="0" t="n">
        <v>4989.574</v>
      </c>
    </row>
    <row r="4114" customFormat="false" ht="15" hidden="false" customHeight="false" outlineLevel="0" collapsed="false">
      <c r="A4114" s="0" t="n">
        <v>14</v>
      </c>
      <c r="B4114" s="0" t="n">
        <v>30480879</v>
      </c>
      <c r="C4114" s="0" t="n">
        <v>4397.371</v>
      </c>
    </row>
    <row r="4115" customFormat="false" ht="15" hidden="false" customHeight="false" outlineLevel="0" collapsed="false">
      <c r="A4115" s="0" t="n">
        <v>14</v>
      </c>
      <c r="B4115" s="0" t="n">
        <v>30491494</v>
      </c>
      <c r="C4115" s="0" t="n">
        <v>2188.369</v>
      </c>
    </row>
    <row r="4116" customFormat="false" ht="15" hidden="false" customHeight="false" outlineLevel="0" collapsed="false">
      <c r="A4116" s="0" t="n">
        <v>14</v>
      </c>
      <c r="B4116" s="0" t="n">
        <v>30476308</v>
      </c>
      <c r="C4116" s="0" t="n">
        <v>4830.208</v>
      </c>
    </row>
    <row r="4117" customFormat="false" ht="15" hidden="false" customHeight="false" outlineLevel="0" collapsed="false">
      <c r="A4117" s="0" t="n">
        <v>14</v>
      </c>
      <c r="B4117" s="0" t="n">
        <v>30459741</v>
      </c>
      <c r="C4117" s="0" t="n">
        <v>4919.189</v>
      </c>
    </row>
    <row r="4118" customFormat="false" ht="15" hidden="false" customHeight="false" outlineLevel="0" collapsed="false">
      <c r="A4118" s="0" t="n">
        <v>14</v>
      </c>
      <c r="B4118" s="0" t="n">
        <v>30454393</v>
      </c>
      <c r="C4118" s="0" t="n">
        <v>3342.725</v>
      </c>
    </row>
    <row r="4119" customFormat="false" ht="15" hidden="false" customHeight="false" outlineLevel="0" collapsed="false">
      <c r="A4119" s="0" t="n">
        <v>14</v>
      </c>
      <c r="B4119" s="0" t="n">
        <v>30456905</v>
      </c>
      <c r="C4119" s="0" t="n">
        <v>3459.995</v>
      </c>
    </row>
    <row r="4120" customFormat="false" ht="15" hidden="false" customHeight="false" outlineLevel="0" collapsed="false">
      <c r="A4120" s="0" t="n">
        <v>14</v>
      </c>
      <c r="B4120" s="0" t="n">
        <v>30438747</v>
      </c>
      <c r="C4120" s="0" t="n">
        <v>5087.181</v>
      </c>
    </row>
    <row r="4121" customFormat="false" ht="15" hidden="false" customHeight="false" outlineLevel="0" collapsed="false">
      <c r="A4121" s="0" t="n">
        <v>14</v>
      </c>
      <c r="B4121" s="0" t="n">
        <v>30421930</v>
      </c>
      <c r="C4121" s="0" t="n">
        <v>4947.218</v>
      </c>
    </row>
    <row r="4122" customFormat="false" ht="15" hidden="false" customHeight="false" outlineLevel="0" collapsed="false">
      <c r="A4122" s="0" t="n">
        <v>14</v>
      </c>
      <c r="B4122" s="0" t="n">
        <v>30427985</v>
      </c>
      <c r="C4122" s="0" t="n">
        <v>2660.391</v>
      </c>
    </row>
    <row r="4123" customFormat="false" ht="15" hidden="false" customHeight="false" outlineLevel="0" collapsed="false">
      <c r="A4123" s="0" t="n">
        <v>14</v>
      </c>
      <c r="B4123" s="0" t="n">
        <v>30410676</v>
      </c>
      <c r="C4123" s="0" t="n">
        <v>5012.138</v>
      </c>
    </row>
    <row r="4124" customFormat="false" ht="15" hidden="false" customHeight="false" outlineLevel="0" collapsed="false">
      <c r="A4124" s="0" t="n">
        <v>14</v>
      </c>
      <c r="B4124" s="0" t="n">
        <v>30391107</v>
      </c>
      <c r="C4124" s="0" t="n">
        <v>5222.193</v>
      </c>
    </row>
    <row r="4125" customFormat="false" ht="15" hidden="false" customHeight="false" outlineLevel="0" collapsed="false">
      <c r="A4125" s="0" t="n">
        <v>14</v>
      </c>
      <c r="B4125" s="0" t="n">
        <v>30390190</v>
      </c>
      <c r="C4125" s="0" t="n">
        <v>3358.342</v>
      </c>
    </row>
    <row r="4126" customFormat="false" ht="15" hidden="false" customHeight="false" outlineLevel="0" collapsed="false">
      <c r="A4126" s="0" t="n">
        <v>14</v>
      </c>
      <c r="B4126" s="0" t="n">
        <v>30372272</v>
      </c>
      <c r="C4126" s="0" t="n">
        <v>5037.373</v>
      </c>
    </row>
    <row r="4127" customFormat="false" ht="15" hidden="false" customHeight="false" outlineLevel="0" collapsed="false">
      <c r="A4127" s="0" t="n">
        <v>14</v>
      </c>
      <c r="B4127" s="0" t="n">
        <v>30371926</v>
      </c>
      <c r="C4127" s="0" t="n">
        <v>3345.289</v>
      </c>
    </row>
    <row r="4128" customFormat="false" ht="15" hidden="false" customHeight="false" outlineLevel="0" collapsed="false">
      <c r="A4128" s="0" t="n">
        <v>14</v>
      </c>
      <c r="B4128" s="0" t="n">
        <v>30353476</v>
      </c>
      <c r="C4128" s="0" t="n">
        <v>5075.365</v>
      </c>
    </row>
    <row r="4129" customFormat="false" ht="15" hidden="false" customHeight="false" outlineLevel="0" collapsed="false">
      <c r="A4129" s="0" t="n">
        <v>14</v>
      </c>
      <c r="B4129" s="0" t="n">
        <v>30352816</v>
      </c>
      <c r="C4129" s="0" t="n">
        <v>3371.175</v>
      </c>
    </row>
    <row r="4130" customFormat="false" ht="15" hidden="false" customHeight="false" outlineLevel="0" collapsed="false">
      <c r="A4130" s="0" t="n">
        <v>14</v>
      </c>
      <c r="B4130" s="0" t="n">
        <v>30334596</v>
      </c>
      <c r="C4130" s="0" t="n">
        <v>5082.225</v>
      </c>
    </row>
    <row r="4131" customFormat="false" ht="15" hidden="false" customHeight="false" outlineLevel="0" collapsed="false">
      <c r="A4131" s="0" t="n">
        <v>14</v>
      </c>
      <c r="B4131" s="0" t="n">
        <v>30331908</v>
      </c>
      <c r="C4131" s="0" t="n">
        <v>3498.751</v>
      </c>
    </row>
    <row r="4132" customFormat="false" ht="15" hidden="false" customHeight="false" outlineLevel="0" collapsed="false">
      <c r="A4132" s="0" t="n">
        <v>14</v>
      </c>
      <c r="B4132" s="0" t="n">
        <v>30313625</v>
      </c>
      <c r="C4132" s="0" t="n">
        <v>5128.096</v>
      </c>
    </row>
    <row r="4133" customFormat="false" ht="15" hidden="false" customHeight="false" outlineLevel="0" collapsed="false">
      <c r="A4133" s="0" t="n">
        <v>14</v>
      </c>
      <c r="B4133" s="0" t="n">
        <v>30310591</v>
      </c>
      <c r="C4133" s="0" t="n">
        <v>3571.063</v>
      </c>
    </row>
    <row r="4134" customFormat="false" ht="15" hidden="false" customHeight="false" outlineLevel="0" collapsed="false">
      <c r="A4134" s="0" t="n">
        <v>14</v>
      </c>
      <c r="B4134" s="0" t="n">
        <v>30291616</v>
      </c>
      <c r="C4134" s="0" t="n">
        <v>5124.657</v>
      </c>
    </row>
    <row r="4135" customFormat="false" ht="15" hidden="false" customHeight="false" outlineLevel="0" collapsed="false">
      <c r="A4135" s="0" t="n">
        <v>14</v>
      </c>
      <c r="B4135" s="0" t="n">
        <v>30292467</v>
      </c>
      <c r="C4135" s="0" t="n">
        <v>3232.085</v>
      </c>
    </row>
    <row r="4136" customFormat="false" ht="15" hidden="false" customHeight="false" outlineLevel="0" collapsed="false">
      <c r="A4136" s="0" t="n">
        <v>14</v>
      </c>
      <c r="B4136" s="0" t="n">
        <v>30274247</v>
      </c>
      <c r="C4136" s="0" t="n">
        <v>5082.328</v>
      </c>
    </row>
    <row r="4137" customFormat="false" ht="15" hidden="false" customHeight="false" outlineLevel="0" collapsed="false">
      <c r="A4137" s="0" t="n">
        <v>14</v>
      </c>
      <c r="B4137" s="0" t="n">
        <v>30259513</v>
      </c>
      <c r="C4137" s="0" t="n">
        <v>4415.92</v>
      </c>
    </row>
    <row r="4138" customFormat="false" ht="15" hidden="false" customHeight="false" outlineLevel="0" collapsed="false">
      <c r="A4138" s="0" t="n">
        <v>14</v>
      </c>
      <c r="B4138" s="0" t="n">
        <v>30267334</v>
      </c>
      <c r="C4138" s="0" t="n">
        <v>2829.662</v>
      </c>
    </row>
    <row r="4139" customFormat="false" ht="15" hidden="false" customHeight="false" outlineLevel="0" collapsed="false">
      <c r="A4139" s="0" t="n">
        <v>14</v>
      </c>
      <c r="B4139" s="0" t="n">
        <v>30248647</v>
      </c>
      <c r="C4139" s="0" t="n">
        <v>5141.554</v>
      </c>
    </row>
    <row r="4140" customFormat="false" ht="15" hidden="false" customHeight="false" outlineLevel="0" collapsed="false">
      <c r="A4140" s="0" t="n">
        <v>14</v>
      </c>
      <c r="B4140" s="0" t="n">
        <v>30233561</v>
      </c>
      <c r="C4140" s="0" t="n">
        <v>4623.867</v>
      </c>
    </row>
    <row r="4141" customFormat="false" ht="15" hidden="false" customHeight="false" outlineLevel="0" collapsed="false">
      <c r="A4141" s="0" t="n">
        <v>14</v>
      </c>
      <c r="B4141" s="0" t="n">
        <v>30229849</v>
      </c>
      <c r="C4141" s="0" t="n">
        <v>3803.497</v>
      </c>
    </row>
    <row r="4142" customFormat="false" ht="15" hidden="false" customHeight="false" outlineLevel="0" collapsed="false">
      <c r="A4142" s="0" t="n">
        <v>14</v>
      </c>
      <c r="B4142" s="0" t="n">
        <v>30211185</v>
      </c>
      <c r="C4142" s="0" t="n">
        <v>4983.99</v>
      </c>
    </row>
    <row r="4143" customFormat="false" ht="15" hidden="false" customHeight="false" outlineLevel="0" collapsed="false">
      <c r="A4143" s="0" t="n">
        <v>14</v>
      </c>
      <c r="B4143" s="0" t="n">
        <v>30208574</v>
      </c>
      <c r="C4143" s="0" t="n">
        <v>3773.157</v>
      </c>
    </row>
    <row r="4144" customFormat="false" ht="15" hidden="false" customHeight="false" outlineLevel="0" collapsed="false">
      <c r="A4144" s="0" t="n">
        <v>14</v>
      </c>
      <c r="B4144" s="0" t="n">
        <v>30195719</v>
      </c>
      <c r="C4144" s="0" t="n">
        <v>4575.469</v>
      </c>
    </row>
    <row r="4145" customFormat="false" ht="15" hidden="false" customHeight="false" outlineLevel="0" collapsed="false">
      <c r="A4145" s="0" t="n">
        <v>14</v>
      </c>
      <c r="B4145" s="0" t="n">
        <v>30199365</v>
      </c>
      <c r="C4145" s="0" t="n">
        <v>2895.293</v>
      </c>
    </row>
    <row r="4146" customFormat="false" ht="15" hidden="false" customHeight="false" outlineLevel="0" collapsed="false">
      <c r="A4146" s="0" t="n">
        <v>14</v>
      </c>
      <c r="B4146" s="0" t="n">
        <v>30181159</v>
      </c>
      <c r="C4146" s="0" t="n">
        <v>5121.748</v>
      </c>
    </row>
    <row r="4147" customFormat="false" ht="15" hidden="false" customHeight="false" outlineLevel="0" collapsed="false">
      <c r="A4147" s="0" t="n">
        <v>14</v>
      </c>
      <c r="B4147" s="0" t="n">
        <v>30180507</v>
      </c>
      <c r="C4147" s="0" t="n">
        <v>3333.335</v>
      </c>
    </row>
    <row r="4148" customFormat="false" ht="15" hidden="false" customHeight="false" outlineLevel="0" collapsed="false">
      <c r="A4148" s="0" t="n">
        <v>14</v>
      </c>
      <c r="B4148" s="0" t="n">
        <v>30162154</v>
      </c>
      <c r="C4148" s="0" t="n">
        <v>5100.626</v>
      </c>
    </row>
    <row r="4149" customFormat="false" ht="15" hidden="false" customHeight="false" outlineLevel="0" collapsed="false">
      <c r="A4149" s="0" t="n">
        <v>14</v>
      </c>
      <c r="B4149" s="0" t="n">
        <v>30159735</v>
      </c>
      <c r="C4149" s="0" t="n">
        <v>3517.038</v>
      </c>
    </row>
    <row r="4150" customFormat="false" ht="15" hidden="false" customHeight="false" outlineLevel="0" collapsed="false">
      <c r="A4150" s="0" t="n">
        <v>14</v>
      </c>
      <c r="B4150" s="0" t="n">
        <v>30140514</v>
      </c>
      <c r="C4150" s="0" t="n">
        <v>5186.103</v>
      </c>
    </row>
    <row r="4151" customFormat="false" ht="15" hidden="false" customHeight="false" outlineLevel="0" collapsed="false">
      <c r="A4151" s="0" t="n">
        <v>14</v>
      </c>
      <c r="B4151" s="0" t="n">
        <v>30136540</v>
      </c>
      <c r="C4151" s="0" t="n">
        <v>3630.48</v>
      </c>
    </row>
    <row r="4152" customFormat="false" ht="15" hidden="false" customHeight="false" outlineLevel="0" collapsed="false">
      <c r="A4152" s="0" t="n">
        <v>14</v>
      </c>
      <c r="B4152" s="0" t="n">
        <v>30118888</v>
      </c>
      <c r="C4152" s="0" t="n">
        <v>5054.473</v>
      </c>
    </row>
    <row r="4153" customFormat="false" ht="15" hidden="false" customHeight="false" outlineLevel="0" collapsed="false">
      <c r="A4153" s="0" t="n">
        <v>14</v>
      </c>
      <c r="B4153" s="0" t="n">
        <v>30117883</v>
      </c>
      <c r="C4153" s="0" t="n">
        <v>3268.319</v>
      </c>
    </row>
    <row r="4154" customFormat="false" ht="15" hidden="false" customHeight="false" outlineLevel="0" collapsed="false">
      <c r="A4154" s="0" t="n">
        <v>14</v>
      </c>
      <c r="B4154" s="0" t="n">
        <v>30104198</v>
      </c>
      <c r="C4154" s="0" t="n">
        <v>4718.265</v>
      </c>
    </row>
    <row r="4155" customFormat="false" ht="15" hidden="false" customHeight="false" outlineLevel="0" collapsed="false">
      <c r="A4155" s="0" t="n">
        <v>14</v>
      </c>
      <c r="B4155" s="0" t="n">
        <v>30101286</v>
      </c>
      <c r="C4155" s="0" t="n">
        <v>3543.407</v>
      </c>
    </row>
    <row r="4156" customFormat="false" ht="15" hidden="false" customHeight="false" outlineLevel="0" collapsed="false">
      <c r="A4156" s="0" t="n">
        <v>14</v>
      </c>
      <c r="B4156" s="0" t="n">
        <v>30087290</v>
      </c>
      <c r="C4156" s="0" t="n">
        <v>4694.513</v>
      </c>
    </row>
    <row r="4157" customFormat="false" ht="15" hidden="false" customHeight="false" outlineLevel="0" collapsed="false">
      <c r="A4157" s="0" t="n">
        <v>14</v>
      </c>
      <c r="B4157" s="0" t="n">
        <v>30068419</v>
      </c>
      <c r="C4157" s="0" t="n">
        <v>5148.969</v>
      </c>
    </row>
    <row r="4158" customFormat="false" ht="15" hidden="false" customHeight="false" outlineLevel="0" collapsed="false">
      <c r="A4158" s="0" t="n">
        <v>14</v>
      </c>
      <c r="B4158" s="0" t="n">
        <v>30068408</v>
      </c>
      <c r="C4158" s="0" t="n">
        <v>3284.433</v>
      </c>
    </row>
    <row r="4159" customFormat="false" ht="15" hidden="false" customHeight="false" outlineLevel="0" collapsed="false">
      <c r="A4159" s="0" t="n">
        <v>14</v>
      </c>
      <c r="B4159" s="0" t="n">
        <v>30049600</v>
      </c>
      <c r="C4159" s="0" t="n">
        <v>5146.399</v>
      </c>
    </row>
    <row r="4160" customFormat="false" ht="15" hidden="false" customHeight="false" outlineLevel="0" collapsed="false">
      <c r="A4160" s="0" t="n">
        <v>14</v>
      </c>
      <c r="B4160" s="0" t="n">
        <v>30045820</v>
      </c>
      <c r="C4160" s="0" t="n">
        <v>3634.478</v>
      </c>
    </row>
    <row r="4161" customFormat="false" ht="15" hidden="false" customHeight="false" outlineLevel="0" collapsed="false">
      <c r="A4161" s="0" t="n">
        <v>14</v>
      </c>
      <c r="B4161" s="0" t="n">
        <v>30030597</v>
      </c>
      <c r="C4161" s="0" t="n">
        <v>4765.554</v>
      </c>
    </row>
    <row r="4162" customFormat="false" ht="15" hidden="false" customHeight="false" outlineLevel="0" collapsed="false">
      <c r="A4162" s="0" t="n">
        <v>14</v>
      </c>
      <c r="B4162" s="0" t="n">
        <v>30014617</v>
      </c>
      <c r="C4162" s="0" t="n">
        <v>4863.064</v>
      </c>
    </row>
    <row r="4163" customFormat="false" ht="15" hidden="false" customHeight="false" outlineLevel="0" collapsed="false">
      <c r="A4163" s="0" t="n">
        <v>14</v>
      </c>
      <c r="B4163" s="0" t="n">
        <v>30024742</v>
      </c>
      <c r="C4163" s="0" t="n">
        <v>1701.26</v>
      </c>
    </row>
    <row r="4164" customFormat="false" ht="15" hidden="false" customHeight="false" outlineLevel="0" collapsed="false">
      <c r="A4164" s="0" t="n">
        <v>14</v>
      </c>
      <c r="B4164" s="0" t="n">
        <v>30018830</v>
      </c>
      <c r="C4164" s="0" t="n">
        <v>4432.319</v>
      </c>
    </row>
    <row r="4165" customFormat="false" ht="15" hidden="false" customHeight="false" outlineLevel="0" collapsed="false">
      <c r="A4165" s="0" t="n">
        <v>14</v>
      </c>
      <c r="B4165" s="0" t="n">
        <v>30001468</v>
      </c>
      <c r="C4165" s="0" t="n">
        <v>4995.022</v>
      </c>
    </row>
    <row r="4166" customFormat="false" ht="15" hidden="false" customHeight="false" outlineLevel="0" collapsed="false">
      <c r="A4166" s="0" t="n">
        <v>14</v>
      </c>
      <c r="B4166" s="0" t="n">
        <v>29986440</v>
      </c>
      <c r="C4166" s="0" t="n">
        <v>4304.406</v>
      </c>
    </row>
    <row r="4167" customFormat="false" ht="15" hidden="false" customHeight="false" outlineLevel="0" collapsed="false">
      <c r="A4167" s="0" t="n">
        <v>14</v>
      </c>
      <c r="B4167" s="0" t="n">
        <v>29985297</v>
      </c>
      <c r="C4167" s="0" t="n">
        <v>3878.75</v>
      </c>
    </row>
    <row r="4168" customFormat="false" ht="15" hidden="false" customHeight="false" outlineLevel="0" collapsed="false">
      <c r="A4168" s="0" t="n">
        <v>14</v>
      </c>
      <c r="B4168" s="0" t="n">
        <v>29972770</v>
      </c>
      <c r="C4168" s="0" t="n">
        <v>4044.696</v>
      </c>
    </row>
    <row r="4169" customFormat="false" ht="15" hidden="false" customHeight="false" outlineLevel="0" collapsed="false">
      <c r="A4169" s="0" t="n">
        <v>14</v>
      </c>
      <c r="B4169" s="0" t="n">
        <v>29969847</v>
      </c>
      <c r="C4169" s="0" t="n">
        <v>4123.49</v>
      </c>
    </row>
    <row r="4170" customFormat="false" ht="15" hidden="false" customHeight="false" outlineLevel="0" collapsed="false">
      <c r="A4170" s="0" t="n">
        <v>14</v>
      </c>
      <c r="B4170" s="0" t="n">
        <v>29953800</v>
      </c>
      <c r="C4170" s="0" t="n">
        <v>4435.564</v>
      </c>
    </row>
    <row r="4171" customFormat="false" ht="15" hidden="false" customHeight="false" outlineLevel="0" collapsed="false">
      <c r="A4171" s="0" t="n">
        <v>14</v>
      </c>
      <c r="B4171" s="0" t="n">
        <v>29948872</v>
      </c>
      <c r="C4171" s="0" t="n">
        <v>4247.85</v>
      </c>
    </row>
    <row r="4172" customFormat="false" ht="15" hidden="false" customHeight="false" outlineLevel="0" collapsed="false">
      <c r="A4172" s="0" t="n">
        <v>14</v>
      </c>
      <c r="B4172" s="0" t="n">
        <v>29931083</v>
      </c>
      <c r="C4172" s="0" t="n">
        <v>4617.674</v>
      </c>
    </row>
    <row r="4173" customFormat="false" ht="15" hidden="false" customHeight="false" outlineLevel="0" collapsed="false">
      <c r="A4173" s="0" t="n">
        <v>14</v>
      </c>
      <c r="B4173" s="0" t="n">
        <v>29925951</v>
      </c>
      <c r="C4173" s="0" t="n">
        <v>4239.377</v>
      </c>
    </row>
    <row r="4174" customFormat="false" ht="15" hidden="false" customHeight="false" outlineLevel="0" collapsed="false">
      <c r="A4174" s="0" t="n">
        <v>14</v>
      </c>
      <c r="B4174" s="0" t="n">
        <v>29915243</v>
      </c>
      <c r="C4174" s="0" t="n">
        <v>3999.011</v>
      </c>
    </row>
    <row r="4175" customFormat="false" ht="15" hidden="false" customHeight="false" outlineLevel="0" collapsed="false">
      <c r="A4175" s="0" t="n">
        <v>14</v>
      </c>
      <c r="B4175" s="0" t="n">
        <v>29916519</v>
      </c>
      <c r="C4175" s="0" t="n">
        <v>3491.572</v>
      </c>
    </row>
    <row r="4176" customFormat="false" ht="15" hidden="false" customHeight="false" outlineLevel="0" collapsed="false">
      <c r="A4176" s="0" t="n">
        <v>14</v>
      </c>
      <c r="B4176" s="0" t="n">
        <v>29900427</v>
      </c>
      <c r="C4176" s="0" t="n">
        <v>4872.181</v>
      </c>
    </row>
    <row r="4177" customFormat="false" ht="15" hidden="false" customHeight="false" outlineLevel="0" collapsed="false">
      <c r="A4177" s="0" t="n">
        <v>14</v>
      </c>
      <c r="B4177" s="0" t="n">
        <v>29899987</v>
      </c>
      <c r="C4177" s="0" t="n">
        <v>3139.513</v>
      </c>
    </row>
    <row r="4178" customFormat="false" ht="15" hidden="false" customHeight="false" outlineLevel="0" collapsed="false">
      <c r="A4178" s="0" t="n">
        <v>14</v>
      </c>
      <c r="B4178" s="0" t="n">
        <v>29890358</v>
      </c>
      <c r="C4178" s="0" t="n">
        <v>4436.729</v>
      </c>
    </row>
    <row r="4179" customFormat="false" ht="15" hidden="false" customHeight="false" outlineLevel="0" collapsed="false">
      <c r="A4179" s="0" t="n">
        <v>14</v>
      </c>
      <c r="B4179" s="0" t="n">
        <v>29874144</v>
      </c>
      <c r="C4179" s="0" t="n">
        <v>4875.61</v>
      </c>
    </row>
    <row r="4180" customFormat="false" ht="15" hidden="false" customHeight="false" outlineLevel="0" collapsed="false">
      <c r="A4180" s="0" t="n">
        <v>14</v>
      </c>
      <c r="B4180" s="0" t="n">
        <v>29876745</v>
      </c>
      <c r="C4180" s="0" t="n">
        <v>3040.06</v>
      </c>
    </row>
    <row r="4181" customFormat="false" ht="15" hidden="false" customHeight="false" outlineLevel="0" collapsed="false">
      <c r="A4181" s="0" t="n">
        <v>14</v>
      </c>
      <c r="B4181" s="0" t="n">
        <v>29860416</v>
      </c>
      <c r="C4181" s="0" t="n">
        <v>4888.927</v>
      </c>
    </row>
    <row r="4182" customFormat="false" ht="15" hidden="false" customHeight="false" outlineLevel="0" collapsed="false">
      <c r="A4182" s="0" t="n">
        <v>14</v>
      </c>
      <c r="B4182" s="0" t="n">
        <v>29844802</v>
      </c>
      <c r="C4182" s="0" t="n">
        <v>4722.35</v>
      </c>
    </row>
    <row r="4183" customFormat="false" ht="15" hidden="false" customHeight="false" outlineLevel="0" collapsed="false">
      <c r="A4183" s="0" t="n">
        <v>14</v>
      </c>
      <c r="B4183" s="0" t="n">
        <v>29847007</v>
      </c>
      <c r="C4183" s="0" t="n">
        <v>3203.542</v>
      </c>
    </row>
    <row r="4184" customFormat="false" ht="15" hidden="false" customHeight="false" outlineLevel="0" collapsed="false">
      <c r="A4184" s="0" t="n">
        <v>14</v>
      </c>
      <c r="B4184" s="0" t="n">
        <v>29830169</v>
      </c>
      <c r="C4184" s="0" t="n">
        <v>4861.966</v>
      </c>
    </row>
    <row r="4185" customFormat="false" ht="15" hidden="false" customHeight="false" outlineLevel="0" collapsed="false">
      <c r="A4185" s="0" t="n">
        <v>14</v>
      </c>
      <c r="B4185" s="0" t="n">
        <v>29826519</v>
      </c>
      <c r="C4185" s="0" t="n">
        <v>3732.074</v>
      </c>
    </row>
    <row r="4186" customFormat="false" ht="15" hidden="false" customHeight="false" outlineLevel="0" collapsed="false">
      <c r="A4186" s="0" t="n">
        <v>14</v>
      </c>
      <c r="B4186" s="0" t="n">
        <v>29808460</v>
      </c>
      <c r="C4186" s="0" t="n">
        <v>5099.972</v>
      </c>
    </row>
    <row r="4187" customFormat="false" ht="15" hidden="false" customHeight="false" outlineLevel="0" collapsed="false">
      <c r="A4187" s="0" t="n">
        <v>14</v>
      </c>
      <c r="B4187" s="0" t="n">
        <v>29806991</v>
      </c>
      <c r="C4187" s="0" t="n">
        <v>3399.285</v>
      </c>
    </row>
    <row r="4188" customFormat="false" ht="15" hidden="false" customHeight="false" outlineLevel="0" collapsed="false">
      <c r="A4188" s="0" t="n">
        <v>14</v>
      </c>
      <c r="B4188" s="0" t="n">
        <v>29789041</v>
      </c>
      <c r="C4188" s="0" t="n">
        <v>5095.018</v>
      </c>
    </row>
    <row r="4189" customFormat="false" ht="15" hidden="false" customHeight="false" outlineLevel="0" collapsed="false">
      <c r="A4189" s="0" t="n">
        <v>14</v>
      </c>
      <c r="B4189" s="0" t="n">
        <v>29786224</v>
      </c>
      <c r="C4189" s="0" t="n">
        <v>3541.962</v>
      </c>
    </row>
    <row r="4190" customFormat="false" ht="15" hidden="false" customHeight="false" outlineLevel="0" collapsed="false">
      <c r="A4190" s="0" t="n">
        <v>14</v>
      </c>
      <c r="B4190" s="0" t="n">
        <v>29768524</v>
      </c>
      <c r="C4190" s="0" t="n">
        <v>5039.461</v>
      </c>
    </row>
    <row r="4191" customFormat="false" ht="15" hidden="false" customHeight="false" outlineLevel="0" collapsed="false">
      <c r="A4191" s="0" t="n">
        <v>14</v>
      </c>
      <c r="B4191" s="0" t="n">
        <v>29764312</v>
      </c>
      <c r="C4191" s="0" t="n">
        <v>3691.374</v>
      </c>
    </row>
    <row r="4192" customFormat="false" ht="15" hidden="false" customHeight="false" outlineLevel="0" collapsed="false">
      <c r="A4192" s="0" t="n">
        <v>14</v>
      </c>
      <c r="B4192" s="0" t="n">
        <v>29747044</v>
      </c>
      <c r="C4192" s="0" t="n">
        <v>4993.584</v>
      </c>
    </row>
    <row r="4193" customFormat="false" ht="15" hidden="false" customHeight="false" outlineLevel="0" collapsed="false">
      <c r="A4193" s="0" t="n">
        <v>14</v>
      </c>
      <c r="B4193" s="0" t="n">
        <v>29744475</v>
      </c>
      <c r="C4193" s="0" t="n">
        <v>3520.473</v>
      </c>
    </row>
    <row r="4194" customFormat="false" ht="15" hidden="false" customHeight="false" outlineLevel="0" collapsed="false">
      <c r="A4194" s="0" t="n">
        <v>14</v>
      </c>
      <c r="B4194" s="0" t="n">
        <v>29727877</v>
      </c>
      <c r="C4194" s="0" t="n">
        <v>4932.302</v>
      </c>
    </row>
    <row r="4195" customFormat="false" ht="15" hidden="false" customHeight="false" outlineLevel="0" collapsed="false">
      <c r="A4195" s="0" t="n">
        <v>14</v>
      </c>
      <c r="B4195" s="0" t="n">
        <v>29712949</v>
      </c>
      <c r="C4195" s="0" t="n">
        <v>4756.083</v>
      </c>
    </row>
    <row r="4196" customFormat="false" ht="15" hidden="false" customHeight="false" outlineLevel="0" collapsed="false">
      <c r="A4196" s="0" t="n">
        <v>14</v>
      </c>
      <c r="B4196" s="0" t="n">
        <v>29728064</v>
      </c>
      <c r="C4196" s="0" t="n">
        <v>1755.621</v>
      </c>
    </row>
    <row r="4197" customFormat="false" ht="15" hidden="false" customHeight="false" outlineLevel="0" collapsed="false">
      <c r="A4197" s="0" t="n">
        <v>14</v>
      </c>
      <c r="B4197" s="0" t="n">
        <v>29715339</v>
      </c>
      <c r="C4197" s="0" t="n">
        <v>4534.666</v>
      </c>
    </row>
    <row r="4198" customFormat="false" ht="15" hidden="false" customHeight="false" outlineLevel="0" collapsed="false">
      <c r="A4198" s="0" t="n">
        <v>14</v>
      </c>
      <c r="B4198" s="0" t="n">
        <v>29699340</v>
      </c>
      <c r="C4198" s="0" t="n">
        <v>4858.851</v>
      </c>
    </row>
    <row r="4199" customFormat="false" ht="15" hidden="false" customHeight="false" outlineLevel="0" collapsed="false">
      <c r="A4199" s="0" t="n">
        <v>14</v>
      </c>
      <c r="B4199" s="0" t="n">
        <v>29690221</v>
      </c>
      <c r="C4199" s="0" t="n">
        <v>3618.06</v>
      </c>
    </row>
    <row r="4200" customFormat="false" ht="15" hidden="false" customHeight="false" outlineLevel="0" collapsed="false">
      <c r="A4200" s="0" t="n">
        <v>14</v>
      </c>
      <c r="B4200" s="0" t="n">
        <v>29681582</v>
      </c>
      <c r="C4200" s="0" t="n">
        <v>4671.693</v>
      </c>
    </row>
    <row r="4201" customFormat="false" ht="15" hidden="false" customHeight="false" outlineLevel="0" collapsed="false">
      <c r="A4201" s="0" t="n">
        <v>14</v>
      </c>
      <c r="B4201" s="0" t="n">
        <v>29674713</v>
      </c>
      <c r="C4201" s="0" t="n">
        <v>3806.588</v>
      </c>
    </row>
    <row r="4202" customFormat="false" ht="15" hidden="false" customHeight="false" outlineLevel="0" collapsed="false">
      <c r="A4202" s="0" t="n">
        <v>14</v>
      </c>
      <c r="B4202" s="0" t="n">
        <v>29660245</v>
      </c>
      <c r="C4202" s="0" t="n">
        <v>4849.187</v>
      </c>
    </row>
    <row r="4203" customFormat="false" ht="15" hidden="false" customHeight="false" outlineLevel="0" collapsed="false">
      <c r="A4203" s="0" t="n">
        <v>15</v>
      </c>
      <c r="B4203" s="0" t="n">
        <v>29650779</v>
      </c>
      <c r="C4203" s="0" t="n">
        <v>3474.842</v>
      </c>
    </row>
    <row r="4204" customFormat="false" ht="15" hidden="false" customHeight="false" outlineLevel="0" collapsed="false">
      <c r="A4204" s="0" t="n">
        <v>15</v>
      </c>
      <c r="B4204" s="0" t="n">
        <v>29649880</v>
      </c>
      <c r="C4204" s="0" t="n">
        <v>4137.643</v>
      </c>
    </row>
    <row r="4205" customFormat="false" ht="15" hidden="false" customHeight="false" outlineLevel="0" collapsed="false">
      <c r="A4205" s="0" t="n">
        <v>15</v>
      </c>
      <c r="B4205" s="0" t="n">
        <v>29637690</v>
      </c>
      <c r="C4205" s="0" t="n">
        <v>3848.936</v>
      </c>
    </row>
    <row r="4206" customFormat="false" ht="15" hidden="false" customHeight="false" outlineLevel="0" collapsed="false">
      <c r="A4206" s="0" t="n">
        <v>15</v>
      </c>
      <c r="B4206" s="0" t="n">
        <v>29628765</v>
      </c>
      <c r="C4206" s="0" t="n">
        <v>4771.255</v>
      </c>
    </row>
    <row r="4207" customFormat="false" ht="15" hidden="false" customHeight="false" outlineLevel="0" collapsed="false">
      <c r="A4207" s="0" t="n">
        <v>15</v>
      </c>
      <c r="B4207" s="0" t="n">
        <v>29612579</v>
      </c>
      <c r="C4207" s="0" t="n">
        <v>4359.352</v>
      </c>
    </row>
    <row r="4208" customFormat="false" ht="15" hidden="false" customHeight="false" outlineLevel="0" collapsed="false">
      <c r="A4208" s="0" t="n">
        <v>15</v>
      </c>
      <c r="B4208" s="0" t="n">
        <v>29604705</v>
      </c>
      <c r="C4208" s="0" t="n">
        <v>4665.417</v>
      </c>
    </row>
    <row r="4209" customFormat="false" ht="15" hidden="false" customHeight="false" outlineLevel="0" collapsed="false">
      <c r="A4209" s="0" t="n">
        <v>15</v>
      </c>
      <c r="B4209" s="0" t="n">
        <v>29589521</v>
      </c>
      <c r="C4209" s="0" t="n">
        <v>4257.788</v>
      </c>
    </row>
    <row r="4210" customFormat="false" ht="15" hidden="false" customHeight="false" outlineLevel="0" collapsed="false">
      <c r="A4210" s="0" t="n">
        <v>15</v>
      </c>
      <c r="B4210" s="0" t="n">
        <v>29586519</v>
      </c>
      <c r="C4210" s="0" t="n">
        <v>4105.927</v>
      </c>
    </row>
    <row r="4211" customFormat="false" ht="15" hidden="false" customHeight="false" outlineLevel="0" collapsed="false">
      <c r="A4211" s="0" t="n">
        <v>15</v>
      </c>
      <c r="B4211" s="0" t="n">
        <v>29570608</v>
      </c>
      <c r="C4211" s="0" t="n">
        <v>4404.463</v>
      </c>
    </row>
    <row r="4212" customFormat="false" ht="15" hidden="false" customHeight="false" outlineLevel="0" collapsed="false">
      <c r="A4212" s="0" t="n">
        <v>15</v>
      </c>
      <c r="B4212" s="0" t="n">
        <v>29566435</v>
      </c>
      <c r="C4212" s="0" t="n">
        <v>4214.455</v>
      </c>
    </row>
    <row r="4213" customFormat="false" ht="15" hidden="false" customHeight="false" outlineLevel="0" collapsed="false">
      <c r="A4213" s="0" t="n">
        <v>15</v>
      </c>
      <c r="B4213" s="0" t="n">
        <v>29550499</v>
      </c>
      <c r="C4213" s="0" t="n">
        <v>4449.842</v>
      </c>
    </row>
    <row r="4214" customFormat="false" ht="15" hidden="false" customHeight="false" outlineLevel="0" collapsed="false">
      <c r="A4214" s="0" t="n">
        <v>15</v>
      </c>
      <c r="B4214" s="0" t="n">
        <v>29546721</v>
      </c>
      <c r="C4214" s="0" t="n">
        <v>4084.686</v>
      </c>
    </row>
    <row r="4215" customFormat="false" ht="15" hidden="false" customHeight="false" outlineLevel="0" collapsed="false">
      <c r="A4215" s="0" t="n">
        <v>15</v>
      </c>
      <c r="B4215" s="0" t="n">
        <v>29529244</v>
      </c>
      <c r="C4215" s="0" t="n">
        <v>4703.423</v>
      </c>
    </row>
    <row r="4216" customFormat="false" ht="15" hidden="false" customHeight="false" outlineLevel="0" collapsed="false">
      <c r="A4216" s="0" t="n">
        <v>15</v>
      </c>
      <c r="B4216" s="0" t="n">
        <v>29523829</v>
      </c>
      <c r="C4216" s="0" t="n">
        <v>4271.826</v>
      </c>
    </row>
    <row r="4217" customFormat="false" ht="15" hidden="false" customHeight="false" outlineLevel="0" collapsed="false">
      <c r="A4217" s="0" t="n">
        <v>15</v>
      </c>
      <c r="B4217" s="0" t="n">
        <v>29508002</v>
      </c>
      <c r="C4217" s="0" t="n">
        <v>4503.146</v>
      </c>
    </row>
    <row r="4218" customFormat="false" ht="15" hidden="false" customHeight="false" outlineLevel="0" collapsed="false">
      <c r="A4218" s="0" t="n">
        <v>15</v>
      </c>
      <c r="B4218" s="0" t="n">
        <v>29504691</v>
      </c>
      <c r="C4218" s="0" t="n">
        <v>3940.577</v>
      </c>
    </row>
    <row r="4219" customFormat="false" ht="15" hidden="false" customHeight="false" outlineLevel="0" collapsed="false">
      <c r="A4219" s="0" t="n">
        <v>15</v>
      </c>
      <c r="B4219" s="0" t="n">
        <v>29487902</v>
      </c>
      <c r="C4219" s="0" t="n">
        <v>4694.824</v>
      </c>
    </row>
    <row r="4220" customFormat="false" ht="15" hidden="false" customHeight="false" outlineLevel="0" collapsed="false">
      <c r="A4220" s="0" t="n">
        <v>15</v>
      </c>
      <c r="B4220" s="0" t="n">
        <v>29487459</v>
      </c>
      <c r="C4220" s="0" t="n">
        <v>3585.204</v>
      </c>
    </row>
    <row r="4221" customFormat="false" ht="15" hidden="false" customHeight="false" outlineLevel="0" collapsed="false">
      <c r="A4221" s="0" t="n">
        <v>15</v>
      </c>
      <c r="B4221" s="0" t="n">
        <v>29469842</v>
      </c>
      <c r="C4221" s="0" t="n">
        <v>4924.745</v>
      </c>
    </row>
    <row r="4222" customFormat="false" ht="15" hidden="false" customHeight="false" outlineLevel="0" collapsed="false">
      <c r="A4222" s="0" t="n">
        <v>15</v>
      </c>
      <c r="B4222" s="0" t="n">
        <v>29469357</v>
      </c>
      <c r="C4222" s="0" t="n">
        <v>3406.476</v>
      </c>
    </row>
    <row r="4223" customFormat="false" ht="15" hidden="false" customHeight="false" outlineLevel="0" collapsed="false">
      <c r="A4223" s="0" t="n">
        <v>15</v>
      </c>
      <c r="B4223" s="0" t="n">
        <v>29453607</v>
      </c>
      <c r="C4223" s="0" t="n">
        <v>4838.98</v>
      </c>
    </row>
    <row r="4224" customFormat="false" ht="15" hidden="false" customHeight="false" outlineLevel="0" collapsed="false">
      <c r="A4224" s="0" t="n">
        <v>15</v>
      </c>
      <c r="B4224" s="0" t="n">
        <v>29454315</v>
      </c>
      <c r="C4224" s="0" t="n">
        <v>3184.153</v>
      </c>
    </row>
    <row r="4225" customFormat="false" ht="15" hidden="false" customHeight="false" outlineLevel="0" collapsed="false">
      <c r="A4225" s="0" t="n">
        <v>15</v>
      </c>
      <c r="B4225" s="0" t="n">
        <v>29434548</v>
      </c>
      <c r="C4225" s="0" t="n">
        <v>5262.596</v>
      </c>
    </row>
    <row r="4226" customFormat="false" ht="15" hidden="false" customHeight="false" outlineLevel="0" collapsed="false">
      <c r="A4226" s="0" t="n">
        <v>15</v>
      </c>
      <c r="B4226" s="0" t="n">
        <v>29414904</v>
      </c>
      <c r="C4226" s="0" t="n">
        <v>5210.121</v>
      </c>
    </row>
    <row r="4227" customFormat="false" ht="15" hidden="false" customHeight="false" outlineLevel="0" collapsed="false">
      <c r="A4227" s="0" t="n">
        <v>15</v>
      </c>
      <c r="B4227" s="0" t="n">
        <v>29414667</v>
      </c>
      <c r="C4227" s="0" t="n">
        <v>3255.184</v>
      </c>
    </row>
    <row r="4228" customFormat="false" ht="15" hidden="false" customHeight="false" outlineLevel="0" collapsed="false">
      <c r="A4228" s="0" t="n">
        <v>15</v>
      </c>
      <c r="B4228" s="0" t="n">
        <v>29411215</v>
      </c>
      <c r="C4228" s="0" t="n">
        <v>3589.767</v>
      </c>
    </row>
    <row r="4229" customFormat="false" ht="15" hidden="false" customHeight="false" outlineLevel="0" collapsed="false">
      <c r="A4229" s="0" t="n">
        <v>15</v>
      </c>
      <c r="B4229" s="0" t="n">
        <v>29394990</v>
      </c>
      <c r="C4229" s="0" t="n">
        <v>4975.962</v>
      </c>
    </row>
    <row r="4230" customFormat="false" ht="15" hidden="false" customHeight="false" outlineLevel="0" collapsed="false">
      <c r="A4230" s="0" t="n">
        <v>15</v>
      </c>
      <c r="B4230" s="0" t="n">
        <v>29392224</v>
      </c>
      <c r="C4230" s="0" t="n">
        <v>3527.51</v>
      </c>
    </row>
    <row r="4231" customFormat="false" ht="15" hidden="false" customHeight="false" outlineLevel="0" collapsed="false">
      <c r="A4231" s="0" t="n">
        <v>15</v>
      </c>
      <c r="B4231" s="0" t="n">
        <v>29375034</v>
      </c>
      <c r="C4231" s="0" t="n">
        <v>4969.386</v>
      </c>
    </row>
    <row r="4232" customFormat="false" ht="15" hidden="false" customHeight="false" outlineLevel="0" collapsed="false">
      <c r="A4232" s="0" t="n">
        <v>15</v>
      </c>
      <c r="B4232" s="0" t="n">
        <v>29370064</v>
      </c>
      <c r="C4232" s="0" t="n">
        <v>3750.262</v>
      </c>
    </row>
    <row r="4233" customFormat="false" ht="15" hidden="false" customHeight="false" outlineLevel="0" collapsed="false">
      <c r="A4233" s="0" t="n">
        <v>15</v>
      </c>
      <c r="B4233" s="0" t="n">
        <v>29354190</v>
      </c>
      <c r="C4233" s="0" t="n">
        <v>4911.214</v>
      </c>
    </row>
    <row r="4234" customFormat="false" ht="15" hidden="false" customHeight="false" outlineLevel="0" collapsed="false">
      <c r="A4234" s="0" t="n">
        <v>15</v>
      </c>
      <c r="B4234" s="0" t="n">
        <v>29355236</v>
      </c>
      <c r="C4234" s="0" t="n">
        <v>3150.452</v>
      </c>
    </row>
    <row r="4235" customFormat="false" ht="15" hidden="false" customHeight="false" outlineLevel="0" collapsed="false">
      <c r="A4235" s="0" t="n">
        <v>15</v>
      </c>
      <c r="B4235" s="0" t="n">
        <v>29356243</v>
      </c>
      <c r="C4235" s="0" t="n">
        <v>3151.352</v>
      </c>
    </row>
    <row r="4236" customFormat="false" ht="15" hidden="false" customHeight="false" outlineLevel="0" collapsed="false">
      <c r="A4236" s="0" t="n">
        <v>15</v>
      </c>
      <c r="B4236" s="0" t="n">
        <v>29340505</v>
      </c>
      <c r="C4236" s="0" t="n">
        <v>4844.924</v>
      </c>
    </row>
    <row r="4237" customFormat="false" ht="15" hidden="false" customHeight="false" outlineLevel="0" collapsed="false">
      <c r="A4237" s="0" t="n">
        <v>15</v>
      </c>
      <c r="B4237" s="0" t="n">
        <v>29323085</v>
      </c>
      <c r="C4237" s="0" t="n">
        <v>4980.667</v>
      </c>
    </row>
    <row r="4238" customFormat="false" ht="15" hidden="false" customHeight="false" outlineLevel="0" collapsed="false">
      <c r="A4238" s="0" t="n">
        <v>15</v>
      </c>
      <c r="B4238" s="0" t="n">
        <v>29324384</v>
      </c>
      <c r="C4238" s="0" t="n">
        <v>3170.7</v>
      </c>
    </row>
    <row r="4239" customFormat="false" ht="15" hidden="false" customHeight="false" outlineLevel="0" collapsed="false">
      <c r="A4239" s="0" t="n">
        <v>15</v>
      </c>
      <c r="B4239" s="0" t="n">
        <v>29306650</v>
      </c>
      <c r="C4239" s="0" t="n">
        <v>5028.676</v>
      </c>
    </row>
    <row r="4240" customFormat="false" ht="15" hidden="false" customHeight="false" outlineLevel="0" collapsed="false">
      <c r="A4240" s="0" t="n">
        <v>15</v>
      </c>
      <c r="B4240" s="0" t="n">
        <v>29309075</v>
      </c>
      <c r="C4240" s="0" t="n">
        <v>2999.106</v>
      </c>
    </row>
    <row r="4241" customFormat="false" ht="15" hidden="false" customHeight="false" outlineLevel="0" collapsed="false">
      <c r="A4241" s="0" t="n">
        <v>15</v>
      </c>
      <c r="B4241" s="0" t="n">
        <v>29294519</v>
      </c>
      <c r="C4241" s="0" t="n">
        <v>4742.303</v>
      </c>
    </row>
    <row r="4242" customFormat="false" ht="15" hidden="false" customHeight="false" outlineLevel="0" collapsed="false">
      <c r="A4242" s="0" t="n">
        <v>15</v>
      </c>
      <c r="B4242" s="0" t="n">
        <v>29281076</v>
      </c>
      <c r="C4242" s="0" t="n">
        <v>3847.05</v>
      </c>
    </row>
    <row r="4243" customFormat="false" ht="15" hidden="false" customHeight="false" outlineLevel="0" collapsed="false">
      <c r="A4243" s="0" t="n">
        <v>15</v>
      </c>
      <c r="B4243" s="0" t="n">
        <v>29279802</v>
      </c>
      <c r="C4243" s="0" t="n">
        <v>4230.321</v>
      </c>
    </row>
    <row r="4244" customFormat="false" ht="15" hidden="false" customHeight="false" outlineLevel="0" collapsed="false">
      <c r="A4244" s="0" t="n">
        <v>15</v>
      </c>
      <c r="B4244" s="0" t="n">
        <v>29265982</v>
      </c>
      <c r="C4244" s="0" t="n">
        <v>3879.681</v>
      </c>
    </row>
    <row r="4245" customFormat="false" ht="15" hidden="false" customHeight="false" outlineLevel="0" collapsed="false">
      <c r="A4245" s="0" t="n">
        <v>15</v>
      </c>
      <c r="B4245" s="0" t="n">
        <v>29262430</v>
      </c>
      <c r="C4245" s="0" t="n">
        <v>4383.914</v>
      </c>
    </row>
    <row r="4246" customFormat="false" ht="15" hidden="false" customHeight="false" outlineLevel="0" collapsed="false">
      <c r="A4246" s="0" t="n">
        <v>15</v>
      </c>
      <c r="B4246" s="0" t="n">
        <v>29247140</v>
      </c>
      <c r="C4246" s="0" t="n">
        <v>4135.345</v>
      </c>
    </row>
    <row r="4247" customFormat="false" ht="15" hidden="false" customHeight="false" outlineLevel="0" collapsed="false">
      <c r="A4247" s="0" t="n">
        <v>15</v>
      </c>
      <c r="B4247" s="0" t="n">
        <v>29243335</v>
      </c>
      <c r="C4247" s="0" t="n">
        <v>4319.397</v>
      </c>
    </row>
    <row r="4248" customFormat="false" ht="15" hidden="false" customHeight="false" outlineLevel="0" collapsed="false">
      <c r="A4248" s="0" t="n">
        <v>15</v>
      </c>
      <c r="B4248" s="0" t="n">
        <v>29225394</v>
      </c>
      <c r="C4248" s="0" t="n">
        <v>4568.773</v>
      </c>
    </row>
    <row r="4249" customFormat="false" ht="15" hidden="false" customHeight="false" outlineLevel="0" collapsed="false">
      <c r="A4249" s="0" t="n">
        <v>15</v>
      </c>
      <c r="B4249" s="0" t="n">
        <v>29218344</v>
      </c>
      <c r="C4249" s="0" t="n">
        <v>4521.112</v>
      </c>
    </row>
    <row r="4250" customFormat="false" ht="15" hidden="false" customHeight="false" outlineLevel="0" collapsed="false">
      <c r="A4250" s="0" t="n">
        <v>15</v>
      </c>
      <c r="B4250" s="0" t="n">
        <v>29201614</v>
      </c>
      <c r="C4250" s="0" t="n">
        <v>4564.569</v>
      </c>
    </row>
    <row r="4251" customFormat="false" ht="15" hidden="false" customHeight="false" outlineLevel="0" collapsed="false">
      <c r="A4251" s="0" t="n">
        <v>15</v>
      </c>
      <c r="B4251" s="0" t="n">
        <v>29198230</v>
      </c>
      <c r="C4251" s="0" t="n">
        <v>4036.64</v>
      </c>
    </row>
    <row r="4252" customFormat="false" ht="15" hidden="false" customHeight="false" outlineLevel="0" collapsed="false">
      <c r="A4252" s="0" t="n">
        <v>15</v>
      </c>
      <c r="B4252" s="0" t="n">
        <v>29181400</v>
      </c>
      <c r="C4252" s="0" t="n">
        <v>4934.264</v>
      </c>
    </row>
    <row r="4253" customFormat="false" ht="15" hidden="false" customHeight="false" outlineLevel="0" collapsed="false">
      <c r="A4253" s="0" t="n">
        <v>15</v>
      </c>
      <c r="B4253" s="0" t="n">
        <v>29181785</v>
      </c>
      <c r="C4253" s="0" t="n">
        <v>3194.891</v>
      </c>
    </row>
    <row r="4254" customFormat="false" ht="15" hidden="false" customHeight="false" outlineLevel="0" collapsed="false">
      <c r="A4254" s="0" t="n">
        <v>15</v>
      </c>
      <c r="B4254" s="0" t="n">
        <v>29162345</v>
      </c>
      <c r="C4254" s="0" t="n">
        <v>5230.642</v>
      </c>
    </row>
    <row r="4255" customFormat="false" ht="15" hidden="false" customHeight="false" outlineLevel="0" collapsed="false">
      <c r="A4255" s="0" t="n">
        <v>15</v>
      </c>
      <c r="B4255" s="0" t="n">
        <v>29161811</v>
      </c>
      <c r="C4255" s="0" t="n">
        <v>3320.078</v>
      </c>
    </row>
    <row r="4256" customFormat="false" ht="15" hidden="false" customHeight="false" outlineLevel="0" collapsed="false">
      <c r="A4256" s="0" t="n">
        <v>15</v>
      </c>
      <c r="B4256" s="0" t="n">
        <v>29143460</v>
      </c>
      <c r="C4256" s="0" t="n">
        <v>5097.499</v>
      </c>
    </row>
    <row r="4257" customFormat="false" ht="15" hidden="false" customHeight="false" outlineLevel="0" collapsed="false">
      <c r="A4257" s="0" t="n">
        <v>15</v>
      </c>
      <c r="B4257" s="0" t="n">
        <v>29143674</v>
      </c>
      <c r="C4257" s="0" t="n">
        <v>3236.958</v>
      </c>
    </row>
    <row r="4258" customFormat="false" ht="15" hidden="false" customHeight="false" outlineLevel="0" collapsed="false">
      <c r="A4258" s="0" t="n">
        <v>15</v>
      </c>
      <c r="B4258" s="0" t="n">
        <v>29125351</v>
      </c>
      <c r="C4258" s="0" t="n">
        <v>5129.838</v>
      </c>
    </row>
    <row r="4259" customFormat="false" ht="15" hidden="false" customHeight="false" outlineLevel="0" collapsed="false">
      <c r="A4259" s="0" t="n">
        <v>15</v>
      </c>
      <c r="B4259" s="0" t="n">
        <v>29125934</v>
      </c>
      <c r="C4259" s="0" t="n">
        <v>3242.33</v>
      </c>
    </row>
    <row r="4260" customFormat="false" ht="15" hidden="false" customHeight="false" outlineLevel="0" collapsed="false">
      <c r="A4260" s="0" t="n">
        <v>15</v>
      </c>
      <c r="B4260" s="0" t="n">
        <v>29108342</v>
      </c>
      <c r="C4260" s="0" t="n">
        <v>5010.712</v>
      </c>
    </row>
    <row r="4261" customFormat="false" ht="15" hidden="false" customHeight="false" outlineLevel="0" collapsed="false">
      <c r="A4261" s="0" t="n">
        <v>15</v>
      </c>
      <c r="B4261" s="0" t="n">
        <v>29106033</v>
      </c>
      <c r="C4261" s="0" t="n">
        <v>3482.474</v>
      </c>
    </row>
    <row r="4262" customFormat="false" ht="15" hidden="false" customHeight="false" outlineLevel="0" collapsed="false">
      <c r="A4262" s="0" t="n">
        <v>15</v>
      </c>
      <c r="B4262" s="0" t="n">
        <v>29088791</v>
      </c>
      <c r="C4262" s="0" t="n">
        <v>5082.038</v>
      </c>
    </row>
    <row r="4263" customFormat="false" ht="15" hidden="false" customHeight="false" outlineLevel="0" collapsed="false">
      <c r="A4263" s="0" t="n">
        <v>15</v>
      </c>
      <c r="B4263" s="0" t="n">
        <v>29088131</v>
      </c>
      <c r="C4263" s="0" t="n">
        <v>3310.301</v>
      </c>
    </row>
    <row r="4264" customFormat="false" ht="15" hidden="false" customHeight="false" outlineLevel="0" collapsed="false">
      <c r="A4264" s="0" t="n">
        <v>15</v>
      </c>
      <c r="B4264" s="0" t="n">
        <v>29078859</v>
      </c>
      <c r="C4264" s="0" t="n">
        <v>4299.848</v>
      </c>
    </row>
    <row r="4265" customFormat="false" ht="15" hidden="false" customHeight="false" outlineLevel="0" collapsed="false">
      <c r="A4265" s="0" t="n">
        <v>15</v>
      </c>
      <c r="B4265" s="0" t="n">
        <v>29076328</v>
      </c>
      <c r="C4265" s="0" t="n">
        <v>3483.157</v>
      </c>
    </row>
    <row r="4266" customFormat="false" ht="15" hidden="false" customHeight="false" outlineLevel="0" collapsed="false">
      <c r="A4266" s="0" t="n">
        <v>15</v>
      </c>
      <c r="B4266" s="0" t="n">
        <v>29060411</v>
      </c>
      <c r="C4266" s="0" t="n">
        <v>4907.348</v>
      </c>
    </row>
    <row r="4267" customFormat="false" ht="15" hidden="false" customHeight="false" outlineLevel="0" collapsed="false">
      <c r="A4267" s="0" t="n">
        <v>15</v>
      </c>
      <c r="B4267" s="0" t="n">
        <v>29059512</v>
      </c>
      <c r="C4267" s="0" t="n">
        <v>3378.489</v>
      </c>
    </row>
    <row r="4268" customFormat="false" ht="15" hidden="false" customHeight="false" outlineLevel="0" collapsed="false">
      <c r="A4268" s="0" t="n">
        <v>15</v>
      </c>
      <c r="B4268" s="0" t="n">
        <v>29043453</v>
      </c>
      <c r="C4268" s="0" t="n">
        <v>4947.682</v>
      </c>
    </row>
    <row r="4269" customFormat="false" ht="15" hidden="false" customHeight="false" outlineLevel="0" collapsed="false">
      <c r="A4269" s="0" t="n">
        <v>15</v>
      </c>
      <c r="B4269" s="0" t="n">
        <v>29043809</v>
      </c>
      <c r="C4269" s="0" t="n">
        <v>3225.789</v>
      </c>
    </row>
    <row r="4270" customFormat="false" ht="15" hidden="false" customHeight="false" outlineLevel="0" collapsed="false">
      <c r="A4270" s="0" t="n">
        <v>15</v>
      </c>
      <c r="B4270" s="0" t="n">
        <v>29028638</v>
      </c>
      <c r="C4270" s="0" t="n">
        <v>4855.264</v>
      </c>
    </row>
    <row r="4271" customFormat="false" ht="15" hidden="false" customHeight="false" outlineLevel="0" collapsed="false">
      <c r="A4271" s="0" t="n">
        <v>15</v>
      </c>
      <c r="B4271" s="0" t="n">
        <v>29029010</v>
      </c>
      <c r="C4271" s="0" t="n">
        <v>3235.69</v>
      </c>
    </row>
    <row r="4272" customFormat="false" ht="15" hidden="false" customHeight="false" outlineLevel="0" collapsed="false">
      <c r="A4272" s="0" t="n">
        <v>15</v>
      </c>
      <c r="B4272" s="0" t="n">
        <v>29013410</v>
      </c>
      <c r="C4272" s="0" t="n">
        <v>4818.362</v>
      </c>
    </row>
    <row r="4273" customFormat="false" ht="15" hidden="false" customHeight="false" outlineLevel="0" collapsed="false">
      <c r="A4273" s="0" t="n">
        <v>15</v>
      </c>
      <c r="B4273" s="0" t="n">
        <v>28995474</v>
      </c>
      <c r="C4273" s="0" t="n">
        <v>5055.977</v>
      </c>
    </row>
    <row r="4274" customFormat="false" ht="15" hidden="false" customHeight="false" outlineLevel="0" collapsed="false">
      <c r="A4274" s="0" t="n">
        <v>15</v>
      </c>
      <c r="B4274" s="0" t="n">
        <v>29003985</v>
      </c>
      <c r="C4274" s="0" t="n">
        <v>2417.983</v>
      </c>
    </row>
    <row r="4275" customFormat="false" ht="15" hidden="false" customHeight="false" outlineLevel="0" collapsed="false">
      <c r="A4275" s="0" t="n">
        <v>15</v>
      </c>
      <c r="B4275" s="0" t="n">
        <v>28989415</v>
      </c>
      <c r="C4275" s="0" t="n">
        <v>4708.941</v>
      </c>
    </row>
    <row r="4276" customFormat="false" ht="15" hidden="false" customHeight="false" outlineLevel="0" collapsed="false">
      <c r="A4276" s="0" t="n">
        <v>15</v>
      </c>
      <c r="B4276" s="0" t="n">
        <v>28972464</v>
      </c>
      <c r="C4276" s="0" t="n">
        <v>4991.749</v>
      </c>
    </row>
    <row r="4277" customFormat="false" ht="15" hidden="false" customHeight="false" outlineLevel="0" collapsed="false">
      <c r="A4277" s="0" t="n">
        <v>15</v>
      </c>
      <c r="B4277" s="0" t="n">
        <v>28970571</v>
      </c>
      <c r="C4277" s="0" t="n">
        <v>3470.946</v>
      </c>
    </row>
    <row r="4278" customFormat="false" ht="15" hidden="false" customHeight="false" outlineLevel="0" collapsed="false">
      <c r="A4278" s="0" t="n">
        <v>15</v>
      </c>
      <c r="B4278" s="0" t="n">
        <v>28952943</v>
      </c>
      <c r="C4278" s="0" t="n">
        <v>5031.918</v>
      </c>
    </row>
    <row r="4279" customFormat="false" ht="15" hidden="false" customHeight="false" outlineLevel="0" collapsed="false">
      <c r="A4279" s="0" t="n">
        <v>15</v>
      </c>
      <c r="B4279" s="0" t="n">
        <v>28948063</v>
      </c>
      <c r="C4279" s="0" t="n">
        <v>3750.758</v>
      </c>
    </row>
    <row r="4280" customFormat="false" ht="15" hidden="false" customHeight="false" outlineLevel="0" collapsed="false">
      <c r="A4280" s="0" t="n">
        <v>15</v>
      </c>
      <c r="B4280" s="0" t="n">
        <v>28927362</v>
      </c>
      <c r="C4280" s="0" t="n">
        <v>5323.075</v>
      </c>
    </row>
    <row r="4281" customFormat="false" ht="15" hidden="false" customHeight="false" outlineLevel="0" collapsed="false">
      <c r="A4281" s="0" t="n">
        <v>15</v>
      </c>
      <c r="B4281" s="0" t="n">
        <v>28920148</v>
      </c>
      <c r="C4281" s="0" t="n">
        <v>4021.283</v>
      </c>
    </row>
    <row r="4282" customFormat="false" ht="15" hidden="false" customHeight="false" outlineLevel="0" collapsed="false">
      <c r="A4282" s="0" t="n">
        <v>15</v>
      </c>
      <c r="B4282" s="0" t="n">
        <v>28900218</v>
      </c>
      <c r="C4282" s="0" t="n">
        <v>5252.57</v>
      </c>
    </row>
    <row r="4283" customFormat="false" ht="15" hidden="false" customHeight="false" outlineLevel="0" collapsed="false">
      <c r="A4283" s="0" t="n">
        <v>15</v>
      </c>
      <c r="B4283" s="0" t="n">
        <v>28884894</v>
      </c>
      <c r="C4283" s="0" t="n">
        <v>4104.642</v>
      </c>
    </row>
    <row r="4284" customFormat="false" ht="15" hidden="false" customHeight="false" outlineLevel="0" collapsed="false">
      <c r="A4284" s="0" t="n">
        <v>15</v>
      </c>
      <c r="B4284" s="0" t="n">
        <v>28879865</v>
      </c>
      <c r="C4284" s="0" t="n">
        <v>4451.515</v>
      </c>
    </row>
    <row r="4285" customFormat="false" ht="15" hidden="false" customHeight="false" outlineLevel="0" collapsed="false">
      <c r="A4285" s="0" t="n">
        <v>15</v>
      </c>
      <c r="B4285" s="0" t="n">
        <v>28865772</v>
      </c>
      <c r="C4285" s="0" t="n">
        <v>4038.682</v>
      </c>
    </row>
    <row r="4286" customFormat="false" ht="15" hidden="false" customHeight="false" outlineLevel="0" collapsed="false">
      <c r="A4286" s="0" t="n">
        <v>15</v>
      </c>
      <c r="B4286" s="0" t="n">
        <v>28857783</v>
      </c>
      <c r="C4286" s="0" t="n">
        <v>4736.707</v>
      </c>
    </row>
    <row r="4287" customFormat="false" ht="15" hidden="false" customHeight="false" outlineLevel="0" collapsed="false">
      <c r="A4287" s="0" t="n">
        <v>15</v>
      </c>
      <c r="B4287" s="0" t="n">
        <v>28841769</v>
      </c>
      <c r="C4287" s="0" t="n">
        <v>4307.273</v>
      </c>
    </row>
    <row r="4288" customFormat="false" ht="15" hidden="false" customHeight="false" outlineLevel="0" collapsed="false">
      <c r="A4288" s="0" t="n">
        <v>15</v>
      </c>
      <c r="B4288" s="0" t="n">
        <v>28834776</v>
      </c>
      <c r="C4288" s="0" t="n">
        <v>4570.886</v>
      </c>
    </row>
    <row r="4289" customFormat="false" ht="15" hidden="false" customHeight="false" outlineLevel="0" collapsed="false">
      <c r="A4289" s="0" t="n">
        <v>15</v>
      </c>
      <c r="B4289" s="0" t="n">
        <v>28816498</v>
      </c>
      <c r="C4289" s="0" t="n">
        <v>5105.305</v>
      </c>
    </row>
    <row r="4290" customFormat="false" ht="15" hidden="false" customHeight="false" outlineLevel="0" collapsed="false">
      <c r="A4290" s="0" t="n">
        <v>15</v>
      </c>
      <c r="B4290" s="0" t="n">
        <v>28820896</v>
      </c>
      <c r="C4290" s="0" t="n">
        <v>2832.699</v>
      </c>
    </row>
    <row r="4291" customFormat="false" ht="15" hidden="false" customHeight="false" outlineLevel="0" collapsed="false">
      <c r="A4291" s="0" t="n">
        <v>15</v>
      </c>
      <c r="B4291" s="0" t="n">
        <v>28802962</v>
      </c>
      <c r="C4291" s="0" t="n">
        <v>5048.81</v>
      </c>
    </row>
    <row r="4292" customFormat="false" ht="15" hidden="false" customHeight="false" outlineLevel="0" collapsed="false">
      <c r="A4292" s="0" t="n">
        <v>15</v>
      </c>
      <c r="B4292" s="0" t="n">
        <v>28800997</v>
      </c>
      <c r="C4292" s="0" t="n">
        <v>3446.453</v>
      </c>
    </row>
    <row r="4293" customFormat="false" ht="15" hidden="false" customHeight="false" outlineLevel="0" collapsed="false">
      <c r="A4293" s="0" t="n">
        <v>15</v>
      </c>
      <c r="B4293" s="0" t="n">
        <v>28787634</v>
      </c>
      <c r="C4293" s="0" t="n">
        <v>4622.341</v>
      </c>
    </row>
    <row r="4294" customFormat="false" ht="15" hidden="false" customHeight="false" outlineLevel="0" collapsed="false">
      <c r="A4294" s="0" t="n">
        <v>15</v>
      </c>
      <c r="B4294" s="0" t="n">
        <v>28773685</v>
      </c>
      <c r="C4294" s="0" t="n">
        <v>4555.353</v>
      </c>
    </row>
    <row r="4295" customFormat="false" ht="15" hidden="false" customHeight="false" outlineLevel="0" collapsed="false">
      <c r="A4295" s="0" t="n">
        <v>15</v>
      </c>
      <c r="B4295" s="0" t="n">
        <v>28776296</v>
      </c>
      <c r="C4295" s="0" t="n">
        <v>3189.736</v>
      </c>
    </row>
    <row r="4296" customFormat="false" ht="15" hidden="false" customHeight="false" outlineLevel="0" collapsed="false">
      <c r="A4296" s="0" t="n">
        <v>15</v>
      </c>
      <c r="B4296" s="0" t="n">
        <v>28774634</v>
      </c>
      <c r="C4296" s="0" t="n">
        <v>3432.932</v>
      </c>
    </row>
    <row r="4297" customFormat="false" ht="15" hidden="false" customHeight="false" outlineLevel="0" collapsed="false">
      <c r="A4297" s="0" t="n">
        <v>15</v>
      </c>
      <c r="B4297" s="0" t="n">
        <v>28757105</v>
      </c>
      <c r="C4297" s="0" t="n">
        <v>4997.147</v>
      </c>
    </row>
    <row r="4298" customFormat="false" ht="15" hidden="false" customHeight="false" outlineLevel="0" collapsed="false">
      <c r="A4298" s="0" t="n">
        <v>15</v>
      </c>
      <c r="B4298" s="0" t="n">
        <v>28756500</v>
      </c>
      <c r="C4298" s="0" t="n">
        <v>3343.876</v>
      </c>
    </row>
    <row r="4299" customFormat="false" ht="15" hidden="false" customHeight="false" outlineLevel="0" collapsed="false">
      <c r="A4299" s="0" t="n">
        <v>15</v>
      </c>
      <c r="B4299" s="0" t="n">
        <v>28740060</v>
      </c>
      <c r="C4299" s="0" t="n">
        <v>4927.655</v>
      </c>
    </row>
    <row r="4300" customFormat="false" ht="15" hidden="false" customHeight="false" outlineLevel="0" collapsed="false">
      <c r="A4300" s="0" t="n">
        <v>15</v>
      </c>
      <c r="B4300" s="0" t="n">
        <v>28742627</v>
      </c>
      <c r="C4300" s="0" t="n">
        <v>2992.214</v>
      </c>
    </row>
    <row r="4301" customFormat="false" ht="15" hidden="false" customHeight="false" outlineLevel="0" collapsed="false">
      <c r="A4301" s="0" t="n">
        <v>15</v>
      </c>
      <c r="B4301" s="0" t="n">
        <v>28726710</v>
      </c>
      <c r="C4301" s="0" t="n">
        <v>4881.763</v>
      </c>
    </row>
    <row r="4302" customFormat="false" ht="15" hidden="false" customHeight="false" outlineLevel="0" collapsed="false">
      <c r="A4302" s="0" t="n">
        <v>15</v>
      </c>
      <c r="B4302" s="0" t="n">
        <v>28707828</v>
      </c>
      <c r="C4302" s="0" t="n">
        <v>5148.254</v>
      </c>
    </row>
    <row r="4303" customFormat="false" ht="15" hidden="false" customHeight="false" outlineLevel="0" collapsed="false">
      <c r="A4303" s="0" t="n">
        <v>15</v>
      </c>
      <c r="B4303" s="0" t="n">
        <v>28706539</v>
      </c>
      <c r="C4303" s="0" t="n">
        <v>3401.558</v>
      </c>
    </row>
    <row r="4304" customFormat="false" ht="15" hidden="false" customHeight="false" outlineLevel="0" collapsed="false">
      <c r="A4304" s="0" t="n">
        <v>15</v>
      </c>
      <c r="B4304" s="0" t="n">
        <v>28686241</v>
      </c>
      <c r="C4304" s="0" t="n">
        <v>5291.456</v>
      </c>
    </row>
    <row r="4305" customFormat="false" ht="15" hidden="false" customHeight="false" outlineLevel="0" collapsed="false">
      <c r="A4305" s="0" t="n">
        <v>15</v>
      </c>
      <c r="B4305" s="0" t="n">
        <v>28682894</v>
      </c>
      <c r="C4305" s="0" t="n">
        <v>3642.794</v>
      </c>
    </row>
    <row r="4306" customFormat="false" ht="15" hidden="false" customHeight="false" outlineLevel="0" collapsed="false">
      <c r="A4306" s="0" t="n">
        <v>15</v>
      </c>
      <c r="B4306" s="0" t="n">
        <v>28663167</v>
      </c>
      <c r="C4306" s="0" t="n">
        <v>5239.702</v>
      </c>
    </row>
    <row r="4307" customFormat="false" ht="15" hidden="false" customHeight="false" outlineLevel="0" collapsed="false">
      <c r="A4307" s="0" t="n">
        <v>15</v>
      </c>
      <c r="B4307" s="0" t="n">
        <v>28661965</v>
      </c>
      <c r="C4307" s="0" t="n">
        <v>3384.926</v>
      </c>
    </row>
    <row r="4308" customFormat="false" ht="15" hidden="false" customHeight="false" outlineLevel="0" collapsed="false">
      <c r="A4308" s="0" t="n">
        <v>15</v>
      </c>
      <c r="B4308" s="0" t="n">
        <v>28643595</v>
      </c>
      <c r="C4308" s="0" t="n">
        <v>5099.033</v>
      </c>
    </row>
    <row r="4309" customFormat="false" ht="15" hidden="false" customHeight="false" outlineLevel="0" collapsed="false">
      <c r="A4309" s="0" t="n">
        <v>15</v>
      </c>
      <c r="B4309" s="0" t="n">
        <v>28645811</v>
      </c>
      <c r="C4309" s="0" t="n">
        <v>3022.471</v>
      </c>
    </row>
    <row r="4310" customFormat="false" ht="15" hidden="false" customHeight="false" outlineLevel="0" collapsed="false">
      <c r="A4310" s="0" t="n">
        <v>15</v>
      </c>
      <c r="B4310" s="0" t="n">
        <v>28630482</v>
      </c>
      <c r="C4310" s="0" t="n">
        <v>4813.368</v>
      </c>
    </row>
    <row r="4311" customFormat="false" ht="15" hidden="false" customHeight="false" outlineLevel="0" collapsed="false">
      <c r="A4311" s="0" t="n">
        <v>15</v>
      </c>
      <c r="B4311" s="0" t="n">
        <v>28627628</v>
      </c>
      <c r="C4311" s="0" t="n">
        <v>3604.363</v>
      </c>
    </row>
    <row r="4312" customFormat="false" ht="15" hidden="false" customHeight="false" outlineLevel="0" collapsed="false">
      <c r="A4312" s="0" t="n">
        <v>15</v>
      </c>
      <c r="B4312" s="0" t="n">
        <v>28609618</v>
      </c>
      <c r="C4312" s="0" t="n">
        <v>5050.71</v>
      </c>
    </row>
    <row r="4313" customFormat="false" ht="15" hidden="false" customHeight="false" outlineLevel="0" collapsed="false">
      <c r="A4313" s="0" t="n">
        <v>15</v>
      </c>
      <c r="B4313" s="0" t="n">
        <v>28608264</v>
      </c>
      <c r="C4313" s="0" t="n">
        <v>3427.182</v>
      </c>
    </row>
    <row r="4314" customFormat="false" ht="15" hidden="false" customHeight="false" outlineLevel="0" collapsed="false">
      <c r="A4314" s="0" t="n">
        <v>15</v>
      </c>
      <c r="B4314" s="0" t="n">
        <v>28589064</v>
      </c>
      <c r="C4314" s="0" t="n">
        <v>5182.743</v>
      </c>
    </row>
    <row r="4315" customFormat="false" ht="15" hidden="false" customHeight="false" outlineLevel="0" collapsed="false">
      <c r="A4315" s="0" t="n">
        <v>15</v>
      </c>
      <c r="B4315" s="0" t="n">
        <v>28589706</v>
      </c>
      <c r="C4315" s="0" t="n">
        <v>3196.277</v>
      </c>
    </row>
    <row r="4316" customFormat="false" ht="15" hidden="false" customHeight="false" outlineLevel="0" collapsed="false">
      <c r="A4316" s="0" t="n">
        <v>15</v>
      </c>
      <c r="B4316" s="0" t="n">
        <v>28572723</v>
      </c>
      <c r="C4316" s="0" t="n">
        <v>4957.167</v>
      </c>
    </row>
    <row r="4317" customFormat="false" ht="15" hidden="false" customHeight="false" outlineLevel="0" collapsed="false">
      <c r="A4317" s="0" t="n">
        <v>15</v>
      </c>
      <c r="B4317" s="0" t="n">
        <v>28572995</v>
      </c>
      <c r="C4317" s="0" t="n">
        <v>3262.155</v>
      </c>
    </row>
    <row r="4318" customFormat="false" ht="15" hidden="false" customHeight="false" outlineLevel="0" collapsed="false">
      <c r="A4318" s="0" t="n">
        <v>15</v>
      </c>
      <c r="B4318" s="0" t="n">
        <v>28555613</v>
      </c>
      <c r="C4318" s="0" t="n">
        <v>4994.474</v>
      </c>
    </row>
    <row r="4319" customFormat="false" ht="15" hidden="false" customHeight="false" outlineLevel="0" collapsed="false">
      <c r="A4319" s="0" t="n">
        <v>15</v>
      </c>
      <c r="B4319" s="0" t="n">
        <v>28555678</v>
      </c>
      <c r="C4319" s="0" t="n">
        <v>3255.857</v>
      </c>
    </row>
    <row r="4320" customFormat="false" ht="15" hidden="false" customHeight="false" outlineLevel="0" collapsed="false">
      <c r="A4320" s="0" t="n">
        <v>15</v>
      </c>
      <c r="B4320" s="0" t="n">
        <v>28536079</v>
      </c>
      <c r="C4320" s="0" t="n">
        <v>5216.46</v>
      </c>
    </row>
    <row r="4321" customFormat="false" ht="15" hidden="false" customHeight="false" outlineLevel="0" collapsed="false">
      <c r="A4321" s="0" t="n">
        <v>15</v>
      </c>
      <c r="B4321" s="0" t="n">
        <v>28536531</v>
      </c>
      <c r="C4321" s="0" t="n">
        <v>3210.773</v>
      </c>
    </row>
    <row r="4322" customFormat="false" ht="15" hidden="false" customHeight="false" outlineLevel="0" collapsed="false">
      <c r="A4322" s="0" t="n">
        <v>15</v>
      </c>
      <c r="B4322" s="0" t="n">
        <v>28519151</v>
      </c>
      <c r="C4322" s="0" t="n">
        <v>5041.016</v>
      </c>
    </row>
    <row r="4323" customFormat="false" ht="15" hidden="false" customHeight="false" outlineLevel="0" collapsed="false">
      <c r="A4323" s="0" t="n">
        <v>15</v>
      </c>
      <c r="B4323" s="0" t="n">
        <v>28514250</v>
      </c>
      <c r="C4323" s="0" t="n">
        <v>3746.054</v>
      </c>
    </row>
    <row r="4324" customFormat="false" ht="15" hidden="false" customHeight="false" outlineLevel="0" collapsed="false">
      <c r="A4324" s="0" t="n">
        <v>15</v>
      </c>
      <c r="B4324" s="0" t="n">
        <v>28497652</v>
      </c>
      <c r="C4324" s="0" t="n">
        <v>4945.713</v>
      </c>
    </row>
    <row r="4325" customFormat="false" ht="15" hidden="false" customHeight="false" outlineLevel="0" collapsed="false">
      <c r="A4325" s="0" t="n">
        <v>15</v>
      </c>
      <c r="B4325" s="0" t="n">
        <v>28483334</v>
      </c>
      <c r="C4325" s="0" t="n">
        <v>4684.636</v>
      </c>
    </row>
    <row r="4326" customFormat="false" ht="15" hidden="false" customHeight="false" outlineLevel="0" collapsed="false">
      <c r="A4326" s="0" t="n">
        <v>15</v>
      </c>
      <c r="B4326" s="0" t="n">
        <v>28484241</v>
      </c>
      <c r="C4326" s="0" t="n">
        <v>3182.393</v>
      </c>
    </row>
    <row r="4327" customFormat="false" ht="15" hidden="false" customHeight="false" outlineLevel="0" collapsed="false">
      <c r="A4327" s="0" t="n">
        <v>15</v>
      </c>
      <c r="B4327" s="0" t="n">
        <v>28475802</v>
      </c>
      <c r="C4327" s="0" t="n">
        <v>4130.21</v>
      </c>
    </row>
    <row r="4328" customFormat="false" ht="15" hidden="false" customHeight="false" outlineLevel="0" collapsed="false">
      <c r="A4328" s="0" t="n">
        <v>15</v>
      </c>
      <c r="B4328" s="0" t="n">
        <v>28454830</v>
      </c>
      <c r="C4328" s="0" t="n">
        <v>5336.288</v>
      </c>
    </row>
    <row r="4329" customFormat="false" ht="15" hidden="false" customHeight="false" outlineLevel="0" collapsed="false">
      <c r="A4329" s="0" t="n">
        <v>15</v>
      </c>
      <c r="B4329" s="0" t="n">
        <v>28450322</v>
      </c>
      <c r="C4329" s="0" t="n">
        <v>3718.193</v>
      </c>
    </row>
    <row r="4330" customFormat="false" ht="15" hidden="false" customHeight="false" outlineLevel="0" collapsed="false">
      <c r="A4330" s="0" t="n">
        <v>15</v>
      </c>
      <c r="B4330" s="0" t="n">
        <v>28431959</v>
      </c>
      <c r="C4330" s="0" t="n">
        <v>5146.239</v>
      </c>
    </row>
    <row r="4331" customFormat="false" ht="15" hidden="false" customHeight="false" outlineLevel="0" collapsed="false">
      <c r="A4331" s="0" t="n">
        <v>15</v>
      </c>
      <c r="B4331" s="0" t="n">
        <v>28427330</v>
      </c>
      <c r="C4331" s="0" t="n">
        <v>3729.955</v>
      </c>
    </row>
    <row r="4332" customFormat="false" ht="15" hidden="false" customHeight="false" outlineLevel="0" collapsed="false">
      <c r="A4332" s="0" t="n">
        <v>15</v>
      </c>
      <c r="B4332" s="0" t="n">
        <v>28421687</v>
      </c>
      <c r="C4332" s="0" t="n">
        <v>3800.822</v>
      </c>
    </row>
    <row r="4333" customFormat="false" ht="15" hidden="false" customHeight="false" outlineLevel="0" collapsed="false">
      <c r="A4333" s="0" t="n">
        <v>15</v>
      </c>
      <c r="B4333" s="0" t="n">
        <v>28420320</v>
      </c>
      <c r="C4333" s="0" t="n">
        <v>3412.834</v>
      </c>
    </row>
    <row r="4334" customFormat="false" ht="15" hidden="false" customHeight="false" outlineLevel="0" collapsed="false">
      <c r="A4334" s="0" t="n">
        <v>15</v>
      </c>
      <c r="B4334" s="0" t="n">
        <v>28403619</v>
      </c>
      <c r="C4334" s="0" t="n">
        <v>4968.193</v>
      </c>
    </row>
    <row r="4335" customFormat="false" ht="15" hidden="false" customHeight="false" outlineLevel="0" collapsed="false">
      <c r="A4335" s="0" t="n">
        <v>15</v>
      </c>
      <c r="B4335" s="0" t="n">
        <v>28401982</v>
      </c>
      <c r="C4335" s="0" t="n">
        <v>3431.115</v>
      </c>
    </row>
    <row r="4336" customFormat="false" ht="15" hidden="false" customHeight="false" outlineLevel="0" collapsed="false">
      <c r="A4336" s="0" t="n">
        <v>15</v>
      </c>
      <c r="B4336" s="0" t="n">
        <v>28389874</v>
      </c>
      <c r="C4336" s="0" t="n">
        <v>4499.342</v>
      </c>
    </row>
    <row r="4337" customFormat="false" ht="15" hidden="false" customHeight="false" outlineLevel="0" collapsed="false">
      <c r="A4337" s="0" t="n">
        <v>15</v>
      </c>
      <c r="B4337" s="0" t="n">
        <v>28372829</v>
      </c>
      <c r="C4337" s="0" t="n">
        <v>4967.115</v>
      </c>
    </row>
    <row r="4338" customFormat="false" ht="15" hidden="false" customHeight="false" outlineLevel="0" collapsed="false">
      <c r="A4338" s="0" t="n">
        <v>15</v>
      </c>
      <c r="B4338" s="0" t="n">
        <v>28382778</v>
      </c>
      <c r="C4338" s="0" t="n">
        <v>2269.145</v>
      </c>
    </row>
    <row r="4339" customFormat="false" ht="15" hidden="false" customHeight="false" outlineLevel="0" collapsed="false">
      <c r="A4339" s="0" t="n">
        <v>15</v>
      </c>
      <c r="B4339" s="0" t="n">
        <v>28368274</v>
      </c>
      <c r="C4339" s="0" t="n">
        <v>4757.563</v>
      </c>
    </row>
    <row r="4340" customFormat="false" ht="15" hidden="false" customHeight="false" outlineLevel="0" collapsed="false">
      <c r="A4340" s="0" t="n">
        <v>15</v>
      </c>
      <c r="B4340" s="0" t="n">
        <v>28349265</v>
      </c>
      <c r="C4340" s="0" t="n">
        <v>5159.909</v>
      </c>
    </row>
    <row r="4341" customFormat="false" ht="15" hidden="false" customHeight="false" outlineLevel="0" collapsed="false">
      <c r="A4341" s="0" t="n">
        <v>15</v>
      </c>
      <c r="B4341" s="0" t="n">
        <v>28337761</v>
      </c>
      <c r="C4341" s="0" t="n">
        <v>3538.822</v>
      </c>
    </row>
    <row r="4342" customFormat="false" ht="15" hidden="false" customHeight="false" outlineLevel="0" collapsed="false">
      <c r="A4342" s="0" t="n">
        <v>15</v>
      </c>
      <c r="B4342" s="0" t="n">
        <v>28348940</v>
      </c>
      <c r="C4342" s="0" t="n">
        <v>3126.294</v>
      </c>
    </row>
    <row r="4343" customFormat="false" ht="15" hidden="false" customHeight="false" outlineLevel="0" collapsed="false">
      <c r="A4343" s="0" t="n">
        <v>15</v>
      </c>
      <c r="B4343" s="0" t="n">
        <v>28329165</v>
      </c>
      <c r="C4343" s="0" t="n">
        <v>5256.902</v>
      </c>
    </row>
    <row r="4344" customFormat="false" ht="15" hidden="false" customHeight="false" outlineLevel="0" collapsed="false">
      <c r="A4344" s="0" t="n">
        <v>15</v>
      </c>
      <c r="B4344" s="0" t="n">
        <v>28319035</v>
      </c>
      <c r="C4344" s="0" t="n">
        <v>4046.513</v>
      </c>
    </row>
    <row r="4345" customFormat="false" ht="15" hidden="false" customHeight="false" outlineLevel="0" collapsed="false">
      <c r="A4345" s="0" t="n">
        <v>15</v>
      </c>
      <c r="B4345" s="0" t="n">
        <v>28307104</v>
      </c>
      <c r="C4345" s="0" t="n">
        <v>4692.412</v>
      </c>
    </row>
    <row r="4346" customFormat="false" ht="15" hidden="false" customHeight="false" outlineLevel="0" collapsed="false">
      <c r="A4346" s="0" t="n">
        <v>15</v>
      </c>
      <c r="B4346" s="0" t="n">
        <v>28293701</v>
      </c>
      <c r="C4346" s="0" t="n">
        <v>4042.42</v>
      </c>
    </row>
    <row r="4347" customFormat="false" ht="15" hidden="false" customHeight="false" outlineLevel="0" collapsed="false">
      <c r="A4347" s="0" t="n">
        <v>15</v>
      </c>
      <c r="B4347" s="0" t="n">
        <v>28286380</v>
      </c>
      <c r="C4347" s="0" t="n">
        <v>4577.006</v>
      </c>
    </row>
    <row r="4348" customFormat="false" ht="15" hidden="false" customHeight="false" outlineLevel="0" collapsed="false">
      <c r="A4348" s="0" t="n">
        <v>15</v>
      </c>
      <c r="B4348" s="0" t="n">
        <v>28270938</v>
      </c>
      <c r="C4348" s="0" t="n">
        <v>4128.057</v>
      </c>
    </row>
    <row r="4349" customFormat="false" ht="15" hidden="false" customHeight="false" outlineLevel="0" collapsed="false">
      <c r="A4349" s="0" t="n">
        <v>15</v>
      </c>
      <c r="B4349" s="0" t="n">
        <v>28267344</v>
      </c>
      <c r="C4349" s="0" t="n">
        <v>4302.954</v>
      </c>
    </row>
    <row r="4350" customFormat="false" ht="15" hidden="false" customHeight="false" outlineLevel="0" collapsed="false">
      <c r="A4350" s="0" t="n">
        <v>15</v>
      </c>
      <c r="B4350" s="0" t="n">
        <v>28252083</v>
      </c>
      <c r="C4350" s="0" t="n">
        <v>4228.15</v>
      </c>
    </row>
    <row r="4351" customFormat="false" ht="15" hidden="false" customHeight="false" outlineLevel="0" collapsed="false">
      <c r="A4351" s="0" t="n">
        <v>15</v>
      </c>
      <c r="B4351" s="0" t="n">
        <v>28246558</v>
      </c>
      <c r="C4351" s="0" t="n">
        <v>4437.745</v>
      </c>
    </row>
    <row r="4352" customFormat="false" ht="15" hidden="false" customHeight="false" outlineLevel="0" collapsed="false">
      <c r="A4352" s="0" t="n">
        <v>15</v>
      </c>
      <c r="B4352" s="0" t="n">
        <v>28230660</v>
      </c>
      <c r="C4352" s="0" t="n">
        <v>4355.003</v>
      </c>
    </row>
    <row r="4353" customFormat="false" ht="15" hidden="false" customHeight="false" outlineLevel="0" collapsed="false">
      <c r="A4353" s="0" t="n">
        <v>15</v>
      </c>
      <c r="B4353" s="0" t="n">
        <v>28224078</v>
      </c>
      <c r="C4353" s="0" t="n">
        <v>4495.981</v>
      </c>
    </row>
    <row r="4354" customFormat="false" ht="15" hidden="false" customHeight="false" outlineLevel="0" collapsed="false">
      <c r="A4354" s="0" t="n">
        <v>15</v>
      </c>
      <c r="B4354" s="0" t="n">
        <v>28208291</v>
      </c>
      <c r="C4354" s="0" t="n">
        <v>4411.707</v>
      </c>
    </row>
    <row r="4355" customFormat="false" ht="15" hidden="false" customHeight="false" outlineLevel="0" collapsed="false">
      <c r="A4355" s="0" t="n">
        <v>15</v>
      </c>
      <c r="B4355" s="0" t="n">
        <v>28207680</v>
      </c>
      <c r="C4355" s="0" t="n">
        <v>3857.784</v>
      </c>
    </row>
    <row r="4356" customFormat="false" ht="15" hidden="false" customHeight="false" outlineLevel="0" collapsed="false">
      <c r="A4356" s="0" t="n">
        <v>15</v>
      </c>
      <c r="B4356" s="0" t="n">
        <v>28192955</v>
      </c>
      <c r="C4356" s="0" t="n">
        <v>4366.872</v>
      </c>
    </row>
    <row r="4357" customFormat="false" ht="15" hidden="false" customHeight="false" outlineLevel="0" collapsed="false">
      <c r="A4357" s="0" t="n">
        <v>15</v>
      </c>
      <c r="B4357" s="0" t="n">
        <v>28192934</v>
      </c>
      <c r="C4357" s="0" t="n">
        <v>3725.367</v>
      </c>
    </row>
    <row r="4358" customFormat="false" ht="15" hidden="false" customHeight="false" outlineLevel="0" collapsed="false">
      <c r="A4358" s="0" t="n">
        <v>15</v>
      </c>
      <c r="B4358" s="0" t="n">
        <v>28174909</v>
      </c>
      <c r="C4358" s="0" t="n">
        <v>4815.078</v>
      </c>
    </row>
    <row r="4359" customFormat="false" ht="15" hidden="false" customHeight="false" outlineLevel="0" collapsed="false">
      <c r="A4359" s="0" t="n">
        <v>15</v>
      </c>
      <c r="B4359" s="0" t="n">
        <v>28167898</v>
      </c>
      <c r="C4359" s="0" t="n">
        <v>4281.771</v>
      </c>
    </row>
    <row r="4360" customFormat="false" ht="15" hidden="false" customHeight="false" outlineLevel="0" collapsed="false">
      <c r="A4360" s="0" t="n">
        <v>15</v>
      </c>
      <c r="B4360" s="0" t="n">
        <v>28150344</v>
      </c>
      <c r="C4360" s="0" t="n">
        <v>4709.059</v>
      </c>
    </row>
    <row r="4361" customFormat="false" ht="15" hidden="false" customHeight="false" outlineLevel="0" collapsed="false">
      <c r="A4361" s="0" t="n">
        <v>15</v>
      </c>
      <c r="B4361" s="0" t="n">
        <v>28148001</v>
      </c>
      <c r="C4361" s="0" t="n">
        <v>3837.499</v>
      </c>
    </row>
    <row r="4362" customFormat="false" ht="15" hidden="false" customHeight="false" outlineLevel="0" collapsed="false">
      <c r="A4362" s="0" t="n">
        <v>15</v>
      </c>
      <c r="B4362" s="0" t="n">
        <v>28131691</v>
      </c>
      <c r="C4362" s="0" t="n">
        <v>4708.421</v>
      </c>
    </row>
    <row r="4363" customFormat="false" ht="15" hidden="false" customHeight="false" outlineLevel="0" collapsed="false">
      <c r="A4363" s="0" t="n">
        <v>15</v>
      </c>
      <c r="B4363" s="0" t="n">
        <v>28128973</v>
      </c>
      <c r="C4363" s="0" t="n">
        <v>3763.249</v>
      </c>
    </row>
    <row r="4364" customFormat="false" ht="15" hidden="false" customHeight="false" outlineLevel="0" collapsed="false">
      <c r="A4364" s="0" t="n">
        <v>15</v>
      </c>
      <c r="B4364" s="0" t="n">
        <v>28111027</v>
      </c>
      <c r="C4364" s="0" t="n">
        <v>4934.238</v>
      </c>
    </row>
    <row r="4365" customFormat="false" ht="15" hidden="false" customHeight="false" outlineLevel="0" collapsed="false">
      <c r="A4365" s="0" t="n">
        <v>15</v>
      </c>
      <c r="B4365" s="0" t="n">
        <v>28109861</v>
      </c>
      <c r="C4365" s="0" t="n">
        <v>3546.184</v>
      </c>
    </row>
    <row r="4366" customFormat="false" ht="15" hidden="false" customHeight="false" outlineLevel="0" collapsed="false">
      <c r="A4366" s="0" t="n">
        <v>15</v>
      </c>
      <c r="B4366" s="0" t="n">
        <v>28091613</v>
      </c>
      <c r="C4366" s="0" t="n">
        <v>5094.519</v>
      </c>
    </row>
    <row r="4367" customFormat="false" ht="15" hidden="false" customHeight="false" outlineLevel="0" collapsed="false">
      <c r="A4367" s="0" t="n">
        <v>15</v>
      </c>
      <c r="B4367" s="0" t="n">
        <v>28090244</v>
      </c>
      <c r="C4367" s="0" t="n">
        <v>3399.177</v>
      </c>
    </row>
    <row r="4368" customFormat="false" ht="15" hidden="false" customHeight="false" outlineLevel="0" collapsed="false">
      <c r="A4368" s="0" t="n">
        <v>15</v>
      </c>
      <c r="B4368" s="0" t="n">
        <v>28073334</v>
      </c>
      <c r="C4368" s="0" t="n">
        <v>4964.127</v>
      </c>
    </row>
    <row r="4369" customFormat="false" ht="15" hidden="false" customHeight="false" outlineLevel="0" collapsed="false">
      <c r="A4369" s="0" t="n">
        <v>15</v>
      </c>
      <c r="B4369" s="0" t="n">
        <v>28072495</v>
      </c>
      <c r="C4369" s="0" t="n">
        <v>3310.084</v>
      </c>
    </row>
    <row r="4370" customFormat="false" ht="15" hidden="false" customHeight="false" outlineLevel="0" collapsed="false">
      <c r="A4370" s="0" t="n">
        <v>15</v>
      </c>
      <c r="B4370" s="0" t="n">
        <v>28054271</v>
      </c>
      <c r="C4370" s="0" t="n">
        <v>5159.745</v>
      </c>
    </row>
    <row r="4371" customFormat="false" ht="15" hidden="false" customHeight="false" outlineLevel="0" collapsed="false">
      <c r="A4371" s="0" t="n">
        <v>15</v>
      </c>
      <c r="B4371" s="0" t="n">
        <v>28052102</v>
      </c>
      <c r="C4371" s="0" t="n">
        <v>3480.421</v>
      </c>
    </row>
    <row r="4372" customFormat="false" ht="15" hidden="false" customHeight="false" outlineLevel="0" collapsed="false">
      <c r="A4372" s="0" t="n">
        <v>15</v>
      </c>
      <c r="B4372" s="0" t="n">
        <v>28036285</v>
      </c>
      <c r="C4372" s="0" t="n">
        <v>4853.158</v>
      </c>
    </row>
    <row r="4373" customFormat="false" ht="15" hidden="false" customHeight="false" outlineLevel="0" collapsed="false">
      <c r="A4373" s="0" t="n">
        <v>15</v>
      </c>
      <c r="B4373" s="0" t="n">
        <v>28031859</v>
      </c>
      <c r="C4373" s="0" t="n">
        <v>3699.148</v>
      </c>
    </row>
    <row r="4374" customFormat="false" ht="15" hidden="false" customHeight="false" outlineLevel="0" collapsed="false">
      <c r="A4374" s="0" t="n">
        <v>15</v>
      </c>
      <c r="B4374" s="0" t="n">
        <v>28014773</v>
      </c>
      <c r="C4374" s="0" t="n">
        <v>4975.836</v>
      </c>
    </row>
    <row r="4375" customFormat="false" ht="15" hidden="false" customHeight="false" outlineLevel="0" collapsed="false">
      <c r="A4375" s="0" t="n">
        <v>15</v>
      </c>
      <c r="B4375" s="0" t="n">
        <v>28011229</v>
      </c>
      <c r="C4375" s="0" t="n">
        <v>3609.58</v>
      </c>
    </row>
    <row r="4376" customFormat="false" ht="15" hidden="false" customHeight="false" outlineLevel="0" collapsed="false">
      <c r="A4376" s="0" t="n">
        <v>15</v>
      </c>
      <c r="B4376" s="0" t="n">
        <v>27991196</v>
      </c>
      <c r="C4376" s="0" t="n">
        <v>5291.016</v>
      </c>
    </row>
    <row r="4377" customFormat="false" ht="15" hidden="false" customHeight="false" outlineLevel="0" collapsed="false">
      <c r="A4377" s="0" t="n">
        <v>15</v>
      </c>
      <c r="B4377" s="0" t="n">
        <v>27985238</v>
      </c>
      <c r="C4377" s="0" t="n">
        <v>3871.509</v>
      </c>
    </row>
    <row r="4378" customFormat="false" ht="15" hidden="false" customHeight="false" outlineLevel="0" collapsed="false">
      <c r="A4378" s="0" t="n">
        <v>15</v>
      </c>
      <c r="B4378" s="0" t="n">
        <v>27967050</v>
      </c>
      <c r="C4378" s="0" t="n">
        <v>5111.418</v>
      </c>
    </row>
    <row r="4379" customFormat="false" ht="15" hidden="false" customHeight="false" outlineLevel="0" collapsed="false">
      <c r="A4379" s="0" t="n">
        <v>15</v>
      </c>
      <c r="B4379" s="0" t="n">
        <v>27948350</v>
      </c>
      <c r="C4379" s="0" t="n">
        <v>5134.415</v>
      </c>
    </row>
    <row r="4380" customFormat="false" ht="15" hidden="false" customHeight="false" outlineLevel="0" collapsed="false">
      <c r="A4380" s="0" t="n">
        <v>15</v>
      </c>
      <c r="B4380" s="0" t="n">
        <v>27957307</v>
      </c>
      <c r="C4380" s="0" t="n">
        <v>2352.28</v>
      </c>
    </row>
    <row r="4381" customFormat="false" ht="15" hidden="false" customHeight="false" outlineLevel="0" collapsed="false">
      <c r="A4381" s="0" t="n">
        <v>15</v>
      </c>
      <c r="B4381" s="0" t="n">
        <v>27940510</v>
      </c>
      <c r="C4381" s="0" t="n">
        <v>5009.813</v>
      </c>
    </row>
    <row r="4382" customFormat="false" ht="15" hidden="false" customHeight="false" outlineLevel="0" collapsed="false">
      <c r="A4382" s="0" t="n">
        <v>15</v>
      </c>
      <c r="B4382" s="0" t="n">
        <v>27922270</v>
      </c>
      <c r="C4382" s="0" t="n">
        <v>5086.331</v>
      </c>
    </row>
    <row r="4383" customFormat="false" ht="15" hidden="false" customHeight="false" outlineLevel="0" collapsed="false">
      <c r="A4383" s="0" t="n">
        <v>15</v>
      </c>
      <c r="B4383" s="0" t="n">
        <v>27911012</v>
      </c>
      <c r="C4383" s="0" t="n">
        <v>3550.774</v>
      </c>
    </row>
    <row r="4384" customFormat="false" ht="15" hidden="false" customHeight="false" outlineLevel="0" collapsed="false">
      <c r="A4384" s="0" t="n">
        <v>15</v>
      </c>
      <c r="B4384" s="0" t="n">
        <v>27923601</v>
      </c>
      <c r="C4384" s="0" t="n">
        <v>2906.848</v>
      </c>
    </row>
    <row r="4385" customFormat="false" ht="15" hidden="false" customHeight="false" outlineLevel="0" collapsed="false">
      <c r="A4385" s="0" t="n">
        <v>15</v>
      </c>
      <c r="B4385" s="0" t="n">
        <v>27910363</v>
      </c>
      <c r="C4385" s="0" t="n">
        <v>4615.281</v>
      </c>
    </row>
    <row r="4386" customFormat="false" ht="15" hidden="false" customHeight="false" outlineLevel="0" collapsed="false">
      <c r="A4386" s="0" t="n">
        <v>15</v>
      </c>
      <c r="B4386" s="0" t="n">
        <v>27890127</v>
      </c>
      <c r="C4386" s="0" t="n">
        <v>5251.403</v>
      </c>
    </row>
    <row r="4387" customFormat="false" ht="15" hidden="false" customHeight="false" outlineLevel="0" collapsed="false">
      <c r="A4387" s="0" t="n">
        <v>15</v>
      </c>
      <c r="B4387" s="0" t="n">
        <v>27886914</v>
      </c>
      <c r="C4387" s="0" t="n">
        <v>3614.395</v>
      </c>
    </row>
    <row r="4388" customFormat="false" ht="15" hidden="false" customHeight="false" outlineLevel="0" collapsed="false">
      <c r="A4388" s="0" t="n">
        <v>15</v>
      </c>
      <c r="B4388" s="0" t="n">
        <v>27866678</v>
      </c>
      <c r="C4388" s="0" t="n">
        <v>5284.957</v>
      </c>
    </row>
    <row r="4389" customFormat="false" ht="15" hidden="false" customHeight="false" outlineLevel="0" collapsed="false">
      <c r="A4389" s="0" t="n">
        <v>15</v>
      </c>
      <c r="B4389" s="0" t="n">
        <v>27846222</v>
      </c>
      <c r="C4389" s="0" t="n">
        <v>5268.814</v>
      </c>
    </row>
    <row r="4390" customFormat="false" ht="15" hidden="false" customHeight="false" outlineLevel="0" collapsed="false">
      <c r="A4390" s="0" t="n">
        <v>15</v>
      </c>
      <c r="B4390" s="0" t="n">
        <v>27850360</v>
      </c>
      <c r="C4390" s="0" t="n">
        <v>2906.872</v>
      </c>
    </row>
    <row r="4391" customFormat="false" ht="15" hidden="false" customHeight="false" outlineLevel="0" collapsed="false">
      <c r="A4391" s="0" t="n">
        <v>15</v>
      </c>
      <c r="B4391" s="0" t="n">
        <v>27829505</v>
      </c>
      <c r="C4391" s="0" t="n">
        <v>5371.654</v>
      </c>
    </row>
    <row r="4392" customFormat="false" ht="15" hidden="false" customHeight="false" outlineLevel="0" collapsed="false">
      <c r="A4392" s="0" t="n">
        <v>15</v>
      </c>
      <c r="B4392" s="0" t="n">
        <v>27824630</v>
      </c>
      <c r="C4392" s="0" t="n">
        <v>3792.787</v>
      </c>
    </row>
    <row r="4393" customFormat="false" ht="15" hidden="false" customHeight="false" outlineLevel="0" collapsed="false">
      <c r="A4393" s="0" t="n">
        <v>15</v>
      </c>
      <c r="B4393" s="0" t="n">
        <v>27804940</v>
      </c>
      <c r="C4393" s="0" t="n">
        <v>5228.671</v>
      </c>
    </row>
    <row r="4394" customFormat="false" ht="15" hidden="false" customHeight="false" outlineLevel="0" collapsed="false">
      <c r="A4394" s="0" t="n">
        <v>15</v>
      </c>
      <c r="B4394" s="0" t="n">
        <v>27801729</v>
      </c>
      <c r="C4394" s="0" t="n">
        <v>3559.479</v>
      </c>
    </row>
    <row r="4395" customFormat="false" ht="15" hidden="false" customHeight="false" outlineLevel="0" collapsed="false">
      <c r="A4395" s="0" t="n">
        <v>15</v>
      </c>
      <c r="B4395" s="0" t="n">
        <v>27781698</v>
      </c>
      <c r="C4395" s="0" t="n">
        <v>5300.068</v>
      </c>
    </row>
    <row r="4396" customFormat="false" ht="15" hidden="false" customHeight="false" outlineLevel="0" collapsed="false">
      <c r="A4396" s="0" t="n">
        <v>15</v>
      </c>
      <c r="B4396" s="0" t="n">
        <v>27766747</v>
      </c>
      <c r="C4396" s="0" t="n">
        <v>4490.388</v>
      </c>
    </row>
    <row r="4397" customFormat="false" ht="15" hidden="false" customHeight="false" outlineLevel="0" collapsed="false">
      <c r="A4397" s="0" t="n">
        <v>15</v>
      </c>
      <c r="B4397" s="0" t="n">
        <v>27775318</v>
      </c>
      <c r="C4397" s="0" t="n">
        <v>2680.05</v>
      </c>
    </row>
    <row r="4398" customFormat="false" ht="15" hidden="false" customHeight="false" outlineLevel="0" collapsed="false">
      <c r="A4398" s="0" t="n">
        <v>15</v>
      </c>
      <c r="B4398" s="0" t="n">
        <v>27754319</v>
      </c>
      <c r="C4398" s="0" t="n">
        <v>5370.083</v>
      </c>
    </row>
    <row r="4399" customFormat="false" ht="15" hidden="false" customHeight="false" outlineLevel="0" collapsed="false">
      <c r="A4399" s="0" t="n">
        <v>15</v>
      </c>
      <c r="B4399" s="0" t="n">
        <v>27736498</v>
      </c>
      <c r="C4399" s="0" t="n">
        <v>4913.455</v>
      </c>
    </row>
    <row r="4400" customFormat="false" ht="15" hidden="false" customHeight="false" outlineLevel="0" collapsed="false">
      <c r="A4400" s="0" t="n">
        <v>15</v>
      </c>
      <c r="B4400" s="0" t="n">
        <v>27734352</v>
      </c>
      <c r="C4400" s="0" t="n">
        <v>3696.392</v>
      </c>
    </row>
    <row r="4401" customFormat="false" ht="15" hidden="false" customHeight="false" outlineLevel="0" collapsed="false">
      <c r="A4401" s="0" t="n">
        <v>15</v>
      </c>
      <c r="B4401" s="0" t="n">
        <v>27716036</v>
      </c>
      <c r="C4401" s="0" t="n">
        <v>4901.765</v>
      </c>
    </row>
    <row r="4402" customFormat="false" ht="15" hidden="false" customHeight="false" outlineLevel="0" collapsed="false">
      <c r="A4402" s="0" t="n">
        <v>15</v>
      </c>
      <c r="B4402" s="0" t="n">
        <v>27714368</v>
      </c>
      <c r="C4402" s="0" t="n">
        <v>3603.095</v>
      </c>
    </row>
    <row r="4403" customFormat="false" ht="15" hidden="false" customHeight="false" outlineLevel="0" collapsed="false">
      <c r="A4403" s="0" t="n">
        <v>15</v>
      </c>
      <c r="B4403" s="0" t="n">
        <v>27694729</v>
      </c>
      <c r="C4403" s="0" t="n">
        <v>5147.55</v>
      </c>
    </row>
    <row r="4404" customFormat="false" ht="15" hidden="false" customHeight="false" outlineLevel="0" collapsed="false">
      <c r="A4404" s="0" t="n">
        <v>15</v>
      </c>
      <c r="B4404" s="0" t="n">
        <v>27693047</v>
      </c>
      <c r="C4404" s="0" t="n">
        <v>3583.321</v>
      </c>
    </row>
    <row r="4405" customFormat="false" ht="15" hidden="false" customHeight="false" outlineLevel="0" collapsed="false">
      <c r="A4405" s="0" t="n">
        <v>15</v>
      </c>
      <c r="B4405" s="0" t="n">
        <v>27672964</v>
      </c>
      <c r="C4405" s="0" t="n">
        <v>5294.705</v>
      </c>
    </row>
    <row r="4406" customFormat="false" ht="15" hidden="false" customHeight="false" outlineLevel="0" collapsed="false">
      <c r="A4406" s="0" t="n">
        <v>15</v>
      </c>
      <c r="B4406" s="0" t="n">
        <v>27671348</v>
      </c>
      <c r="C4406" s="0" t="n">
        <v>3396.518</v>
      </c>
    </row>
    <row r="4407" customFormat="false" ht="15" hidden="false" customHeight="false" outlineLevel="0" collapsed="false">
      <c r="A4407" s="0" t="n">
        <v>15</v>
      </c>
      <c r="B4407" s="0" t="n">
        <v>27650430</v>
      </c>
      <c r="C4407" s="0" t="n">
        <v>5387.183</v>
      </c>
    </row>
    <row r="4408" customFormat="false" ht="15" hidden="false" customHeight="false" outlineLevel="0" collapsed="false">
      <c r="A4408" s="0" t="n">
        <v>15</v>
      </c>
      <c r="B4408" s="0" t="n">
        <v>27646736</v>
      </c>
      <c r="C4408" s="0" t="n">
        <v>3683.347</v>
      </c>
    </row>
    <row r="4409" customFormat="false" ht="15" hidden="false" customHeight="false" outlineLevel="0" collapsed="false">
      <c r="A4409" s="0" t="n">
        <v>15</v>
      </c>
      <c r="B4409" s="0" t="n">
        <v>27627041</v>
      </c>
      <c r="C4409" s="0" t="n">
        <v>5236.708</v>
      </c>
    </row>
    <row r="4410" customFormat="false" ht="15" hidden="false" customHeight="false" outlineLevel="0" collapsed="false">
      <c r="A4410" s="0" t="n">
        <v>15</v>
      </c>
      <c r="B4410" s="0" t="n">
        <v>27623921</v>
      </c>
      <c r="C4410" s="0" t="n">
        <v>3586.406</v>
      </c>
    </row>
    <row r="4411" customFormat="false" ht="15" hidden="false" customHeight="false" outlineLevel="0" collapsed="false">
      <c r="A4411" s="0" t="n">
        <v>15</v>
      </c>
      <c r="B4411" s="0" t="n">
        <v>27603882</v>
      </c>
      <c r="C4411" s="0" t="n">
        <v>5262.061</v>
      </c>
    </row>
    <row r="4412" customFormat="false" ht="15" hidden="false" customHeight="false" outlineLevel="0" collapsed="false">
      <c r="A4412" s="0" t="n">
        <v>15</v>
      </c>
      <c r="B4412" s="0" t="n">
        <v>27600707</v>
      </c>
      <c r="C4412" s="0" t="n">
        <v>3582.746</v>
      </c>
    </row>
    <row r="4413" customFormat="false" ht="15" hidden="false" customHeight="false" outlineLevel="0" collapsed="false">
      <c r="A4413" s="0" t="n">
        <v>15</v>
      </c>
      <c r="B4413" s="0" t="n">
        <v>27592055</v>
      </c>
      <c r="C4413" s="0" t="n">
        <v>4103.399</v>
      </c>
    </row>
    <row r="4414" customFormat="false" ht="15" hidden="false" customHeight="false" outlineLevel="0" collapsed="false">
      <c r="A4414" s="0" t="n">
        <v>15</v>
      </c>
      <c r="B4414" s="0" t="n">
        <v>27575461</v>
      </c>
      <c r="C4414" s="0" t="n">
        <v>4957.035</v>
      </c>
    </row>
    <row r="4415" customFormat="false" ht="15" hidden="false" customHeight="false" outlineLevel="0" collapsed="false">
      <c r="A4415" s="0" t="n">
        <v>15</v>
      </c>
      <c r="B4415" s="0" t="n">
        <v>27577479</v>
      </c>
      <c r="C4415" s="0" t="n">
        <v>3065.645</v>
      </c>
    </row>
    <row r="4416" customFormat="false" ht="15" hidden="false" customHeight="false" outlineLevel="0" collapsed="false">
      <c r="A4416" s="0" t="n">
        <v>15</v>
      </c>
      <c r="B4416" s="0" t="n">
        <v>27560218</v>
      </c>
      <c r="C4416" s="0" t="n">
        <v>4994.075</v>
      </c>
    </row>
    <row r="4417" customFormat="false" ht="15" hidden="false" customHeight="false" outlineLevel="0" collapsed="false">
      <c r="A4417" s="0" t="n">
        <v>15</v>
      </c>
      <c r="B4417" s="0" t="n">
        <v>27556682</v>
      </c>
      <c r="C4417" s="0" t="n">
        <v>3619.298</v>
      </c>
    </row>
    <row r="4418" customFormat="false" ht="15" hidden="false" customHeight="false" outlineLevel="0" collapsed="false">
      <c r="A4418" s="0" t="n">
        <v>15</v>
      </c>
      <c r="B4418" s="0" t="n">
        <v>27541866</v>
      </c>
      <c r="C4418" s="0" t="n">
        <v>4747.755</v>
      </c>
    </row>
    <row r="4419" customFormat="false" ht="15" hidden="false" customHeight="false" outlineLevel="0" collapsed="false">
      <c r="A4419" s="0" t="n">
        <v>15</v>
      </c>
      <c r="B4419" s="0" t="n">
        <v>27536835</v>
      </c>
      <c r="C4419" s="0" t="n">
        <v>3749.505</v>
      </c>
    </row>
    <row r="4420" customFormat="false" ht="15" hidden="false" customHeight="false" outlineLevel="0" collapsed="false">
      <c r="A4420" s="0" t="n">
        <v>15</v>
      </c>
      <c r="B4420" s="0" t="n">
        <v>27524073</v>
      </c>
      <c r="C4420" s="0" t="n">
        <v>4533.628</v>
      </c>
    </row>
    <row r="4421" customFormat="false" ht="15" hidden="false" customHeight="false" outlineLevel="0" collapsed="false">
      <c r="A4421" s="0" t="n">
        <v>15</v>
      </c>
      <c r="B4421" s="0" t="n">
        <v>27515612</v>
      </c>
      <c r="C4421" s="0" t="n">
        <v>3696.723</v>
      </c>
    </row>
    <row r="4422" customFormat="false" ht="15" hidden="false" customHeight="false" outlineLevel="0" collapsed="false">
      <c r="A4422" s="0" t="n">
        <v>15</v>
      </c>
      <c r="B4422" s="0" t="n">
        <v>27506798</v>
      </c>
      <c r="C4422" s="0" t="n">
        <v>4546.985</v>
      </c>
    </row>
    <row r="4423" customFormat="false" ht="15" hidden="false" customHeight="false" outlineLevel="0" collapsed="false">
      <c r="A4423" s="0" t="n">
        <v>15</v>
      </c>
      <c r="B4423" s="0" t="n">
        <v>27487205</v>
      </c>
      <c r="C4423" s="0" t="n">
        <v>5250.103</v>
      </c>
    </row>
    <row r="4424" customFormat="false" ht="15" hidden="false" customHeight="false" outlineLevel="0" collapsed="false">
      <c r="A4424" s="0" t="n">
        <v>15</v>
      </c>
      <c r="B4424" s="0" t="n">
        <v>27491677</v>
      </c>
      <c r="C4424" s="0" t="n">
        <v>2841.03</v>
      </c>
    </row>
    <row r="4425" customFormat="false" ht="15" hidden="false" customHeight="false" outlineLevel="0" collapsed="false">
      <c r="A4425" s="0" t="n">
        <v>15</v>
      </c>
      <c r="B4425" s="0" t="n">
        <v>27474977</v>
      </c>
      <c r="C4425" s="0" t="n">
        <v>4958.939</v>
      </c>
    </row>
    <row r="4426" customFormat="false" ht="15" hidden="false" customHeight="false" outlineLevel="0" collapsed="false">
      <c r="A4426" s="0" t="n">
        <v>15</v>
      </c>
      <c r="B4426" s="0" t="n">
        <v>27453768</v>
      </c>
      <c r="C4426" s="0" t="n">
        <v>5382.986</v>
      </c>
    </row>
    <row r="4427" customFormat="false" ht="15" hidden="false" customHeight="false" outlineLevel="0" collapsed="false">
      <c r="A4427" s="0" t="n">
        <v>15</v>
      </c>
      <c r="B4427" s="0" t="n">
        <v>27453651</v>
      </c>
      <c r="C4427" s="0" t="n">
        <v>3270.914</v>
      </c>
    </row>
    <row r="4428" customFormat="false" ht="15" hidden="false" customHeight="false" outlineLevel="0" collapsed="false">
      <c r="A4428" s="0" t="n">
        <v>15</v>
      </c>
      <c r="B4428" s="0" t="n">
        <v>27433170</v>
      </c>
      <c r="C4428" s="0" t="n">
        <v>5318.35</v>
      </c>
    </row>
    <row r="4429" customFormat="false" ht="15" hidden="false" customHeight="false" outlineLevel="0" collapsed="false">
      <c r="A4429" s="0" t="n">
        <v>15</v>
      </c>
      <c r="B4429" s="0" t="n">
        <v>27435161</v>
      </c>
      <c r="C4429" s="0" t="n">
        <v>3058.148</v>
      </c>
    </row>
    <row r="4430" customFormat="false" ht="15" hidden="false" customHeight="false" outlineLevel="0" collapsed="false">
      <c r="A4430" s="0" t="n">
        <v>15</v>
      </c>
      <c r="B4430" s="0" t="n">
        <v>27416466</v>
      </c>
      <c r="C4430" s="0" t="n">
        <v>5142.23</v>
      </c>
    </row>
    <row r="4431" customFormat="false" ht="15" hidden="false" customHeight="false" outlineLevel="0" collapsed="false">
      <c r="A4431" s="0" t="n">
        <v>15</v>
      </c>
      <c r="B4431" s="0" t="n">
        <v>27411523</v>
      </c>
      <c r="C4431" s="0" t="n">
        <v>3766.56</v>
      </c>
    </row>
    <row r="4432" customFormat="false" ht="15" hidden="false" customHeight="false" outlineLevel="0" collapsed="false">
      <c r="A4432" s="0" t="n">
        <v>15</v>
      </c>
      <c r="B4432" s="0" t="n">
        <v>27393384</v>
      </c>
      <c r="C4432" s="0" t="n">
        <v>5045.244</v>
      </c>
    </row>
    <row r="4433" customFormat="false" ht="15" hidden="false" customHeight="false" outlineLevel="0" collapsed="false">
      <c r="A4433" s="0" t="n">
        <v>15</v>
      </c>
      <c r="B4433" s="0" t="n">
        <v>27375985</v>
      </c>
      <c r="C4433" s="0" t="n">
        <v>5052.927</v>
      </c>
    </row>
    <row r="4434" customFormat="false" ht="15" hidden="false" customHeight="false" outlineLevel="0" collapsed="false">
      <c r="A4434" s="0" t="n">
        <v>15</v>
      </c>
      <c r="B4434" s="0" t="n">
        <v>27383232</v>
      </c>
      <c r="C4434" s="0" t="n">
        <v>2330.696</v>
      </c>
    </row>
    <row r="4435" customFormat="false" ht="15" hidden="false" customHeight="false" outlineLevel="0" collapsed="false">
      <c r="A4435" s="0" t="n">
        <v>15</v>
      </c>
      <c r="B4435" s="0" t="n">
        <v>27374435</v>
      </c>
      <c r="C4435" s="0" t="n">
        <v>4380.32</v>
      </c>
    </row>
    <row r="4436" customFormat="false" ht="15" hidden="false" customHeight="false" outlineLevel="0" collapsed="false">
      <c r="A4436" s="0" t="n">
        <v>15</v>
      </c>
      <c r="B4436" s="0" t="n">
        <v>27353387</v>
      </c>
      <c r="C4436" s="0" t="n">
        <v>5381.843</v>
      </c>
    </row>
    <row r="4437" customFormat="false" ht="15" hidden="false" customHeight="false" outlineLevel="0" collapsed="false">
      <c r="A4437" s="0" t="n">
        <v>15</v>
      </c>
      <c r="B4437" s="0" t="n">
        <v>27347918</v>
      </c>
      <c r="C4437" s="0" t="n">
        <v>3793.613</v>
      </c>
    </row>
    <row r="4438" customFormat="false" ht="15" hidden="false" customHeight="false" outlineLevel="0" collapsed="false">
      <c r="A4438" s="0" t="n">
        <v>15</v>
      </c>
      <c r="B4438" s="0" t="n">
        <v>27328352</v>
      </c>
      <c r="C4438" s="0" t="n">
        <v>5268.781</v>
      </c>
    </row>
    <row r="4439" customFormat="false" ht="15" hidden="false" customHeight="false" outlineLevel="0" collapsed="false">
      <c r="A4439" s="0" t="n">
        <v>15</v>
      </c>
      <c r="B4439" s="0" t="n">
        <v>27328442</v>
      </c>
      <c r="C4439" s="0" t="n">
        <v>3165.244</v>
      </c>
    </row>
    <row r="4440" customFormat="false" ht="15" hidden="false" customHeight="false" outlineLevel="0" collapsed="false">
      <c r="A4440" s="0" t="n">
        <v>15</v>
      </c>
      <c r="B4440" s="0" t="n">
        <v>27309048</v>
      </c>
      <c r="C4440" s="0" t="n">
        <v>5298.626</v>
      </c>
    </row>
    <row r="4441" customFormat="false" ht="15" hidden="false" customHeight="false" outlineLevel="0" collapsed="false">
      <c r="A4441" s="0" t="n">
        <v>15</v>
      </c>
      <c r="B4441" s="0" t="n">
        <v>27291709</v>
      </c>
      <c r="C4441" s="0" t="n">
        <v>4994.225</v>
      </c>
    </row>
    <row r="4442" customFormat="false" ht="15" hidden="false" customHeight="false" outlineLevel="0" collapsed="false">
      <c r="A4442" s="0" t="n">
        <v>15</v>
      </c>
      <c r="B4442" s="0" t="n">
        <v>27304419</v>
      </c>
      <c r="C4442" s="0" t="n">
        <v>1989.425</v>
      </c>
    </row>
    <row r="4443" customFormat="false" ht="15" hidden="false" customHeight="false" outlineLevel="0" collapsed="false">
      <c r="A4443" s="0" t="n">
        <v>15</v>
      </c>
      <c r="B4443" s="0" t="n">
        <v>27288053</v>
      </c>
      <c r="C4443" s="0" t="n">
        <v>4905.436</v>
      </c>
    </row>
    <row r="4444" customFormat="false" ht="15" hidden="false" customHeight="false" outlineLevel="0" collapsed="false">
      <c r="A4444" s="0" t="n">
        <v>15</v>
      </c>
      <c r="B4444" s="0" t="n">
        <v>27271113</v>
      </c>
      <c r="C4444" s="0" t="n">
        <v>4963.078</v>
      </c>
    </row>
    <row r="4445" customFormat="false" ht="15" hidden="false" customHeight="false" outlineLevel="0" collapsed="false">
      <c r="A4445" s="0" t="n">
        <v>15</v>
      </c>
      <c r="B4445" s="0" t="n">
        <v>27271604</v>
      </c>
      <c r="C4445" s="0" t="n">
        <v>2838.529</v>
      </c>
    </row>
    <row r="4446" customFormat="false" ht="15" hidden="false" customHeight="false" outlineLevel="0" collapsed="false">
      <c r="A4446" s="0" t="n">
        <v>15</v>
      </c>
      <c r="B4446" s="0" t="n">
        <v>27261368</v>
      </c>
      <c r="C4446" s="0" t="n">
        <v>4719.564</v>
      </c>
    </row>
    <row r="4447" customFormat="false" ht="15" hidden="false" customHeight="false" outlineLevel="0" collapsed="false">
      <c r="A4447" s="0" t="n">
        <v>15</v>
      </c>
      <c r="B4447" s="0" t="n">
        <v>27257850</v>
      </c>
      <c r="C4447" s="0" t="n">
        <v>3644.052</v>
      </c>
    </row>
    <row r="4448" customFormat="false" ht="15" hidden="false" customHeight="false" outlineLevel="0" collapsed="false">
      <c r="A4448" s="0" t="n">
        <v>15</v>
      </c>
      <c r="B4448" s="0" t="n">
        <v>27241830</v>
      </c>
      <c r="C4448" s="0" t="n">
        <v>4851.196</v>
      </c>
    </row>
    <row r="4449" customFormat="false" ht="15" hidden="false" customHeight="false" outlineLevel="0" collapsed="false">
      <c r="A4449" s="0" t="n">
        <v>15</v>
      </c>
      <c r="B4449" s="0" t="n">
        <v>27237742</v>
      </c>
      <c r="C4449" s="0" t="n">
        <v>3670.645</v>
      </c>
    </row>
    <row r="4450" customFormat="false" ht="15" hidden="false" customHeight="false" outlineLevel="0" collapsed="false">
      <c r="A4450" s="0" t="n">
        <v>15</v>
      </c>
      <c r="B4450" s="0" t="n">
        <v>27224224</v>
      </c>
      <c r="C4450" s="0" t="n">
        <v>4608.777</v>
      </c>
    </row>
    <row r="4451" customFormat="false" ht="15" hidden="false" customHeight="false" outlineLevel="0" collapsed="false">
      <c r="A4451" s="0" t="n">
        <v>15</v>
      </c>
      <c r="B4451" s="0" t="n">
        <v>27205707</v>
      </c>
      <c r="C4451" s="0" t="n">
        <v>5117.212</v>
      </c>
    </row>
    <row r="4452" customFormat="false" ht="15" hidden="false" customHeight="false" outlineLevel="0" collapsed="false">
      <c r="A4452" s="0" t="n">
        <v>15</v>
      </c>
      <c r="B4452" s="0" t="n">
        <v>27217966</v>
      </c>
      <c r="C4452" s="0" t="n">
        <v>2036.452</v>
      </c>
    </row>
    <row r="4453" customFormat="false" ht="15" hidden="false" customHeight="false" outlineLevel="0" collapsed="false">
      <c r="A4453" s="0" t="n">
        <v>15</v>
      </c>
      <c r="B4453" s="0" t="n">
        <v>27203441</v>
      </c>
      <c r="C4453" s="0" t="n">
        <v>4706.913</v>
      </c>
    </row>
    <row r="4454" customFormat="false" ht="15" hidden="false" customHeight="false" outlineLevel="0" collapsed="false">
      <c r="A4454" s="0" t="n">
        <v>15</v>
      </c>
      <c r="B4454" s="0" t="n">
        <v>27184333</v>
      </c>
      <c r="C4454" s="0" t="n">
        <v>5169.681</v>
      </c>
    </row>
    <row r="4455" customFormat="false" ht="15" hidden="false" customHeight="false" outlineLevel="0" collapsed="false">
      <c r="A4455" s="0" t="n">
        <v>15</v>
      </c>
      <c r="B4455" s="0" t="n">
        <v>27167578</v>
      </c>
      <c r="C4455" s="0" t="n">
        <v>4978.893</v>
      </c>
    </row>
    <row r="4456" customFormat="false" ht="15" hidden="false" customHeight="false" outlineLevel="0" collapsed="false">
      <c r="A4456" s="0" t="n">
        <v>15</v>
      </c>
      <c r="B4456" s="0" t="n">
        <v>27171599</v>
      </c>
      <c r="C4456" s="0" t="n">
        <v>2856.675</v>
      </c>
    </row>
    <row r="4457" customFormat="false" ht="15" hidden="false" customHeight="false" outlineLevel="0" collapsed="false">
      <c r="A4457" s="0" t="n">
        <v>15</v>
      </c>
      <c r="B4457" s="0" t="n">
        <v>27152540</v>
      </c>
      <c r="C4457" s="0" t="n">
        <v>5168.295</v>
      </c>
    </row>
    <row r="4458" customFormat="false" ht="15" hidden="false" customHeight="false" outlineLevel="0" collapsed="false">
      <c r="A4458" s="0" t="n">
        <v>15</v>
      </c>
      <c r="B4458" s="0" t="n">
        <v>27150690</v>
      </c>
      <c r="C4458" s="0" t="n">
        <v>3463.273</v>
      </c>
    </row>
    <row r="4459" customFormat="false" ht="15" hidden="false" customHeight="false" outlineLevel="0" collapsed="false">
      <c r="A4459" s="0" t="n">
        <v>15</v>
      </c>
      <c r="B4459" s="0" t="n">
        <v>27131464</v>
      </c>
      <c r="C4459" s="0" t="n">
        <v>5178.968</v>
      </c>
    </row>
    <row r="4460" customFormat="false" ht="15" hidden="false" customHeight="false" outlineLevel="0" collapsed="false">
      <c r="A4460" s="0" t="n">
        <v>15</v>
      </c>
      <c r="B4460" s="0" t="n">
        <v>27128159</v>
      </c>
      <c r="C4460" s="0" t="n">
        <v>3580.674</v>
      </c>
    </row>
    <row r="4461" customFormat="false" ht="15" hidden="false" customHeight="false" outlineLevel="0" collapsed="false">
      <c r="A4461" s="0" t="n">
        <v>15</v>
      </c>
      <c r="B4461" s="0" t="n">
        <v>27108023</v>
      </c>
      <c r="C4461" s="0" t="n">
        <v>5246.013</v>
      </c>
    </row>
    <row r="4462" customFormat="false" ht="15" hidden="false" customHeight="false" outlineLevel="0" collapsed="false">
      <c r="A4462" s="0" t="n">
        <v>15</v>
      </c>
      <c r="B4462" s="0" t="n">
        <v>27107127</v>
      </c>
      <c r="C4462" s="0" t="n">
        <v>3386.891</v>
      </c>
    </row>
    <row r="4463" customFormat="false" ht="15" hidden="false" customHeight="false" outlineLevel="0" collapsed="false">
      <c r="A4463" s="0" t="n">
        <v>15</v>
      </c>
      <c r="B4463" s="0" t="n">
        <v>27087053</v>
      </c>
      <c r="C4463" s="0" t="n">
        <v>5255.962</v>
      </c>
    </row>
    <row r="4464" customFormat="false" ht="15" hidden="false" customHeight="false" outlineLevel="0" collapsed="false">
      <c r="A4464" s="0" t="n">
        <v>15</v>
      </c>
      <c r="B4464" s="0" t="n">
        <v>27081574</v>
      </c>
      <c r="C4464" s="0" t="n">
        <v>3833.902</v>
      </c>
    </row>
    <row r="4465" customFormat="false" ht="15" hidden="false" customHeight="false" outlineLevel="0" collapsed="false">
      <c r="A4465" s="0" t="n">
        <v>15</v>
      </c>
      <c r="B4465" s="0" t="n">
        <v>27062147</v>
      </c>
      <c r="C4465" s="0" t="n">
        <v>5212.497</v>
      </c>
    </row>
    <row r="4466" customFormat="false" ht="15" hidden="false" customHeight="false" outlineLevel="0" collapsed="false">
      <c r="A4466" s="0" t="n">
        <v>15</v>
      </c>
      <c r="B4466" s="0" t="n">
        <v>27059316</v>
      </c>
      <c r="C4466" s="0" t="n">
        <v>3542.906</v>
      </c>
    </row>
    <row r="4467" customFormat="false" ht="15" hidden="false" customHeight="false" outlineLevel="0" collapsed="false">
      <c r="A4467" s="0" t="n">
        <v>15</v>
      </c>
      <c r="B4467" s="0" t="n">
        <v>27041208</v>
      </c>
      <c r="C4467" s="0" t="n">
        <v>5056.592</v>
      </c>
    </row>
    <row r="4468" customFormat="false" ht="15" hidden="false" customHeight="false" outlineLevel="0" collapsed="false">
      <c r="A4468" s="0" t="n">
        <v>15</v>
      </c>
      <c r="B4468" s="0" t="n">
        <v>27041292</v>
      </c>
      <c r="C4468" s="0" t="n">
        <v>3278.068</v>
      </c>
    </row>
    <row r="4469" customFormat="false" ht="15" hidden="false" customHeight="false" outlineLevel="0" collapsed="false">
      <c r="A4469" s="0" t="n">
        <v>15</v>
      </c>
      <c r="B4469" s="0" t="n">
        <v>27024670</v>
      </c>
      <c r="C4469" s="0" t="n">
        <v>4921.335</v>
      </c>
    </row>
    <row r="4470" customFormat="false" ht="15" hidden="false" customHeight="false" outlineLevel="0" collapsed="false">
      <c r="A4470" s="0" t="n">
        <v>15</v>
      </c>
      <c r="B4470" s="0" t="n">
        <v>27021978</v>
      </c>
      <c r="C4470" s="0" t="n">
        <v>3531.939</v>
      </c>
    </row>
    <row r="4471" customFormat="false" ht="15" hidden="false" customHeight="false" outlineLevel="0" collapsed="false">
      <c r="A4471" s="0" t="n">
        <v>15</v>
      </c>
      <c r="B4471" s="0" t="n">
        <v>27006478</v>
      </c>
      <c r="C4471" s="0" t="n">
        <v>4809.589</v>
      </c>
    </row>
    <row r="4472" customFormat="false" ht="15" hidden="false" customHeight="false" outlineLevel="0" collapsed="false">
      <c r="A4472" s="0" t="n">
        <v>15</v>
      </c>
      <c r="B4472" s="0" t="n">
        <v>27003142</v>
      </c>
      <c r="C4472" s="0" t="n">
        <v>3599.668</v>
      </c>
    </row>
    <row r="4473" customFormat="false" ht="15" hidden="false" customHeight="false" outlineLevel="0" collapsed="false">
      <c r="A4473" s="0" t="n">
        <v>15</v>
      </c>
      <c r="B4473" s="0" t="n">
        <v>26988407</v>
      </c>
      <c r="C4473" s="0" t="n">
        <v>4755.959</v>
      </c>
    </row>
    <row r="4474" customFormat="false" ht="15" hidden="false" customHeight="false" outlineLevel="0" collapsed="false">
      <c r="A4474" s="0" t="n">
        <v>15</v>
      </c>
      <c r="B4474" s="0" t="n">
        <v>26986060</v>
      </c>
      <c r="C4474" s="0" t="n">
        <v>3458.114</v>
      </c>
    </row>
    <row r="4475" customFormat="false" ht="15" hidden="false" customHeight="false" outlineLevel="0" collapsed="false">
      <c r="A4475" s="0" t="n">
        <v>15</v>
      </c>
      <c r="B4475" s="0" t="n">
        <v>26977221</v>
      </c>
      <c r="C4475" s="0" t="n">
        <v>4179.672</v>
      </c>
    </row>
    <row r="4476" customFormat="false" ht="15" hidden="false" customHeight="false" outlineLevel="0" collapsed="false">
      <c r="A4476" s="0" t="n">
        <v>15</v>
      </c>
      <c r="B4476" s="0" t="n">
        <v>26974268</v>
      </c>
      <c r="C4476" s="0" t="n">
        <v>3546.128</v>
      </c>
    </row>
    <row r="4477" customFormat="false" ht="15" hidden="false" customHeight="false" outlineLevel="0" collapsed="false">
      <c r="A4477" s="0" t="n">
        <v>15</v>
      </c>
      <c r="B4477" s="0" t="n">
        <v>26959790</v>
      </c>
      <c r="C4477" s="0" t="n">
        <v>4707.919</v>
      </c>
    </row>
    <row r="4478" customFormat="false" ht="15" hidden="false" customHeight="false" outlineLevel="0" collapsed="false">
      <c r="A4478" s="0" t="n">
        <v>15</v>
      </c>
      <c r="B4478" s="0" t="n">
        <v>26956517</v>
      </c>
      <c r="C4478" s="0" t="n">
        <v>3573.972</v>
      </c>
    </row>
    <row r="4479" customFormat="false" ht="15" hidden="false" customHeight="false" outlineLevel="0" collapsed="false">
      <c r="A4479" s="0" t="n">
        <v>15</v>
      </c>
      <c r="B4479" s="0" t="n">
        <v>26940244</v>
      </c>
      <c r="C4479" s="0" t="n">
        <v>4859.775</v>
      </c>
    </row>
    <row r="4480" customFormat="false" ht="15" hidden="false" customHeight="false" outlineLevel="0" collapsed="false">
      <c r="A4480" s="0" t="n">
        <v>15</v>
      </c>
      <c r="B4480" s="0" t="n">
        <v>26921835</v>
      </c>
      <c r="C4480" s="0" t="n">
        <v>5130.523</v>
      </c>
    </row>
    <row r="4481" customFormat="false" ht="15" hidden="false" customHeight="false" outlineLevel="0" collapsed="false">
      <c r="A4481" s="0" t="n">
        <v>15</v>
      </c>
      <c r="B4481" s="0" t="n">
        <v>26921457</v>
      </c>
      <c r="C4481" s="0" t="n">
        <v>3309.183</v>
      </c>
    </row>
    <row r="4482" customFormat="false" ht="15" hidden="false" customHeight="false" outlineLevel="0" collapsed="false">
      <c r="A4482" s="0" t="n">
        <v>15</v>
      </c>
      <c r="B4482" s="0" t="n">
        <v>26901448</v>
      </c>
      <c r="C4482" s="0" t="n">
        <v>5202.744</v>
      </c>
    </row>
    <row r="4483" customFormat="false" ht="15" hidden="false" customHeight="false" outlineLevel="0" collapsed="false">
      <c r="A4483" s="0" t="n">
        <v>15</v>
      </c>
      <c r="B4483" s="0" t="n">
        <v>26900692</v>
      </c>
      <c r="C4483" s="0" t="n">
        <v>3401.666</v>
      </c>
    </row>
    <row r="4484" customFormat="false" ht="15" hidden="false" customHeight="false" outlineLevel="0" collapsed="false">
      <c r="A4484" s="0" t="n">
        <v>15</v>
      </c>
      <c r="B4484" s="0" t="n">
        <v>26881073</v>
      </c>
      <c r="C4484" s="0" t="n">
        <v>5234.42</v>
      </c>
    </row>
    <row r="4485" customFormat="false" ht="15" hidden="false" customHeight="false" outlineLevel="0" collapsed="false">
      <c r="A4485" s="0" t="n">
        <v>15</v>
      </c>
      <c r="B4485" s="0" t="n">
        <v>26880092</v>
      </c>
      <c r="C4485" s="0" t="n">
        <v>3327.161</v>
      </c>
    </row>
    <row r="4486" customFormat="false" ht="15" hidden="false" customHeight="false" outlineLevel="0" collapsed="false">
      <c r="A4486" s="0" t="n">
        <v>15</v>
      </c>
      <c r="B4486" s="0" t="n">
        <v>26861305</v>
      </c>
      <c r="C4486" s="0" t="n">
        <v>5150.818</v>
      </c>
    </row>
    <row r="4487" customFormat="false" ht="15" hidden="false" customHeight="false" outlineLevel="0" collapsed="false">
      <c r="A4487" s="0" t="n">
        <v>15</v>
      </c>
      <c r="B4487" s="0" t="n">
        <v>26845750</v>
      </c>
      <c r="C4487" s="0" t="n">
        <v>4260.201</v>
      </c>
    </row>
    <row r="4488" customFormat="false" ht="15" hidden="false" customHeight="false" outlineLevel="0" collapsed="false">
      <c r="A4488" s="0" t="n">
        <v>15</v>
      </c>
      <c r="B4488" s="0" t="n">
        <v>26841061</v>
      </c>
      <c r="C4488" s="0" t="n">
        <v>4344.032</v>
      </c>
    </row>
    <row r="4489" customFormat="false" ht="15" hidden="false" customHeight="false" outlineLevel="0" collapsed="false">
      <c r="A4489" s="0" t="n">
        <v>15</v>
      </c>
      <c r="B4489" s="0" t="n">
        <v>26823848</v>
      </c>
      <c r="C4489" s="0" t="n">
        <v>4473.401</v>
      </c>
    </row>
    <row r="4490" customFormat="false" ht="15" hidden="false" customHeight="false" outlineLevel="0" collapsed="false">
      <c r="A4490" s="0" t="n">
        <v>15</v>
      </c>
      <c r="B4490" s="0" t="n">
        <v>26815393</v>
      </c>
      <c r="C4490" s="0" t="n">
        <v>4641.283</v>
      </c>
    </row>
    <row r="4491" customFormat="false" ht="15" hidden="false" customHeight="false" outlineLevel="0" collapsed="false">
      <c r="A4491" s="0" t="n">
        <v>15</v>
      </c>
      <c r="B4491" s="0" t="n">
        <v>26797024</v>
      </c>
      <c r="C4491" s="0" t="n">
        <v>5131.048</v>
      </c>
    </row>
    <row r="4492" customFormat="false" ht="15" hidden="false" customHeight="false" outlineLevel="0" collapsed="false">
      <c r="A4492" s="0" t="n">
        <v>15</v>
      </c>
      <c r="B4492" s="0" t="n">
        <v>26802138</v>
      </c>
      <c r="C4492" s="0" t="n">
        <v>2535.41</v>
      </c>
    </row>
    <row r="4493" customFormat="false" ht="15" hidden="false" customHeight="false" outlineLevel="0" collapsed="false">
      <c r="A4493" s="0" t="n">
        <v>15</v>
      </c>
      <c r="B4493" s="0" t="n">
        <v>26794531</v>
      </c>
      <c r="C4493" s="0" t="n">
        <v>4259.723</v>
      </c>
    </row>
    <row r="4494" customFormat="false" ht="15" hidden="false" customHeight="false" outlineLevel="0" collapsed="false">
      <c r="A4494" s="0" t="n">
        <v>15</v>
      </c>
      <c r="B4494" s="0" t="n">
        <v>26778512</v>
      </c>
      <c r="C4494" s="0" t="n">
        <v>4872.647</v>
      </c>
    </row>
    <row r="4495" customFormat="false" ht="15" hidden="false" customHeight="false" outlineLevel="0" collapsed="false">
      <c r="A4495" s="0" t="n">
        <v>15</v>
      </c>
      <c r="B4495" s="0" t="n">
        <v>26761245</v>
      </c>
      <c r="C4495" s="0" t="n">
        <v>4960.248</v>
      </c>
    </row>
    <row r="4496" customFormat="false" ht="15" hidden="false" customHeight="false" outlineLevel="0" collapsed="false">
      <c r="A4496" s="0" t="n">
        <v>15</v>
      </c>
      <c r="B4496" s="0" t="n">
        <v>26759252</v>
      </c>
      <c r="C4496" s="0" t="n">
        <v>3621.493</v>
      </c>
    </row>
    <row r="4497" customFormat="false" ht="15" hidden="false" customHeight="false" outlineLevel="0" collapsed="false">
      <c r="A4497" s="0" t="n">
        <v>15</v>
      </c>
      <c r="B4497" s="0" t="n">
        <v>26741794</v>
      </c>
      <c r="C4497" s="0" t="n">
        <v>4999.03</v>
      </c>
    </row>
    <row r="4498" customFormat="false" ht="15" hidden="false" customHeight="false" outlineLevel="0" collapsed="false">
      <c r="A4498" s="0" t="n">
        <v>15</v>
      </c>
      <c r="B4498" s="0" t="n">
        <v>26742961</v>
      </c>
      <c r="C4498" s="0" t="n">
        <v>3143.383</v>
      </c>
    </row>
    <row r="4499" customFormat="false" ht="15" hidden="false" customHeight="false" outlineLevel="0" collapsed="false">
      <c r="A4499" s="0" t="n">
        <v>15</v>
      </c>
      <c r="B4499" s="0" t="n">
        <v>26723308</v>
      </c>
      <c r="C4499" s="0" t="n">
        <v>5235.692</v>
      </c>
    </row>
    <row r="4500" customFormat="false" ht="15" hidden="false" customHeight="false" outlineLevel="0" collapsed="false">
      <c r="A4500" s="0" t="n">
        <v>15</v>
      </c>
      <c r="B4500" s="0" t="n">
        <v>26718423</v>
      </c>
      <c r="C4500" s="0" t="n">
        <v>3754.328</v>
      </c>
    </row>
    <row r="4501" customFormat="false" ht="15" hidden="false" customHeight="false" outlineLevel="0" collapsed="false">
      <c r="A4501" s="0" t="n">
        <v>15</v>
      </c>
      <c r="B4501" s="0" t="n">
        <v>26698231</v>
      </c>
      <c r="C4501" s="0" t="n">
        <v>5277.338</v>
      </c>
    </row>
    <row r="4502" customFormat="false" ht="15" hidden="false" customHeight="false" outlineLevel="0" collapsed="false">
      <c r="A4502" s="0" t="n">
        <v>15</v>
      </c>
      <c r="B4502" s="0" t="n">
        <v>26694089</v>
      </c>
      <c r="C4502" s="0" t="n">
        <v>3680.935</v>
      </c>
    </row>
    <row r="4503" customFormat="false" ht="15" hidden="false" customHeight="false" outlineLevel="0" collapsed="false">
      <c r="A4503" s="0" t="n">
        <v>16</v>
      </c>
      <c r="B4503" s="0" t="n">
        <v>26672722</v>
      </c>
      <c r="C4503" s="0" t="n">
        <v>5412.102</v>
      </c>
    </row>
    <row r="4504" customFormat="false" ht="15" hidden="false" customHeight="false" outlineLevel="0" collapsed="false">
      <c r="A4504" s="0" t="n">
        <v>16</v>
      </c>
      <c r="B4504" s="0" t="n">
        <v>26668777</v>
      </c>
      <c r="C4504" s="0" t="n">
        <v>3624.742</v>
      </c>
    </row>
    <row r="4505" customFormat="false" ht="15" hidden="false" customHeight="false" outlineLevel="0" collapsed="false">
      <c r="A4505" s="0" t="n">
        <v>16</v>
      </c>
      <c r="B4505" s="0" t="n">
        <v>26654011</v>
      </c>
      <c r="C4505" s="0" t="n">
        <v>4803.51</v>
      </c>
    </row>
    <row r="4506" customFormat="false" ht="15" hidden="false" customHeight="false" outlineLevel="0" collapsed="false">
      <c r="A4506" s="0" t="n">
        <v>16</v>
      </c>
      <c r="B4506" s="0" t="n">
        <v>26648485</v>
      </c>
      <c r="C4506" s="0" t="n">
        <v>3798.784</v>
      </c>
    </row>
    <row r="4507" customFormat="false" ht="15" hidden="false" customHeight="false" outlineLevel="0" collapsed="false">
      <c r="A4507" s="0" t="n">
        <v>16</v>
      </c>
      <c r="B4507" s="0" t="n">
        <v>26631655</v>
      </c>
      <c r="C4507" s="0" t="n">
        <v>4967.895</v>
      </c>
    </row>
    <row r="4508" customFormat="false" ht="15" hidden="false" customHeight="false" outlineLevel="0" collapsed="false">
      <c r="A4508" s="0" t="n">
        <v>16</v>
      </c>
      <c r="B4508" s="0" t="n">
        <v>26627692</v>
      </c>
      <c r="C4508" s="0" t="n">
        <v>3669.023</v>
      </c>
    </row>
    <row r="4509" customFormat="false" ht="15" hidden="false" customHeight="false" outlineLevel="0" collapsed="false">
      <c r="A4509" s="0" t="n">
        <v>16</v>
      </c>
      <c r="B4509" s="0" t="n">
        <v>26613108</v>
      </c>
      <c r="C4509" s="0" t="n">
        <v>4721.718</v>
      </c>
    </row>
    <row r="4510" customFormat="false" ht="15" hidden="false" customHeight="false" outlineLevel="0" collapsed="false">
      <c r="A4510" s="0" t="n">
        <v>16</v>
      </c>
      <c r="B4510" s="0" t="n">
        <v>26609024</v>
      </c>
      <c r="C4510" s="0" t="n">
        <v>3634.774</v>
      </c>
    </row>
    <row r="4511" customFormat="false" ht="15" hidden="false" customHeight="false" outlineLevel="0" collapsed="false">
      <c r="A4511" s="0" t="n">
        <v>16</v>
      </c>
      <c r="B4511" s="0" t="n">
        <v>26592801</v>
      </c>
      <c r="C4511" s="0" t="n">
        <v>4915.568</v>
      </c>
    </row>
    <row r="4512" customFormat="false" ht="15" hidden="false" customHeight="false" outlineLevel="0" collapsed="false">
      <c r="A4512" s="0" t="n">
        <v>16</v>
      </c>
      <c r="B4512" s="0" t="n">
        <v>26583539</v>
      </c>
      <c r="C4512" s="0" t="n">
        <v>3726.067</v>
      </c>
    </row>
    <row r="4513" customFormat="false" ht="15" hidden="false" customHeight="false" outlineLevel="0" collapsed="false">
      <c r="A4513" s="0" t="n">
        <v>16</v>
      </c>
      <c r="B4513" s="0" t="n">
        <v>26574265</v>
      </c>
      <c r="C4513" s="0" t="n">
        <v>4667.024</v>
      </c>
    </row>
    <row r="4514" customFormat="false" ht="15" hidden="false" customHeight="false" outlineLevel="0" collapsed="false">
      <c r="A4514" s="0" t="n">
        <v>16</v>
      </c>
      <c r="B4514" s="0" t="n">
        <v>26566219</v>
      </c>
      <c r="C4514" s="0" t="n">
        <v>3871.313</v>
      </c>
    </row>
    <row r="4515" customFormat="false" ht="15" hidden="false" customHeight="false" outlineLevel="0" collapsed="false">
      <c r="A4515" s="0" t="n">
        <v>16</v>
      </c>
      <c r="B4515" s="0" t="n">
        <v>26551586</v>
      </c>
      <c r="C4515" s="0" t="n">
        <v>4988.302</v>
      </c>
    </row>
    <row r="4516" customFormat="false" ht="15" hidden="false" customHeight="false" outlineLevel="0" collapsed="false">
      <c r="A4516" s="0" t="n">
        <v>16</v>
      </c>
      <c r="B4516" s="0" t="n">
        <v>26542715</v>
      </c>
      <c r="C4516" s="0" t="n">
        <v>3901.654</v>
      </c>
    </row>
    <row r="4517" customFormat="false" ht="15" hidden="false" customHeight="false" outlineLevel="0" collapsed="false">
      <c r="A4517" s="0" t="n">
        <v>16</v>
      </c>
      <c r="B4517" s="0" t="n">
        <v>26529939</v>
      </c>
      <c r="C4517" s="0" t="n">
        <v>4788.147</v>
      </c>
    </row>
    <row r="4518" customFormat="false" ht="15" hidden="false" customHeight="false" outlineLevel="0" collapsed="false">
      <c r="A4518" s="0" t="n">
        <v>16</v>
      </c>
      <c r="B4518" s="0" t="n">
        <v>26513668</v>
      </c>
      <c r="C4518" s="0" t="n">
        <v>4282.859</v>
      </c>
    </row>
    <row r="4519" customFormat="false" ht="15" hidden="false" customHeight="false" outlineLevel="0" collapsed="false">
      <c r="A4519" s="0" t="n">
        <v>16</v>
      </c>
      <c r="B4519" s="0" t="n">
        <v>26507309</v>
      </c>
      <c r="C4519" s="0" t="n">
        <v>4516.072</v>
      </c>
    </row>
    <row r="4520" customFormat="false" ht="15" hidden="false" customHeight="false" outlineLevel="0" collapsed="false">
      <c r="A4520" s="0" t="n">
        <v>16</v>
      </c>
      <c r="B4520" s="0" t="n">
        <v>26489098</v>
      </c>
      <c r="C4520" s="0" t="n">
        <v>4508.453</v>
      </c>
    </row>
    <row r="4521" customFormat="false" ht="15" hidden="false" customHeight="false" outlineLevel="0" collapsed="false">
      <c r="A4521" s="0" t="n">
        <v>16</v>
      </c>
      <c r="B4521" s="0" t="n">
        <v>26482365</v>
      </c>
      <c r="C4521" s="0" t="n">
        <v>4495.611</v>
      </c>
    </row>
    <row r="4522" customFormat="false" ht="15" hidden="false" customHeight="false" outlineLevel="0" collapsed="false">
      <c r="A4522" s="0" t="n">
        <v>16</v>
      </c>
      <c r="B4522" s="0" t="n">
        <v>26464810</v>
      </c>
      <c r="C4522" s="0" t="n">
        <v>4651.84</v>
      </c>
    </row>
    <row r="4523" customFormat="false" ht="15" hidden="false" customHeight="false" outlineLevel="0" collapsed="false">
      <c r="A4523" s="0" t="n">
        <v>16</v>
      </c>
      <c r="B4523" s="0" t="n">
        <v>26457338</v>
      </c>
      <c r="C4523" s="0" t="n">
        <v>4457.59</v>
      </c>
    </row>
    <row r="4524" customFormat="false" ht="15" hidden="false" customHeight="false" outlineLevel="0" collapsed="false">
      <c r="A4524" s="0" t="n">
        <v>16</v>
      </c>
      <c r="B4524" s="0" t="n">
        <v>26438693</v>
      </c>
      <c r="C4524" s="0" t="n">
        <v>4771.398</v>
      </c>
    </row>
    <row r="4525" customFormat="false" ht="15" hidden="false" customHeight="false" outlineLevel="0" collapsed="false">
      <c r="A4525" s="0" t="n">
        <v>16</v>
      </c>
      <c r="B4525" s="0" t="n">
        <v>26434247</v>
      </c>
      <c r="C4525" s="0" t="n">
        <v>4134.783</v>
      </c>
    </row>
    <row r="4526" customFormat="false" ht="15" hidden="false" customHeight="false" outlineLevel="0" collapsed="false">
      <c r="A4526" s="0" t="n">
        <v>16</v>
      </c>
      <c r="B4526" s="0" t="n">
        <v>26413923</v>
      </c>
      <c r="C4526" s="0" t="n">
        <v>4968.006</v>
      </c>
    </row>
    <row r="4527" customFormat="false" ht="15" hidden="false" customHeight="false" outlineLevel="0" collapsed="false">
      <c r="A4527" s="0" t="n">
        <v>16</v>
      </c>
      <c r="B4527" s="0" t="n">
        <v>26408350</v>
      </c>
      <c r="C4527" s="0" t="n">
        <v>4258.148</v>
      </c>
    </row>
    <row r="4528" customFormat="false" ht="15" hidden="false" customHeight="false" outlineLevel="0" collapsed="false">
      <c r="A4528" s="0" t="n">
        <v>16</v>
      </c>
      <c r="B4528" s="0" t="n">
        <v>26392460</v>
      </c>
      <c r="C4528" s="0" t="n">
        <v>4491.278</v>
      </c>
    </row>
    <row r="4529" customFormat="false" ht="15" hidden="false" customHeight="false" outlineLevel="0" collapsed="false">
      <c r="A4529" s="0" t="n">
        <v>16</v>
      </c>
      <c r="B4529" s="0" t="n">
        <v>26388972</v>
      </c>
      <c r="C4529" s="0" t="n">
        <v>4057.289</v>
      </c>
    </row>
    <row r="4530" customFormat="false" ht="15" hidden="false" customHeight="false" outlineLevel="0" collapsed="false">
      <c r="A4530" s="0" t="n">
        <v>16</v>
      </c>
      <c r="B4530" s="0" t="n">
        <v>26370243</v>
      </c>
      <c r="C4530" s="0" t="n">
        <v>4781.476</v>
      </c>
    </row>
    <row r="4531" customFormat="false" ht="15" hidden="false" customHeight="false" outlineLevel="0" collapsed="false">
      <c r="A4531" s="0" t="n">
        <v>16</v>
      </c>
      <c r="B4531" s="0" t="n">
        <v>26362808</v>
      </c>
      <c r="C4531" s="0" t="n">
        <v>4371.285</v>
      </c>
    </row>
    <row r="4532" customFormat="false" ht="15" hidden="false" customHeight="false" outlineLevel="0" collapsed="false">
      <c r="A4532" s="0" t="n">
        <v>16</v>
      </c>
      <c r="B4532" s="0" t="n">
        <v>26346323</v>
      </c>
      <c r="C4532" s="0" t="n">
        <v>4597.983</v>
      </c>
    </row>
    <row r="4533" customFormat="false" ht="15" hidden="false" customHeight="false" outlineLevel="0" collapsed="false">
      <c r="A4533" s="0" t="n">
        <v>16</v>
      </c>
      <c r="B4533" s="0" t="n">
        <v>26342412</v>
      </c>
      <c r="C4533" s="0" t="n">
        <v>4011.362</v>
      </c>
    </row>
    <row r="4534" customFormat="false" ht="15" hidden="false" customHeight="false" outlineLevel="0" collapsed="false">
      <c r="A4534" s="0" t="n">
        <v>16</v>
      </c>
      <c r="B4534" s="0" t="n">
        <v>26324162</v>
      </c>
      <c r="C4534" s="0" t="n">
        <v>4884.97</v>
      </c>
    </row>
    <row r="4535" customFormat="false" ht="15" hidden="false" customHeight="false" outlineLevel="0" collapsed="false">
      <c r="A4535" s="0" t="n">
        <v>16</v>
      </c>
      <c r="B4535" s="0" t="n">
        <v>26325146</v>
      </c>
      <c r="C4535" s="0" t="n">
        <v>3380.538</v>
      </c>
    </row>
    <row r="4536" customFormat="false" ht="15" hidden="false" customHeight="false" outlineLevel="0" collapsed="false">
      <c r="A4536" s="0" t="n">
        <v>16</v>
      </c>
      <c r="B4536" s="0" t="n">
        <v>26305935</v>
      </c>
      <c r="C4536" s="0" t="n">
        <v>5113.715</v>
      </c>
    </row>
    <row r="4537" customFormat="false" ht="15" hidden="false" customHeight="false" outlineLevel="0" collapsed="false">
      <c r="A4537" s="0" t="n">
        <v>16</v>
      </c>
      <c r="B4537" s="0" t="n">
        <v>26303736</v>
      </c>
      <c r="C4537" s="0" t="n">
        <v>3589.492</v>
      </c>
    </row>
    <row r="4538" customFormat="false" ht="15" hidden="false" customHeight="false" outlineLevel="0" collapsed="false">
      <c r="A4538" s="0" t="n">
        <v>16</v>
      </c>
      <c r="B4538" s="0" t="n">
        <v>26284276</v>
      </c>
      <c r="C4538" s="0" t="n">
        <v>5236.151</v>
      </c>
    </row>
    <row r="4539" customFormat="false" ht="15" hidden="false" customHeight="false" outlineLevel="0" collapsed="false">
      <c r="A4539" s="0" t="n">
        <v>16</v>
      </c>
      <c r="B4539" s="0" t="n">
        <v>26279566</v>
      </c>
      <c r="C4539" s="0" t="n">
        <v>3741.732</v>
      </c>
    </row>
    <row r="4540" customFormat="false" ht="15" hidden="false" customHeight="false" outlineLevel="0" collapsed="false">
      <c r="A4540" s="0" t="n">
        <v>16</v>
      </c>
      <c r="B4540" s="0" t="n">
        <v>26258924</v>
      </c>
      <c r="C4540" s="0" t="n">
        <v>5317.998</v>
      </c>
    </row>
    <row r="4541" customFormat="false" ht="15" hidden="false" customHeight="false" outlineLevel="0" collapsed="false">
      <c r="A4541" s="0" t="n">
        <v>16</v>
      </c>
      <c r="B4541" s="0" t="n">
        <v>26256601</v>
      </c>
      <c r="C4541" s="0" t="n">
        <v>3492.481</v>
      </c>
    </row>
    <row r="4542" customFormat="false" ht="15" hidden="false" customHeight="false" outlineLevel="0" collapsed="false">
      <c r="A4542" s="0" t="n">
        <v>16</v>
      </c>
      <c r="B4542" s="0" t="n">
        <v>26237490</v>
      </c>
      <c r="C4542" s="0" t="n">
        <v>5172.735</v>
      </c>
    </row>
    <row r="4543" customFormat="false" ht="15" hidden="false" customHeight="false" outlineLevel="0" collapsed="false">
      <c r="A4543" s="0" t="n">
        <v>16</v>
      </c>
      <c r="B4543" s="0" t="n">
        <v>26237536</v>
      </c>
      <c r="C4543" s="0" t="n">
        <v>3251.481</v>
      </c>
    </row>
    <row r="4544" customFormat="false" ht="15" hidden="false" customHeight="false" outlineLevel="0" collapsed="false">
      <c r="A4544" s="0" t="n">
        <v>16</v>
      </c>
      <c r="B4544" s="0" t="n">
        <v>26218213</v>
      </c>
      <c r="C4544" s="0" t="n">
        <v>5197.525</v>
      </c>
    </row>
    <row r="4545" customFormat="false" ht="15" hidden="false" customHeight="false" outlineLevel="0" collapsed="false">
      <c r="A4545" s="0" t="n">
        <v>16</v>
      </c>
      <c r="B4545" s="0" t="n">
        <v>26216865</v>
      </c>
      <c r="C4545" s="0" t="n">
        <v>3356.854</v>
      </c>
    </row>
    <row r="4546" customFormat="false" ht="15" hidden="false" customHeight="false" outlineLevel="0" collapsed="false">
      <c r="A4546" s="0" t="n">
        <v>16</v>
      </c>
      <c r="B4546" s="0" t="n">
        <v>26212528</v>
      </c>
      <c r="C4546" s="0" t="n">
        <v>3754.771</v>
      </c>
    </row>
    <row r="4547" customFormat="false" ht="15" hidden="false" customHeight="false" outlineLevel="0" collapsed="false">
      <c r="A4547" s="0" t="n">
        <v>16</v>
      </c>
      <c r="B4547" s="0" t="n">
        <v>26192350</v>
      </c>
      <c r="C4547" s="0" t="n">
        <v>5282.588</v>
      </c>
    </row>
    <row r="4548" customFormat="false" ht="15" hidden="false" customHeight="false" outlineLevel="0" collapsed="false">
      <c r="A4548" s="0" t="n">
        <v>16</v>
      </c>
      <c r="B4548" s="0" t="n">
        <v>26170965</v>
      </c>
      <c r="C4548" s="0" t="n">
        <v>5398.035</v>
      </c>
    </row>
    <row r="4549" customFormat="false" ht="15" hidden="false" customHeight="false" outlineLevel="0" collapsed="false">
      <c r="A4549" s="0" t="n">
        <v>16</v>
      </c>
      <c r="B4549" s="0" t="n">
        <v>26181793</v>
      </c>
      <c r="C4549" s="0" t="n">
        <v>2178.65</v>
      </c>
    </row>
    <row r="4550" customFormat="false" ht="15" hidden="false" customHeight="false" outlineLevel="0" collapsed="false">
      <c r="A4550" s="0" t="n">
        <v>16</v>
      </c>
      <c r="B4550" s="0" t="n">
        <v>26161009</v>
      </c>
      <c r="C4550" s="0" t="n">
        <v>5334.011</v>
      </c>
    </row>
    <row r="4551" customFormat="false" ht="15" hidden="false" customHeight="false" outlineLevel="0" collapsed="false">
      <c r="A4551" s="0" t="n">
        <v>16</v>
      </c>
      <c r="B4551" s="0" t="n">
        <v>26138796</v>
      </c>
      <c r="C4551" s="0" t="n">
        <v>5478.536</v>
      </c>
    </row>
    <row r="4552" customFormat="false" ht="15" hidden="false" customHeight="false" outlineLevel="0" collapsed="false">
      <c r="A4552" s="0" t="n">
        <v>16</v>
      </c>
      <c r="B4552" s="0" t="n">
        <v>26131011</v>
      </c>
      <c r="C4552" s="0" t="n">
        <v>3698.932</v>
      </c>
    </row>
    <row r="4553" customFormat="false" ht="15" hidden="false" customHeight="false" outlineLevel="0" collapsed="false">
      <c r="A4553" s="0" t="n">
        <v>16</v>
      </c>
      <c r="B4553" s="0" t="n">
        <v>26118135</v>
      </c>
      <c r="C4553" s="0" t="n">
        <v>4900.848</v>
      </c>
    </row>
    <row r="4554" customFormat="false" ht="15" hidden="false" customHeight="false" outlineLevel="0" collapsed="false">
      <c r="A4554" s="0" t="n">
        <v>16</v>
      </c>
      <c r="B4554" s="0" t="n">
        <v>26110932</v>
      </c>
      <c r="C4554" s="0" t="n">
        <v>3991.472</v>
      </c>
    </row>
    <row r="4555" customFormat="false" ht="15" hidden="false" customHeight="false" outlineLevel="0" collapsed="false">
      <c r="A4555" s="0" t="n">
        <v>16</v>
      </c>
      <c r="B4555" s="0" t="n">
        <v>26093047</v>
      </c>
      <c r="C4555" s="0" t="n">
        <v>5035.326</v>
      </c>
    </row>
    <row r="4556" customFormat="false" ht="15" hidden="false" customHeight="false" outlineLevel="0" collapsed="false">
      <c r="A4556" s="0" t="n">
        <v>16</v>
      </c>
      <c r="B4556" s="0" t="n">
        <v>26083299</v>
      </c>
      <c r="C4556" s="0" t="n">
        <v>4227.196</v>
      </c>
    </row>
    <row r="4557" customFormat="false" ht="15" hidden="false" customHeight="false" outlineLevel="0" collapsed="false">
      <c r="A4557" s="0" t="n">
        <v>16</v>
      </c>
      <c r="B4557" s="0" t="n">
        <v>26063701</v>
      </c>
      <c r="C4557" s="0" t="n">
        <v>5292.043</v>
      </c>
    </row>
    <row r="4558" customFormat="false" ht="15" hidden="false" customHeight="false" outlineLevel="0" collapsed="false">
      <c r="A4558" s="0" t="n">
        <v>16</v>
      </c>
      <c r="B4558" s="0" t="n">
        <v>26052641</v>
      </c>
      <c r="C4558" s="0" t="n">
        <v>3979.106</v>
      </c>
    </row>
    <row r="4559" customFormat="false" ht="15" hidden="false" customHeight="false" outlineLevel="0" collapsed="false">
      <c r="A4559" s="0" t="n">
        <v>16</v>
      </c>
      <c r="B4559" s="0" t="n">
        <v>26041923</v>
      </c>
      <c r="C4559" s="0" t="n">
        <v>4725.046</v>
      </c>
    </row>
    <row r="4560" customFormat="false" ht="15" hidden="false" customHeight="false" outlineLevel="0" collapsed="false">
      <c r="A4560" s="0" t="n">
        <v>16</v>
      </c>
      <c r="B4560" s="0" t="n">
        <v>26025827</v>
      </c>
      <c r="C4560" s="0" t="n">
        <v>4206.29</v>
      </c>
    </row>
    <row r="4561" customFormat="false" ht="15" hidden="false" customHeight="false" outlineLevel="0" collapsed="false">
      <c r="A4561" s="0" t="n">
        <v>16</v>
      </c>
      <c r="B4561" s="0" t="n">
        <v>26021036</v>
      </c>
      <c r="C4561" s="0" t="n">
        <v>4410.25</v>
      </c>
    </row>
    <row r="4562" customFormat="false" ht="15" hidden="false" customHeight="false" outlineLevel="0" collapsed="false">
      <c r="A4562" s="0" t="n">
        <v>16</v>
      </c>
      <c r="B4562" s="0" t="n">
        <v>26000993</v>
      </c>
      <c r="C4562" s="0" t="n">
        <v>5257.177</v>
      </c>
    </row>
    <row r="4563" customFormat="false" ht="15" hidden="false" customHeight="false" outlineLevel="0" collapsed="false">
      <c r="A4563" s="0" t="n">
        <v>16</v>
      </c>
      <c r="B4563" s="0" t="n">
        <v>26003789</v>
      </c>
      <c r="C4563" s="0" t="n">
        <v>2700.81</v>
      </c>
    </row>
    <row r="4564" customFormat="false" ht="15" hidden="false" customHeight="false" outlineLevel="0" collapsed="false">
      <c r="A4564" s="0" t="n">
        <v>16</v>
      </c>
      <c r="B4564" s="0" t="n">
        <v>25994600</v>
      </c>
      <c r="C4564" s="0" t="n">
        <v>4536.757</v>
      </c>
    </row>
    <row r="4565" customFormat="false" ht="15" hidden="false" customHeight="false" outlineLevel="0" collapsed="false">
      <c r="A4565" s="0" t="n">
        <v>16</v>
      </c>
      <c r="B4565" s="0" t="n">
        <v>25977797</v>
      </c>
      <c r="C4565" s="0" t="n">
        <v>4937.827</v>
      </c>
    </row>
    <row r="4566" customFormat="false" ht="15" hidden="false" customHeight="false" outlineLevel="0" collapsed="false">
      <c r="A4566" s="0" t="n">
        <v>16</v>
      </c>
      <c r="B4566" s="0" t="n">
        <v>25976192</v>
      </c>
      <c r="C4566" s="0" t="n">
        <v>3399.412</v>
      </c>
    </row>
    <row r="4567" customFormat="false" ht="15" hidden="false" customHeight="false" outlineLevel="0" collapsed="false">
      <c r="A4567" s="0" t="n">
        <v>16</v>
      </c>
      <c r="B4567" s="0" t="n">
        <v>25953709</v>
      </c>
      <c r="C4567" s="0" t="n">
        <v>5532.787</v>
      </c>
    </row>
    <row r="4568" customFormat="false" ht="15" hidden="false" customHeight="false" outlineLevel="0" collapsed="false">
      <c r="A4568" s="0" t="n">
        <v>16</v>
      </c>
      <c r="B4568" s="0" t="n">
        <v>25933948</v>
      </c>
      <c r="C4568" s="0" t="n">
        <v>4874.863</v>
      </c>
    </row>
    <row r="4569" customFormat="false" ht="15" hidden="false" customHeight="false" outlineLevel="0" collapsed="false">
      <c r="A4569" s="0" t="n">
        <v>16</v>
      </c>
      <c r="B4569" s="0" t="n">
        <v>25931267</v>
      </c>
      <c r="C4569" s="0" t="n">
        <v>3900.708</v>
      </c>
    </row>
    <row r="4570" customFormat="false" ht="15" hidden="false" customHeight="false" outlineLevel="0" collapsed="false">
      <c r="A4570" s="0" t="n">
        <v>16</v>
      </c>
      <c r="B4570" s="0" t="n">
        <v>25913301</v>
      </c>
      <c r="C4570" s="0" t="n">
        <v>4749.879</v>
      </c>
    </row>
    <row r="4571" customFormat="false" ht="15" hidden="false" customHeight="false" outlineLevel="0" collapsed="false">
      <c r="A4571" s="0" t="n">
        <v>16</v>
      </c>
      <c r="B4571" s="0" t="n">
        <v>25907652</v>
      </c>
      <c r="C4571" s="0" t="n">
        <v>4141.059</v>
      </c>
    </row>
    <row r="4572" customFormat="false" ht="15" hidden="false" customHeight="false" outlineLevel="0" collapsed="false">
      <c r="A4572" s="0" t="n">
        <v>16</v>
      </c>
      <c r="B4572" s="0" t="n">
        <v>25889182</v>
      </c>
      <c r="C4572" s="0" t="n">
        <v>4940.325</v>
      </c>
    </row>
    <row r="4573" customFormat="false" ht="15" hidden="false" customHeight="false" outlineLevel="0" collapsed="false">
      <c r="A4573" s="0" t="n">
        <v>16</v>
      </c>
      <c r="B4573" s="0" t="n">
        <v>25884392</v>
      </c>
      <c r="C4573" s="0" t="n">
        <v>3957.033</v>
      </c>
    </row>
    <row r="4574" customFormat="false" ht="15" hidden="false" customHeight="false" outlineLevel="0" collapsed="false">
      <c r="A4574" s="0" t="n">
        <v>16</v>
      </c>
      <c r="B4574" s="0" t="n">
        <v>25862484</v>
      </c>
      <c r="C4574" s="0" t="n">
        <v>5448.402</v>
      </c>
    </row>
    <row r="4575" customFormat="false" ht="15" hidden="false" customHeight="false" outlineLevel="0" collapsed="false">
      <c r="A4575" s="0" t="n">
        <v>16</v>
      </c>
      <c r="B4575" s="0" t="n">
        <v>25860321</v>
      </c>
      <c r="C4575" s="0" t="n">
        <v>3445.498</v>
      </c>
    </row>
    <row r="4576" customFormat="false" ht="15" hidden="false" customHeight="false" outlineLevel="0" collapsed="false">
      <c r="A4576" s="0" t="n">
        <v>16</v>
      </c>
      <c r="B4576" s="0" t="n">
        <v>25840884</v>
      </c>
      <c r="C4576" s="0" t="n">
        <v>5295.178</v>
      </c>
    </row>
    <row r="4577" customFormat="false" ht="15" hidden="false" customHeight="false" outlineLevel="0" collapsed="false">
      <c r="A4577" s="0" t="n">
        <v>16</v>
      </c>
      <c r="B4577" s="0" t="n">
        <v>25821397</v>
      </c>
      <c r="C4577" s="0" t="n">
        <v>5185.638</v>
      </c>
    </row>
    <row r="4578" customFormat="false" ht="15" hidden="false" customHeight="false" outlineLevel="0" collapsed="false">
      <c r="A4578" s="0" t="n">
        <v>16</v>
      </c>
      <c r="B4578" s="0" t="n">
        <v>25819294</v>
      </c>
      <c r="C4578" s="0" t="n">
        <v>3519.867</v>
      </c>
    </row>
    <row r="4579" customFormat="false" ht="15" hidden="false" customHeight="false" outlineLevel="0" collapsed="false">
      <c r="A4579" s="0" t="n">
        <v>16</v>
      </c>
      <c r="B4579" s="0" t="n">
        <v>25795039</v>
      </c>
      <c r="C4579" s="0" t="n">
        <v>5663.609</v>
      </c>
    </row>
    <row r="4580" customFormat="false" ht="15" hidden="false" customHeight="false" outlineLevel="0" collapsed="false">
      <c r="A4580" s="0" t="n">
        <v>16</v>
      </c>
      <c r="B4580" s="0" t="n">
        <v>25786722</v>
      </c>
      <c r="C4580" s="0" t="n">
        <v>4109.117</v>
      </c>
    </row>
    <row r="4581" customFormat="false" ht="15" hidden="false" customHeight="false" outlineLevel="0" collapsed="false">
      <c r="A4581" s="0" t="n">
        <v>16</v>
      </c>
      <c r="B4581" s="0" t="n">
        <v>25765689</v>
      </c>
      <c r="C4581" s="0" t="n">
        <v>5364.031</v>
      </c>
    </row>
    <row r="4582" customFormat="false" ht="15" hidden="false" customHeight="false" outlineLevel="0" collapsed="false">
      <c r="A4582" s="0" t="n">
        <v>16</v>
      </c>
      <c r="B4582" s="0" t="n">
        <v>25761375</v>
      </c>
      <c r="C4582" s="0" t="n">
        <v>3695.488</v>
      </c>
    </row>
    <row r="4583" customFormat="false" ht="15" hidden="false" customHeight="false" outlineLevel="0" collapsed="false">
      <c r="A4583" s="0" t="n">
        <v>16</v>
      </c>
      <c r="B4583" s="0" t="n">
        <v>25740751</v>
      </c>
      <c r="C4583" s="0" t="n">
        <v>5324.483</v>
      </c>
    </row>
    <row r="4584" customFormat="false" ht="15" hidden="false" customHeight="false" outlineLevel="0" collapsed="false">
      <c r="A4584" s="0" t="n">
        <v>16</v>
      </c>
      <c r="B4584" s="0" t="n">
        <v>25734997</v>
      </c>
      <c r="C4584" s="0" t="n">
        <v>3828.706</v>
      </c>
    </row>
    <row r="4585" customFormat="false" ht="15" hidden="false" customHeight="false" outlineLevel="0" collapsed="false">
      <c r="A4585" s="0" t="n">
        <v>16</v>
      </c>
      <c r="B4585" s="0" t="n">
        <v>25711366</v>
      </c>
      <c r="C4585" s="0" t="n">
        <v>5628.45</v>
      </c>
    </row>
    <row r="4586" customFormat="false" ht="15" hidden="false" customHeight="false" outlineLevel="0" collapsed="false">
      <c r="A4586" s="0" t="n">
        <v>16</v>
      </c>
      <c r="B4586" s="0" t="n">
        <v>25702428</v>
      </c>
      <c r="C4586" s="0" t="n">
        <v>4158.524</v>
      </c>
    </row>
    <row r="4587" customFormat="false" ht="15" hidden="false" customHeight="false" outlineLevel="0" collapsed="false">
      <c r="A4587" s="0" t="n">
        <v>16</v>
      </c>
      <c r="B4587" s="0" t="n">
        <v>25681688</v>
      </c>
      <c r="C4587" s="0" t="n">
        <v>5340.086</v>
      </c>
    </row>
    <row r="4588" customFormat="false" ht="15" hidden="false" customHeight="false" outlineLevel="0" collapsed="false">
      <c r="A4588" s="0" t="n">
        <v>16</v>
      </c>
      <c r="B4588" s="0" t="n">
        <v>25676632</v>
      </c>
      <c r="C4588" s="0" t="n">
        <v>3759.403</v>
      </c>
    </row>
    <row r="4589" customFormat="false" ht="15" hidden="false" customHeight="false" outlineLevel="0" collapsed="false">
      <c r="A4589" s="0" t="n">
        <v>16</v>
      </c>
      <c r="B4589" s="0" t="n">
        <v>25657000</v>
      </c>
      <c r="C4589" s="0" t="n">
        <v>5235.092</v>
      </c>
    </row>
    <row r="4590" customFormat="false" ht="15" hidden="false" customHeight="false" outlineLevel="0" collapsed="false">
      <c r="A4590" s="0" t="n">
        <v>16</v>
      </c>
      <c r="B4590" s="0" t="n">
        <v>25649122</v>
      </c>
      <c r="C4590" s="0" t="n">
        <v>4055.974</v>
      </c>
    </row>
    <row r="4591" customFormat="false" ht="15" hidden="false" customHeight="false" outlineLevel="0" collapsed="false">
      <c r="A4591" s="0" t="n">
        <v>16</v>
      </c>
      <c r="B4591" s="0" t="n">
        <v>25628406</v>
      </c>
      <c r="C4591" s="0" t="n">
        <v>5329.455</v>
      </c>
    </row>
    <row r="4592" customFormat="false" ht="15" hidden="false" customHeight="false" outlineLevel="0" collapsed="false">
      <c r="A4592" s="0" t="n">
        <v>16</v>
      </c>
      <c r="B4592" s="0" t="n">
        <v>25612790</v>
      </c>
      <c r="C4592" s="0" t="n">
        <v>3984.322</v>
      </c>
    </row>
    <row r="4593" customFormat="false" ht="15" hidden="false" customHeight="false" outlineLevel="0" collapsed="false">
      <c r="A4593" s="0" t="n">
        <v>16</v>
      </c>
      <c r="B4593" s="0" t="n">
        <v>25616844</v>
      </c>
      <c r="C4593" s="0" t="n">
        <v>3735.917</v>
      </c>
    </row>
    <row r="4594" customFormat="false" ht="15" hidden="false" customHeight="false" outlineLevel="0" collapsed="false">
      <c r="A4594" s="0" t="n">
        <v>16</v>
      </c>
      <c r="B4594" s="0" t="n">
        <v>25597281</v>
      </c>
      <c r="C4594" s="0" t="n">
        <v>5222.741</v>
      </c>
    </row>
    <row r="4595" customFormat="false" ht="15" hidden="false" customHeight="false" outlineLevel="0" collapsed="false">
      <c r="A4595" s="0" t="n">
        <v>16</v>
      </c>
      <c r="B4595" s="0" t="n">
        <v>25584155</v>
      </c>
      <c r="C4595" s="0" t="n">
        <v>4618.738</v>
      </c>
    </row>
    <row r="4596" customFormat="false" ht="15" hidden="false" customHeight="false" outlineLevel="0" collapsed="false">
      <c r="A4596" s="0" t="n">
        <v>16</v>
      </c>
      <c r="B4596" s="0" t="n">
        <v>25583137</v>
      </c>
      <c r="C4596" s="0" t="n">
        <v>3368.211</v>
      </c>
    </row>
    <row r="4597" customFormat="false" ht="15" hidden="false" customHeight="false" outlineLevel="0" collapsed="false">
      <c r="A4597" s="0" t="n">
        <v>16</v>
      </c>
      <c r="B4597" s="0" t="n">
        <v>25561924</v>
      </c>
      <c r="C4597" s="0" t="n">
        <v>5366.45</v>
      </c>
    </row>
    <row r="4598" customFormat="false" ht="15" hidden="false" customHeight="false" outlineLevel="0" collapsed="false">
      <c r="A4598" s="0" t="n">
        <v>16</v>
      </c>
      <c r="B4598" s="0" t="n">
        <v>25545140</v>
      </c>
      <c r="C4598" s="0" t="n">
        <v>4331.623</v>
      </c>
    </row>
    <row r="4599" customFormat="false" ht="15" hidden="false" customHeight="false" outlineLevel="0" collapsed="false">
      <c r="A4599" s="0" t="n">
        <v>16</v>
      </c>
      <c r="B4599" s="0" t="n">
        <v>25539527</v>
      </c>
      <c r="C4599" s="0" t="n">
        <v>4476.113</v>
      </c>
    </row>
    <row r="4600" customFormat="false" ht="15" hidden="false" customHeight="false" outlineLevel="0" collapsed="false">
      <c r="A4600" s="0" t="n">
        <v>16</v>
      </c>
      <c r="B4600" s="0" t="n">
        <v>25524403</v>
      </c>
      <c r="C4600" s="0" t="n">
        <v>4171.871</v>
      </c>
    </row>
    <row r="4601" customFormat="false" ht="15" hidden="false" customHeight="false" outlineLevel="0" collapsed="false">
      <c r="A4601" s="0" t="n">
        <v>16</v>
      </c>
      <c r="B4601" s="0" t="n">
        <v>25514895</v>
      </c>
      <c r="C4601" s="0" t="n">
        <v>4865.214</v>
      </c>
    </row>
    <row r="4602" customFormat="false" ht="15" hidden="false" customHeight="false" outlineLevel="0" collapsed="false">
      <c r="A4602" s="0" t="n">
        <v>16</v>
      </c>
      <c r="B4602" s="0" t="n">
        <v>25494253</v>
      </c>
      <c r="C4602" s="0" t="n">
        <v>5333.288</v>
      </c>
    </row>
    <row r="4603" customFormat="false" ht="15" hidden="false" customHeight="false" outlineLevel="0" collapsed="false">
      <c r="A4603" s="0" t="n">
        <v>16</v>
      </c>
      <c r="B4603" s="0" t="n">
        <v>25495970</v>
      </c>
      <c r="C4603" s="0" t="n">
        <v>2791.197</v>
      </c>
    </row>
    <row r="4604" customFormat="false" ht="15" hidden="false" customHeight="false" outlineLevel="0" collapsed="false">
      <c r="A4604" s="0" t="n">
        <v>16</v>
      </c>
      <c r="B4604" s="0" t="n">
        <v>25483224</v>
      </c>
      <c r="C4604" s="0" t="n">
        <v>4846.316</v>
      </c>
    </row>
    <row r="4605" customFormat="false" ht="15" hidden="false" customHeight="false" outlineLevel="0" collapsed="false">
      <c r="A4605" s="0" t="n">
        <v>16</v>
      </c>
      <c r="B4605" s="0" t="n">
        <v>25460525</v>
      </c>
      <c r="C4605" s="0" t="n">
        <v>5518.758</v>
      </c>
    </row>
    <row r="4606" customFormat="false" ht="15" hidden="false" customHeight="false" outlineLevel="0" collapsed="false">
      <c r="A4606" s="0" t="n">
        <v>16</v>
      </c>
      <c r="B4606" s="0" t="n">
        <v>25460997</v>
      </c>
      <c r="C4606" s="0" t="n">
        <v>3062.692</v>
      </c>
    </row>
    <row r="4607" customFormat="false" ht="15" hidden="false" customHeight="false" outlineLevel="0" collapsed="false">
      <c r="A4607" s="0" t="n">
        <v>16</v>
      </c>
      <c r="B4607" s="0" t="n">
        <v>25451883</v>
      </c>
      <c r="C4607" s="0" t="n">
        <v>4368.98</v>
      </c>
    </row>
    <row r="4608" customFormat="false" ht="15" hidden="false" customHeight="false" outlineLevel="0" collapsed="false">
      <c r="A4608" s="0" t="n">
        <v>16</v>
      </c>
      <c r="B4608" s="0" t="n">
        <v>25427798</v>
      </c>
      <c r="C4608" s="0" t="n">
        <v>5662.886</v>
      </c>
    </row>
    <row r="4609" customFormat="false" ht="15" hidden="false" customHeight="false" outlineLevel="0" collapsed="false">
      <c r="A4609" s="0" t="n">
        <v>16</v>
      </c>
      <c r="B4609" s="0" t="n">
        <v>25408580</v>
      </c>
      <c r="C4609" s="0" t="n">
        <v>5186.61</v>
      </c>
    </row>
    <row r="4610" customFormat="false" ht="15" hidden="false" customHeight="false" outlineLevel="0" collapsed="false">
      <c r="A4610" s="0" t="n">
        <v>16</v>
      </c>
      <c r="B4610" s="0" t="n">
        <v>25408131</v>
      </c>
      <c r="C4610" s="0" t="n">
        <v>3327.816</v>
      </c>
    </row>
    <row r="4611" customFormat="false" ht="15" hidden="false" customHeight="false" outlineLevel="0" collapsed="false">
      <c r="A4611" s="0" t="n">
        <v>16</v>
      </c>
      <c r="B4611" s="0" t="n">
        <v>25385353</v>
      </c>
      <c r="C4611" s="0" t="n">
        <v>5504.144</v>
      </c>
    </row>
    <row r="4612" customFormat="false" ht="15" hidden="false" customHeight="false" outlineLevel="0" collapsed="false">
      <c r="A4612" s="0" t="n">
        <v>16</v>
      </c>
      <c r="B4612" s="0" t="n">
        <v>25384575</v>
      </c>
      <c r="C4612" s="0" t="n">
        <v>3373.291</v>
      </c>
    </row>
    <row r="4613" customFormat="false" ht="15" hidden="false" customHeight="false" outlineLevel="0" collapsed="false">
      <c r="A4613" s="0" t="n">
        <v>16</v>
      </c>
      <c r="B4613" s="0" t="n">
        <v>25366261</v>
      </c>
      <c r="C4613" s="0" t="n">
        <v>5121.821</v>
      </c>
    </row>
    <row r="4614" customFormat="false" ht="15" hidden="false" customHeight="false" outlineLevel="0" collapsed="false">
      <c r="A4614" s="0" t="n">
        <v>16</v>
      </c>
      <c r="B4614" s="0" t="n">
        <v>25364054</v>
      </c>
      <c r="C4614" s="0" t="n">
        <v>3479.539</v>
      </c>
    </row>
    <row r="4615" customFormat="false" ht="15" hidden="false" customHeight="false" outlineLevel="0" collapsed="false">
      <c r="A4615" s="0" t="n">
        <v>16</v>
      </c>
      <c r="B4615" s="0" t="n">
        <v>25341312</v>
      </c>
      <c r="C4615" s="0" t="n">
        <v>5524.196</v>
      </c>
    </row>
    <row r="4616" customFormat="false" ht="15" hidden="false" customHeight="false" outlineLevel="0" collapsed="false">
      <c r="A4616" s="0" t="n">
        <v>16</v>
      </c>
      <c r="B4616" s="0" t="n">
        <v>25339955</v>
      </c>
      <c r="C4616" s="0" t="n">
        <v>3455.753</v>
      </c>
    </row>
    <row r="4617" customFormat="false" ht="15" hidden="false" customHeight="false" outlineLevel="0" collapsed="false">
      <c r="A4617" s="0" t="n">
        <v>16</v>
      </c>
      <c r="B4617" s="0" t="n">
        <v>25321088</v>
      </c>
      <c r="C4617" s="0" t="n">
        <v>5137.757</v>
      </c>
    </row>
    <row r="4618" customFormat="false" ht="15" hidden="false" customHeight="false" outlineLevel="0" collapsed="false">
      <c r="A4618" s="0" t="n">
        <v>16</v>
      </c>
      <c r="B4618" s="0" t="n">
        <v>25299630</v>
      </c>
      <c r="C4618" s="0" t="n">
        <v>5420.732</v>
      </c>
    </row>
    <row r="4619" customFormat="false" ht="15" hidden="false" customHeight="false" outlineLevel="0" collapsed="false">
      <c r="A4619" s="0" t="n">
        <v>16</v>
      </c>
      <c r="B4619" s="0" t="n">
        <v>25306463</v>
      </c>
      <c r="C4619" s="0" t="n">
        <v>2614.373</v>
      </c>
    </row>
    <row r="4620" customFormat="false" ht="15" hidden="false" customHeight="false" outlineLevel="0" collapsed="false">
      <c r="A4620" s="0" t="n">
        <v>16</v>
      </c>
      <c r="B4620" s="0" t="n">
        <v>25288068</v>
      </c>
      <c r="C4620" s="0" t="n">
        <v>5102.699</v>
      </c>
    </row>
    <row r="4621" customFormat="false" ht="15" hidden="false" customHeight="false" outlineLevel="0" collapsed="false">
      <c r="A4621" s="0" t="n">
        <v>16</v>
      </c>
      <c r="B4621" s="0" t="n">
        <v>25265431</v>
      </c>
      <c r="C4621" s="0" t="n">
        <v>5522.629</v>
      </c>
    </row>
    <row r="4622" customFormat="false" ht="15" hidden="false" customHeight="false" outlineLevel="0" collapsed="false">
      <c r="A4622" s="0" t="n">
        <v>16</v>
      </c>
      <c r="B4622" s="0" t="n">
        <v>25259544</v>
      </c>
      <c r="C4622" s="0" t="n">
        <v>3761.901</v>
      </c>
    </row>
    <row r="4623" customFormat="false" ht="15" hidden="false" customHeight="false" outlineLevel="0" collapsed="false">
      <c r="A4623" s="0" t="n">
        <v>16</v>
      </c>
      <c r="B4623" s="0" t="n">
        <v>25260331</v>
      </c>
      <c r="C4623" s="0" t="n">
        <v>3290.624</v>
      </c>
    </row>
    <row r="4624" customFormat="false" ht="15" hidden="false" customHeight="false" outlineLevel="0" collapsed="false">
      <c r="A4624" s="0" t="n">
        <v>16</v>
      </c>
      <c r="B4624" s="0" t="n">
        <v>25242484</v>
      </c>
      <c r="C4624" s="0" t="n">
        <v>5044.731</v>
      </c>
    </row>
    <row r="4625" customFormat="false" ht="15" hidden="false" customHeight="false" outlineLevel="0" collapsed="false">
      <c r="A4625" s="0" t="n">
        <v>16</v>
      </c>
      <c r="B4625" s="0" t="n">
        <v>25229954</v>
      </c>
      <c r="C4625" s="0" t="n">
        <v>4515.215</v>
      </c>
    </row>
    <row r="4626" customFormat="false" ht="15" hidden="false" customHeight="false" outlineLevel="0" collapsed="false">
      <c r="A4626" s="0" t="n">
        <v>16</v>
      </c>
      <c r="B4626" s="0" t="n">
        <v>25214778</v>
      </c>
      <c r="C4626" s="0" t="n">
        <v>3862.799</v>
      </c>
    </row>
    <row r="4627" customFormat="false" ht="15" hidden="false" customHeight="false" outlineLevel="0" collapsed="false">
      <c r="A4627" s="0" t="n">
        <v>16</v>
      </c>
      <c r="B4627" s="0" t="n">
        <v>25209575</v>
      </c>
      <c r="C4627" s="0" t="n">
        <v>4677.301</v>
      </c>
    </row>
    <row r="4628" customFormat="false" ht="15" hidden="false" customHeight="false" outlineLevel="0" collapsed="false">
      <c r="A4628" s="0" t="n">
        <v>16</v>
      </c>
      <c r="B4628" s="0" t="n">
        <v>25202267</v>
      </c>
      <c r="C4628" s="0" t="n">
        <v>4038.187</v>
      </c>
    </row>
    <row r="4629" customFormat="false" ht="15" hidden="false" customHeight="false" outlineLevel="0" collapsed="false">
      <c r="A4629" s="0" t="n">
        <v>16</v>
      </c>
      <c r="B4629" s="0" t="n">
        <v>25184976</v>
      </c>
      <c r="C4629" s="0" t="n">
        <v>4997.999</v>
      </c>
    </row>
    <row r="4630" customFormat="false" ht="15" hidden="false" customHeight="false" outlineLevel="0" collapsed="false">
      <c r="A4630" s="0" t="n">
        <v>16</v>
      </c>
      <c r="B4630" s="0" t="n">
        <v>25164072</v>
      </c>
      <c r="C4630" s="0" t="n">
        <v>5350.668</v>
      </c>
    </row>
    <row r="4631" customFormat="false" ht="15" hidden="false" customHeight="false" outlineLevel="0" collapsed="false">
      <c r="A4631" s="0" t="n">
        <v>16</v>
      </c>
      <c r="B4631" s="0" t="n">
        <v>25162918</v>
      </c>
      <c r="C4631" s="0" t="n">
        <v>3369.395</v>
      </c>
    </row>
    <row r="4632" customFormat="false" ht="15" hidden="false" customHeight="false" outlineLevel="0" collapsed="false">
      <c r="A4632" s="0" t="n">
        <v>16</v>
      </c>
      <c r="B4632" s="0" t="n">
        <v>25144852</v>
      </c>
      <c r="C4632" s="0" t="n">
        <v>5068.549</v>
      </c>
    </row>
    <row r="4633" customFormat="false" ht="15" hidden="false" customHeight="false" outlineLevel="0" collapsed="false">
      <c r="A4633" s="0" t="n">
        <v>16</v>
      </c>
      <c r="B4633" s="0" t="n">
        <v>25128365</v>
      </c>
      <c r="C4633" s="0" t="n">
        <v>4334.806</v>
      </c>
    </row>
    <row r="4634" customFormat="false" ht="15" hidden="false" customHeight="false" outlineLevel="0" collapsed="false">
      <c r="A4634" s="0" t="n">
        <v>16</v>
      </c>
      <c r="B4634" s="0" t="n">
        <v>25122896</v>
      </c>
      <c r="C4634" s="0" t="n">
        <v>4442.594</v>
      </c>
    </row>
    <row r="4635" customFormat="false" ht="15" hidden="false" customHeight="false" outlineLevel="0" collapsed="false">
      <c r="A4635" s="0" t="n">
        <v>16</v>
      </c>
      <c r="B4635" s="0" t="n">
        <v>25104883</v>
      </c>
      <c r="C4635" s="0" t="n">
        <v>4474.377</v>
      </c>
    </row>
    <row r="4636" customFormat="false" ht="15" hidden="false" customHeight="false" outlineLevel="0" collapsed="false">
      <c r="A4636" s="0" t="n">
        <v>16</v>
      </c>
      <c r="B4636" s="0" t="n">
        <v>25095793</v>
      </c>
      <c r="C4636" s="0" t="n">
        <v>4842.377</v>
      </c>
    </row>
    <row r="4637" customFormat="false" ht="15" hidden="false" customHeight="false" outlineLevel="0" collapsed="false">
      <c r="A4637" s="0" t="n">
        <v>16</v>
      </c>
      <c r="B4637" s="0" t="n">
        <v>25077356</v>
      </c>
      <c r="C4637" s="0" t="n">
        <v>4622.03</v>
      </c>
    </row>
    <row r="4638" customFormat="false" ht="15" hidden="false" customHeight="false" outlineLevel="0" collapsed="false">
      <c r="A4638" s="0" t="n">
        <v>16</v>
      </c>
      <c r="B4638" s="0" t="n">
        <v>25068911</v>
      </c>
      <c r="C4638" s="0" t="n">
        <v>4628.668</v>
      </c>
    </row>
    <row r="4639" customFormat="false" ht="15" hidden="false" customHeight="false" outlineLevel="0" collapsed="false">
      <c r="A4639" s="0" t="n">
        <v>16</v>
      </c>
      <c r="B4639" s="0" t="n">
        <v>25050310</v>
      </c>
      <c r="C4639" s="0" t="n">
        <v>4693.746</v>
      </c>
    </row>
    <row r="4640" customFormat="false" ht="15" hidden="false" customHeight="false" outlineLevel="0" collapsed="false">
      <c r="A4640" s="0" t="n">
        <v>16</v>
      </c>
      <c r="B4640" s="0" t="n">
        <v>25044223</v>
      </c>
      <c r="C4640" s="0" t="n">
        <v>4327.217</v>
      </c>
    </row>
    <row r="4641" customFormat="false" ht="15" hidden="false" customHeight="false" outlineLevel="0" collapsed="false">
      <c r="A4641" s="0" t="n">
        <v>16</v>
      </c>
      <c r="B4641" s="0" t="n">
        <v>25023792</v>
      </c>
      <c r="C4641" s="0" t="n">
        <v>4966.546</v>
      </c>
    </row>
    <row r="4642" customFormat="false" ht="15" hidden="false" customHeight="false" outlineLevel="0" collapsed="false">
      <c r="A4642" s="0" t="n">
        <v>16</v>
      </c>
      <c r="B4642" s="0" t="n">
        <v>25013939</v>
      </c>
      <c r="C4642" s="0" t="n">
        <v>4633.747</v>
      </c>
    </row>
    <row r="4643" customFormat="false" ht="15" hidden="false" customHeight="false" outlineLevel="0" collapsed="false">
      <c r="A4643" s="0" t="n">
        <v>16</v>
      </c>
      <c r="B4643" s="0" t="n">
        <v>24992197</v>
      </c>
      <c r="C4643" s="0" t="n">
        <v>5115.599</v>
      </c>
    </row>
    <row r="4644" customFormat="false" ht="15" hidden="false" customHeight="false" outlineLevel="0" collapsed="false">
      <c r="A4644" s="0" t="n">
        <v>16</v>
      </c>
      <c r="B4644" s="0" t="n">
        <v>24989005</v>
      </c>
      <c r="C4644" s="0" t="n">
        <v>3995.636</v>
      </c>
    </row>
    <row r="4645" customFormat="false" ht="15" hidden="false" customHeight="false" outlineLevel="0" collapsed="false">
      <c r="A4645" s="0" t="n">
        <v>16</v>
      </c>
      <c r="B4645" s="0" t="n">
        <v>24969314</v>
      </c>
      <c r="C4645" s="0" t="n">
        <v>5037.113</v>
      </c>
    </row>
    <row r="4646" customFormat="false" ht="15" hidden="false" customHeight="false" outlineLevel="0" collapsed="false">
      <c r="A4646" s="0" t="n">
        <v>16</v>
      </c>
      <c r="B4646" s="0" t="n">
        <v>24965063</v>
      </c>
      <c r="C4646" s="0" t="n">
        <v>3919.506</v>
      </c>
    </row>
    <row r="4647" customFormat="false" ht="15" hidden="false" customHeight="false" outlineLevel="0" collapsed="false">
      <c r="A4647" s="0" t="n">
        <v>16</v>
      </c>
      <c r="B4647" s="0" t="n">
        <v>24943476</v>
      </c>
      <c r="C4647" s="0" t="n">
        <v>5360.621</v>
      </c>
    </row>
    <row r="4648" customFormat="false" ht="15" hidden="false" customHeight="false" outlineLevel="0" collapsed="false">
      <c r="A4648" s="0" t="n">
        <v>16</v>
      </c>
      <c r="B4648" s="0" t="n">
        <v>24939854</v>
      </c>
      <c r="C4648" s="0" t="n">
        <v>3708.486</v>
      </c>
    </row>
    <row r="4649" customFormat="false" ht="15" hidden="false" customHeight="false" outlineLevel="0" collapsed="false">
      <c r="A4649" s="0" t="n">
        <v>16</v>
      </c>
      <c r="B4649" s="0" t="n">
        <v>24918100</v>
      </c>
      <c r="C4649" s="0" t="n">
        <v>5442.069</v>
      </c>
    </row>
    <row r="4650" customFormat="false" ht="15" hidden="false" customHeight="false" outlineLevel="0" collapsed="false">
      <c r="A4650" s="0" t="n">
        <v>16</v>
      </c>
      <c r="B4650" s="0" t="n">
        <v>24914643</v>
      </c>
      <c r="C4650" s="0" t="n">
        <v>3735.962</v>
      </c>
    </row>
    <row r="4651" customFormat="false" ht="15" hidden="false" customHeight="false" outlineLevel="0" collapsed="false">
      <c r="A4651" s="0" t="n">
        <v>16</v>
      </c>
      <c r="B4651" s="0" t="n">
        <v>24894133</v>
      </c>
      <c r="C4651" s="0" t="n">
        <v>5330.904</v>
      </c>
    </row>
    <row r="4652" customFormat="false" ht="15" hidden="false" customHeight="false" outlineLevel="0" collapsed="false">
      <c r="A4652" s="0" t="n">
        <v>16</v>
      </c>
      <c r="B4652" s="0" t="n">
        <v>24892078</v>
      </c>
      <c r="C4652" s="0" t="n">
        <v>3465.645</v>
      </c>
    </row>
    <row r="4653" customFormat="false" ht="15" hidden="false" customHeight="false" outlineLevel="0" collapsed="false">
      <c r="A4653" s="0" t="n">
        <v>16</v>
      </c>
      <c r="B4653" s="0" t="n">
        <v>24875741</v>
      </c>
      <c r="C4653" s="0" t="n">
        <v>4893.746</v>
      </c>
    </row>
    <row r="4654" customFormat="false" ht="15" hidden="false" customHeight="false" outlineLevel="0" collapsed="false">
      <c r="A4654" s="0" t="n">
        <v>16</v>
      </c>
      <c r="B4654" s="0" t="n">
        <v>24874505</v>
      </c>
      <c r="C4654" s="0" t="n">
        <v>3382.965</v>
      </c>
    </row>
    <row r="4655" customFormat="false" ht="15" hidden="false" customHeight="false" outlineLevel="0" collapsed="false">
      <c r="A4655" s="0" t="n">
        <v>16</v>
      </c>
      <c r="B4655" s="0" t="n">
        <v>24859372</v>
      </c>
      <c r="C4655" s="0" t="n">
        <v>4739.633</v>
      </c>
    </row>
    <row r="4656" customFormat="false" ht="15" hidden="false" customHeight="false" outlineLevel="0" collapsed="false">
      <c r="A4656" s="0" t="n">
        <v>16</v>
      </c>
      <c r="B4656" s="0" t="n">
        <v>24856995</v>
      </c>
      <c r="C4656" s="0" t="n">
        <v>3540.94</v>
      </c>
    </row>
    <row r="4657" customFormat="false" ht="15" hidden="false" customHeight="false" outlineLevel="0" collapsed="false">
      <c r="A4657" s="0" t="n">
        <v>16</v>
      </c>
      <c r="B4657" s="0" t="n">
        <v>24835823</v>
      </c>
      <c r="C4657" s="0" t="n">
        <v>5363.701</v>
      </c>
    </row>
    <row r="4658" customFormat="false" ht="15" hidden="false" customHeight="false" outlineLevel="0" collapsed="false">
      <c r="A4658" s="0" t="n">
        <v>16</v>
      </c>
      <c r="B4658" s="0" t="n">
        <v>24832700</v>
      </c>
      <c r="C4658" s="0" t="n">
        <v>3598.397</v>
      </c>
    </row>
    <row r="4659" customFormat="false" ht="15" hidden="false" customHeight="false" outlineLevel="0" collapsed="false">
      <c r="A4659" s="0" t="n">
        <v>16</v>
      </c>
      <c r="B4659" s="0" t="n">
        <v>24811552</v>
      </c>
      <c r="C4659" s="0" t="n">
        <v>5400.179</v>
      </c>
    </row>
    <row r="4660" customFormat="false" ht="15" hidden="false" customHeight="false" outlineLevel="0" collapsed="false">
      <c r="A4660" s="0" t="n">
        <v>16</v>
      </c>
      <c r="B4660" s="0" t="n">
        <v>24790238</v>
      </c>
      <c r="C4660" s="0" t="n">
        <v>5381.065</v>
      </c>
    </row>
    <row r="4661" customFormat="false" ht="15" hidden="false" customHeight="false" outlineLevel="0" collapsed="false">
      <c r="A4661" s="0" t="n">
        <v>16</v>
      </c>
      <c r="B4661" s="0" t="n">
        <v>24791035</v>
      </c>
      <c r="C4661" s="0" t="n">
        <v>3181.734</v>
      </c>
    </row>
    <row r="4662" customFormat="false" ht="15" hidden="false" customHeight="false" outlineLevel="0" collapsed="false">
      <c r="A4662" s="0" t="n">
        <v>16</v>
      </c>
      <c r="B4662" s="0" t="n">
        <v>24768647</v>
      </c>
      <c r="C4662" s="0" t="n">
        <v>5490.967</v>
      </c>
    </row>
    <row r="4663" customFormat="false" ht="15" hidden="false" customHeight="false" outlineLevel="0" collapsed="false">
      <c r="A4663" s="0" t="n">
        <v>16</v>
      </c>
      <c r="B4663" s="0" t="n">
        <v>24766547</v>
      </c>
      <c r="C4663" s="0" t="n">
        <v>3460.832</v>
      </c>
    </row>
    <row r="4664" customFormat="false" ht="15" hidden="false" customHeight="false" outlineLevel="0" collapsed="false">
      <c r="A4664" s="0" t="n">
        <v>16</v>
      </c>
      <c r="B4664" s="0" t="n">
        <v>24744254</v>
      </c>
      <c r="C4664" s="0" t="n">
        <v>5523.61</v>
      </c>
    </row>
    <row r="4665" customFormat="false" ht="15" hidden="false" customHeight="false" outlineLevel="0" collapsed="false">
      <c r="A4665" s="0" t="n">
        <v>16</v>
      </c>
      <c r="B4665" s="0" t="n">
        <v>24739420</v>
      </c>
      <c r="C4665" s="0" t="n">
        <v>3690.823</v>
      </c>
    </row>
    <row r="4666" customFormat="false" ht="15" hidden="false" customHeight="false" outlineLevel="0" collapsed="false">
      <c r="A4666" s="0" t="n">
        <v>16</v>
      </c>
      <c r="B4666" s="0" t="n">
        <v>24732991</v>
      </c>
      <c r="C4666" s="0" t="n">
        <v>3956.341</v>
      </c>
    </row>
    <row r="4667" customFormat="false" ht="15" hidden="false" customHeight="false" outlineLevel="0" collapsed="false">
      <c r="A4667" s="0" t="n">
        <v>16</v>
      </c>
      <c r="B4667" s="0" t="n">
        <v>24710672</v>
      </c>
      <c r="C4667" s="0" t="n">
        <v>5487.454</v>
      </c>
    </row>
    <row r="4668" customFormat="false" ht="15" hidden="false" customHeight="false" outlineLevel="0" collapsed="false">
      <c r="A4668" s="0" t="n">
        <v>16</v>
      </c>
      <c r="B4668" s="0" t="n">
        <v>24689297</v>
      </c>
      <c r="C4668" s="0" t="n">
        <v>5394.071</v>
      </c>
    </row>
    <row r="4669" customFormat="false" ht="15" hidden="false" customHeight="false" outlineLevel="0" collapsed="false">
      <c r="A4669" s="0" t="n">
        <v>16</v>
      </c>
      <c r="B4669" s="0" t="n">
        <v>24695339</v>
      </c>
      <c r="C4669" s="0" t="n">
        <v>2657.463</v>
      </c>
    </row>
    <row r="4670" customFormat="false" ht="15" hidden="false" customHeight="false" outlineLevel="0" collapsed="false">
      <c r="A4670" s="0" t="n">
        <v>16</v>
      </c>
      <c r="B4670" s="0" t="n">
        <v>24674381</v>
      </c>
      <c r="C4670" s="0" t="n">
        <v>5362.494</v>
      </c>
    </row>
    <row r="4671" customFormat="false" ht="15" hidden="false" customHeight="false" outlineLevel="0" collapsed="false">
      <c r="A4671" s="0" t="n">
        <v>16</v>
      </c>
      <c r="B4671" s="0" t="n">
        <v>24653116</v>
      </c>
      <c r="C4671" s="0" t="n">
        <v>5379.564</v>
      </c>
    </row>
    <row r="4672" customFormat="false" ht="15" hidden="false" customHeight="false" outlineLevel="0" collapsed="false">
      <c r="A4672" s="0" t="n">
        <v>16</v>
      </c>
      <c r="B4672" s="0" t="n">
        <v>24650397</v>
      </c>
      <c r="C4672" s="0" t="n">
        <v>3537.111</v>
      </c>
    </row>
    <row r="4673" customFormat="false" ht="15" hidden="false" customHeight="false" outlineLevel="0" collapsed="false">
      <c r="A4673" s="0" t="n">
        <v>16</v>
      </c>
      <c r="B4673" s="0" t="n">
        <v>24629367</v>
      </c>
      <c r="C4673" s="0" t="n">
        <v>5363.897</v>
      </c>
    </row>
    <row r="4674" customFormat="false" ht="15" hidden="false" customHeight="false" outlineLevel="0" collapsed="false">
      <c r="A4674" s="0" t="n">
        <v>16</v>
      </c>
      <c r="B4674" s="0" t="n">
        <v>24624798</v>
      </c>
      <c r="C4674" s="0" t="n">
        <v>3701.394</v>
      </c>
    </row>
    <row r="4675" customFormat="false" ht="15" hidden="false" customHeight="false" outlineLevel="0" collapsed="false">
      <c r="A4675" s="0" t="n">
        <v>16</v>
      </c>
      <c r="B4675" s="0" t="n">
        <v>24602996</v>
      </c>
      <c r="C4675" s="0" t="n">
        <v>5440.828</v>
      </c>
    </row>
    <row r="4676" customFormat="false" ht="15" hidden="false" customHeight="false" outlineLevel="0" collapsed="false">
      <c r="A4676" s="0" t="n">
        <v>16</v>
      </c>
      <c r="B4676" s="0" t="n">
        <v>24600723</v>
      </c>
      <c r="C4676" s="0" t="n">
        <v>3510.131</v>
      </c>
    </row>
    <row r="4677" customFormat="false" ht="15" hidden="false" customHeight="false" outlineLevel="0" collapsed="false">
      <c r="A4677" s="0" t="n">
        <v>16</v>
      </c>
      <c r="B4677" s="0" t="n">
        <v>24579586</v>
      </c>
      <c r="C4677" s="0" t="n">
        <v>5380.301</v>
      </c>
    </row>
    <row r="4678" customFormat="false" ht="15" hidden="false" customHeight="false" outlineLevel="0" collapsed="false">
      <c r="A4678" s="0" t="n">
        <v>16</v>
      </c>
      <c r="B4678" s="0" t="n">
        <v>24563152</v>
      </c>
      <c r="C4678" s="0" t="n">
        <v>4372.836</v>
      </c>
    </row>
    <row r="4679" customFormat="false" ht="15" hidden="false" customHeight="false" outlineLevel="0" collapsed="false">
      <c r="A4679" s="0" t="n">
        <v>16</v>
      </c>
      <c r="B4679" s="0" t="n">
        <v>24560709</v>
      </c>
      <c r="C4679" s="0" t="n">
        <v>4133.421</v>
      </c>
    </row>
    <row r="4680" customFormat="false" ht="15" hidden="false" customHeight="false" outlineLevel="0" collapsed="false">
      <c r="A4680" s="0" t="n">
        <v>16</v>
      </c>
      <c r="B4680" s="0" t="n">
        <v>24541889</v>
      </c>
      <c r="C4680" s="0" t="n">
        <v>4631.2</v>
      </c>
    </row>
    <row r="4681" customFormat="false" ht="15" hidden="false" customHeight="false" outlineLevel="0" collapsed="false">
      <c r="A4681" s="0" t="n">
        <v>16</v>
      </c>
      <c r="B4681" s="0" t="n">
        <v>24533678</v>
      </c>
      <c r="C4681" s="0" t="n">
        <v>4648.375</v>
      </c>
    </row>
    <row r="4682" customFormat="false" ht="15" hidden="false" customHeight="false" outlineLevel="0" collapsed="false">
      <c r="A4682" s="0" t="n">
        <v>16</v>
      </c>
      <c r="B4682" s="0" t="n">
        <v>24512148</v>
      </c>
      <c r="C4682" s="0" t="n">
        <v>5436.347</v>
      </c>
    </row>
    <row r="4683" customFormat="false" ht="15" hidden="false" customHeight="false" outlineLevel="0" collapsed="false">
      <c r="A4683" s="0" t="n">
        <v>16</v>
      </c>
      <c r="B4683" s="0" t="n">
        <v>24516797</v>
      </c>
      <c r="C4683" s="0" t="n">
        <v>2807.221</v>
      </c>
    </row>
    <row r="4684" customFormat="false" ht="15" hidden="false" customHeight="false" outlineLevel="0" collapsed="false">
      <c r="A4684" s="0" t="n">
        <v>16</v>
      </c>
      <c r="B4684" s="0" t="n">
        <v>24496846</v>
      </c>
      <c r="C4684" s="0" t="n">
        <v>5263.148</v>
      </c>
    </row>
    <row r="4685" customFormat="false" ht="15" hidden="false" customHeight="false" outlineLevel="0" collapsed="false">
      <c r="A4685" s="0" t="n">
        <v>16</v>
      </c>
      <c r="B4685" s="0" t="n">
        <v>24481542</v>
      </c>
      <c r="C4685" s="0" t="n">
        <v>4796.643</v>
      </c>
    </row>
    <row r="4686" customFormat="false" ht="15" hidden="false" customHeight="false" outlineLevel="0" collapsed="false">
      <c r="A4686" s="0" t="n">
        <v>16</v>
      </c>
      <c r="B4686" s="0" t="n">
        <v>24462710</v>
      </c>
      <c r="C4686" s="0" t="n">
        <v>4813.701</v>
      </c>
    </row>
    <row r="4687" customFormat="false" ht="15" hidden="false" customHeight="false" outlineLevel="0" collapsed="false">
      <c r="A4687" s="0" t="n">
        <v>16</v>
      </c>
      <c r="B4687" s="0" t="n">
        <v>24472667</v>
      </c>
      <c r="C4687" s="0" t="n">
        <v>2613.274</v>
      </c>
    </row>
    <row r="4688" customFormat="false" ht="15" hidden="false" customHeight="false" outlineLevel="0" collapsed="false">
      <c r="A4688" s="0" t="n">
        <v>16</v>
      </c>
      <c r="B4688" s="0" t="n">
        <v>24451056</v>
      </c>
      <c r="C4688" s="0" t="n">
        <v>5435.705</v>
      </c>
    </row>
    <row r="4689" customFormat="false" ht="15" hidden="false" customHeight="false" outlineLevel="0" collapsed="false">
      <c r="A4689" s="0" t="n">
        <v>16</v>
      </c>
      <c r="B4689" s="0" t="n">
        <v>24431127</v>
      </c>
      <c r="C4689" s="0" t="n">
        <v>5288.394</v>
      </c>
    </row>
    <row r="4690" customFormat="false" ht="15" hidden="false" customHeight="false" outlineLevel="0" collapsed="false">
      <c r="A4690" s="0" t="n">
        <v>16</v>
      </c>
      <c r="B4690" s="0" t="n">
        <v>24426339</v>
      </c>
      <c r="C4690" s="0" t="n">
        <v>3732.931</v>
      </c>
    </row>
    <row r="4691" customFormat="false" ht="15" hidden="false" customHeight="false" outlineLevel="0" collapsed="false">
      <c r="A4691" s="0" t="n">
        <v>16</v>
      </c>
      <c r="B4691" s="0" t="n">
        <v>24404962</v>
      </c>
      <c r="C4691" s="0" t="n">
        <v>5395.446</v>
      </c>
    </row>
    <row r="4692" customFormat="false" ht="15" hidden="false" customHeight="false" outlineLevel="0" collapsed="false">
      <c r="A4692" s="0" t="n">
        <v>16</v>
      </c>
      <c r="B4692" s="0" t="n">
        <v>24398015</v>
      </c>
      <c r="C4692" s="0" t="n">
        <v>3961.638</v>
      </c>
    </row>
    <row r="4693" customFormat="false" ht="15" hidden="false" customHeight="false" outlineLevel="0" collapsed="false">
      <c r="A4693" s="0" t="n">
        <v>16</v>
      </c>
      <c r="B4693" s="0" t="n">
        <v>24373707</v>
      </c>
      <c r="C4693" s="0" t="n">
        <v>5667.586</v>
      </c>
    </row>
    <row r="4694" customFormat="false" ht="15" hidden="false" customHeight="false" outlineLevel="0" collapsed="false">
      <c r="A4694" s="0" t="n">
        <v>16</v>
      </c>
      <c r="B4694" s="0" t="n">
        <v>24367924</v>
      </c>
      <c r="C4694" s="0" t="n">
        <v>3889.509</v>
      </c>
    </row>
    <row r="4695" customFormat="false" ht="15" hidden="false" customHeight="false" outlineLevel="0" collapsed="false">
      <c r="A4695" s="0" t="n">
        <v>16</v>
      </c>
      <c r="B4695" s="0" t="n">
        <v>24344546</v>
      </c>
      <c r="C4695" s="0" t="n">
        <v>5587.825</v>
      </c>
    </row>
    <row r="4696" customFormat="false" ht="15" hidden="false" customHeight="false" outlineLevel="0" collapsed="false">
      <c r="A4696" s="0" t="n">
        <v>16</v>
      </c>
      <c r="B4696" s="0" t="n">
        <v>24322727</v>
      </c>
      <c r="C4696" s="0" t="n">
        <v>5456.369</v>
      </c>
    </row>
    <row r="4697" customFormat="false" ht="15" hidden="false" customHeight="false" outlineLevel="0" collapsed="false">
      <c r="A4697" s="0" t="n">
        <v>16</v>
      </c>
      <c r="B4697" s="0" t="n">
        <v>24319090</v>
      </c>
      <c r="C4697" s="0" t="n">
        <v>3655.032</v>
      </c>
    </row>
    <row r="4698" customFormat="false" ht="15" hidden="false" customHeight="false" outlineLevel="0" collapsed="false">
      <c r="A4698" s="0" t="n">
        <v>16</v>
      </c>
      <c r="B4698" s="0" t="n">
        <v>24310618</v>
      </c>
      <c r="C4698" s="0" t="n">
        <v>4118.314</v>
      </c>
    </row>
    <row r="4699" customFormat="false" ht="15" hidden="false" customHeight="false" outlineLevel="0" collapsed="false">
      <c r="A4699" s="0" t="n">
        <v>16</v>
      </c>
      <c r="B4699" s="0" t="n">
        <v>24289167</v>
      </c>
      <c r="C4699" s="0" t="n">
        <v>5430.413</v>
      </c>
    </row>
    <row r="4700" customFormat="false" ht="15" hidden="false" customHeight="false" outlineLevel="0" collapsed="false">
      <c r="A4700" s="0" t="n">
        <v>16</v>
      </c>
      <c r="B4700" s="0" t="n">
        <v>24286919</v>
      </c>
      <c r="C4700" s="0" t="n">
        <v>3484.359</v>
      </c>
    </row>
    <row r="4701" customFormat="false" ht="15" hidden="false" customHeight="false" outlineLevel="0" collapsed="false">
      <c r="A4701" s="0" t="n">
        <v>16</v>
      </c>
      <c r="B4701" s="0" t="n">
        <v>24267780</v>
      </c>
      <c r="C4701" s="0" t="n">
        <v>5185.287</v>
      </c>
    </row>
    <row r="4702" customFormat="false" ht="15" hidden="false" customHeight="false" outlineLevel="0" collapsed="false">
      <c r="A4702" s="0" t="n">
        <v>16</v>
      </c>
      <c r="B4702" s="0" t="n">
        <v>24262650</v>
      </c>
      <c r="C4702" s="0" t="n">
        <v>3771.52</v>
      </c>
    </row>
    <row r="4703" customFormat="false" ht="15" hidden="false" customHeight="false" outlineLevel="0" collapsed="false">
      <c r="A4703" s="0" t="n">
        <v>16</v>
      </c>
      <c r="B4703" s="0" t="n">
        <v>24243815</v>
      </c>
      <c r="C4703" s="0" t="n">
        <v>5131.352</v>
      </c>
    </row>
    <row r="4704" customFormat="false" ht="15" hidden="false" customHeight="false" outlineLevel="0" collapsed="false">
      <c r="A4704" s="0" t="n">
        <v>16</v>
      </c>
      <c r="B4704" s="0" t="n">
        <v>24222974</v>
      </c>
      <c r="C4704" s="0" t="n">
        <v>5368.677</v>
      </c>
    </row>
    <row r="4705" customFormat="false" ht="15" hidden="false" customHeight="false" outlineLevel="0" collapsed="false">
      <c r="A4705" s="0" t="n">
        <v>16</v>
      </c>
      <c r="B4705" s="0" t="n">
        <v>24220609</v>
      </c>
      <c r="C4705" s="0" t="n">
        <v>3494.463</v>
      </c>
    </row>
    <row r="4706" customFormat="false" ht="15" hidden="false" customHeight="false" outlineLevel="0" collapsed="false">
      <c r="A4706" s="0" t="n">
        <v>16</v>
      </c>
      <c r="B4706" s="0" t="n">
        <v>24197340</v>
      </c>
      <c r="C4706" s="0" t="n">
        <v>5585.389</v>
      </c>
    </row>
    <row r="4707" customFormat="false" ht="15" hidden="false" customHeight="false" outlineLevel="0" collapsed="false">
      <c r="A4707" s="0" t="n">
        <v>16</v>
      </c>
      <c r="B4707" s="0" t="n">
        <v>24194582</v>
      </c>
      <c r="C4707" s="0" t="n">
        <v>3535.732</v>
      </c>
    </row>
    <row r="4708" customFormat="false" ht="15" hidden="false" customHeight="false" outlineLevel="0" collapsed="false">
      <c r="A4708" s="0" t="n">
        <v>16</v>
      </c>
      <c r="B4708" s="0" t="n">
        <v>24176117</v>
      </c>
      <c r="C4708" s="0" t="n">
        <v>5083.325</v>
      </c>
    </row>
    <row r="4709" customFormat="false" ht="15" hidden="false" customHeight="false" outlineLevel="0" collapsed="false">
      <c r="A4709" s="0" t="n">
        <v>16</v>
      </c>
      <c r="B4709" s="0" t="n">
        <v>24176295</v>
      </c>
      <c r="C4709" s="0" t="n">
        <v>3297.924</v>
      </c>
    </row>
    <row r="4710" customFormat="false" ht="15" hidden="false" customHeight="false" outlineLevel="0" collapsed="false">
      <c r="A4710" s="0" t="n">
        <v>16</v>
      </c>
      <c r="B4710" s="0" t="n">
        <v>24157139</v>
      </c>
      <c r="C4710" s="0" t="n">
        <v>5174.062</v>
      </c>
    </row>
    <row r="4711" customFormat="false" ht="15" hidden="false" customHeight="false" outlineLevel="0" collapsed="false">
      <c r="A4711" s="0" t="n">
        <v>16</v>
      </c>
      <c r="B4711" s="0" t="n">
        <v>24143360</v>
      </c>
      <c r="C4711" s="0" t="n">
        <v>3921.633</v>
      </c>
    </row>
    <row r="4712" customFormat="false" ht="15" hidden="false" customHeight="false" outlineLevel="0" collapsed="false">
      <c r="A4712" s="0" t="n">
        <v>16</v>
      </c>
      <c r="B4712" s="0" t="n">
        <v>24135027</v>
      </c>
      <c r="C4712" s="0" t="n">
        <v>4807.141</v>
      </c>
    </row>
    <row r="4713" customFormat="false" ht="15" hidden="false" customHeight="false" outlineLevel="0" collapsed="false">
      <c r="A4713" s="0" t="n">
        <v>16</v>
      </c>
      <c r="B4713" s="0" t="n">
        <v>24123011</v>
      </c>
      <c r="C4713" s="0" t="n">
        <v>4243.44</v>
      </c>
    </row>
    <row r="4714" customFormat="false" ht="15" hidden="false" customHeight="false" outlineLevel="0" collapsed="false">
      <c r="A4714" s="0" t="n">
        <v>16</v>
      </c>
      <c r="B4714" s="0" t="n">
        <v>24111646</v>
      </c>
      <c r="C4714" s="0" t="n">
        <v>4651.772</v>
      </c>
    </row>
    <row r="4715" customFormat="false" ht="15" hidden="false" customHeight="false" outlineLevel="0" collapsed="false">
      <c r="A4715" s="0" t="n">
        <v>16</v>
      </c>
      <c r="B4715" s="0" t="n">
        <v>24098673</v>
      </c>
      <c r="C4715" s="0" t="n">
        <v>3900.143</v>
      </c>
    </row>
    <row r="4716" customFormat="false" ht="15" hidden="false" customHeight="false" outlineLevel="0" collapsed="false">
      <c r="A4716" s="0" t="n">
        <v>16</v>
      </c>
      <c r="B4716" s="0" t="n">
        <v>24096722</v>
      </c>
      <c r="C4716" s="0" t="n">
        <v>4176.03</v>
      </c>
    </row>
    <row r="4717" customFormat="false" ht="15" hidden="false" customHeight="false" outlineLevel="0" collapsed="false">
      <c r="A4717" s="0" t="n">
        <v>16</v>
      </c>
      <c r="B4717" s="0" t="n">
        <v>24074784</v>
      </c>
      <c r="C4717" s="0" t="n">
        <v>5447.607</v>
      </c>
    </row>
    <row r="4718" customFormat="false" ht="15" hidden="false" customHeight="false" outlineLevel="0" collapsed="false">
      <c r="A4718" s="0" t="n">
        <v>16</v>
      </c>
      <c r="B4718" s="0" t="n">
        <v>24073671</v>
      </c>
      <c r="C4718" s="0" t="n">
        <v>3417.635</v>
      </c>
    </row>
    <row r="4719" customFormat="false" ht="15" hidden="false" customHeight="false" outlineLevel="0" collapsed="false">
      <c r="A4719" s="0" t="n">
        <v>16</v>
      </c>
      <c r="B4719" s="0" t="n">
        <v>24052491</v>
      </c>
      <c r="C4719" s="0" t="n">
        <v>5374.266</v>
      </c>
    </row>
    <row r="4720" customFormat="false" ht="15" hidden="false" customHeight="false" outlineLevel="0" collapsed="false">
      <c r="A4720" s="0" t="n">
        <v>16</v>
      </c>
      <c r="B4720" s="0" t="n">
        <v>24049007</v>
      </c>
      <c r="C4720" s="0" t="n">
        <v>3591.046</v>
      </c>
    </row>
    <row r="4721" customFormat="false" ht="15" hidden="false" customHeight="false" outlineLevel="0" collapsed="false">
      <c r="A4721" s="0" t="n">
        <v>16</v>
      </c>
      <c r="B4721" s="0" t="n">
        <v>24029313</v>
      </c>
      <c r="C4721" s="0" t="n">
        <v>5242.846</v>
      </c>
    </row>
    <row r="4722" customFormat="false" ht="15" hidden="false" customHeight="false" outlineLevel="0" collapsed="false">
      <c r="A4722" s="0" t="n">
        <v>16</v>
      </c>
      <c r="B4722" s="0" t="n">
        <v>24026983</v>
      </c>
      <c r="C4722" s="0" t="n">
        <v>3492.116</v>
      </c>
    </row>
    <row r="4723" customFormat="false" ht="15" hidden="false" customHeight="false" outlineLevel="0" collapsed="false">
      <c r="A4723" s="0" t="n">
        <v>16</v>
      </c>
      <c r="B4723" s="0" t="n">
        <v>24006155</v>
      </c>
      <c r="C4723" s="0" t="n">
        <v>5333.095</v>
      </c>
    </row>
    <row r="4724" customFormat="false" ht="15" hidden="false" customHeight="false" outlineLevel="0" collapsed="false">
      <c r="A4724" s="0" t="n">
        <v>16</v>
      </c>
      <c r="B4724" s="0" t="n">
        <v>24004620</v>
      </c>
      <c r="C4724" s="0" t="n">
        <v>3447.684</v>
      </c>
    </row>
    <row r="4725" customFormat="false" ht="15" hidden="false" customHeight="false" outlineLevel="0" collapsed="false">
      <c r="A4725" s="0" t="n">
        <v>16</v>
      </c>
      <c r="B4725" s="0" t="n">
        <v>23983736</v>
      </c>
      <c r="C4725" s="0" t="n">
        <v>5349.515</v>
      </c>
    </row>
    <row r="4726" customFormat="false" ht="15" hidden="false" customHeight="false" outlineLevel="0" collapsed="false">
      <c r="A4726" s="0" t="n">
        <v>16</v>
      </c>
      <c r="B4726" s="0" t="n">
        <v>23965948</v>
      </c>
      <c r="C4726" s="0" t="n">
        <v>4872.877</v>
      </c>
    </row>
    <row r="4727" customFormat="false" ht="15" hidden="false" customHeight="false" outlineLevel="0" collapsed="false">
      <c r="A4727" s="0" t="n">
        <v>16</v>
      </c>
      <c r="B4727" s="0" t="n">
        <v>23963887</v>
      </c>
      <c r="C4727" s="0" t="n">
        <v>3652.111</v>
      </c>
    </row>
    <row r="4728" customFormat="false" ht="15" hidden="false" customHeight="false" outlineLevel="0" collapsed="false">
      <c r="A4728" s="0" t="n">
        <v>16</v>
      </c>
      <c r="B4728" s="0" t="n">
        <v>23944624</v>
      </c>
      <c r="C4728" s="0" t="n">
        <v>5058.124</v>
      </c>
    </row>
    <row r="4729" customFormat="false" ht="15" hidden="false" customHeight="false" outlineLevel="0" collapsed="false">
      <c r="A4729" s="0" t="n">
        <v>16</v>
      </c>
      <c r="B4729" s="0" t="n">
        <v>23940710</v>
      </c>
      <c r="C4729" s="0" t="n">
        <v>3930.833</v>
      </c>
    </row>
    <row r="4730" customFormat="false" ht="15" hidden="false" customHeight="false" outlineLevel="0" collapsed="false">
      <c r="A4730" s="0" t="n">
        <v>16</v>
      </c>
      <c r="B4730" s="0" t="n">
        <v>23919621</v>
      </c>
      <c r="C4730" s="0" t="n">
        <v>5218.968</v>
      </c>
    </row>
    <row r="4731" customFormat="false" ht="15" hidden="false" customHeight="false" outlineLevel="0" collapsed="false">
      <c r="A4731" s="0" t="n">
        <v>16</v>
      </c>
      <c r="B4731" s="0" t="n">
        <v>23915940</v>
      </c>
      <c r="C4731" s="0" t="n">
        <v>3849.605</v>
      </c>
    </row>
    <row r="4732" customFormat="false" ht="15" hidden="false" customHeight="false" outlineLevel="0" collapsed="false">
      <c r="A4732" s="0" t="n">
        <v>16</v>
      </c>
      <c r="B4732" s="0" t="n">
        <v>23895752</v>
      </c>
      <c r="C4732" s="0" t="n">
        <v>5135.206</v>
      </c>
    </row>
    <row r="4733" customFormat="false" ht="15" hidden="false" customHeight="false" outlineLevel="0" collapsed="false">
      <c r="A4733" s="0" t="n">
        <v>16</v>
      </c>
      <c r="B4733" s="0" t="n">
        <v>23894655</v>
      </c>
      <c r="C4733" s="0" t="n">
        <v>3524.337</v>
      </c>
    </row>
    <row r="4734" customFormat="false" ht="15" hidden="false" customHeight="false" outlineLevel="0" collapsed="false">
      <c r="A4734" s="0" t="n">
        <v>16</v>
      </c>
      <c r="B4734" s="0" t="n">
        <v>23873988</v>
      </c>
      <c r="C4734" s="0" t="n">
        <v>5366.82</v>
      </c>
    </row>
    <row r="4735" customFormat="false" ht="15" hidden="false" customHeight="false" outlineLevel="0" collapsed="false">
      <c r="A4735" s="0" t="n">
        <v>16</v>
      </c>
      <c r="B4735" s="0" t="n">
        <v>23871387</v>
      </c>
      <c r="C4735" s="0" t="n">
        <v>3525.369</v>
      </c>
    </row>
    <row r="4736" customFormat="false" ht="15" hidden="false" customHeight="false" outlineLevel="0" collapsed="false">
      <c r="A4736" s="0" t="n">
        <v>16</v>
      </c>
      <c r="B4736" s="0" t="n">
        <v>23863666</v>
      </c>
      <c r="C4736" s="0" t="n">
        <v>4022.633</v>
      </c>
    </row>
    <row r="4737" customFormat="false" ht="15" hidden="false" customHeight="false" outlineLevel="0" collapsed="false">
      <c r="A4737" s="0" t="n">
        <v>16</v>
      </c>
      <c r="B4737" s="0" t="n">
        <v>23843392</v>
      </c>
      <c r="C4737" s="0" t="n">
        <v>5283.999</v>
      </c>
    </row>
    <row r="4738" customFormat="false" ht="15" hidden="false" customHeight="false" outlineLevel="0" collapsed="false">
      <c r="A4738" s="0" t="n">
        <v>16</v>
      </c>
      <c r="B4738" s="0" t="n">
        <v>23824318</v>
      </c>
      <c r="C4738" s="0" t="n">
        <v>5171.357</v>
      </c>
    </row>
    <row r="4739" customFormat="false" ht="15" hidden="false" customHeight="false" outlineLevel="0" collapsed="false">
      <c r="A4739" s="0" t="n">
        <v>16</v>
      </c>
      <c r="B4739" s="0" t="n">
        <v>23834909</v>
      </c>
      <c r="C4739" s="0" t="n">
        <v>2223.117</v>
      </c>
    </row>
    <row r="4740" customFormat="false" ht="15" hidden="false" customHeight="false" outlineLevel="0" collapsed="false">
      <c r="A4740" s="0" t="n">
        <v>16</v>
      </c>
      <c r="B4740" s="0" t="n">
        <v>23815462</v>
      </c>
      <c r="C4740" s="0" t="n">
        <v>5211.095</v>
      </c>
    </row>
    <row r="4741" customFormat="false" ht="15" hidden="false" customHeight="false" outlineLevel="0" collapsed="false">
      <c r="A4741" s="0" t="n">
        <v>16</v>
      </c>
      <c r="B4741" s="0" t="n">
        <v>23794995</v>
      </c>
      <c r="C4741" s="0" t="n">
        <v>5307.929</v>
      </c>
    </row>
    <row r="4742" customFormat="false" ht="15" hidden="false" customHeight="false" outlineLevel="0" collapsed="false">
      <c r="A4742" s="0" t="n">
        <v>16</v>
      </c>
      <c r="B4742" s="0" t="n">
        <v>23791480</v>
      </c>
      <c r="C4742" s="0" t="n">
        <v>3580.445</v>
      </c>
    </row>
    <row r="4743" customFormat="false" ht="15" hidden="false" customHeight="false" outlineLevel="0" collapsed="false">
      <c r="A4743" s="0" t="n">
        <v>16</v>
      </c>
      <c r="B4743" s="0" t="n">
        <v>23789703</v>
      </c>
      <c r="C4743" s="0" t="n">
        <v>3449.068</v>
      </c>
    </row>
    <row r="4744" customFormat="false" ht="15" hidden="false" customHeight="false" outlineLevel="0" collapsed="false">
      <c r="A4744" s="0" t="n">
        <v>16</v>
      </c>
      <c r="B4744" s="0" t="n">
        <v>23768911</v>
      </c>
      <c r="C4744" s="0" t="n">
        <v>5346.903</v>
      </c>
    </row>
    <row r="4745" customFormat="false" ht="15" hidden="false" customHeight="false" outlineLevel="0" collapsed="false">
      <c r="A4745" s="0" t="n">
        <v>16</v>
      </c>
      <c r="B4745" s="0" t="n">
        <v>23753461</v>
      </c>
      <c r="C4745" s="0" t="n">
        <v>4823.567</v>
      </c>
    </row>
    <row r="4746" customFormat="false" ht="15" hidden="false" customHeight="false" outlineLevel="0" collapsed="false">
      <c r="A4746" s="0" t="n">
        <v>16</v>
      </c>
      <c r="B4746" s="0" t="n">
        <v>23755852</v>
      </c>
      <c r="C4746" s="0" t="n">
        <v>3013.873</v>
      </c>
    </row>
    <row r="4747" customFormat="false" ht="15" hidden="false" customHeight="false" outlineLevel="0" collapsed="false">
      <c r="A4747" s="0" t="n">
        <v>16</v>
      </c>
      <c r="B4747" s="0" t="n">
        <v>23737060</v>
      </c>
      <c r="C4747" s="0" t="n">
        <v>5132.307</v>
      </c>
    </row>
    <row r="4748" customFormat="false" ht="15" hidden="false" customHeight="false" outlineLevel="0" collapsed="false">
      <c r="A4748" s="0" t="n">
        <v>16</v>
      </c>
      <c r="B4748" s="0" t="n">
        <v>23729393</v>
      </c>
      <c r="C4748" s="0" t="n">
        <v>3599.406</v>
      </c>
    </row>
    <row r="4749" customFormat="false" ht="15" hidden="false" customHeight="false" outlineLevel="0" collapsed="false">
      <c r="A4749" s="0" t="n">
        <v>16</v>
      </c>
      <c r="B4749" s="0" t="n">
        <v>23717850</v>
      </c>
      <c r="C4749" s="0" t="n">
        <v>4841.001</v>
      </c>
    </row>
    <row r="4750" customFormat="false" ht="15" hidden="false" customHeight="false" outlineLevel="0" collapsed="false">
      <c r="A4750" s="0" t="n">
        <v>16</v>
      </c>
      <c r="B4750" s="0" t="n">
        <v>23711267</v>
      </c>
      <c r="C4750" s="0" t="n">
        <v>3931.161</v>
      </c>
    </row>
    <row r="4751" customFormat="false" ht="15" hidden="false" customHeight="false" outlineLevel="0" collapsed="false">
      <c r="A4751" s="0" t="n">
        <v>16</v>
      </c>
      <c r="B4751" s="0" t="n">
        <v>23696352</v>
      </c>
      <c r="C4751" s="0" t="n">
        <v>4746.072</v>
      </c>
    </row>
    <row r="4752" customFormat="false" ht="15" hidden="false" customHeight="false" outlineLevel="0" collapsed="false">
      <c r="A4752" s="0" t="n">
        <v>16</v>
      </c>
      <c r="B4752" s="0" t="n">
        <v>23683735</v>
      </c>
      <c r="C4752" s="0" t="n">
        <v>4221.769</v>
      </c>
    </row>
    <row r="4753" customFormat="false" ht="15" hidden="false" customHeight="false" outlineLevel="0" collapsed="false">
      <c r="A4753" s="0" t="n">
        <v>16</v>
      </c>
      <c r="B4753" s="0" t="n">
        <v>23670614</v>
      </c>
      <c r="C4753" s="0" t="n">
        <v>4878.98</v>
      </c>
    </row>
    <row r="4754" customFormat="false" ht="15" hidden="false" customHeight="false" outlineLevel="0" collapsed="false">
      <c r="A4754" s="0" t="n">
        <v>16</v>
      </c>
      <c r="B4754" s="0" t="n">
        <v>23653314</v>
      </c>
      <c r="C4754" s="0" t="n">
        <v>4299.909</v>
      </c>
    </row>
    <row r="4755" customFormat="false" ht="15" hidden="false" customHeight="false" outlineLevel="0" collapsed="false">
      <c r="A4755" s="0" t="n">
        <v>16</v>
      </c>
      <c r="B4755" s="0" t="n">
        <v>23645523</v>
      </c>
      <c r="C4755" s="0" t="n">
        <v>4743.984</v>
      </c>
    </row>
    <row r="4756" customFormat="false" ht="15" hidden="false" customHeight="false" outlineLevel="0" collapsed="false">
      <c r="A4756" s="0" t="n">
        <v>16</v>
      </c>
      <c r="B4756" s="0" t="n">
        <v>23627939</v>
      </c>
      <c r="C4756" s="0" t="n">
        <v>4465.2</v>
      </c>
    </row>
    <row r="4757" customFormat="false" ht="15" hidden="false" customHeight="false" outlineLevel="0" collapsed="false">
      <c r="A4757" s="0" t="n">
        <v>16</v>
      </c>
      <c r="B4757" s="0" t="n">
        <v>23621015</v>
      </c>
      <c r="C4757" s="0" t="n">
        <v>4581.658</v>
      </c>
    </row>
    <row r="4758" customFormat="false" ht="15" hidden="false" customHeight="false" outlineLevel="0" collapsed="false">
      <c r="A4758" s="0" t="n">
        <v>16</v>
      </c>
      <c r="B4758" s="0" t="n">
        <v>23601192</v>
      </c>
      <c r="C4758" s="0" t="n">
        <v>5238.206</v>
      </c>
    </row>
    <row r="4759" customFormat="false" ht="15" hidden="false" customHeight="false" outlineLevel="0" collapsed="false">
      <c r="A4759" s="0" t="n">
        <v>16</v>
      </c>
      <c r="B4759" s="0" t="n">
        <v>23605159</v>
      </c>
      <c r="C4759" s="0" t="n">
        <v>2454.094</v>
      </c>
    </row>
    <row r="4760" customFormat="false" ht="15" hidden="false" customHeight="false" outlineLevel="0" collapsed="false">
      <c r="A4760" s="0" t="n">
        <v>16</v>
      </c>
      <c r="B4760" s="0" t="n">
        <v>23597038</v>
      </c>
      <c r="C4760" s="0" t="n">
        <v>4533.544</v>
      </c>
    </row>
    <row r="4761" customFormat="false" ht="15" hidden="false" customHeight="false" outlineLevel="0" collapsed="false">
      <c r="A4761" s="0" t="n">
        <v>16</v>
      </c>
      <c r="B4761" s="0" t="n">
        <v>23578201</v>
      </c>
      <c r="C4761" s="0" t="n">
        <v>5151.304</v>
      </c>
    </row>
    <row r="4762" customFormat="false" ht="15" hidden="false" customHeight="false" outlineLevel="0" collapsed="false">
      <c r="A4762" s="0" t="n">
        <v>16</v>
      </c>
      <c r="B4762" s="0" t="n">
        <v>23561670</v>
      </c>
      <c r="C4762" s="0" t="n">
        <v>4540.382</v>
      </c>
    </row>
    <row r="4763" customFormat="false" ht="15" hidden="false" customHeight="false" outlineLevel="0" collapsed="false">
      <c r="A4763" s="0" t="n">
        <v>16</v>
      </c>
      <c r="B4763" s="0" t="n">
        <v>23564792</v>
      </c>
      <c r="C4763" s="0" t="n">
        <v>3120.061</v>
      </c>
    </row>
    <row r="4764" customFormat="false" ht="15" hidden="false" customHeight="false" outlineLevel="0" collapsed="false">
      <c r="A4764" s="0" t="n">
        <v>16</v>
      </c>
      <c r="B4764" s="0" t="n">
        <v>23550370</v>
      </c>
      <c r="C4764" s="0" t="n">
        <v>4944.633</v>
      </c>
    </row>
    <row r="4765" customFormat="false" ht="15" hidden="false" customHeight="false" outlineLevel="0" collapsed="false">
      <c r="A4765" s="0" t="n">
        <v>16</v>
      </c>
      <c r="B4765" s="0" t="n">
        <v>23532351</v>
      </c>
      <c r="C4765" s="0" t="n">
        <v>5044.095</v>
      </c>
    </row>
    <row r="4766" customFormat="false" ht="15" hidden="false" customHeight="false" outlineLevel="0" collapsed="false">
      <c r="A4766" s="0" t="n">
        <v>16</v>
      </c>
      <c r="B4766" s="0" t="n">
        <v>23532310</v>
      </c>
      <c r="C4766" s="0" t="n">
        <v>3291.493</v>
      </c>
    </row>
    <row r="4767" customFormat="false" ht="15" hidden="false" customHeight="false" outlineLevel="0" collapsed="false">
      <c r="A4767" s="0" t="n">
        <v>16</v>
      </c>
      <c r="B4767" s="0" t="n">
        <v>23513416</v>
      </c>
      <c r="C4767" s="0" t="n">
        <v>5149.216</v>
      </c>
    </row>
    <row r="4768" customFormat="false" ht="15" hidden="false" customHeight="false" outlineLevel="0" collapsed="false">
      <c r="A4768" s="0" t="n">
        <v>16</v>
      </c>
      <c r="B4768" s="0" t="n">
        <v>23507805</v>
      </c>
      <c r="C4768" s="0" t="n">
        <v>3824.101</v>
      </c>
    </row>
    <row r="4769" customFormat="false" ht="15" hidden="false" customHeight="false" outlineLevel="0" collapsed="false">
      <c r="A4769" s="0" t="n">
        <v>16</v>
      </c>
      <c r="B4769" s="0" t="n">
        <v>23485424</v>
      </c>
      <c r="C4769" s="0" t="n">
        <v>5495.43</v>
      </c>
    </row>
    <row r="4770" customFormat="false" ht="15" hidden="false" customHeight="false" outlineLevel="0" collapsed="false">
      <c r="A4770" s="0" t="n">
        <v>16</v>
      </c>
      <c r="B4770" s="0" t="n">
        <v>23481990</v>
      </c>
      <c r="C4770" s="0" t="n">
        <v>3631.355</v>
      </c>
    </row>
    <row r="4771" customFormat="false" ht="15" hidden="false" customHeight="false" outlineLevel="0" collapsed="false">
      <c r="A4771" s="0" t="n">
        <v>16</v>
      </c>
      <c r="B4771" s="0" t="n">
        <v>23460510</v>
      </c>
      <c r="C4771" s="0" t="n">
        <v>5404.519</v>
      </c>
    </row>
    <row r="4772" customFormat="false" ht="15" hidden="false" customHeight="false" outlineLevel="0" collapsed="false">
      <c r="A4772" s="0" t="n">
        <v>16</v>
      </c>
      <c r="B4772" s="0" t="n">
        <v>23457216</v>
      </c>
      <c r="C4772" s="0" t="n">
        <v>3596.969</v>
      </c>
    </row>
    <row r="4773" customFormat="false" ht="15" hidden="false" customHeight="false" outlineLevel="0" collapsed="false">
      <c r="A4773" s="0" t="n">
        <v>16</v>
      </c>
      <c r="B4773" s="0" t="n">
        <v>23434583</v>
      </c>
      <c r="C4773" s="0" t="n">
        <v>5525.661</v>
      </c>
    </row>
    <row r="4774" customFormat="false" ht="15" hidden="false" customHeight="false" outlineLevel="0" collapsed="false">
      <c r="A4774" s="0" t="n">
        <v>16</v>
      </c>
      <c r="B4774" s="0" t="n">
        <v>23430341</v>
      </c>
      <c r="C4774" s="0" t="n">
        <v>3678.965</v>
      </c>
    </row>
    <row r="4775" customFormat="false" ht="15" hidden="false" customHeight="false" outlineLevel="0" collapsed="false">
      <c r="A4775" s="0" t="n">
        <v>16</v>
      </c>
      <c r="B4775" s="0" t="n">
        <v>23416612</v>
      </c>
      <c r="C4775" s="0" t="n">
        <v>4600.993</v>
      </c>
    </row>
    <row r="4776" customFormat="false" ht="15" hidden="false" customHeight="false" outlineLevel="0" collapsed="false">
      <c r="A4776" s="0" t="n">
        <v>16</v>
      </c>
      <c r="B4776" s="0" t="n">
        <v>23412658</v>
      </c>
      <c r="C4776" s="0" t="n">
        <v>3703.373</v>
      </c>
    </row>
    <row r="4777" customFormat="false" ht="15" hidden="false" customHeight="false" outlineLevel="0" collapsed="false">
      <c r="A4777" s="0" t="n">
        <v>16</v>
      </c>
      <c r="B4777" s="0" t="n">
        <v>23393439</v>
      </c>
      <c r="C4777" s="0" t="n">
        <v>5196.371</v>
      </c>
    </row>
    <row r="4778" customFormat="false" ht="15" hidden="false" customHeight="false" outlineLevel="0" collapsed="false">
      <c r="A4778" s="0" t="n">
        <v>16</v>
      </c>
      <c r="B4778" s="0" t="n">
        <v>23387505</v>
      </c>
      <c r="C4778" s="0" t="n">
        <v>3852.989</v>
      </c>
    </row>
    <row r="4779" customFormat="false" ht="15" hidden="false" customHeight="false" outlineLevel="0" collapsed="false">
      <c r="A4779" s="0" t="n">
        <v>16</v>
      </c>
      <c r="B4779" s="0" t="n">
        <v>23371715</v>
      </c>
      <c r="C4779" s="0" t="n">
        <v>4867.575</v>
      </c>
    </row>
    <row r="4780" customFormat="false" ht="15" hidden="false" customHeight="false" outlineLevel="0" collapsed="false">
      <c r="A4780" s="0" t="n">
        <v>16</v>
      </c>
      <c r="B4780" s="0" t="n">
        <v>23369114</v>
      </c>
      <c r="C4780" s="0" t="n">
        <v>3518.145</v>
      </c>
    </row>
    <row r="4781" customFormat="false" ht="15" hidden="false" customHeight="false" outlineLevel="0" collapsed="false">
      <c r="A4781" s="0" t="n">
        <v>16</v>
      </c>
      <c r="B4781" s="0" t="n">
        <v>23353032</v>
      </c>
      <c r="C4781" s="0" t="n">
        <v>4880.12</v>
      </c>
    </row>
    <row r="4782" customFormat="false" ht="15" hidden="false" customHeight="false" outlineLevel="0" collapsed="false">
      <c r="A4782" s="0" t="n">
        <v>16</v>
      </c>
      <c r="B4782" s="0" t="n">
        <v>23349925</v>
      </c>
      <c r="C4782" s="0" t="n">
        <v>3566.81</v>
      </c>
    </row>
    <row r="4783" customFormat="false" ht="15" hidden="false" customHeight="false" outlineLevel="0" collapsed="false">
      <c r="A4783" s="0" t="n">
        <v>16</v>
      </c>
      <c r="B4783" s="0" t="n">
        <v>23332186</v>
      </c>
      <c r="C4783" s="0" t="n">
        <v>5031.724</v>
      </c>
    </row>
    <row r="4784" customFormat="false" ht="15" hidden="false" customHeight="false" outlineLevel="0" collapsed="false">
      <c r="A4784" s="0" t="n">
        <v>16</v>
      </c>
      <c r="B4784" s="0" t="n">
        <v>23311312</v>
      </c>
      <c r="C4784" s="0" t="n">
        <v>5378.799</v>
      </c>
    </row>
    <row r="4785" customFormat="false" ht="15" hidden="false" customHeight="false" outlineLevel="0" collapsed="false">
      <c r="A4785" s="0" t="n">
        <v>16</v>
      </c>
      <c r="B4785" s="0" t="n">
        <v>23313812</v>
      </c>
      <c r="C4785" s="0" t="n">
        <v>3048.088</v>
      </c>
    </row>
    <row r="4786" customFormat="false" ht="15" hidden="false" customHeight="false" outlineLevel="0" collapsed="false">
      <c r="A4786" s="0" t="n">
        <v>16</v>
      </c>
      <c r="B4786" s="0" t="n">
        <v>23296726</v>
      </c>
      <c r="C4786" s="0" t="n">
        <v>4975.818</v>
      </c>
    </row>
    <row r="4787" customFormat="false" ht="15" hidden="false" customHeight="false" outlineLevel="0" collapsed="false">
      <c r="A4787" s="0" t="n">
        <v>16</v>
      </c>
      <c r="B4787" s="0" t="n">
        <v>23291766</v>
      </c>
      <c r="C4787" s="0" t="n">
        <v>3734.371</v>
      </c>
    </row>
    <row r="4788" customFormat="false" ht="15" hidden="false" customHeight="false" outlineLevel="0" collapsed="false">
      <c r="A4788" s="0" t="n">
        <v>16</v>
      </c>
      <c r="B4788" s="0" t="n">
        <v>23274236</v>
      </c>
      <c r="C4788" s="0" t="n">
        <v>5091.015</v>
      </c>
    </row>
    <row r="4789" customFormat="false" ht="15" hidden="false" customHeight="false" outlineLevel="0" collapsed="false">
      <c r="A4789" s="0" t="n">
        <v>16</v>
      </c>
      <c r="B4789" s="0" t="n">
        <v>23271967</v>
      </c>
      <c r="C4789" s="0" t="n">
        <v>3492.96</v>
      </c>
    </row>
    <row r="4790" customFormat="false" ht="15" hidden="false" customHeight="false" outlineLevel="0" collapsed="false">
      <c r="A4790" s="0" t="n">
        <v>16</v>
      </c>
      <c r="B4790" s="0" t="n">
        <v>23256924</v>
      </c>
      <c r="C4790" s="0" t="n">
        <v>4858.665</v>
      </c>
    </row>
    <row r="4791" customFormat="false" ht="15" hidden="false" customHeight="false" outlineLevel="0" collapsed="false">
      <c r="A4791" s="0" t="n">
        <v>16</v>
      </c>
      <c r="B4791" s="0" t="n">
        <v>23238604</v>
      </c>
      <c r="C4791" s="0" t="n">
        <v>5082.146</v>
      </c>
    </row>
    <row r="4792" customFormat="false" ht="15" hidden="false" customHeight="false" outlineLevel="0" collapsed="false">
      <c r="A4792" s="0" t="n">
        <v>16</v>
      </c>
      <c r="B4792" s="0" t="n">
        <v>23244539</v>
      </c>
      <c r="C4792" s="0" t="n">
        <v>2648.989</v>
      </c>
    </row>
    <row r="4793" customFormat="false" ht="15" hidden="false" customHeight="false" outlineLevel="0" collapsed="false">
      <c r="A4793" s="0" t="n">
        <v>16</v>
      </c>
      <c r="B4793" s="0" t="n">
        <v>23227336</v>
      </c>
      <c r="C4793" s="0" t="n">
        <v>4983.236</v>
      </c>
    </row>
    <row r="4794" customFormat="false" ht="15" hidden="false" customHeight="false" outlineLevel="0" collapsed="false">
      <c r="A4794" s="0" t="n">
        <v>16</v>
      </c>
      <c r="B4794" s="0" t="n">
        <v>23207391</v>
      </c>
      <c r="C4794" s="0" t="n">
        <v>5290.167</v>
      </c>
    </row>
    <row r="4795" customFormat="false" ht="15" hidden="false" customHeight="false" outlineLevel="0" collapsed="false">
      <c r="A4795" s="0" t="n">
        <v>16</v>
      </c>
      <c r="B4795" s="0" t="n">
        <v>23204659</v>
      </c>
      <c r="C4795" s="0" t="n">
        <v>3541.988</v>
      </c>
    </row>
    <row r="4796" customFormat="false" ht="15" hidden="false" customHeight="false" outlineLevel="0" collapsed="false">
      <c r="A4796" s="0" t="n">
        <v>16</v>
      </c>
      <c r="B4796" s="0" t="n">
        <v>23183635</v>
      </c>
      <c r="C4796" s="0" t="n">
        <v>5346.024</v>
      </c>
    </row>
    <row r="4797" customFormat="false" ht="15" hidden="false" customHeight="false" outlineLevel="0" collapsed="false">
      <c r="A4797" s="0" t="n">
        <v>16</v>
      </c>
      <c r="B4797" s="0" t="n">
        <v>23166052</v>
      </c>
      <c r="C4797" s="0" t="n">
        <v>4388.457</v>
      </c>
    </row>
    <row r="4798" customFormat="false" ht="15" hidden="false" customHeight="false" outlineLevel="0" collapsed="false">
      <c r="A4798" s="0" t="n">
        <v>16</v>
      </c>
      <c r="B4798" s="0" t="n">
        <v>23162065</v>
      </c>
      <c r="C4798" s="0" t="n">
        <v>4358.568</v>
      </c>
    </row>
    <row r="4799" customFormat="false" ht="15" hidden="false" customHeight="false" outlineLevel="0" collapsed="false">
      <c r="A4799" s="0" t="n">
        <v>16</v>
      </c>
      <c r="B4799" s="0" t="n">
        <v>23144686</v>
      </c>
      <c r="C4799" s="0" t="n">
        <v>4389.479</v>
      </c>
    </row>
    <row r="4800" customFormat="false" ht="15" hidden="false" customHeight="false" outlineLevel="0" collapsed="false">
      <c r="A4800" s="0" t="n">
        <v>16</v>
      </c>
      <c r="B4800" s="0" t="n">
        <v>23140189</v>
      </c>
      <c r="C4800" s="0" t="n">
        <v>4372.776</v>
      </c>
    </row>
    <row r="4801" customFormat="false" ht="15" hidden="false" customHeight="false" outlineLevel="0" collapsed="false">
      <c r="A4801" s="0" t="n">
        <v>16</v>
      </c>
      <c r="B4801" s="0" t="n">
        <v>23118497</v>
      </c>
      <c r="C4801" s="0" t="n">
        <v>5422.624</v>
      </c>
    </row>
    <row r="4802" customFormat="false" ht="15" hidden="false" customHeight="false" outlineLevel="0" collapsed="false">
      <c r="A4802" s="0" t="n">
        <v>16</v>
      </c>
      <c r="B4802" s="0" t="n">
        <v>23118917</v>
      </c>
      <c r="C4802" s="0" t="n">
        <v>3218.247</v>
      </c>
    </row>
    <row r="4803" customFormat="false" ht="15" hidden="false" customHeight="false" outlineLevel="0" collapsed="false">
      <c r="A4803" s="0" t="n">
        <v>17</v>
      </c>
      <c r="B4803" s="0" t="n">
        <v>23095781</v>
      </c>
      <c r="C4803" s="0" t="n">
        <v>5563.889</v>
      </c>
    </row>
    <row r="4804" customFormat="false" ht="15" hidden="false" customHeight="false" outlineLevel="0" collapsed="false">
      <c r="A4804" s="0" t="n">
        <v>17</v>
      </c>
      <c r="B4804" s="0" t="n">
        <v>23090820</v>
      </c>
      <c r="C4804" s="0" t="n">
        <v>3774.422</v>
      </c>
    </row>
    <row r="4805" customFormat="false" ht="15" hidden="false" customHeight="false" outlineLevel="0" collapsed="false">
      <c r="A4805" s="0" t="n">
        <v>17</v>
      </c>
      <c r="B4805" s="0" t="n">
        <v>23071540</v>
      </c>
      <c r="C4805" s="0" t="n">
        <v>5204.685</v>
      </c>
    </row>
    <row r="4806" customFormat="false" ht="15" hidden="false" customHeight="false" outlineLevel="0" collapsed="false">
      <c r="A4806" s="0" t="n">
        <v>17</v>
      </c>
      <c r="B4806" s="0" t="n">
        <v>23055477</v>
      </c>
      <c r="C4806" s="0" t="n">
        <v>4609.669</v>
      </c>
    </row>
    <row r="4807" customFormat="false" ht="15" hidden="false" customHeight="false" outlineLevel="0" collapsed="false">
      <c r="A4807" s="0" t="n">
        <v>17</v>
      </c>
      <c r="B4807" s="0" t="n">
        <v>23049394</v>
      </c>
      <c r="C4807" s="0" t="n">
        <v>4174.12</v>
      </c>
    </row>
    <row r="4808" customFormat="false" ht="15" hidden="false" customHeight="false" outlineLevel="0" collapsed="false">
      <c r="A4808" s="0" t="n">
        <v>17</v>
      </c>
      <c r="B4808" s="0" t="n">
        <v>23029351</v>
      </c>
      <c r="C4808" s="0" t="n">
        <v>4994.31</v>
      </c>
    </row>
    <row r="4809" customFormat="false" ht="15" hidden="false" customHeight="false" outlineLevel="0" collapsed="false">
      <c r="A4809" s="0" t="n">
        <v>17</v>
      </c>
      <c r="B4809" s="0" t="n">
        <v>23024428</v>
      </c>
      <c r="C4809" s="0" t="n">
        <v>4107.475</v>
      </c>
    </row>
    <row r="4810" customFormat="false" ht="15" hidden="false" customHeight="false" outlineLevel="0" collapsed="false">
      <c r="A4810" s="0" t="n">
        <v>17</v>
      </c>
      <c r="B4810" s="0" t="n">
        <v>23004293</v>
      </c>
      <c r="C4810" s="0" t="n">
        <v>5069.155</v>
      </c>
    </row>
    <row r="4811" customFormat="false" ht="15" hidden="false" customHeight="false" outlineLevel="0" collapsed="false">
      <c r="A4811" s="0" t="n">
        <v>17</v>
      </c>
      <c r="B4811" s="0" t="n">
        <v>23001097</v>
      </c>
      <c r="C4811" s="0" t="n">
        <v>3846.521</v>
      </c>
    </row>
    <row r="4812" customFormat="false" ht="15" hidden="false" customHeight="false" outlineLevel="0" collapsed="false">
      <c r="A4812" s="0" t="n">
        <v>17</v>
      </c>
      <c r="B4812" s="0" t="n">
        <v>22979035</v>
      </c>
      <c r="C4812" s="0" t="n">
        <v>5461.381</v>
      </c>
    </row>
    <row r="4813" customFormat="false" ht="15" hidden="false" customHeight="false" outlineLevel="0" collapsed="false">
      <c r="A4813" s="0" t="n">
        <v>17</v>
      </c>
      <c r="B4813" s="0" t="n">
        <v>22977231</v>
      </c>
      <c r="C4813" s="0" t="n">
        <v>3394.623</v>
      </c>
    </row>
    <row r="4814" customFormat="false" ht="15" hidden="false" customHeight="false" outlineLevel="0" collapsed="false">
      <c r="A4814" s="0" t="n">
        <v>17</v>
      </c>
      <c r="B4814" s="0" t="n">
        <v>22957246</v>
      </c>
      <c r="C4814" s="0" t="n">
        <v>5319.534</v>
      </c>
    </row>
    <row r="4815" customFormat="false" ht="15" hidden="false" customHeight="false" outlineLevel="0" collapsed="false">
      <c r="A4815" s="0" t="n">
        <v>17</v>
      </c>
      <c r="B4815" s="0" t="n">
        <v>22950601</v>
      </c>
      <c r="C4815" s="0" t="n">
        <v>3847.135</v>
      </c>
    </row>
    <row r="4816" customFormat="false" ht="15" hidden="false" customHeight="false" outlineLevel="0" collapsed="false">
      <c r="A4816" s="0" t="n">
        <v>17</v>
      </c>
      <c r="B4816" s="0" t="n">
        <v>22933411</v>
      </c>
      <c r="C4816" s="0" t="n">
        <v>5075.747</v>
      </c>
    </row>
    <row r="4817" customFormat="false" ht="15" hidden="false" customHeight="false" outlineLevel="0" collapsed="false">
      <c r="A4817" s="0" t="n">
        <v>17</v>
      </c>
      <c r="B4817" s="0" t="n">
        <v>22930186</v>
      </c>
      <c r="C4817" s="0" t="n">
        <v>3566.322</v>
      </c>
    </row>
    <row r="4818" customFormat="false" ht="15" hidden="false" customHeight="false" outlineLevel="0" collapsed="false">
      <c r="A4818" s="0" t="n">
        <v>17</v>
      </c>
      <c r="B4818" s="0" t="n">
        <v>22912262</v>
      </c>
      <c r="C4818" s="0" t="n">
        <v>5086.551</v>
      </c>
    </row>
    <row r="4819" customFormat="false" ht="15" hidden="false" customHeight="false" outlineLevel="0" collapsed="false">
      <c r="A4819" s="0" t="n">
        <v>17</v>
      </c>
      <c r="B4819" s="0" t="n">
        <v>22905417</v>
      </c>
      <c r="C4819" s="0" t="n">
        <v>3889.769</v>
      </c>
    </row>
    <row r="4820" customFormat="false" ht="15" hidden="false" customHeight="false" outlineLevel="0" collapsed="false">
      <c r="A4820" s="0" t="n">
        <v>17</v>
      </c>
      <c r="B4820" s="0" t="n">
        <v>22885287</v>
      </c>
      <c r="C4820" s="0" t="n">
        <v>5338.512</v>
      </c>
    </row>
    <row r="4821" customFormat="false" ht="15" hidden="false" customHeight="false" outlineLevel="0" collapsed="false">
      <c r="A4821" s="0" t="n">
        <v>17</v>
      </c>
      <c r="B4821" s="0" t="n">
        <v>22879266</v>
      </c>
      <c r="C4821" s="0" t="n">
        <v>3856.809</v>
      </c>
    </row>
    <row r="4822" customFormat="false" ht="15" hidden="false" customHeight="false" outlineLevel="0" collapsed="false">
      <c r="A4822" s="0" t="n">
        <v>17</v>
      </c>
      <c r="B4822" s="0" t="n">
        <v>22860989</v>
      </c>
      <c r="C4822" s="0" t="n">
        <v>5082.771</v>
      </c>
    </row>
    <row r="4823" customFormat="false" ht="15" hidden="false" customHeight="false" outlineLevel="0" collapsed="false">
      <c r="A4823" s="0" t="n">
        <v>17</v>
      </c>
      <c r="B4823" s="0" t="n">
        <v>22838628</v>
      </c>
      <c r="C4823" s="0" t="n">
        <v>5490.034</v>
      </c>
    </row>
    <row r="4824" customFormat="false" ht="15" hidden="false" customHeight="false" outlineLevel="0" collapsed="false">
      <c r="A4824" s="0" t="n">
        <v>17</v>
      </c>
      <c r="B4824" s="0" t="n">
        <v>22838215</v>
      </c>
      <c r="C4824" s="0" t="n">
        <v>3287.246</v>
      </c>
    </row>
    <row r="4825" customFormat="false" ht="15" hidden="false" customHeight="false" outlineLevel="0" collapsed="false">
      <c r="A4825" s="0" t="n">
        <v>17</v>
      </c>
      <c r="B4825" s="0" t="n">
        <v>22815456</v>
      </c>
      <c r="C4825" s="0" t="n">
        <v>5525.652</v>
      </c>
    </row>
    <row r="4826" customFormat="false" ht="15" hidden="false" customHeight="false" outlineLevel="0" collapsed="false">
      <c r="A4826" s="0" t="n">
        <v>17</v>
      </c>
      <c r="B4826" s="0" t="n">
        <v>22813130</v>
      </c>
      <c r="C4826" s="0" t="n">
        <v>3527.252</v>
      </c>
    </row>
    <row r="4827" customFormat="false" ht="15" hidden="false" customHeight="false" outlineLevel="0" collapsed="false">
      <c r="A4827" s="0" t="n">
        <v>17</v>
      </c>
      <c r="B4827" s="0" t="n">
        <v>22790324</v>
      </c>
      <c r="C4827" s="0" t="n">
        <v>5529.759</v>
      </c>
    </row>
    <row r="4828" customFormat="false" ht="15" hidden="false" customHeight="false" outlineLevel="0" collapsed="false">
      <c r="A4828" s="0" t="n">
        <v>17</v>
      </c>
      <c r="B4828" s="0" t="n">
        <v>22776451</v>
      </c>
      <c r="C4828" s="0" t="n">
        <v>3794.397</v>
      </c>
    </row>
    <row r="4829" customFormat="false" ht="15" hidden="false" customHeight="false" outlineLevel="0" collapsed="false">
      <c r="A4829" s="0" t="n">
        <v>17</v>
      </c>
      <c r="B4829" s="0" t="n">
        <v>22770567</v>
      </c>
      <c r="C4829" s="0" t="n">
        <v>4707.853</v>
      </c>
    </row>
    <row r="4830" customFormat="false" ht="15" hidden="false" customHeight="false" outlineLevel="0" collapsed="false">
      <c r="A4830" s="0" t="n">
        <v>17</v>
      </c>
      <c r="B4830" s="0" t="n">
        <v>22761596</v>
      </c>
      <c r="C4830" s="0" t="n">
        <v>4160.866</v>
      </c>
    </row>
    <row r="4831" customFormat="false" ht="15" hidden="false" customHeight="false" outlineLevel="0" collapsed="false">
      <c r="A4831" s="0" t="n">
        <v>17</v>
      </c>
      <c r="B4831" s="0" t="n">
        <v>22742852</v>
      </c>
      <c r="C4831" s="0" t="n">
        <v>5158.142</v>
      </c>
    </row>
    <row r="4832" customFormat="false" ht="15" hidden="false" customHeight="false" outlineLevel="0" collapsed="false">
      <c r="A4832" s="0" t="n">
        <v>17</v>
      </c>
      <c r="B4832" s="0" t="n">
        <v>22720287</v>
      </c>
      <c r="C4832" s="0" t="n">
        <v>5511.761</v>
      </c>
    </row>
    <row r="4833" customFormat="false" ht="15" hidden="false" customHeight="false" outlineLevel="0" collapsed="false">
      <c r="A4833" s="0" t="n">
        <v>17</v>
      </c>
      <c r="B4833" s="0" t="n">
        <v>22718562</v>
      </c>
      <c r="C4833" s="0" t="n">
        <v>3480.696</v>
      </c>
    </row>
    <row r="4834" customFormat="false" ht="15" hidden="false" customHeight="false" outlineLevel="0" collapsed="false">
      <c r="A4834" s="0" t="n">
        <v>17</v>
      </c>
      <c r="B4834" s="0" t="n">
        <v>22696875</v>
      </c>
      <c r="C4834" s="0" t="n">
        <v>5431.899</v>
      </c>
    </row>
    <row r="4835" customFormat="false" ht="15" hidden="false" customHeight="false" outlineLevel="0" collapsed="false">
      <c r="A4835" s="0" t="n">
        <v>17</v>
      </c>
      <c r="B4835" s="0" t="n">
        <v>22697433</v>
      </c>
      <c r="C4835" s="0" t="n">
        <v>3166.797</v>
      </c>
    </row>
    <row r="4836" customFormat="false" ht="15" hidden="false" customHeight="false" outlineLevel="0" collapsed="false">
      <c r="A4836" s="0" t="n">
        <v>17</v>
      </c>
      <c r="B4836" s="0" t="n">
        <v>22677633</v>
      </c>
      <c r="C4836" s="0" t="n">
        <v>5289.143</v>
      </c>
    </row>
    <row r="4837" customFormat="false" ht="15" hidden="false" customHeight="false" outlineLevel="0" collapsed="false">
      <c r="A4837" s="0" t="n">
        <v>17</v>
      </c>
      <c r="B4837" s="0" t="n">
        <v>22678345</v>
      </c>
      <c r="C4837" s="0" t="n">
        <v>3182.456</v>
      </c>
    </row>
    <row r="4838" customFormat="false" ht="15" hidden="false" customHeight="false" outlineLevel="0" collapsed="false">
      <c r="A4838" s="0" t="n">
        <v>17</v>
      </c>
      <c r="B4838" s="0" t="n">
        <v>22660001</v>
      </c>
      <c r="C4838" s="0" t="n">
        <v>5139.094</v>
      </c>
    </row>
    <row r="4839" customFormat="false" ht="15" hidden="false" customHeight="false" outlineLevel="0" collapsed="false">
      <c r="A4839" s="0" t="n">
        <v>17</v>
      </c>
      <c r="B4839" s="0" t="n">
        <v>22638220</v>
      </c>
      <c r="C4839" s="0" t="n">
        <v>5425.844</v>
      </c>
    </row>
    <row r="4840" customFormat="false" ht="15" hidden="false" customHeight="false" outlineLevel="0" collapsed="false">
      <c r="A4840" s="0" t="n">
        <v>17</v>
      </c>
      <c r="B4840" s="0" t="n">
        <v>22637674</v>
      </c>
      <c r="C4840" s="0" t="n">
        <v>3353.133</v>
      </c>
    </row>
    <row r="4841" customFormat="false" ht="15" hidden="false" customHeight="false" outlineLevel="0" collapsed="false">
      <c r="A4841" s="0" t="n">
        <v>17</v>
      </c>
      <c r="B4841" s="0" t="n">
        <v>22617585</v>
      </c>
      <c r="C4841" s="0" t="n">
        <v>5300.091</v>
      </c>
    </row>
    <row r="4842" customFormat="false" ht="15" hidden="false" customHeight="false" outlineLevel="0" collapsed="false">
      <c r="A4842" s="0" t="n">
        <v>17</v>
      </c>
      <c r="B4842" s="0" t="n">
        <v>22617094</v>
      </c>
      <c r="C4842" s="0" t="n">
        <v>3304.718</v>
      </c>
    </row>
    <row r="4843" customFormat="false" ht="15" hidden="false" customHeight="false" outlineLevel="0" collapsed="false">
      <c r="A4843" s="0" t="n">
        <v>17</v>
      </c>
      <c r="B4843" s="0" t="n">
        <v>22597265</v>
      </c>
      <c r="C4843" s="0" t="n">
        <v>5250.147</v>
      </c>
    </row>
    <row r="4844" customFormat="false" ht="15" hidden="false" customHeight="false" outlineLevel="0" collapsed="false">
      <c r="A4844" s="0" t="n">
        <v>17</v>
      </c>
      <c r="B4844" s="0" t="n">
        <v>22577567</v>
      </c>
      <c r="C4844" s="0" t="n">
        <v>5014.796</v>
      </c>
    </row>
    <row r="4845" customFormat="false" ht="15" hidden="false" customHeight="false" outlineLevel="0" collapsed="false">
      <c r="A4845" s="0" t="n">
        <v>17</v>
      </c>
      <c r="B4845" s="0" t="n">
        <v>22576750</v>
      </c>
      <c r="C4845" s="0" t="n">
        <v>3565.972</v>
      </c>
    </row>
    <row r="4846" customFormat="false" ht="15" hidden="false" customHeight="false" outlineLevel="0" collapsed="false">
      <c r="A4846" s="0" t="n">
        <v>17</v>
      </c>
      <c r="B4846" s="0" t="n">
        <v>22555533</v>
      </c>
      <c r="C4846" s="0" t="n">
        <v>5423.488</v>
      </c>
    </row>
    <row r="4847" customFormat="false" ht="15" hidden="false" customHeight="false" outlineLevel="0" collapsed="false">
      <c r="A4847" s="0" t="n">
        <v>17</v>
      </c>
      <c r="B4847" s="0" t="n">
        <v>22554463</v>
      </c>
      <c r="C4847" s="0" t="n">
        <v>3375.95</v>
      </c>
    </row>
    <row r="4848" customFormat="false" ht="15" hidden="false" customHeight="false" outlineLevel="0" collapsed="false">
      <c r="A4848" s="0" t="n">
        <v>17</v>
      </c>
      <c r="B4848" s="0" t="n">
        <v>22532757</v>
      </c>
      <c r="C4848" s="0" t="n">
        <v>5439.463</v>
      </c>
    </row>
    <row r="4849" customFormat="false" ht="15" hidden="false" customHeight="false" outlineLevel="0" collapsed="false">
      <c r="A4849" s="0" t="n">
        <v>17</v>
      </c>
      <c r="B4849" s="0" t="n">
        <v>22530735</v>
      </c>
      <c r="C4849" s="0" t="n">
        <v>3471.183</v>
      </c>
    </row>
    <row r="4850" customFormat="false" ht="15" hidden="false" customHeight="false" outlineLevel="0" collapsed="false">
      <c r="A4850" s="0" t="n">
        <v>17</v>
      </c>
      <c r="B4850" s="0" t="n">
        <v>22507016</v>
      </c>
      <c r="C4850" s="0" t="n">
        <v>5624.619</v>
      </c>
    </row>
    <row r="4851" customFormat="false" ht="15" hidden="false" customHeight="false" outlineLevel="0" collapsed="false">
      <c r="A4851" s="0" t="n">
        <v>17</v>
      </c>
      <c r="B4851" s="0" t="n">
        <v>22486157</v>
      </c>
      <c r="C4851" s="0" t="n">
        <v>5353.289</v>
      </c>
    </row>
    <row r="4852" customFormat="false" ht="15" hidden="false" customHeight="false" outlineLevel="0" collapsed="false">
      <c r="A4852" s="0" t="n">
        <v>17</v>
      </c>
      <c r="B4852" s="0" t="n">
        <v>22480963</v>
      </c>
      <c r="C4852" s="0" t="n">
        <v>3916.082</v>
      </c>
    </row>
    <row r="4853" customFormat="false" ht="15" hidden="false" customHeight="false" outlineLevel="0" collapsed="false">
      <c r="A4853" s="0" t="n">
        <v>17</v>
      </c>
      <c r="B4853" s="0" t="n">
        <v>22460382</v>
      </c>
      <c r="C4853" s="0" t="n">
        <v>5223.005</v>
      </c>
    </row>
    <row r="4854" customFormat="false" ht="15" hidden="false" customHeight="false" outlineLevel="0" collapsed="false">
      <c r="A4854" s="0" t="n">
        <v>17</v>
      </c>
      <c r="B4854" s="0" t="n">
        <v>22456253</v>
      </c>
      <c r="C4854" s="0" t="n">
        <v>3893.836</v>
      </c>
    </row>
    <row r="4855" customFormat="false" ht="15" hidden="false" customHeight="false" outlineLevel="0" collapsed="false">
      <c r="A4855" s="0" t="n">
        <v>17</v>
      </c>
      <c r="B4855" s="0" t="n">
        <v>22434713</v>
      </c>
      <c r="C4855" s="0" t="n">
        <v>5347.548</v>
      </c>
    </row>
    <row r="4856" customFormat="false" ht="15" hidden="false" customHeight="false" outlineLevel="0" collapsed="false">
      <c r="A4856" s="0" t="n">
        <v>17</v>
      </c>
      <c r="B4856" s="0" t="n">
        <v>22431685</v>
      </c>
      <c r="C4856" s="0" t="n">
        <v>3685.558</v>
      </c>
    </row>
    <row r="4857" customFormat="false" ht="15" hidden="false" customHeight="false" outlineLevel="0" collapsed="false">
      <c r="A4857" s="0" t="n">
        <v>17</v>
      </c>
      <c r="B4857" s="0" t="n">
        <v>22408016</v>
      </c>
      <c r="C4857" s="0" t="n">
        <v>5646.151</v>
      </c>
    </row>
    <row r="4858" customFormat="false" ht="15" hidden="false" customHeight="false" outlineLevel="0" collapsed="false">
      <c r="A4858" s="0" t="n">
        <v>17</v>
      </c>
      <c r="B4858" s="0" t="n">
        <v>22408098</v>
      </c>
      <c r="C4858" s="0" t="n">
        <v>3269.558</v>
      </c>
    </row>
    <row r="4859" customFormat="false" ht="15" hidden="false" customHeight="false" outlineLevel="0" collapsed="false">
      <c r="A4859" s="0" t="n">
        <v>17</v>
      </c>
      <c r="B4859" s="0" t="n">
        <v>22385220</v>
      </c>
      <c r="C4859" s="0" t="n">
        <v>5554.971</v>
      </c>
    </row>
    <row r="4860" customFormat="false" ht="15" hidden="false" customHeight="false" outlineLevel="0" collapsed="false">
      <c r="A4860" s="0" t="n">
        <v>17</v>
      </c>
      <c r="B4860" s="0" t="n">
        <v>22380846</v>
      </c>
      <c r="C4860" s="0" t="n">
        <v>3712.503</v>
      </c>
    </row>
    <row r="4861" customFormat="false" ht="15" hidden="false" customHeight="false" outlineLevel="0" collapsed="false">
      <c r="A4861" s="0" t="n">
        <v>17</v>
      </c>
      <c r="B4861" s="0" t="n">
        <v>22359396</v>
      </c>
      <c r="C4861" s="0" t="n">
        <v>5405.037</v>
      </c>
    </row>
    <row r="4862" customFormat="false" ht="15" hidden="false" customHeight="false" outlineLevel="0" collapsed="false">
      <c r="A4862" s="0" t="n">
        <v>17</v>
      </c>
      <c r="B4862" s="0" t="n">
        <v>22355212</v>
      </c>
      <c r="C4862" s="0" t="n">
        <v>3684.637</v>
      </c>
    </row>
    <row r="4863" customFormat="false" ht="15" hidden="false" customHeight="false" outlineLevel="0" collapsed="false">
      <c r="A4863" s="0" t="n">
        <v>17</v>
      </c>
      <c r="B4863" s="0" t="n">
        <v>22334780</v>
      </c>
      <c r="C4863" s="0" t="n">
        <v>5287.042</v>
      </c>
    </row>
    <row r="4864" customFormat="false" ht="15" hidden="false" customHeight="false" outlineLevel="0" collapsed="false">
      <c r="A4864" s="0" t="n">
        <v>17</v>
      </c>
      <c r="B4864" s="0" t="n">
        <v>22313674</v>
      </c>
      <c r="C4864" s="0" t="n">
        <v>5401.264</v>
      </c>
    </row>
    <row r="4865" customFormat="false" ht="15" hidden="false" customHeight="false" outlineLevel="0" collapsed="false">
      <c r="A4865" s="0" t="n">
        <v>17</v>
      </c>
      <c r="B4865" s="0" t="n">
        <v>22325587</v>
      </c>
      <c r="C4865" s="0" t="n">
        <v>2058.487</v>
      </c>
    </row>
    <row r="4866" customFormat="false" ht="15" hidden="false" customHeight="false" outlineLevel="0" collapsed="false">
      <c r="A4866" s="0" t="n">
        <v>17</v>
      </c>
      <c r="B4866" s="0" t="n">
        <v>22308312</v>
      </c>
      <c r="C4866" s="0" t="n">
        <v>4991.718</v>
      </c>
    </row>
    <row r="4867" customFormat="false" ht="15" hidden="false" customHeight="false" outlineLevel="0" collapsed="false">
      <c r="A4867" s="0" t="n">
        <v>17</v>
      </c>
      <c r="B4867" s="0" t="n">
        <v>22285417</v>
      </c>
      <c r="C4867" s="0" t="n">
        <v>5565.75</v>
      </c>
    </row>
    <row r="4868" customFormat="false" ht="15" hidden="false" customHeight="false" outlineLevel="0" collapsed="false">
      <c r="A4868" s="0" t="n">
        <v>17</v>
      </c>
      <c r="B4868" s="0" t="n">
        <v>22278093</v>
      </c>
      <c r="C4868" s="0" t="n">
        <v>3970.028</v>
      </c>
    </row>
    <row r="4869" customFormat="false" ht="15" hidden="false" customHeight="false" outlineLevel="0" collapsed="false">
      <c r="A4869" s="0" t="n">
        <v>17</v>
      </c>
      <c r="B4869" s="0" t="n">
        <v>22259375</v>
      </c>
      <c r="C4869" s="0" t="n">
        <v>5238.576</v>
      </c>
    </row>
    <row r="4870" customFormat="false" ht="15" hidden="false" customHeight="false" outlineLevel="0" collapsed="false">
      <c r="A4870" s="0" t="n">
        <v>17</v>
      </c>
      <c r="B4870" s="0" t="n">
        <v>22250908</v>
      </c>
      <c r="C4870" s="0" t="n">
        <v>4109.532</v>
      </c>
    </row>
    <row r="4871" customFormat="false" ht="15" hidden="false" customHeight="false" outlineLevel="0" collapsed="false">
      <c r="A4871" s="0" t="n">
        <v>17</v>
      </c>
      <c r="B4871" s="0" t="n">
        <v>22233415</v>
      </c>
      <c r="C4871" s="0" t="n">
        <v>4988.381</v>
      </c>
    </row>
    <row r="4872" customFormat="false" ht="15" hidden="false" customHeight="false" outlineLevel="0" collapsed="false">
      <c r="A4872" s="0" t="n">
        <v>17</v>
      </c>
      <c r="B4872" s="0" t="n">
        <v>22211568</v>
      </c>
      <c r="C4872" s="0" t="n">
        <v>5459.524</v>
      </c>
    </row>
    <row r="4873" customFormat="false" ht="15" hidden="false" customHeight="false" outlineLevel="0" collapsed="false">
      <c r="A4873" s="0" t="n">
        <v>17</v>
      </c>
      <c r="B4873" s="0" t="n">
        <v>22211889</v>
      </c>
      <c r="C4873" s="0" t="n">
        <v>3220.614</v>
      </c>
    </row>
    <row r="4874" customFormat="false" ht="15" hidden="false" customHeight="false" outlineLevel="0" collapsed="false">
      <c r="A4874" s="0" t="n">
        <v>17</v>
      </c>
      <c r="B4874" s="0" t="n">
        <v>22189871</v>
      </c>
      <c r="C4874" s="0" t="n">
        <v>5466.397</v>
      </c>
    </row>
    <row r="4875" customFormat="false" ht="15" hidden="false" customHeight="false" outlineLevel="0" collapsed="false">
      <c r="A4875" s="0" t="n">
        <v>17</v>
      </c>
      <c r="B4875" s="0" t="n">
        <v>22171519</v>
      </c>
      <c r="C4875" s="0" t="n">
        <v>4299.031</v>
      </c>
    </row>
    <row r="4876" customFormat="false" ht="15" hidden="false" customHeight="false" outlineLevel="0" collapsed="false">
      <c r="A4876" s="0" t="n">
        <v>17</v>
      </c>
      <c r="B4876" s="0" t="n">
        <v>22172833</v>
      </c>
      <c r="C4876" s="0" t="n">
        <v>4045.227</v>
      </c>
    </row>
    <row r="4877" customFormat="false" ht="15" hidden="false" customHeight="false" outlineLevel="0" collapsed="false">
      <c r="A4877" s="0" t="n">
        <v>17</v>
      </c>
      <c r="B4877" s="0" t="n">
        <v>22151588</v>
      </c>
      <c r="C4877" s="0" t="n">
        <v>5382.396</v>
      </c>
    </row>
    <row r="4878" customFormat="false" ht="15" hidden="false" customHeight="false" outlineLevel="0" collapsed="false">
      <c r="A4878" s="0" t="n">
        <v>17</v>
      </c>
      <c r="B4878" s="0" t="n">
        <v>22130569</v>
      </c>
      <c r="C4878" s="0" t="n">
        <v>5333.765</v>
      </c>
    </row>
    <row r="4879" customFormat="false" ht="15" hidden="false" customHeight="false" outlineLevel="0" collapsed="false">
      <c r="A4879" s="0" t="n">
        <v>17</v>
      </c>
      <c r="B4879" s="0" t="n">
        <v>22138085</v>
      </c>
      <c r="C4879" s="0" t="n">
        <v>2539.303</v>
      </c>
    </row>
    <row r="4880" customFormat="false" ht="15" hidden="false" customHeight="false" outlineLevel="0" collapsed="false">
      <c r="A4880" s="0" t="n">
        <v>17</v>
      </c>
      <c r="B4880" s="0" t="n">
        <v>22121875</v>
      </c>
      <c r="C4880" s="0" t="n">
        <v>4893.201</v>
      </c>
    </row>
    <row r="4881" customFormat="false" ht="15" hidden="false" customHeight="false" outlineLevel="0" collapsed="false">
      <c r="A4881" s="0" t="n">
        <v>17</v>
      </c>
      <c r="B4881" s="0" t="n">
        <v>22098110</v>
      </c>
      <c r="C4881" s="0" t="n">
        <v>5634.732</v>
      </c>
    </row>
    <row r="4882" customFormat="false" ht="15" hidden="false" customHeight="false" outlineLevel="0" collapsed="false">
      <c r="A4882" s="0" t="n">
        <v>17</v>
      </c>
      <c r="B4882" s="0" t="n">
        <v>22079856</v>
      </c>
      <c r="C4882" s="0" t="n">
        <v>4615.462</v>
      </c>
    </row>
    <row r="4883" customFormat="false" ht="15" hidden="false" customHeight="false" outlineLevel="0" collapsed="false">
      <c r="A4883" s="0" t="n">
        <v>17</v>
      </c>
      <c r="B4883" s="0" t="n">
        <v>22074880</v>
      </c>
      <c r="C4883" s="0" t="n">
        <v>4309.389</v>
      </c>
    </row>
    <row r="4884" customFormat="false" ht="15" hidden="false" customHeight="false" outlineLevel="0" collapsed="false">
      <c r="A4884" s="0" t="n">
        <v>17</v>
      </c>
      <c r="B4884" s="0" t="n">
        <v>22055845</v>
      </c>
      <c r="C4884" s="0" t="n">
        <v>4664.807</v>
      </c>
    </row>
    <row r="4885" customFormat="false" ht="15" hidden="false" customHeight="false" outlineLevel="0" collapsed="false">
      <c r="A4885" s="0" t="n">
        <v>17</v>
      </c>
      <c r="B4885" s="0" t="n">
        <v>22049130</v>
      </c>
      <c r="C4885" s="0" t="n">
        <v>4445.247</v>
      </c>
    </row>
    <row r="4886" customFormat="false" ht="15" hidden="false" customHeight="false" outlineLevel="0" collapsed="false">
      <c r="A4886" s="0" t="n">
        <v>17</v>
      </c>
      <c r="B4886" s="0" t="n">
        <v>22027272</v>
      </c>
      <c r="C4886" s="0" t="n">
        <v>5475.75</v>
      </c>
    </row>
    <row r="4887" customFormat="false" ht="15" hidden="false" customHeight="false" outlineLevel="0" collapsed="false">
      <c r="A4887" s="0" t="n">
        <v>17</v>
      </c>
      <c r="B4887" s="0" t="n">
        <v>22023289</v>
      </c>
      <c r="C4887" s="0" t="n">
        <v>3636.4</v>
      </c>
    </row>
    <row r="4888" customFormat="false" ht="15" hidden="false" customHeight="false" outlineLevel="0" collapsed="false">
      <c r="A4888" s="0" t="n">
        <v>17</v>
      </c>
      <c r="B4888" s="0" t="n">
        <v>22001844</v>
      </c>
      <c r="C4888" s="0" t="n">
        <v>5429.471</v>
      </c>
    </row>
    <row r="4889" customFormat="false" ht="15" hidden="false" customHeight="false" outlineLevel="0" collapsed="false">
      <c r="A4889" s="0" t="n">
        <v>17</v>
      </c>
      <c r="B4889" s="0" t="n">
        <v>21996244</v>
      </c>
      <c r="C4889" s="0" t="n">
        <v>3817.601</v>
      </c>
    </row>
    <row r="4890" customFormat="false" ht="15" hidden="false" customHeight="false" outlineLevel="0" collapsed="false">
      <c r="A4890" s="0" t="n">
        <v>17</v>
      </c>
      <c r="B4890" s="0" t="n">
        <v>21974142</v>
      </c>
      <c r="C4890" s="0" t="n">
        <v>5469.362</v>
      </c>
    </row>
    <row r="4891" customFormat="false" ht="15" hidden="false" customHeight="false" outlineLevel="0" collapsed="false">
      <c r="A4891" s="0" t="n">
        <v>17</v>
      </c>
      <c r="B4891" s="0" t="n">
        <v>21967324</v>
      </c>
      <c r="C4891" s="0" t="n">
        <v>3965.509</v>
      </c>
    </row>
    <row r="4892" customFormat="false" ht="15" hidden="false" customHeight="false" outlineLevel="0" collapsed="false">
      <c r="A4892" s="0" t="n">
        <v>17</v>
      </c>
      <c r="B4892" s="0" t="n">
        <v>21942766</v>
      </c>
      <c r="C4892" s="0" t="n">
        <v>5696.89</v>
      </c>
    </row>
    <row r="4893" customFormat="false" ht="15" hidden="false" customHeight="false" outlineLevel="0" collapsed="false">
      <c r="A4893" s="0" t="n">
        <v>17</v>
      </c>
      <c r="B4893" s="0" t="n">
        <v>21937215</v>
      </c>
      <c r="C4893" s="0" t="n">
        <v>3867.085</v>
      </c>
    </row>
    <row r="4894" customFormat="false" ht="15" hidden="false" customHeight="false" outlineLevel="0" collapsed="false">
      <c r="A4894" s="0" t="n">
        <v>17</v>
      </c>
      <c r="B4894" s="0" t="n">
        <v>21915719</v>
      </c>
      <c r="C4894" s="0" t="n">
        <v>5404.645</v>
      </c>
    </row>
    <row r="4895" customFormat="false" ht="15" hidden="false" customHeight="false" outlineLevel="0" collapsed="false">
      <c r="A4895" s="0" t="n">
        <v>17</v>
      </c>
      <c r="B4895" s="0" t="n">
        <v>21913210</v>
      </c>
      <c r="C4895" s="0" t="n">
        <v>3499.058</v>
      </c>
    </row>
    <row r="4896" customFormat="false" ht="15" hidden="false" customHeight="false" outlineLevel="0" collapsed="false">
      <c r="A4896" s="0" t="n">
        <v>17</v>
      </c>
      <c r="B4896" s="0" t="n">
        <v>21895630</v>
      </c>
      <c r="C4896" s="0" t="n">
        <v>5014.905</v>
      </c>
    </row>
    <row r="4897" customFormat="false" ht="15" hidden="false" customHeight="false" outlineLevel="0" collapsed="false">
      <c r="A4897" s="0" t="n">
        <v>17</v>
      </c>
      <c r="B4897" s="0" t="n">
        <v>21874224</v>
      </c>
      <c r="C4897" s="0" t="n">
        <v>5368.145</v>
      </c>
    </row>
    <row r="4898" customFormat="false" ht="15" hidden="false" customHeight="false" outlineLevel="0" collapsed="false">
      <c r="A4898" s="0" t="n">
        <v>17</v>
      </c>
      <c r="B4898" s="0" t="n">
        <v>21873219</v>
      </c>
      <c r="C4898" s="0" t="n">
        <v>3409.695</v>
      </c>
    </row>
    <row r="4899" customFormat="false" ht="15" hidden="false" customHeight="false" outlineLevel="0" collapsed="false">
      <c r="A4899" s="0" t="n">
        <v>17</v>
      </c>
      <c r="B4899" s="0" t="n">
        <v>21850254</v>
      </c>
      <c r="C4899" s="0" t="n">
        <v>5557.27</v>
      </c>
    </row>
    <row r="4900" customFormat="false" ht="15" hidden="false" customHeight="false" outlineLevel="0" collapsed="false">
      <c r="A4900" s="0" t="n">
        <v>17</v>
      </c>
      <c r="B4900" s="0" t="n">
        <v>21843454</v>
      </c>
      <c r="C4900" s="0" t="n">
        <v>3931.684</v>
      </c>
    </row>
    <row r="4901" customFormat="false" ht="15" hidden="false" customHeight="false" outlineLevel="0" collapsed="false">
      <c r="A4901" s="0" t="n">
        <v>17</v>
      </c>
      <c r="B4901" s="0" t="n">
        <v>21819920</v>
      </c>
      <c r="C4901" s="0" t="n">
        <v>5625.93</v>
      </c>
    </row>
    <row r="4902" customFormat="false" ht="15" hidden="false" customHeight="false" outlineLevel="0" collapsed="false">
      <c r="A4902" s="0" t="n">
        <v>17</v>
      </c>
      <c r="B4902" s="0" t="n">
        <v>21810633</v>
      </c>
      <c r="C4902" s="0" t="n">
        <v>4190.49</v>
      </c>
    </row>
    <row r="4903" customFormat="false" ht="15" hidden="false" customHeight="false" outlineLevel="0" collapsed="false">
      <c r="A4903" s="0" t="n">
        <v>17</v>
      </c>
      <c r="B4903" s="0" t="n">
        <v>21788005</v>
      </c>
      <c r="C4903" s="0" t="n">
        <v>5516.457</v>
      </c>
    </row>
    <row r="4904" customFormat="false" ht="15" hidden="false" customHeight="false" outlineLevel="0" collapsed="false">
      <c r="A4904" s="0" t="n">
        <v>17</v>
      </c>
      <c r="B4904" s="0" t="n">
        <v>21781918</v>
      </c>
      <c r="C4904" s="0" t="n">
        <v>3827.967</v>
      </c>
    </row>
    <row r="4905" customFormat="false" ht="15" hidden="false" customHeight="false" outlineLevel="0" collapsed="false">
      <c r="A4905" s="0" t="n">
        <v>17</v>
      </c>
      <c r="B4905" s="0" t="n">
        <v>21758156</v>
      </c>
      <c r="C4905" s="0" t="n">
        <v>5660.105</v>
      </c>
    </row>
    <row r="4906" customFormat="false" ht="15" hidden="false" customHeight="false" outlineLevel="0" collapsed="false">
      <c r="A4906" s="0" t="n">
        <v>17</v>
      </c>
      <c r="B4906" s="0" t="n">
        <v>21750578</v>
      </c>
      <c r="C4906" s="0" t="n">
        <v>4025.907</v>
      </c>
    </row>
    <row r="4907" customFormat="false" ht="15" hidden="false" customHeight="false" outlineLevel="0" collapsed="false">
      <c r="A4907" s="0" t="n">
        <v>17</v>
      </c>
      <c r="B4907" s="0" t="n">
        <v>21729961</v>
      </c>
      <c r="C4907" s="0" t="n">
        <v>5324.895</v>
      </c>
    </row>
    <row r="4908" customFormat="false" ht="15" hidden="false" customHeight="false" outlineLevel="0" collapsed="false">
      <c r="A4908" s="0" t="n">
        <v>17</v>
      </c>
      <c r="B4908" s="0" t="n">
        <v>21718614</v>
      </c>
      <c r="C4908" s="0" t="n">
        <v>4013.369</v>
      </c>
    </row>
    <row r="4909" customFormat="false" ht="15" hidden="false" customHeight="false" outlineLevel="0" collapsed="false">
      <c r="A4909" s="0" t="n">
        <v>17</v>
      </c>
      <c r="B4909" s="0" t="n">
        <v>21713724</v>
      </c>
      <c r="C4909" s="0" t="n">
        <v>4122.975</v>
      </c>
    </row>
    <row r="4910" customFormat="false" ht="15" hidden="false" customHeight="false" outlineLevel="0" collapsed="false">
      <c r="A4910" s="0" t="n">
        <v>17</v>
      </c>
      <c r="B4910" s="0" t="n">
        <v>21691203</v>
      </c>
      <c r="C4910" s="0" t="n">
        <v>5510.302</v>
      </c>
    </row>
    <row r="4911" customFormat="false" ht="15" hidden="false" customHeight="false" outlineLevel="0" collapsed="false">
      <c r="A4911" s="0" t="n">
        <v>17</v>
      </c>
      <c r="B4911" s="0" t="n">
        <v>21672465</v>
      </c>
      <c r="C4911" s="0" t="n">
        <v>4452.799</v>
      </c>
    </row>
    <row r="4912" customFormat="false" ht="15" hidden="false" customHeight="false" outlineLevel="0" collapsed="false">
      <c r="A4912" s="0" t="n">
        <v>17</v>
      </c>
      <c r="B4912" s="0" t="n">
        <v>21665968</v>
      </c>
      <c r="C4912" s="0" t="n">
        <v>4636.729</v>
      </c>
    </row>
    <row r="4913" customFormat="false" ht="15" hidden="false" customHeight="false" outlineLevel="0" collapsed="false">
      <c r="A4913" s="0" t="n">
        <v>17</v>
      </c>
      <c r="B4913" s="0" t="n">
        <v>21649462</v>
      </c>
      <c r="C4913" s="0" t="n">
        <v>4237.153</v>
      </c>
    </row>
    <row r="4914" customFormat="false" ht="15" hidden="false" customHeight="false" outlineLevel="0" collapsed="false">
      <c r="A4914" s="0" t="n">
        <v>17</v>
      </c>
      <c r="B4914" s="0" t="n">
        <v>21643588</v>
      </c>
      <c r="C4914" s="0" t="n">
        <v>4589.56</v>
      </c>
    </row>
    <row r="4915" customFormat="false" ht="15" hidden="false" customHeight="false" outlineLevel="0" collapsed="false">
      <c r="A4915" s="0" t="n">
        <v>17</v>
      </c>
      <c r="B4915" s="0" t="n">
        <v>21619186</v>
      </c>
      <c r="C4915" s="0" t="n">
        <v>5715.812</v>
      </c>
    </row>
    <row r="4916" customFormat="false" ht="15" hidden="false" customHeight="false" outlineLevel="0" collapsed="false">
      <c r="A4916" s="0" t="n">
        <v>17</v>
      </c>
      <c r="B4916" s="0" t="n">
        <v>21614544</v>
      </c>
      <c r="C4916" s="0" t="n">
        <v>3723.531</v>
      </c>
    </row>
    <row r="4917" customFormat="false" ht="15" hidden="false" customHeight="false" outlineLevel="0" collapsed="false">
      <c r="A4917" s="0" t="n">
        <v>17</v>
      </c>
      <c r="B4917" s="0" t="n">
        <v>21591855</v>
      </c>
      <c r="C4917" s="0" t="n">
        <v>5531.949</v>
      </c>
    </row>
    <row r="4918" customFormat="false" ht="15" hidden="false" customHeight="false" outlineLevel="0" collapsed="false">
      <c r="A4918" s="0" t="n">
        <v>17</v>
      </c>
      <c r="B4918" s="0" t="n">
        <v>21585379</v>
      </c>
      <c r="C4918" s="0" t="n">
        <v>3915.115</v>
      </c>
    </row>
    <row r="4919" customFormat="false" ht="15" hidden="false" customHeight="false" outlineLevel="0" collapsed="false">
      <c r="A4919" s="0" t="n">
        <v>17</v>
      </c>
      <c r="B4919" s="0" t="n">
        <v>21561558</v>
      </c>
      <c r="C4919" s="0" t="n">
        <v>5630.636</v>
      </c>
    </row>
    <row r="4920" customFormat="false" ht="15" hidden="false" customHeight="false" outlineLevel="0" collapsed="false">
      <c r="A4920" s="0" t="n">
        <v>17</v>
      </c>
      <c r="B4920" s="0" t="n">
        <v>21558689</v>
      </c>
      <c r="C4920" s="0" t="n">
        <v>3551.373</v>
      </c>
    </row>
    <row r="4921" customFormat="false" ht="15" hidden="false" customHeight="false" outlineLevel="0" collapsed="false">
      <c r="A4921" s="0" t="n">
        <v>17</v>
      </c>
      <c r="B4921" s="0" t="n">
        <v>21534799</v>
      </c>
      <c r="C4921" s="0" t="n">
        <v>5646.539</v>
      </c>
    </row>
    <row r="4922" customFormat="false" ht="15" hidden="false" customHeight="false" outlineLevel="0" collapsed="false">
      <c r="A4922" s="0" t="n">
        <v>17</v>
      </c>
      <c r="B4922" s="0" t="n">
        <v>21516262</v>
      </c>
      <c r="C4922" s="0" t="n">
        <v>4783.343</v>
      </c>
    </row>
    <row r="4923" customFormat="false" ht="15" hidden="false" customHeight="false" outlineLevel="0" collapsed="false">
      <c r="A4923" s="0" t="n">
        <v>17</v>
      </c>
      <c r="B4923" s="0" t="n">
        <v>21516996</v>
      </c>
      <c r="C4923" s="0" t="n">
        <v>3546.279</v>
      </c>
    </row>
    <row r="4924" customFormat="false" ht="15" hidden="false" customHeight="false" outlineLevel="0" collapsed="false">
      <c r="A4924" s="0" t="n">
        <v>17</v>
      </c>
      <c r="B4924" s="0" t="n">
        <v>21496998</v>
      </c>
      <c r="C4924" s="0" t="n">
        <v>5260.861</v>
      </c>
    </row>
    <row r="4925" customFormat="false" ht="15" hidden="false" customHeight="false" outlineLevel="0" collapsed="false">
      <c r="A4925" s="0" t="n">
        <v>17</v>
      </c>
      <c r="B4925" s="0" t="n">
        <v>21499891</v>
      </c>
      <c r="C4925" s="0" t="n">
        <v>2890.642</v>
      </c>
    </row>
    <row r="4926" customFormat="false" ht="15" hidden="false" customHeight="false" outlineLevel="0" collapsed="false">
      <c r="A4926" s="0" t="n">
        <v>17</v>
      </c>
      <c r="B4926" s="0" t="n">
        <v>21489217</v>
      </c>
      <c r="C4926" s="0" t="n">
        <v>4554.237</v>
      </c>
    </row>
    <row r="4927" customFormat="false" ht="15" hidden="false" customHeight="false" outlineLevel="0" collapsed="false">
      <c r="A4927" s="0" t="n">
        <v>17</v>
      </c>
      <c r="B4927" s="0" t="n">
        <v>21467306</v>
      </c>
      <c r="C4927" s="0" t="n">
        <v>5473.117</v>
      </c>
    </row>
    <row r="4928" customFormat="false" ht="15" hidden="false" customHeight="false" outlineLevel="0" collapsed="false">
      <c r="A4928" s="0" t="n">
        <v>17</v>
      </c>
      <c r="B4928" s="0" t="n">
        <v>21447926</v>
      </c>
      <c r="C4928" s="0" t="n">
        <v>5075.072</v>
      </c>
    </row>
    <row r="4929" customFormat="false" ht="15" hidden="false" customHeight="false" outlineLevel="0" collapsed="false">
      <c r="A4929" s="0" t="n">
        <v>17</v>
      </c>
      <c r="B4929" s="0" t="n">
        <v>21443252</v>
      </c>
      <c r="C4929" s="0" t="n">
        <v>3983.367</v>
      </c>
    </row>
    <row r="4930" customFormat="false" ht="15" hidden="false" customHeight="false" outlineLevel="0" collapsed="false">
      <c r="A4930" s="0" t="n">
        <v>17</v>
      </c>
      <c r="B4930" s="0" t="n">
        <v>21420446</v>
      </c>
      <c r="C4930" s="0" t="n">
        <v>5514.57</v>
      </c>
    </row>
    <row r="4931" customFormat="false" ht="15" hidden="false" customHeight="false" outlineLevel="0" collapsed="false">
      <c r="A4931" s="0" t="n">
        <v>17</v>
      </c>
      <c r="B4931" s="0" t="n">
        <v>21418870</v>
      </c>
      <c r="C4931" s="0" t="n">
        <v>3447.816</v>
      </c>
    </row>
    <row r="4932" customFormat="false" ht="15" hidden="false" customHeight="false" outlineLevel="0" collapsed="false">
      <c r="A4932" s="0" t="n">
        <v>17</v>
      </c>
      <c r="B4932" s="0" t="n">
        <v>21397134</v>
      </c>
      <c r="C4932" s="0" t="n">
        <v>5434.525</v>
      </c>
    </row>
    <row r="4933" customFormat="false" ht="15" hidden="false" customHeight="false" outlineLevel="0" collapsed="false">
      <c r="A4933" s="0" t="n">
        <v>17</v>
      </c>
      <c r="B4933" s="0" t="n">
        <v>21392962</v>
      </c>
      <c r="C4933" s="0" t="n">
        <v>3652.19</v>
      </c>
    </row>
    <row r="4934" customFormat="false" ht="15" hidden="false" customHeight="false" outlineLevel="0" collapsed="false">
      <c r="A4934" s="0" t="n">
        <v>17</v>
      </c>
      <c r="B4934" s="0" t="n">
        <v>21369249</v>
      </c>
      <c r="C4934" s="0" t="n">
        <v>5658.678</v>
      </c>
    </row>
    <row r="4935" customFormat="false" ht="15" hidden="false" customHeight="false" outlineLevel="0" collapsed="false">
      <c r="A4935" s="0" t="n">
        <v>17</v>
      </c>
      <c r="B4935" s="0" t="n">
        <v>21346351</v>
      </c>
      <c r="C4935" s="0" t="n">
        <v>5568.68</v>
      </c>
    </row>
    <row r="4936" customFormat="false" ht="15" hidden="false" customHeight="false" outlineLevel="0" collapsed="false">
      <c r="A4936" s="0" t="n">
        <v>17</v>
      </c>
      <c r="B4936" s="0" t="n">
        <v>21343852</v>
      </c>
      <c r="C4936" s="0" t="n">
        <v>3606.268</v>
      </c>
    </row>
    <row r="4937" customFormat="false" ht="15" hidden="false" customHeight="false" outlineLevel="0" collapsed="false">
      <c r="A4937" s="0" t="n">
        <v>17</v>
      </c>
      <c r="B4937" s="0" t="n">
        <v>21319457</v>
      </c>
      <c r="C4937" s="0" t="n">
        <v>5688.296</v>
      </c>
    </row>
    <row r="4938" customFormat="false" ht="15" hidden="false" customHeight="false" outlineLevel="0" collapsed="false">
      <c r="A4938" s="0" t="n">
        <v>17</v>
      </c>
      <c r="B4938" s="0" t="n">
        <v>21310113</v>
      </c>
      <c r="C4938" s="0" t="n">
        <v>4311.624</v>
      </c>
    </row>
    <row r="4939" customFormat="false" ht="15" hidden="false" customHeight="false" outlineLevel="0" collapsed="false">
      <c r="A4939" s="0" t="n">
        <v>17</v>
      </c>
      <c r="B4939" s="0" t="n">
        <v>21285281</v>
      </c>
      <c r="C4939" s="0" t="n">
        <v>5722.895</v>
      </c>
    </row>
    <row r="4940" customFormat="false" ht="15" hidden="false" customHeight="false" outlineLevel="0" collapsed="false">
      <c r="A4940" s="0" t="n">
        <v>17</v>
      </c>
      <c r="B4940" s="0" t="n">
        <v>21281481</v>
      </c>
      <c r="C4940" s="0" t="n">
        <v>3682.687</v>
      </c>
    </row>
    <row r="4941" customFormat="false" ht="15" hidden="false" customHeight="false" outlineLevel="0" collapsed="false">
      <c r="A4941" s="0" t="n">
        <v>17</v>
      </c>
      <c r="B4941" s="0" t="n">
        <v>21259537</v>
      </c>
      <c r="C4941" s="0" t="n">
        <v>5499.42</v>
      </c>
    </row>
    <row r="4942" customFormat="false" ht="15" hidden="false" customHeight="false" outlineLevel="0" collapsed="false">
      <c r="A4942" s="0" t="n">
        <v>17</v>
      </c>
      <c r="B4942" s="0" t="n">
        <v>21258483</v>
      </c>
      <c r="C4942" s="0" t="n">
        <v>3354.7</v>
      </c>
    </row>
    <row r="4943" customFormat="false" ht="15" hidden="false" customHeight="false" outlineLevel="0" collapsed="false">
      <c r="A4943" s="0" t="n">
        <v>17</v>
      </c>
      <c r="B4943" s="0" t="n">
        <v>21236469</v>
      </c>
      <c r="C4943" s="0" t="n">
        <v>5473.413</v>
      </c>
    </row>
    <row r="4944" customFormat="false" ht="15" hidden="false" customHeight="false" outlineLevel="0" collapsed="false">
      <c r="A4944" s="0" t="n">
        <v>17</v>
      </c>
      <c r="B4944" s="0" t="n">
        <v>21231218</v>
      </c>
      <c r="C4944" s="0" t="n">
        <v>3798.035</v>
      </c>
    </row>
    <row r="4945" customFormat="false" ht="15" hidden="false" customHeight="false" outlineLevel="0" collapsed="false">
      <c r="A4945" s="0" t="n">
        <v>17</v>
      </c>
      <c r="B4945" s="0" t="n">
        <v>21210542</v>
      </c>
      <c r="C4945" s="0" t="n">
        <v>5330.626</v>
      </c>
    </row>
    <row r="4946" customFormat="false" ht="15" hidden="false" customHeight="false" outlineLevel="0" collapsed="false">
      <c r="A4946" s="0" t="n">
        <v>17</v>
      </c>
      <c r="B4946" s="0" t="n">
        <v>21202992</v>
      </c>
      <c r="C4946" s="0" t="n">
        <v>4011.887</v>
      </c>
    </row>
    <row r="4947" customFormat="false" ht="15" hidden="false" customHeight="false" outlineLevel="0" collapsed="false">
      <c r="A4947" s="0" t="n">
        <v>17</v>
      </c>
      <c r="B4947" s="0" t="n">
        <v>21183607</v>
      </c>
      <c r="C4947" s="0" t="n">
        <v>5202.531</v>
      </c>
    </row>
    <row r="4948" customFormat="false" ht="15" hidden="false" customHeight="false" outlineLevel="0" collapsed="false">
      <c r="A4948" s="0" t="n">
        <v>17</v>
      </c>
      <c r="B4948" s="0" t="n">
        <v>21174161</v>
      </c>
      <c r="C4948" s="0" t="n">
        <v>4168.22</v>
      </c>
    </row>
    <row r="4949" customFormat="false" ht="15" hidden="false" customHeight="false" outlineLevel="0" collapsed="false">
      <c r="A4949" s="0" t="n">
        <v>17</v>
      </c>
      <c r="B4949" s="0" t="n">
        <v>21153412</v>
      </c>
      <c r="C4949" s="0" t="n">
        <v>5370.17</v>
      </c>
    </row>
    <row r="4950" customFormat="false" ht="15" hidden="false" customHeight="false" outlineLevel="0" collapsed="false">
      <c r="A4950" s="0" t="n">
        <v>17</v>
      </c>
      <c r="B4950" s="0" t="n">
        <v>21132145</v>
      </c>
      <c r="C4950" s="0" t="n">
        <v>5344.05</v>
      </c>
    </row>
    <row r="4951" customFormat="false" ht="15" hidden="false" customHeight="false" outlineLevel="0" collapsed="false">
      <c r="A4951" s="0" t="n">
        <v>17</v>
      </c>
      <c r="B4951" s="0" t="n">
        <v>21140005</v>
      </c>
      <c r="C4951" s="0" t="n">
        <v>2509.9</v>
      </c>
    </row>
    <row r="4952" customFormat="false" ht="15" hidden="false" customHeight="false" outlineLevel="0" collapsed="false">
      <c r="A4952" s="0" t="n">
        <v>17</v>
      </c>
      <c r="B4952" s="0" t="n">
        <v>21119061</v>
      </c>
      <c r="C4952" s="0" t="n">
        <v>5369.851</v>
      </c>
    </row>
    <row r="4953" customFormat="false" ht="15" hidden="false" customHeight="false" outlineLevel="0" collapsed="false">
      <c r="A4953" s="0" t="n">
        <v>17</v>
      </c>
      <c r="B4953" s="0" t="n">
        <v>21094454</v>
      </c>
      <c r="C4953" s="0" t="n">
        <v>5691.966</v>
      </c>
    </row>
    <row r="4954" customFormat="false" ht="15" hidden="false" customHeight="false" outlineLevel="0" collapsed="false">
      <c r="A4954" s="0" t="n">
        <v>17</v>
      </c>
      <c r="B4954" s="0" t="n">
        <v>21077029</v>
      </c>
      <c r="C4954" s="0" t="n">
        <v>4192.363</v>
      </c>
    </row>
    <row r="4955" customFormat="false" ht="15" hidden="false" customHeight="false" outlineLevel="0" collapsed="false">
      <c r="A4955" s="0" t="n">
        <v>17</v>
      </c>
      <c r="B4955" s="0" t="n">
        <v>21083656</v>
      </c>
      <c r="C4955" s="0" t="n">
        <v>3436.756</v>
      </c>
    </row>
    <row r="4956" customFormat="false" ht="15" hidden="false" customHeight="false" outlineLevel="0" collapsed="false">
      <c r="A4956" s="0" t="n">
        <v>17</v>
      </c>
      <c r="B4956" s="0" t="n">
        <v>21063966</v>
      </c>
      <c r="C4956" s="0" t="n">
        <v>5232.733</v>
      </c>
    </row>
    <row r="4957" customFormat="false" ht="15" hidden="false" customHeight="false" outlineLevel="0" collapsed="false">
      <c r="A4957" s="0" t="n">
        <v>17</v>
      </c>
      <c r="B4957" s="0" t="n">
        <v>21041936</v>
      </c>
      <c r="C4957" s="0" t="n">
        <v>5472.668</v>
      </c>
    </row>
    <row r="4958" customFormat="false" ht="15" hidden="false" customHeight="false" outlineLevel="0" collapsed="false">
      <c r="A4958" s="0" t="n">
        <v>17</v>
      </c>
      <c r="B4958" s="0" t="n">
        <v>21036943</v>
      </c>
      <c r="C4958" s="0" t="n">
        <v>3757.678</v>
      </c>
    </row>
    <row r="4959" customFormat="false" ht="15" hidden="false" customHeight="false" outlineLevel="0" collapsed="false">
      <c r="A4959" s="0" t="n">
        <v>17</v>
      </c>
      <c r="B4959" s="0" t="n">
        <v>21012109</v>
      </c>
      <c r="C4959" s="0" t="n">
        <v>5748.534</v>
      </c>
    </row>
    <row r="4960" customFormat="false" ht="15" hidden="false" customHeight="false" outlineLevel="0" collapsed="false">
      <c r="A4960" s="0" t="n">
        <v>17</v>
      </c>
      <c r="B4960" s="0" t="n">
        <v>21007855</v>
      </c>
      <c r="C4960" s="0" t="n">
        <v>3688.365</v>
      </c>
    </row>
    <row r="4961" customFormat="false" ht="15" hidden="false" customHeight="false" outlineLevel="0" collapsed="false">
      <c r="A4961" s="0" t="n">
        <v>17</v>
      </c>
      <c r="B4961" s="0" t="n">
        <v>20985248</v>
      </c>
      <c r="C4961" s="0" t="n">
        <v>5519.576</v>
      </c>
    </row>
    <row r="4962" customFormat="false" ht="15" hidden="false" customHeight="false" outlineLevel="0" collapsed="false">
      <c r="A4962" s="0" t="n">
        <v>17</v>
      </c>
      <c r="B4962" s="0" t="n">
        <v>20965805</v>
      </c>
      <c r="C4962" s="0" t="n">
        <v>4758.015</v>
      </c>
    </row>
    <row r="4963" customFormat="false" ht="15" hidden="false" customHeight="false" outlineLevel="0" collapsed="false">
      <c r="A4963" s="0" t="n">
        <v>17</v>
      </c>
      <c r="B4963" s="0" t="n">
        <v>20961338</v>
      </c>
      <c r="C4963" s="0" t="n">
        <v>4164.429</v>
      </c>
    </row>
    <row r="4964" customFormat="false" ht="15" hidden="false" customHeight="false" outlineLevel="0" collapsed="false">
      <c r="A4964" s="0" t="n">
        <v>17</v>
      </c>
      <c r="B4964" s="0" t="n">
        <v>20936905</v>
      </c>
      <c r="C4964" s="0" t="n">
        <v>5690.093</v>
      </c>
    </row>
    <row r="4965" customFormat="false" ht="15" hidden="false" customHeight="false" outlineLevel="0" collapsed="false">
      <c r="A4965" s="0" t="n">
        <v>17</v>
      </c>
      <c r="B4965" s="0" t="n">
        <v>20934861</v>
      </c>
      <c r="C4965" s="0" t="n">
        <v>3500.141</v>
      </c>
    </row>
    <row r="4966" customFormat="false" ht="15" hidden="false" customHeight="false" outlineLevel="0" collapsed="false">
      <c r="A4966" s="0" t="n">
        <v>17</v>
      </c>
      <c r="B4966" s="0" t="n">
        <v>20914428</v>
      </c>
      <c r="C4966" s="0" t="n">
        <v>5305.423</v>
      </c>
    </row>
    <row r="4967" customFormat="false" ht="15" hidden="false" customHeight="false" outlineLevel="0" collapsed="false">
      <c r="A4967" s="0" t="n">
        <v>17</v>
      </c>
      <c r="B4967" s="0" t="n">
        <v>20892282</v>
      </c>
      <c r="C4967" s="0" t="n">
        <v>5295.24</v>
      </c>
    </row>
    <row r="4968" customFormat="false" ht="15" hidden="false" customHeight="false" outlineLevel="0" collapsed="false">
      <c r="A4968" s="0" t="n">
        <v>17</v>
      </c>
      <c r="B4968" s="0" t="n">
        <v>20884709</v>
      </c>
      <c r="C4968" s="0" t="n">
        <v>4250.692</v>
      </c>
    </row>
    <row r="4969" customFormat="false" ht="15" hidden="false" customHeight="false" outlineLevel="0" collapsed="false">
      <c r="A4969" s="0" t="n">
        <v>17</v>
      </c>
      <c r="B4969" s="0" t="n">
        <v>20864834</v>
      </c>
      <c r="C4969" s="0" t="n">
        <v>5027.839</v>
      </c>
    </row>
    <row r="4970" customFormat="false" ht="15" hidden="false" customHeight="false" outlineLevel="0" collapsed="false">
      <c r="A4970" s="0" t="n">
        <v>17</v>
      </c>
      <c r="B4970" s="0" t="n">
        <v>20862076</v>
      </c>
      <c r="C4970" s="0" t="n">
        <v>3857.456</v>
      </c>
    </row>
    <row r="4971" customFormat="false" ht="15" hidden="false" customHeight="false" outlineLevel="0" collapsed="false">
      <c r="A4971" s="0" t="n">
        <v>17</v>
      </c>
      <c r="B4971" s="0" t="n">
        <v>20838748</v>
      </c>
      <c r="C4971" s="0" t="n">
        <v>5584.201</v>
      </c>
    </row>
    <row r="4972" customFormat="false" ht="15" hidden="false" customHeight="false" outlineLevel="0" collapsed="false">
      <c r="A4972" s="0" t="n">
        <v>17</v>
      </c>
      <c r="B4972" s="0" t="n">
        <v>20836896</v>
      </c>
      <c r="C4972" s="0" t="n">
        <v>3447</v>
      </c>
    </row>
    <row r="4973" customFormat="false" ht="15" hidden="false" customHeight="false" outlineLevel="0" collapsed="false">
      <c r="A4973" s="0" t="n">
        <v>17</v>
      </c>
      <c r="B4973" s="0" t="n">
        <v>20812599</v>
      </c>
      <c r="C4973" s="0" t="n">
        <v>5691.935</v>
      </c>
    </row>
    <row r="4974" customFormat="false" ht="15" hidden="false" customHeight="false" outlineLevel="0" collapsed="false">
      <c r="A4974" s="0" t="n">
        <v>17</v>
      </c>
      <c r="B4974" s="0" t="n">
        <v>20806888</v>
      </c>
      <c r="C4974" s="0" t="n">
        <v>3827.685</v>
      </c>
    </row>
    <row r="4975" customFormat="false" ht="15" hidden="false" customHeight="false" outlineLevel="0" collapsed="false">
      <c r="A4975" s="0" t="n">
        <v>17</v>
      </c>
      <c r="B4975" s="0" t="n">
        <v>20783281</v>
      </c>
      <c r="C4975" s="0" t="n">
        <v>5580.109</v>
      </c>
    </row>
    <row r="4976" customFormat="false" ht="15" hidden="false" customHeight="false" outlineLevel="0" collapsed="false">
      <c r="A4976" s="0" t="n">
        <v>17</v>
      </c>
      <c r="B4976" s="0" t="n">
        <v>20779996</v>
      </c>
      <c r="C4976" s="0" t="n">
        <v>3560.031</v>
      </c>
    </row>
    <row r="4977" customFormat="false" ht="15" hidden="false" customHeight="false" outlineLevel="0" collapsed="false">
      <c r="A4977" s="0" t="n">
        <v>17</v>
      </c>
      <c r="B4977" s="0" t="n">
        <v>20758475</v>
      </c>
      <c r="C4977" s="0" t="n">
        <v>5513.832</v>
      </c>
    </row>
    <row r="4978" customFormat="false" ht="15" hidden="false" customHeight="false" outlineLevel="0" collapsed="false">
      <c r="A4978" s="0" t="n">
        <v>17</v>
      </c>
      <c r="B4978" s="0" t="n">
        <v>20734543</v>
      </c>
      <c r="C4978" s="0" t="n">
        <v>5644.704</v>
      </c>
    </row>
    <row r="4979" customFormat="false" ht="15" hidden="false" customHeight="false" outlineLevel="0" collapsed="false">
      <c r="A4979" s="0" t="n">
        <v>17</v>
      </c>
      <c r="B4979" s="0" t="n">
        <v>20729838</v>
      </c>
      <c r="C4979" s="0" t="n">
        <v>3739.681</v>
      </c>
    </row>
    <row r="4980" customFormat="false" ht="15" hidden="false" customHeight="false" outlineLevel="0" collapsed="false">
      <c r="A4980" s="0" t="n">
        <v>17</v>
      </c>
      <c r="B4980" s="0" t="n">
        <v>20716652</v>
      </c>
      <c r="C4980" s="0" t="n">
        <v>4563.89</v>
      </c>
    </row>
    <row r="4981" customFormat="false" ht="15" hidden="false" customHeight="false" outlineLevel="0" collapsed="false">
      <c r="A4981" s="0" t="n">
        <v>17</v>
      </c>
      <c r="B4981" s="0" t="n">
        <v>20692151</v>
      </c>
      <c r="C4981" s="0" t="n">
        <v>5708.856</v>
      </c>
    </row>
    <row r="4982" customFormat="false" ht="15" hidden="false" customHeight="false" outlineLevel="0" collapsed="false">
      <c r="A4982" s="0" t="n">
        <v>17</v>
      </c>
      <c r="B4982" s="0" t="n">
        <v>20691669</v>
      </c>
      <c r="C4982" s="0" t="n">
        <v>3275.416</v>
      </c>
    </row>
    <row r="4983" customFormat="false" ht="15" hidden="false" customHeight="false" outlineLevel="0" collapsed="false">
      <c r="A4983" s="0" t="n">
        <v>17</v>
      </c>
      <c r="B4983" s="0" t="n">
        <v>20672036</v>
      </c>
      <c r="C4983" s="0" t="n">
        <v>5284.501</v>
      </c>
    </row>
    <row r="4984" customFormat="false" ht="15" hidden="false" customHeight="false" outlineLevel="0" collapsed="false">
      <c r="A4984" s="0" t="n">
        <v>17</v>
      </c>
      <c r="B4984" s="0" t="n">
        <v>20647600</v>
      </c>
      <c r="C4984" s="0" t="n">
        <v>5728.584</v>
      </c>
    </row>
    <row r="4985" customFormat="false" ht="15" hidden="false" customHeight="false" outlineLevel="0" collapsed="false">
      <c r="A4985" s="0" t="n">
        <v>17</v>
      </c>
      <c r="B4985" s="0" t="n">
        <v>20660154</v>
      </c>
      <c r="C4985" s="0" t="n">
        <v>1936.148</v>
      </c>
    </row>
    <row r="4986" customFormat="false" ht="15" hidden="false" customHeight="false" outlineLevel="0" collapsed="false">
      <c r="A4986" s="0" t="n">
        <v>17</v>
      </c>
      <c r="B4986" s="0" t="n">
        <v>20643049</v>
      </c>
      <c r="C4986" s="0" t="n">
        <v>5052.485</v>
      </c>
    </row>
    <row r="4987" customFormat="false" ht="15" hidden="false" customHeight="false" outlineLevel="0" collapsed="false">
      <c r="A4987" s="0" t="n">
        <v>17</v>
      </c>
      <c r="B4987" s="0" t="n">
        <v>20620851</v>
      </c>
      <c r="C4987" s="0" t="n">
        <v>5498.96</v>
      </c>
    </row>
    <row r="4988" customFormat="false" ht="15" hidden="false" customHeight="false" outlineLevel="0" collapsed="false">
      <c r="A4988" s="0" t="n">
        <v>17</v>
      </c>
      <c r="B4988" s="0" t="n">
        <v>20613786</v>
      </c>
      <c r="C4988" s="0" t="n">
        <v>3950.511</v>
      </c>
    </row>
    <row r="4989" customFormat="false" ht="15" hidden="false" customHeight="false" outlineLevel="0" collapsed="false">
      <c r="A4989" s="0" t="n">
        <v>17</v>
      </c>
      <c r="B4989" s="0" t="n">
        <v>20604494</v>
      </c>
      <c r="C4989" s="0" t="n">
        <v>4259.588</v>
      </c>
    </row>
    <row r="4990" customFormat="false" ht="15" hidden="false" customHeight="false" outlineLevel="0" collapsed="false">
      <c r="A4990" s="0" t="n">
        <v>17</v>
      </c>
      <c r="B4990" s="0" t="n">
        <v>20584622</v>
      </c>
      <c r="C4990" s="0" t="n">
        <v>5246.02</v>
      </c>
    </row>
    <row r="4991" customFormat="false" ht="15" hidden="false" customHeight="false" outlineLevel="0" collapsed="false">
      <c r="A4991" s="0" t="n">
        <v>17</v>
      </c>
      <c r="B4991" s="0" t="n">
        <v>20561938</v>
      </c>
      <c r="C4991" s="0" t="n">
        <v>5522.582</v>
      </c>
    </row>
    <row r="4992" customFormat="false" ht="15" hidden="false" customHeight="false" outlineLevel="0" collapsed="false">
      <c r="A4992" s="0" t="n">
        <v>17</v>
      </c>
      <c r="B4992" s="0" t="n">
        <v>20558893</v>
      </c>
      <c r="C4992" s="0" t="n">
        <v>3597.777</v>
      </c>
    </row>
    <row r="4993" customFormat="false" ht="15" hidden="false" customHeight="false" outlineLevel="0" collapsed="false">
      <c r="A4993" s="0" t="n">
        <v>17</v>
      </c>
      <c r="B4993" s="0" t="n">
        <v>20537207</v>
      </c>
      <c r="C4993" s="0" t="n">
        <v>5422.931</v>
      </c>
    </row>
    <row r="4994" customFormat="false" ht="15" hidden="false" customHeight="false" outlineLevel="0" collapsed="false">
      <c r="A4994" s="0" t="n">
        <v>17</v>
      </c>
      <c r="B4994" s="0" t="n">
        <v>20534369</v>
      </c>
      <c r="C4994" s="0" t="n">
        <v>3539.595</v>
      </c>
    </row>
    <row r="4995" customFormat="false" ht="15" hidden="false" customHeight="false" outlineLevel="0" collapsed="false">
      <c r="A4995" s="0" t="n">
        <v>17</v>
      </c>
      <c r="B4995" s="0" t="n">
        <v>20512546</v>
      </c>
      <c r="C4995" s="0" t="n">
        <v>5445.605</v>
      </c>
    </row>
    <row r="4996" customFormat="false" ht="15" hidden="false" customHeight="false" outlineLevel="0" collapsed="false">
      <c r="A4996" s="0" t="n">
        <v>17</v>
      </c>
      <c r="B4996" s="0" t="n">
        <v>20505123</v>
      </c>
      <c r="C4996" s="0" t="n">
        <v>3991.789</v>
      </c>
    </row>
    <row r="4997" customFormat="false" ht="15" hidden="false" customHeight="false" outlineLevel="0" collapsed="false">
      <c r="A4997" s="0" t="n">
        <v>17</v>
      </c>
      <c r="B4997" s="0" t="n">
        <v>20480960</v>
      </c>
      <c r="C4997" s="0" t="n">
        <v>5677.247</v>
      </c>
    </row>
    <row r="4998" customFormat="false" ht="15" hidden="false" customHeight="false" outlineLevel="0" collapsed="false">
      <c r="A4998" s="0" t="n">
        <v>17</v>
      </c>
      <c r="B4998" s="0" t="n">
        <v>20477153</v>
      </c>
      <c r="C4998" s="0" t="n">
        <v>3642.749</v>
      </c>
    </row>
    <row r="4999" customFormat="false" ht="15" hidden="false" customHeight="false" outlineLevel="0" collapsed="false">
      <c r="A4999" s="0" t="n">
        <v>17</v>
      </c>
      <c r="B4999" s="0" t="n">
        <v>20453013</v>
      </c>
      <c r="C4999" s="0" t="n">
        <v>5679.178</v>
      </c>
    </row>
    <row r="5000" customFormat="false" ht="15" hidden="false" customHeight="false" outlineLevel="0" collapsed="false">
      <c r="A5000" s="0" t="n">
        <v>17</v>
      </c>
      <c r="B5000" s="0" t="n">
        <v>20433230</v>
      </c>
      <c r="C5000" s="0" t="n">
        <v>4767.259</v>
      </c>
    </row>
    <row r="5001" customFormat="false" ht="15" hidden="false" customHeight="false" outlineLevel="0" collapsed="false">
      <c r="A5001" s="0" t="n">
        <v>17</v>
      </c>
      <c r="B5001" s="0" t="n">
        <v>20428428</v>
      </c>
      <c r="C5001" s="0" t="n">
        <v>4290.845</v>
      </c>
    </row>
    <row r="5002" customFormat="false" ht="15" hidden="false" customHeight="false" outlineLevel="0" collapsed="false">
      <c r="A5002" s="0" t="n">
        <v>17</v>
      </c>
      <c r="B5002" s="0" t="n">
        <v>20409134</v>
      </c>
      <c r="C5002" s="0" t="n">
        <v>4780.774</v>
      </c>
    </row>
    <row r="5003" customFormat="false" ht="15" hidden="false" customHeight="false" outlineLevel="0" collapsed="false">
      <c r="A5003" s="0" t="n">
        <v>17</v>
      </c>
      <c r="B5003" s="0" t="n">
        <v>20403565</v>
      </c>
      <c r="C5003" s="0" t="n">
        <v>4255.703</v>
      </c>
    </row>
    <row r="5004" customFormat="false" ht="15" hidden="false" customHeight="false" outlineLevel="0" collapsed="false">
      <c r="A5004" s="0" t="n">
        <v>17</v>
      </c>
      <c r="B5004" s="0" t="n">
        <v>20382186</v>
      </c>
      <c r="C5004" s="0" t="n">
        <v>5077.016</v>
      </c>
    </row>
    <row r="5005" customFormat="false" ht="15" hidden="false" customHeight="false" outlineLevel="0" collapsed="false">
      <c r="A5005" s="0" t="n">
        <v>17</v>
      </c>
      <c r="B5005" s="0" t="n">
        <v>20377085</v>
      </c>
      <c r="C5005" s="0" t="n">
        <v>4109.646</v>
      </c>
    </row>
    <row r="5006" customFormat="false" ht="15" hidden="false" customHeight="false" outlineLevel="0" collapsed="false">
      <c r="A5006" s="0" t="n">
        <v>17</v>
      </c>
      <c r="B5006" s="0" t="n">
        <v>20356515</v>
      </c>
      <c r="C5006" s="0" t="n">
        <v>5315.87</v>
      </c>
    </row>
    <row r="5007" customFormat="false" ht="15" hidden="false" customHeight="false" outlineLevel="0" collapsed="false">
      <c r="A5007" s="0" t="n">
        <v>17</v>
      </c>
      <c r="B5007" s="0" t="n">
        <v>20352261</v>
      </c>
      <c r="C5007" s="0" t="n">
        <v>3666.358</v>
      </c>
    </row>
    <row r="5008" customFormat="false" ht="15" hidden="false" customHeight="false" outlineLevel="0" collapsed="false">
      <c r="A5008" s="0" t="n">
        <v>17</v>
      </c>
      <c r="B5008" s="0" t="n">
        <v>20330860</v>
      </c>
      <c r="C5008" s="0" t="n">
        <v>5423.997</v>
      </c>
    </row>
    <row r="5009" customFormat="false" ht="15" hidden="false" customHeight="false" outlineLevel="0" collapsed="false">
      <c r="A5009" s="0" t="n">
        <v>17</v>
      </c>
      <c r="B5009" s="0" t="n">
        <v>20324368</v>
      </c>
      <c r="C5009" s="0" t="n">
        <v>3918.016</v>
      </c>
    </row>
    <row r="5010" customFormat="false" ht="15" hidden="false" customHeight="false" outlineLevel="0" collapsed="false">
      <c r="A5010" s="0" t="n">
        <v>17</v>
      </c>
      <c r="B5010" s="0" t="n">
        <v>20302491</v>
      </c>
      <c r="C5010" s="0" t="n">
        <v>5444.255</v>
      </c>
    </row>
    <row r="5011" customFormat="false" ht="15" hidden="false" customHeight="false" outlineLevel="0" collapsed="false">
      <c r="A5011" s="0" t="n">
        <v>17</v>
      </c>
      <c r="B5011" s="0" t="n">
        <v>20295357</v>
      </c>
      <c r="C5011" s="0" t="n">
        <v>3953.891</v>
      </c>
    </row>
    <row r="5012" customFormat="false" ht="15" hidden="false" customHeight="false" outlineLevel="0" collapsed="false">
      <c r="A5012" s="0" t="n">
        <v>17</v>
      </c>
      <c r="B5012" s="0" t="n">
        <v>20276556</v>
      </c>
      <c r="C5012" s="0" t="n">
        <v>5146.287</v>
      </c>
    </row>
    <row r="5013" customFormat="false" ht="15" hidden="false" customHeight="false" outlineLevel="0" collapsed="false">
      <c r="A5013" s="0" t="n">
        <v>17</v>
      </c>
      <c r="B5013" s="0" t="n">
        <v>20255627</v>
      </c>
      <c r="C5013" s="0" t="n">
        <v>5349.985</v>
      </c>
    </row>
    <row r="5014" customFormat="false" ht="15" hidden="false" customHeight="false" outlineLevel="0" collapsed="false">
      <c r="A5014" s="0" t="n">
        <v>17</v>
      </c>
      <c r="B5014" s="0" t="n">
        <v>20264119</v>
      </c>
      <c r="C5014" s="0" t="n">
        <v>2403.677</v>
      </c>
    </row>
    <row r="5015" customFormat="false" ht="15" hidden="false" customHeight="false" outlineLevel="0" collapsed="false">
      <c r="A5015" s="0" t="n">
        <v>17</v>
      </c>
      <c r="B5015" s="0" t="n">
        <v>20245035</v>
      </c>
      <c r="C5015" s="0" t="n">
        <v>5178.46</v>
      </c>
    </row>
    <row r="5016" customFormat="false" ht="15" hidden="false" customHeight="false" outlineLevel="0" collapsed="false">
      <c r="A5016" s="0" t="n">
        <v>17</v>
      </c>
      <c r="B5016" s="0" t="n">
        <v>20227712</v>
      </c>
      <c r="C5016" s="0" t="n">
        <v>5010.929</v>
      </c>
    </row>
    <row r="5017" customFormat="false" ht="15" hidden="false" customHeight="false" outlineLevel="0" collapsed="false">
      <c r="A5017" s="0" t="n">
        <v>17</v>
      </c>
      <c r="B5017" s="0" t="n">
        <v>20220261</v>
      </c>
      <c r="C5017" s="0" t="n">
        <v>3994.196</v>
      </c>
    </row>
    <row r="5018" customFormat="false" ht="15" hidden="false" customHeight="false" outlineLevel="0" collapsed="false">
      <c r="A5018" s="0" t="n">
        <v>17</v>
      </c>
      <c r="B5018" s="0" t="n">
        <v>20196594</v>
      </c>
      <c r="C5018" s="0" t="n">
        <v>5615.055</v>
      </c>
    </row>
    <row r="5019" customFormat="false" ht="15" hidden="false" customHeight="false" outlineLevel="0" collapsed="false">
      <c r="A5019" s="0" t="n">
        <v>17</v>
      </c>
      <c r="B5019" s="0" t="n">
        <v>20191173</v>
      </c>
      <c r="C5019" s="0" t="n">
        <v>3821.617</v>
      </c>
    </row>
    <row r="5020" customFormat="false" ht="15" hidden="false" customHeight="false" outlineLevel="0" collapsed="false">
      <c r="A5020" s="0" t="n">
        <v>17</v>
      </c>
      <c r="B5020" s="0" t="n">
        <v>20173395</v>
      </c>
      <c r="C5020" s="0" t="n">
        <v>5045.888</v>
      </c>
    </row>
    <row r="5021" customFormat="false" ht="15" hidden="false" customHeight="false" outlineLevel="0" collapsed="false">
      <c r="A5021" s="0" t="n">
        <v>17</v>
      </c>
      <c r="B5021" s="0" t="n">
        <v>20165918</v>
      </c>
      <c r="C5021" s="0" t="n">
        <v>4049.842</v>
      </c>
    </row>
    <row r="5022" customFormat="false" ht="15" hidden="false" customHeight="false" outlineLevel="0" collapsed="false">
      <c r="A5022" s="0" t="n">
        <v>17</v>
      </c>
      <c r="B5022" s="0" t="n">
        <v>20149113</v>
      </c>
      <c r="C5022" s="0" t="n">
        <v>4924.095</v>
      </c>
    </row>
    <row r="5023" customFormat="false" ht="15" hidden="false" customHeight="false" outlineLevel="0" collapsed="false">
      <c r="A5023" s="0" t="n">
        <v>17</v>
      </c>
      <c r="B5023" s="0" t="n">
        <v>20139862</v>
      </c>
      <c r="C5023" s="0" t="n">
        <v>4207.402</v>
      </c>
    </row>
    <row r="5024" customFormat="false" ht="15" hidden="false" customHeight="false" outlineLevel="0" collapsed="false">
      <c r="A5024" s="0" t="n">
        <v>17</v>
      </c>
      <c r="B5024" s="0" t="n">
        <v>20120466</v>
      </c>
      <c r="C5024" s="0" t="n">
        <v>5207.995</v>
      </c>
    </row>
    <row r="5025" customFormat="false" ht="15" hidden="false" customHeight="false" outlineLevel="0" collapsed="false">
      <c r="A5025" s="0" t="n">
        <v>17</v>
      </c>
      <c r="B5025" s="0" t="n">
        <v>20111789</v>
      </c>
      <c r="C5025" s="0" t="n">
        <v>4129.084</v>
      </c>
    </row>
    <row r="5026" customFormat="false" ht="15" hidden="false" customHeight="false" outlineLevel="0" collapsed="false">
      <c r="A5026" s="0" t="n">
        <v>17</v>
      </c>
      <c r="B5026" s="0" t="n">
        <v>20093974</v>
      </c>
      <c r="C5026" s="0" t="n">
        <v>5064.763</v>
      </c>
    </row>
    <row r="5027" customFormat="false" ht="15" hidden="false" customHeight="false" outlineLevel="0" collapsed="false">
      <c r="A5027" s="0" t="n">
        <v>17</v>
      </c>
      <c r="B5027" s="0" t="n">
        <v>20076373</v>
      </c>
      <c r="C5027" s="0" t="n">
        <v>4241.143</v>
      </c>
    </row>
    <row r="5028" customFormat="false" ht="15" hidden="false" customHeight="false" outlineLevel="0" collapsed="false">
      <c r="A5028" s="0" t="n">
        <v>17</v>
      </c>
      <c r="B5028" s="0" t="n">
        <v>20069527</v>
      </c>
      <c r="C5028" s="0" t="n">
        <v>4794.47</v>
      </c>
    </row>
    <row r="5029" customFormat="false" ht="15" hidden="false" customHeight="false" outlineLevel="0" collapsed="false">
      <c r="A5029" s="0" t="n">
        <v>17</v>
      </c>
      <c r="B5029" s="0" t="n">
        <v>20046705</v>
      </c>
      <c r="C5029" s="0" t="n">
        <v>5542.332</v>
      </c>
    </row>
    <row r="5030" customFormat="false" ht="15" hidden="false" customHeight="false" outlineLevel="0" collapsed="false">
      <c r="A5030" s="0" t="n">
        <v>17</v>
      </c>
      <c r="B5030" s="0" t="n">
        <v>20045500</v>
      </c>
      <c r="C5030" s="0" t="n">
        <v>3377.524</v>
      </c>
    </row>
    <row r="5031" customFormat="false" ht="15" hidden="false" customHeight="false" outlineLevel="0" collapsed="false">
      <c r="A5031" s="0" t="n">
        <v>17</v>
      </c>
      <c r="B5031" s="0" t="n">
        <v>20023790</v>
      </c>
      <c r="C5031" s="0" t="n">
        <v>5440.447</v>
      </c>
    </row>
    <row r="5032" customFormat="false" ht="15" hidden="false" customHeight="false" outlineLevel="0" collapsed="false">
      <c r="A5032" s="0" t="n">
        <v>17</v>
      </c>
      <c r="B5032" s="0" t="n">
        <v>20004832</v>
      </c>
      <c r="C5032" s="0" t="n">
        <v>4458.196</v>
      </c>
    </row>
    <row r="5033" customFormat="false" ht="15" hidden="false" customHeight="false" outlineLevel="0" collapsed="false">
      <c r="A5033" s="0" t="n">
        <v>17</v>
      </c>
      <c r="B5033" s="0" t="n">
        <v>19997867</v>
      </c>
      <c r="C5033" s="0" t="n">
        <v>4707.771</v>
      </c>
    </row>
    <row r="5034" customFormat="false" ht="15" hidden="false" customHeight="false" outlineLevel="0" collapsed="false">
      <c r="A5034" s="0" t="n">
        <v>17</v>
      </c>
      <c r="B5034" s="0" t="n">
        <v>19976998</v>
      </c>
      <c r="C5034" s="0" t="n">
        <v>5341.496</v>
      </c>
    </row>
    <row r="5035" customFormat="false" ht="15" hidden="false" customHeight="false" outlineLevel="0" collapsed="false">
      <c r="A5035" s="0" t="n">
        <v>17</v>
      </c>
      <c r="B5035" s="0" t="n">
        <v>19975416</v>
      </c>
      <c r="C5035" s="0" t="n">
        <v>3427.671</v>
      </c>
    </row>
    <row r="5036" customFormat="false" ht="15" hidden="false" customHeight="false" outlineLevel="0" collapsed="false">
      <c r="A5036" s="0" t="n">
        <v>17</v>
      </c>
      <c r="B5036" s="0" t="n">
        <v>19952187</v>
      </c>
      <c r="C5036" s="0" t="n">
        <v>5581.007</v>
      </c>
    </row>
    <row r="5037" customFormat="false" ht="15" hidden="false" customHeight="false" outlineLevel="0" collapsed="false">
      <c r="A5037" s="0" t="n">
        <v>17</v>
      </c>
      <c r="B5037" s="0" t="n">
        <v>19934079</v>
      </c>
      <c r="C5037" s="0" t="n">
        <v>4578.433</v>
      </c>
    </row>
    <row r="5038" customFormat="false" ht="15" hidden="false" customHeight="false" outlineLevel="0" collapsed="false">
      <c r="A5038" s="0" t="n">
        <v>17</v>
      </c>
      <c r="B5038" s="0" t="n">
        <v>19930021</v>
      </c>
      <c r="C5038" s="0" t="n">
        <v>4172.224</v>
      </c>
    </row>
    <row r="5039" customFormat="false" ht="15" hidden="false" customHeight="false" outlineLevel="0" collapsed="false">
      <c r="A5039" s="0" t="n">
        <v>17</v>
      </c>
      <c r="B5039" s="0" t="n">
        <v>19910630</v>
      </c>
      <c r="C5039" s="0" t="n">
        <v>4802.528</v>
      </c>
    </row>
    <row r="5040" customFormat="false" ht="15" hidden="false" customHeight="false" outlineLevel="0" collapsed="false">
      <c r="A5040" s="0" t="n">
        <v>17</v>
      </c>
      <c r="B5040" s="0" t="n">
        <v>19904922</v>
      </c>
      <c r="C5040" s="0" t="n">
        <v>4262.816</v>
      </c>
    </row>
    <row r="5041" customFormat="false" ht="15" hidden="false" customHeight="false" outlineLevel="0" collapsed="false">
      <c r="A5041" s="0" t="n">
        <v>17</v>
      </c>
      <c r="B5041" s="0" t="n">
        <v>19885272</v>
      </c>
      <c r="C5041" s="0" t="n">
        <v>4859.067</v>
      </c>
    </row>
    <row r="5042" customFormat="false" ht="15" hidden="false" customHeight="false" outlineLevel="0" collapsed="false">
      <c r="A5042" s="0" t="n">
        <v>17</v>
      </c>
      <c r="B5042" s="0" t="n">
        <v>19880558</v>
      </c>
      <c r="C5042" s="0" t="n">
        <v>4136.735</v>
      </c>
    </row>
    <row r="5043" customFormat="false" ht="15" hidden="false" customHeight="false" outlineLevel="0" collapsed="false">
      <c r="A5043" s="0" t="n">
        <v>17</v>
      </c>
      <c r="B5043" s="0" t="n">
        <v>19859369</v>
      </c>
      <c r="C5043" s="0" t="n">
        <v>5386.972</v>
      </c>
    </row>
    <row r="5044" customFormat="false" ht="15" hidden="false" customHeight="false" outlineLevel="0" collapsed="false">
      <c r="A5044" s="0" t="n">
        <v>17</v>
      </c>
      <c r="B5044" s="0" t="n">
        <v>19856980</v>
      </c>
      <c r="C5044" s="0" t="n">
        <v>3302.993</v>
      </c>
    </row>
    <row r="5045" customFormat="false" ht="15" hidden="false" customHeight="false" outlineLevel="0" collapsed="false">
      <c r="A5045" s="0" t="n">
        <v>17</v>
      </c>
      <c r="B5045" s="0" t="n">
        <v>19842561</v>
      </c>
      <c r="C5045" s="0" t="n">
        <v>4943.406</v>
      </c>
    </row>
    <row r="5046" customFormat="false" ht="15" hidden="false" customHeight="false" outlineLevel="0" collapsed="false">
      <c r="A5046" s="0" t="n">
        <v>17</v>
      </c>
      <c r="B5046" s="0" t="n">
        <v>19821016</v>
      </c>
      <c r="C5046" s="0" t="n">
        <v>5405.274</v>
      </c>
    </row>
    <row r="5047" customFormat="false" ht="15" hidden="false" customHeight="false" outlineLevel="0" collapsed="false">
      <c r="A5047" s="0" t="n">
        <v>17</v>
      </c>
      <c r="B5047" s="0" t="n">
        <v>19815217</v>
      </c>
      <c r="C5047" s="0" t="n">
        <v>3868.097</v>
      </c>
    </row>
    <row r="5048" customFormat="false" ht="15" hidden="false" customHeight="false" outlineLevel="0" collapsed="false">
      <c r="A5048" s="0" t="n">
        <v>17</v>
      </c>
      <c r="B5048" s="0" t="n">
        <v>19790403</v>
      </c>
      <c r="C5048" s="0" t="n">
        <v>5755.665</v>
      </c>
    </row>
    <row r="5049" customFormat="false" ht="15" hidden="false" customHeight="false" outlineLevel="0" collapsed="false">
      <c r="A5049" s="0" t="n">
        <v>17</v>
      </c>
      <c r="B5049" s="0" t="n">
        <v>19767885</v>
      </c>
      <c r="C5049" s="0" t="n">
        <v>5434.709</v>
      </c>
    </row>
    <row r="5050" customFormat="false" ht="15" hidden="false" customHeight="false" outlineLevel="0" collapsed="false">
      <c r="A5050" s="0" t="n">
        <v>17</v>
      </c>
      <c r="B5050" s="0" t="n">
        <v>19765900</v>
      </c>
      <c r="C5050" s="0" t="n">
        <v>3564.553</v>
      </c>
    </row>
    <row r="5051" customFormat="false" ht="15" hidden="false" customHeight="false" outlineLevel="0" collapsed="false">
      <c r="A5051" s="0" t="n">
        <v>17</v>
      </c>
      <c r="B5051" s="0" t="n">
        <v>19745257</v>
      </c>
      <c r="C5051" s="0" t="n">
        <v>5260.439</v>
      </c>
    </row>
    <row r="5052" customFormat="false" ht="15" hidden="false" customHeight="false" outlineLevel="0" collapsed="false">
      <c r="A5052" s="0" t="n">
        <v>17</v>
      </c>
      <c r="B5052" s="0" t="n">
        <v>19744217</v>
      </c>
      <c r="C5052" s="0" t="n">
        <v>3523.271</v>
      </c>
    </row>
    <row r="5053" customFormat="false" ht="15" hidden="false" customHeight="false" outlineLevel="0" collapsed="false">
      <c r="A5053" s="0" t="n">
        <v>17</v>
      </c>
      <c r="B5053" s="0" t="n">
        <v>19721766</v>
      </c>
      <c r="C5053" s="0" t="n">
        <v>5509.664</v>
      </c>
    </row>
    <row r="5054" customFormat="false" ht="15" hidden="false" customHeight="false" outlineLevel="0" collapsed="false">
      <c r="A5054" s="0" t="n">
        <v>17</v>
      </c>
      <c r="B5054" s="0" t="n">
        <v>19720875</v>
      </c>
      <c r="C5054" s="0" t="n">
        <v>3346.603</v>
      </c>
    </row>
    <row r="5055" customFormat="false" ht="15" hidden="false" customHeight="false" outlineLevel="0" collapsed="false">
      <c r="A5055" s="0" t="n">
        <v>17</v>
      </c>
      <c r="B5055" s="0" t="n">
        <v>19701727</v>
      </c>
      <c r="C5055" s="0" t="n">
        <v>5170.739</v>
      </c>
    </row>
    <row r="5056" customFormat="false" ht="15" hidden="false" customHeight="false" outlineLevel="0" collapsed="false">
      <c r="A5056" s="0" t="n">
        <v>17</v>
      </c>
      <c r="B5056" s="0" t="n">
        <v>19678303</v>
      </c>
      <c r="C5056" s="0" t="n">
        <v>5590.2</v>
      </c>
    </row>
    <row r="5057" customFormat="false" ht="15" hidden="false" customHeight="false" outlineLevel="0" collapsed="false">
      <c r="A5057" s="0" t="n">
        <v>17</v>
      </c>
      <c r="B5057" s="0" t="n">
        <v>19687680</v>
      </c>
      <c r="C5057" s="0" t="n">
        <v>2315.592</v>
      </c>
    </row>
    <row r="5058" customFormat="false" ht="15" hidden="false" customHeight="false" outlineLevel="0" collapsed="false">
      <c r="A5058" s="0" t="n">
        <v>17</v>
      </c>
      <c r="B5058" s="0" t="n">
        <v>19666464</v>
      </c>
      <c r="C5058" s="0" t="n">
        <v>5385.21</v>
      </c>
    </row>
    <row r="5059" customFormat="false" ht="15" hidden="false" customHeight="false" outlineLevel="0" collapsed="false">
      <c r="A5059" s="0" t="n">
        <v>17</v>
      </c>
      <c r="B5059" s="0" t="n">
        <v>19645466</v>
      </c>
      <c r="C5059" s="0" t="n">
        <v>5353.367</v>
      </c>
    </row>
    <row r="5060" customFormat="false" ht="15" hidden="false" customHeight="false" outlineLevel="0" collapsed="false">
      <c r="A5060" s="0" t="n">
        <v>17</v>
      </c>
      <c r="B5060" s="0" t="n">
        <v>19640118</v>
      </c>
      <c r="C5060" s="0" t="n">
        <v>3791.57</v>
      </c>
    </row>
    <row r="5061" customFormat="false" ht="15" hidden="false" customHeight="false" outlineLevel="0" collapsed="false">
      <c r="A5061" s="0" t="n">
        <v>17</v>
      </c>
      <c r="B5061" s="0" t="n">
        <v>19621900</v>
      </c>
      <c r="C5061" s="0" t="n">
        <v>5074.206</v>
      </c>
    </row>
    <row r="5062" customFormat="false" ht="15" hidden="false" customHeight="false" outlineLevel="0" collapsed="false">
      <c r="A5062" s="0" t="n">
        <v>17</v>
      </c>
      <c r="B5062" s="0" t="n">
        <v>19613481</v>
      </c>
      <c r="C5062" s="0" t="n">
        <v>4099.791</v>
      </c>
    </row>
    <row r="5063" customFormat="false" ht="15" hidden="false" customHeight="false" outlineLevel="0" collapsed="false">
      <c r="A5063" s="0" t="n">
        <v>17</v>
      </c>
      <c r="B5063" s="0" t="n">
        <v>19596241</v>
      </c>
      <c r="C5063" s="0" t="n">
        <v>5016.879</v>
      </c>
    </row>
    <row r="5064" customFormat="false" ht="15" hidden="false" customHeight="false" outlineLevel="0" collapsed="false">
      <c r="A5064" s="0" t="n">
        <v>17</v>
      </c>
      <c r="B5064" s="0" t="n">
        <v>19576033</v>
      </c>
      <c r="C5064" s="0" t="n">
        <v>5281.464</v>
      </c>
    </row>
    <row r="5065" customFormat="false" ht="15" hidden="false" customHeight="false" outlineLevel="0" collapsed="false">
      <c r="A5065" s="0" t="n">
        <v>17</v>
      </c>
      <c r="B5065" s="0" t="n">
        <v>19577064</v>
      </c>
      <c r="C5065" s="0" t="n">
        <v>3154.269</v>
      </c>
    </row>
    <row r="5066" customFormat="false" ht="15" hidden="false" customHeight="false" outlineLevel="0" collapsed="false">
      <c r="A5066" s="0" t="n">
        <v>17</v>
      </c>
      <c r="B5066" s="0" t="n">
        <v>19557049</v>
      </c>
      <c r="C5066" s="0" t="n">
        <v>5239.533</v>
      </c>
    </row>
    <row r="5067" customFormat="false" ht="15" hidden="false" customHeight="false" outlineLevel="0" collapsed="false">
      <c r="A5067" s="0" t="n">
        <v>17</v>
      </c>
      <c r="B5067" s="0" t="n">
        <v>19551294</v>
      </c>
      <c r="C5067" s="0" t="n">
        <v>3864.531</v>
      </c>
    </row>
    <row r="5068" customFormat="false" ht="15" hidden="false" customHeight="false" outlineLevel="0" collapsed="false">
      <c r="A5068" s="0" t="n">
        <v>17</v>
      </c>
      <c r="B5068" s="0" t="n">
        <v>19527549</v>
      </c>
      <c r="C5068" s="0" t="n">
        <v>5627.836</v>
      </c>
    </row>
    <row r="5069" customFormat="false" ht="15" hidden="false" customHeight="false" outlineLevel="0" collapsed="false">
      <c r="A5069" s="0" t="n">
        <v>17</v>
      </c>
      <c r="B5069" s="0" t="n">
        <v>19523265</v>
      </c>
      <c r="C5069" s="0" t="n">
        <v>3684.979</v>
      </c>
    </row>
    <row r="5070" customFormat="false" ht="15" hidden="false" customHeight="false" outlineLevel="0" collapsed="false">
      <c r="A5070" s="0" t="n">
        <v>17</v>
      </c>
      <c r="B5070" s="0" t="n">
        <v>19501314</v>
      </c>
      <c r="C5070" s="0" t="n">
        <v>5444.153</v>
      </c>
    </row>
    <row r="5071" customFormat="false" ht="15" hidden="false" customHeight="false" outlineLevel="0" collapsed="false">
      <c r="A5071" s="0" t="n">
        <v>17</v>
      </c>
      <c r="B5071" s="0" t="n">
        <v>19482806</v>
      </c>
      <c r="C5071" s="0" t="n">
        <v>4301.602</v>
      </c>
    </row>
    <row r="5072" customFormat="false" ht="15" hidden="false" customHeight="false" outlineLevel="0" collapsed="false">
      <c r="A5072" s="0" t="n">
        <v>17</v>
      </c>
      <c r="B5072" s="0" t="n">
        <v>19474419</v>
      </c>
      <c r="C5072" s="0" t="n">
        <v>4940.283</v>
      </c>
    </row>
    <row r="5073" customFormat="false" ht="15" hidden="false" customHeight="false" outlineLevel="0" collapsed="false">
      <c r="A5073" s="0" t="n">
        <v>17</v>
      </c>
      <c r="B5073" s="0" t="n">
        <v>19460792</v>
      </c>
      <c r="C5073" s="0" t="n">
        <v>4129.608</v>
      </c>
    </row>
    <row r="5074" customFormat="false" ht="15" hidden="false" customHeight="false" outlineLevel="0" collapsed="false">
      <c r="A5074" s="0" t="n">
        <v>17</v>
      </c>
      <c r="B5074" s="0" t="n">
        <v>19452306</v>
      </c>
      <c r="C5074" s="0" t="n">
        <v>4621.114</v>
      </c>
    </row>
    <row r="5075" customFormat="false" ht="15" hidden="false" customHeight="false" outlineLevel="0" collapsed="false">
      <c r="A5075" s="0" t="n">
        <v>17</v>
      </c>
      <c r="B5075" s="0" t="n">
        <v>19432725</v>
      </c>
      <c r="C5075" s="0" t="n">
        <v>5238.264</v>
      </c>
    </row>
    <row r="5076" customFormat="false" ht="15" hidden="false" customHeight="false" outlineLevel="0" collapsed="false">
      <c r="A5076" s="0" t="n">
        <v>17</v>
      </c>
      <c r="B5076" s="0" t="n">
        <v>19443560</v>
      </c>
      <c r="C5076" s="0" t="n">
        <v>2166.366</v>
      </c>
    </row>
    <row r="5077" customFormat="false" ht="15" hidden="false" customHeight="false" outlineLevel="0" collapsed="false">
      <c r="A5077" s="0" t="n">
        <v>17</v>
      </c>
      <c r="B5077" s="0" t="n">
        <v>19426639</v>
      </c>
      <c r="C5077" s="0" t="n">
        <v>4949.255</v>
      </c>
    </row>
    <row r="5078" customFormat="false" ht="15" hidden="false" customHeight="false" outlineLevel="0" collapsed="false">
      <c r="A5078" s="0" t="n">
        <v>17</v>
      </c>
      <c r="B5078" s="0" t="n">
        <v>19411334</v>
      </c>
      <c r="C5078" s="0" t="n">
        <v>4790.503</v>
      </c>
    </row>
    <row r="5079" customFormat="false" ht="15" hidden="false" customHeight="false" outlineLevel="0" collapsed="false">
      <c r="A5079" s="0" t="n">
        <v>17</v>
      </c>
      <c r="B5079" s="0" t="n">
        <v>19393728</v>
      </c>
      <c r="C5079" s="0" t="n">
        <v>4570.145</v>
      </c>
    </row>
    <row r="5080" customFormat="false" ht="15" hidden="false" customHeight="false" outlineLevel="0" collapsed="false">
      <c r="A5080" s="0" t="n">
        <v>17</v>
      </c>
      <c r="B5080" s="0" t="n">
        <v>19388107</v>
      </c>
      <c r="C5080" s="0" t="n">
        <v>4366.273</v>
      </c>
    </row>
    <row r="5081" customFormat="false" ht="15" hidden="false" customHeight="false" outlineLevel="0" collapsed="false">
      <c r="A5081" s="0" t="n">
        <v>17</v>
      </c>
      <c r="B5081" s="0" t="n">
        <v>19370526</v>
      </c>
      <c r="C5081" s="0" t="n">
        <v>4512.298</v>
      </c>
    </row>
    <row r="5082" customFormat="false" ht="15" hidden="false" customHeight="false" outlineLevel="0" collapsed="false">
      <c r="A5082" s="0" t="n">
        <v>17</v>
      </c>
      <c r="B5082" s="0" t="n">
        <v>19364673</v>
      </c>
      <c r="C5082" s="0" t="n">
        <v>4435.881</v>
      </c>
    </row>
    <row r="5083" customFormat="false" ht="15" hidden="false" customHeight="false" outlineLevel="0" collapsed="false">
      <c r="A5083" s="0" t="n">
        <v>17</v>
      </c>
      <c r="B5083" s="0" t="n">
        <v>19343538</v>
      </c>
      <c r="C5083" s="0" t="n">
        <v>5381.972</v>
      </c>
    </row>
    <row r="5084" customFormat="false" ht="15" hidden="false" customHeight="false" outlineLevel="0" collapsed="false">
      <c r="A5084" s="0" t="n">
        <v>17</v>
      </c>
      <c r="B5084" s="0" t="n">
        <v>19342931</v>
      </c>
      <c r="C5084" s="0" t="n">
        <v>3337.989</v>
      </c>
    </row>
    <row r="5085" customFormat="false" ht="15" hidden="false" customHeight="false" outlineLevel="0" collapsed="false">
      <c r="A5085" s="0" t="n">
        <v>17</v>
      </c>
      <c r="B5085" s="0" t="n">
        <v>19321231</v>
      </c>
      <c r="C5085" s="0" t="n">
        <v>5439.15</v>
      </c>
    </row>
    <row r="5086" customFormat="false" ht="15" hidden="false" customHeight="false" outlineLevel="0" collapsed="false">
      <c r="A5086" s="0" t="n">
        <v>17</v>
      </c>
      <c r="B5086" s="0" t="n">
        <v>19299994</v>
      </c>
      <c r="C5086" s="0" t="n">
        <v>5034.4</v>
      </c>
    </row>
    <row r="5087" customFormat="false" ht="15" hidden="false" customHeight="false" outlineLevel="0" collapsed="false">
      <c r="A5087" s="0" t="n">
        <v>17</v>
      </c>
      <c r="B5087" s="0" t="n">
        <v>19296134</v>
      </c>
      <c r="C5087" s="0" t="n">
        <v>4063.453</v>
      </c>
    </row>
    <row r="5088" customFormat="false" ht="15" hidden="false" customHeight="false" outlineLevel="0" collapsed="false">
      <c r="A5088" s="0" t="n">
        <v>17</v>
      </c>
      <c r="B5088" s="0" t="n">
        <v>19274439</v>
      </c>
      <c r="C5088" s="0" t="n">
        <v>5435.869</v>
      </c>
    </row>
    <row r="5089" customFormat="false" ht="15" hidden="false" customHeight="false" outlineLevel="0" collapsed="false">
      <c r="A5089" s="0" t="n">
        <v>17</v>
      </c>
      <c r="B5089" s="0" t="n">
        <v>19272044</v>
      </c>
      <c r="C5089" s="0" t="n">
        <v>3503.213</v>
      </c>
    </row>
    <row r="5090" customFormat="false" ht="15" hidden="false" customHeight="false" outlineLevel="0" collapsed="false">
      <c r="A5090" s="0" t="n">
        <v>17</v>
      </c>
      <c r="B5090" s="0" t="n">
        <v>19247478</v>
      </c>
      <c r="C5090" s="0" t="n">
        <v>5723.432</v>
      </c>
    </row>
    <row r="5091" customFormat="false" ht="15" hidden="false" customHeight="false" outlineLevel="0" collapsed="false">
      <c r="A5091" s="0" t="n">
        <v>17</v>
      </c>
      <c r="B5091" s="0" t="n">
        <v>19225126</v>
      </c>
      <c r="C5091" s="0" t="n">
        <v>5278.845</v>
      </c>
    </row>
    <row r="5092" customFormat="false" ht="15" hidden="false" customHeight="false" outlineLevel="0" collapsed="false">
      <c r="A5092" s="0" t="n">
        <v>17</v>
      </c>
      <c r="B5092" s="0" t="n">
        <v>19224259</v>
      </c>
      <c r="C5092" s="0" t="n">
        <v>3550.222</v>
      </c>
    </row>
    <row r="5093" customFormat="false" ht="15" hidden="false" customHeight="false" outlineLevel="0" collapsed="false">
      <c r="A5093" s="0" t="n">
        <v>17</v>
      </c>
      <c r="B5093" s="0" t="n">
        <v>19203145</v>
      </c>
      <c r="C5093" s="0" t="n">
        <v>5450.806</v>
      </c>
    </row>
    <row r="5094" customFormat="false" ht="15" hidden="false" customHeight="false" outlineLevel="0" collapsed="false">
      <c r="A5094" s="0" t="n">
        <v>17</v>
      </c>
      <c r="B5094" s="0" t="n">
        <v>19201787</v>
      </c>
      <c r="C5094" s="0" t="n">
        <v>3400.559</v>
      </c>
    </row>
    <row r="5095" customFormat="false" ht="15" hidden="false" customHeight="false" outlineLevel="0" collapsed="false">
      <c r="A5095" s="0" t="n">
        <v>17</v>
      </c>
      <c r="B5095" s="0" t="n">
        <v>19181314</v>
      </c>
      <c r="C5095" s="0" t="n">
        <v>5312.723</v>
      </c>
    </row>
    <row r="5096" customFormat="false" ht="15" hidden="false" customHeight="false" outlineLevel="0" collapsed="false">
      <c r="A5096" s="0" t="n">
        <v>17</v>
      </c>
      <c r="B5096" s="0" t="n">
        <v>19178183</v>
      </c>
      <c r="C5096" s="0" t="n">
        <v>3552.83</v>
      </c>
    </row>
    <row r="5097" customFormat="false" ht="15" hidden="false" customHeight="false" outlineLevel="0" collapsed="false">
      <c r="A5097" s="0" t="n">
        <v>17</v>
      </c>
      <c r="B5097" s="0" t="n">
        <v>19157911</v>
      </c>
      <c r="C5097" s="0" t="n">
        <v>5317.603</v>
      </c>
    </row>
    <row r="5098" customFormat="false" ht="15" hidden="false" customHeight="false" outlineLevel="0" collapsed="false">
      <c r="A5098" s="0" t="n">
        <v>17</v>
      </c>
      <c r="B5098" s="0" t="n">
        <v>19156301</v>
      </c>
      <c r="C5098" s="0" t="n">
        <v>3376.097</v>
      </c>
    </row>
    <row r="5099" customFormat="false" ht="15" hidden="false" customHeight="false" outlineLevel="0" collapsed="false">
      <c r="A5099" s="0" t="n">
        <v>17</v>
      </c>
      <c r="B5099" s="0" t="n">
        <v>19137700</v>
      </c>
      <c r="C5099" s="0" t="n">
        <v>5169.676</v>
      </c>
    </row>
    <row r="5100" customFormat="false" ht="15" hidden="false" customHeight="false" outlineLevel="0" collapsed="false">
      <c r="A5100" s="0" t="n">
        <v>17</v>
      </c>
      <c r="B5100" s="0" t="n">
        <v>19132924</v>
      </c>
      <c r="C5100" s="0" t="n">
        <v>3732.48</v>
      </c>
    </row>
    <row r="5101" customFormat="false" ht="15" hidden="false" customHeight="false" outlineLevel="0" collapsed="false">
      <c r="A5101" s="0" t="n">
        <v>17</v>
      </c>
      <c r="B5101" s="0" t="n">
        <v>19115711</v>
      </c>
      <c r="C5101" s="0" t="n">
        <v>4991.38</v>
      </c>
    </row>
    <row r="5102" customFormat="false" ht="15" hidden="false" customHeight="false" outlineLevel="0" collapsed="false">
      <c r="A5102" s="0" t="n">
        <v>17</v>
      </c>
      <c r="B5102" s="0" t="n">
        <v>19095186</v>
      </c>
      <c r="C5102" s="0" t="n">
        <v>5312.009</v>
      </c>
    </row>
    <row r="5103" customFormat="false" ht="15" hidden="false" customHeight="false" outlineLevel="0" collapsed="false">
      <c r="A5103" s="0" t="n">
        <v>18</v>
      </c>
      <c r="B5103" s="0" t="n">
        <v>19096797</v>
      </c>
      <c r="C5103" s="0" t="n">
        <v>3106.676</v>
      </c>
    </row>
    <row r="5104" customFormat="false" ht="15" hidden="false" customHeight="false" outlineLevel="0" collapsed="false">
      <c r="A5104" s="0" t="n">
        <v>18</v>
      </c>
      <c r="B5104" s="0" t="n">
        <v>19076737</v>
      </c>
      <c r="C5104" s="0" t="n">
        <v>5232.253</v>
      </c>
    </row>
    <row r="5105" customFormat="false" ht="15" hidden="false" customHeight="false" outlineLevel="0" collapsed="false">
      <c r="A5105" s="0" t="n">
        <v>18</v>
      </c>
      <c r="B5105" s="0" t="n">
        <v>19071691</v>
      </c>
      <c r="C5105" s="0" t="n">
        <v>3837.851</v>
      </c>
    </row>
    <row r="5106" customFormat="false" ht="15" hidden="false" customHeight="false" outlineLevel="0" collapsed="false">
      <c r="A5106" s="0" t="n">
        <v>18</v>
      </c>
      <c r="B5106" s="0" t="n">
        <v>19050228</v>
      </c>
      <c r="C5106" s="0" t="n">
        <v>5407.889</v>
      </c>
    </row>
    <row r="5107" customFormat="false" ht="15" hidden="false" customHeight="false" outlineLevel="0" collapsed="false">
      <c r="A5107" s="0" t="n">
        <v>18</v>
      </c>
      <c r="B5107" s="0" t="n">
        <v>19042167</v>
      </c>
      <c r="C5107" s="0" t="n">
        <v>4093.098</v>
      </c>
    </row>
    <row r="5108" customFormat="false" ht="15" hidden="false" customHeight="false" outlineLevel="0" collapsed="false">
      <c r="A5108" s="0" t="n">
        <v>18</v>
      </c>
      <c r="B5108" s="0" t="n">
        <v>19023505</v>
      </c>
      <c r="C5108" s="0" t="n">
        <v>5135.458</v>
      </c>
    </row>
    <row r="5109" customFormat="false" ht="15" hidden="false" customHeight="false" outlineLevel="0" collapsed="false">
      <c r="A5109" s="0" t="n">
        <v>18</v>
      </c>
      <c r="B5109" s="0" t="n">
        <v>19012584</v>
      </c>
      <c r="C5109" s="0" t="n">
        <v>4343.469</v>
      </c>
    </row>
    <row r="5110" customFormat="false" ht="15" hidden="false" customHeight="false" outlineLevel="0" collapsed="false">
      <c r="A5110" s="0" t="n">
        <v>18</v>
      </c>
      <c r="B5110" s="0" t="n">
        <v>18994946</v>
      </c>
      <c r="C5110" s="0" t="n">
        <v>5062.62</v>
      </c>
    </row>
    <row r="5111" customFormat="false" ht="15" hidden="false" customHeight="false" outlineLevel="0" collapsed="false">
      <c r="A5111" s="0" t="n">
        <v>18</v>
      </c>
      <c r="B5111" s="0" t="n">
        <v>18984288</v>
      </c>
      <c r="C5111" s="0" t="n">
        <v>4324.017</v>
      </c>
    </row>
    <row r="5112" customFormat="false" ht="15" hidden="false" customHeight="false" outlineLevel="0" collapsed="false">
      <c r="A5112" s="0" t="n">
        <v>18</v>
      </c>
      <c r="B5112" s="0" t="n">
        <v>18964859</v>
      </c>
      <c r="C5112" s="0" t="n">
        <v>5211.131</v>
      </c>
    </row>
    <row r="5113" customFormat="false" ht="15" hidden="false" customHeight="false" outlineLevel="0" collapsed="false">
      <c r="A5113" s="0" t="n">
        <v>18</v>
      </c>
      <c r="B5113" s="0" t="n">
        <v>18947529</v>
      </c>
      <c r="C5113" s="0" t="n">
        <v>4449.795</v>
      </c>
    </row>
    <row r="5114" customFormat="false" ht="15" hidden="false" customHeight="false" outlineLevel="0" collapsed="false">
      <c r="A5114" s="0" t="n">
        <v>18</v>
      </c>
      <c r="B5114" s="0" t="n">
        <v>18936798</v>
      </c>
      <c r="C5114" s="0" t="n">
        <v>4898.665</v>
      </c>
    </row>
    <row r="5115" customFormat="false" ht="15" hidden="false" customHeight="false" outlineLevel="0" collapsed="false">
      <c r="A5115" s="0" t="n">
        <v>18</v>
      </c>
      <c r="B5115" s="0" t="n">
        <v>18912805</v>
      </c>
      <c r="C5115" s="0" t="n">
        <v>5694.808</v>
      </c>
    </row>
    <row r="5116" customFormat="false" ht="15" hidden="false" customHeight="false" outlineLevel="0" collapsed="false">
      <c r="A5116" s="0" t="n">
        <v>18</v>
      </c>
      <c r="B5116" s="0" t="n">
        <v>18912341</v>
      </c>
      <c r="C5116" s="0" t="n">
        <v>3313.496</v>
      </c>
    </row>
    <row r="5117" customFormat="false" ht="15" hidden="false" customHeight="false" outlineLevel="0" collapsed="false">
      <c r="A5117" s="0" t="n">
        <v>18</v>
      </c>
      <c r="B5117" s="0" t="n">
        <v>18888982</v>
      </c>
      <c r="C5117" s="0" t="n">
        <v>5562.294</v>
      </c>
    </row>
    <row r="5118" customFormat="false" ht="15" hidden="false" customHeight="false" outlineLevel="0" collapsed="false">
      <c r="A5118" s="0" t="n">
        <v>18</v>
      </c>
      <c r="B5118" s="0" t="n">
        <v>18886252</v>
      </c>
      <c r="C5118" s="0" t="n">
        <v>3567.321</v>
      </c>
    </row>
    <row r="5119" customFormat="false" ht="15" hidden="false" customHeight="false" outlineLevel="0" collapsed="false">
      <c r="A5119" s="0" t="n">
        <v>18</v>
      </c>
      <c r="B5119" s="0" t="n">
        <v>18863572</v>
      </c>
      <c r="C5119" s="0" t="n">
        <v>5522.531</v>
      </c>
    </row>
    <row r="5120" customFormat="false" ht="15" hidden="false" customHeight="false" outlineLevel="0" collapsed="false">
      <c r="A5120" s="0" t="n">
        <v>18</v>
      </c>
      <c r="B5120" s="0" t="n">
        <v>18846386</v>
      </c>
      <c r="C5120" s="0" t="n">
        <v>4641.405</v>
      </c>
    </row>
    <row r="5121" customFormat="false" ht="15" hidden="false" customHeight="false" outlineLevel="0" collapsed="false">
      <c r="A5121" s="0" t="n">
        <v>18</v>
      </c>
      <c r="B5121" s="0" t="n">
        <v>18845880</v>
      </c>
      <c r="C5121" s="0" t="n">
        <v>3713.76</v>
      </c>
    </row>
    <row r="5122" customFormat="false" ht="15" hidden="false" customHeight="false" outlineLevel="0" collapsed="false">
      <c r="A5122" s="0" t="n">
        <v>18</v>
      </c>
      <c r="B5122" s="0" t="n">
        <v>18825848</v>
      </c>
      <c r="C5122" s="0" t="n">
        <v>5005.966</v>
      </c>
    </row>
    <row r="5123" customFormat="false" ht="15" hidden="false" customHeight="false" outlineLevel="0" collapsed="false">
      <c r="A5123" s="0" t="n">
        <v>18</v>
      </c>
      <c r="B5123" s="0" t="n">
        <v>18820279</v>
      </c>
      <c r="C5123" s="0" t="n">
        <v>4091.859</v>
      </c>
    </row>
    <row r="5124" customFormat="false" ht="15" hidden="false" customHeight="false" outlineLevel="0" collapsed="false">
      <c r="A5124" s="0" t="n">
        <v>18</v>
      </c>
      <c r="B5124" s="0" t="n">
        <v>18796748</v>
      </c>
      <c r="C5124" s="0" t="n">
        <v>5600.764</v>
      </c>
    </row>
    <row r="5125" customFormat="false" ht="15" hidden="false" customHeight="false" outlineLevel="0" collapsed="false">
      <c r="A5125" s="0" t="n">
        <v>18</v>
      </c>
      <c r="B5125" s="0" t="n">
        <v>18794572</v>
      </c>
      <c r="C5125" s="0" t="n">
        <v>3512.799</v>
      </c>
    </row>
    <row r="5126" customFormat="false" ht="15" hidden="false" customHeight="false" outlineLevel="0" collapsed="false">
      <c r="A5126" s="0" t="n">
        <v>18</v>
      </c>
      <c r="B5126" s="0" t="n">
        <v>18771361</v>
      </c>
      <c r="C5126" s="0" t="n">
        <v>5570.891</v>
      </c>
    </row>
    <row r="5127" customFormat="false" ht="15" hidden="false" customHeight="false" outlineLevel="0" collapsed="false">
      <c r="A5127" s="0" t="n">
        <v>18</v>
      </c>
      <c r="B5127" s="0" t="n">
        <v>18747417</v>
      </c>
      <c r="C5127" s="0" t="n">
        <v>5604.766</v>
      </c>
    </row>
    <row r="5128" customFormat="false" ht="15" hidden="false" customHeight="false" outlineLevel="0" collapsed="false">
      <c r="A5128" s="0" t="n">
        <v>18</v>
      </c>
      <c r="B5128" s="0" t="n">
        <v>18746415</v>
      </c>
      <c r="C5128" s="0" t="n">
        <v>3468.593</v>
      </c>
    </row>
    <row r="5129" customFormat="false" ht="15" hidden="false" customHeight="false" outlineLevel="0" collapsed="false">
      <c r="A5129" s="0" t="n">
        <v>18</v>
      </c>
      <c r="B5129" s="0" t="n">
        <v>18722474</v>
      </c>
      <c r="C5129" s="0" t="n">
        <v>5661.066</v>
      </c>
    </row>
    <row r="5130" customFormat="false" ht="15" hidden="false" customHeight="false" outlineLevel="0" collapsed="false">
      <c r="A5130" s="0" t="n">
        <v>18</v>
      </c>
      <c r="B5130" s="0" t="n">
        <v>18719578</v>
      </c>
      <c r="C5130" s="0" t="n">
        <v>3544.166</v>
      </c>
    </row>
    <row r="5131" customFormat="false" ht="15" hidden="false" customHeight="false" outlineLevel="0" collapsed="false">
      <c r="A5131" s="0" t="n">
        <v>18</v>
      </c>
      <c r="B5131" s="0" t="n">
        <v>18696703</v>
      </c>
      <c r="C5131" s="0" t="n">
        <v>5554.094</v>
      </c>
    </row>
    <row r="5132" customFormat="false" ht="15" hidden="false" customHeight="false" outlineLevel="0" collapsed="false">
      <c r="A5132" s="0" t="n">
        <v>18</v>
      </c>
      <c r="B5132" s="0" t="n">
        <v>18690819</v>
      </c>
      <c r="C5132" s="0" t="n">
        <v>3858.016</v>
      </c>
    </row>
    <row r="5133" customFormat="false" ht="15" hidden="false" customHeight="false" outlineLevel="0" collapsed="false">
      <c r="A5133" s="0" t="n">
        <v>18</v>
      </c>
      <c r="B5133" s="0" t="n">
        <v>18667656</v>
      </c>
      <c r="C5133" s="0" t="n">
        <v>5572.248</v>
      </c>
    </row>
    <row r="5134" customFormat="false" ht="15" hidden="false" customHeight="false" outlineLevel="0" collapsed="false">
      <c r="A5134" s="0" t="n">
        <v>18</v>
      </c>
      <c r="B5134" s="0" t="n">
        <v>18642964</v>
      </c>
      <c r="C5134" s="0" t="n">
        <v>5692.502</v>
      </c>
    </row>
    <row r="5135" customFormat="false" ht="15" hidden="false" customHeight="false" outlineLevel="0" collapsed="false">
      <c r="A5135" s="0" t="n">
        <v>18</v>
      </c>
      <c r="B5135" s="0" t="n">
        <v>18641941</v>
      </c>
      <c r="C5135" s="0" t="n">
        <v>3358.957</v>
      </c>
    </row>
    <row r="5136" customFormat="false" ht="15" hidden="false" customHeight="false" outlineLevel="0" collapsed="false">
      <c r="A5136" s="0" t="n">
        <v>18</v>
      </c>
      <c r="B5136" s="0" t="n">
        <v>18618416</v>
      </c>
      <c r="C5136" s="0" t="n">
        <v>5667.014</v>
      </c>
    </row>
    <row r="5137" customFormat="false" ht="15" hidden="false" customHeight="false" outlineLevel="0" collapsed="false">
      <c r="A5137" s="0" t="n">
        <v>18</v>
      </c>
      <c r="B5137" s="0" t="n">
        <v>18612296</v>
      </c>
      <c r="C5137" s="0" t="n">
        <v>3872.459</v>
      </c>
    </row>
    <row r="5138" customFormat="false" ht="15" hidden="false" customHeight="false" outlineLevel="0" collapsed="false">
      <c r="A5138" s="0" t="n">
        <v>18</v>
      </c>
      <c r="B5138" s="0" t="n">
        <v>18589130</v>
      </c>
      <c r="C5138" s="0" t="n">
        <v>5571.945</v>
      </c>
    </row>
    <row r="5139" customFormat="false" ht="15" hidden="false" customHeight="false" outlineLevel="0" collapsed="false">
      <c r="A5139" s="0" t="n">
        <v>18</v>
      </c>
      <c r="B5139" s="0" t="n">
        <v>18581894</v>
      </c>
      <c r="C5139" s="0" t="n">
        <v>3811.334</v>
      </c>
    </row>
    <row r="5140" customFormat="false" ht="15" hidden="false" customHeight="false" outlineLevel="0" collapsed="false">
      <c r="A5140" s="0" t="n">
        <v>18</v>
      </c>
      <c r="B5140" s="0" t="n">
        <v>18565338</v>
      </c>
      <c r="C5140" s="0" t="n">
        <v>5106.14</v>
      </c>
    </row>
    <row r="5141" customFormat="false" ht="15" hidden="false" customHeight="false" outlineLevel="0" collapsed="false">
      <c r="A5141" s="0" t="n">
        <v>18</v>
      </c>
      <c r="B5141" s="0" t="n">
        <v>18543724</v>
      </c>
      <c r="C5141" s="0" t="n">
        <v>5420.156</v>
      </c>
    </row>
    <row r="5142" customFormat="false" ht="15" hidden="false" customHeight="false" outlineLevel="0" collapsed="false">
      <c r="A5142" s="0" t="n">
        <v>18</v>
      </c>
      <c r="B5142" s="0" t="n">
        <v>18543548</v>
      </c>
      <c r="C5142" s="0" t="n">
        <v>3260.147</v>
      </c>
    </row>
    <row r="5143" customFormat="false" ht="15" hidden="false" customHeight="false" outlineLevel="0" collapsed="false">
      <c r="A5143" s="0" t="n">
        <v>18</v>
      </c>
      <c r="B5143" s="0" t="n">
        <v>18521270</v>
      </c>
      <c r="C5143" s="0" t="n">
        <v>5482.464</v>
      </c>
    </row>
    <row r="5144" customFormat="false" ht="15" hidden="false" customHeight="false" outlineLevel="0" collapsed="false">
      <c r="A5144" s="0" t="n">
        <v>18</v>
      </c>
      <c r="B5144" s="0" t="n">
        <v>18518238</v>
      </c>
      <c r="C5144" s="0" t="n">
        <v>3563.949</v>
      </c>
    </row>
    <row r="5145" customFormat="false" ht="15" hidden="false" customHeight="false" outlineLevel="0" collapsed="false">
      <c r="A5145" s="0" t="n">
        <v>18</v>
      </c>
      <c r="B5145" s="0" t="n">
        <v>18494722</v>
      </c>
      <c r="C5145" s="0" t="n">
        <v>5613.376</v>
      </c>
    </row>
    <row r="5146" customFormat="false" ht="15" hidden="false" customHeight="false" outlineLevel="0" collapsed="false">
      <c r="A5146" s="0" t="n">
        <v>18</v>
      </c>
      <c r="B5146" s="0" t="n">
        <v>18474464</v>
      </c>
      <c r="C5146" s="0" t="n">
        <v>4565.255</v>
      </c>
    </row>
    <row r="5147" customFormat="false" ht="15" hidden="false" customHeight="false" outlineLevel="0" collapsed="false">
      <c r="A5147" s="0" t="n">
        <v>18</v>
      </c>
      <c r="B5147" s="0" t="n">
        <v>18466631</v>
      </c>
      <c r="C5147" s="0" t="n">
        <v>4765.46</v>
      </c>
    </row>
    <row r="5148" customFormat="false" ht="15" hidden="false" customHeight="false" outlineLevel="0" collapsed="false">
      <c r="A5148" s="0" t="n">
        <v>18</v>
      </c>
      <c r="B5148" s="0" t="n">
        <v>18442171</v>
      </c>
      <c r="C5148" s="0" t="n">
        <v>5663.873</v>
      </c>
    </row>
    <row r="5149" customFormat="false" ht="15" hidden="false" customHeight="false" outlineLevel="0" collapsed="false">
      <c r="A5149" s="0" t="n">
        <v>18</v>
      </c>
      <c r="B5149" s="0" t="n">
        <v>18439015</v>
      </c>
      <c r="C5149" s="0" t="n">
        <v>3626.22</v>
      </c>
    </row>
    <row r="5150" customFormat="false" ht="15" hidden="false" customHeight="false" outlineLevel="0" collapsed="false">
      <c r="A5150" s="0" t="n">
        <v>18</v>
      </c>
      <c r="B5150" s="0" t="n">
        <v>18415466</v>
      </c>
      <c r="C5150" s="0" t="n">
        <v>5619.363</v>
      </c>
    </row>
    <row r="5151" customFormat="false" ht="15" hidden="false" customHeight="false" outlineLevel="0" collapsed="false">
      <c r="A5151" s="0" t="n">
        <v>18</v>
      </c>
      <c r="B5151" s="0" t="n">
        <v>18408703</v>
      </c>
      <c r="C5151" s="0" t="n">
        <v>3944.216</v>
      </c>
    </row>
    <row r="5152" customFormat="false" ht="15" hidden="false" customHeight="false" outlineLevel="0" collapsed="false">
      <c r="A5152" s="0" t="n">
        <v>18</v>
      </c>
      <c r="B5152" s="0" t="n">
        <v>18384260</v>
      </c>
      <c r="C5152" s="0" t="n">
        <v>5706.797</v>
      </c>
    </row>
    <row r="5153" customFormat="false" ht="15" hidden="false" customHeight="false" outlineLevel="0" collapsed="false">
      <c r="A5153" s="0" t="n">
        <v>18</v>
      </c>
      <c r="B5153" s="0" t="n">
        <v>18363130</v>
      </c>
      <c r="C5153" s="0" t="n">
        <v>5036.714</v>
      </c>
    </row>
    <row r="5154" customFormat="false" ht="15" hidden="false" customHeight="false" outlineLevel="0" collapsed="false">
      <c r="A5154" s="0" t="n">
        <v>18</v>
      </c>
      <c r="B5154" s="0" t="n">
        <v>18358048</v>
      </c>
      <c r="C5154" s="0" t="n">
        <v>4142.194</v>
      </c>
    </row>
    <row r="5155" customFormat="false" ht="15" hidden="false" customHeight="false" outlineLevel="0" collapsed="false">
      <c r="A5155" s="0" t="n">
        <v>18</v>
      </c>
      <c r="B5155" s="0" t="n">
        <v>18334843</v>
      </c>
      <c r="C5155" s="0" t="n">
        <v>5296.707</v>
      </c>
    </row>
    <row r="5156" customFormat="false" ht="15" hidden="false" customHeight="false" outlineLevel="0" collapsed="false">
      <c r="A5156" s="0" t="n">
        <v>18</v>
      </c>
      <c r="B5156" s="0" t="n">
        <v>18327840</v>
      </c>
      <c r="C5156" s="0" t="n">
        <v>4278.691</v>
      </c>
    </row>
    <row r="5157" customFormat="false" ht="15" hidden="false" customHeight="false" outlineLevel="0" collapsed="false">
      <c r="A5157" s="0" t="n">
        <v>18</v>
      </c>
      <c r="B5157" s="0" t="n">
        <v>18303679</v>
      </c>
      <c r="C5157" s="0" t="n">
        <v>5670.553</v>
      </c>
    </row>
    <row r="5158" customFormat="false" ht="15" hidden="false" customHeight="false" outlineLevel="0" collapsed="false">
      <c r="A5158" s="0" t="n">
        <v>18</v>
      </c>
      <c r="B5158" s="0" t="n">
        <v>18298729</v>
      </c>
      <c r="C5158" s="0" t="n">
        <v>3748.198</v>
      </c>
    </row>
    <row r="5159" customFormat="false" ht="15" hidden="false" customHeight="false" outlineLevel="0" collapsed="false">
      <c r="A5159" s="0" t="n">
        <v>18</v>
      </c>
      <c r="B5159" s="0" t="n">
        <v>18276142</v>
      </c>
      <c r="C5159" s="0" t="n">
        <v>5496.772</v>
      </c>
    </row>
    <row r="5160" customFormat="false" ht="15" hidden="false" customHeight="false" outlineLevel="0" collapsed="false">
      <c r="A5160" s="0" t="n">
        <v>18</v>
      </c>
      <c r="B5160" s="0" t="n">
        <v>18269247</v>
      </c>
      <c r="C5160" s="0" t="n">
        <v>3975.177</v>
      </c>
    </row>
    <row r="5161" customFormat="false" ht="15" hidden="false" customHeight="false" outlineLevel="0" collapsed="false">
      <c r="A5161" s="0" t="n">
        <v>18</v>
      </c>
      <c r="B5161" s="0" t="n">
        <v>18245823</v>
      </c>
      <c r="C5161" s="0" t="n">
        <v>5609.639</v>
      </c>
    </row>
    <row r="5162" customFormat="false" ht="15" hidden="false" customHeight="false" outlineLevel="0" collapsed="false">
      <c r="A5162" s="0" t="n">
        <v>18</v>
      </c>
      <c r="B5162" s="0" t="n">
        <v>18240122</v>
      </c>
      <c r="C5162" s="0" t="n">
        <v>3847.986</v>
      </c>
    </row>
    <row r="5163" customFormat="false" ht="15" hidden="false" customHeight="false" outlineLevel="0" collapsed="false">
      <c r="A5163" s="0" t="n">
        <v>18</v>
      </c>
      <c r="B5163" s="0" t="n">
        <v>18219022</v>
      </c>
      <c r="C5163" s="0" t="n">
        <v>5366.384</v>
      </c>
    </row>
    <row r="5164" customFormat="false" ht="15" hidden="false" customHeight="false" outlineLevel="0" collapsed="false">
      <c r="A5164" s="0" t="n">
        <v>18</v>
      </c>
      <c r="B5164" s="0" t="n">
        <v>18197038</v>
      </c>
      <c r="C5164" s="0" t="n">
        <v>5461.19</v>
      </c>
    </row>
    <row r="5165" customFormat="false" ht="15" hidden="false" customHeight="false" outlineLevel="0" collapsed="false">
      <c r="A5165" s="0" t="n">
        <v>18</v>
      </c>
      <c r="B5165" s="0" t="n">
        <v>18197059</v>
      </c>
      <c r="C5165" s="0" t="n">
        <v>3223.128</v>
      </c>
    </row>
    <row r="5166" customFormat="false" ht="15" hidden="false" customHeight="false" outlineLevel="0" collapsed="false">
      <c r="A5166" s="0" t="n">
        <v>18</v>
      </c>
      <c r="B5166" s="0" t="n">
        <v>18179721</v>
      </c>
      <c r="C5166" s="0" t="n">
        <v>5047.893</v>
      </c>
    </row>
    <row r="5167" customFormat="false" ht="15" hidden="false" customHeight="false" outlineLevel="0" collapsed="false">
      <c r="A5167" s="0" t="n">
        <v>18</v>
      </c>
      <c r="B5167" s="0" t="n">
        <v>18174458</v>
      </c>
      <c r="C5167" s="0" t="n">
        <v>3792.565</v>
      </c>
    </row>
    <row r="5168" customFormat="false" ht="15" hidden="false" customHeight="false" outlineLevel="0" collapsed="false">
      <c r="A5168" s="0" t="n">
        <v>18</v>
      </c>
      <c r="B5168" s="0" t="n">
        <v>18151782</v>
      </c>
      <c r="C5168" s="0" t="n">
        <v>5533.848</v>
      </c>
    </row>
    <row r="5169" customFormat="false" ht="15" hidden="false" customHeight="false" outlineLevel="0" collapsed="false">
      <c r="A5169" s="0" t="n">
        <v>18</v>
      </c>
      <c r="B5169" s="0" t="n">
        <v>18145049</v>
      </c>
      <c r="C5169" s="0" t="n">
        <v>3932.115</v>
      </c>
    </row>
    <row r="5170" customFormat="false" ht="15" hidden="false" customHeight="false" outlineLevel="0" collapsed="false">
      <c r="A5170" s="0" t="n">
        <v>18</v>
      </c>
      <c r="B5170" s="0" t="n">
        <v>18126774</v>
      </c>
      <c r="C5170" s="0" t="n">
        <v>5100.199</v>
      </c>
    </row>
    <row r="5171" customFormat="false" ht="15" hidden="false" customHeight="false" outlineLevel="0" collapsed="false">
      <c r="A5171" s="0" t="n">
        <v>18</v>
      </c>
      <c r="B5171" s="0" t="n">
        <v>18116365</v>
      </c>
      <c r="C5171" s="0" t="n">
        <v>4295.365</v>
      </c>
    </row>
    <row r="5172" customFormat="false" ht="15" hidden="false" customHeight="false" outlineLevel="0" collapsed="false">
      <c r="A5172" s="0" t="n">
        <v>18</v>
      </c>
      <c r="B5172" s="0" t="n">
        <v>18097436</v>
      </c>
      <c r="C5172" s="0" t="n">
        <v>5171.361</v>
      </c>
    </row>
    <row r="5173" customFormat="false" ht="15" hidden="false" customHeight="false" outlineLevel="0" collapsed="false">
      <c r="A5173" s="0" t="n">
        <v>18</v>
      </c>
      <c r="B5173" s="0" t="n">
        <v>18088287</v>
      </c>
      <c r="C5173" s="0" t="n">
        <v>3942.227</v>
      </c>
    </row>
    <row r="5174" customFormat="false" ht="15" hidden="false" customHeight="false" outlineLevel="0" collapsed="false">
      <c r="A5174" s="0" t="n">
        <v>18</v>
      </c>
      <c r="B5174" s="0" t="n">
        <v>18071524</v>
      </c>
      <c r="C5174" s="0" t="n">
        <v>5191.296</v>
      </c>
    </row>
    <row r="5175" customFormat="false" ht="15" hidden="false" customHeight="false" outlineLevel="0" collapsed="false">
      <c r="A5175" s="0" t="n">
        <v>18</v>
      </c>
      <c r="B5175" s="0" t="n">
        <v>18050801</v>
      </c>
      <c r="C5175" s="0" t="n">
        <v>5324.117</v>
      </c>
    </row>
    <row r="5176" customFormat="false" ht="15" hidden="false" customHeight="false" outlineLevel="0" collapsed="false">
      <c r="A5176" s="0" t="n">
        <v>18</v>
      </c>
      <c r="B5176" s="0" t="n">
        <v>18050987</v>
      </c>
      <c r="C5176" s="0" t="n">
        <v>3239.719</v>
      </c>
    </row>
    <row r="5177" customFormat="false" ht="15" hidden="false" customHeight="false" outlineLevel="0" collapsed="false">
      <c r="A5177" s="0" t="n">
        <v>18</v>
      </c>
      <c r="B5177" s="0" t="n">
        <v>18028464</v>
      </c>
      <c r="C5177" s="0" t="n">
        <v>5509.619</v>
      </c>
    </row>
    <row r="5178" customFormat="false" ht="15" hidden="false" customHeight="false" outlineLevel="0" collapsed="false">
      <c r="A5178" s="0" t="n">
        <v>18</v>
      </c>
      <c r="B5178" s="0" t="n">
        <v>18003968</v>
      </c>
      <c r="C5178" s="0" t="n">
        <v>5721.431</v>
      </c>
    </row>
    <row r="5179" customFormat="false" ht="15" hidden="false" customHeight="false" outlineLevel="0" collapsed="false">
      <c r="A5179" s="0" t="n">
        <v>18</v>
      </c>
      <c r="B5179" s="0" t="n">
        <v>17997756</v>
      </c>
      <c r="C5179" s="0" t="n">
        <v>3889.626</v>
      </c>
    </row>
    <row r="5180" customFormat="false" ht="15" hidden="false" customHeight="false" outlineLevel="0" collapsed="false">
      <c r="A5180" s="0" t="n">
        <v>18</v>
      </c>
      <c r="B5180" s="0" t="n">
        <v>17975919</v>
      </c>
      <c r="C5180" s="0" t="n">
        <v>5461.583</v>
      </c>
    </row>
    <row r="5181" customFormat="false" ht="15" hidden="false" customHeight="false" outlineLevel="0" collapsed="false">
      <c r="A5181" s="0" t="n">
        <v>18</v>
      </c>
      <c r="B5181" s="0" t="n">
        <v>17957400</v>
      </c>
      <c r="C5181" s="0" t="n">
        <v>4302.902</v>
      </c>
    </row>
    <row r="5182" customFormat="false" ht="15" hidden="false" customHeight="false" outlineLevel="0" collapsed="false">
      <c r="A5182" s="0" t="n">
        <v>18</v>
      </c>
      <c r="B5182" s="0" t="n">
        <v>17959577</v>
      </c>
      <c r="C5182" s="0" t="n">
        <v>3918.315</v>
      </c>
    </row>
    <row r="5183" customFormat="false" ht="15" hidden="false" customHeight="false" outlineLevel="0" collapsed="false">
      <c r="A5183" s="0" t="n">
        <v>18</v>
      </c>
      <c r="B5183" s="0" t="n">
        <v>17935594</v>
      </c>
      <c r="C5183" s="0" t="n">
        <v>5650.249</v>
      </c>
    </row>
    <row r="5184" customFormat="false" ht="15" hidden="false" customHeight="false" outlineLevel="0" collapsed="false">
      <c r="A5184" s="0" t="n">
        <v>18</v>
      </c>
      <c r="B5184" s="0" t="n">
        <v>17911368</v>
      </c>
      <c r="C5184" s="0" t="n">
        <v>5683.206</v>
      </c>
    </row>
    <row r="5185" customFormat="false" ht="15" hidden="false" customHeight="false" outlineLevel="0" collapsed="false">
      <c r="A5185" s="0" t="n">
        <v>18</v>
      </c>
      <c r="B5185" s="0" t="n">
        <v>17911307</v>
      </c>
      <c r="C5185" s="0" t="n">
        <v>3277.528</v>
      </c>
    </row>
    <row r="5186" customFormat="false" ht="15" hidden="false" customHeight="false" outlineLevel="0" collapsed="false">
      <c r="A5186" s="0" t="n">
        <v>18</v>
      </c>
      <c r="B5186" s="0" t="n">
        <v>17890440</v>
      </c>
      <c r="C5186" s="0" t="n">
        <v>5353.45</v>
      </c>
    </row>
    <row r="5187" customFormat="false" ht="15" hidden="false" customHeight="false" outlineLevel="0" collapsed="false">
      <c r="A5187" s="0" t="n">
        <v>18</v>
      </c>
      <c r="B5187" s="0" t="n">
        <v>17871239</v>
      </c>
      <c r="C5187" s="0" t="n">
        <v>4607.489</v>
      </c>
    </row>
    <row r="5188" customFormat="false" ht="15" hidden="false" customHeight="false" outlineLevel="0" collapsed="false">
      <c r="A5188" s="0" t="n">
        <v>18</v>
      </c>
      <c r="B5188" s="0" t="n">
        <v>17864986</v>
      </c>
      <c r="C5188" s="0" t="n">
        <v>4522.29</v>
      </c>
    </row>
    <row r="5189" customFormat="false" ht="15" hidden="false" customHeight="false" outlineLevel="0" collapsed="false">
      <c r="A5189" s="0" t="n">
        <v>18</v>
      </c>
      <c r="B5189" s="0" t="n">
        <v>17842106</v>
      </c>
      <c r="C5189" s="0" t="n">
        <v>5511.898</v>
      </c>
    </row>
    <row r="5190" customFormat="false" ht="15" hidden="false" customHeight="false" outlineLevel="0" collapsed="false">
      <c r="A5190" s="0" t="n">
        <v>18</v>
      </c>
      <c r="B5190" s="0" t="n">
        <v>17840656</v>
      </c>
      <c r="C5190" s="0" t="n">
        <v>3429.446</v>
      </c>
    </row>
    <row r="5191" customFormat="false" ht="15" hidden="false" customHeight="false" outlineLevel="0" collapsed="false">
      <c r="A5191" s="0" t="n">
        <v>18</v>
      </c>
      <c r="B5191" s="0" t="n">
        <v>17819359</v>
      </c>
      <c r="C5191" s="0" t="n">
        <v>5433.145</v>
      </c>
    </row>
    <row r="5192" customFormat="false" ht="15" hidden="false" customHeight="false" outlineLevel="0" collapsed="false">
      <c r="A5192" s="0" t="n">
        <v>18</v>
      </c>
      <c r="B5192" s="0" t="n">
        <v>17812991</v>
      </c>
      <c r="C5192" s="0" t="n">
        <v>3898.521</v>
      </c>
    </row>
    <row r="5193" customFormat="false" ht="15" hidden="false" customHeight="false" outlineLevel="0" collapsed="false">
      <c r="A5193" s="0" t="n">
        <v>18</v>
      </c>
      <c r="B5193" s="0" t="n">
        <v>17790946</v>
      </c>
      <c r="C5193" s="0" t="n">
        <v>5436.483</v>
      </c>
    </row>
    <row r="5194" customFormat="false" ht="15" hidden="false" customHeight="false" outlineLevel="0" collapsed="false">
      <c r="A5194" s="0" t="n">
        <v>18</v>
      </c>
      <c r="B5194" s="0" t="n">
        <v>17776310</v>
      </c>
      <c r="C5194" s="0" t="n">
        <v>4412.904</v>
      </c>
    </row>
    <row r="5195" customFormat="false" ht="15" hidden="false" customHeight="false" outlineLevel="0" collapsed="false">
      <c r="A5195" s="0" t="n">
        <v>18</v>
      </c>
      <c r="B5195" s="0" t="n">
        <v>17772510</v>
      </c>
      <c r="C5195" s="0" t="n">
        <v>4061.873</v>
      </c>
    </row>
    <row r="5196" customFormat="false" ht="15" hidden="false" customHeight="false" outlineLevel="0" collapsed="false">
      <c r="A5196" s="0" t="n">
        <v>18</v>
      </c>
      <c r="B5196" s="0" t="n">
        <v>17754949</v>
      </c>
      <c r="C5196" s="0" t="n">
        <v>4682.714</v>
      </c>
    </row>
    <row r="5197" customFormat="false" ht="15" hidden="false" customHeight="false" outlineLevel="0" collapsed="false">
      <c r="A5197" s="0" t="n">
        <v>18</v>
      </c>
      <c r="B5197" s="0" t="n">
        <v>17759552</v>
      </c>
      <c r="C5197" s="0" t="n">
        <v>3215.637</v>
      </c>
    </row>
    <row r="5198" customFormat="false" ht="15" hidden="false" customHeight="false" outlineLevel="0" collapsed="false">
      <c r="A5198" s="0" t="n">
        <v>18</v>
      </c>
      <c r="B5198" s="0" t="n">
        <v>17736179</v>
      </c>
      <c r="C5198" s="0" t="n">
        <v>5610.407</v>
      </c>
    </row>
    <row r="5199" customFormat="false" ht="15" hidden="false" customHeight="false" outlineLevel="0" collapsed="false">
      <c r="A5199" s="0" t="n">
        <v>18</v>
      </c>
      <c r="B5199" s="0" t="n">
        <v>17712009</v>
      </c>
      <c r="C5199" s="0" t="n">
        <v>5690.305</v>
      </c>
    </row>
    <row r="5200" customFormat="false" ht="15" hidden="false" customHeight="false" outlineLevel="0" collapsed="false">
      <c r="A5200" s="0" t="n">
        <v>18</v>
      </c>
      <c r="B5200" s="0" t="n">
        <v>17709169</v>
      </c>
      <c r="C5200" s="0" t="n">
        <v>3513.615</v>
      </c>
    </row>
    <row r="5201" customFormat="false" ht="15" hidden="false" customHeight="false" outlineLevel="0" collapsed="false">
      <c r="A5201" s="0" t="n">
        <v>18</v>
      </c>
      <c r="B5201" s="0" t="n">
        <v>17685542</v>
      </c>
      <c r="C5201" s="0" t="n">
        <v>5656.951</v>
      </c>
    </row>
    <row r="5202" customFormat="false" ht="15" hidden="false" customHeight="false" outlineLevel="0" collapsed="false">
      <c r="A5202" s="0" t="n">
        <v>18</v>
      </c>
      <c r="B5202" s="0" t="n">
        <v>17662545</v>
      </c>
      <c r="C5202" s="0" t="n">
        <v>5486.783</v>
      </c>
    </row>
    <row r="5203" customFormat="false" ht="15" hidden="false" customHeight="false" outlineLevel="0" collapsed="false">
      <c r="A5203" s="0" t="n">
        <v>18</v>
      </c>
      <c r="B5203" s="0" t="n">
        <v>17658716</v>
      </c>
      <c r="C5203" s="0" t="n">
        <v>3785.619</v>
      </c>
    </row>
    <row r="5204" customFormat="false" ht="15" hidden="false" customHeight="false" outlineLevel="0" collapsed="false">
      <c r="A5204" s="0" t="n">
        <v>18</v>
      </c>
      <c r="B5204" s="0" t="n">
        <v>17638336</v>
      </c>
      <c r="C5204" s="0" t="n">
        <v>5191.255</v>
      </c>
    </row>
    <row r="5205" customFormat="false" ht="15" hidden="false" customHeight="false" outlineLevel="0" collapsed="false">
      <c r="A5205" s="0" t="n">
        <v>18</v>
      </c>
      <c r="B5205" s="0" t="n">
        <v>17633385</v>
      </c>
      <c r="C5205" s="0" t="n">
        <v>3870.929</v>
      </c>
    </row>
    <row r="5206" customFormat="false" ht="15" hidden="false" customHeight="false" outlineLevel="0" collapsed="false">
      <c r="A5206" s="0" t="n">
        <v>18</v>
      </c>
      <c r="B5206" s="0" t="n">
        <v>17611589</v>
      </c>
      <c r="C5206" s="0" t="n">
        <v>5444.301</v>
      </c>
    </row>
    <row r="5207" customFormat="false" ht="15" hidden="false" customHeight="false" outlineLevel="0" collapsed="false">
      <c r="A5207" s="0" t="n">
        <v>18</v>
      </c>
      <c r="B5207" s="0" t="n">
        <v>17608324</v>
      </c>
      <c r="C5207" s="0" t="n">
        <v>3553.946</v>
      </c>
    </row>
    <row r="5208" customFormat="false" ht="15" hidden="false" customHeight="false" outlineLevel="0" collapsed="false">
      <c r="A5208" s="0" t="n">
        <v>18</v>
      </c>
      <c r="B5208" s="0" t="n">
        <v>17586688</v>
      </c>
      <c r="C5208" s="0" t="n">
        <v>5445.809</v>
      </c>
    </row>
    <row r="5209" customFormat="false" ht="15" hidden="false" customHeight="false" outlineLevel="0" collapsed="false">
      <c r="A5209" s="0" t="n">
        <v>18</v>
      </c>
      <c r="B5209" s="0" t="n">
        <v>17563032</v>
      </c>
      <c r="C5209" s="0" t="n">
        <v>5631.891</v>
      </c>
    </row>
    <row r="5210" customFormat="false" ht="15" hidden="false" customHeight="false" outlineLevel="0" collapsed="false">
      <c r="A5210" s="0" t="n">
        <v>18</v>
      </c>
      <c r="B5210" s="0" t="n">
        <v>17564981</v>
      </c>
      <c r="C5210" s="0" t="n">
        <v>3077.823</v>
      </c>
    </row>
    <row r="5211" customFormat="false" ht="15" hidden="false" customHeight="false" outlineLevel="0" collapsed="false">
      <c r="A5211" s="0" t="n">
        <v>18</v>
      </c>
      <c r="B5211" s="0" t="n">
        <v>17541432</v>
      </c>
      <c r="C5211" s="0" t="n">
        <v>5609.363</v>
      </c>
    </row>
    <row r="5212" customFormat="false" ht="15" hidden="false" customHeight="false" outlineLevel="0" collapsed="false">
      <c r="A5212" s="0" t="n">
        <v>18</v>
      </c>
      <c r="B5212" s="0" t="n">
        <v>17536566</v>
      </c>
      <c r="C5212" s="0" t="n">
        <v>3764.163</v>
      </c>
    </row>
    <row r="5213" customFormat="false" ht="15" hidden="false" customHeight="false" outlineLevel="0" collapsed="false">
      <c r="A5213" s="0" t="n">
        <v>18</v>
      </c>
      <c r="B5213" s="0" t="n">
        <v>17525930</v>
      </c>
      <c r="C5213" s="0" t="n">
        <v>4299.887</v>
      </c>
    </row>
    <row r="5214" customFormat="false" ht="15" hidden="false" customHeight="false" outlineLevel="0" collapsed="false">
      <c r="A5214" s="0" t="n">
        <v>18</v>
      </c>
      <c r="B5214" s="0" t="n">
        <v>17500756</v>
      </c>
      <c r="C5214" s="0" t="n">
        <v>5810.754</v>
      </c>
    </row>
    <row r="5215" customFormat="false" ht="15" hidden="false" customHeight="false" outlineLevel="0" collapsed="false">
      <c r="A5215" s="0" t="n">
        <v>18</v>
      </c>
      <c r="B5215" s="0" t="n">
        <v>17481423</v>
      </c>
      <c r="C5215" s="0" t="n">
        <v>5205.383</v>
      </c>
    </row>
    <row r="5216" customFormat="false" ht="15" hidden="false" customHeight="false" outlineLevel="0" collapsed="false">
      <c r="A5216" s="0" t="n">
        <v>18</v>
      </c>
      <c r="B5216" s="0" t="n">
        <v>17480242</v>
      </c>
      <c r="C5216" s="0" t="n">
        <v>3375.872</v>
      </c>
    </row>
    <row r="5217" customFormat="false" ht="15" hidden="false" customHeight="false" outlineLevel="0" collapsed="false">
      <c r="A5217" s="0" t="n">
        <v>18</v>
      </c>
      <c r="B5217" s="0" t="n">
        <v>17456445</v>
      </c>
      <c r="C5217" s="0" t="n">
        <v>5622.584</v>
      </c>
    </row>
    <row r="5218" customFormat="false" ht="15" hidden="false" customHeight="false" outlineLevel="0" collapsed="false">
      <c r="A5218" s="0" t="n">
        <v>18</v>
      </c>
      <c r="B5218" s="0" t="n">
        <v>17450982</v>
      </c>
      <c r="C5218" s="0" t="n">
        <v>3827.846</v>
      </c>
    </row>
    <row r="5219" customFormat="false" ht="15" hidden="false" customHeight="false" outlineLevel="0" collapsed="false">
      <c r="A5219" s="0" t="n">
        <v>18</v>
      </c>
      <c r="B5219" s="0" t="n">
        <v>17428612</v>
      </c>
      <c r="C5219" s="0" t="n">
        <v>5490.841</v>
      </c>
    </row>
    <row r="5220" customFormat="false" ht="15" hidden="false" customHeight="false" outlineLevel="0" collapsed="false">
      <c r="A5220" s="0" t="n">
        <v>18</v>
      </c>
      <c r="B5220" s="0" t="n">
        <v>17413880</v>
      </c>
      <c r="C5220" s="0" t="n">
        <v>3863.965</v>
      </c>
    </row>
    <row r="5221" customFormat="false" ht="15" hidden="false" customHeight="false" outlineLevel="0" collapsed="false">
      <c r="A5221" s="0" t="n">
        <v>18</v>
      </c>
      <c r="B5221" s="0" t="n">
        <v>17408438</v>
      </c>
      <c r="C5221" s="0" t="n">
        <v>4677.913</v>
      </c>
    </row>
    <row r="5222" customFormat="false" ht="15" hidden="false" customHeight="false" outlineLevel="0" collapsed="false">
      <c r="A5222" s="0" t="n">
        <v>18</v>
      </c>
      <c r="B5222" s="0" t="n">
        <v>17385668</v>
      </c>
      <c r="C5222" s="0" t="n">
        <v>5535.845</v>
      </c>
    </row>
    <row r="5223" customFormat="false" ht="15" hidden="false" customHeight="false" outlineLevel="0" collapsed="false">
      <c r="A5223" s="0" t="n">
        <v>18</v>
      </c>
      <c r="B5223" s="0" t="n">
        <v>17384030</v>
      </c>
      <c r="C5223" s="0" t="n">
        <v>3465.299</v>
      </c>
    </row>
    <row r="5224" customFormat="false" ht="15" hidden="false" customHeight="false" outlineLevel="0" collapsed="false">
      <c r="A5224" s="0" t="n">
        <v>18</v>
      </c>
      <c r="B5224" s="0" t="n">
        <v>17359989</v>
      </c>
      <c r="C5224" s="0" t="n">
        <v>5655.789</v>
      </c>
    </row>
    <row r="5225" customFormat="false" ht="15" hidden="false" customHeight="false" outlineLevel="0" collapsed="false">
      <c r="A5225" s="0" t="n">
        <v>18</v>
      </c>
      <c r="B5225" s="0" t="n">
        <v>17339155</v>
      </c>
      <c r="C5225" s="0" t="n">
        <v>4697.755</v>
      </c>
    </row>
    <row r="5226" customFormat="false" ht="15" hidden="false" customHeight="false" outlineLevel="0" collapsed="false">
      <c r="A5226" s="0" t="n">
        <v>18</v>
      </c>
      <c r="B5226" s="0" t="n">
        <v>17338510</v>
      </c>
      <c r="C5226" s="0" t="n">
        <v>4001.407</v>
      </c>
    </row>
    <row r="5227" customFormat="false" ht="15" hidden="false" customHeight="false" outlineLevel="0" collapsed="false">
      <c r="A5227" s="0" t="n">
        <v>18</v>
      </c>
      <c r="B5227" s="0" t="n">
        <v>17321776</v>
      </c>
      <c r="C5227" s="0" t="n">
        <v>4268.561</v>
      </c>
    </row>
    <row r="5228" customFormat="false" ht="15" hidden="false" customHeight="false" outlineLevel="0" collapsed="false">
      <c r="A5228" s="0" t="n">
        <v>18</v>
      </c>
      <c r="B5228" s="0" t="n">
        <v>17312633</v>
      </c>
      <c r="C5228" s="0" t="n">
        <v>4847.846</v>
      </c>
    </row>
    <row r="5229" customFormat="false" ht="15" hidden="false" customHeight="false" outlineLevel="0" collapsed="false">
      <c r="A5229" s="0" t="n">
        <v>18</v>
      </c>
      <c r="B5229" s="0" t="n">
        <v>17296531</v>
      </c>
      <c r="C5229" s="0" t="n">
        <v>4281.214</v>
      </c>
    </row>
    <row r="5230" customFormat="false" ht="15" hidden="false" customHeight="false" outlineLevel="0" collapsed="false">
      <c r="A5230" s="0" t="n">
        <v>18</v>
      </c>
      <c r="B5230" s="0" t="n">
        <v>17288141</v>
      </c>
      <c r="C5230" s="0" t="n">
        <v>4762.71</v>
      </c>
    </row>
    <row r="5231" customFormat="false" ht="15" hidden="false" customHeight="false" outlineLevel="0" collapsed="false">
      <c r="A5231" s="0" t="n">
        <v>18</v>
      </c>
      <c r="B5231" s="0" t="n">
        <v>17267267</v>
      </c>
      <c r="C5231" s="0" t="n">
        <v>5355.286</v>
      </c>
    </row>
    <row r="5232" customFormat="false" ht="15" hidden="false" customHeight="false" outlineLevel="0" collapsed="false">
      <c r="A5232" s="0" t="n">
        <v>18</v>
      </c>
      <c r="B5232" s="0" t="n">
        <v>17266712</v>
      </c>
      <c r="C5232" s="0" t="n">
        <v>3306.281</v>
      </c>
    </row>
    <row r="5233" customFormat="false" ht="15" hidden="false" customHeight="false" outlineLevel="0" collapsed="false">
      <c r="A5233" s="0" t="n">
        <v>18</v>
      </c>
      <c r="B5233" s="0" t="n">
        <v>17243891</v>
      </c>
      <c r="C5233" s="0" t="n">
        <v>5526.1</v>
      </c>
    </row>
    <row r="5234" customFormat="false" ht="15" hidden="false" customHeight="false" outlineLevel="0" collapsed="false">
      <c r="A5234" s="0" t="n">
        <v>18</v>
      </c>
      <c r="B5234" s="0" t="n">
        <v>17238732</v>
      </c>
      <c r="C5234" s="0" t="n">
        <v>3802.334</v>
      </c>
    </row>
    <row r="5235" customFormat="false" ht="15" hidden="false" customHeight="false" outlineLevel="0" collapsed="false">
      <c r="A5235" s="0" t="n">
        <v>18</v>
      </c>
      <c r="B5235" s="0" t="n">
        <v>17214941</v>
      </c>
      <c r="C5235" s="0" t="n">
        <v>5631.449</v>
      </c>
    </row>
    <row r="5236" customFormat="false" ht="15" hidden="false" customHeight="false" outlineLevel="0" collapsed="false">
      <c r="A5236" s="0" t="n">
        <v>18</v>
      </c>
      <c r="B5236" s="0" t="n">
        <v>17209103</v>
      </c>
      <c r="C5236" s="0" t="n">
        <v>3846.025</v>
      </c>
    </row>
    <row r="5237" customFormat="false" ht="15" hidden="false" customHeight="false" outlineLevel="0" collapsed="false">
      <c r="A5237" s="0" t="n">
        <v>18</v>
      </c>
      <c r="B5237" s="0" t="n">
        <v>17186702</v>
      </c>
      <c r="C5237" s="0" t="n">
        <v>5528.284</v>
      </c>
    </row>
    <row r="5238" customFormat="false" ht="15" hidden="false" customHeight="false" outlineLevel="0" collapsed="false">
      <c r="A5238" s="0" t="n">
        <v>18</v>
      </c>
      <c r="B5238" s="0" t="n">
        <v>17166103</v>
      </c>
      <c r="C5238" s="0" t="n">
        <v>5140.698</v>
      </c>
    </row>
    <row r="5239" customFormat="false" ht="15" hidden="false" customHeight="false" outlineLevel="0" collapsed="false">
      <c r="A5239" s="0" t="n">
        <v>18</v>
      </c>
      <c r="B5239" s="0" t="n">
        <v>17163517</v>
      </c>
      <c r="C5239" s="0" t="n">
        <v>3780.561</v>
      </c>
    </row>
    <row r="5240" customFormat="false" ht="15" hidden="false" customHeight="false" outlineLevel="0" collapsed="false">
      <c r="A5240" s="0" t="n">
        <v>18</v>
      </c>
      <c r="B5240" s="0" t="n">
        <v>17140225</v>
      </c>
      <c r="C5240" s="0" t="n">
        <v>5557.057</v>
      </c>
    </row>
    <row r="5241" customFormat="false" ht="15" hidden="false" customHeight="false" outlineLevel="0" collapsed="false">
      <c r="A5241" s="0" t="n">
        <v>18</v>
      </c>
      <c r="B5241" s="0" t="n">
        <v>17136788</v>
      </c>
      <c r="C5241" s="0" t="n">
        <v>3639.446</v>
      </c>
    </row>
    <row r="5242" customFormat="false" ht="15" hidden="false" customHeight="false" outlineLevel="0" collapsed="false">
      <c r="A5242" s="0" t="n">
        <v>18</v>
      </c>
      <c r="B5242" s="0" t="n">
        <v>17114362</v>
      </c>
      <c r="C5242" s="0" t="n">
        <v>5514.33</v>
      </c>
    </row>
    <row r="5243" customFormat="false" ht="15" hidden="false" customHeight="false" outlineLevel="0" collapsed="false">
      <c r="A5243" s="0" t="n">
        <v>18</v>
      </c>
      <c r="B5243" s="0" t="n">
        <v>17109892</v>
      </c>
      <c r="C5243" s="0" t="n">
        <v>3709.696</v>
      </c>
    </row>
    <row r="5244" customFormat="false" ht="15" hidden="false" customHeight="false" outlineLevel="0" collapsed="false">
      <c r="A5244" s="0" t="n">
        <v>18</v>
      </c>
      <c r="B5244" s="0" t="n">
        <v>17086194</v>
      </c>
      <c r="C5244" s="0" t="n">
        <v>5625.649</v>
      </c>
    </row>
    <row r="5245" customFormat="false" ht="15" hidden="false" customHeight="false" outlineLevel="0" collapsed="false">
      <c r="A5245" s="0" t="n">
        <v>18</v>
      </c>
      <c r="B5245" s="0" t="n">
        <v>17082477</v>
      </c>
      <c r="C5245" s="0" t="n">
        <v>3599.675</v>
      </c>
    </row>
    <row r="5246" customFormat="false" ht="15" hidden="false" customHeight="false" outlineLevel="0" collapsed="false">
      <c r="A5246" s="0" t="n">
        <v>18</v>
      </c>
      <c r="B5246" s="0" t="n">
        <v>17062818</v>
      </c>
      <c r="C5246" s="0" t="n">
        <v>5248.196</v>
      </c>
    </row>
    <row r="5247" customFormat="false" ht="15" hidden="false" customHeight="false" outlineLevel="0" collapsed="false">
      <c r="A5247" s="0" t="n">
        <v>18</v>
      </c>
      <c r="B5247" s="0" t="n">
        <v>17043275</v>
      </c>
      <c r="C5247" s="0" t="n">
        <v>5215.847</v>
      </c>
    </row>
    <row r="5248" customFormat="false" ht="15" hidden="false" customHeight="false" outlineLevel="0" collapsed="false">
      <c r="A5248" s="0" t="n">
        <v>18</v>
      </c>
      <c r="B5248" s="0" t="n">
        <v>17044696</v>
      </c>
      <c r="C5248" s="0" t="n">
        <v>3130.089</v>
      </c>
    </row>
    <row r="5249" customFormat="false" ht="15" hidden="false" customHeight="false" outlineLevel="0" collapsed="false">
      <c r="A5249" s="0" t="n">
        <v>18</v>
      </c>
      <c r="B5249" s="0" t="n">
        <v>17023485</v>
      </c>
      <c r="C5249" s="0" t="n">
        <v>5383.43</v>
      </c>
    </row>
    <row r="5250" customFormat="false" ht="15" hidden="false" customHeight="false" outlineLevel="0" collapsed="false">
      <c r="A5250" s="0" t="n">
        <v>18</v>
      </c>
      <c r="B5250" s="0" t="n">
        <v>17020390</v>
      </c>
      <c r="C5250" s="0" t="n">
        <v>3562.932</v>
      </c>
    </row>
    <row r="5251" customFormat="false" ht="15" hidden="false" customHeight="false" outlineLevel="0" collapsed="false">
      <c r="A5251" s="0" t="n">
        <v>18</v>
      </c>
      <c r="B5251" s="0" t="n">
        <v>17002874</v>
      </c>
      <c r="C5251" s="0" t="n">
        <v>4978.329</v>
      </c>
    </row>
    <row r="5252" customFormat="false" ht="15" hidden="false" customHeight="false" outlineLevel="0" collapsed="false">
      <c r="A5252" s="0" t="n">
        <v>18</v>
      </c>
      <c r="B5252" s="0" t="n">
        <v>16980573</v>
      </c>
      <c r="C5252" s="0" t="n">
        <v>5542.134</v>
      </c>
    </row>
    <row r="5253" customFormat="false" ht="15" hidden="false" customHeight="false" outlineLevel="0" collapsed="false">
      <c r="A5253" s="0" t="n">
        <v>18</v>
      </c>
      <c r="B5253" s="0" t="n">
        <v>16985383</v>
      </c>
      <c r="C5253" s="0" t="n">
        <v>2731.836</v>
      </c>
    </row>
    <row r="5254" customFormat="false" ht="15" hidden="false" customHeight="false" outlineLevel="0" collapsed="false">
      <c r="A5254" s="0" t="n">
        <v>18</v>
      </c>
      <c r="B5254" s="0" t="n">
        <v>16964778</v>
      </c>
      <c r="C5254" s="0" t="n">
        <v>5362.161</v>
      </c>
    </row>
    <row r="5255" customFormat="false" ht="15" hidden="false" customHeight="false" outlineLevel="0" collapsed="false">
      <c r="A5255" s="0" t="n">
        <v>18</v>
      </c>
      <c r="B5255" s="0" t="n">
        <v>16941206</v>
      </c>
      <c r="C5255" s="0" t="n">
        <v>5600.06</v>
      </c>
    </row>
    <row r="5256" customFormat="false" ht="15" hidden="false" customHeight="false" outlineLevel="0" collapsed="false">
      <c r="A5256" s="0" t="n">
        <v>18</v>
      </c>
      <c r="B5256" s="0" t="n">
        <v>16927884</v>
      </c>
      <c r="C5256" s="0" t="n">
        <v>3747.571</v>
      </c>
    </row>
    <row r="5257" customFormat="false" ht="15" hidden="false" customHeight="false" outlineLevel="0" collapsed="false">
      <c r="A5257" s="0" t="n">
        <v>18</v>
      </c>
      <c r="B5257" s="0" t="n">
        <v>16932049</v>
      </c>
      <c r="C5257" s="0" t="n">
        <v>3799.098</v>
      </c>
    </row>
    <row r="5258" customFormat="false" ht="15" hidden="false" customHeight="false" outlineLevel="0" collapsed="false">
      <c r="A5258" s="0" t="n">
        <v>18</v>
      </c>
      <c r="B5258" s="0" t="n">
        <v>16908382</v>
      </c>
      <c r="C5258" s="0" t="n">
        <v>5622.971</v>
      </c>
    </row>
    <row r="5259" customFormat="false" ht="15" hidden="false" customHeight="false" outlineLevel="0" collapsed="false">
      <c r="A5259" s="0" t="n">
        <v>18</v>
      </c>
      <c r="B5259" s="0" t="n">
        <v>16886734</v>
      </c>
      <c r="C5259" s="0" t="n">
        <v>5429.923</v>
      </c>
    </row>
    <row r="5260" customFormat="false" ht="15" hidden="false" customHeight="false" outlineLevel="0" collapsed="false">
      <c r="A5260" s="0" t="n">
        <v>18</v>
      </c>
      <c r="B5260" s="0" t="n">
        <v>16891007</v>
      </c>
      <c r="C5260" s="0" t="n">
        <v>2827.272</v>
      </c>
    </row>
    <row r="5261" customFormat="false" ht="15" hidden="false" customHeight="false" outlineLevel="0" collapsed="false">
      <c r="A5261" s="0" t="n">
        <v>18</v>
      </c>
      <c r="B5261" s="0" t="n">
        <v>16872618</v>
      </c>
      <c r="C5261" s="0" t="n">
        <v>5069.372</v>
      </c>
    </row>
    <row r="5262" customFormat="false" ht="15" hidden="false" customHeight="false" outlineLevel="0" collapsed="false">
      <c r="A5262" s="0" t="n">
        <v>18</v>
      </c>
      <c r="B5262" s="0" t="n">
        <v>16851180</v>
      </c>
      <c r="C5262" s="0" t="n">
        <v>5419.72</v>
      </c>
    </row>
    <row r="5263" customFormat="false" ht="15" hidden="false" customHeight="false" outlineLevel="0" collapsed="false">
      <c r="A5263" s="0" t="n">
        <v>18</v>
      </c>
      <c r="B5263" s="0" t="n">
        <v>16835786</v>
      </c>
      <c r="C5263" s="0" t="n">
        <v>4171.694</v>
      </c>
    </row>
    <row r="5264" customFormat="false" ht="15" hidden="false" customHeight="false" outlineLevel="0" collapsed="false">
      <c r="A5264" s="0" t="n">
        <v>18</v>
      </c>
      <c r="B5264" s="0" t="n">
        <v>16830244</v>
      </c>
      <c r="C5264" s="0" t="n">
        <v>4557.28</v>
      </c>
    </row>
    <row r="5265" customFormat="false" ht="15" hidden="false" customHeight="false" outlineLevel="0" collapsed="false">
      <c r="A5265" s="0" t="n">
        <v>18</v>
      </c>
      <c r="B5265" s="0" t="n">
        <v>16808023</v>
      </c>
      <c r="C5265" s="0" t="n">
        <v>5491.269</v>
      </c>
    </row>
    <row r="5266" customFormat="false" ht="15" hidden="false" customHeight="false" outlineLevel="0" collapsed="false">
      <c r="A5266" s="0" t="n">
        <v>18</v>
      </c>
      <c r="B5266" s="0" t="n">
        <v>16816739</v>
      </c>
      <c r="C5266" s="0" t="n">
        <v>2386.833</v>
      </c>
    </row>
    <row r="5267" customFormat="false" ht="15" hidden="false" customHeight="false" outlineLevel="0" collapsed="false">
      <c r="A5267" s="0" t="n">
        <v>18</v>
      </c>
      <c r="B5267" s="0" t="n">
        <v>16799129</v>
      </c>
      <c r="C5267" s="0" t="n">
        <v>5023.304</v>
      </c>
    </row>
    <row r="5268" customFormat="false" ht="15" hidden="false" customHeight="false" outlineLevel="0" collapsed="false">
      <c r="A5268" s="0" t="n">
        <v>18</v>
      </c>
      <c r="B5268" s="0" t="n">
        <v>16777418</v>
      </c>
      <c r="C5268" s="0" t="n">
        <v>5431.274</v>
      </c>
    </row>
    <row r="5269" customFormat="false" ht="15" hidden="false" customHeight="false" outlineLevel="0" collapsed="false">
      <c r="A5269" s="0" t="n">
        <v>18</v>
      </c>
      <c r="B5269" s="0" t="n">
        <v>16759764</v>
      </c>
      <c r="C5269" s="0" t="n">
        <v>4538.37</v>
      </c>
    </row>
    <row r="5270" customFormat="false" ht="15" hidden="false" customHeight="false" outlineLevel="0" collapsed="false">
      <c r="A5270" s="0" t="n">
        <v>18</v>
      </c>
      <c r="B5270" s="0" t="n">
        <v>16756169</v>
      </c>
      <c r="C5270" s="0" t="n">
        <v>4101.448</v>
      </c>
    </row>
    <row r="5271" customFormat="false" ht="15" hidden="false" customHeight="false" outlineLevel="0" collapsed="false">
      <c r="A5271" s="0" t="n">
        <v>18</v>
      </c>
      <c r="B5271" s="0" t="n">
        <v>16734150</v>
      </c>
      <c r="C5271" s="0" t="n">
        <v>5455.127</v>
      </c>
    </row>
    <row r="5272" customFormat="false" ht="15" hidden="false" customHeight="false" outlineLevel="0" collapsed="false">
      <c r="A5272" s="0" t="n">
        <v>18</v>
      </c>
      <c r="B5272" s="0" t="n">
        <v>16738637</v>
      </c>
      <c r="C5272" s="0" t="n">
        <v>2801.815</v>
      </c>
    </row>
    <row r="5273" customFormat="false" ht="15" hidden="false" customHeight="false" outlineLevel="0" collapsed="false">
      <c r="A5273" s="0" t="n">
        <v>18</v>
      </c>
      <c r="B5273" s="0" t="n">
        <v>16719805</v>
      </c>
      <c r="C5273" s="0" t="n">
        <v>5159.209</v>
      </c>
    </row>
    <row r="5274" customFormat="false" ht="15" hidden="false" customHeight="false" outlineLevel="0" collapsed="false">
      <c r="A5274" s="0" t="n">
        <v>18</v>
      </c>
      <c r="B5274" s="0" t="n">
        <v>16696274</v>
      </c>
      <c r="C5274" s="0" t="n">
        <v>5644.772</v>
      </c>
    </row>
    <row r="5275" customFormat="false" ht="15" hidden="false" customHeight="false" outlineLevel="0" collapsed="false">
      <c r="A5275" s="0" t="n">
        <v>18</v>
      </c>
      <c r="B5275" s="0" t="n">
        <v>16676040</v>
      </c>
      <c r="C5275" s="0" t="n">
        <v>5014.945</v>
      </c>
    </row>
    <row r="5276" customFormat="false" ht="15" hidden="false" customHeight="false" outlineLevel="0" collapsed="false">
      <c r="A5276" s="0" t="n">
        <v>18</v>
      </c>
      <c r="B5276" s="0" t="n">
        <v>16683114</v>
      </c>
      <c r="C5276" s="0" t="n">
        <v>2865.282</v>
      </c>
    </row>
    <row r="5277" customFormat="false" ht="15" hidden="false" customHeight="false" outlineLevel="0" collapsed="false">
      <c r="A5277" s="0" t="n">
        <v>18</v>
      </c>
      <c r="B5277" s="0" t="n">
        <v>16660366</v>
      </c>
      <c r="C5277" s="0" t="n">
        <v>5545.081</v>
      </c>
    </row>
    <row r="5278" customFormat="false" ht="15" hidden="false" customHeight="false" outlineLevel="0" collapsed="false">
      <c r="A5278" s="0" t="n">
        <v>18</v>
      </c>
      <c r="B5278" s="0" t="n">
        <v>16637578</v>
      </c>
      <c r="C5278" s="0" t="n">
        <v>5513.283</v>
      </c>
    </row>
    <row r="5279" customFormat="false" ht="15" hidden="false" customHeight="false" outlineLevel="0" collapsed="false">
      <c r="A5279" s="0" t="n">
        <v>18</v>
      </c>
      <c r="B5279" s="0" t="n">
        <v>16635042</v>
      </c>
      <c r="C5279" s="0" t="n">
        <v>3541.465</v>
      </c>
    </row>
    <row r="5280" customFormat="false" ht="15" hidden="false" customHeight="false" outlineLevel="0" collapsed="false">
      <c r="A5280" s="0" t="n">
        <v>18</v>
      </c>
      <c r="B5280" s="0" t="n">
        <v>16612251</v>
      </c>
      <c r="C5280" s="0" t="n">
        <v>5495.579</v>
      </c>
    </row>
    <row r="5281" customFormat="false" ht="15" hidden="false" customHeight="false" outlineLevel="0" collapsed="false">
      <c r="A5281" s="0" t="n">
        <v>18</v>
      </c>
      <c r="B5281" s="0" t="n">
        <v>16611245</v>
      </c>
      <c r="C5281" s="0" t="n">
        <v>3371.986</v>
      </c>
    </row>
    <row r="5282" customFormat="false" ht="15" hidden="false" customHeight="false" outlineLevel="0" collapsed="false">
      <c r="A5282" s="0" t="n">
        <v>18</v>
      </c>
      <c r="B5282" s="0" t="n">
        <v>16587437</v>
      </c>
      <c r="C5282" s="0" t="n">
        <v>5629.673</v>
      </c>
    </row>
    <row r="5283" customFormat="false" ht="15" hidden="false" customHeight="false" outlineLevel="0" collapsed="false">
      <c r="A5283" s="0" t="n">
        <v>18</v>
      </c>
      <c r="B5283" s="0" t="n">
        <v>16566873</v>
      </c>
      <c r="C5283" s="0" t="n">
        <v>5349.03</v>
      </c>
    </row>
    <row r="5284" customFormat="false" ht="15" hidden="false" customHeight="false" outlineLevel="0" collapsed="false">
      <c r="A5284" s="0" t="n">
        <v>18</v>
      </c>
      <c r="B5284" s="0" t="n">
        <v>16568872</v>
      </c>
      <c r="C5284" s="0" t="n">
        <v>3063.999</v>
      </c>
    </row>
    <row r="5285" customFormat="false" ht="15" hidden="false" customHeight="false" outlineLevel="0" collapsed="false">
      <c r="A5285" s="0" t="n">
        <v>18</v>
      </c>
      <c r="B5285" s="0" t="n">
        <v>16544758</v>
      </c>
      <c r="C5285" s="0" t="n">
        <v>5677.096</v>
      </c>
    </row>
    <row r="5286" customFormat="false" ht="15" hidden="false" customHeight="false" outlineLevel="0" collapsed="false">
      <c r="A5286" s="0" t="n">
        <v>18</v>
      </c>
      <c r="B5286" s="0" t="n">
        <v>16544694</v>
      </c>
      <c r="C5286" s="0" t="n">
        <v>2909.276</v>
      </c>
    </row>
    <row r="5287" customFormat="false" ht="15" hidden="false" customHeight="false" outlineLevel="0" collapsed="false">
      <c r="A5287" s="0" t="n">
        <v>18</v>
      </c>
      <c r="B5287" s="0" t="n">
        <v>16542961</v>
      </c>
      <c r="C5287" s="0" t="n">
        <v>3841.341</v>
      </c>
    </row>
    <row r="5288" customFormat="false" ht="15" hidden="false" customHeight="false" outlineLevel="0" collapsed="false">
      <c r="A5288" s="0" t="n">
        <v>18</v>
      </c>
      <c r="B5288" s="0" t="n">
        <v>16522123</v>
      </c>
      <c r="C5288" s="0" t="n">
        <v>5309.635</v>
      </c>
    </row>
    <row r="5289" customFormat="false" ht="15" hidden="false" customHeight="false" outlineLevel="0" collapsed="false">
      <c r="A5289" s="0" t="n">
        <v>18</v>
      </c>
      <c r="B5289" s="0" t="n">
        <v>16500912</v>
      </c>
      <c r="C5289" s="0" t="n">
        <v>5412.713</v>
      </c>
    </row>
    <row r="5290" customFormat="false" ht="15" hidden="false" customHeight="false" outlineLevel="0" collapsed="false">
      <c r="A5290" s="0" t="n">
        <v>18</v>
      </c>
      <c r="B5290" s="0" t="n">
        <v>16496865</v>
      </c>
      <c r="C5290" s="0" t="n">
        <v>3528.177</v>
      </c>
    </row>
    <row r="5291" customFormat="false" ht="15" hidden="false" customHeight="false" outlineLevel="0" collapsed="false">
      <c r="A5291" s="0" t="n">
        <v>18</v>
      </c>
      <c r="B5291" s="0" t="n">
        <v>16491882</v>
      </c>
      <c r="C5291" s="0" t="n">
        <v>3916.241</v>
      </c>
    </row>
    <row r="5292" customFormat="false" ht="15" hidden="false" customHeight="false" outlineLevel="0" collapsed="false">
      <c r="A5292" s="0" t="n">
        <v>18</v>
      </c>
      <c r="B5292" s="0" t="n">
        <v>16470130</v>
      </c>
      <c r="C5292" s="0" t="n">
        <v>5429.569</v>
      </c>
    </row>
    <row r="5293" customFormat="false" ht="15" hidden="false" customHeight="false" outlineLevel="0" collapsed="false">
      <c r="A5293" s="0" t="n">
        <v>18</v>
      </c>
      <c r="B5293" s="0" t="n">
        <v>16448499</v>
      </c>
      <c r="C5293" s="0" t="n">
        <v>5430.477</v>
      </c>
    </row>
    <row r="5294" customFormat="false" ht="15" hidden="false" customHeight="false" outlineLevel="0" collapsed="false">
      <c r="A5294" s="0" t="n">
        <v>18</v>
      </c>
      <c r="B5294" s="0" t="n">
        <v>16443956</v>
      </c>
      <c r="C5294" s="0" t="n">
        <v>3703.088</v>
      </c>
    </row>
    <row r="5295" customFormat="false" ht="15" hidden="false" customHeight="false" outlineLevel="0" collapsed="false">
      <c r="A5295" s="0" t="n">
        <v>18</v>
      </c>
      <c r="B5295" s="0" t="n">
        <v>16421198</v>
      </c>
      <c r="C5295" s="0" t="n">
        <v>5541.5</v>
      </c>
    </row>
    <row r="5296" customFormat="false" ht="15" hidden="false" customHeight="false" outlineLevel="0" collapsed="false">
      <c r="A5296" s="0" t="n">
        <v>18</v>
      </c>
      <c r="B5296" s="0" t="n">
        <v>16413840</v>
      </c>
      <c r="C5296" s="0" t="n">
        <v>3699.601</v>
      </c>
    </row>
    <row r="5297" customFormat="false" ht="15" hidden="false" customHeight="false" outlineLevel="0" collapsed="false">
      <c r="A5297" s="0" t="n">
        <v>18</v>
      </c>
      <c r="B5297" s="0" t="n">
        <v>16399488</v>
      </c>
      <c r="C5297" s="0" t="n">
        <v>5000.33</v>
      </c>
    </row>
    <row r="5298" customFormat="false" ht="15" hidden="false" customHeight="false" outlineLevel="0" collapsed="false">
      <c r="A5298" s="0" t="n">
        <v>18</v>
      </c>
      <c r="B5298" s="0" t="n">
        <v>16377478</v>
      </c>
      <c r="C5298" s="0" t="n">
        <v>5451.072</v>
      </c>
    </row>
    <row r="5299" customFormat="false" ht="15" hidden="false" customHeight="false" outlineLevel="0" collapsed="false">
      <c r="A5299" s="0" t="n">
        <v>18</v>
      </c>
      <c r="B5299" s="0" t="n">
        <v>16377687</v>
      </c>
      <c r="C5299" s="0" t="n">
        <v>3248.048</v>
      </c>
    </row>
    <row r="5300" customFormat="false" ht="15" hidden="false" customHeight="false" outlineLevel="0" collapsed="false">
      <c r="A5300" s="0" t="n">
        <v>18</v>
      </c>
      <c r="B5300" s="0" t="n">
        <v>16356782</v>
      </c>
      <c r="C5300" s="0" t="n">
        <v>5356.063</v>
      </c>
    </row>
    <row r="5301" customFormat="false" ht="15" hidden="false" customHeight="false" outlineLevel="0" collapsed="false">
      <c r="A5301" s="0" t="n">
        <v>18</v>
      </c>
      <c r="B5301" s="0" t="n">
        <v>16340734</v>
      </c>
      <c r="C5301" s="0" t="n">
        <v>4070.125</v>
      </c>
    </row>
    <row r="5302" customFormat="false" ht="15" hidden="false" customHeight="false" outlineLevel="0" collapsed="false">
      <c r="A5302" s="0" t="n">
        <v>18</v>
      </c>
      <c r="B5302" s="0" t="n">
        <v>16335783</v>
      </c>
      <c r="C5302" s="0" t="n">
        <v>4563.274</v>
      </c>
    </row>
    <row r="5303" customFormat="false" ht="15" hidden="false" customHeight="false" outlineLevel="0" collapsed="false">
      <c r="A5303" s="0" t="n">
        <v>18</v>
      </c>
      <c r="B5303" s="0" t="n">
        <v>16313611</v>
      </c>
      <c r="C5303" s="0" t="n">
        <v>5514.509</v>
      </c>
    </row>
    <row r="5304" customFormat="false" ht="15" hidden="false" customHeight="false" outlineLevel="0" collapsed="false">
      <c r="A5304" s="0" t="n">
        <v>18</v>
      </c>
      <c r="B5304" s="0" t="n">
        <v>16316211</v>
      </c>
      <c r="C5304" s="0" t="n">
        <v>3001.289</v>
      </c>
    </row>
    <row r="5305" customFormat="false" ht="15" hidden="false" customHeight="false" outlineLevel="0" collapsed="false">
      <c r="A5305" s="0" t="n">
        <v>18</v>
      </c>
      <c r="B5305" s="0" t="n">
        <v>16293794</v>
      </c>
      <c r="C5305" s="0" t="n">
        <v>5511.658</v>
      </c>
    </row>
    <row r="5306" customFormat="false" ht="15" hidden="false" customHeight="false" outlineLevel="0" collapsed="false">
      <c r="A5306" s="0" t="n">
        <v>18</v>
      </c>
      <c r="B5306" s="0" t="n">
        <v>16275694</v>
      </c>
      <c r="C5306" s="0" t="n">
        <v>4567.446</v>
      </c>
    </row>
    <row r="5307" customFormat="false" ht="15" hidden="false" customHeight="false" outlineLevel="0" collapsed="false">
      <c r="A5307" s="0" t="n">
        <v>18</v>
      </c>
      <c r="B5307" s="0" t="n">
        <v>16271023</v>
      </c>
      <c r="C5307" s="0" t="n">
        <v>4255.159</v>
      </c>
    </row>
    <row r="5308" customFormat="false" ht="15" hidden="false" customHeight="false" outlineLevel="0" collapsed="false">
      <c r="A5308" s="0" t="n">
        <v>18</v>
      </c>
      <c r="B5308" s="0" t="n">
        <v>16252720</v>
      </c>
      <c r="C5308" s="0" t="n">
        <v>4635.51</v>
      </c>
    </row>
    <row r="5309" customFormat="false" ht="15" hidden="false" customHeight="false" outlineLevel="0" collapsed="false">
      <c r="A5309" s="0" t="n">
        <v>18</v>
      </c>
      <c r="B5309" s="0" t="n">
        <v>16247448</v>
      </c>
      <c r="C5309" s="0" t="n">
        <v>4245.326</v>
      </c>
    </row>
    <row r="5310" customFormat="false" ht="15" hidden="false" customHeight="false" outlineLevel="0" collapsed="false">
      <c r="A5310" s="0" t="n">
        <v>18</v>
      </c>
      <c r="B5310" s="0" t="n">
        <v>16230260</v>
      </c>
      <c r="C5310" s="0" t="n">
        <v>4646.587</v>
      </c>
    </row>
    <row r="5311" customFormat="false" ht="15" hidden="false" customHeight="false" outlineLevel="0" collapsed="false">
      <c r="A5311" s="0" t="n">
        <v>18</v>
      </c>
      <c r="B5311" s="0" t="n">
        <v>16225270</v>
      </c>
      <c r="C5311" s="0" t="n">
        <v>4187.299</v>
      </c>
    </row>
    <row r="5312" customFormat="false" ht="15" hidden="false" customHeight="false" outlineLevel="0" collapsed="false">
      <c r="A5312" s="0" t="n">
        <v>18</v>
      </c>
      <c r="B5312" s="0" t="n">
        <v>16203887</v>
      </c>
      <c r="C5312" s="0" t="n">
        <v>5405.525</v>
      </c>
    </row>
    <row r="5313" customFormat="false" ht="15" hidden="false" customHeight="false" outlineLevel="0" collapsed="false">
      <c r="A5313" s="0" t="n">
        <v>18</v>
      </c>
      <c r="B5313" s="0" t="n">
        <v>16203054</v>
      </c>
      <c r="C5313" s="0" t="n">
        <v>3143.492</v>
      </c>
    </row>
    <row r="5314" customFormat="false" ht="15" hidden="false" customHeight="false" outlineLevel="0" collapsed="false">
      <c r="A5314" s="0" t="n">
        <v>18</v>
      </c>
      <c r="B5314" s="0" t="n">
        <v>16190852</v>
      </c>
      <c r="C5314" s="0" t="n">
        <v>4692.209</v>
      </c>
    </row>
    <row r="5315" customFormat="false" ht="15" hidden="false" customHeight="false" outlineLevel="0" collapsed="false">
      <c r="A5315" s="0" t="n">
        <v>18</v>
      </c>
      <c r="B5315" s="0" t="n">
        <v>16167600</v>
      </c>
      <c r="C5315" s="0" t="n">
        <v>5575.342</v>
      </c>
    </row>
    <row r="5316" customFormat="false" ht="15" hidden="false" customHeight="false" outlineLevel="0" collapsed="false">
      <c r="A5316" s="0" t="n">
        <v>18</v>
      </c>
      <c r="B5316" s="0" t="n">
        <v>16169092</v>
      </c>
      <c r="C5316" s="0" t="n">
        <v>3106.575</v>
      </c>
    </row>
    <row r="5317" customFormat="false" ht="15" hidden="false" customHeight="false" outlineLevel="0" collapsed="false">
      <c r="A5317" s="0" t="n">
        <v>18</v>
      </c>
      <c r="B5317" s="0" t="n">
        <v>16148661</v>
      </c>
      <c r="C5317" s="0" t="n">
        <v>5281.554</v>
      </c>
    </row>
    <row r="5318" customFormat="false" ht="15" hidden="false" customHeight="false" outlineLevel="0" collapsed="false">
      <c r="A5318" s="0" t="n">
        <v>18</v>
      </c>
      <c r="B5318" s="0" t="n">
        <v>16127539</v>
      </c>
      <c r="C5318" s="0" t="n">
        <v>5374.673</v>
      </c>
    </row>
    <row r="5319" customFormat="false" ht="15" hidden="false" customHeight="false" outlineLevel="0" collapsed="false">
      <c r="A5319" s="0" t="n">
        <v>18</v>
      </c>
      <c r="B5319" s="0" t="n">
        <v>16136155</v>
      </c>
      <c r="C5319" s="0" t="n">
        <v>2512.353</v>
      </c>
    </row>
    <row r="5320" customFormat="false" ht="15" hidden="false" customHeight="false" outlineLevel="0" collapsed="false">
      <c r="A5320" s="0" t="n">
        <v>18</v>
      </c>
      <c r="B5320" s="0" t="n">
        <v>16118896</v>
      </c>
      <c r="C5320" s="0" t="n">
        <v>4987.632</v>
      </c>
    </row>
    <row r="5321" customFormat="false" ht="15" hidden="false" customHeight="false" outlineLevel="0" collapsed="false">
      <c r="A5321" s="0" t="n">
        <v>18</v>
      </c>
      <c r="B5321" s="0" t="n">
        <v>16098512</v>
      </c>
      <c r="C5321" s="0" t="n">
        <v>5291.739</v>
      </c>
    </row>
    <row r="5322" customFormat="false" ht="15" hidden="false" customHeight="false" outlineLevel="0" collapsed="false">
      <c r="A5322" s="0" t="n">
        <v>18</v>
      </c>
      <c r="B5322" s="0" t="n">
        <v>16097563</v>
      </c>
      <c r="C5322" s="0" t="n">
        <v>3321.835</v>
      </c>
    </row>
    <row r="5323" customFormat="false" ht="15" hidden="false" customHeight="false" outlineLevel="0" collapsed="false">
      <c r="A5323" s="0" t="n">
        <v>18</v>
      </c>
      <c r="B5323" s="0" t="n">
        <v>16081827</v>
      </c>
      <c r="C5323" s="0" t="n">
        <v>4873.48</v>
      </c>
    </row>
    <row r="5324" customFormat="false" ht="15" hidden="false" customHeight="false" outlineLevel="0" collapsed="false">
      <c r="A5324" s="0" t="n">
        <v>18</v>
      </c>
      <c r="B5324" s="0" t="n">
        <v>16062798</v>
      </c>
      <c r="C5324" s="0" t="n">
        <v>5130.826</v>
      </c>
    </row>
    <row r="5325" customFormat="false" ht="15" hidden="false" customHeight="false" outlineLevel="0" collapsed="false">
      <c r="A5325" s="0" t="n">
        <v>18</v>
      </c>
      <c r="B5325" s="0" t="n">
        <v>16062818</v>
      </c>
      <c r="C5325" s="0" t="n">
        <v>3314.408</v>
      </c>
    </row>
    <row r="5326" customFormat="false" ht="15" hidden="false" customHeight="false" outlineLevel="0" collapsed="false">
      <c r="A5326" s="0" t="n">
        <v>18</v>
      </c>
      <c r="B5326" s="0" t="n">
        <v>16043257</v>
      </c>
      <c r="C5326" s="0" t="n">
        <v>5244.689</v>
      </c>
    </row>
    <row r="5327" customFormat="false" ht="15" hidden="false" customHeight="false" outlineLevel="0" collapsed="false">
      <c r="A5327" s="0" t="n">
        <v>18</v>
      </c>
      <c r="B5327" s="0" t="n">
        <v>16040125</v>
      </c>
      <c r="C5327" s="0" t="n">
        <v>3568.825</v>
      </c>
    </row>
    <row r="5328" customFormat="false" ht="15" hidden="false" customHeight="false" outlineLevel="0" collapsed="false">
      <c r="A5328" s="0" t="n">
        <v>18</v>
      </c>
      <c r="B5328" s="0" t="n">
        <v>16021579</v>
      </c>
      <c r="C5328" s="0" t="n">
        <v>5109.382</v>
      </c>
    </row>
    <row r="5329" customFormat="false" ht="15" hidden="false" customHeight="false" outlineLevel="0" collapsed="false">
      <c r="A5329" s="0" t="n">
        <v>18</v>
      </c>
      <c r="B5329" s="0" t="n">
        <v>16015906</v>
      </c>
      <c r="C5329" s="0" t="n">
        <v>3766.295</v>
      </c>
    </row>
    <row r="5330" customFormat="false" ht="15" hidden="false" customHeight="false" outlineLevel="0" collapsed="false">
      <c r="A5330" s="0" t="n">
        <v>18</v>
      </c>
      <c r="B5330" s="0" t="n">
        <v>15999430</v>
      </c>
      <c r="C5330" s="0" t="n">
        <v>4965.674</v>
      </c>
    </row>
    <row r="5331" customFormat="false" ht="15" hidden="false" customHeight="false" outlineLevel="0" collapsed="false">
      <c r="A5331" s="0" t="n">
        <v>18</v>
      </c>
      <c r="B5331" s="0" t="n">
        <v>15980088</v>
      </c>
      <c r="C5331" s="0" t="n">
        <v>5199.701</v>
      </c>
    </row>
    <row r="5332" customFormat="false" ht="15" hidden="false" customHeight="false" outlineLevel="0" collapsed="false">
      <c r="A5332" s="0" t="n">
        <v>18</v>
      </c>
      <c r="B5332" s="0" t="n">
        <v>15980351</v>
      </c>
      <c r="C5332" s="0" t="n">
        <v>3231.456</v>
      </c>
    </row>
    <row r="5333" customFormat="false" ht="15" hidden="false" customHeight="false" outlineLevel="0" collapsed="false">
      <c r="A5333" s="0" t="n">
        <v>18</v>
      </c>
      <c r="B5333" s="0" t="n">
        <v>15959455</v>
      </c>
      <c r="C5333" s="0" t="n">
        <v>5358.591</v>
      </c>
    </row>
    <row r="5334" customFormat="false" ht="15" hidden="false" customHeight="false" outlineLevel="0" collapsed="false">
      <c r="A5334" s="0" t="n">
        <v>18</v>
      </c>
      <c r="B5334" s="0" t="n">
        <v>15947260</v>
      </c>
      <c r="C5334" s="0" t="n">
        <v>3717.582</v>
      </c>
    </row>
    <row r="5335" customFormat="false" ht="15" hidden="false" customHeight="false" outlineLevel="0" collapsed="false">
      <c r="A5335" s="0" t="n">
        <v>18</v>
      </c>
      <c r="B5335" s="0" t="n">
        <v>15950017</v>
      </c>
      <c r="C5335" s="0" t="n">
        <v>3806.861</v>
      </c>
    </row>
    <row r="5336" customFormat="false" ht="15" hidden="false" customHeight="false" outlineLevel="0" collapsed="false">
      <c r="A5336" s="0" t="n">
        <v>18</v>
      </c>
      <c r="B5336" s="0" t="n">
        <v>15928501</v>
      </c>
      <c r="C5336" s="0" t="n">
        <v>5404.201</v>
      </c>
    </row>
    <row r="5337" customFormat="false" ht="15" hidden="false" customHeight="false" outlineLevel="0" collapsed="false">
      <c r="A5337" s="0" t="n">
        <v>18</v>
      </c>
      <c r="B5337" s="0" t="n">
        <v>15908749</v>
      </c>
      <c r="C5337" s="0" t="n">
        <v>5240.862</v>
      </c>
    </row>
    <row r="5338" customFormat="false" ht="15" hidden="false" customHeight="false" outlineLevel="0" collapsed="false">
      <c r="A5338" s="0" t="n">
        <v>18</v>
      </c>
      <c r="B5338" s="0" t="n">
        <v>15910243</v>
      </c>
      <c r="C5338" s="0" t="n">
        <v>3144.775</v>
      </c>
    </row>
    <row r="5339" customFormat="false" ht="15" hidden="false" customHeight="false" outlineLevel="0" collapsed="false">
      <c r="A5339" s="0" t="n">
        <v>18</v>
      </c>
      <c r="B5339" s="0" t="n">
        <v>15887833</v>
      </c>
      <c r="C5339" s="0" t="n">
        <v>5495.089</v>
      </c>
    </row>
    <row r="5340" customFormat="false" ht="15" hidden="false" customHeight="false" outlineLevel="0" collapsed="false">
      <c r="A5340" s="0" t="n">
        <v>18</v>
      </c>
      <c r="B5340" s="0" t="n">
        <v>15873803</v>
      </c>
      <c r="C5340" s="0" t="n">
        <v>3846.41</v>
      </c>
    </row>
    <row r="5341" customFormat="false" ht="15" hidden="false" customHeight="false" outlineLevel="0" collapsed="false">
      <c r="A5341" s="0" t="n">
        <v>18</v>
      </c>
      <c r="B5341" s="0" t="n">
        <v>15869208</v>
      </c>
      <c r="C5341" s="0" t="n">
        <v>4545.698</v>
      </c>
    </row>
    <row r="5342" customFormat="false" ht="15" hidden="false" customHeight="false" outlineLevel="0" collapsed="false">
      <c r="A5342" s="0" t="n">
        <v>18</v>
      </c>
      <c r="B5342" s="0" t="n">
        <v>15852698</v>
      </c>
      <c r="C5342" s="0" t="n">
        <v>4924.31</v>
      </c>
    </row>
    <row r="5343" customFormat="false" ht="15" hidden="false" customHeight="false" outlineLevel="0" collapsed="false">
      <c r="A5343" s="0" t="n">
        <v>18</v>
      </c>
      <c r="B5343" s="0" t="n">
        <v>15854096</v>
      </c>
      <c r="C5343" s="0" t="n">
        <v>3122.328</v>
      </c>
    </row>
    <row r="5344" customFormat="false" ht="15" hidden="false" customHeight="false" outlineLevel="0" collapsed="false">
      <c r="A5344" s="0" t="n">
        <v>18</v>
      </c>
      <c r="B5344" s="0" t="n">
        <v>15832349</v>
      </c>
      <c r="C5344" s="0" t="n">
        <v>5431.989</v>
      </c>
    </row>
    <row r="5345" customFormat="false" ht="15" hidden="false" customHeight="false" outlineLevel="0" collapsed="false">
      <c r="A5345" s="0" t="n">
        <v>18</v>
      </c>
      <c r="B5345" s="0" t="n">
        <v>15815098</v>
      </c>
      <c r="C5345" s="0" t="n">
        <v>4395.196</v>
      </c>
    </row>
    <row r="5346" customFormat="false" ht="15" hidden="false" customHeight="false" outlineLevel="0" collapsed="false">
      <c r="A5346" s="0" t="n">
        <v>18</v>
      </c>
      <c r="B5346" s="0" t="n">
        <v>15818577</v>
      </c>
      <c r="C5346" s="0" t="n">
        <v>3526.762</v>
      </c>
    </row>
    <row r="5347" customFormat="false" ht="15" hidden="false" customHeight="false" outlineLevel="0" collapsed="false">
      <c r="A5347" s="0" t="n">
        <v>18</v>
      </c>
      <c r="B5347" s="0" t="n">
        <v>15798505</v>
      </c>
      <c r="C5347" s="0" t="n">
        <v>5266.865</v>
      </c>
    </row>
    <row r="5348" customFormat="false" ht="15" hidden="false" customHeight="false" outlineLevel="0" collapsed="false">
      <c r="A5348" s="0" t="n">
        <v>18</v>
      </c>
      <c r="B5348" s="0" t="n">
        <v>15798838</v>
      </c>
      <c r="C5348" s="0" t="n">
        <v>3039.922</v>
      </c>
    </row>
    <row r="5349" customFormat="false" ht="15" hidden="false" customHeight="false" outlineLevel="0" collapsed="false">
      <c r="A5349" s="0" t="n">
        <v>18</v>
      </c>
      <c r="B5349" s="0" t="n">
        <v>15788253</v>
      </c>
      <c r="C5349" s="0" t="n">
        <v>4517.984</v>
      </c>
    </row>
    <row r="5350" customFormat="false" ht="15" hidden="false" customHeight="false" outlineLevel="0" collapsed="false">
      <c r="A5350" s="0" t="n">
        <v>18</v>
      </c>
      <c r="B5350" s="0" t="n">
        <v>15766364</v>
      </c>
      <c r="C5350" s="0" t="n">
        <v>5406.079</v>
      </c>
    </row>
    <row r="5351" customFormat="false" ht="15" hidden="false" customHeight="false" outlineLevel="0" collapsed="false">
      <c r="A5351" s="0" t="n">
        <v>18</v>
      </c>
      <c r="B5351" s="0" t="n">
        <v>15748408</v>
      </c>
      <c r="C5351" s="0" t="n">
        <v>5004.289</v>
      </c>
    </row>
    <row r="5352" customFormat="false" ht="15" hidden="false" customHeight="false" outlineLevel="0" collapsed="false">
      <c r="A5352" s="0" t="n">
        <v>18</v>
      </c>
      <c r="B5352" s="0" t="n">
        <v>15748762</v>
      </c>
      <c r="C5352" s="0" t="n">
        <v>3365.797</v>
      </c>
    </row>
    <row r="5353" customFormat="false" ht="15" hidden="false" customHeight="false" outlineLevel="0" collapsed="false">
      <c r="A5353" s="0" t="n">
        <v>18</v>
      </c>
      <c r="B5353" s="0" t="n">
        <v>15729761</v>
      </c>
      <c r="C5353" s="0" t="n">
        <v>5157.492</v>
      </c>
    </row>
    <row r="5354" customFormat="false" ht="15" hidden="false" customHeight="false" outlineLevel="0" collapsed="false">
      <c r="A5354" s="0" t="n">
        <v>18</v>
      </c>
      <c r="B5354" s="0" t="n">
        <v>15728713</v>
      </c>
      <c r="C5354" s="0" t="n">
        <v>3358.329</v>
      </c>
    </row>
    <row r="5355" customFormat="false" ht="15" hidden="false" customHeight="false" outlineLevel="0" collapsed="false">
      <c r="A5355" s="0" t="n">
        <v>18</v>
      </c>
      <c r="B5355" s="0" t="n">
        <v>15710181</v>
      </c>
      <c r="C5355" s="0" t="n">
        <v>5102.004</v>
      </c>
    </row>
    <row r="5356" customFormat="false" ht="15" hidden="false" customHeight="false" outlineLevel="0" collapsed="false">
      <c r="A5356" s="0" t="n">
        <v>18</v>
      </c>
      <c r="B5356" s="0" t="n">
        <v>15689415</v>
      </c>
      <c r="C5356" s="0" t="n">
        <v>5375.253</v>
      </c>
    </row>
    <row r="5357" customFormat="false" ht="15" hidden="false" customHeight="false" outlineLevel="0" collapsed="false">
      <c r="A5357" s="0" t="n">
        <v>18</v>
      </c>
      <c r="B5357" s="0" t="n">
        <v>15689119</v>
      </c>
      <c r="C5357" s="0" t="n">
        <v>3294.346</v>
      </c>
    </row>
    <row r="5358" customFormat="false" ht="15" hidden="false" customHeight="false" outlineLevel="0" collapsed="false">
      <c r="A5358" s="0" t="n">
        <v>18</v>
      </c>
      <c r="B5358" s="0" t="n">
        <v>15671774</v>
      </c>
      <c r="C5358" s="0" t="n">
        <v>4999.617</v>
      </c>
    </row>
    <row r="5359" customFormat="false" ht="15" hidden="false" customHeight="false" outlineLevel="0" collapsed="false">
      <c r="A5359" s="0" t="n">
        <v>18</v>
      </c>
      <c r="B5359" s="0" t="n">
        <v>15673043</v>
      </c>
      <c r="C5359" s="0" t="n">
        <v>3136.149</v>
      </c>
    </row>
    <row r="5360" customFormat="false" ht="15" hidden="false" customHeight="false" outlineLevel="0" collapsed="false">
      <c r="A5360" s="0" t="n">
        <v>18</v>
      </c>
      <c r="B5360" s="0" t="n">
        <v>15653033</v>
      </c>
      <c r="C5360" s="0" t="n">
        <v>5256.583</v>
      </c>
    </row>
    <row r="5361" customFormat="false" ht="15" hidden="false" customHeight="false" outlineLevel="0" collapsed="false">
      <c r="A5361" s="0" t="n">
        <v>18</v>
      </c>
      <c r="B5361" s="0" t="n">
        <v>15653438</v>
      </c>
      <c r="C5361" s="0" t="n">
        <v>3161.444</v>
      </c>
    </row>
    <row r="5362" customFormat="false" ht="15" hidden="false" customHeight="false" outlineLevel="0" collapsed="false">
      <c r="A5362" s="0" t="n">
        <v>18</v>
      </c>
      <c r="B5362" s="0" t="n">
        <v>15634765</v>
      </c>
      <c r="C5362" s="0" t="n">
        <v>5198.924</v>
      </c>
    </row>
    <row r="5363" customFormat="false" ht="15" hidden="false" customHeight="false" outlineLevel="0" collapsed="false">
      <c r="A5363" s="0" t="n">
        <v>18</v>
      </c>
      <c r="B5363" s="0" t="n">
        <v>15614836</v>
      </c>
      <c r="C5363" s="0" t="n">
        <v>5253.74</v>
      </c>
    </row>
    <row r="5364" customFormat="false" ht="15" hidden="false" customHeight="false" outlineLevel="0" collapsed="false">
      <c r="A5364" s="0" t="n">
        <v>18</v>
      </c>
      <c r="B5364" s="0" t="n">
        <v>15615682</v>
      </c>
      <c r="C5364" s="0" t="n">
        <v>3175.429</v>
      </c>
    </row>
    <row r="5365" customFormat="false" ht="15" hidden="false" customHeight="false" outlineLevel="0" collapsed="false">
      <c r="A5365" s="0" t="n">
        <v>18</v>
      </c>
      <c r="B5365" s="0" t="n">
        <v>15595506</v>
      </c>
      <c r="C5365" s="0" t="n">
        <v>5280.168</v>
      </c>
    </row>
    <row r="5366" customFormat="false" ht="15" hidden="false" customHeight="false" outlineLevel="0" collapsed="false">
      <c r="A5366" s="0" t="n">
        <v>18</v>
      </c>
      <c r="B5366" s="0" t="n">
        <v>15592904</v>
      </c>
      <c r="C5366" s="0" t="n">
        <v>3508.996</v>
      </c>
    </row>
    <row r="5367" customFormat="false" ht="15" hidden="false" customHeight="false" outlineLevel="0" collapsed="false">
      <c r="A5367" s="0" t="n">
        <v>18</v>
      </c>
      <c r="B5367" s="0" t="n">
        <v>15575896</v>
      </c>
      <c r="C5367" s="0" t="n">
        <v>4975.559</v>
      </c>
    </row>
    <row r="5368" customFormat="false" ht="15" hidden="false" customHeight="false" outlineLevel="0" collapsed="false">
      <c r="A5368" s="0" t="n">
        <v>18</v>
      </c>
      <c r="B5368" s="0" t="n">
        <v>15556331</v>
      </c>
      <c r="C5368" s="0" t="n">
        <v>5210.621</v>
      </c>
    </row>
    <row r="5369" customFormat="false" ht="15" hidden="false" customHeight="false" outlineLevel="0" collapsed="false">
      <c r="A5369" s="0" t="n">
        <v>18</v>
      </c>
      <c r="B5369" s="0" t="n">
        <v>15559749</v>
      </c>
      <c r="C5369" s="0" t="n">
        <v>2938.373</v>
      </c>
    </row>
    <row r="5370" customFormat="false" ht="15" hidden="false" customHeight="false" outlineLevel="0" collapsed="false">
      <c r="A5370" s="0" t="n">
        <v>18</v>
      </c>
      <c r="B5370" s="0" t="n">
        <v>15538176</v>
      </c>
      <c r="C5370" s="0" t="n">
        <v>5379.421</v>
      </c>
    </row>
    <row r="5371" customFormat="false" ht="15" hidden="false" customHeight="false" outlineLevel="0" collapsed="false">
      <c r="A5371" s="0" t="n">
        <v>18</v>
      </c>
      <c r="B5371" s="0" t="n">
        <v>15527522</v>
      </c>
      <c r="C5371" s="0" t="n">
        <v>3698.789</v>
      </c>
    </row>
    <row r="5372" customFormat="false" ht="15" hidden="false" customHeight="false" outlineLevel="0" collapsed="false">
      <c r="A5372" s="0" t="n">
        <v>18</v>
      </c>
      <c r="B5372" s="0" t="n">
        <v>15519411</v>
      </c>
      <c r="C5372" s="0" t="n">
        <v>4740.941</v>
      </c>
    </row>
    <row r="5373" customFormat="false" ht="15" hidden="false" customHeight="false" outlineLevel="0" collapsed="false">
      <c r="A5373" s="0" t="n">
        <v>18</v>
      </c>
      <c r="B5373" s="0" t="n">
        <v>15509844</v>
      </c>
      <c r="C5373" s="0" t="n">
        <v>3840.106</v>
      </c>
    </row>
    <row r="5374" customFormat="false" ht="15" hidden="false" customHeight="false" outlineLevel="0" collapsed="false">
      <c r="A5374" s="0" t="n">
        <v>18</v>
      </c>
      <c r="B5374" s="0" t="n">
        <v>15500949</v>
      </c>
      <c r="C5374" s="0" t="n">
        <v>4489.26</v>
      </c>
    </row>
    <row r="5375" customFormat="false" ht="15" hidden="false" customHeight="false" outlineLevel="0" collapsed="false">
      <c r="A5375" s="0" t="n">
        <v>18</v>
      </c>
      <c r="B5375" s="0" t="n">
        <v>15478639</v>
      </c>
      <c r="C5375" s="0" t="n">
        <v>5487.674</v>
      </c>
    </row>
    <row r="5376" customFormat="false" ht="15" hidden="false" customHeight="false" outlineLevel="0" collapsed="false">
      <c r="A5376" s="0" t="n">
        <v>18</v>
      </c>
      <c r="B5376" s="0" t="n">
        <v>15480711</v>
      </c>
      <c r="C5376" s="0" t="n">
        <v>3123.35</v>
      </c>
    </row>
    <row r="5377" customFormat="false" ht="15" hidden="false" customHeight="false" outlineLevel="0" collapsed="false">
      <c r="A5377" s="0" t="n">
        <v>18</v>
      </c>
      <c r="B5377" s="0" t="n">
        <v>15463699</v>
      </c>
      <c r="C5377" s="0" t="n">
        <v>4962.56</v>
      </c>
    </row>
    <row r="5378" customFormat="false" ht="15" hidden="false" customHeight="false" outlineLevel="0" collapsed="false">
      <c r="A5378" s="0" t="n">
        <v>18</v>
      </c>
      <c r="B5378" s="0" t="n">
        <v>15448445</v>
      </c>
      <c r="C5378" s="0" t="n">
        <v>4117.213</v>
      </c>
    </row>
    <row r="5379" customFormat="false" ht="15" hidden="false" customHeight="false" outlineLevel="0" collapsed="false">
      <c r="A5379" s="0" t="n">
        <v>18</v>
      </c>
      <c r="B5379" s="0" t="n">
        <v>15444580</v>
      </c>
      <c r="C5379" s="0" t="n">
        <v>4408.19</v>
      </c>
    </row>
    <row r="5380" customFormat="false" ht="15" hidden="false" customHeight="false" outlineLevel="0" collapsed="false">
      <c r="A5380" s="0" t="n">
        <v>18</v>
      </c>
      <c r="B5380" s="0" t="n">
        <v>15424527</v>
      </c>
      <c r="C5380" s="0" t="n">
        <v>5259.671</v>
      </c>
    </row>
    <row r="5381" customFormat="false" ht="15" hidden="false" customHeight="false" outlineLevel="0" collapsed="false">
      <c r="A5381" s="0" t="n">
        <v>18</v>
      </c>
      <c r="B5381" s="0" t="n">
        <v>15432647</v>
      </c>
      <c r="C5381" s="0" t="n">
        <v>2455.671</v>
      </c>
    </row>
    <row r="5382" customFormat="false" ht="15" hidden="false" customHeight="false" outlineLevel="0" collapsed="false">
      <c r="A5382" s="0" t="n">
        <v>18</v>
      </c>
      <c r="B5382" s="0" t="n">
        <v>15417625</v>
      </c>
      <c r="C5382" s="0" t="n">
        <v>4748.562</v>
      </c>
    </row>
    <row r="5383" customFormat="false" ht="15" hidden="false" customHeight="false" outlineLevel="0" collapsed="false">
      <c r="A5383" s="0" t="n">
        <v>18</v>
      </c>
      <c r="B5383" s="0" t="n">
        <v>15397171</v>
      </c>
      <c r="C5383" s="0" t="n">
        <v>5299.995</v>
      </c>
    </row>
    <row r="5384" customFormat="false" ht="15" hidden="false" customHeight="false" outlineLevel="0" collapsed="false">
      <c r="A5384" s="0" t="n">
        <v>18</v>
      </c>
      <c r="B5384" s="0" t="n">
        <v>15378567</v>
      </c>
      <c r="C5384" s="0" t="n">
        <v>4794.874</v>
      </c>
    </row>
    <row r="5385" customFormat="false" ht="15" hidden="false" customHeight="false" outlineLevel="0" collapsed="false">
      <c r="A5385" s="0" t="n">
        <v>18</v>
      </c>
      <c r="B5385" s="0" t="n">
        <v>15380788</v>
      </c>
      <c r="C5385" s="0" t="n">
        <v>3390.59</v>
      </c>
    </row>
    <row r="5386" customFormat="false" ht="15" hidden="false" customHeight="false" outlineLevel="0" collapsed="false">
      <c r="A5386" s="0" t="n">
        <v>18</v>
      </c>
      <c r="B5386" s="0" t="n">
        <v>15359689</v>
      </c>
      <c r="C5386" s="0" t="n">
        <v>5365.93</v>
      </c>
    </row>
    <row r="5387" customFormat="false" ht="15" hidden="false" customHeight="false" outlineLevel="0" collapsed="false">
      <c r="A5387" s="0" t="n">
        <v>18</v>
      </c>
      <c r="B5387" s="0" t="n">
        <v>15358310</v>
      </c>
      <c r="C5387" s="0" t="n">
        <v>3393.573</v>
      </c>
    </row>
    <row r="5388" customFormat="false" ht="15" hidden="false" customHeight="false" outlineLevel="0" collapsed="false">
      <c r="A5388" s="0" t="n">
        <v>18</v>
      </c>
      <c r="B5388" s="0" t="n">
        <v>15338680</v>
      </c>
      <c r="C5388" s="0" t="n">
        <v>5221.646</v>
      </c>
    </row>
    <row r="5389" customFormat="false" ht="15" hidden="false" customHeight="false" outlineLevel="0" collapsed="false">
      <c r="A5389" s="0" t="n">
        <v>18</v>
      </c>
      <c r="B5389" s="0" t="n">
        <v>15336742</v>
      </c>
      <c r="C5389" s="0" t="n">
        <v>3449.792</v>
      </c>
    </row>
    <row r="5390" customFormat="false" ht="15" hidden="false" customHeight="false" outlineLevel="0" collapsed="false">
      <c r="A5390" s="0" t="n">
        <v>18</v>
      </c>
      <c r="B5390" s="0" t="n">
        <v>15317325</v>
      </c>
      <c r="C5390" s="0" t="n">
        <v>5194.874</v>
      </c>
    </row>
    <row r="5391" customFormat="false" ht="15" hidden="false" customHeight="false" outlineLevel="0" collapsed="false">
      <c r="A5391" s="0" t="n">
        <v>18</v>
      </c>
      <c r="B5391" s="0" t="n">
        <v>15297260</v>
      </c>
      <c r="C5391" s="0" t="n">
        <v>5241.013</v>
      </c>
    </row>
    <row r="5392" customFormat="false" ht="15" hidden="false" customHeight="false" outlineLevel="0" collapsed="false">
      <c r="A5392" s="0" t="n">
        <v>18</v>
      </c>
      <c r="B5392" s="0" t="n">
        <v>15295819</v>
      </c>
      <c r="C5392" s="0" t="n">
        <v>3494.211</v>
      </c>
    </row>
    <row r="5393" customFormat="false" ht="15" hidden="false" customHeight="false" outlineLevel="0" collapsed="false">
      <c r="A5393" s="0" t="n">
        <v>18</v>
      </c>
      <c r="B5393" s="0" t="n">
        <v>15275015</v>
      </c>
      <c r="C5393" s="0" t="n">
        <v>5335.449</v>
      </c>
    </row>
    <row r="5394" customFormat="false" ht="15" hidden="false" customHeight="false" outlineLevel="0" collapsed="false">
      <c r="A5394" s="0" t="n">
        <v>18</v>
      </c>
      <c r="B5394" s="0" t="n">
        <v>15272442</v>
      </c>
      <c r="C5394" s="0" t="n">
        <v>3510.508</v>
      </c>
    </row>
    <row r="5395" customFormat="false" ht="15" hidden="false" customHeight="false" outlineLevel="0" collapsed="false">
      <c r="A5395" s="0" t="n">
        <v>18</v>
      </c>
      <c r="B5395" s="0" t="n">
        <v>15253565</v>
      </c>
      <c r="C5395" s="0" t="n">
        <v>5145.578</v>
      </c>
    </row>
    <row r="5396" customFormat="false" ht="15" hidden="false" customHeight="false" outlineLevel="0" collapsed="false">
      <c r="A5396" s="0" t="n">
        <v>18</v>
      </c>
      <c r="B5396" s="0" t="n">
        <v>15233655</v>
      </c>
      <c r="C5396" s="0" t="n">
        <v>5249.584</v>
      </c>
    </row>
    <row r="5397" customFormat="false" ht="15" hidden="false" customHeight="false" outlineLevel="0" collapsed="false">
      <c r="A5397" s="0" t="n">
        <v>18</v>
      </c>
      <c r="B5397" s="0" t="n">
        <v>15244261</v>
      </c>
      <c r="C5397" s="0" t="n">
        <v>2149.291</v>
      </c>
    </row>
    <row r="5398" customFormat="false" ht="15" hidden="false" customHeight="false" outlineLevel="0" collapsed="false">
      <c r="A5398" s="0" t="n">
        <v>18</v>
      </c>
      <c r="B5398" s="0" t="n">
        <v>15223187</v>
      </c>
      <c r="C5398" s="0" t="n">
        <v>5428.243</v>
      </c>
    </row>
    <row r="5399" customFormat="false" ht="15" hidden="false" customHeight="false" outlineLevel="0" collapsed="false">
      <c r="A5399" s="0" t="n">
        <v>18</v>
      </c>
      <c r="B5399" s="0" t="n">
        <v>15202849</v>
      </c>
      <c r="C5399" s="0" t="n">
        <v>5301.045</v>
      </c>
    </row>
    <row r="5400" customFormat="false" ht="15" hidden="false" customHeight="false" outlineLevel="0" collapsed="false">
      <c r="A5400" s="0" t="n">
        <v>18</v>
      </c>
      <c r="B5400" s="0" t="n">
        <v>15202895</v>
      </c>
      <c r="C5400" s="0" t="n">
        <v>3252.033</v>
      </c>
    </row>
    <row r="5401" customFormat="false" ht="15" hidden="false" customHeight="false" outlineLevel="0" collapsed="false">
      <c r="A5401" s="0" t="n">
        <v>18</v>
      </c>
      <c r="B5401" s="0" t="n">
        <v>15183984</v>
      </c>
      <c r="C5401" s="0" t="n">
        <v>5149.056</v>
      </c>
    </row>
    <row r="5402" customFormat="false" ht="15" hidden="false" customHeight="false" outlineLevel="0" collapsed="false">
      <c r="A5402" s="0" t="n">
        <v>18</v>
      </c>
      <c r="B5402" s="0" t="n">
        <v>15163254</v>
      </c>
      <c r="C5402" s="0" t="n">
        <v>5329.877</v>
      </c>
    </row>
    <row r="5403" customFormat="false" ht="15" hidden="false" customHeight="false" outlineLevel="0" collapsed="false">
      <c r="A5403" s="0" t="n">
        <v>19</v>
      </c>
      <c r="B5403" s="0" t="n">
        <v>15163232</v>
      </c>
      <c r="C5403" s="0" t="n">
        <v>3263.083</v>
      </c>
    </row>
    <row r="5404" customFormat="false" ht="15" hidden="false" customHeight="false" outlineLevel="0" collapsed="false">
      <c r="A5404" s="0" t="n">
        <v>19</v>
      </c>
      <c r="B5404" s="0" t="n">
        <v>15140575</v>
      </c>
      <c r="C5404" s="0" t="n">
        <v>5485.149</v>
      </c>
    </row>
    <row r="5405" customFormat="false" ht="15" hidden="false" customHeight="false" outlineLevel="0" collapsed="false">
      <c r="A5405" s="0" t="n">
        <v>19</v>
      </c>
      <c r="B5405" s="0" t="n">
        <v>15136173</v>
      </c>
      <c r="C5405" s="0" t="n">
        <v>3731.178</v>
      </c>
    </row>
    <row r="5406" customFormat="false" ht="15" hidden="false" customHeight="false" outlineLevel="0" collapsed="false">
      <c r="A5406" s="0" t="n">
        <v>19</v>
      </c>
      <c r="B5406" s="0" t="n">
        <v>15114563</v>
      </c>
      <c r="C5406" s="0" t="n">
        <v>5382.357</v>
      </c>
    </row>
    <row r="5407" customFormat="false" ht="15" hidden="false" customHeight="false" outlineLevel="0" collapsed="false">
      <c r="A5407" s="0" t="n">
        <v>19</v>
      </c>
      <c r="B5407" s="0" t="n">
        <v>15111251</v>
      </c>
      <c r="C5407" s="0" t="n">
        <v>3632.524</v>
      </c>
    </row>
    <row r="5408" customFormat="false" ht="15" hidden="false" customHeight="false" outlineLevel="0" collapsed="false">
      <c r="A5408" s="0" t="n">
        <v>19</v>
      </c>
      <c r="B5408" s="0" t="n">
        <v>15090476</v>
      </c>
      <c r="C5408" s="0" t="n">
        <v>5338.732</v>
      </c>
    </row>
    <row r="5409" customFormat="false" ht="15" hidden="false" customHeight="false" outlineLevel="0" collapsed="false">
      <c r="A5409" s="0" t="n">
        <v>19</v>
      </c>
      <c r="B5409" s="0" t="n">
        <v>15078575</v>
      </c>
      <c r="C5409" s="0" t="n">
        <v>3992.243</v>
      </c>
    </row>
    <row r="5410" customFormat="false" ht="15" hidden="false" customHeight="false" outlineLevel="0" collapsed="false">
      <c r="A5410" s="0" t="n">
        <v>19</v>
      </c>
      <c r="B5410" s="0" t="n">
        <v>15065722</v>
      </c>
      <c r="C5410" s="0" t="n">
        <v>5036.782</v>
      </c>
    </row>
    <row r="5411" customFormat="false" ht="15" hidden="false" customHeight="false" outlineLevel="0" collapsed="false">
      <c r="A5411" s="0" t="n">
        <v>19</v>
      </c>
      <c r="B5411" s="0" t="n">
        <v>15044960</v>
      </c>
      <c r="C5411" s="0" t="n">
        <v>5343.081</v>
      </c>
    </row>
    <row r="5412" customFormat="false" ht="15" hidden="false" customHeight="false" outlineLevel="0" collapsed="false">
      <c r="A5412" s="0" t="n">
        <v>19</v>
      </c>
      <c r="B5412" s="0" t="n">
        <v>15052246</v>
      </c>
      <c r="C5412" s="0" t="n">
        <v>2460.742</v>
      </c>
    </row>
    <row r="5413" customFormat="false" ht="15" hidden="false" customHeight="false" outlineLevel="0" collapsed="false">
      <c r="A5413" s="0" t="n">
        <v>19</v>
      </c>
      <c r="B5413" s="0" t="n">
        <v>15035021</v>
      </c>
      <c r="C5413" s="0" t="n">
        <v>5052.483</v>
      </c>
    </row>
    <row r="5414" customFormat="false" ht="15" hidden="false" customHeight="false" outlineLevel="0" collapsed="false">
      <c r="A5414" s="0" t="n">
        <v>19</v>
      </c>
      <c r="B5414" s="0" t="n">
        <v>15018803</v>
      </c>
      <c r="C5414" s="0" t="n">
        <v>4882.5</v>
      </c>
    </row>
    <row r="5415" customFormat="false" ht="15" hidden="false" customHeight="false" outlineLevel="0" collapsed="false">
      <c r="A5415" s="0" t="n">
        <v>19</v>
      </c>
      <c r="B5415" s="0" t="n">
        <v>15002162</v>
      </c>
      <c r="C5415" s="0" t="n">
        <v>4209.343</v>
      </c>
    </row>
    <row r="5416" customFormat="false" ht="15" hidden="false" customHeight="false" outlineLevel="0" collapsed="false">
      <c r="A5416" s="0" t="n">
        <v>19</v>
      </c>
      <c r="B5416" s="0" t="n">
        <v>15008528</v>
      </c>
      <c r="C5416" s="0" t="n">
        <v>3387.571</v>
      </c>
    </row>
    <row r="5417" customFormat="false" ht="15" hidden="false" customHeight="false" outlineLevel="0" collapsed="false">
      <c r="A5417" s="0" t="n">
        <v>19</v>
      </c>
      <c r="B5417" s="0" t="n">
        <v>14987071</v>
      </c>
      <c r="C5417" s="0" t="n">
        <v>5419.309</v>
      </c>
    </row>
    <row r="5418" customFormat="false" ht="15" hidden="false" customHeight="false" outlineLevel="0" collapsed="false">
      <c r="A5418" s="0" t="n">
        <v>19</v>
      </c>
      <c r="B5418" s="0" t="n">
        <v>14968860</v>
      </c>
      <c r="C5418" s="0" t="n">
        <v>5096.438</v>
      </c>
    </row>
    <row r="5419" customFormat="false" ht="15" hidden="false" customHeight="false" outlineLevel="0" collapsed="false">
      <c r="A5419" s="0" t="n">
        <v>19</v>
      </c>
      <c r="B5419" s="0" t="n">
        <v>14950230</v>
      </c>
      <c r="C5419" s="0" t="n">
        <v>4545.883</v>
      </c>
    </row>
    <row r="5420" customFormat="false" ht="15" hidden="false" customHeight="false" outlineLevel="0" collapsed="false">
      <c r="A5420" s="0" t="n">
        <v>19</v>
      </c>
      <c r="B5420" s="0" t="n">
        <v>14946094</v>
      </c>
      <c r="C5420" s="0" t="n">
        <v>4328.676</v>
      </c>
    </row>
    <row r="5421" customFormat="false" ht="15" hidden="false" customHeight="false" outlineLevel="0" collapsed="false">
      <c r="A5421" s="0" t="n">
        <v>19</v>
      </c>
      <c r="B5421" s="0" t="n">
        <v>14927117</v>
      </c>
      <c r="C5421" s="0" t="n">
        <v>4557.755</v>
      </c>
    </row>
    <row r="5422" customFormat="false" ht="15" hidden="false" customHeight="false" outlineLevel="0" collapsed="false">
      <c r="A5422" s="0" t="n">
        <v>19</v>
      </c>
      <c r="B5422" s="0" t="n">
        <v>14919157</v>
      </c>
      <c r="C5422" s="0" t="n">
        <v>4776.002</v>
      </c>
    </row>
    <row r="5423" customFormat="false" ht="15" hidden="false" customHeight="false" outlineLevel="0" collapsed="false">
      <c r="A5423" s="0" t="n">
        <v>19</v>
      </c>
      <c r="B5423" s="0" t="n">
        <v>14900268</v>
      </c>
      <c r="C5423" s="0" t="n">
        <v>5151.619</v>
      </c>
    </row>
    <row r="5424" customFormat="false" ht="15" hidden="false" customHeight="false" outlineLevel="0" collapsed="false">
      <c r="A5424" s="0" t="n">
        <v>19</v>
      </c>
      <c r="B5424" s="0" t="n">
        <v>14900163</v>
      </c>
      <c r="C5424" s="0" t="n">
        <v>3272.12</v>
      </c>
    </row>
    <row r="5425" customFormat="false" ht="15" hidden="false" customHeight="false" outlineLevel="0" collapsed="false">
      <c r="A5425" s="0" t="n">
        <v>19</v>
      </c>
      <c r="B5425" s="0" t="n">
        <v>14880366</v>
      </c>
      <c r="C5425" s="0" t="n">
        <v>5255.597</v>
      </c>
    </row>
    <row r="5426" customFormat="false" ht="15" hidden="false" customHeight="false" outlineLevel="0" collapsed="false">
      <c r="A5426" s="0" t="n">
        <v>19</v>
      </c>
      <c r="B5426" s="0" t="n">
        <v>14876325</v>
      </c>
      <c r="C5426" s="0" t="n">
        <v>3646.518</v>
      </c>
    </row>
    <row r="5427" customFormat="false" ht="15" hidden="false" customHeight="false" outlineLevel="0" collapsed="false">
      <c r="A5427" s="0" t="n">
        <v>19</v>
      </c>
      <c r="B5427" s="0" t="n">
        <v>14855266</v>
      </c>
      <c r="C5427" s="0" t="n">
        <v>5399.505</v>
      </c>
    </row>
    <row r="5428" customFormat="false" ht="15" hidden="false" customHeight="false" outlineLevel="0" collapsed="false">
      <c r="A5428" s="0" t="n">
        <v>19</v>
      </c>
      <c r="B5428" s="0" t="n">
        <v>14834896</v>
      </c>
      <c r="C5428" s="0" t="n">
        <v>4974.251</v>
      </c>
    </row>
    <row r="5429" customFormat="false" ht="15" hidden="false" customHeight="false" outlineLevel="0" collapsed="false">
      <c r="A5429" s="0" t="n">
        <v>19</v>
      </c>
      <c r="B5429" s="0" t="n">
        <v>14829877</v>
      </c>
      <c r="C5429" s="0" t="n">
        <v>4122.419</v>
      </c>
    </row>
    <row r="5430" customFormat="false" ht="15" hidden="false" customHeight="false" outlineLevel="0" collapsed="false">
      <c r="A5430" s="0" t="n">
        <v>19</v>
      </c>
      <c r="B5430" s="0" t="n">
        <v>14809224</v>
      </c>
      <c r="C5430" s="0" t="n">
        <v>5020.016</v>
      </c>
    </row>
    <row r="5431" customFormat="false" ht="15" hidden="false" customHeight="false" outlineLevel="0" collapsed="false">
      <c r="A5431" s="0" t="n">
        <v>19</v>
      </c>
      <c r="B5431" s="0" t="n">
        <v>14805508</v>
      </c>
      <c r="C5431" s="0" t="n">
        <v>3952.976</v>
      </c>
    </row>
    <row r="5432" customFormat="false" ht="15" hidden="false" customHeight="false" outlineLevel="0" collapsed="false">
      <c r="A5432" s="0" t="n">
        <v>19</v>
      </c>
      <c r="B5432" s="0" t="n">
        <v>14782523</v>
      </c>
      <c r="C5432" s="0" t="n">
        <v>5591.568</v>
      </c>
    </row>
    <row r="5433" customFormat="false" ht="15" hidden="false" customHeight="false" outlineLevel="0" collapsed="false">
      <c r="A5433" s="0" t="n">
        <v>19</v>
      </c>
      <c r="B5433" s="0" t="n">
        <v>14781726</v>
      </c>
      <c r="C5433" s="0" t="n">
        <v>3304.104</v>
      </c>
    </row>
    <row r="5434" customFormat="false" ht="15" hidden="false" customHeight="false" outlineLevel="0" collapsed="false">
      <c r="A5434" s="0" t="n">
        <v>19</v>
      </c>
      <c r="B5434" s="0" t="n">
        <v>14762995</v>
      </c>
      <c r="C5434" s="0" t="n">
        <v>5172.444</v>
      </c>
    </row>
    <row r="5435" customFormat="false" ht="15" hidden="false" customHeight="false" outlineLevel="0" collapsed="false">
      <c r="A5435" s="0" t="n">
        <v>19</v>
      </c>
      <c r="B5435" s="0" t="n">
        <v>14742228</v>
      </c>
      <c r="C5435" s="0" t="n">
        <v>5239.778</v>
      </c>
    </row>
    <row r="5436" customFormat="false" ht="15" hidden="false" customHeight="false" outlineLevel="0" collapsed="false">
      <c r="A5436" s="0" t="n">
        <v>19</v>
      </c>
      <c r="B5436" s="0" t="n">
        <v>14741912</v>
      </c>
      <c r="C5436" s="0" t="n">
        <v>3370.229</v>
      </c>
    </row>
    <row r="5437" customFormat="false" ht="15" hidden="false" customHeight="false" outlineLevel="0" collapsed="false">
      <c r="A5437" s="0" t="n">
        <v>19</v>
      </c>
      <c r="B5437" s="0" t="n">
        <v>14720429</v>
      </c>
      <c r="C5437" s="0" t="n">
        <v>5465.584</v>
      </c>
    </row>
    <row r="5438" customFormat="false" ht="15" hidden="false" customHeight="false" outlineLevel="0" collapsed="false">
      <c r="A5438" s="0" t="n">
        <v>19</v>
      </c>
      <c r="B5438" s="0" t="n">
        <v>14719297</v>
      </c>
      <c r="C5438" s="0" t="n">
        <v>3353.597</v>
      </c>
    </row>
    <row r="5439" customFormat="false" ht="15" hidden="false" customHeight="false" outlineLevel="0" collapsed="false">
      <c r="A5439" s="0" t="n">
        <v>19</v>
      </c>
      <c r="B5439" s="0" t="n">
        <v>14698531</v>
      </c>
      <c r="C5439" s="0" t="n">
        <v>5340.126</v>
      </c>
    </row>
    <row r="5440" customFormat="false" ht="15" hidden="false" customHeight="false" outlineLevel="0" collapsed="false">
      <c r="A5440" s="0" t="n">
        <v>19</v>
      </c>
      <c r="B5440" s="0" t="n">
        <v>14676782</v>
      </c>
      <c r="C5440" s="0" t="n">
        <v>5456.567</v>
      </c>
    </row>
    <row r="5441" customFormat="false" ht="15" hidden="false" customHeight="false" outlineLevel="0" collapsed="false">
      <c r="A5441" s="0" t="n">
        <v>19</v>
      </c>
      <c r="B5441" s="0" t="n">
        <v>14677650</v>
      </c>
      <c r="C5441" s="0" t="n">
        <v>3175.59</v>
      </c>
    </row>
    <row r="5442" customFormat="false" ht="15" hidden="false" customHeight="false" outlineLevel="0" collapsed="false">
      <c r="A5442" s="0" t="n">
        <v>19</v>
      </c>
      <c r="B5442" s="0" t="n">
        <v>14654868</v>
      </c>
      <c r="C5442" s="0" t="n">
        <v>5533.053</v>
      </c>
    </row>
    <row r="5443" customFormat="false" ht="15" hidden="false" customHeight="false" outlineLevel="0" collapsed="false">
      <c r="A5443" s="0" t="n">
        <v>19</v>
      </c>
      <c r="B5443" s="0" t="n">
        <v>14653495</v>
      </c>
      <c r="C5443" s="0" t="n">
        <v>3178.921</v>
      </c>
    </row>
    <row r="5444" customFormat="false" ht="15" hidden="false" customHeight="false" outlineLevel="0" collapsed="false">
      <c r="A5444" s="0" t="n">
        <v>19</v>
      </c>
      <c r="B5444" s="0" t="n">
        <v>14647705</v>
      </c>
      <c r="C5444" s="0" t="n">
        <v>4110.223</v>
      </c>
    </row>
    <row r="5445" customFormat="false" ht="15" hidden="false" customHeight="false" outlineLevel="0" collapsed="false">
      <c r="A5445" s="0" t="n">
        <v>19</v>
      </c>
      <c r="B5445" s="0" t="n">
        <v>14626860</v>
      </c>
      <c r="C5445" s="0" t="n">
        <v>5338.334</v>
      </c>
    </row>
    <row r="5446" customFormat="false" ht="15" hidden="false" customHeight="false" outlineLevel="0" collapsed="false">
      <c r="A5446" s="0" t="n">
        <v>19</v>
      </c>
      <c r="B5446" s="0" t="n">
        <v>14638391</v>
      </c>
      <c r="C5446" s="0" t="n">
        <v>2122.079</v>
      </c>
    </row>
    <row r="5447" customFormat="false" ht="15" hidden="false" customHeight="false" outlineLevel="0" collapsed="false">
      <c r="A5447" s="0" t="n">
        <v>19</v>
      </c>
      <c r="B5447" s="0" t="n">
        <v>14617782</v>
      </c>
      <c r="C5447" s="0" t="n">
        <v>5329.647</v>
      </c>
    </row>
    <row r="5448" customFormat="false" ht="15" hidden="false" customHeight="false" outlineLevel="0" collapsed="false">
      <c r="A5448" s="0" t="n">
        <v>19</v>
      </c>
      <c r="B5448" s="0" t="n">
        <v>14603192</v>
      </c>
      <c r="C5448" s="0" t="n">
        <v>4709.718</v>
      </c>
    </row>
    <row r="5449" customFormat="false" ht="15" hidden="false" customHeight="false" outlineLevel="0" collapsed="false">
      <c r="A5449" s="0" t="n">
        <v>19</v>
      </c>
      <c r="B5449" s="0" t="n">
        <v>14594839</v>
      </c>
      <c r="C5449" s="0" t="n">
        <v>3269.296</v>
      </c>
    </row>
    <row r="5450" customFormat="false" ht="15" hidden="false" customHeight="false" outlineLevel="0" collapsed="false">
      <c r="A5450" s="0" t="n">
        <v>19</v>
      </c>
      <c r="B5450" s="0" t="n">
        <v>14595656</v>
      </c>
      <c r="C5450" s="0" t="n">
        <v>4084.506</v>
      </c>
    </row>
    <row r="5451" customFormat="false" ht="15" hidden="false" customHeight="false" outlineLevel="0" collapsed="false">
      <c r="A5451" s="0" t="n">
        <v>19</v>
      </c>
      <c r="B5451" s="0" t="n">
        <v>14581251</v>
      </c>
      <c r="C5451" s="0" t="n">
        <v>4709.452</v>
      </c>
    </row>
    <row r="5452" customFormat="false" ht="15" hidden="false" customHeight="false" outlineLevel="0" collapsed="false">
      <c r="A5452" s="0" t="n">
        <v>19</v>
      </c>
      <c r="B5452" s="0" t="n">
        <v>14592774</v>
      </c>
      <c r="C5452" s="0" t="n">
        <v>2108.99</v>
      </c>
    </row>
    <row r="5453" customFormat="false" ht="15" hidden="false" customHeight="false" outlineLevel="0" collapsed="false">
      <c r="A5453" s="0" t="n">
        <v>19</v>
      </c>
      <c r="B5453" s="0" t="n">
        <v>14573217</v>
      </c>
      <c r="C5453" s="0" t="n">
        <v>5229.58</v>
      </c>
    </row>
    <row r="5454" customFormat="false" ht="15" hidden="false" customHeight="false" outlineLevel="0" collapsed="false">
      <c r="A5454" s="0" t="n">
        <v>19</v>
      </c>
      <c r="B5454" s="0" t="n">
        <v>14555657</v>
      </c>
      <c r="C5454" s="0" t="n">
        <v>4322.387</v>
      </c>
    </row>
    <row r="5455" customFormat="false" ht="15" hidden="false" customHeight="false" outlineLevel="0" collapsed="false">
      <c r="A5455" s="0" t="n">
        <v>19</v>
      </c>
      <c r="B5455" s="0" t="n">
        <v>14548507</v>
      </c>
      <c r="C5455" s="0" t="n">
        <v>4722.689</v>
      </c>
    </row>
    <row r="5456" customFormat="false" ht="15" hidden="false" customHeight="false" outlineLevel="0" collapsed="false">
      <c r="A5456" s="0" t="n">
        <v>19</v>
      </c>
      <c r="B5456" s="0" t="n">
        <v>14527669</v>
      </c>
      <c r="C5456" s="0" t="n">
        <v>5364.651</v>
      </c>
    </row>
    <row r="5457" customFormat="false" ht="15" hidden="false" customHeight="false" outlineLevel="0" collapsed="false">
      <c r="A5457" s="0" t="n">
        <v>19</v>
      </c>
      <c r="B5457" s="0" t="n">
        <v>14525746</v>
      </c>
      <c r="C5457" s="0" t="n">
        <v>3456.927</v>
      </c>
    </row>
    <row r="5458" customFormat="false" ht="15" hidden="false" customHeight="false" outlineLevel="0" collapsed="false">
      <c r="A5458" s="0" t="n">
        <v>19</v>
      </c>
      <c r="B5458" s="0" t="n">
        <v>14502987</v>
      </c>
      <c r="C5458" s="0" t="n">
        <v>5531.658</v>
      </c>
    </row>
    <row r="5459" customFormat="false" ht="15" hidden="false" customHeight="false" outlineLevel="0" collapsed="false">
      <c r="A5459" s="0" t="n">
        <v>19</v>
      </c>
      <c r="B5459" s="0" t="n">
        <v>14498812</v>
      </c>
      <c r="C5459" s="0" t="n">
        <v>3672.976</v>
      </c>
    </row>
    <row r="5460" customFormat="false" ht="15" hidden="false" customHeight="false" outlineLevel="0" collapsed="false">
      <c r="A5460" s="0" t="n">
        <v>19</v>
      </c>
      <c r="B5460" s="0" t="n">
        <v>14476676</v>
      </c>
      <c r="C5460" s="0" t="n">
        <v>5449.246</v>
      </c>
    </row>
    <row r="5461" customFormat="false" ht="15" hidden="false" customHeight="false" outlineLevel="0" collapsed="false">
      <c r="A5461" s="0" t="n">
        <v>19</v>
      </c>
      <c r="B5461" s="0" t="n">
        <v>14457187</v>
      </c>
      <c r="C5461" s="0" t="n">
        <v>4713.412</v>
      </c>
    </row>
    <row r="5462" customFormat="false" ht="15" hidden="false" customHeight="false" outlineLevel="0" collapsed="false">
      <c r="A5462" s="0" t="n">
        <v>19</v>
      </c>
      <c r="B5462" s="0" t="n">
        <v>14454443</v>
      </c>
      <c r="C5462" s="0" t="n">
        <v>4057.371</v>
      </c>
    </row>
    <row r="5463" customFormat="false" ht="15" hidden="false" customHeight="false" outlineLevel="0" collapsed="false">
      <c r="A5463" s="0" t="n">
        <v>19</v>
      </c>
      <c r="B5463" s="0" t="n">
        <v>14434135</v>
      </c>
      <c r="C5463" s="0" t="n">
        <v>4900.067</v>
      </c>
    </row>
    <row r="5464" customFormat="false" ht="15" hidden="false" customHeight="false" outlineLevel="0" collapsed="false">
      <c r="A5464" s="0" t="n">
        <v>19</v>
      </c>
      <c r="B5464" s="0" t="n">
        <v>14430582</v>
      </c>
      <c r="C5464" s="0" t="n">
        <v>4028.521</v>
      </c>
    </row>
    <row r="5465" customFormat="false" ht="15" hidden="false" customHeight="false" outlineLevel="0" collapsed="false">
      <c r="A5465" s="0" t="n">
        <v>19</v>
      </c>
      <c r="B5465" s="0" t="n">
        <v>14405959</v>
      </c>
      <c r="C5465" s="0" t="n">
        <v>5722.822</v>
      </c>
    </row>
    <row r="5466" customFormat="false" ht="15" hidden="false" customHeight="false" outlineLevel="0" collapsed="false">
      <c r="A5466" s="0" t="n">
        <v>19</v>
      </c>
      <c r="B5466" s="0" t="n">
        <v>14401084</v>
      </c>
      <c r="C5466" s="0" t="n">
        <v>3747.211</v>
      </c>
    </row>
    <row r="5467" customFormat="false" ht="15" hidden="false" customHeight="false" outlineLevel="0" collapsed="false">
      <c r="A5467" s="0" t="n">
        <v>19</v>
      </c>
      <c r="B5467" s="0" t="n">
        <v>14379231</v>
      </c>
      <c r="C5467" s="0" t="n">
        <v>5415.671</v>
      </c>
    </row>
    <row r="5468" customFormat="false" ht="15" hidden="false" customHeight="false" outlineLevel="0" collapsed="false">
      <c r="A5468" s="0" t="n">
        <v>19</v>
      </c>
      <c r="B5468" s="0" t="n">
        <v>14376074</v>
      </c>
      <c r="C5468" s="0" t="n">
        <v>3597.1</v>
      </c>
    </row>
    <row r="5469" customFormat="false" ht="15" hidden="false" customHeight="false" outlineLevel="0" collapsed="false">
      <c r="A5469" s="0" t="n">
        <v>19</v>
      </c>
      <c r="B5469" s="0" t="n">
        <v>14352971</v>
      </c>
      <c r="C5469" s="0" t="n">
        <v>5603.982</v>
      </c>
    </row>
    <row r="5470" customFormat="false" ht="15" hidden="false" customHeight="false" outlineLevel="0" collapsed="false">
      <c r="A5470" s="0" t="n">
        <v>19</v>
      </c>
      <c r="B5470" s="0" t="n">
        <v>14329303</v>
      </c>
      <c r="C5470" s="0" t="n">
        <v>5613.217</v>
      </c>
    </row>
    <row r="5471" customFormat="false" ht="15" hidden="false" customHeight="false" outlineLevel="0" collapsed="false">
      <c r="A5471" s="0" t="n">
        <v>19</v>
      </c>
      <c r="B5471" s="0" t="n">
        <v>14328314</v>
      </c>
      <c r="C5471" s="0" t="n">
        <v>3413.338</v>
      </c>
    </row>
    <row r="5472" customFormat="false" ht="15" hidden="false" customHeight="false" outlineLevel="0" collapsed="false">
      <c r="A5472" s="0" t="n">
        <v>19</v>
      </c>
      <c r="B5472" s="0" t="n">
        <v>14304536</v>
      </c>
      <c r="C5472" s="0" t="n">
        <v>5632.509</v>
      </c>
    </row>
    <row r="5473" customFormat="false" ht="15" hidden="false" customHeight="false" outlineLevel="0" collapsed="false">
      <c r="A5473" s="0" t="n">
        <v>19</v>
      </c>
      <c r="B5473" s="0" t="n">
        <v>14306341</v>
      </c>
      <c r="C5473" s="0" t="n">
        <v>3067.227</v>
      </c>
    </row>
    <row r="5474" customFormat="false" ht="15" hidden="false" customHeight="false" outlineLevel="0" collapsed="false">
      <c r="A5474" s="0" t="n">
        <v>19</v>
      </c>
      <c r="B5474" s="0" t="n">
        <v>14300916</v>
      </c>
      <c r="C5474" s="0" t="n">
        <v>3782.699</v>
      </c>
    </row>
    <row r="5475" customFormat="false" ht="15" hidden="false" customHeight="false" outlineLevel="0" collapsed="false">
      <c r="A5475" s="0" t="n">
        <v>19</v>
      </c>
      <c r="B5475" s="0" t="n">
        <v>14276524</v>
      </c>
      <c r="C5475" s="0" t="n">
        <v>5719.941</v>
      </c>
    </row>
    <row r="5476" customFormat="false" ht="15" hidden="false" customHeight="false" outlineLevel="0" collapsed="false">
      <c r="A5476" s="0" t="n">
        <v>19</v>
      </c>
      <c r="B5476" s="0" t="n">
        <v>14254722</v>
      </c>
      <c r="C5476" s="0" t="n">
        <v>5446.112</v>
      </c>
    </row>
    <row r="5477" customFormat="false" ht="15" hidden="false" customHeight="false" outlineLevel="0" collapsed="false">
      <c r="A5477" s="0" t="n">
        <v>19</v>
      </c>
      <c r="B5477" s="0" t="n">
        <v>14251768</v>
      </c>
      <c r="C5477" s="0" t="n">
        <v>3539.493</v>
      </c>
    </row>
    <row r="5478" customFormat="false" ht="15" hidden="false" customHeight="false" outlineLevel="0" collapsed="false">
      <c r="A5478" s="0" t="n">
        <v>19</v>
      </c>
      <c r="B5478" s="0" t="n">
        <v>14230447</v>
      </c>
      <c r="C5478" s="0" t="n">
        <v>5459.646</v>
      </c>
    </row>
    <row r="5479" customFormat="false" ht="15" hidden="false" customHeight="false" outlineLevel="0" collapsed="false">
      <c r="A5479" s="0" t="n">
        <v>19</v>
      </c>
      <c r="B5479" s="0" t="n">
        <v>14207066</v>
      </c>
      <c r="C5479" s="0" t="n">
        <v>5591.082</v>
      </c>
    </row>
    <row r="5480" customFormat="false" ht="15" hidden="false" customHeight="false" outlineLevel="0" collapsed="false">
      <c r="A5480" s="0" t="n">
        <v>19</v>
      </c>
      <c r="B5480" s="0" t="n">
        <v>14206557</v>
      </c>
      <c r="C5480" s="0" t="n">
        <v>3293.681</v>
      </c>
    </row>
    <row r="5481" customFormat="false" ht="15" hidden="false" customHeight="false" outlineLevel="0" collapsed="false">
      <c r="A5481" s="0" t="n">
        <v>19</v>
      </c>
      <c r="B5481" s="0" t="n">
        <v>14182536</v>
      </c>
      <c r="C5481" s="0" t="n">
        <v>5695.628</v>
      </c>
    </row>
    <row r="5482" customFormat="false" ht="15" hidden="false" customHeight="false" outlineLevel="0" collapsed="false">
      <c r="A5482" s="0" t="n">
        <v>19</v>
      </c>
      <c r="B5482" s="0" t="n">
        <v>14180370</v>
      </c>
      <c r="C5482" s="0" t="n">
        <v>3518.322</v>
      </c>
    </row>
    <row r="5483" customFormat="false" ht="15" hidden="false" customHeight="false" outlineLevel="0" collapsed="false">
      <c r="A5483" s="0" t="n">
        <v>19</v>
      </c>
      <c r="B5483" s="0" t="n">
        <v>14153744</v>
      </c>
      <c r="C5483" s="0" t="n">
        <v>5894.12</v>
      </c>
    </row>
    <row r="5484" customFormat="false" ht="15" hidden="false" customHeight="false" outlineLevel="0" collapsed="false">
      <c r="A5484" s="0" t="n">
        <v>19</v>
      </c>
      <c r="B5484" s="0" t="n">
        <v>14148029</v>
      </c>
      <c r="C5484" s="0" t="n">
        <v>3618.289</v>
      </c>
    </row>
    <row r="5485" customFormat="false" ht="15" hidden="false" customHeight="false" outlineLevel="0" collapsed="false">
      <c r="A5485" s="0" t="n">
        <v>19</v>
      </c>
      <c r="B5485" s="0" t="n">
        <v>14130332</v>
      </c>
      <c r="C5485" s="0" t="n">
        <v>5254.481</v>
      </c>
    </row>
    <row r="5486" customFormat="false" ht="15" hidden="false" customHeight="false" outlineLevel="0" collapsed="false">
      <c r="A5486" s="0" t="n">
        <v>19</v>
      </c>
      <c r="B5486" s="0" t="n">
        <v>14107176</v>
      </c>
      <c r="C5486" s="0" t="n">
        <v>5609.012</v>
      </c>
    </row>
    <row r="5487" customFormat="false" ht="15" hidden="false" customHeight="false" outlineLevel="0" collapsed="false">
      <c r="A5487" s="0" t="n">
        <v>19</v>
      </c>
      <c r="B5487" s="0" t="n">
        <v>14103418</v>
      </c>
      <c r="C5487" s="0" t="n">
        <v>3634.509</v>
      </c>
    </row>
    <row r="5488" customFormat="false" ht="15" hidden="false" customHeight="false" outlineLevel="0" collapsed="false">
      <c r="A5488" s="0" t="n">
        <v>19</v>
      </c>
      <c r="B5488" s="0" t="n">
        <v>14077890</v>
      </c>
      <c r="C5488" s="0" t="n">
        <v>5810.701</v>
      </c>
    </row>
    <row r="5489" customFormat="false" ht="15" hidden="false" customHeight="false" outlineLevel="0" collapsed="false">
      <c r="A5489" s="0" t="n">
        <v>19</v>
      </c>
      <c r="B5489" s="0" t="n">
        <v>14063318</v>
      </c>
      <c r="C5489" s="0" t="n">
        <v>4070.57</v>
      </c>
    </row>
    <row r="5490" customFormat="false" ht="15" hidden="false" customHeight="false" outlineLevel="0" collapsed="false">
      <c r="A5490" s="0" t="n">
        <v>19</v>
      </c>
      <c r="B5490" s="0" t="n">
        <v>14065203</v>
      </c>
      <c r="C5490" s="0" t="n">
        <v>3731.762</v>
      </c>
    </row>
    <row r="5491" customFormat="false" ht="15" hidden="false" customHeight="false" outlineLevel="0" collapsed="false">
      <c r="A5491" s="0" t="n">
        <v>19</v>
      </c>
      <c r="B5491" s="0" t="n">
        <v>14041301</v>
      </c>
      <c r="C5491" s="0" t="n">
        <v>5620.929</v>
      </c>
    </row>
    <row r="5492" customFormat="false" ht="15" hidden="false" customHeight="false" outlineLevel="0" collapsed="false">
      <c r="A5492" s="0" t="n">
        <v>19</v>
      </c>
      <c r="B5492" s="0" t="n">
        <v>14020069</v>
      </c>
      <c r="C5492" s="0" t="n">
        <v>5397.788</v>
      </c>
    </row>
    <row r="5493" customFormat="false" ht="15" hidden="false" customHeight="false" outlineLevel="0" collapsed="false">
      <c r="A5493" s="0" t="n">
        <v>19</v>
      </c>
      <c r="B5493" s="0" t="n">
        <v>14001671</v>
      </c>
      <c r="C5493" s="0" t="n">
        <v>4282.617</v>
      </c>
    </row>
    <row r="5494" customFormat="false" ht="15" hidden="false" customHeight="false" outlineLevel="0" collapsed="false">
      <c r="A5494" s="0" t="n">
        <v>19</v>
      </c>
      <c r="B5494" s="0" t="n">
        <v>13996393</v>
      </c>
      <c r="C5494" s="0" t="n">
        <v>4658.964</v>
      </c>
    </row>
    <row r="5495" customFormat="false" ht="15" hidden="false" customHeight="false" outlineLevel="0" collapsed="false">
      <c r="A5495" s="0" t="n">
        <v>19</v>
      </c>
      <c r="B5495" s="0" t="n">
        <v>13981601</v>
      </c>
      <c r="C5495" s="0" t="n">
        <v>4387.344</v>
      </c>
    </row>
    <row r="5496" customFormat="false" ht="15" hidden="false" customHeight="false" outlineLevel="0" collapsed="false">
      <c r="A5496" s="0" t="n">
        <v>19</v>
      </c>
      <c r="B5496" s="0" t="n">
        <v>13968176</v>
      </c>
      <c r="C5496" s="0" t="n">
        <v>4982.175</v>
      </c>
    </row>
    <row r="5497" customFormat="false" ht="15" hidden="false" customHeight="false" outlineLevel="0" collapsed="false">
      <c r="A5497" s="0" t="n">
        <v>19</v>
      </c>
      <c r="B5497" s="0" t="n">
        <v>13944595</v>
      </c>
      <c r="C5497" s="0" t="n">
        <v>5645.1</v>
      </c>
    </row>
    <row r="5498" customFormat="false" ht="15" hidden="false" customHeight="false" outlineLevel="0" collapsed="false">
      <c r="A5498" s="0" t="n">
        <v>19</v>
      </c>
      <c r="B5498" s="0" t="n">
        <v>13942932</v>
      </c>
      <c r="C5498" s="0" t="n">
        <v>3424.94</v>
      </c>
    </row>
    <row r="5499" customFormat="false" ht="15" hidden="false" customHeight="false" outlineLevel="0" collapsed="false">
      <c r="A5499" s="0" t="n">
        <v>19</v>
      </c>
      <c r="B5499" s="0" t="n">
        <v>13919771</v>
      </c>
      <c r="C5499" s="0" t="n">
        <v>5544.961</v>
      </c>
    </row>
    <row r="5500" customFormat="false" ht="15" hidden="false" customHeight="false" outlineLevel="0" collapsed="false">
      <c r="A5500" s="0" t="n">
        <v>19</v>
      </c>
      <c r="B5500" s="0" t="n">
        <v>13917005</v>
      </c>
      <c r="C5500" s="0" t="n">
        <v>3577.748</v>
      </c>
    </row>
    <row r="5501" customFormat="false" ht="15" hidden="false" customHeight="false" outlineLevel="0" collapsed="false">
      <c r="A5501" s="0" t="n">
        <v>19</v>
      </c>
      <c r="B5501" s="0" t="n">
        <v>13892345</v>
      </c>
      <c r="C5501" s="0" t="n">
        <v>5722.375</v>
      </c>
    </row>
    <row r="5502" customFormat="false" ht="15" hidden="false" customHeight="false" outlineLevel="0" collapsed="false">
      <c r="A5502" s="0" t="n">
        <v>19</v>
      </c>
      <c r="B5502" s="0" t="n">
        <v>13871672</v>
      </c>
      <c r="C5502" s="0" t="n">
        <v>4918.352</v>
      </c>
    </row>
    <row r="5503" customFormat="false" ht="15" hidden="false" customHeight="false" outlineLevel="0" collapsed="false">
      <c r="A5503" s="0" t="n">
        <v>19</v>
      </c>
      <c r="B5503" s="0" t="n">
        <v>13864174</v>
      </c>
      <c r="C5503" s="0" t="n">
        <v>4475.07</v>
      </c>
    </row>
    <row r="5504" customFormat="false" ht="15" hidden="false" customHeight="false" outlineLevel="0" collapsed="false">
      <c r="A5504" s="0" t="n">
        <v>19</v>
      </c>
      <c r="B5504" s="0" t="n">
        <v>13849389</v>
      </c>
      <c r="C5504" s="0" t="n">
        <v>4315.938</v>
      </c>
    </row>
    <row r="5505" customFormat="false" ht="15" hidden="false" customHeight="false" outlineLevel="0" collapsed="false">
      <c r="A5505" s="0" t="n">
        <v>19</v>
      </c>
      <c r="B5505" s="0" t="n">
        <v>13841844</v>
      </c>
      <c r="C5505" s="0" t="n">
        <v>4520.293</v>
      </c>
    </row>
    <row r="5506" customFormat="false" ht="15" hidden="false" customHeight="false" outlineLevel="0" collapsed="false">
      <c r="A5506" s="0" t="n">
        <v>19</v>
      </c>
      <c r="B5506" s="0" t="n">
        <v>13818573</v>
      </c>
      <c r="C5506" s="0" t="n">
        <v>5614.8</v>
      </c>
    </row>
    <row r="5507" customFormat="false" ht="15" hidden="false" customHeight="false" outlineLevel="0" collapsed="false">
      <c r="A5507" s="0" t="n">
        <v>19</v>
      </c>
      <c r="B5507" s="0" t="n">
        <v>13794139</v>
      </c>
      <c r="C5507" s="0" t="n">
        <v>5704.895</v>
      </c>
    </row>
    <row r="5508" customFormat="false" ht="15" hidden="false" customHeight="false" outlineLevel="0" collapsed="false">
      <c r="A5508" s="0" t="n">
        <v>19</v>
      </c>
      <c r="B5508" s="0" t="n">
        <v>13799252</v>
      </c>
      <c r="C5508" s="0" t="n">
        <v>2295.448</v>
      </c>
    </row>
    <row r="5509" customFormat="false" ht="15" hidden="false" customHeight="false" outlineLevel="0" collapsed="false">
      <c r="A5509" s="0" t="n">
        <v>19</v>
      </c>
      <c r="B5509" s="0" t="n">
        <v>13788872</v>
      </c>
      <c r="C5509" s="0" t="n">
        <v>4790.428</v>
      </c>
    </row>
    <row r="5510" customFormat="false" ht="15" hidden="false" customHeight="false" outlineLevel="0" collapsed="false">
      <c r="A5510" s="0" t="n">
        <v>19</v>
      </c>
      <c r="B5510" s="0" t="n">
        <v>13766437</v>
      </c>
      <c r="C5510" s="0" t="n">
        <v>5507.581</v>
      </c>
    </row>
    <row r="5511" customFormat="false" ht="15" hidden="false" customHeight="false" outlineLevel="0" collapsed="false">
      <c r="A5511" s="0" t="n">
        <v>19</v>
      </c>
      <c r="B5511" s="0" t="n">
        <v>13745803</v>
      </c>
      <c r="C5511" s="0" t="n">
        <v>5102.245</v>
      </c>
    </row>
    <row r="5512" customFormat="false" ht="15" hidden="false" customHeight="false" outlineLevel="0" collapsed="false">
      <c r="A5512" s="0" t="n">
        <v>19</v>
      </c>
      <c r="B5512" s="0" t="n">
        <v>13737705</v>
      </c>
      <c r="C5512" s="0" t="n">
        <v>4361.861</v>
      </c>
    </row>
    <row r="5513" customFormat="false" ht="15" hidden="false" customHeight="false" outlineLevel="0" collapsed="false">
      <c r="A5513" s="0" t="n">
        <v>19</v>
      </c>
      <c r="B5513" s="0" t="n">
        <v>13715072</v>
      </c>
      <c r="C5513" s="0" t="n">
        <v>5547.806</v>
      </c>
    </row>
    <row r="5514" customFormat="false" ht="15" hidden="false" customHeight="false" outlineLevel="0" collapsed="false">
      <c r="A5514" s="0" t="n">
        <v>19</v>
      </c>
      <c r="B5514" s="0" t="n">
        <v>13713279</v>
      </c>
      <c r="C5514" s="0" t="n">
        <v>3439.027</v>
      </c>
    </row>
    <row r="5515" customFormat="false" ht="15" hidden="false" customHeight="false" outlineLevel="0" collapsed="false">
      <c r="A5515" s="0" t="n">
        <v>19</v>
      </c>
      <c r="B5515" s="0" t="n">
        <v>13689526</v>
      </c>
      <c r="C5515" s="0" t="n">
        <v>5638.915</v>
      </c>
    </row>
    <row r="5516" customFormat="false" ht="15" hidden="false" customHeight="false" outlineLevel="0" collapsed="false">
      <c r="A5516" s="0" t="n">
        <v>19</v>
      </c>
      <c r="B5516" s="0" t="n">
        <v>13669984</v>
      </c>
      <c r="C5516" s="0" t="n">
        <v>5094.933</v>
      </c>
    </row>
    <row r="5517" customFormat="false" ht="15" hidden="false" customHeight="false" outlineLevel="0" collapsed="false">
      <c r="A5517" s="0" t="n">
        <v>19</v>
      </c>
      <c r="B5517" s="0" t="n">
        <v>13672476</v>
      </c>
      <c r="C5517" s="0" t="n">
        <v>3134.88</v>
      </c>
    </row>
    <row r="5518" customFormat="false" ht="15" hidden="false" customHeight="false" outlineLevel="0" collapsed="false">
      <c r="A5518" s="0" t="n">
        <v>19</v>
      </c>
      <c r="B5518" s="0" t="n">
        <v>13649335</v>
      </c>
      <c r="C5518" s="0" t="n">
        <v>5520.917</v>
      </c>
    </row>
    <row r="5519" customFormat="false" ht="15" hidden="false" customHeight="false" outlineLevel="0" collapsed="false">
      <c r="A5519" s="0" t="n">
        <v>19</v>
      </c>
      <c r="B5519" s="0" t="n">
        <v>13648107</v>
      </c>
      <c r="C5519" s="0" t="n">
        <v>3440.033</v>
      </c>
    </row>
    <row r="5520" customFormat="false" ht="15" hidden="false" customHeight="false" outlineLevel="0" collapsed="false">
      <c r="A5520" s="0" t="n">
        <v>19</v>
      </c>
      <c r="B5520" s="0" t="n">
        <v>13627040</v>
      </c>
      <c r="C5520" s="0" t="n">
        <v>5364.846</v>
      </c>
    </row>
    <row r="5521" customFormat="false" ht="15" hidden="false" customHeight="false" outlineLevel="0" collapsed="false">
      <c r="A5521" s="0" t="n">
        <v>19</v>
      </c>
      <c r="B5521" s="0" t="n">
        <v>13605011</v>
      </c>
      <c r="C5521" s="0" t="n">
        <v>5460.458</v>
      </c>
    </row>
    <row r="5522" customFormat="false" ht="15" hidden="false" customHeight="false" outlineLevel="0" collapsed="false">
      <c r="A5522" s="0" t="n">
        <v>19</v>
      </c>
      <c r="B5522" s="0" t="n">
        <v>13611763</v>
      </c>
      <c r="C5522" s="0" t="n">
        <v>2566.774</v>
      </c>
    </row>
    <row r="5523" customFormat="false" ht="15" hidden="false" customHeight="false" outlineLevel="0" collapsed="false">
      <c r="A5523" s="0" t="n">
        <v>19</v>
      </c>
      <c r="B5523" s="0" t="n">
        <v>13591233</v>
      </c>
      <c r="C5523" s="0" t="n">
        <v>5313.165</v>
      </c>
    </row>
    <row r="5524" customFormat="false" ht="15" hidden="false" customHeight="false" outlineLevel="0" collapsed="false">
      <c r="A5524" s="0" t="n">
        <v>19</v>
      </c>
      <c r="B5524" s="0" t="n">
        <v>13567851</v>
      </c>
      <c r="C5524" s="0" t="n">
        <v>5633.926</v>
      </c>
    </row>
    <row r="5525" customFormat="false" ht="15" hidden="false" customHeight="false" outlineLevel="0" collapsed="false">
      <c r="A5525" s="0" t="n">
        <v>19</v>
      </c>
      <c r="B5525" s="0" t="n">
        <v>13564356</v>
      </c>
      <c r="C5525" s="0" t="n">
        <v>3593.585</v>
      </c>
    </row>
    <row r="5526" customFormat="false" ht="15" hidden="false" customHeight="false" outlineLevel="0" collapsed="false">
      <c r="A5526" s="0" t="n">
        <v>19</v>
      </c>
      <c r="B5526" s="0" t="n">
        <v>13545172</v>
      </c>
      <c r="C5526" s="0" t="n">
        <v>5222.05</v>
      </c>
    </row>
    <row r="5527" customFormat="false" ht="15" hidden="false" customHeight="false" outlineLevel="0" collapsed="false">
      <c r="A5527" s="0" t="n">
        <v>19</v>
      </c>
      <c r="B5527" s="0" t="n">
        <v>13522841</v>
      </c>
      <c r="C5527" s="0" t="n">
        <v>5497.659</v>
      </c>
    </row>
    <row r="5528" customFormat="false" ht="15" hidden="false" customHeight="false" outlineLevel="0" collapsed="false">
      <c r="A5528" s="0" t="n">
        <v>19</v>
      </c>
      <c r="B5528" s="0" t="n">
        <v>13523082</v>
      </c>
      <c r="C5528" s="0" t="n">
        <v>3236.938</v>
      </c>
    </row>
    <row r="5529" customFormat="false" ht="15" hidden="false" customHeight="false" outlineLevel="0" collapsed="false">
      <c r="A5529" s="0" t="n">
        <v>19</v>
      </c>
      <c r="B5529" s="0" t="n">
        <v>13501434</v>
      </c>
      <c r="C5529" s="0" t="n">
        <v>5422.374</v>
      </c>
    </row>
    <row r="5530" customFormat="false" ht="15" hidden="false" customHeight="false" outlineLevel="0" collapsed="false">
      <c r="A5530" s="0" t="n">
        <v>19</v>
      </c>
      <c r="B5530" s="0" t="n">
        <v>13484853</v>
      </c>
      <c r="C5530" s="0" t="n">
        <v>3959.478</v>
      </c>
    </row>
    <row r="5531" customFormat="false" ht="15" hidden="false" customHeight="false" outlineLevel="0" collapsed="false">
      <c r="A5531" s="0" t="n">
        <v>19</v>
      </c>
      <c r="B5531" s="0" t="n">
        <v>13489491</v>
      </c>
      <c r="C5531" s="0" t="n">
        <v>3787.97</v>
      </c>
    </row>
    <row r="5532" customFormat="false" ht="15" hidden="false" customHeight="false" outlineLevel="0" collapsed="false">
      <c r="A5532" s="0" t="n">
        <v>19</v>
      </c>
      <c r="B5532" s="0" t="n">
        <v>13467457</v>
      </c>
      <c r="C5532" s="0" t="n">
        <v>5438.604</v>
      </c>
    </row>
    <row r="5533" customFormat="false" ht="15" hidden="false" customHeight="false" outlineLevel="0" collapsed="false">
      <c r="A5533" s="0" t="n">
        <v>19</v>
      </c>
      <c r="B5533" s="0" t="n">
        <v>13443589</v>
      </c>
      <c r="C5533" s="0" t="n">
        <v>5696.359</v>
      </c>
    </row>
    <row r="5534" customFormat="false" ht="15" hidden="false" customHeight="false" outlineLevel="0" collapsed="false">
      <c r="A5534" s="0" t="n">
        <v>19</v>
      </c>
      <c r="B5534" s="0" t="n">
        <v>13456020</v>
      </c>
      <c r="C5534" s="0" t="n">
        <v>2032.132</v>
      </c>
    </row>
    <row r="5535" customFormat="false" ht="15" hidden="false" customHeight="false" outlineLevel="0" collapsed="false">
      <c r="A5535" s="0" t="n">
        <v>19</v>
      </c>
      <c r="B5535" s="0" t="n">
        <v>13439311</v>
      </c>
      <c r="C5535" s="0" t="n">
        <v>4934.461</v>
      </c>
    </row>
    <row r="5536" customFormat="false" ht="15" hidden="false" customHeight="false" outlineLevel="0" collapsed="false">
      <c r="A5536" s="0" t="n">
        <v>19</v>
      </c>
      <c r="B5536" s="0" t="n">
        <v>13422586</v>
      </c>
      <c r="C5536" s="0" t="n">
        <v>4927.676</v>
      </c>
    </row>
    <row r="5537" customFormat="false" ht="15" hidden="false" customHeight="false" outlineLevel="0" collapsed="false">
      <c r="A5537" s="0" t="n">
        <v>19</v>
      </c>
      <c r="B5537" s="0" t="n">
        <v>13407514</v>
      </c>
      <c r="C5537" s="0" t="n">
        <v>4813.689</v>
      </c>
    </row>
    <row r="5538" customFormat="false" ht="15" hidden="false" customHeight="false" outlineLevel="0" collapsed="false">
      <c r="A5538" s="0" t="n">
        <v>19</v>
      </c>
      <c r="B5538" s="0" t="n">
        <v>13414437</v>
      </c>
      <c r="C5538" s="0" t="n">
        <v>2556.853</v>
      </c>
    </row>
    <row r="5539" customFormat="false" ht="15" hidden="false" customHeight="false" outlineLevel="0" collapsed="false">
      <c r="A5539" s="0" t="n">
        <v>19</v>
      </c>
      <c r="B5539" s="0" t="n">
        <v>13397594</v>
      </c>
      <c r="C5539" s="0" t="n">
        <v>4960.32</v>
      </c>
    </row>
    <row r="5540" customFormat="false" ht="15" hidden="false" customHeight="false" outlineLevel="0" collapsed="false">
      <c r="A5540" s="0" t="n">
        <v>19</v>
      </c>
      <c r="B5540" s="0" t="n">
        <v>13376887</v>
      </c>
      <c r="C5540" s="0" t="n">
        <v>5329.989</v>
      </c>
    </row>
    <row r="5541" customFormat="false" ht="15" hidden="false" customHeight="false" outlineLevel="0" collapsed="false">
      <c r="A5541" s="0" t="n">
        <v>19</v>
      </c>
      <c r="B5541" s="0" t="n">
        <v>13357951</v>
      </c>
      <c r="C5541" s="0" t="n">
        <v>4704.792</v>
      </c>
    </row>
    <row r="5542" customFormat="false" ht="15" hidden="false" customHeight="false" outlineLevel="0" collapsed="false">
      <c r="A5542" s="0" t="n">
        <v>19</v>
      </c>
      <c r="B5542" s="0" t="n">
        <v>13352886</v>
      </c>
      <c r="C5542" s="0" t="n">
        <v>4218.952</v>
      </c>
    </row>
    <row r="5543" customFormat="false" ht="15" hidden="false" customHeight="false" outlineLevel="0" collapsed="false">
      <c r="A5543" s="0" t="n">
        <v>19</v>
      </c>
      <c r="B5543" s="0" t="n">
        <v>13331178</v>
      </c>
      <c r="C5543" s="0" t="n">
        <v>5436.668</v>
      </c>
    </row>
    <row r="5544" customFormat="false" ht="15" hidden="false" customHeight="false" outlineLevel="0" collapsed="false">
      <c r="A5544" s="0" t="n">
        <v>19</v>
      </c>
      <c r="B5544" s="0" t="n">
        <v>13330216</v>
      </c>
      <c r="C5544" s="0" t="n">
        <v>3352.142</v>
      </c>
    </row>
    <row r="5545" customFormat="false" ht="15" hidden="false" customHeight="false" outlineLevel="0" collapsed="false">
      <c r="A5545" s="0" t="n">
        <v>19</v>
      </c>
      <c r="B5545" s="0" t="n">
        <v>13308957</v>
      </c>
      <c r="C5545" s="0" t="n">
        <v>5370.693</v>
      </c>
    </row>
    <row r="5546" customFormat="false" ht="15" hidden="false" customHeight="false" outlineLevel="0" collapsed="false">
      <c r="A5546" s="0" t="n">
        <v>19</v>
      </c>
      <c r="B5546" s="0" t="n">
        <v>13288905</v>
      </c>
      <c r="C5546" s="0" t="n">
        <v>4915.623</v>
      </c>
    </row>
    <row r="5547" customFormat="false" ht="15" hidden="false" customHeight="false" outlineLevel="0" collapsed="false">
      <c r="A5547" s="0" t="n">
        <v>19</v>
      </c>
      <c r="B5547" s="0" t="n">
        <v>13287742</v>
      </c>
      <c r="C5547" s="0" t="n">
        <v>3771.604</v>
      </c>
    </row>
    <row r="5548" customFormat="false" ht="15" hidden="false" customHeight="false" outlineLevel="0" collapsed="false">
      <c r="A5548" s="0" t="n">
        <v>19</v>
      </c>
      <c r="B5548" s="0" t="n">
        <v>13265405</v>
      </c>
      <c r="C5548" s="0" t="n">
        <v>5482.984</v>
      </c>
    </row>
    <row r="5549" customFormat="false" ht="15" hidden="false" customHeight="false" outlineLevel="0" collapsed="false">
      <c r="A5549" s="0" t="n">
        <v>19</v>
      </c>
      <c r="B5549" s="0" t="n">
        <v>13263497</v>
      </c>
      <c r="C5549" s="0" t="n">
        <v>3434.291</v>
      </c>
    </row>
    <row r="5550" customFormat="false" ht="15" hidden="false" customHeight="false" outlineLevel="0" collapsed="false">
      <c r="A5550" s="0" t="n">
        <v>19</v>
      </c>
      <c r="B5550" s="0" t="n">
        <v>13252489</v>
      </c>
      <c r="C5550" s="0" t="n">
        <v>4485.263</v>
      </c>
    </row>
    <row r="5551" customFormat="false" ht="15" hidden="false" customHeight="false" outlineLevel="0" collapsed="false">
      <c r="A5551" s="0" t="n">
        <v>19</v>
      </c>
      <c r="B5551" s="0" t="n">
        <v>13233055</v>
      </c>
      <c r="C5551" s="0" t="n">
        <v>5213.854</v>
      </c>
    </row>
    <row r="5552" customFormat="false" ht="15" hidden="false" customHeight="false" outlineLevel="0" collapsed="false">
      <c r="A5552" s="0" t="n">
        <v>19</v>
      </c>
      <c r="B5552" s="0" t="n">
        <v>13210990</v>
      </c>
      <c r="C5552" s="0" t="n">
        <v>5468.952</v>
      </c>
    </row>
    <row r="5553" customFormat="false" ht="15" hidden="false" customHeight="false" outlineLevel="0" collapsed="false">
      <c r="A5553" s="0" t="n">
        <v>19</v>
      </c>
      <c r="B5553" s="0" t="n">
        <v>13208001</v>
      </c>
      <c r="C5553" s="0" t="n">
        <v>3559.44</v>
      </c>
    </row>
    <row r="5554" customFormat="false" ht="15" hidden="false" customHeight="false" outlineLevel="0" collapsed="false">
      <c r="A5554" s="0" t="n">
        <v>19</v>
      </c>
      <c r="B5554" s="0" t="n">
        <v>13197128</v>
      </c>
      <c r="C5554" s="0" t="n">
        <v>4348.265</v>
      </c>
    </row>
    <row r="5555" customFormat="false" ht="15" hidden="false" customHeight="false" outlineLevel="0" collapsed="false">
      <c r="A5555" s="0" t="n">
        <v>19</v>
      </c>
      <c r="B5555" s="0" t="n">
        <v>13173986</v>
      </c>
      <c r="C5555" s="0" t="n">
        <v>5577.135</v>
      </c>
    </row>
    <row r="5556" customFormat="false" ht="15" hidden="false" customHeight="false" outlineLevel="0" collapsed="false">
      <c r="A5556" s="0" t="n">
        <v>19</v>
      </c>
      <c r="B5556" s="0" t="n">
        <v>13152802</v>
      </c>
      <c r="C5556" s="0" t="n">
        <v>5383.549</v>
      </c>
    </row>
    <row r="5557" customFormat="false" ht="15" hidden="false" customHeight="false" outlineLevel="0" collapsed="false">
      <c r="A5557" s="0" t="n">
        <v>19</v>
      </c>
      <c r="B5557" s="0" t="n">
        <v>13150623</v>
      </c>
      <c r="C5557" s="0" t="n">
        <v>3485.409</v>
      </c>
    </row>
    <row r="5558" customFormat="false" ht="15" hidden="false" customHeight="false" outlineLevel="0" collapsed="false">
      <c r="A5558" s="0" t="n">
        <v>19</v>
      </c>
      <c r="B5558" s="0" t="n">
        <v>13127352</v>
      </c>
      <c r="C5558" s="0" t="n">
        <v>5582.108</v>
      </c>
    </row>
    <row r="5559" customFormat="false" ht="15" hidden="false" customHeight="false" outlineLevel="0" collapsed="false">
      <c r="A5559" s="0" t="n">
        <v>19</v>
      </c>
      <c r="B5559" s="0" t="n">
        <v>13123539</v>
      </c>
      <c r="C5559" s="0" t="n">
        <v>3641.494</v>
      </c>
    </row>
    <row r="5560" customFormat="false" ht="15" hidden="false" customHeight="false" outlineLevel="0" collapsed="false">
      <c r="A5560" s="0" t="n">
        <v>19</v>
      </c>
      <c r="B5560" s="0" t="n">
        <v>13104809</v>
      </c>
      <c r="C5560" s="0" t="n">
        <v>5143.007</v>
      </c>
    </row>
    <row r="5561" customFormat="false" ht="15" hidden="false" customHeight="false" outlineLevel="0" collapsed="false">
      <c r="A5561" s="0" t="n">
        <v>19</v>
      </c>
      <c r="B5561" s="0" t="n">
        <v>13081492</v>
      </c>
      <c r="C5561" s="0" t="n">
        <v>5592.556</v>
      </c>
    </row>
    <row r="5562" customFormat="false" ht="15" hidden="false" customHeight="false" outlineLevel="0" collapsed="false">
      <c r="A5562" s="0" t="n">
        <v>19</v>
      </c>
      <c r="B5562" s="0" t="n">
        <v>13080267</v>
      </c>
      <c r="C5562" s="0" t="n">
        <v>3379.062</v>
      </c>
    </row>
    <row r="5563" customFormat="false" ht="15" hidden="false" customHeight="false" outlineLevel="0" collapsed="false">
      <c r="A5563" s="0" t="n">
        <v>19</v>
      </c>
      <c r="B5563" s="0" t="n">
        <v>13057657</v>
      </c>
      <c r="C5563" s="0" t="n">
        <v>5524.029</v>
      </c>
    </row>
    <row r="5564" customFormat="false" ht="15" hidden="false" customHeight="false" outlineLevel="0" collapsed="false">
      <c r="A5564" s="0" t="n">
        <v>19</v>
      </c>
      <c r="B5564" s="0" t="n">
        <v>13048853</v>
      </c>
      <c r="C5564" s="0" t="n">
        <v>3443.831</v>
      </c>
    </row>
    <row r="5565" customFormat="false" ht="15" hidden="false" customHeight="false" outlineLevel="0" collapsed="false">
      <c r="A5565" s="0" t="n">
        <v>19</v>
      </c>
      <c r="B5565" s="0" t="n">
        <v>13040907</v>
      </c>
      <c r="C5565" s="0" t="n">
        <v>4818.055</v>
      </c>
    </row>
    <row r="5566" customFormat="false" ht="15" hidden="false" customHeight="false" outlineLevel="0" collapsed="false">
      <c r="A5566" s="0" t="n">
        <v>19</v>
      </c>
      <c r="B5566" s="0" t="n">
        <v>13021208</v>
      </c>
      <c r="C5566" s="0" t="n">
        <v>5234.902</v>
      </c>
    </row>
    <row r="5567" customFormat="false" ht="15" hidden="false" customHeight="false" outlineLevel="0" collapsed="false">
      <c r="A5567" s="0" t="n">
        <v>19</v>
      </c>
      <c r="B5567" s="0" t="n">
        <v>13019387</v>
      </c>
      <c r="C5567" s="0" t="n">
        <v>3447.098</v>
      </c>
    </row>
    <row r="5568" customFormat="false" ht="15" hidden="false" customHeight="false" outlineLevel="0" collapsed="false">
      <c r="A5568" s="0" t="n">
        <v>19</v>
      </c>
      <c r="B5568" s="0" t="n">
        <v>12997492</v>
      </c>
      <c r="C5568" s="0" t="n">
        <v>5445.896</v>
      </c>
    </row>
    <row r="5569" customFormat="false" ht="15" hidden="false" customHeight="false" outlineLevel="0" collapsed="false">
      <c r="A5569" s="0" t="n">
        <v>19</v>
      </c>
      <c r="B5569" s="0" t="n">
        <v>12984900</v>
      </c>
      <c r="C5569" s="0" t="n">
        <v>4060.354</v>
      </c>
    </row>
    <row r="5570" customFormat="false" ht="15" hidden="false" customHeight="false" outlineLevel="0" collapsed="false">
      <c r="A5570" s="0" t="n">
        <v>19</v>
      </c>
      <c r="B5570" s="0" t="n">
        <v>12973690</v>
      </c>
      <c r="C5570" s="0" t="n">
        <v>4833.584</v>
      </c>
    </row>
    <row r="5571" customFormat="false" ht="15" hidden="false" customHeight="false" outlineLevel="0" collapsed="false">
      <c r="A5571" s="0" t="n">
        <v>19</v>
      </c>
      <c r="B5571" s="0" t="n">
        <v>12952709</v>
      </c>
      <c r="C5571" s="0" t="n">
        <v>5391.771</v>
      </c>
    </row>
    <row r="5572" customFormat="false" ht="15" hidden="false" customHeight="false" outlineLevel="0" collapsed="false">
      <c r="A5572" s="0" t="n">
        <v>19</v>
      </c>
      <c r="B5572" s="0" t="n">
        <v>12953471</v>
      </c>
      <c r="C5572" s="0" t="n">
        <v>3159.649</v>
      </c>
    </row>
    <row r="5573" customFormat="false" ht="15" hidden="false" customHeight="false" outlineLevel="0" collapsed="false">
      <c r="A5573" s="0" t="n">
        <v>19</v>
      </c>
      <c r="B5573" s="0" t="n">
        <v>12931994</v>
      </c>
      <c r="C5573" s="0" t="n">
        <v>5419.377</v>
      </c>
    </row>
    <row r="5574" customFormat="false" ht="15" hidden="false" customHeight="false" outlineLevel="0" collapsed="false">
      <c r="A5574" s="0" t="n">
        <v>19</v>
      </c>
      <c r="B5574" s="0" t="n">
        <v>12913975</v>
      </c>
      <c r="C5574" s="0" t="n">
        <v>4367.977</v>
      </c>
    </row>
    <row r="5575" customFormat="false" ht="15" hidden="false" customHeight="false" outlineLevel="0" collapsed="false">
      <c r="A5575" s="0" t="n">
        <v>19</v>
      </c>
      <c r="B5575" s="0" t="n">
        <v>12907520</v>
      </c>
      <c r="C5575" s="0" t="n">
        <v>4636.571</v>
      </c>
    </row>
    <row r="5576" customFormat="false" ht="15" hidden="false" customHeight="false" outlineLevel="0" collapsed="false">
      <c r="A5576" s="0" t="n">
        <v>19</v>
      </c>
      <c r="B5576" s="0" t="n">
        <v>12884887</v>
      </c>
      <c r="C5576" s="0" t="n">
        <v>5509.417</v>
      </c>
    </row>
    <row r="5577" customFormat="false" ht="15" hidden="false" customHeight="false" outlineLevel="0" collapsed="false">
      <c r="A5577" s="0" t="n">
        <v>19</v>
      </c>
      <c r="B5577" s="0" t="n">
        <v>12895051</v>
      </c>
      <c r="C5577" s="0" t="n">
        <v>2246.127</v>
      </c>
    </row>
    <row r="5578" customFormat="false" ht="15" hidden="false" customHeight="false" outlineLevel="0" collapsed="false">
      <c r="A5578" s="0" t="n">
        <v>19</v>
      </c>
      <c r="B5578" s="0" t="n">
        <v>12876935</v>
      </c>
      <c r="C5578" s="0" t="n">
        <v>5073.686</v>
      </c>
    </row>
    <row r="5579" customFormat="false" ht="15" hidden="false" customHeight="false" outlineLevel="0" collapsed="false">
      <c r="A5579" s="0" t="n">
        <v>19</v>
      </c>
      <c r="B5579" s="0" t="n">
        <v>12854149</v>
      </c>
      <c r="C5579" s="0" t="n">
        <v>5534.082</v>
      </c>
    </row>
    <row r="5580" customFormat="false" ht="15" hidden="false" customHeight="false" outlineLevel="0" collapsed="false">
      <c r="A5580" s="0" t="n">
        <v>19</v>
      </c>
      <c r="B5580" s="0" t="n">
        <v>12832602</v>
      </c>
      <c r="C5580" s="0" t="n">
        <v>5414.651</v>
      </c>
    </row>
    <row r="5581" customFormat="false" ht="15" hidden="false" customHeight="false" outlineLevel="0" collapsed="false">
      <c r="A5581" s="0" t="n">
        <v>19</v>
      </c>
      <c r="B5581" s="0" t="n">
        <v>12831450</v>
      </c>
      <c r="C5581" s="0" t="n">
        <v>3100.022</v>
      </c>
    </row>
    <row r="5582" customFormat="false" ht="15" hidden="false" customHeight="false" outlineLevel="0" collapsed="false">
      <c r="A5582" s="0" t="n">
        <v>19</v>
      </c>
      <c r="B5582" s="0" t="n">
        <v>12820535</v>
      </c>
      <c r="C5582" s="0" t="n">
        <v>4683.775</v>
      </c>
    </row>
    <row r="5583" customFormat="false" ht="15" hidden="false" customHeight="false" outlineLevel="0" collapsed="false">
      <c r="A5583" s="0" t="n">
        <v>19</v>
      </c>
      <c r="B5583" s="0" t="n">
        <v>12797488</v>
      </c>
      <c r="C5583" s="0" t="n">
        <v>5540.602</v>
      </c>
    </row>
    <row r="5584" customFormat="false" ht="15" hidden="false" customHeight="false" outlineLevel="0" collapsed="false">
      <c r="A5584" s="0" t="n">
        <v>19</v>
      </c>
      <c r="B5584" s="0" t="n">
        <v>12775603</v>
      </c>
      <c r="C5584" s="0" t="n">
        <v>5200.5</v>
      </c>
    </row>
    <row r="5585" customFormat="false" ht="15" hidden="false" customHeight="false" outlineLevel="0" collapsed="false">
      <c r="A5585" s="0" t="n">
        <v>19</v>
      </c>
      <c r="B5585" s="0" t="n">
        <v>12768433</v>
      </c>
      <c r="C5585" s="0" t="n">
        <v>4324.197</v>
      </c>
    </row>
    <row r="5586" customFormat="false" ht="15" hidden="false" customHeight="false" outlineLevel="0" collapsed="false">
      <c r="A5586" s="0" t="n">
        <v>19</v>
      </c>
      <c r="B5586" s="0" t="n">
        <v>12744383</v>
      </c>
      <c r="C5586" s="0" t="n">
        <v>5630.851</v>
      </c>
    </row>
    <row r="5587" customFormat="false" ht="15" hidden="false" customHeight="false" outlineLevel="0" collapsed="false">
      <c r="A5587" s="0" t="n">
        <v>19</v>
      </c>
      <c r="B5587" s="0" t="n">
        <v>12743329</v>
      </c>
      <c r="C5587" s="0" t="n">
        <v>3398.717</v>
      </c>
    </row>
    <row r="5588" customFormat="false" ht="15" hidden="false" customHeight="false" outlineLevel="0" collapsed="false">
      <c r="A5588" s="0" t="n">
        <v>19</v>
      </c>
      <c r="B5588" s="0" t="n">
        <v>12723216</v>
      </c>
      <c r="C5588" s="0" t="n">
        <v>5267.16</v>
      </c>
    </row>
    <row r="5589" customFormat="false" ht="15" hidden="false" customHeight="false" outlineLevel="0" collapsed="false">
      <c r="A5589" s="0" t="n">
        <v>19</v>
      </c>
      <c r="B5589" s="0" t="n">
        <v>12704761</v>
      </c>
      <c r="C5589" s="0" t="n">
        <v>4783.677</v>
      </c>
    </row>
    <row r="5590" customFormat="false" ht="15" hidden="false" customHeight="false" outlineLevel="0" collapsed="false">
      <c r="A5590" s="0" t="n">
        <v>19</v>
      </c>
      <c r="B5590" s="0" t="n">
        <v>12699884</v>
      </c>
      <c r="C5590" s="0" t="n">
        <v>4049.374</v>
      </c>
    </row>
    <row r="5591" customFormat="false" ht="15" hidden="false" customHeight="false" outlineLevel="0" collapsed="false">
      <c r="A5591" s="0" t="n">
        <v>19</v>
      </c>
      <c r="B5591" s="0" t="n">
        <v>12678890</v>
      </c>
      <c r="C5591" s="0" t="n">
        <v>5401.094</v>
      </c>
    </row>
    <row r="5592" customFormat="false" ht="15" hidden="false" customHeight="false" outlineLevel="0" collapsed="false">
      <c r="A5592" s="0" t="n">
        <v>19</v>
      </c>
      <c r="B5592" s="0" t="n">
        <v>12677389</v>
      </c>
      <c r="C5592" s="0" t="n">
        <v>3386.177</v>
      </c>
    </row>
    <row r="5593" customFormat="false" ht="15" hidden="false" customHeight="false" outlineLevel="0" collapsed="false">
      <c r="A5593" s="0" t="n">
        <v>19</v>
      </c>
      <c r="B5593" s="0" t="n">
        <v>12654614</v>
      </c>
      <c r="C5593" s="0" t="n">
        <v>5565.934</v>
      </c>
    </row>
    <row r="5594" customFormat="false" ht="15" hidden="false" customHeight="false" outlineLevel="0" collapsed="false">
      <c r="A5594" s="0" t="n">
        <v>19</v>
      </c>
      <c r="B5594" s="0" t="n">
        <v>12637514</v>
      </c>
      <c r="C5594" s="0" t="n">
        <v>4876.434</v>
      </c>
    </row>
    <row r="5595" customFormat="false" ht="15" hidden="false" customHeight="false" outlineLevel="0" collapsed="false">
      <c r="A5595" s="0" t="n">
        <v>19</v>
      </c>
      <c r="B5595" s="0" t="n">
        <v>12640029</v>
      </c>
      <c r="C5595" s="0" t="n">
        <v>3193.732</v>
      </c>
    </row>
    <row r="5596" customFormat="false" ht="15" hidden="false" customHeight="false" outlineLevel="0" collapsed="false">
      <c r="A5596" s="0" t="n">
        <v>19</v>
      </c>
      <c r="B5596" s="0" t="n">
        <v>12617419</v>
      </c>
      <c r="C5596" s="0" t="n">
        <v>5516.057</v>
      </c>
    </row>
    <row r="5597" customFormat="false" ht="15" hidden="false" customHeight="false" outlineLevel="0" collapsed="false">
      <c r="A5597" s="0" t="n">
        <v>19</v>
      </c>
      <c r="B5597" s="0" t="n">
        <v>12613658</v>
      </c>
      <c r="C5597" s="0" t="n">
        <v>3631.728</v>
      </c>
    </row>
    <row r="5598" customFormat="false" ht="15" hidden="false" customHeight="false" outlineLevel="0" collapsed="false">
      <c r="A5598" s="0" t="n">
        <v>19</v>
      </c>
      <c r="B5598" s="0" t="n">
        <v>12593568</v>
      </c>
      <c r="C5598" s="0" t="n">
        <v>5274.743</v>
      </c>
    </row>
    <row r="5599" customFormat="false" ht="15" hidden="false" customHeight="false" outlineLevel="0" collapsed="false">
      <c r="A5599" s="0" t="n">
        <v>19</v>
      </c>
      <c r="B5599" s="0" t="n">
        <v>12571976</v>
      </c>
      <c r="C5599" s="0" t="n">
        <v>5419.536</v>
      </c>
    </row>
    <row r="5600" customFormat="false" ht="15" hidden="false" customHeight="false" outlineLevel="0" collapsed="false">
      <c r="A5600" s="0" t="n">
        <v>19</v>
      </c>
      <c r="B5600" s="0" t="n">
        <v>12570593</v>
      </c>
      <c r="C5600" s="0" t="n">
        <v>3390.886</v>
      </c>
    </row>
    <row r="5601" customFormat="false" ht="15" hidden="false" customHeight="false" outlineLevel="0" collapsed="false">
      <c r="A5601" s="0" t="n">
        <v>19</v>
      </c>
      <c r="B5601" s="0" t="n">
        <v>12549840</v>
      </c>
      <c r="C5601" s="0" t="n">
        <v>5326.717</v>
      </c>
    </row>
    <row r="5602" customFormat="false" ht="15" hidden="false" customHeight="false" outlineLevel="0" collapsed="false">
      <c r="A5602" s="0" t="n">
        <v>19</v>
      </c>
      <c r="B5602" s="0" t="n">
        <v>12545545</v>
      </c>
      <c r="C5602" s="0" t="n">
        <v>3690.233</v>
      </c>
    </row>
    <row r="5603" customFormat="false" ht="15" hidden="false" customHeight="false" outlineLevel="0" collapsed="false">
      <c r="A5603" s="0" t="n">
        <v>19</v>
      </c>
      <c r="B5603" s="0" t="n">
        <v>12523798</v>
      </c>
      <c r="C5603" s="0" t="n">
        <v>5423.716</v>
      </c>
    </row>
    <row r="5604" customFormat="false" ht="15" hidden="false" customHeight="false" outlineLevel="0" collapsed="false">
      <c r="A5604" s="0" t="n">
        <v>19</v>
      </c>
      <c r="B5604" s="0" t="n">
        <v>12501225</v>
      </c>
      <c r="C5604" s="0" t="n">
        <v>5494.249</v>
      </c>
    </row>
    <row r="5605" customFormat="false" ht="15" hidden="false" customHeight="false" outlineLevel="0" collapsed="false">
      <c r="A5605" s="0" t="n">
        <v>19</v>
      </c>
      <c r="B5605" s="0" t="n">
        <v>12501464</v>
      </c>
      <c r="C5605" s="0" t="n">
        <v>3274.777</v>
      </c>
    </row>
    <row r="5606" customFormat="false" ht="15" hidden="false" customHeight="false" outlineLevel="0" collapsed="false">
      <c r="A5606" s="0" t="n">
        <v>19</v>
      </c>
      <c r="B5606" s="0" t="n">
        <v>12479251</v>
      </c>
      <c r="C5606" s="0" t="n">
        <v>5467.829</v>
      </c>
    </row>
    <row r="5607" customFormat="false" ht="15" hidden="false" customHeight="false" outlineLevel="0" collapsed="false">
      <c r="A5607" s="0" t="n">
        <v>19</v>
      </c>
      <c r="B5607" s="0" t="n">
        <v>12474674</v>
      </c>
      <c r="C5607" s="0" t="n">
        <v>3682.853</v>
      </c>
    </row>
    <row r="5608" customFormat="false" ht="15" hidden="false" customHeight="false" outlineLevel="0" collapsed="false">
      <c r="A5608" s="0" t="n">
        <v>19</v>
      </c>
      <c r="B5608" s="0" t="n">
        <v>12453477</v>
      </c>
      <c r="C5608" s="0" t="n">
        <v>5483.889</v>
      </c>
    </row>
    <row r="5609" customFormat="false" ht="15" hidden="false" customHeight="false" outlineLevel="0" collapsed="false">
      <c r="A5609" s="0" t="n">
        <v>19</v>
      </c>
      <c r="B5609" s="0" t="n">
        <v>12429233</v>
      </c>
      <c r="C5609" s="0" t="n">
        <v>5679.965</v>
      </c>
    </row>
    <row r="5610" customFormat="false" ht="15" hidden="false" customHeight="false" outlineLevel="0" collapsed="false">
      <c r="A5610" s="0" t="n">
        <v>19</v>
      </c>
      <c r="B5610" s="0" t="n">
        <v>12438815</v>
      </c>
      <c r="C5610" s="0" t="n">
        <v>2282.622</v>
      </c>
    </row>
    <row r="5611" customFormat="false" ht="15" hidden="false" customHeight="false" outlineLevel="0" collapsed="false">
      <c r="A5611" s="0" t="n">
        <v>19</v>
      </c>
      <c r="B5611" s="0" t="n">
        <v>12417651</v>
      </c>
      <c r="C5611" s="0" t="n">
        <v>5389.255</v>
      </c>
    </row>
    <row r="5612" customFormat="false" ht="15" hidden="false" customHeight="false" outlineLevel="0" collapsed="false">
      <c r="A5612" s="0" t="n">
        <v>19</v>
      </c>
      <c r="B5612" s="0" t="n">
        <v>12391582</v>
      </c>
      <c r="C5612" s="0" t="n">
        <v>5874.264</v>
      </c>
    </row>
    <row r="5613" customFormat="false" ht="15" hidden="false" customHeight="false" outlineLevel="0" collapsed="false">
      <c r="A5613" s="0" t="n">
        <v>19</v>
      </c>
      <c r="B5613" s="0" t="n">
        <v>12367635</v>
      </c>
      <c r="C5613" s="0" t="n">
        <v>5659.345</v>
      </c>
    </row>
    <row r="5614" customFormat="false" ht="15" hidden="false" customHeight="false" outlineLevel="0" collapsed="false">
      <c r="A5614" s="0" t="n">
        <v>19</v>
      </c>
      <c r="B5614" s="0" t="n">
        <v>12375891</v>
      </c>
      <c r="C5614" s="0" t="n">
        <v>2430.964</v>
      </c>
    </row>
    <row r="5615" customFormat="false" ht="15" hidden="false" customHeight="false" outlineLevel="0" collapsed="false">
      <c r="A5615" s="0" t="n">
        <v>19</v>
      </c>
      <c r="B5615" s="0" t="n">
        <v>12355355</v>
      </c>
      <c r="C5615" s="0" t="n">
        <v>5280.573</v>
      </c>
    </row>
    <row r="5616" customFormat="false" ht="15" hidden="false" customHeight="false" outlineLevel="0" collapsed="false">
      <c r="A5616" s="0" t="n">
        <v>19</v>
      </c>
      <c r="B5616" s="0" t="n">
        <v>12333533</v>
      </c>
      <c r="C5616" s="0" t="n">
        <v>5481.027</v>
      </c>
    </row>
    <row r="5617" customFormat="false" ht="15" hidden="false" customHeight="false" outlineLevel="0" collapsed="false">
      <c r="A5617" s="0" t="n">
        <v>19</v>
      </c>
      <c r="B5617" s="0" t="n">
        <v>12315104</v>
      </c>
      <c r="C5617" s="0" t="n">
        <v>4486.813</v>
      </c>
    </row>
    <row r="5618" customFormat="false" ht="15" hidden="false" customHeight="false" outlineLevel="0" collapsed="false">
      <c r="A5618" s="0" t="n">
        <v>19</v>
      </c>
      <c r="B5618" s="0" t="n">
        <v>12306539</v>
      </c>
      <c r="C5618" s="0" t="n">
        <v>4765.28</v>
      </c>
    </row>
    <row r="5619" customFormat="false" ht="15" hidden="false" customHeight="false" outlineLevel="0" collapsed="false">
      <c r="A5619" s="0" t="n">
        <v>19</v>
      </c>
      <c r="B5619" s="0" t="n">
        <v>12283226</v>
      </c>
      <c r="C5619" s="0" t="n">
        <v>5581.899</v>
      </c>
    </row>
    <row r="5620" customFormat="false" ht="15" hidden="false" customHeight="false" outlineLevel="0" collapsed="false">
      <c r="A5620" s="0" t="n">
        <v>19</v>
      </c>
      <c r="B5620" s="0" t="n">
        <v>12277834</v>
      </c>
      <c r="C5620" s="0" t="n">
        <v>3833.388</v>
      </c>
    </row>
    <row r="5621" customFormat="false" ht="15" hidden="false" customHeight="false" outlineLevel="0" collapsed="false">
      <c r="A5621" s="0" t="n">
        <v>19</v>
      </c>
      <c r="B5621" s="0" t="n">
        <v>12253919</v>
      </c>
      <c r="C5621" s="0" t="n">
        <v>5678.363</v>
      </c>
    </row>
    <row r="5622" customFormat="false" ht="15" hidden="false" customHeight="false" outlineLevel="0" collapsed="false">
      <c r="A5622" s="0" t="n">
        <v>19</v>
      </c>
      <c r="B5622" s="0" t="n">
        <v>12235755</v>
      </c>
      <c r="C5622" s="0" t="n">
        <v>4576.08</v>
      </c>
    </row>
    <row r="5623" customFormat="false" ht="15" hidden="false" customHeight="false" outlineLevel="0" collapsed="false">
      <c r="A5623" s="0" t="n">
        <v>19</v>
      </c>
      <c r="B5623" s="0" t="n">
        <v>12230782</v>
      </c>
      <c r="C5623" s="0" t="n">
        <v>4278.628</v>
      </c>
    </row>
    <row r="5624" customFormat="false" ht="15" hidden="false" customHeight="false" outlineLevel="0" collapsed="false">
      <c r="A5624" s="0" t="n">
        <v>19</v>
      </c>
      <c r="B5624" s="0" t="n">
        <v>12212088</v>
      </c>
      <c r="C5624" s="0" t="n">
        <v>5158.117</v>
      </c>
    </row>
    <row r="5625" customFormat="false" ht="15" hidden="false" customHeight="false" outlineLevel="0" collapsed="false">
      <c r="A5625" s="0" t="n">
        <v>19</v>
      </c>
      <c r="B5625" s="0" t="n">
        <v>12216808</v>
      </c>
      <c r="C5625" s="0" t="n">
        <v>2803.781</v>
      </c>
    </row>
    <row r="5626" customFormat="false" ht="15" hidden="false" customHeight="false" outlineLevel="0" collapsed="false">
      <c r="A5626" s="0" t="n">
        <v>19</v>
      </c>
      <c r="B5626" s="0" t="n">
        <v>12193566</v>
      </c>
      <c r="C5626" s="0" t="n">
        <v>5551.452</v>
      </c>
    </row>
    <row r="5627" customFormat="false" ht="15" hidden="false" customHeight="false" outlineLevel="0" collapsed="false">
      <c r="A5627" s="0" t="n">
        <v>19</v>
      </c>
      <c r="B5627" s="0" t="n">
        <v>12171808</v>
      </c>
      <c r="C5627" s="0" t="n">
        <v>5154.14</v>
      </c>
    </row>
    <row r="5628" customFormat="false" ht="15" hidden="false" customHeight="false" outlineLevel="0" collapsed="false">
      <c r="A5628" s="0" t="n">
        <v>19</v>
      </c>
      <c r="B5628" s="0" t="n">
        <v>12176468</v>
      </c>
      <c r="C5628" s="0" t="n">
        <v>3145.468</v>
      </c>
    </row>
    <row r="5629" customFormat="false" ht="15" hidden="false" customHeight="false" outlineLevel="0" collapsed="false">
      <c r="A5629" s="0" t="n">
        <v>19</v>
      </c>
      <c r="B5629" s="0" t="n">
        <v>12152718</v>
      </c>
      <c r="C5629" s="0" t="n">
        <v>5627.432</v>
      </c>
    </row>
    <row r="5630" customFormat="false" ht="15" hidden="false" customHeight="false" outlineLevel="0" collapsed="false">
      <c r="A5630" s="0" t="n">
        <v>19</v>
      </c>
      <c r="B5630" s="0" t="n">
        <v>12129681</v>
      </c>
      <c r="C5630" s="0" t="n">
        <v>5588.051</v>
      </c>
    </row>
    <row r="5631" customFormat="false" ht="15" hidden="false" customHeight="false" outlineLevel="0" collapsed="false">
      <c r="A5631" s="0" t="n">
        <v>19</v>
      </c>
      <c r="B5631" s="0" t="n">
        <v>12107994</v>
      </c>
      <c r="C5631" s="0" t="n">
        <v>5244.551</v>
      </c>
    </row>
    <row r="5632" customFormat="false" ht="15" hidden="false" customHeight="false" outlineLevel="0" collapsed="false">
      <c r="A5632" s="0" t="n">
        <v>19</v>
      </c>
      <c r="B5632" s="0" t="n">
        <v>12123054</v>
      </c>
      <c r="C5632" s="0" t="n">
        <v>2036.14</v>
      </c>
    </row>
    <row r="5633" customFormat="false" ht="15" hidden="false" customHeight="false" outlineLevel="0" collapsed="false">
      <c r="A5633" s="0" t="n">
        <v>19</v>
      </c>
      <c r="B5633" s="0" t="n">
        <v>12098710</v>
      </c>
      <c r="C5633" s="0" t="n">
        <v>5716.278</v>
      </c>
    </row>
    <row r="5634" customFormat="false" ht="15" hidden="false" customHeight="false" outlineLevel="0" collapsed="false">
      <c r="A5634" s="0" t="n">
        <v>19</v>
      </c>
      <c r="B5634" s="0" t="n">
        <v>12075915</v>
      </c>
      <c r="C5634" s="0" t="n">
        <v>5535.068</v>
      </c>
    </row>
    <row r="5635" customFormat="false" ht="15" hidden="false" customHeight="false" outlineLevel="0" collapsed="false">
      <c r="A5635" s="0" t="n">
        <v>19</v>
      </c>
      <c r="B5635" s="0" t="n">
        <v>12054910</v>
      </c>
      <c r="C5635" s="0" t="n">
        <v>5258.787</v>
      </c>
    </row>
    <row r="5636" customFormat="false" ht="15" hidden="false" customHeight="false" outlineLevel="0" collapsed="false">
      <c r="A5636" s="0" t="n">
        <v>19</v>
      </c>
      <c r="B5636" s="0" t="n">
        <v>12054336</v>
      </c>
      <c r="C5636" s="0" t="n">
        <v>3397.963</v>
      </c>
    </row>
    <row r="5637" customFormat="false" ht="15" hidden="false" customHeight="false" outlineLevel="0" collapsed="false">
      <c r="A5637" s="0" t="n">
        <v>19</v>
      </c>
      <c r="B5637" s="0" t="n">
        <v>12028907</v>
      </c>
      <c r="C5637" s="0" t="n">
        <v>5824.102</v>
      </c>
    </row>
    <row r="5638" customFormat="false" ht="15" hidden="false" customHeight="false" outlineLevel="0" collapsed="false">
      <c r="A5638" s="0" t="n">
        <v>19</v>
      </c>
      <c r="B5638" s="0" t="n">
        <v>12026905</v>
      </c>
      <c r="C5638" s="0" t="n">
        <v>3453.547</v>
      </c>
    </row>
    <row r="5639" customFormat="false" ht="15" hidden="false" customHeight="false" outlineLevel="0" collapsed="false">
      <c r="A5639" s="0" t="n">
        <v>19</v>
      </c>
      <c r="B5639" s="0" t="n">
        <v>12000950</v>
      </c>
      <c r="C5639" s="0" t="n">
        <v>5847.098</v>
      </c>
    </row>
    <row r="5640" customFormat="false" ht="15" hidden="false" customHeight="false" outlineLevel="0" collapsed="false">
      <c r="A5640" s="0" t="n">
        <v>19</v>
      </c>
      <c r="B5640" s="0" t="n">
        <v>11983688</v>
      </c>
      <c r="C5640" s="0" t="n">
        <v>5013.482</v>
      </c>
    </row>
    <row r="5641" customFormat="false" ht="15" hidden="false" customHeight="false" outlineLevel="0" collapsed="false">
      <c r="A5641" s="0" t="n">
        <v>19</v>
      </c>
      <c r="B5641" s="0" t="n">
        <v>11981032</v>
      </c>
      <c r="C5641" s="0" t="n">
        <v>3524.669</v>
      </c>
    </row>
    <row r="5642" customFormat="false" ht="15" hidden="false" customHeight="false" outlineLevel="0" collapsed="false">
      <c r="A5642" s="0" t="n">
        <v>19</v>
      </c>
      <c r="B5642" s="0" t="n">
        <v>11959683</v>
      </c>
      <c r="C5642" s="0" t="n">
        <v>5378.429</v>
      </c>
    </row>
    <row r="5643" customFormat="false" ht="15" hidden="false" customHeight="false" outlineLevel="0" collapsed="false">
      <c r="A5643" s="0" t="n">
        <v>19</v>
      </c>
      <c r="B5643" s="0" t="n">
        <v>11957135</v>
      </c>
      <c r="C5643" s="0" t="n">
        <v>3472.659</v>
      </c>
    </row>
    <row r="5644" customFormat="false" ht="15" hidden="false" customHeight="false" outlineLevel="0" collapsed="false">
      <c r="A5644" s="0" t="n">
        <v>19</v>
      </c>
      <c r="B5644" s="0" t="n">
        <v>11937207</v>
      </c>
      <c r="C5644" s="0" t="n">
        <v>5318.103</v>
      </c>
    </row>
    <row r="5645" customFormat="false" ht="15" hidden="false" customHeight="false" outlineLevel="0" collapsed="false">
      <c r="A5645" s="0" t="n">
        <v>19</v>
      </c>
      <c r="B5645" s="0" t="n">
        <v>11914887</v>
      </c>
      <c r="C5645" s="0" t="n">
        <v>5523.817</v>
      </c>
    </row>
    <row r="5646" customFormat="false" ht="15" hidden="false" customHeight="false" outlineLevel="0" collapsed="false">
      <c r="A5646" s="0" t="n">
        <v>19</v>
      </c>
      <c r="B5646" s="0" t="n">
        <v>11921769</v>
      </c>
      <c r="C5646" s="0" t="n">
        <v>2580.982</v>
      </c>
    </row>
    <row r="5647" customFormat="false" ht="15" hidden="false" customHeight="false" outlineLevel="0" collapsed="false">
      <c r="A5647" s="0" t="n">
        <v>19</v>
      </c>
      <c r="B5647" s="0" t="n">
        <v>11901756</v>
      </c>
      <c r="C5647" s="0" t="n">
        <v>5256.655</v>
      </c>
    </row>
    <row r="5648" customFormat="false" ht="15" hidden="false" customHeight="false" outlineLevel="0" collapsed="false">
      <c r="A5648" s="0" t="n">
        <v>19</v>
      </c>
      <c r="B5648" s="0" t="n">
        <v>11878195</v>
      </c>
      <c r="C5648" s="0" t="n">
        <v>5596.983</v>
      </c>
    </row>
    <row r="5649" customFormat="false" ht="15" hidden="false" customHeight="false" outlineLevel="0" collapsed="false">
      <c r="A5649" s="0" t="n">
        <v>19</v>
      </c>
      <c r="B5649" s="0" t="n">
        <v>11870060</v>
      </c>
      <c r="C5649" s="0" t="n">
        <v>3624.981</v>
      </c>
    </row>
    <row r="5650" customFormat="false" ht="15" hidden="false" customHeight="false" outlineLevel="0" collapsed="false">
      <c r="A5650" s="0" t="n">
        <v>19</v>
      </c>
      <c r="B5650" s="0" t="n">
        <v>11855570</v>
      </c>
      <c r="C5650" s="0" t="n">
        <v>5175.688</v>
      </c>
    </row>
    <row r="5651" customFormat="false" ht="15" hidden="false" customHeight="false" outlineLevel="0" collapsed="false">
      <c r="A5651" s="0" t="n">
        <v>19</v>
      </c>
      <c r="B5651" s="0" t="n">
        <v>11832145</v>
      </c>
      <c r="C5651" s="0" t="n">
        <v>5606.182</v>
      </c>
    </row>
    <row r="5652" customFormat="false" ht="15" hidden="false" customHeight="false" outlineLevel="0" collapsed="false">
      <c r="A5652" s="0" t="n">
        <v>19</v>
      </c>
      <c r="B5652" s="0" t="n">
        <v>11831946</v>
      </c>
      <c r="C5652" s="0" t="n">
        <v>3273.683</v>
      </c>
    </row>
    <row r="5653" customFormat="false" ht="15" hidden="false" customHeight="false" outlineLevel="0" collapsed="false">
      <c r="A5653" s="0" t="n">
        <v>19</v>
      </c>
      <c r="B5653" s="0" t="n">
        <v>11810285</v>
      </c>
      <c r="C5653" s="0" t="n">
        <v>5424.164</v>
      </c>
    </row>
    <row r="5654" customFormat="false" ht="15" hidden="false" customHeight="false" outlineLevel="0" collapsed="false">
      <c r="A5654" s="0" t="n">
        <v>19</v>
      </c>
      <c r="B5654" s="0" t="n">
        <v>11796175</v>
      </c>
      <c r="C5654" s="0" t="n">
        <v>3819.783</v>
      </c>
    </row>
    <row r="5655" customFormat="false" ht="15" hidden="false" customHeight="false" outlineLevel="0" collapsed="false">
      <c r="A5655" s="0" t="n">
        <v>19</v>
      </c>
      <c r="B5655" s="0" t="n">
        <v>11789592</v>
      </c>
      <c r="C5655" s="0" t="n">
        <v>4845.863</v>
      </c>
    </row>
    <row r="5656" customFormat="false" ht="15" hidden="false" customHeight="false" outlineLevel="0" collapsed="false">
      <c r="A5656" s="0" t="n">
        <v>19</v>
      </c>
      <c r="B5656" s="0" t="n">
        <v>11765599</v>
      </c>
      <c r="C5656" s="0" t="n">
        <v>5625.384</v>
      </c>
    </row>
    <row r="5657" customFormat="false" ht="15" hidden="false" customHeight="false" outlineLevel="0" collapsed="false">
      <c r="A5657" s="0" t="n">
        <v>19</v>
      </c>
      <c r="B5657" s="0" t="n">
        <v>11762073</v>
      </c>
      <c r="C5657" s="0" t="n">
        <v>3621.18</v>
      </c>
    </row>
    <row r="5658" customFormat="false" ht="15" hidden="false" customHeight="false" outlineLevel="0" collapsed="false">
      <c r="A5658" s="0" t="n">
        <v>19</v>
      </c>
      <c r="B5658" s="0" t="n">
        <v>11738981</v>
      </c>
      <c r="C5658" s="0" t="n">
        <v>5582.83</v>
      </c>
    </row>
    <row r="5659" customFormat="false" ht="15" hidden="false" customHeight="false" outlineLevel="0" collapsed="false">
      <c r="A5659" s="0" t="n">
        <v>19</v>
      </c>
      <c r="B5659" s="0" t="n">
        <v>11719836</v>
      </c>
      <c r="C5659" s="0" t="n">
        <v>4545.995</v>
      </c>
    </row>
    <row r="5660" customFormat="false" ht="15" hidden="false" customHeight="false" outlineLevel="0" collapsed="false">
      <c r="A5660" s="0" t="n">
        <v>19</v>
      </c>
      <c r="B5660" s="0" t="n">
        <v>11714624</v>
      </c>
      <c r="C5660" s="0" t="n">
        <v>4473.471</v>
      </c>
    </row>
    <row r="5661" customFormat="false" ht="15" hidden="false" customHeight="false" outlineLevel="0" collapsed="false">
      <c r="A5661" s="0" t="n">
        <v>19</v>
      </c>
      <c r="B5661" s="0" t="n">
        <v>11691353</v>
      </c>
      <c r="C5661" s="0" t="n">
        <v>5594.224</v>
      </c>
    </row>
    <row r="5662" customFormat="false" ht="15" hidden="false" customHeight="false" outlineLevel="0" collapsed="false">
      <c r="A5662" s="0" t="n">
        <v>19</v>
      </c>
      <c r="B5662" s="0" t="n">
        <v>11690571</v>
      </c>
      <c r="C5662" s="0" t="n">
        <v>3342.922</v>
      </c>
    </row>
    <row r="5663" customFormat="false" ht="15" hidden="false" customHeight="false" outlineLevel="0" collapsed="false">
      <c r="A5663" s="0" t="n">
        <v>19</v>
      </c>
      <c r="B5663" s="0" t="n">
        <v>11666652</v>
      </c>
      <c r="C5663" s="0" t="n">
        <v>5657.052</v>
      </c>
    </row>
    <row r="5664" customFormat="false" ht="15" hidden="false" customHeight="false" outlineLevel="0" collapsed="false">
      <c r="A5664" s="0" t="n">
        <v>19</v>
      </c>
      <c r="B5664" s="0" t="n">
        <v>11647264</v>
      </c>
      <c r="C5664" s="0" t="n">
        <v>4784.441</v>
      </c>
    </row>
    <row r="5665" customFormat="false" ht="15" hidden="false" customHeight="false" outlineLevel="0" collapsed="false">
      <c r="A5665" s="0" t="n">
        <v>19</v>
      </c>
      <c r="B5665" s="0" t="n">
        <v>11645720</v>
      </c>
      <c r="C5665" s="0" t="n">
        <v>3884.302</v>
      </c>
    </row>
    <row r="5666" customFormat="false" ht="15" hidden="false" customHeight="false" outlineLevel="0" collapsed="false">
      <c r="A5666" s="0" t="n">
        <v>19</v>
      </c>
      <c r="B5666" s="0" t="n">
        <v>11624081</v>
      </c>
      <c r="C5666" s="0" t="n">
        <v>5436.75</v>
      </c>
    </row>
    <row r="5667" customFormat="false" ht="15" hidden="false" customHeight="false" outlineLevel="0" collapsed="false">
      <c r="A5667" s="0" t="n">
        <v>19</v>
      </c>
      <c r="B5667" s="0" t="n">
        <v>11620403</v>
      </c>
      <c r="C5667" s="0" t="n">
        <v>3605.488</v>
      </c>
    </row>
    <row r="5668" customFormat="false" ht="15" hidden="false" customHeight="false" outlineLevel="0" collapsed="false">
      <c r="A5668" s="0" t="n">
        <v>19</v>
      </c>
      <c r="B5668" s="0" t="n">
        <v>11598508</v>
      </c>
      <c r="C5668" s="0" t="n">
        <v>5482.423</v>
      </c>
    </row>
    <row r="5669" customFormat="false" ht="15" hidden="false" customHeight="false" outlineLevel="0" collapsed="false">
      <c r="A5669" s="0" t="n">
        <v>19</v>
      </c>
      <c r="B5669" s="0" t="n">
        <v>11579491</v>
      </c>
      <c r="C5669" s="0" t="n">
        <v>5028.552</v>
      </c>
    </row>
    <row r="5670" customFormat="false" ht="15" hidden="false" customHeight="false" outlineLevel="0" collapsed="false">
      <c r="A5670" s="0" t="n">
        <v>19</v>
      </c>
      <c r="B5670" s="0" t="n">
        <v>11579537</v>
      </c>
      <c r="C5670" s="0" t="n">
        <v>3394.585</v>
      </c>
    </row>
    <row r="5671" customFormat="false" ht="15" hidden="false" customHeight="false" outlineLevel="0" collapsed="false">
      <c r="A5671" s="0" t="n">
        <v>19</v>
      </c>
      <c r="B5671" s="0" t="n">
        <v>11558299</v>
      </c>
      <c r="C5671" s="0" t="n">
        <v>5346.567</v>
      </c>
    </row>
    <row r="5672" customFormat="false" ht="15" hidden="false" customHeight="false" outlineLevel="0" collapsed="false">
      <c r="A5672" s="0" t="n">
        <v>19</v>
      </c>
      <c r="B5672" s="0" t="n">
        <v>11557645</v>
      </c>
      <c r="C5672" s="0" t="n">
        <v>3365.72</v>
      </c>
    </row>
    <row r="5673" customFormat="false" ht="15" hidden="false" customHeight="false" outlineLevel="0" collapsed="false">
      <c r="A5673" s="0" t="n">
        <v>19</v>
      </c>
      <c r="B5673" s="0" t="n">
        <v>11535492</v>
      </c>
      <c r="C5673" s="0" t="n">
        <v>5477.171</v>
      </c>
    </row>
    <row r="5674" customFormat="false" ht="15" hidden="false" customHeight="false" outlineLevel="0" collapsed="false">
      <c r="A5674" s="0" t="n">
        <v>19</v>
      </c>
      <c r="B5674" s="0" t="n">
        <v>11512948</v>
      </c>
      <c r="C5674" s="0" t="n">
        <v>5512.076</v>
      </c>
    </row>
    <row r="5675" customFormat="false" ht="15" hidden="false" customHeight="false" outlineLevel="0" collapsed="false">
      <c r="A5675" s="0" t="n">
        <v>19</v>
      </c>
      <c r="B5675" s="0" t="n">
        <v>11514248</v>
      </c>
      <c r="C5675" s="0" t="n">
        <v>3016.043</v>
      </c>
    </row>
    <row r="5676" customFormat="false" ht="15" hidden="false" customHeight="false" outlineLevel="0" collapsed="false">
      <c r="A5676" s="0" t="n">
        <v>19</v>
      </c>
      <c r="B5676" s="0" t="n">
        <v>11494694</v>
      </c>
      <c r="C5676" s="0" t="n">
        <v>5344.952</v>
      </c>
    </row>
    <row r="5677" customFormat="false" ht="15" hidden="false" customHeight="false" outlineLevel="0" collapsed="false">
      <c r="A5677" s="0" t="n">
        <v>19</v>
      </c>
      <c r="B5677" s="0" t="n">
        <v>11471706</v>
      </c>
      <c r="C5677" s="0" t="n">
        <v>5551.509</v>
      </c>
    </row>
    <row r="5678" customFormat="false" ht="15" hidden="false" customHeight="false" outlineLevel="0" collapsed="false">
      <c r="A5678" s="0" t="n">
        <v>19</v>
      </c>
      <c r="B5678" s="0" t="n">
        <v>11471924</v>
      </c>
      <c r="C5678" s="0" t="n">
        <v>3249.173</v>
      </c>
    </row>
    <row r="5679" customFormat="false" ht="15" hidden="false" customHeight="false" outlineLevel="0" collapsed="false">
      <c r="A5679" s="0" t="n">
        <v>19</v>
      </c>
      <c r="B5679" s="0" t="n">
        <v>11449692</v>
      </c>
      <c r="C5679" s="0" t="n">
        <v>5458.882</v>
      </c>
    </row>
    <row r="5680" customFormat="false" ht="15" hidden="false" customHeight="false" outlineLevel="0" collapsed="false">
      <c r="A5680" s="0" t="n">
        <v>19</v>
      </c>
      <c r="B5680" s="0" t="n">
        <v>11445407</v>
      </c>
      <c r="C5680" s="0" t="n">
        <v>3718.174</v>
      </c>
    </row>
    <row r="5681" customFormat="false" ht="15" hidden="false" customHeight="false" outlineLevel="0" collapsed="false">
      <c r="A5681" s="0" t="n">
        <v>19</v>
      </c>
      <c r="B5681" s="0" t="n">
        <v>11422821</v>
      </c>
      <c r="C5681" s="0" t="n">
        <v>5515.845</v>
      </c>
    </row>
    <row r="5682" customFormat="false" ht="15" hidden="false" customHeight="false" outlineLevel="0" collapsed="false">
      <c r="A5682" s="0" t="n">
        <v>19</v>
      </c>
      <c r="B5682" s="0" t="n">
        <v>11400212</v>
      </c>
      <c r="C5682" s="0" t="n">
        <v>5527.374</v>
      </c>
    </row>
    <row r="5683" customFormat="false" ht="15" hidden="false" customHeight="false" outlineLevel="0" collapsed="false">
      <c r="A5683" s="0" t="n">
        <v>19</v>
      </c>
      <c r="B5683" s="0" t="n">
        <v>11399564</v>
      </c>
      <c r="C5683" s="0" t="n">
        <v>3300.117</v>
      </c>
    </row>
    <row r="5684" customFormat="false" ht="15" hidden="false" customHeight="false" outlineLevel="0" collapsed="false">
      <c r="A5684" s="0" t="n">
        <v>19</v>
      </c>
      <c r="B5684" s="0" t="n">
        <v>11380666</v>
      </c>
      <c r="C5684" s="0" t="n">
        <v>5156.087</v>
      </c>
    </row>
    <row r="5685" customFormat="false" ht="15" hidden="false" customHeight="false" outlineLevel="0" collapsed="false">
      <c r="A5685" s="0" t="n">
        <v>19</v>
      </c>
      <c r="B5685" s="0" t="n">
        <v>11366073</v>
      </c>
      <c r="C5685" s="0" t="n">
        <v>3862.294</v>
      </c>
    </row>
    <row r="5686" customFormat="false" ht="15" hidden="false" customHeight="false" outlineLevel="0" collapsed="false">
      <c r="A5686" s="0" t="n">
        <v>19</v>
      </c>
      <c r="B5686" s="0" t="n">
        <v>11375557</v>
      </c>
      <c r="C5686" s="0" t="n">
        <v>3284.789</v>
      </c>
    </row>
    <row r="5687" customFormat="false" ht="15" hidden="false" customHeight="false" outlineLevel="0" collapsed="false">
      <c r="A5687" s="0" t="n">
        <v>19</v>
      </c>
      <c r="B5687" s="0" t="n">
        <v>11352335</v>
      </c>
      <c r="C5687" s="0" t="n">
        <v>5581.962</v>
      </c>
    </row>
    <row r="5688" customFormat="false" ht="15" hidden="false" customHeight="false" outlineLevel="0" collapsed="false">
      <c r="A5688" s="0" t="n">
        <v>19</v>
      </c>
      <c r="B5688" s="0" t="n">
        <v>11327941</v>
      </c>
      <c r="C5688" s="0" t="n">
        <v>5693.915</v>
      </c>
    </row>
    <row r="5689" customFormat="false" ht="15" hidden="false" customHeight="false" outlineLevel="0" collapsed="false">
      <c r="A5689" s="0" t="n">
        <v>19</v>
      </c>
      <c r="B5689" s="0" t="n">
        <v>11311056</v>
      </c>
      <c r="C5689" s="0" t="n">
        <v>4223.037</v>
      </c>
    </row>
    <row r="5690" customFormat="false" ht="15" hidden="false" customHeight="false" outlineLevel="0" collapsed="false">
      <c r="A5690" s="0" t="n">
        <v>19</v>
      </c>
      <c r="B5690" s="0" t="n">
        <v>11309359</v>
      </c>
      <c r="C5690" s="0" t="n">
        <v>4199.104</v>
      </c>
    </row>
    <row r="5691" customFormat="false" ht="15" hidden="false" customHeight="false" outlineLevel="0" collapsed="false">
      <c r="A5691" s="0" t="n">
        <v>19</v>
      </c>
      <c r="B5691" s="0" t="n">
        <v>11288308</v>
      </c>
      <c r="C5691" s="0" t="n">
        <v>5366.223</v>
      </c>
    </row>
    <row r="5692" customFormat="false" ht="15" hidden="false" customHeight="false" outlineLevel="0" collapsed="false">
      <c r="A5692" s="0" t="n">
        <v>19</v>
      </c>
      <c r="B5692" s="0" t="n">
        <v>11288176</v>
      </c>
      <c r="C5692" s="0" t="n">
        <v>3262.163</v>
      </c>
    </row>
    <row r="5693" customFormat="false" ht="15" hidden="false" customHeight="false" outlineLevel="0" collapsed="false">
      <c r="A5693" s="0" t="n">
        <v>19</v>
      </c>
      <c r="B5693" s="0" t="n">
        <v>11265084</v>
      </c>
      <c r="C5693" s="0" t="n">
        <v>5561.307</v>
      </c>
    </row>
    <row r="5694" customFormat="false" ht="15" hidden="false" customHeight="false" outlineLevel="0" collapsed="false">
      <c r="A5694" s="0" t="n">
        <v>19</v>
      </c>
      <c r="B5694" s="0" t="n">
        <v>11248058</v>
      </c>
      <c r="C5694" s="0" t="n">
        <v>4309.231</v>
      </c>
    </row>
    <row r="5695" customFormat="false" ht="15" hidden="false" customHeight="false" outlineLevel="0" collapsed="false">
      <c r="A5695" s="0" t="n">
        <v>19</v>
      </c>
      <c r="B5695" s="0" t="n">
        <v>11241628</v>
      </c>
      <c r="C5695" s="0" t="n">
        <v>4679.432</v>
      </c>
    </row>
    <row r="5696" customFormat="false" ht="15" hidden="false" customHeight="false" outlineLevel="0" collapsed="false">
      <c r="A5696" s="0" t="n">
        <v>19</v>
      </c>
      <c r="B5696" s="0" t="n">
        <v>11216611</v>
      </c>
      <c r="C5696" s="0" t="n">
        <v>5752.806</v>
      </c>
    </row>
    <row r="5697" customFormat="false" ht="15" hidden="false" customHeight="false" outlineLevel="0" collapsed="false">
      <c r="A5697" s="0" t="n">
        <v>19</v>
      </c>
      <c r="B5697" s="0" t="n">
        <v>11215460</v>
      </c>
      <c r="C5697" s="0" t="n">
        <v>3369.437</v>
      </c>
    </row>
    <row r="5698" customFormat="false" ht="15" hidden="false" customHeight="false" outlineLevel="0" collapsed="false">
      <c r="A5698" s="0" t="n">
        <v>19</v>
      </c>
      <c r="B5698" s="0" t="n">
        <v>11192900</v>
      </c>
      <c r="C5698" s="0" t="n">
        <v>5518.798</v>
      </c>
    </row>
    <row r="5699" customFormat="false" ht="15" hidden="false" customHeight="false" outlineLevel="0" collapsed="false">
      <c r="A5699" s="0" t="n">
        <v>19</v>
      </c>
      <c r="B5699" s="0" t="n">
        <v>11174916</v>
      </c>
      <c r="C5699" s="0" t="n">
        <v>4529.803</v>
      </c>
    </row>
    <row r="5700" customFormat="false" ht="15" hidden="false" customHeight="false" outlineLevel="0" collapsed="false">
      <c r="A5700" s="0" t="n">
        <v>19</v>
      </c>
      <c r="B5700" s="0" t="n">
        <v>11170292</v>
      </c>
      <c r="C5700" s="0" t="n">
        <v>4298.599</v>
      </c>
    </row>
    <row r="5701" customFormat="false" ht="15" hidden="false" customHeight="false" outlineLevel="0" collapsed="false">
      <c r="A5701" s="0" t="n">
        <v>19</v>
      </c>
      <c r="B5701" s="0" t="n">
        <v>11146419</v>
      </c>
      <c r="C5701" s="0" t="n">
        <v>5643.544</v>
      </c>
    </row>
    <row r="5702" customFormat="false" ht="15" hidden="false" customHeight="false" outlineLevel="0" collapsed="false">
      <c r="A5702" s="0" t="n">
        <v>19</v>
      </c>
      <c r="B5702" s="0" t="n">
        <v>11150526</v>
      </c>
      <c r="C5702" s="0" t="n">
        <v>2851.383</v>
      </c>
    </row>
    <row r="5703" customFormat="false" ht="15" hidden="false" customHeight="false" outlineLevel="0" collapsed="false">
      <c r="A5703" s="0" t="n">
        <v>20</v>
      </c>
      <c r="B5703" s="0" t="n">
        <v>11129975</v>
      </c>
      <c r="C5703" s="0" t="n">
        <v>5322.295</v>
      </c>
    </row>
    <row r="5704" customFormat="false" ht="15" hidden="false" customHeight="false" outlineLevel="0" collapsed="false">
      <c r="A5704" s="0" t="n">
        <v>20</v>
      </c>
      <c r="B5704" s="0" t="n">
        <v>11107825</v>
      </c>
      <c r="C5704" s="0" t="n">
        <v>5464.547</v>
      </c>
    </row>
    <row r="5705" customFormat="false" ht="15" hidden="false" customHeight="false" outlineLevel="0" collapsed="false">
      <c r="A5705" s="0" t="n">
        <v>20</v>
      </c>
      <c r="B5705" s="0" t="n">
        <v>11110548</v>
      </c>
      <c r="C5705" s="0" t="n">
        <v>2613.707</v>
      </c>
    </row>
    <row r="5706" customFormat="false" ht="15" hidden="false" customHeight="false" outlineLevel="0" collapsed="false">
      <c r="A5706" s="0" t="n">
        <v>20</v>
      </c>
      <c r="B5706" s="0" t="n">
        <v>11105664</v>
      </c>
      <c r="C5706" s="0" t="n">
        <v>4139.197</v>
      </c>
    </row>
    <row r="5707" customFormat="false" ht="15" hidden="false" customHeight="false" outlineLevel="0" collapsed="false">
      <c r="A5707" s="0" t="n">
        <v>20</v>
      </c>
      <c r="B5707" s="0" t="n">
        <v>11083974</v>
      </c>
      <c r="C5707" s="0" t="n">
        <v>5460.741</v>
      </c>
    </row>
    <row r="5708" customFormat="false" ht="15" hidden="false" customHeight="false" outlineLevel="0" collapsed="false">
      <c r="A5708" s="0" t="n">
        <v>20</v>
      </c>
      <c r="B5708" s="0" t="n">
        <v>11065008</v>
      </c>
      <c r="C5708" s="0" t="n">
        <v>5156.358</v>
      </c>
    </row>
    <row r="5709" customFormat="false" ht="15" hidden="false" customHeight="false" outlineLevel="0" collapsed="false">
      <c r="A5709" s="0" t="n">
        <v>20</v>
      </c>
      <c r="B5709" s="0" t="n">
        <v>11063097</v>
      </c>
      <c r="C5709" s="0" t="n">
        <v>3455.487</v>
      </c>
    </row>
    <row r="5710" customFormat="false" ht="15" hidden="false" customHeight="false" outlineLevel="0" collapsed="false">
      <c r="A5710" s="0" t="n">
        <v>20</v>
      </c>
      <c r="B5710" s="0" t="n">
        <v>11039029</v>
      </c>
      <c r="C5710" s="0" t="n">
        <v>5664.026</v>
      </c>
    </row>
    <row r="5711" customFormat="false" ht="15" hidden="false" customHeight="false" outlineLevel="0" collapsed="false">
      <c r="A5711" s="0" t="n">
        <v>20</v>
      </c>
      <c r="B5711" s="0" t="n">
        <v>11037364</v>
      </c>
      <c r="C5711" s="0" t="n">
        <v>3419.349</v>
      </c>
    </row>
    <row r="5712" customFormat="false" ht="15" hidden="false" customHeight="false" outlineLevel="0" collapsed="false">
      <c r="A5712" s="0" t="n">
        <v>20</v>
      </c>
      <c r="B5712" s="0" t="n">
        <v>11016791</v>
      </c>
      <c r="C5712" s="0" t="n">
        <v>5314.114</v>
      </c>
    </row>
    <row r="5713" customFormat="false" ht="15" hidden="false" customHeight="false" outlineLevel="0" collapsed="false">
      <c r="A5713" s="0" t="n">
        <v>20</v>
      </c>
      <c r="B5713" s="0" t="n">
        <v>10998248</v>
      </c>
      <c r="C5713" s="0" t="n">
        <v>5113.977</v>
      </c>
    </row>
    <row r="5714" customFormat="false" ht="15" hidden="false" customHeight="false" outlineLevel="0" collapsed="false">
      <c r="A5714" s="0" t="n">
        <v>20</v>
      </c>
      <c r="B5714" s="0" t="n">
        <v>11001985</v>
      </c>
      <c r="C5714" s="0" t="n">
        <v>2979.842</v>
      </c>
    </row>
    <row r="5715" customFormat="false" ht="15" hidden="false" customHeight="false" outlineLevel="0" collapsed="false">
      <c r="A5715" s="0" t="n">
        <v>20</v>
      </c>
      <c r="B5715" s="0" t="n">
        <v>10981512</v>
      </c>
      <c r="C5715" s="0" t="n">
        <v>5305.79</v>
      </c>
    </row>
    <row r="5716" customFormat="false" ht="15" hidden="false" customHeight="false" outlineLevel="0" collapsed="false">
      <c r="A5716" s="0" t="n">
        <v>20</v>
      </c>
      <c r="B5716" s="0" t="n">
        <v>10979532</v>
      </c>
      <c r="C5716" s="0" t="n">
        <v>3501.52</v>
      </c>
    </row>
    <row r="5717" customFormat="false" ht="15" hidden="false" customHeight="false" outlineLevel="0" collapsed="false">
      <c r="A5717" s="0" t="n">
        <v>20</v>
      </c>
      <c r="B5717" s="0" t="n">
        <v>10957686</v>
      </c>
      <c r="C5717" s="0" t="n">
        <v>5453.65</v>
      </c>
    </row>
    <row r="5718" customFormat="false" ht="15" hidden="false" customHeight="false" outlineLevel="0" collapsed="false">
      <c r="A5718" s="0" t="n">
        <v>20</v>
      </c>
      <c r="B5718" s="0" t="n">
        <v>10936121</v>
      </c>
      <c r="C5718" s="0" t="n">
        <v>5405.444</v>
      </c>
    </row>
    <row r="5719" customFormat="false" ht="15" hidden="false" customHeight="false" outlineLevel="0" collapsed="false">
      <c r="A5719" s="0" t="n">
        <v>20</v>
      </c>
      <c r="B5719" s="0" t="n">
        <v>10937452</v>
      </c>
      <c r="C5719" s="0" t="n">
        <v>3174.291</v>
      </c>
    </row>
    <row r="5720" customFormat="false" ht="15" hidden="false" customHeight="false" outlineLevel="0" collapsed="false">
      <c r="A5720" s="0" t="n">
        <v>20</v>
      </c>
      <c r="B5720" s="0" t="n">
        <v>10913509</v>
      </c>
      <c r="C5720" s="0" t="n">
        <v>5655.35</v>
      </c>
    </row>
    <row r="5721" customFormat="false" ht="15" hidden="false" customHeight="false" outlineLevel="0" collapsed="false">
      <c r="A5721" s="0" t="n">
        <v>20</v>
      </c>
      <c r="B5721" s="0" t="n">
        <v>10910083</v>
      </c>
      <c r="C5721" s="0" t="n">
        <v>3584.29</v>
      </c>
    </row>
    <row r="5722" customFormat="false" ht="15" hidden="false" customHeight="false" outlineLevel="0" collapsed="false">
      <c r="A5722" s="0" t="n">
        <v>20</v>
      </c>
      <c r="B5722" s="0" t="n">
        <v>10889217</v>
      </c>
      <c r="C5722" s="0" t="n">
        <v>5398.559</v>
      </c>
    </row>
    <row r="5723" customFormat="false" ht="15" hidden="false" customHeight="false" outlineLevel="0" collapsed="false">
      <c r="A5723" s="0" t="n">
        <v>20</v>
      </c>
      <c r="B5723" s="0" t="n">
        <v>10864805</v>
      </c>
      <c r="C5723" s="0" t="n">
        <v>5733.006</v>
      </c>
    </row>
    <row r="5724" customFormat="false" ht="15" hidden="false" customHeight="false" outlineLevel="0" collapsed="false">
      <c r="A5724" s="0" t="n">
        <v>20</v>
      </c>
      <c r="B5724" s="0" t="n">
        <v>10864520</v>
      </c>
      <c r="C5724" s="0" t="n">
        <v>3276.018</v>
      </c>
    </row>
    <row r="5725" customFormat="false" ht="15" hidden="false" customHeight="false" outlineLevel="0" collapsed="false">
      <c r="A5725" s="0" t="n">
        <v>20</v>
      </c>
      <c r="B5725" s="0" t="n">
        <v>10841909</v>
      </c>
      <c r="C5725" s="0" t="n">
        <v>5547.424</v>
      </c>
    </row>
    <row r="5726" customFormat="false" ht="15" hidden="false" customHeight="false" outlineLevel="0" collapsed="false">
      <c r="A5726" s="0" t="n">
        <v>20</v>
      </c>
      <c r="B5726" s="0" t="n">
        <v>10832132</v>
      </c>
      <c r="C5726" s="0" t="n">
        <v>3648.763</v>
      </c>
    </row>
    <row r="5727" customFormat="false" ht="15" hidden="false" customHeight="false" outlineLevel="0" collapsed="false">
      <c r="A5727" s="0" t="n">
        <v>20</v>
      </c>
      <c r="B5727" s="0" t="n">
        <v>10822219</v>
      </c>
      <c r="C5727" s="0" t="n">
        <v>4874.241</v>
      </c>
    </row>
    <row r="5728" customFormat="false" ht="15" hidden="false" customHeight="false" outlineLevel="0" collapsed="false">
      <c r="A5728" s="0" t="n">
        <v>20</v>
      </c>
      <c r="B5728" s="0" t="n">
        <v>10800908</v>
      </c>
      <c r="C5728" s="0" t="n">
        <v>5375.767</v>
      </c>
    </row>
    <row r="5729" customFormat="false" ht="15" hidden="false" customHeight="false" outlineLevel="0" collapsed="false">
      <c r="A5729" s="0" t="n">
        <v>20</v>
      </c>
      <c r="B5729" s="0" t="n">
        <v>10803157</v>
      </c>
      <c r="C5729" s="0" t="n">
        <v>3063.526</v>
      </c>
    </row>
    <row r="5730" customFormat="false" ht="15" hidden="false" customHeight="false" outlineLevel="0" collapsed="false">
      <c r="A5730" s="0" t="n">
        <v>20</v>
      </c>
      <c r="B5730" s="0" t="n">
        <v>10779638</v>
      </c>
      <c r="C5730" s="0" t="n">
        <v>5635.721</v>
      </c>
    </row>
    <row r="5731" customFormat="false" ht="15" hidden="false" customHeight="false" outlineLevel="0" collapsed="false">
      <c r="A5731" s="0" t="n">
        <v>20</v>
      </c>
      <c r="B5731" s="0" t="n">
        <v>10763909</v>
      </c>
      <c r="C5731" s="0" t="n">
        <v>3973.731</v>
      </c>
    </row>
    <row r="5732" customFormat="false" ht="15" hidden="false" customHeight="false" outlineLevel="0" collapsed="false">
      <c r="A5732" s="0" t="n">
        <v>20</v>
      </c>
      <c r="B5732" s="0" t="n">
        <v>10753936</v>
      </c>
      <c r="C5732" s="0" t="n">
        <v>5120.075</v>
      </c>
    </row>
    <row r="5733" customFormat="false" ht="15" hidden="false" customHeight="false" outlineLevel="0" collapsed="false">
      <c r="A5733" s="0" t="n">
        <v>20</v>
      </c>
      <c r="B5733" s="0" t="n">
        <v>10731358</v>
      </c>
      <c r="C5733" s="0" t="n">
        <v>5554.182</v>
      </c>
    </row>
    <row r="5734" customFormat="false" ht="15" hidden="false" customHeight="false" outlineLevel="0" collapsed="false">
      <c r="A5734" s="0" t="n">
        <v>20</v>
      </c>
      <c r="B5734" s="0" t="n">
        <v>10735712</v>
      </c>
      <c r="C5734" s="0" t="n">
        <v>2643.848</v>
      </c>
    </row>
    <row r="5735" customFormat="false" ht="15" hidden="false" customHeight="false" outlineLevel="0" collapsed="false">
      <c r="A5735" s="0" t="n">
        <v>20</v>
      </c>
      <c r="B5735" s="0" t="n">
        <v>10722550</v>
      </c>
      <c r="C5735" s="0" t="n">
        <v>4762.115</v>
      </c>
    </row>
    <row r="5736" customFormat="false" ht="15" hidden="false" customHeight="false" outlineLevel="0" collapsed="false">
      <c r="A5736" s="0" t="n">
        <v>20</v>
      </c>
      <c r="B5736" s="0" t="n">
        <v>10700230</v>
      </c>
      <c r="C5736" s="0" t="n">
        <v>5509.019</v>
      </c>
    </row>
    <row r="5737" customFormat="false" ht="15" hidden="false" customHeight="false" outlineLevel="0" collapsed="false">
      <c r="A5737" s="0" t="n">
        <v>20</v>
      </c>
      <c r="B5737" s="0" t="n">
        <v>10679434</v>
      </c>
      <c r="C5737" s="0" t="n">
        <v>5288.891</v>
      </c>
    </row>
    <row r="5738" customFormat="false" ht="15" hidden="false" customHeight="false" outlineLevel="0" collapsed="false">
      <c r="A5738" s="0" t="n">
        <v>20</v>
      </c>
      <c r="B5738" s="0" t="n">
        <v>10679982</v>
      </c>
      <c r="C5738" s="0" t="n">
        <v>3257.969</v>
      </c>
    </row>
    <row r="5739" customFormat="false" ht="15" hidden="false" customHeight="false" outlineLevel="0" collapsed="false">
      <c r="A5739" s="0" t="n">
        <v>20</v>
      </c>
      <c r="B5739" s="0" t="n">
        <v>10654704</v>
      </c>
      <c r="C5739" s="0" t="n">
        <v>5776.653</v>
      </c>
    </row>
    <row r="5740" customFormat="false" ht="15" hidden="false" customHeight="false" outlineLevel="0" collapsed="false">
      <c r="A5740" s="0" t="n">
        <v>20</v>
      </c>
      <c r="B5740" s="0" t="n">
        <v>10634607</v>
      </c>
      <c r="C5740" s="0" t="n">
        <v>4893.405</v>
      </c>
    </row>
    <row r="5741" customFormat="false" ht="15" hidden="false" customHeight="false" outlineLevel="0" collapsed="false">
      <c r="A5741" s="0" t="n">
        <v>20</v>
      </c>
      <c r="B5741" s="0" t="n">
        <v>10630720</v>
      </c>
      <c r="C5741" s="0" t="n">
        <v>4088.61</v>
      </c>
    </row>
    <row r="5742" customFormat="false" ht="15" hidden="false" customHeight="false" outlineLevel="0" collapsed="false">
      <c r="A5742" s="0" t="n">
        <v>20</v>
      </c>
      <c r="B5742" s="0" t="n">
        <v>10609231</v>
      </c>
      <c r="C5742" s="0" t="n">
        <v>5419.002</v>
      </c>
    </row>
    <row r="5743" customFormat="false" ht="15" hidden="false" customHeight="false" outlineLevel="0" collapsed="false">
      <c r="A5743" s="0" t="n">
        <v>20</v>
      </c>
      <c r="B5743" s="0" t="n">
        <v>10608089</v>
      </c>
      <c r="C5743" s="0" t="n">
        <v>3367.543</v>
      </c>
    </row>
    <row r="5744" customFormat="false" ht="15" hidden="false" customHeight="false" outlineLevel="0" collapsed="false">
      <c r="A5744" s="0" t="n">
        <v>20</v>
      </c>
      <c r="B5744" s="0" t="n">
        <v>10587954</v>
      </c>
      <c r="C5744" s="0" t="n">
        <v>5284.645</v>
      </c>
    </row>
    <row r="5745" customFormat="false" ht="15" hidden="false" customHeight="false" outlineLevel="0" collapsed="false">
      <c r="A5745" s="0" t="n">
        <v>20</v>
      </c>
      <c r="B5745" s="0" t="n">
        <v>10572624</v>
      </c>
      <c r="C5745" s="0" t="n">
        <v>4599.81</v>
      </c>
    </row>
    <row r="5746" customFormat="false" ht="15" hidden="false" customHeight="false" outlineLevel="0" collapsed="false">
      <c r="A5746" s="0" t="n">
        <v>20</v>
      </c>
      <c r="B5746" s="0" t="n">
        <v>10581948</v>
      </c>
      <c r="C5746" s="0" t="n">
        <v>2555.291</v>
      </c>
    </row>
    <row r="5747" customFormat="false" ht="15" hidden="false" customHeight="false" outlineLevel="0" collapsed="false">
      <c r="A5747" s="0" t="n">
        <v>20</v>
      </c>
      <c r="B5747" s="0" t="n">
        <v>10560559</v>
      </c>
      <c r="C5747" s="0" t="n">
        <v>5454.52</v>
      </c>
    </row>
    <row r="5748" customFormat="false" ht="15" hidden="false" customHeight="false" outlineLevel="0" collapsed="false">
      <c r="A5748" s="0" t="n">
        <v>20</v>
      </c>
      <c r="B5748" s="0" t="n">
        <v>10539767</v>
      </c>
      <c r="C5748" s="0" t="n">
        <v>5260.742</v>
      </c>
    </row>
    <row r="5749" customFormat="false" ht="15" hidden="false" customHeight="false" outlineLevel="0" collapsed="false">
      <c r="A5749" s="0" t="n">
        <v>20</v>
      </c>
      <c r="B5749" s="0" t="n">
        <v>10520019</v>
      </c>
      <c r="C5749" s="0" t="n">
        <v>5323.33</v>
      </c>
    </row>
    <row r="5750" customFormat="false" ht="15" hidden="false" customHeight="false" outlineLevel="0" collapsed="false">
      <c r="A5750" s="0" t="n">
        <v>20</v>
      </c>
      <c r="B5750" s="0" t="n">
        <v>10522446</v>
      </c>
      <c r="C5750" s="0" t="n">
        <v>3096.909</v>
      </c>
    </row>
    <row r="5751" customFormat="false" ht="15" hidden="false" customHeight="false" outlineLevel="0" collapsed="false">
      <c r="A5751" s="0" t="n">
        <v>20</v>
      </c>
      <c r="B5751" s="0" t="n">
        <v>10498902</v>
      </c>
      <c r="C5751" s="0" t="n">
        <v>5608.842</v>
      </c>
    </row>
    <row r="5752" customFormat="false" ht="15" hidden="false" customHeight="false" outlineLevel="0" collapsed="false">
      <c r="A5752" s="0" t="n">
        <v>20</v>
      </c>
      <c r="B5752" s="0" t="n">
        <v>10496564</v>
      </c>
      <c r="C5752" s="0" t="n">
        <v>3481.408</v>
      </c>
    </row>
    <row r="5753" customFormat="false" ht="15" hidden="false" customHeight="false" outlineLevel="0" collapsed="false">
      <c r="A5753" s="0" t="n">
        <v>20</v>
      </c>
      <c r="B5753" s="0" t="n">
        <v>10474310</v>
      </c>
      <c r="C5753" s="0" t="n">
        <v>5505.842</v>
      </c>
    </row>
    <row r="5754" customFormat="false" ht="15" hidden="false" customHeight="false" outlineLevel="0" collapsed="false">
      <c r="A5754" s="0" t="n">
        <v>20</v>
      </c>
      <c r="B5754" s="0" t="n">
        <v>10452567</v>
      </c>
      <c r="C5754" s="0" t="n">
        <v>5426.583</v>
      </c>
    </row>
    <row r="5755" customFormat="false" ht="15" hidden="false" customHeight="false" outlineLevel="0" collapsed="false">
      <c r="A5755" s="0" t="n">
        <v>20</v>
      </c>
      <c r="B5755" s="0" t="n">
        <v>10452212</v>
      </c>
      <c r="C5755" s="0" t="n">
        <v>3329.3</v>
      </c>
    </row>
    <row r="5756" customFormat="false" ht="15" hidden="false" customHeight="false" outlineLevel="0" collapsed="false">
      <c r="A5756" s="0" t="n">
        <v>20</v>
      </c>
      <c r="B5756" s="0" t="n">
        <v>10430381</v>
      </c>
      <c r="C5756" s="0" t="n">
        <v>5433.1</v>
      </c>
    </row>
    <row r="5757" customFormat="false" ht="15" hidden="false" customHeight="false" outlineLevel="0" collapsed="false">
      <c r="A5757" s="0" t="n">
        <v>20</v>
      </c>
      <c r="B5757" s="0" t="n">
        <v>10426441</v>
      </c>
      <c r="C5757" s="0" t="n">
        <v>3648.923</v>
      </c>
    </row>
    <row r="5758" customFormat="false" ht="15" hidden="false" customHeight="false" outlineLevel="0" collapsed="false">
      <c r="A5758" s="0" t="n">
        <v>20</v>
      </c>
      <c r="B5758" s="0" t="n">
        <v>10403251</v>
      </c>
      <c r="C5758" s="0" t="n">
        <v>5573.951</v>
      </c>
    </row>
    <row r="5759" customFormat="false" ht="15" hidden="false" customHeight="false" outlineLevel="0" collapsed="false">
      <c r="A5759" s="0" t="n">
        <v>20</v>
      </c>
      <c r="B5759" s="0" t="n">
        <v>10380420</v>
      </c>
      <c r="C5759" s="0" t="n">
        <v>5527.181</v>
      </c>
    </row>
    <row r="5760" customFormat="false" ht="15" hidden="false" customHeight="false" outlineLevel="0" collapsed="false">
      <c r="A5760" s="0" t="n">
        <v>20</v>
      </c>
      <c r="B5760" s="0" t="n">
        <v>10392809</v>
      </c>
      <c r="C5760" s="0" t="n">
        <v>1970.067</v>
      </c>
    </row>
    <row r="5761" customFormat="false" ht="15" hidden="false" customHeight="false" outlineLevel="0" collapsed="false">
      <c r="A5761" s="0" t="n">
        <v>20</v>
      </c>
      <c r="B5761" s="0" t="n">
        <v>10369615</v>
      </c>
      <c r="C5761" s="0" t="n">
        <v>5660.844</v>
      </c>
    </row>
    <row r="5762" customFormat="false" ht="15" hidden="false" customHeight="false" outlineLevel="0" collapsed="false">
      <c r="A5762" s="0" t="n">
        <v>20</v>
      </c>
      <c r="B5762" s="0" t="n">
        <v>10345356</v>
      </c>
      <c r="C5762" s="0" t="n">
        <v>5681.963</v>
      </c>
    </row>
    <row r="5763" customFormat="false" ht="15" hidden="false" customHeight="false" outlineLevel="0" collapsed="false">
      <c r="A5763" s="0" t="n">
        <v>20</v>
      </c>
      <c r="B5763" s="0" t="n">
        <v>10323921</v>
      </c>
      <c r="C5763" s="0" t="n">
        <v>5367.298</v>
      </c>
    </row>
    <row r="5764" customFormat="false" ht="15" hidden="false" customHeight="false" outlineLevel="0" collapsed="false">
      <c r="A5764" s="0" t="n">
        <v>20</v>
      </c>
      <c r="B5764" s="0" t="n">
        <v>10308488</v>
      </c>
      <c r="C5764" s="0" t="n">
        <v>3791.733</v>
      </c>
    </row>
    <row r="5765" customFormat="false" ht="15" hidden="false" customHeight="false" outlineLevel="0" collapsed="false">
      <c r="A5765" s="0" t="n">
        <v>20</v>
      </c>
      <c r="B5765" s="0" t="n">
        <v>10314808</v>
      </c>
      <c r="C5765" s="0" t="n">
        <v>3709.593</v>
      </c>
    </row>
    <row r="5766" customFormat="false" ht="15" hidden="false" customHeight="false" outlineLevel="0" collapsed="false">
      <c r="A5766" s="0" t="n">
        <v>20</v>
      </c>
      <c r="B5766" s="0" t="n">
        <v>10294788</v>
      </c>
      <c r="C5766" s="0" t="n">
        <v>5279.114</v>
      </c>
    </row>
    <row r="5767" customFormat="false" ht="15" hidden="false" customHeight="false" outlineLevel="0" collapsed="false">
      <c r="A5767" s="0" t="n">
        <v>20</v>
      </c>
      <c r="B5767" s="0" t="n">
        <v>10272587</v>
      </c>
      <c r="C5767" s="0" t="n">
        <v>5483.879</v>
      </c>
    </row>
    <row r="5768" customFormat="false" ht="15" hidden="false" customHeight="false" outlineLevel="0" collapsed="false">
      <c r="A5768" s="0" t="n">
        <v>20</v>
      </c>
      <c r="B5768" s="0" t="n">
        <v>10272735</v>
      </c>
      <c r="C5768" s="0" t="n">
        <v>3223.364</v>
      </c>
    </row>
    <row r="5769" customFormat="false" ht="15" hidden="false" customHeight="false" outlineLevel="0" collapsed="false">
      <c r="A5769" s="0" t="n">
        <v>20</v>
      </c>
      <c r="B5769" s="0" t="n">
        <v>10251546</v>
      </c>
      <c r="C5769" s="0" t="n">
        <v>5401.553</v>
      </c>
    </row>
    <row r="5770" customFormat="false" ht="15" hidden="false" customHeight="false" outlineLevel="0" collapsed="false">
      <c r="A5770" s="0" t="n">
        <v>20</v>
      </c>
      <c r="B5770" s="0" t="n">
        <v>10238009</v>
      </c>
      <c r="C5770" s="0" t="n">
        <v>3779.168</v>
      </c>
    </row>
    <row r="5771" customFormat="false" ht="15" hidden="false" customHeight="false" outlineLevel="0" collapsed="false">
      <c r="A5771" s="0" t="n">
        <v>20</v>
      </c>
      <c r="B5771" s="0" t="n">
        <v>10233068</v>
      </c>
      <c r="C5771" s="0" t="n">
        <v>4648.819</v>
      </c>
    </row>
    <row r="5772" customFormat="false" ht="15" hidden="false" customHeight="false" outlineLevel="0" collapsed="false">
      <c r="A5772" s="0" t="n">
        <v>20</v>
      </c>
      <c r="B5772" s="0" t="n">
        <v>10212403</v>
      </c>
      <c r="C5772" s="0" t="n">
        <v>5360.77</v>
      </c>
    </row>
    <row r="5773" customFormat="false" ht="15" hidden="false" customHeight="false" outlineLevel="0" collapsed="false">
      <c r="A5773" s="0" t="n">
        <v>20</v>
      </c>
      <c r="B5773" s="0" t="n">
        <v>10208764</v>
      </c>
      <c r="C5773" s="0" t="n">
        <v>3628.201</v>
      </c>
    </row>
    <row r="5774" customFormat="false" ht="15" hidden="false" customHeight="false" outlineLevel="0" collapsed="false">
      <c r="A5774" s="0" t="n">
        <v>20</v>
      </c>
      <c r="B5774" s="0" t="n">
        <v>10187676</v>
      </c>
      <c r="C5774" s="0" t="n">
        <v>5357.162</v>
      </c>
    </row>
    <row r="5775" customFormat="false" ht="15" hidden="false" customHeight="false" outlineLevel="0" collapsed="false">
      <c r="A5775" s="0" t="n">
        <v>20</v>
      </c>
      <c r="B5775" s="0" t="n">
        <v>10174463</v>
      </c>
      <c r="C5775" s="0" t="n">
        <v>3990.553</v>
      </c>
    </row>
    <row r="5776" customFormat="false" ht="15" hidden="false" customHeight="false" outlineLevel="0" collapsed="false">
      <c r="A5776" s="0" t="n">
        <v>20</v>
      </c>
      <c r="B5776" s="0" t="n">
        <v>10169306</v>
      </c>
      <c r="C5776" s="0" t="n">
        <v>4441.947</v>
      </c>
    </row>
    <row r="5777" customFormat="false" ht="15" hidden="false" customHeight="false" outlineLevel="0" collapsed="false">
      <c r="A5777" s="0" t="n">
        <v>20</v>
      </c>
      <c r="B5777" s="0" t="n">
        <v>10147370</v>
      </c>
      <c r="C5777" s="0" t="n">
        <v>5451.116</v>
      </c>
    </row>
    <row r="5778" customFormat="false" ht="15" hidden="false" customHeight="false" outlineLevel="0" collapsed="false">
      <c r="A5778" s="0" t="n">
        <v>20</v>
      </c>
      <c r="B5778" s="0" t="n">
        <v>10147304</v>
      </c>
      <c r="C5778" s="0" t="n">
        <v>3263.704</v>
      </c>
    </row>
    <row r="5779" customFormat="false" ht="15" hidden="false" customHeight="false" outlineLevel="0" collapsed="false">
      <c r="A5779" s="0" t="n">
        <v>20</v>
      </c>
      <c r="B5779" s="0" t="n">
        <v>10125163</v>
      </c>
      <c r="C5779" s="0" t="n">
        <v>5462.61</v>
      </c>
    </row>
    <row r="5780" customFormat="false" ht="15" hidden="false" customHeight="false" outlineLevel="0" collapsed="false">
      <c r="A5780" s="0" t="n">
        <v>20</v>
      </c>
      <c r="B5780" s="0" t="n">
        <v>10118879</v>
      </c>
      <c r="C5780" s="0" t="n">
        <v>3863.987</v>
      </c>
    </row>
    <row r="5781" customFormat="false" ht="15" hidden="false" customHeight="false" outlineLevel="0" collapsed="false">
      <c r="A5781" s="0" t="n">
        <v>20</v>
      </c>
      <c r="B5781" s="0" t="n">
        <v>10094595</v>
      </c>
      <c r="C5781" s="0" t="n">
        <v>5709.421</v>
      </c>
    </row>
    <row r="5782" customFormat="false" ht="15" hidden="false" customHeight="false" outlineLevel="0" collapsed="false">
      <c r="A5782" s="0" t="n">
        <v>20</v>
      </c>
      <c r="B5782" s="0" t="n">
        <v>10073246</v>
      </c>
      <c r="C5782" s="0" t="n">
        <v>5141.979</v>
      </c>
    </row>
    <row r="5783" customFormat="false" ht="15" hidden="false" customHeight="false" outlineLevel="0" collapsed="false">
      <c r="A5783" s="0" t="n">
        <v>20</v>
      </c>
      <c r="B5783" s="0" t="n">
        <v>10070135</v>
      </c>
      <c r="C5783" s="0" t="n">
        <v>3903.754</v>
      </c>
    </row>
    <row r="5784" customFormat="false" ht="15" hidden="false" customHeight="false" outlineLevel="0" collapsed="false">
      <c r="A5784" s="0" t="n">
        <v>20</v>
      </c>
      <c r="B5784" s="0" t="n">
        <v>10045785</v>
      </c>
      <c r="C5784" s="0" t="n">
        <v>5692.926</v>
      </c>
    </row>
    <row r="5785" customFormat="false" ht="15" hidden="false" customHeight="false" outlineLevel="0" collapsed="false">
      <c r="A5785" s="0" t="n">
        <v>20</v>
      </c>
      <c r="B5785" s="0" t="n">
        <v>10043455</v>
      </c>
      <c r="C5785" s="0" t="n">
        <v>3482.141</v>
      </c>
    </row>
    <row r="5786" customFormat="false" ht="15" hidden="false" customHeight="false" outlineLevel="0" collapsed="false">
      <c r="A5786" s="0" t="n">
        <v>20</v>
      </c>
      <c r="B5786" s="0" t="n">
        <v>10022292</v>
      </c>
      <c r="C5786" s="0" t="n">
        <v>5363.049</v>
      </c>
    </row>
    <row r="5787" customFormat="false" ht="15" hidden="false" customHeight="false" outlineLevel="0" collapsed="false">
      <c r="A5787" s="0" t="n">
        <v>20</v>
      </c>
      <c r="B5787" s="0" t="n">
        <v>9998761</v>
      </c>
      <c r="C5787" s="0" t="n">
        <v>5573.578</v>
      </c>
    </row>
    <row r="5788" customFormat="false" ht="15" hidden="false" customHeight="false" outlineLevel="0" collapsed="false">
      <c r="A5788" s="0" t="n">
        <v>20</v>
      </c>
      <c r="B5788" s="0" t="n">
        <v>9996450</v>
      </c>
      <c r="C5788" s="0" t="n">
        <v>3626.703</v>
      </c>
    </row>
    <row r="5789" customFormat="false" ht="15" hidden="false" customHeight="false" outlineLevel="0" collapsed="false">
      <c r="A5789" s="0" t="n">
        <v>20</v>
      </c>
      <c r="B5789" s="0" t="n">
        <v>9971662</v>
      </c>
      <c r="C5789" s="0" t="n">
        <v>5750.849</v>
      </c>
    </row>
    <row r="5790" customFormat="false" ht="15" hidden="false" customHeight="false" outlineLevel="0" collapsed="false">
      <c r="A5790" s="0" t="n">
        <v>20</v>
      </c>
      <c r="B5790" s="0" t="n">
        <v>9969117</v>
      </c>
      <c r="C5790" s="0" t="n">
        <v>3513.715</v>
      </c>
    </row>
    <row r="5791" customFormat="false" ht="15" hidden="false" customHeight="false" outlineLevel="0" collapsed="false">
      <c r="A5791" s="0" t="n">
        <v>20</v>
      </c>
      <c r="B5791" s="0" t="n">
        <v>9948787</v>
      </c>
      <c r="C5791" s="0" t="n">
        <v>5305.056</v>
      </c>
    </row>
    <row r="5792" customFormat="false" ht="15" hidden="false" customHeight="false" outlineLevel="0" collapsed="false">
      <c r="A5792" s="0" t="n">
        <v>20</v>
      </c>
      <c r="B5792" s="0" t="n">
        <v>9925816</v>
      </c>
      <c r="C5792" s="0" t="n">
        <v>5552.509</v>
      </c>
    </row>
    <row r="5793" customFormat="false" ht="15" hidden="false" customHeight="false" outlineLevel="0" collapsed="false">
      <c r="A5793" s="0" t="n">
        <v>20</v>
      </c>
      <c r="B5793" s="0" t="n">
        <v>9922509</v>
      </c>
      <c r="C5793" s="0" t="n">
        <v>3576.614</v>
      </c>
    </row>
    <row r="5794" customFormat="false" ht="15" hidden="false" customHeight="false" outlineLevel="0" collapsed="false">
      <c r="A5794" s="0" t="n">
        <v>20</v>
      </c>
      <c r="B5794" s="0" t="n">
        <v>9896337</v>
      </c>
      <c r="C5794" s="0" t="n">
        <v>5897.753</v>
      </c>
    </row>
    <row r="5795" customFormat="false" ht="15" hidden="false" customHeight="false" outlineLevel="0" collapsed="false">
      <c r="A5795" s="0" t="n">
        <v>20</v>
      </c>
      <c r="B5795" s="0" t="n">
        <v>9892750</v>
      </c>
      <c r="C5795" s="0" t="n">
        <v>3617.214</v>
      </c>
    </row>
    <row r="5796" customFormat="false" ht="15" hidden="false" customHeight="false" outlineLevel="0" collapsed="false">
      <c r="A5796" s="0" t="n">
        <v>20</v>
      </c>
      <c r="B5796" s="0" t="n">
        <v>9869336</v>
      </c>
      <c r="C5796" s="0" t="n">
        <v>5604.634</v>
      </c>
    </row>
    <row r="5797" customFormat="false" ht="15" hidden="false" customHeight="false" outlineLevel="0" collapsed="false">
      <c r="A5797" s="0" t="n">
        <v>20</v>
      </c>
      <c r="B5797" s="0" t="n">
        <v>9845543</v>
      </c>
      <c r="C5797" s="0" t="n">
        <v>5627.843</v>
      </c>
    </row>
    <row r="5798" customFormat="false" ht="15" hidden="false" customHeight="false" outlineLevel="0" collapsed="false">
      <c r="A5798" s="0" t="n">
        <v>20</v>
      </c>
      <c r="B5798" s="0" t="n">
        <v>9846132</v>
      </c>
      <c r="C5798" s="0" t="n">
        <v>3249.869</v>
      </c>
    </row>
    <row r="5799" customFormat="false" ht="15" hidden="false" customHeight="false" outlineLevel="0" collapsed="false">
      <c r="A5799" s="0" t="n">
        <v>20</v>
      </c>
      <c r="B5799" s="0" t="n">
        <v>9823198</v>
      </c>
      <c r="C5799" s="0" t="n">
        <v>5557.469</v>
      </c>
    </row>
    <row r="5800" customFormat="false" ht="15" hidden="false" customHeight="false" outlineLevel="0" collapsed="false">
      <c r="A5800" s="0" t="n">
        <v>20</v>
      </c>
      <c r="B5800" s="0" t="n">
        <v>9811948</v>
      </c>
      <c r="C5800" s="0" t="n">
        <v>3863.447</v>
      </c>
    </row>
    <row r="5801" customFormat="false" ht="15" hidden="false" customHeight="false" outlineLevel="0" collapsed="false">
      <c r="A5801" s="0" t="n">
        <v>20</v>
      </c>
      <c r="B5801" s="0" t="n">
        <v>9799554</v>
      </c>
      <c r="C5801" s="0" t="n">
        <v>5044.791</v>
      </c>
    </row>
    <row r="5802" customFormat="false" ht="15" hidden="false" customHeight="false" outlineLevel="0" collapsed="false">
      <c r="A5802" s="0" t="n">
        <v>20</v>
      </c>
      <c r="B5802" s="0" t="n">
        <v>9776394</v>
      </c>
      <c r="C5802" s="0" t="n">
        <v>5580.713</v>
      </c>
    </row>
    <row r="5803" customFormat="false" ht="15" hidden="false" customHeight="false" outlineLevel="0" collapsed="false">
      <c r="A5803" s="0" t="n">
        <v>20</v>
      </c>
      <c r="B5803" s="0" t="n">
        <v>9787120</v>
      </c>
      <c r="C5803" s="0" t="n">
        <v>2167.213</v>
      </c>
    </row>
    <row r="5804" customFormat="false" ht="15" hidden="false" customHeight="false" outlineLevel="0" collapsed="false">
      <c r="A5804" s="0" t="n">
        <v>20</v>
      </c>
      <c r="B5804" s="0" t="n">
        <v>9769874</v>
      </c>
      <c r="C5804" s="0" t="n">
        <v>5048.614</v>
      </c>
    </row>
    <row r="5805" customFormat="false" ht="15" hidden="false" customHeight="false" outlineLevel="0" collapsed="false">
      <c r="A5805" s="0" t="n">
        <v>20</v>
      </c>
      <c r="B5805" s="0" t="n">
        <v>9753101</v>
      </c>
      <c r="C5805" s="0" t="n">
        <v>4950.319</v>
      </c>
    </row>
    <row r="5806" customFormat="false" ht="15" hidden="false" customHeight="false" outlineLevel="0" collapsed="false">
      <c r="A5806" s="0" t="n">
        <v>20</v>
      </c>
      <c r="B5806" s="0" t="n">
        <v>9729232</v>
      </c>
      <c r="C5806" s="0" t="n">
        <v>5649.918</v>
      </c>
    </row>
    <row r="5807" customFormat="false" ht="15" hidden="false" customHeight="false" outlineLevel="0" collapsed="false">
      <c r="A5807" s="0" t="n">
        <v>20</v>
      </c>
      <c r="B5807" s="0" t="n">
        <v>9726912</v>
      </c>
      <c r="C5807" s="0" t="n">
        <v>3488.747</v>
      </c>
    </row>
    <row r="5808" customFormat="false" ht="15" hidden="false" customHeight="false" outlineLevel="0" collapsed="false">
      <c r="A5808" s="0" t="n">
        <v>20</v>
      </c>
      <c r="B5808" s="0" t="n">
        <v>9704916</v>
      </c>
      <c r="C5808" s="0" t="n">
        <v>5437.187</v>
      </c>
    </row>
    <row r="5809" customFormat="false" ht="15" hidden="false" customHeight="false" outlineLevel="0" collapsed="false">
      <c r="A5809" s="0" t="n">
        <v>20</v>
      </c>
      <c r="B5809" s="0" t="n">
        <v>9705275</v>
      </c>
      <c r="C5809" s="0" t="n">
        <v>3226.518</v>
      </c>
    </row>
    <row r="5810" customFormat="false" ht="15" hidden="false" customHeight="false" outlineLevel="0" collapsed="false">
      <c r="A5810" s="0" t="n">
        <v>20</v>
      </c>
      <c r="B5810" s="0" t="n">
        <v>9683333</v>
      </c>
      <c r="C5810" s="0" t="n">
        <v>5486.247</v>
      </c>
    </row>
    <row r="5811" customFormat="false" ht="15" hidden="false" customHeight="false" outlineLevel="0" collapsed="false">
      <c r="A5811" s="0" t="n">
        <v>20</v>
      </c>
      <c r="B5811" s="0" t="n">
        <v>9664417</v>
      </c>
      <c r="C5811" s="0" t="n">
        <v>4569.924</v>
      </c>
    </row>
    <row r="5812" customFormat="false" ht="15" hidden="false" customHeight="false" outlineLevel="0" collapsed="false">
      <c r="A5812" s="0" t="n">
        <v>20</v>
      </c>
      <c r="B5812" s="0" t="n">
        <v>9659942</v>
      </c>
      <c r="C5812" s="0" t="n">
        <v>4244.732</v>
      </c>
    </row>
    <row r="5813" customFormat="false" ht="15" hidden="false" customHeight="false" outlineLevel="0" collapsed="false">
      <c r="A5813" s="0" t="n">
        <v>20</v>
      </c>
      <c r="B5813" s="0" t="n">
        <v>9637395</v>
      </c>
      <c r="C5813" s="0" t="n">
        <v>5559.498</v>
      </c>
    </row>
    <row r="5814" customFormat="false" ht="15" hidden="false" customHeight="false" outlineLevel="0" collapsed="false">
      <c r="A5814" s="0" t="n">
        <v>20</v>
      </c>
      <c r="B5814" s="0" t="n">
        <v>9639199</v>
      </c>
      <c r="C5814" s="0" t="n">
        <v>3074.861</v>
      </c>
    </row>
    <row r="5815" customFormat="false" ht="15" hidden="false" customHeight="false" outlineLevel="0" collapsed="false">
      <c r="A5815" s="0" t="n">
        <v>20</v>
      </c>
      <c r="B5815" s="0" t="n">
        <v>9617629</v>
      </c>
      <c r="C5815" s="0" t="n">
        <v>5398.227</v>
      </c>
    </row>
    <row r="5816" customFormat="false" ht="15" hidden="false" customHeight="false" outlineLevel="0" collapsed="false">
      <c r="A5816" s="0" t="n">
        <v>20</v>
      </c>
      <c r="B5816" s="0" t="n">
        <v>9598616</v>
      </c>
      <c r="C5816" s="0" t="n">
        <v>4821.019</v>
      </c>
    </row>
    <row r="5817" customFormat="false" ht="15" hidden="false" customHeight="false" outlineLevel="0" collapsed="false">
      <c r="A5817" s="0" t="n">
        <v>20</v>
      </c>
      <c r="B5817" s="0" t="n">
        <v>9606158</v>
      </c>
      <c r="C5817" s="0" t="n">
        <v>3020.611</v>
      </c>
    </row>
    <row r="5818" customFormat="false" ht="15" hidden="false" customHeight="false" outlineLevel="0" collapsed="false">
      <c r="A5818" s="0" t="n">
        <v>20</v>
      </c>
      <c r="B5818" s="0" t="n">
        <v>9581240</v>
      </c>
      <c r="C5818" s="0" t="n">
        <v>5758.535</v>
      </c>
    </row>
    <row r="5819" customFormat="false" ht="15" hidden="false" customHeight="false" outlineLevel="0" collapsed="false">
      <c r="A5819" s="0" t="n">
        <v>20</v>
      </c>
      <c r="B5819" s="0" t="n">
        <v>9559345</v>
      </c>
      <c r="C5819" s="0" t="n">
        <v>5447.818</v>
      </c>
    </row>
    <row r="5820" customFormat="false" ht="15" hidden="false" customHeight="false" outlineLevel="0" collapsed="false">
      <c r="A5820" s="0" t="n">
        <v>20</v>
      </c>
      <c r="B5820" s="0" t="n">
        <v>9537988</v>
      </c>
      <c r="C5820" s="0" t="n">
        <v>5082.569</v>
      </c>
    </row>
    <row r="5821" customFormat="false" ht="15" hidden="false" customHeight="false" outlineLevel="0" collapsed="false">
      <c r="A5821" s="0" t="n">
        <v>20</v>
      </c>
      <c r="B5821" s="0" t="n">
        <v>9553017</v>
      </c>
      <c r="C5821" s="0" t="n">
        <v>2129.168</v>
      </c>
    </row>
    <row r="5822" customFormat="false" ht="15" hidden="false" customHeight="false" outlineLevel="0" collapsed="false">
      <c r="A5822" s="0" t="n">
        <v>20</v>
      </c>
      <c r="B5822" s="0" t="n">
        <v>9533287</v>
      </c>
      <c r="C5822" s="0" t="n">
        <v>5241.728</v>
      </c>
    </row>
    <row r="5823" customFormat="false" ht="15" hidden="false" customHeight="false" outlineLevel="0" collapsed="false">
      <c r="A5823" s="0" t="n">
        <v>20</v>
      </c>
      <c r="B5823" s="0" t="n">
        <v>9510740</v>
      </c>
      <c r="C5823" s="0" t="n">
        <v>5522.126</v>
      </c>
    </row>
    <row r="5824" customFormat="false" ht="15" hidden="false" customHeight="false" outlineLevel="0" collapsed="false">
      <c r="A5824" s="0" t="n">
        <v>20</v>
      </c>
      <c r="B5824" s="0" t="n">
        <v>9491141</v>
      </c>
      <c r="C5824" s="0" t="n">
        <v>5045.223</v>
      </c>
    </row>
    <row r="5825" customFormat="false" ht="15" hidden="false" customHeight="false" outlineLevel="0" collapsed="false">
      <c r="A5825" s="0" t="n">
        <v>20</v>
      </c>
      <c r="B5825" s="0" t="n">
        <v>9492642</v>
      </c>
      <c r="C5825" s="0" t="n">
        <v>3329.18</v>
      </c>
    </row>
    <row r="5826" customFormat="false" ht="15" hidden="false" customHeight="false" outlineLevel="0" collapsed="false">
      <c r="A5826" s="0" t="n">
        <v>20</v>
      </c>
      <c r="B5826" s="0" t="n">
        <v>9469099</v>
      </c>
      <c r="C5826" s="0" t="n">
        <v>5604.978</v>
      </c>
    </row>
    <row r="5827" customFormat="false" ht="15" hidden="false" customHeight="false" outlineLevel="0" collapsed="false">
      <c r="A5827" s="0" t="n">
        <v>20</v>
      </c>
      <c r="B5827" s="0" t="n">
        <v>9468166</v>
      </c>
      <c r="C5827" s="0" t="n">
        <v>3349.346</v>
      </c>
    </row>
    <row r="5828" customFormat="false" ht="15" hidden="false" customHeight="false" outlineLevel="0" collapsed="false">
      <c r="A5828" s="0" t="n">
        <v>20</v>
      </c>
      <c r="B5828" s="0" t="n">
        <v>9448838</v>
      </c>
      <c r="C5828" s="0" t="n">
        <v>5164.746</v>
      </c>
    </row>
    <row r="5829" customFormat="false" ht="15" hidden="false" customHeight="false" outlineLevel="0" collapsed="false">
      <c r="A5829" s="0" t="n">
        <v>20</v>
      </c>
      <c r="B5829" s="0" t="n">
        <v>9427700</v>
      </c>
      <c r="C5829" s="0" t="n">
        <v>5313.951</v>
      </c>
    </row>
    <row r="5830" customFormat="false" ht="15" hidden="false" customHeight="false" outlineLevel="0" collapsed="false">
      <c r="A5830" s="0" t="n">
        <v>20</v>
      </c>
      <c r="B5830" s="0" t="n">
        <v>9426783</v>
      </c>
      <c r="C5830" s="0" t="n">
        <v>3507.986</v>
      </c>
    </row>
    <row r="5831" customFormat="false" ht="15" hidden="false" customHeight="false" outlineLevel="0" collapsed="false">
      <c r="A5831" s="0" t="n">
        <v>20</v>
      </c>
      <c r="B5831" s="0" t="n">
        <v>9403518</v>
      </c>
      <c r="C5831" s="0" t="n">
        <v>5581.059</v>
      </c>
    </row>
    <row r="5832" customFormat="false" ht="15" hidden="false" customHeight="false" outlineLevel="0" collapsed="false">
      <c r="A5832" s="0" t="n">
        <v>20</v>
      </c>
      <c r="B5832" s="0" t="n">
        <v>9402463</v>
      </c>
      <c r="C5832" s="0" t="n">
        <v>3331.514</v>
      </c>
    </row>
    <row r="5833" customFormat="false" ht="15" hidden="false" customHeight="false" outlineLevel="0" collapsed="false">
      <c r="A5833" s="0" t="n">
        <v>20</v>
      </c>
      <c r="B5833" s="0" t="n">
        <v>9379476</v>
      </c>
      <c r="C5833" s="0" t="n">
        <v>5561.493</v>
      </c>
    </row>
    <row r="5834" customFormat="false" ht="15" hidden="false" customHeight="false" outlineLevel="0" collapsed="false">
      <c r="A5834" s="0" t="n">
        <v>20</v>
      </c>
      <c r="B5834" s="0" t="n">
        <v>9357538</v>
      </c>
      <c r="C5834" s="0" t="n">
        <v>5488.63</v>
      </c>
    </row>
    <row r="5835" customFormat="false" ht="15" hidden="false" customHeight="false" outlineLevel="0" collapsed="false">
      <c r="A5835" s="0" t="n">
        <v>20</v>
      </c>
      <c r="B5835" s="0" t="n">
        <v>9360150</v>
      </c>
      <c r="C5835" s="0" t="n">
        <v>2999.62</v>
      </c>
    </row>
    <row r="5836" customFormat="false" ht="15" hidden="false" customHeight="false" outlineLevel="0" collapsed="false">
      <c r="A5836" s="0" t="n">
        <v>20</v>
      </c>
      <c r="B5836" s="0" t="n">
        <v>9340196</v>
      </c>
      <c r="C5836" s="0" t="n">
        <v>5241.81</v>
      </c>
    </row>
    <row r="5837" customFormat="false" ht="15" hidden="false" customHeight="false" outlineLevel="0" collapsed="false">
      <c r="A5837" s="0" t="n">
        <v>20</v>
      </c>
      <c r="B5837" s="0" t="n">
        <v>9321400</v>
      </c>
      <c r="C5837" s="0" t="n">
        <v>5133.058</v>
      </c>
    </row>
    <row r="5838" customFormat="false" ht="15" hidden="false" customHeight="false" outlineLevel="0" collapsed="false">
      <c r="A5838" s="0" t="n">
        <v>20</v>
      </c>
      <c r="B5838" s="0" t="n">
        <v>9336791</v>
      </c>
      <c r="C5838" s="0" t="n">
        <v>1719.304</v>
      </c>
    </row>
    <row r="5839" customFormat="false" ht="15" hidden="false" customHeight="false" outlineLevel="0" collapsed="false">
      <c r="A5839" s="0" t="n">
        <v>20</v>
      </c>
      <c r="B5839" s="0" t="n">
        <v>9317400</v>
      </c>
      <c r="C5839" s="0" t="n">
        <v>5201.462</v>
      </c>
    </row>
    <row r="5840" customFormat="false" ht="15" hidden="false" customHeight="false" outlineLevel="0" collapsed="false">
      <c r="A5840" s="0" t="n">
        <v>20</v>
      </c>
      <c r="B5840" s="0" t="n">
        <v>9293000</v>
      </c>
      <c r="C5840" s="0" t="n">
        <v>5693.562</v>
      </c>
    </row>
    <row r="5841" customFormat="false" ht="15" hidden="false" customHeight="false" outlineLevel="0" collapsed="false">
      <c r="A5841" s="0" t="n">
        <v>20</v>
      </c>
      <c r="B5841" s="0" t="n">
        <v>9270629</v>
      </c>
      <c r="C5841" s="0" t="n">
        <v>5497.392</v>
      </c>
    </row>
    <row r="5842" customFormat="false" ht="15" hidden="false" customHeight="false" outlineLevel="0" collapsed="false">
      <c r="A5842" s="0" t="n">
        <v>20</v>
      </c>
      <c r="B5842" s="0" t="n">
        <v>9269927</v>
      </c>
      <c r="C5842" s="0" t="n">
        <v>3313.557</v>
      </c>
    </row>
    <row r="5843" customFormat="false" ht="15" hidden="false" customHeight="false" outlineLevel="0" collapsed="false">
      <c r="A5843" s="0" t="n">
        <v>20</v>
      </c>
      <c r="B5843" s="0" t="n">
        <v>9249881</v>
      </c>
      <c r="C5843" s="0" t="n">
        <v>5289.291</v>
      </c>
    </row>
    <row r="5844" customFormat="false" ht="15" hidden="false" customHeight="false" outlineLevel="0" collapsed="false">
      <c r="A5844" s="0" t="n">
        <v>20</v>
      </c>
      <c r="B5844" s="0" t="n">
        <v>9243182</v>
      </c>
      <c r="C5844" s="0" t="n">
        <v>3751.473</v>
      </c>
    </row>
    <row r="5845" customFormat="false" ht="15" hidden="false" customHeight="false" outlineLevel="0" collapsed="false">
      <c r="A5845" s="0" t="n">
        <v>20</v>
      </c>
      <c r="B5845" s="0" t="n">
        <v>9226651</v>
      </c>
      <c r="C5845" s="0" t="n">
        <v>5119.576</v>
      </c>
    </row>
    <row r="5846" customFormat="false" ht="15" hidden="false" customHeight="false" outlineLevel="0" collapsed="false">
      <c r="A5846" s="0" t="n">
        <v>20</v>
      </c>
      <c r="B5846" s="0" t="n">
        <v>9206615</v>
      </c>
      <c r="C5846" s="0" t="n">
        <v>5262.657</v>
      </c>
    </row>
    <row r="5847" customFormat="false" ht="15" hidden="false" customHeight="false" outlineLevel="0" collapsed="false">
      <c r="A5847" s="0" t="n">
        <v>20</v>
      </c>
      <c r="B5847" s="0" t="n">
        <v>9209017</v>
      </c>
      <c r="C5847" s="0" t="n">
        <v>3007.012</v>
      </c>
    </row>
    <row r="5848" customFormat="false" ht="15" hidden="false" customHeight="false" outlineLevel="0" collapsed="false">
      <c r="A5848" s="0" t="n">
        <v>20</v>
      </c>
      <c r="B5848" s="0" t="n">
        <v>9187078</v>
      </c>
      <c r="C5848" s="0" t="n">
        <v>5466.671</v>
      </c>
    </row>
    <row r="5849" customFormat="false" ht="15" hidden="false" customHeight="false" outlineLevel="0" collapsed="false">
      <c r="A5849" s="0" t="n">
        <v>20</v>
      </c>
      <c r="B5849" s="0" t="n">
        <v>9175900</v>
      </c>
      <c r="C5849" s="0" t="n">
        <v>3782.488</v>
      </c>
    </row>
    <row r="5850" customFormat="false" ht="15" hidden="false" customHeight="false" outlineLevel="0" collapsed="false">
      <c r="A5850" s="0" t="n">
        <v>20</v>
      </c>
      <c r="B5850" s="0" t="n">
        <v>9164557</v>
      </c>
      <c r="C5850" s="0" t="n">
        <v>5020.386</v>
      </c>
    </row>
    <row r="5851" customFormat="false" ht="15" hidden="false" customHeight="false" outlineLevel="0" collapsed="false">
      <c r="A5851" s="0" t="n">
        <v>20</v>
      </c>
      <c r="B5851" s="0" t="n">
        <v>9140427</v>
      </c>
      <c r="C5851" s="0" t="n">
        <v>5672.081</v>
      </c>
    </row>
    <row r="5852" customFormat="false" ht="15" hidden="false" customHeight="false" outlineLevel="0" collapsed="false">
      <c r="A5852" s="0" t="n">
        <v>20</v>
      </c>
      <c r="B5852" s="0" t="n">
        <v>9137935</v>
      </c>
      <c r="C5852" s="0" t="n">
        <v>3495.76</v>
      </c>
    </row>
    <row r="5853" customFormat="false" ht="15" hidden="false" customHeight="false" outlineLevel="0" collapsed="false">
      <c r="A5853" s="0" t="n">
        <v>20</v>
      </c>
      <c r="B5853" s="0" t="n">
        <v>9112877</v>
      </c>
      <c r="C5853" s="0" t="n">
        <v>5785.493</v>
      </c>
    </row>
    <row r="5854" customFormat="false" ht="15" hidden="false" customHeight="false" outlineLevel="0" collapsed="false">
      <c r="A5854" s="0" t="n">
        <v>20</v>
      </c>
      <c r="B5854" s="0" t="n">
        <v>9093918</v>
      </c>
      <c r="C5854" s="0" t="n">
        <v>4357.358</v>
      </c>
    </row>
    <row r="5855" customFormat="false" ht="15" hidden="false" customHeight="false" outlineLevel="0" collapsed="false">
      <c r="A5855" s="0" t="n">
        <v>20</v>
      </c>
      <c r="B5855" s="0" t="n">
        <v>9085932</v>
      </c>
      <c r="C5855" s="0" t="n">
        <v>4903.739</v>
      </c>
    </row>
    <row r="5856" customFormat="false" ht="15" hidden="false" customHeight="false" outlineLevel="0" collapsed="false">
      <c r="A5856" s="0" t="n">
        <v>20</v>
      </c>
      <c r="B5856" s="0" t="n">
        <v>9065005</v>
      </c>
      <c r="C5856" s="0" t="n">
        <v>5347.453</v>
      </c>
    </row>
    <row r="5857" customFormat="false" ht="15" hidden="false" customHeight="false" outlineLevel="0" collapsed="false">
      <c r="A5857" s="0" t="n">
        <v>20</v>
      </c>
      <c r="B5857" s="0" t="n">
        <v>9064588</v>
      </c>
      <c r="C5857" s="0" t="n">
        <v>3305.177</v>
      </c>
    </row>
    <row r="5858" customFormat="false" ht="15" hidden="false" customHeight="false" outlineLevel="0" collapsed="false">
      <c r="A5858" s="0" t="n">
        <v>20</v>
      </c>
      <c r="B5858" s="0" t="n">
        <v>9042195</v>
      </c>
      <c r="C5858" s="0" t="n">
        <v>5528.49</v>
      </c>
    </row>
    <row r="5859" customFormat="false" ht="15" hidden="false" customHeight="false" outlineLevel="0" collapsed="false">
      <c r="A5859" s="0" t="n">
        <v>20</v>
      </c>
      <c r="B5859" s="0" t="n">
        <v>9025743</v>
      </c>
      <c r="C5859" s="0" t="n">
        <v>4327.082</v>
      </c>
    </row>
    <row r="5860" customFormat="false" ht="15" hidden="false" customHeight="false" outlineLevel="0" collapsed="false">
      <c r="A5860" s="0" t="n">
        <v>20</v>
      </c>
      <c r="B5860" s="0" t="n">
        <v>9023447</v>
      </c>
      <c r="C5860" s="0" t="n">
        <v>4072.644</v>
      </c>
    </row>
    <row r="5861" customFormat="false" ht="15" hidden="false" customHeight="false" outlineLevel="0" collapsed="false">
      <c r="A5861" s="0" t="n">
        <v>20</v>
      </c>
      <c r="B5861" s="0" t="n">
        <v>8999933</v>
      </c>
      <c r="C5861" s="0" t="n">
        <v>5561.519</v>
      </c>
    </row>
    <row r="5862" customFormat="false" ht="15" hidden="false" customHeight="false" outlineLevel="0" collapsed="false">
      <c r="A5862" s="0" t="n">
        <v>20</v>
      </c>
      <c r="B5862" s="0" t="n">
        <v>8997289</v>
      </c>
      <c r="C5862" s="0" t="n">
        <v>3565.703</v>
      </c>
    </row>
    <row r="5863" customFormat="false" ht="15" hidden="false" customHeight="false" outlineLevel="0" collapsed="false">
      <c r="A5863" s="0" t="n">
        <v>20</v>
      </c>
      <c r="B5863" s="0" t="n">
        <v>8975304</v>
      </c>
      <c r="C5863" s="0" t="n">
        <v>5455.815</v>
      </c>
    </row>
    <row r="5864" customFormat="false" ht="15" hidden="false" customHeight="false" outlineLevel="0" collapsed="false">
      <c r="A5864" s="0" t="n">
        <v>20</v>
      </c>
      <c r="B5864" s="0" t="n">
        <v>8959146</v>
      </c>
      <c r="C5864" s="0" t="n">
        <v>4488.731</v>
      </c>
    </row>
    <row r="5865" customFormat="false" ht="15" hidden="false" customHeight="false" outlineLevel="0" collapsed="false">
      <c r="A5865" s="0" t="n">
        <v>20</v>
      </c>
      <c r="B5865" s="0" t="n">
        <v>8963090</v>
      </c>
      <c r="C5865" s="0" t="n">
        <v>3288.412</v>
      </c>
    </row>
    <row r="5866" customFormat="false" ht="15" hidden="false" customHeight="false" outlineLevel="0" collapsed="false">
      <c r="A5866" s="0" t="n">
        <v>20</v>
      </c>
      <c r="B5866" s="0" t="n">
        <v>8943323</v>
      </c>
      <c r="C5866" s="0" t="n">
        <v>5240.613</v>
      </c>
    </row>
    <row r="5867" customFormat="false" ht="15" hidden="false" customHeight="false" outlineLevel="0" collapsed="false">
      <c r="A5867" s="0" t="n">
        <v>20</v>
      </c>
      <c r="B5867" s="0" t="n">
        <v>8947785</v>
      </c>
      <c r="C5867" s="0" t="n">
        <v>2800.478</v>
      </c>
    </row>
    <row r="5868" customFormat="false" ht="15" hidden="false" customHeight="false" outlineLevel="0" collapsed="false">
      <c r="A5868" s="0" t="n">
        <v>20</v>
      </c>
      <c r="B5868" s="0" t="n">
        <v>8926710</v>
      </c>
      <c r="C5868" s="0" t="n">
        <v>5362.938</v>
      </c>
    </row>
    <row r="5869" customFormat="false" ht="15" hidden="false" customHeight="false" outlineLevel="0" collapsed="false">
      <c r="A5869" s="0" t="n">
        <v>20</v>
      </c>
      <c r="B5869" s="0" t="n">
        <v>8907067</v>
      </c>
      <c r="C5869" s="0" t="n">
        <v>5089.345</v>
      </c>
    </row>
    <row r="5870" customFormat="false" ht="15" hidden="false" customHeight="false" outlineLevel="0" collapsed="false">
      <c r="A5870" s="0" t="n">
        <v>20</v>
      </c>
      <c r="B5870" s="0" t="n">
        <v>8908196</v>
      </c>
      <c r="C5870" s="0" t="n">
        <v>3301.954</v>
      </c>
    </row>
    <row r="5871" customFormat="false" ht="15" hidden="false" customHeight="false" outlineLevel="0" collapsed="false">
      <c r="A5871" s="0" t="n">
        <v>20</v>
      </c>
      <c r="B5871" s="0" t="n">
        <v>8886623</v>
      </c>
      <c r="C5871" s="0" t="n">
        <v>5442.998</v>
      </c>
    </row>
    <row r="5872" customFormat="false" ht="15" hidden="false" customHeight="false" outlineLevel="0" collapsed="false">
      <c r="A5872" s="0" t="n">
        <v>20</v>
      </c>
      <c r="B5872" s="0" t="n">
        <v>8885557</v>
      </c>
      <c r="C5872" s="0" t="n">
        <v>3369.065</v>
      </c>
    </row>
    <row r="5873" customFormat="false" ht="15" hidden="false" customHeight="false" outlineLevel="0" collapsed="false">
      <c r="A5873" s="0" t="n">
        <v>20</v>
      </c>
      <c r="B5873" s="0" t="n">
        <v>8864356</v>
      </c>
      <c r="C5873" s="0" t="n">
        <v>5377.825</v>
      </c>
    </row>
    <row r="5874" customFormat="false" ht="15" hidden="false" customHeight="false" outlineLevel="0" collapsed="false">
      <c r="A5874" s="0" t="n">
        <v>20</v>
      </c>
      <c r="B5874" s="0" t="n">
        <v>8842189</v>
      </c>
      <c r="C5874" s="0" t="n">
        <v>5479.084</v>
      </c>
    </row>
    <row r="5875" customFormat="false" ht="15" hidden="false" customHeight="false" outlineLevel="0" collapsed="false">
      <c r="A5875" s="0" t="n">
        <v>20</v>
      </c>
      <c r="B5875" s="0" t="n">
        <v>8842296</v>
      </c>
      <c r="C5875" s="0" t="n">
        <v>3239.298</v>
      </c>
    </row>
    <row r="5876" customFormat="false" ht="15" hidden="false" customHeight="false" outlineLevel="0" collapsed="false">
      <c r="A5876" s="0" t="n">
        <v>20</v>
      </c>
      <c r="B5876" s="0" t="n">
        <v>8822841</v>
      </c>
      <c r="C5876" s="0" t="n">
        <v>5208.59</v>
      </c>
    </row>
    <row r="5877" customFormat="false" ht="15" hidden="false" customHeight="false" outlineLevel="0" collapsed="false">
      <c r="A5877" s="0" t="n">
        <v>20</v>
      </c>
      <c r="B5877" s="0" t="n">
        <v>8820798</v>
      </c>
      <c r="C5877" s="0" t="n">
        <v>3183.416</v>
      </c>
    </row>
    <row r="5878" customFormat="false" ht="15" hidden="false" customHeight="false" outlineLevel="0" collapsed="false">
      <c r="A5878" s="0" t="n">
        <v>20</v>
      </c>
      <c r="B5878" s="0" t="n">
        <v>8805136</v>
      </c>
      <c r="C5878" s="0" t="n">
        <v>5148.491</v>
      </c>
    </row>
    <row r="5879" customFormat="false" ht="15" hidden="false" customHeight="false" outlineLevel="0" collapsed="false">
      <c r="A5879" s="0" t="n">
        <v>20</v>
      </c>
      <c r="B5879" s="0" t="n">
        <v>8784732</v>
      </c>
      <c r="C5879" s="0" t="n">
        <v>5298.464</v>
      </c>
    </row>
    <row r="5880" customFormat="false" ht="15" hidden="false" customHeight="false" outlineLevel="0" collapsed="false">
      <c r="A5880" s="0" t="n">
        <v>20</v>
      </c>
      <c r="B5880" s="0" t="n">
        <v>8783239</v>
      </c>
      <c r="C5880" s="0" t="n">
        <v>3416.45</v>
      </c>
    </row>
    <row r="5881" customFormat="false" ht="15" hidden="false" customHeight="false" outlineLevel="0" collapsed="false">
      <c r="A5881" s="0" t="n">
        <v>20</v>
      </c>
      <c r="B5881" s="0" t="n">
        <v>8758213</v>
      </c>
      <c r="C5881" s="0" t="n">
        <v>5733.164</v>
      </c>
    </row>
    <row r="5882" customFormat="false" ht="15" hidden="false" customHeight="false" outlineLevel="0" collapsed="false">
      <c r="A5882" s="0" t="n">
        <v>20</v>
      </c>
      <c r="B5882" s="0" t="n">
        <v>8751561</v>
      </c>
      <c r="C5882" s="0" t="n">
        <v>3929.355</v>
      </c>
    </row>
    <row r="5883" customFormat="false" ht="15" hidden="false" customHeight="false" outlineLevel="0" collapsed="false">
      <c r="A5883" s="0" t="n">
        <v>20</v>
      </c>
      <c r="B5883" s="0" t="n">
        <v>8729710</v>
      </c>
      <c r="C5883" s="0" t="n">
        <v>5478.001</v>
      </c>
    </row>
    <row r="5884" customFormat="false" ht="15" hidden="false" customHeight="false" outlineLevel="0" collapsed="false">
      <c r="A5884" s="0" t="n">
        <v>20</v>
      </c>
      <c r="B5884" s="0" t="n">
        <v>8707786</v>
      </c>
      <c r="C5884" s="0" t="n">
        <v>5459.133</v>
      </c>
    </row>
    <row r="5885" customFormat="false" ht="15" hidden="false" customHeight="false" outlineLevel="0" collapsed="false">
      <c r="A5885" s="0" t="n">
        <v>20</v>
      </c>
      <c r="B5885" s="0" t="n">
        <v>8706860</v>
      </c>
      <c r="C5885" s="0" t="n">
        <v>3355.009</v>
      </c>
    </row>
    <row r="5886" customFormat="false" ht="15" hidden="false" customHeight="false" outlineLevel="0" collapsed="false">
      <c r="A5886" s="0" t="n">
        <v>20</v>
      </c>
      <c r="B5886" s="0" t="n">
        <v>8683948</v>
      </c>
      <c r="C5886" s="0" t="n">
        <v>5555.213</v>
      </c>
    </row>
    <row r="5887" customFormat="false" ht="15" hidden="false" customHeight="false" outlineLevel="0" collapsed="false">
      <c r="A5887" s="0" t="n">
        <v>20</v>
      </c>
      <c r="B5887" s="0" t="n">
        <v>8670131</v>
      </c>
      <c r="C5887" s="0" t="n">
        <v>3911.69</v>
      </c>
    </row>
    <row r="5888" customFormat="false" ht="15" hidden="false" customHeight="false" outlineLevel="0" collapsed="false">
      <c r="A5888" s="0" t="n">
        <v>20</v>
      </c>
      <c r="B5888" s="0" t="n">
        <v>8659584</v>
      </c>
      <c r="C5888" s="0" t="n">
        <v>5062.21</v>
      </c>
    </row>
    <row r="5889" customFormat="false" ht="15" hidden="false" customHeight="false" outlineLevel="0" collapsed="false">
      <c r="A5889" s="0" t="n">
        <v>20</v>
      </c>
      <c r="B5889" s="0" t="n">
        <v>8638335</v>
      </c>
      <c r="C5889" s="0" t="n">
        <v>5372.839</v>
      </c>
    </row>
    <row r="5890" customFormat="false" ht="15" hidden="false" customHeight="false" outlineLevel="0" collapsed="false">
      <c r="A5890" s="0" t="n">
        <v>20</v>
      </c>
      <c r="B5890" s="0" t="n">
        <v>8640020</v>
      </c>
      <c r="C5890" s="0" t="n">
        <v>3115.272</v>
      </c>
    </row>
    <row r="5891" customFormat="false" ht="15" hidden="false" customHeight="false" outlineLevel="0" collapsed="false">
      <c r="A5891" s="0" t="n">
        <v>20</v>
      </c>
      <c r="B5891" s="0" t="n">
        <v>8618545</v>
      </c>
      <c r="C5891" s="0" t="n">
        <v>5428.243</v>
      </c>
    </row>
    <row r="5892" customFormat="false" ht="15" hidden="false" customHeight="false" outlineLevel="0" collapsed="false">
      <c r="A5892" s="0" t="n">
        <v>20</v>
      </c>
      <c r="B5892" s="0" t="n">
        <v>8601663</v>
      </c>
      <c r="C5892" s="0" t="n">
        <v>4210.789</v>
      </c>
    </row>
    <row r="5893" customFormat="false" ht="15" hidden="false" customHeight="false" outlineLevel="0" collapsed="false">
      <c r="A5893" s="0" t="n">
        <v>20</v>
      </c>
      <c r="B5893" s="0" t="n">
        <v>8594851</v>
      </c>
      <c r="C5893" s="0" t="n">
        <v>4721.671</v>
      </c>
    </row>
    <row r="5894" customFormat="false" ht="15" hidden="false" customHeight="false" outlineLevel="0" collapsed="false">
      <c r="A5894" s="0" t="n">
        <v>20</v>
      </c>
      <c r="B5894" s="0" t="n">
        <v>8573054</v>
      </c>
      <c r="C5894" s="0" t="n">
        <v>5437.754</v>
      </c>
    </row>
    <row r="5895" customFormat="false" ht="15" hidden="false" customHeight="false" outlineLevel="0" collapsed="false">
      <c r="A5895" s="0" t="n">
        <v>20</v>
      </c>
      <c r="B5895" s="0" t="n">
        <v>8574926</v>
      </c>
      <c r="C5895" s="0" t="n">
        <v>3073.568</v>
      </c>
    </row>
    <row r="5896" customFormat="false" ht="15" hidden="false" customHeight="false" outlineLevel="0" collapsed="false">
      <c r="A5896" s="0" t="n">
        <v>20</v>
      </c>
      <c r="B5896" s="0" t="n">
        <v>8552790</v>
      </c>
      <c r="C5896" s="0" t="n">
        <v>5470.285</v>
      </c>
    </row>
    <row r="5897" customFormat="false" ht="15" hidden="false" customHeight="false" outlineLevel="0" collapsed="false">
      <c r="A5897" s="0" t="n">
        <v>20</v>
      </c>
      <c r="B5897" s="0" t="n">
        <v>8531393</v>
      </c>
      <c r="C5897" s="0" t="n">
        <v>5396.941</v>
      </c>
    </row>
    <row r="5898" customFormat="false" ht="15" hidden="false" customHeight="false" outlineLevel="0" collapsed="false">
      <c r="A5898" s="0" t="n">
        <v>20</v>
      </c>
      <c r="B5898" s="0" t="n">
        <v>8538843</v>
      </c>
      <c r="C5898" s="0" t="n">
        <v>2260.122</v>
      </c>
    </row>
    <row r="5899" customFormat="false" ht="15" hidden="false" customHeight="false" outlineLevel="0" collapsed="false">
      <c r="A5899" s="0" t="n">
        <v>20</v>
      </c>
      <c r="B5899" s="0" t="n">
        <v>8524019</v>
      </c>
      <c r="C5899" s="0" t="n">
        <v>5026.481</v>
      </c>
    </row>
    <row r="5900" customFormat="false" ht="15" hidden="false" customHeight="false" outlineLevel="0" collapsed="false">
      <c r="A5900" s="0" t="n">
        <v>20</v>
      </c>
      <c r="B5900" s="0" t="n">
        <v>8500306</v>
      </c>
      <c r="C5900" s="0" t="n">
        <v>5624.542</v>
      </c>
    </row>
    <row r="5901" customFormat="false" ht="15" hidden="false" customHeight="false" outlineLevel="0" collapsed="false">
      <c r="A5901" s="0" t="n">
        <v>20</v>
      </c>
      <c r="B5901" s="0" t="n">
        <v>8478136</v>
      </c>
      <c r="C5901" s="0" t="n">
        <v>5503.921</v>
      </c>
    </row>
    <row r="5902" customFormat="false" ht="15" hidden="false" customHeight="false" outlineLevel="0" collapsed="false">
      <c r="A5902" s="0" t="n">
        <v>20</v>
      </c>
      <c r="B5902" s="0" t="n">
        <v>8483170</v>
      </c>
      <c r="C5902" s="0" t="n">
        <v>2420.199</v>
      </c>
    </row>
    <row r="5903" customFormat="false" ht="15" hidden="false" customHeight="false" outlineLevel="0" collapsed="false">
      <c r="A5903" s="0" t="n">
        <v>20</v>
      </c>
      <c r="B5903" s="0" t="n">
        <v>8471462</v>
      </c>
      <c r="C5903" s="0" t="n">
        <v>4768.344</v>
      </c>
    </row>
    <row r="5904" customFormat="false" ht="15" hidden="false" customHeight="false" outlineLevel="0" collapsed="false">
      <c r="A5904" s="0" t="n">
        <v>20</v>
      </c>
      <c r="B5904" s="0" t="n">
        <v>8448571</v>
      </c>
      <c r="C5904" s="0" t="n">
        <v>5516.188</v>
      </c>
    </row>
    <row r="5905" customFormat="false" ht="15" hidden="false" customHeight="false" outlineLevel="0" collapsed="false">
      <c r="A5905" s="0" t="n">
        <v>20</v>
      </c>
      <c r="B5905" s="0" t="n">
        <v>8428796</v>
      </c>
      <c r="C5905" s="0" t="n">
        <v>5269.47</v>
      </c>
    </row>
    <row r="5906" customFormat="false" ht="15" hidden="false" customHeight="false" outlineLevel="0" collapsed="false">
      <c r="A5906" s="0" t="n">
        <v>20</v>
      </c>
      <c r="B5906" s="0" t="n">
        <v>8407996</v>
      </c>
      <c r="C5906" s="0" t="n">
        <v>4963.957</v>
      </c>
    </row>
    <row r="5907" customFormat="false" ht="15" hidden="false" customHeight="false" outlineLevel="0" collapsed="false">
      <c r="A5907" s="0" t="n">
        <v>20</v>
      </c>
      <c r="B5907" s="0" t="n">
        <v>8417777</v>
      </c>
      <c r="C5907" s="0" t="n">
        <v>2763.798</v>
      </c>
    </row>
    <row r="5908" customFormat="false" ht="15" hidden="false" customHeight="false" outlineLevel="0" collapsed="false">
      <c r="A5908" s="0" t="n">
        <v>20</v>
      </c>
      <c r="B5908" s="0" t="n">
        <v>8393858</v>
      </c>
      <c r="C5908" s="0" t="n">
        <v>5647.691</v>
      </c>
    </row>
    <row r="5909" customFormat="false" ht="15" hidden="false" customHeight="false" outlineLevel="0" collapsed="false">
      <c r="A5909" s="0" t="n">
        <v>20</v>
      </c>
      <c r="B5909" s="0" t="n">
        <v>8371433</v>
      </c>
      <c r="C5909" s="0" t="n">
        <v>5537.446</v>
      </c>
    </row>
    <row r="5910" customFormat="false" ht="15" hidden="false" customHeight="false" outlineLevel="0" collapsed="false">
      <c r="A5910" s="0" t="n">
        <v>20</v>
      </c>
      <c r="B5910" s="0" t="n">
        <v>8350784</v>
      </c>
      <c r="C5910" s="0" t="n">
        <v>5046.988</v>
      </c>
    </row>
    <row r="5911" customFormat="false" ht="15" hidden="false" customHeight="false" outlineLevel="0" collapsed="false">
      <c r="A5911" s="0" t="n">
        <v>20</v>
      </c>
      <c r="B5911" s="0" t="n">
        <v>8357006</v>
      </c>
      <c r="C5911" s="0" t="n">
        <v>2966.864</v>
      </c>
    </row>
    <row r="5912" customFormat="false" ht="15" hidden="false" customHeight="false" outlineLevel="0" collapsed="false">
      <c r="A5912" s="0" t="n">
        <v>20</v>
      </c>
      <c r="B5912" s="0" t="n">
        <v>8333635</v>
      </c>
      <c r="C5912" s="0" t="n">
        <v>5593.481</v>
      </c>
    </row>
    <row r="5913" customFormat="false" ht="15" hidden="false" customHeight="false" outlineLevel="0" collapsed="false">
      <c r="A5913" s="0" t="n">
        <v>20</v>
      </c>
      <c r="B5913" s="0" t="n">
        <v>8313508</v>
      </c>
      <c r="C5913" s="0" t="n">
        <v>5269.966</v>
      </c>
    </row>
    <row r="5914" customFormat="false" ht="15" hidden="false" customHeight="false" outlineLevel="0" collapsed="false">
      <c r="A5914" s="0" t="n">
        <v>20</v>
      </c>
      <c r="B5914" s="0" t="n">
        <v>8312194</v>
      </c>
      <c r="C5914" s="0" t="n">
        <v>3384.734</v>
      </c>
    </row>
    <row r="5915" customFormat="false" ht="15" hidden="false" customHeight="false" outlineLevel="0" collapsed="false">
      <c r="A5915" s="0" t="n">
        <v>20</v>
      </c>
      <c r="B5915" s="0" t="n">
        <v>8294269</v>
      </c>
      <c r="C5915" s="0" t="n">
        <v>5051.548</v>
      </c>
    </row>
    <row r="5916" customFormat="false" ht="15" hidden="false" customHeight="false" outlineLevel="0" collapsed="false">
      <c r="A5916" s="0" t="n">
        <v>20</v>
      </c>
      <c r="B5916" s="0" t="n">
        <v>8273639</v>
      </c>
      <c r="C5916" s="0" t="n">
        <v>5164.858</v>
      </c>
    </row>
    <row r="5917" customFormat="false" ht="15" hidden="false" customHeight="false" outlineLevel="0" collapsed="false">
      <c r="A5917" s="0" t="n">
        <v>20</v>
      </c>
      <c r="B5917" s="0" t="n">
        <v>8275817</v>
      </c>
      <c r="C5917" s="0" t="n">
        <v>3195.872</v>
      </c>
    </row>
    <row r="5918" customFormat="false" ht="15" hidden="false" customHeight="false" outlineLevel="0" collapsed="false">
      <c r="A5918" s="0" t="n">
        <v>20</v>
      </c>
      <c r="B5918" s="0" t="n">
        <v>8258259</v>
      </c>
      <c r="C5918" s="0" t="n">
        <v>5025.134</v>
      </c>
    </row>
    <row r="5919" customFormat="false" ht="15" hidden="false" customHeight="false" outlineLevel="0" collapsed="false">
      <c r="A5919" s="0" t="n">
        <v>20</v>
      </c>
      <c r="B5919" s="0" t="n">
        <v>8256075</v>
      </c>
      <c r="C5919" s="0" t="n">
        <v>3466.315</v>
      </c>
    </row>
    <row r="5920" customFormat="false" ht="15" hidden="false" customHeight="false" outlineLevel="0" collapsed="false">
      <c r="A5920" s="0" t="n">
        <v>20</v>
      </c>
      <c r="B5920" s="0" t="n">
        <v>8235029</v>
      </c>
      <c r="C5920" s="0" t="n">
        <v>5371.702</v>
      </c>
    </row>
    <row r="5921" customFormat="false" ht="15" hidden="false" customHeight="false" outlineLevel="0" collapsed="false">
      <c r="A5921" s="0" t="n">
        <v>20</v>
      </c>
      <c r="B5921" s="0" t="n">
        <v>8212355</v>
      </c>
      <c r="C5921" s="0" t="n">
        <v>5529.58</v>
      </c>
    </row>
    <row r="5922" customFormat="false" ht="15" hidden="false" customHeight="false" outlineLevel="0" collapsed="false">
      <c r="A5922" s="0" t="n">
        <v>20</v>
      </c>
      <c r="B5922" s="0" t="n">
        <v>8211729</v>
      </c>
      <c r="C5922" s="0" t="n">
        <v>3323.127</v>
      </c>
    </row>
    <row r="5923" customFormat="false" ht="15" hidden="false" customHeight="false" outlineLevel="0" collapsed="false">
      <c r="A5923" s="0" t="n">
        <v>20</v>
      </c>
      <c r="B5923" s="0" t="n">
        <v>8199003</v>
      </c>
      <c r="C5923" s="0" t="n">
        <v>4530.542</v>
      </c>
    </row>
    <row r="5924" customFormat="false" ht="15" hidden="false" customHeight="false" outlineLevel="0" collapsed="false">
      <c r="A5924" s="0" t="n">
        <v>20</v>
      </c>
      <c r="B5924" s="0" t="n">
        <v>8175478</v>
      </c>
      <c r="C5924" s="0" t="n">
        <v>5611.643</v>
      </c>
    </row>
    <row r="5925" customFormat="false" ht="15" hidden="false" customHeight="false" outlineLevel="0" collapsed="false">
      <c r="A5925" s="0" t="n">
        <v>20</v>
      </c>
      <c r="B5925" s="0" t="n">
        <v>8154687</v>
      </c>
      <c r="C5925" s="0" t="n">
        <v>5305.5</v>
      </c>
    </row>
    <row r="5926" customFormat="false" ht="15" hidden="false" customHeight="false" outlineLevel="0" collapsed="false">
      <c r="A5926" s="0" t="n">
        <v>20</v>
      </c>
      <c r="B5926" s="0" t="n">
        <v>8151694</v>
      </c>
      <c r="C5926" s="0" t="n">
        <v>3512.309</v>
      </c>
    </row>
    <row r="5927" customFormat="false" ht="15" hidden="false" customHeight="false" outlineLevel="0" collapsed="false">
      <c r="A5927" s="0" t="n">
        <v>20</v>
      </c>
      <c r="B5927" s="0" t="n">
        <v>8147151</v>
      </c>
      <c r="C5927" s="0" t="n">
        <v>3842.149</v>
      </c>
    </row>
    <row r="5928" customFormat="false" ht="15" hidden="false" customHeight="false" outlineLevel="0" collapsed="false">
      <c r="A5928" s="0" t="n">
        <v>20</v>
      </c>
      <c r="B5928" s="0" t="n">
        <v>8124908</v>
      </c>
      <c r="C5928" s="0" t="n">
        <v>5461.039</v>
      </c>
    </row>
    <row r="5929" customFormat="false" ht="15" hidden="false" customHeight="false" outlineLevel="0" collapsed="false">
      <c r="A5929" s="0" t="n">
        <v>20</v>
      </c>
      <c r="B5929" s="0" t="n">
        <v>8109338</v>
      </c>
      <c r="C5929" s="0" t="n">
        <v>4817.908</v>
      </c>
    </row>
    <row r="5930" customFormat="false" ht="15" hidden="false" customHeight="false" outlineLevel="0" collapsed="false">
      <c r="A5930" s="0" t="n">
        <v>20</v>
      </c>
      <c r="B5930" s="0" t="n">
        <v>8105241</v>
      </c>
      <c r="C5930" s="0" t="n">
        <v>3496.992</v>
      </c>
    </row>
    <row r="5931" customFormat="false" ht="15" hidden="false" customHeight="false" outlineLevel="0" collapsed="false">
      <c r="A5931" s="0" t="n">
        <v>20</v>
      </c>
      <c r="B5931" s="0" t="n">
        <v>8091494</v>
      </c>
      <c r="C5931" s="0" t="n">
        <v>4880.305</v>
      </c>
    </row>
    <row r="5932" customFormat="false" ht="15" hidden="false" customHeight="false" outlineLevel="0" collapsed="false">
      <c r="A5932" s="0" t="n">
        <v>20</v>
      </c>
      <c r="B5932" s="0" t="n">
        <v>8070422</v>
      </c>
      <c r="C5932" s="0" t="n">
        <v>5356.775</v>
      </c>
    </row>
    <row r="5933" customFormat="false" ht="15" hidden="false" customHeight="false" outlineLevel="0" collapsed="false">
      <c r="A5933" s="0" t="n">
        <v>20</v>
      </c>
      <c r="B5933" s="0" t="n">
        <v>8068834</v>
      </c>
      <c r="C5933" s="0" t="n">
        <v>3428.957</v>
      </c>
    </row>
    <row r="5934" customFormat="false" ht="15" hidden="false" customHeight="false" outlineLevel="0" collapsed="false">
      <c r="A5934" s="0" t="n">
        <v>20</v>
      </c>
      <c r="B5934" s="0" t="n">
        <v>8049147</v>
      </c>
      <c r="C5934" s="0" t="n">
        <v>5225.252</v>
      </c>
    </row>
    <row r="5935" customFormat="false" ht="15" hidden="false" customHeight="false" outlineLevel="0" collapsed="false">
      <c r="A5935" s="0" t="n">
        <v>20</v>
      </c>
      <c r="B5935" s="0" t="n">
        <v>8037581</v>
      </c>
      <c r="C5935" s="0" t="n">
        <v>3511.41</v>
      </c>
    </row>
    <row r="5936" customFormat="false" ht="15" hidden="false" customHeight="false" outlineLevel="0" collapsed="false">
      <c r="A5936" s="0" t="n">
        <v>20</v>
      </c>
      <c r="B5936" s="0" t="n">
        <v>8030486</v>
      </c>
      <c r="C5936" s="0" t="n">
        <v>4902.66</v>
      </c>
    </row>
    <row r="5937" customFormat="false" ht="15" hidden="false" customHeight="false" outlineLevel="0" collapsed="false">
      <c r="A5937" s="0" t="n">
        <v>20</v>
      </c>
      <c r="B5937" s="0" t="n">
        <v>8006557</v>
      </c>
      <c r="C5937" s="0" t="n">
        <v>5655.488</v>
      </c>
    </row>
    <row r="5938" customFormat="false" ht="15" hidden="false" customHeight="false" outlineLevel="0" collapsed="false">
      <c r="A5938" s="0" t="n">
        <v>20</v>
      </c>
      <c r="B5938" s="0" t="n">
        <v>7988855</v>
      </c>
      <c r="C5938" s="0" t="n">
        <v>4114.961</v>
      </c>
    </row>
    <row r="5939" customFormat="false" ht="15" hidden="false" customHeight="false" outlineLevel="0" collapsed="false">
      <c r="A5939" s="0" t="n">
        <v>20</v>
      </c>
      <c r="B5939" s="0" t="n">
        <v>7982040</v>
      </c>
      <c r="C5939" s="0" t="n">
        <v>4899.805</v>
      </c>
    </row>
    <row r="5940" customFormat="false" ht="15" hidden="false" customHeight="false" outlineLevel="0" collapsed="false">
      <c r="A5940" s="0" t="n">
        <v>20</v>
      </c>
      <c r="B5940" s="0" t="n">
        <v>7956485</v>
      </c>
      <c r="C5940" s="0" t="n">
        <v>5816.55</v>
      </c>
    </row>
    <row r="5941" customFormat="false" ht="15" hidden="false" customHeight="false" outlineLevel="0" collapsed="false">
      <c r="A5941" s="0" t="n">
        <v>20</v>
      </c>
      <c r="B5941" s="0" t="n">
        <v>7953074</v>
      </c>
      <c r="C5941" s="0" t="n">
        <v>3613.539</v>
      </c>
    </row>
    <row r="5942" customFormat="false" ht="15" hidden="false" customHeight="false" outlineLevel="0" collapsed="false">
      <c r="A5942" s="0" t="n">
        <v>20</v>
      </c>
      <c r="B5942" s="0" t="n">
        <v>7926818</v>
      </c>
      <c r="C5942" s="0" t="n">
        <v>5887.895</v>
      </c>
    </row>
    <row r="5943" customFormat="false" ht="15" hidden="false" customHeight="false" outlineLevel="0" collapsed="false">
      <c r="A5943" s="0" t="n">
        <v>20</v>
      </c>
      <c r="B5943" s="0" t="n">
        <v>7906082</v>
      </c>
      <c r="C5943" s="0" t="n">
        <v>4510.19</v>
      </c>
    </row>
    <row r="5944" customFormat="false" ht="15" hidden="false" customHeight="false" outlineLevel="0" collapsed="false">
      <c r="A5944" s="0" t="n">
        <v>20</v>
      </c>
      <c r="B5944" s="0" t="n">
        <v>7899971</v>
      </c>
      <c r="C5944" s="0" t="n">
        <v>4714.279</v>
      </c>
    </row>
    <row r="5945" customFormat="false" ht="15" hidden="false" customHeight="false" outlineLevel="0" collapsed="false">
      <c r="A5945" s="0" t="n">
        <v>20</v>
      </c>
      <c r="B5945" s="0" t="n">
        <v>7872977</v>
      </c>
      <c r="C5945" s="0" t="n">
        <v>6026.496</v>
      </c>
    </row>
    <row r="5946" customFormat="false" ht="15" hidden="false" customHeight="false" outlineLevel="0" collapsed="false">
      <c r="A5946" s="0" t="n">
        <v>20</v>
      </c>
      <c r="B5946" s="0" t="n">
        <v>7876702</v>
      </c>
      <c r="C5946" s="0" t="n">
        <v>2857.823</v>
      </c>
    </row>
    <row r="5947" customFormat="false" ht="15" hidden="false" customHeight="false" outlineLevel="0" collapsed="false">
      <c r="A5947" s="0" t="n">
        <v>20</v>
      </c>
      <c r="B5947" s="0" t="n">
        <v>7855164</v>
      </c>
      <c r="C5947" s="0" t="n">
        <v>5450.985</v>
      </c>
    </row>
    <row r="5948" customFormat="false" ht="15" hidden="false" customHeight="false" outlineLevel="0" collapsed="false">
      <c r="A5948" s="0" t="n">
        <v>20</v>
      </c>
      <c r="B5948" s="0" t="n">
        <v>7830371</v>
      </c>
      <c r="C5948" s="0" t="n">
        <v>5706.57</v>
      </c>
    </row>
    <row r="5949" customFormat="false" ht="15" hidden="false" customHeight="false" outlineLevel="0" collapsed="false">
      <c r="A5949" s="0" t="n">
        <v>20</v>
      </c>
      <c r="B5949" s="0" t="n">
        <v>7804926</v>
      </c>
      <c r="C5949" s="0" t="n">
        <v>5792.208</v>
      </c>
    </row>
    <row r="5950" customFormat="false" ht="15" hidden="false" customHeight="false" outlineLevel="0" collapsed="false">
      <c r="A5950" s="0" t="n">
        <v>20</v>
      </c>
      <c r="B5950" s="0" t="n">
        <v>7803111</v>
      </c>
      <c r="C5950" s="0" t="n">
        <v>3455.513</v>
      </c>
    </row>
    <row r="5951" customFormat="false" ht="15" hidden="false" customHeight="false" outlineLevel="0" collapsed="false">
      <c r="A5951" s="0" t="n">
        <v>20</v>
      </c>
      <c r="B5951" s="0" t="n">
        <v>7777195</v>
      </c>
      <c r="C5951" s="0" t="n">
        <v>5878.074</v>
      </c>
    </row>
    <row r="5952" customFormat="false" ht="15" hidden="false" customHeight="false" outlineLevel="0" collapsed="false">
      <c r="A5952" s="0" t="n">
        <v>20</v>
      </c>
      <c r="B5952" s="0" t="n">
        <v>7754545</v>
      </c>
      <c r="C5952" s="0" t="n">
        <v>4984.375</v>
      </c>
    </row>
    <row r="5953" customFormat="false" ht="15" hidden="false" customHeight="false" outlineLevel="0" collapsed="false">
      <c r="A5953" s="0" t="n">
        <v>20</v>
      </c>
      <c r="B5953" s="0" t="n">
        <v>7745034</v>
      </c>
      <c r="C5953" s="0" t="n">
        <v>4830.597</v>
      </c>
    </row>
    <row r="5954" customFormat="false" ht="15" hidden="false" customHeight="false" outlineLevel="0" collapsed="false">
      <c r="A5954" s="0" t="n">
        <v>20</v>
      </c>
      <c r="B5954" s="0" t="n">
        <v>7723593</v>
      </c>
      <c r="C5954" s="0" t="n">
        <v>5394.366</v>
      </c>
    </row>
    <row r="5955" customFormat="false" ht="15" hidden="false" customHeight="false" outlineLevel="0" collapsed="false">
      <c r="A5955" s="0" t="n">
        <v>20</v>
      </c>
      <c r="B5955" s="0" t="n">
        <v>7723430</v>
      </c>
      <c r="C5955" s="0" t="n">
        <v>3267.159</v>
      </c>
    </row>
    <row r="5956" customFormat="false" ht="15" hidden="false" customHeight="false" outlineLevel="0" collapsed="false">
      <c r="A5956" s="0" t="n">
        <v>20</v>
      </c>
      <c r="B5956" s="0" t="n">
        <v>7701180</v>
      </c>
      <c r="C5956" s="0" t="n">
        <v>5475.837</v>
      </c>
    </row>
    <row r="5957" customFormat="false" ht="15" hidden="false" customHeight="false" outlineLevel="0" collapsed="false">
      <c r="A5957" s="0" t="n">
        <v>20</v>
      </c>
      <c r="B5957" s="0" t="n">
        <v>7680875</v>
      </c>
      <c r="C5957" s="0" t="n">
        <v>4945.047</v>
      </c>
    </row>
    <row r="5958" customFormat="false" ht="15" hidden="false" customHeight="false" outlineLevel="0" collapsed="false">
      <c r="A5958" s="0" t="n">
        <v>20</v>
      </c>
      <c r="B5958" s="0" t="n">
        <v>7677796</v>
      </c>
      <c r="C5958" s="0" t="n">
        <v>3991.968</v>
      </c>
    </row>
    <row r="5959" customFormat="false" ht="15" hidden="false" customHeight="false" outlineLevel="0" collapsed="false">
      <c r="A5959" s="0" t="n">
        <v>20</v>
      </c>
      <c r="B5959" s="0" t="n">
        <v>7653949</v>
      </c>
      <c r="C5959" s="0" t="n">
        <v>5641.687</v>
      </c>
    </row>
    <row r="5960" customFormat="false" ht="15" hidden="false" customHeight="false" outlineLevel="0" collapsed="false">
      <c r="A5960" s="0" t="n">
        <v>20</v>
      </c>
      <c r="B5960" s="0" t="n">
        <v>7652832</v>
      </c>
      <c r="C5960" s="0" t="n">
        <v>3219.097</v>
      </c>
    </row>
    <row r="5961" customFormat="false" ht="15" hidden="false" customHeight="false" outlineLevel="0" collapsed="false">
      <c r="A5961" s="0" t="n">
        <v>20</v>
      </c>
      <c r="B5961" s="0" t="n">
        <v>7640861</v>
      </c>
      <c r="C5961" s="0" t="n">
        <v>4691.122</v>
      </c>
    </row>
    <row r="5962" customFormat="false" ht="15" hidden="false" customHeight="false" outlineLevel="0" collapsed="false">
      <c r="A5962" s="0" t="n">
        <v>20</v>
      </c>
      <c r="B5962" s="0" t="n">
        <v>7615497</v>
      </c>
      <c r="C5962" s="0" t="n">
        <v>5798.812</v>
      </c>
    </row>
    <row r="5963" customFormat="false" ht="15" hidden="false" customHeight="false" outlineLevel="0" collapsed="false">
      <c r="A5963" s="0" t="n">
        <v>20</v>
      </c>
      <c r="B5963" s="0" t="n">
        <v>7593232</v>
      </c>
      <c r="C5963" s="0" t="n">
        <v>5487.205</v>
      </c>
    </row>
    <row r="5964" customFormat="false" ht="15" hidden="false" customHeight="false" outlineLevel="0" collapsed="false">
      <c r="A5964" s="0" t="n">
        <v>20</v>
      </c>
      <c r="B5964" s="0" t="n">
        <v>7586169</v>
      </c>
      <c r="C5964" s="0" t="n">
        <v>3928.275</v>
      </c>
    </row>
    <row r="5965" customFormat="false" ht="15" hidden="false" customHeight="false" outlineLevel="0" collapsed="false">
      <c r="A5965" s="0" t="n">
        <v>20</v>
      </c>
      <c r="B5965" s="0" t="n">
        <v>7562199</v>
      </c>
      <c r="C5965" s="0" t="n">
        <v>5685.033</v>
      </c>
    </row>
    <row r="5966" customFormat="false" ht="15" hidden="false" customHeight="false" outlineLevel="0" collapsed="false">
      <c r="A5966" s="0" t="n">
        <v>20</v>
      </c>
      <c r="B5966" s="0" t="n">
        <v>7539419</v>
      </c>
      <c r="C5966" s="0" t="n">
        <v>5460.67</v>
      </c>
    </row>
    <row r="5967" customFormat="false" ht="15" hidden="false" customHeight="false" outlineLevel="0" collapsed="false">
      <c r="A5967" s="0" t="n">
        <v>20</v>
      </c>
      <c r="B5967" s="0" t="n">
        <v>7538747</v>
      </c>
      <c r="C5967" s="0" t="n">
        <v>3445.641</v>
      </c>
    </row>
    <row r="5968" customFormat="false" ht="15" hidden="false" customHeight="false" outlineLevel="0" collapsed="false">
      <c r="A5968" s="0" t="n">
        <v>20</v>
      </c>
      <c r="B5968" s="0" t="n">
        <v>7516224</v>
      </c>
      <c r="C5968" s="0" t="n">
        <v>5507.998</v>
      </c>
    </row>
    <row r="5969" customFormat="false" ht="15" hidden="false" customHeight="false" outlineLevel="0" collapsed="false">
      <c r="A5969" s="0" t="n">
        <v>20</v>
      </c>
      <c r="B5969" s="0" t="n">
        <v>7512871</v>
      </c>
      <c r="C5969" s="0" t="n">
        <v>3561.007</v>
      </c>
    </row>
    <row r="5970" customFormat="false" ht="15" hidden="false" customHeight="false" outlineLevel="0" collapsed="false">
      <c r="A5970" s="0" t="n">
        <v>20</v>
      </c>
      <c r="B5970" s="0" t="n">
        <v>7491272</v>
      </c>
      <c r="C5970" s="0" t="n">
        <v>5445.189</v>
      </c>
    </row>
    <row r="5971" customFormat="false" ht="15" hidden="false" customHeight="false" outlineLevel="0" collapsed="false">
      <c r="A5971" s="0" t="n">
        <v>20</v>
      </c>
      <c r="B5971" s="0" t="n">
        <v>7466336</v>
      </c>
      <c r="C5971" s="0" t="n">
        <v>5746.263</v>
      </c>
    </row>
    <row r="5972" customFormat="false" ht="15" hidden="false" customHeight="false" outlineLevel="0" collapsed="false">
      <c r="A5972" s="0" t="n">
        <v>20</v>
      </c>
      <c r="B5972" s="0" t="n">
        <v>7462957</v>
      </c>
      <c r="C5972" s="0" t="n">
        <v>3593.405</v>
      </c>
    </row>
    <row r="5973" customFormat="false" ht="15" hidden="false" customHeight="false" outlineLevel="0" collapsed="false">
      <c r="A5973" s="0" t="n">
        <v>20</v>
      </c>
      <c r="B5973" s="0" t="n">
        <v>7436589</v>
      </c>
      <c r="C5973" s="0" t="n">
        <v>5812.672</v>
      </c>
    </row>
    <row r="5974" customFormat="false" ht="15" hidden="false" customHeight="false" outlineLevel="0" collapsed="false">
      <c r="A5974" s="0" t="n">
        <v>20</v>
      </c>
      <c r="B5974" s="0" t="n">
        <v>7434453</v>
      </c>
      <c r="C5974" s="0" t="n">
        <v>3574.098</v>
      </c>
    </row>
    <row r="5975" customFormat="false" ht="15" hidden="false" customHeight="false" outlineLevel="0" collapsed="false">
      <c r="A5975" s="0" t="n">
        <v>20</v>
      </c>
      <c r="B5975" s="0" t="n">
        <v>7410498</v>
      </c>
      <c r="C5975" s="0" t="n">
        <v>5665.244</v>
      </c>
    </row>
    <row r="5976" customFormat="false" ht="15" hidden="false" customHeight="false" outlineLevel="0" collapsed="false">
      <c r="A5976" s="0" t="n">
        <v>20</v>
      </c>
      <c r="B5976" s="0" t="n">
        <v>7385914</v>
      </c>
      <c r="C5976" s="0" t="n">
        <v>5720.938</v>
      </c>
    </row>
    <row r="5977" customFormat="false" ht="15" hidden="false" customHeight="false" outlineLevel="0" collapsed="false">
      <c r="A5977" s="0" t="n">
        <v>20</v>
      </c>
      <c r="B5977" s="0" t="n">
        <v>7382736</v>
      </c>
      <c r="C5977" s="0" t="n">
        <v>3576.545</v>
      </c>
    </row>
    <row r="5978" customFormat="false" ht="15" hidden="false" customHeight="false" outlineLevel="0" collapsed="false">
      <c r="A5978" s="0" t="n">
        <v>20</v>
      </c>
      <c r="B5978" s="0" t="n">
        <v>7360630</v>
      </c>
      <c r="C5978" s="0" t="n">
        <v>5487.236</v>
      </c>
    </row>
    <row r="5979" customFormat="false" ht="15" hidden="false" customHeight="false" outlineLevel="0" collapsed="false">
      <c r="A5979" s="0" t="n">
        <v>20</v>
      </c>
      <c r="B5979" s="0" t="n">
        <v>7356082</v>
      </c>
      <c r="C5979" s="0" t="n">
        <v>3699.801</v>
      </c>
    </row>
    <row r="5980" customFormat="false" ht="15" hidden="false" customHeight="false" outlineLevel="0" collapsed="false">
      <c r="A5980" s="0" t="n">
        <v>20</v>
      </c>
      <c r="B5980" s="0" t="n">
        <v>7349454</v>
      </c>
      <c r="C5980" s="0" t="n">
        <v>3955.965</v>
      </c>
    </row>
    <row r="5981" customFormat="false" ht="15" hidden="false" customHeight="false" outlineLevel="0" collapsed="false">
      <c r="A5981" s="0" t="n">
        <v>20</v>
      </c>
      <c r="B5981" s="0" t="n">
        <v>7328568</v>
      </c>
      <c r="C5981" s="0" t="n">
        <v>5356.251</v>
      </c>
    </row>
    <row r="5982" customFormat="false" ht="15" hidden="false" customHeight="false" outlineLevel="0" collapsed="false">
      <c r="A5982" s="0" t="n">
        <v>20</v>
      </c>
      <c r="B5982" s="0" t="n">
        <v>7304333</v>
      </c>
      <c r="C5982" s="0" t="n">
        <v>5691.211</v>
      </c>
    </row>
    <row r="5983" customFormat="false" ht="15" hidden="false" customHeight="false" outlineLevel="0" collapsed="false">
      <c r="A5983" s="0" t="n">
        <v>20</v>
      </c>
      <c r="B5983" s="0" t="n">
        <v>7288381</v>
      </c>
      <c r="C5983" s="0" t="n">
        <v>4074.036</v>
      </c>
    </row>
    <row r="5984" customFormat="false" ht="15" hidden="false" customHeight="false" outlineLevel="0" collapsed="false">
      <c r="A5984" s="0" t="n">
        <v>20</v>
      </c>
      <c r="B5984" s="0" t="n">
        <v>7287198</v>
      </c>
      <c r="C5984" s="0" t="n">
        <v>4144.968</v>
      </c>
    </row>
    <row r="5985" customFormat="false" ht="15" hidden="false" customHeight="false" outlineLevel="0" collapsed="false">
      <c r="A5985" s="0" t="n">
        <v>20</v>
      </c>
      <c r="B5985" s="0" t="n">
        <v>7261154</v>
      </c>
      <c r="C5985" s="0" t="n">
        <v>5878.265</v>
      </c>
    </row>
    <row r="5986" customFormat="false" ht="15" hidden="false" customHeight="false" outlineLevel="0" collapsed="false">
      <c r="A5986" s="0" t="n">
        <v>20</v>
      </c>
      <c r="B5986" s="0" t="n">
        <v>7239620</v>
      </c>
      <c r="C5986" s="0" t="n">
        <v>5443.901</v>
      </c>
    </row>
    <row r="5987" customFormat="false" ht="15" hidden="false" customHeight="false" outlineLevel="0" collapsed="false">
      <c r="A5987" s="0" t="n">
        <v>20</v>
      </c>
      <c r="B5987" s="0" t="n">
        <v>7235133</v>
      </c>
      <c r="C5987" s="0" t="n">
        <v>3692.46</v>
      </c>
    </row>
    <row r="5988" customFormat="false" ht="15" hidden="false" customHeight="false" outlineLevel="0" collapsed="false">
      <c r="A5988" s="0" t="n">
        <v>20</v>
      </c>
      <c r="B5988" s="0" t="n">
        <v>7212803</v>
      </c>
      <c r="C5988" s="0" t="n">
        <v>5529.343</v>
      </c>
    </row>
    <row r="5989" customFormat="false" ht="15" hidden="false" customHeight="false" outlineLevel="0" collapsed="false">
      <c r="A5989" s="0" t="n">
        <v>20</v>
      </c>
      <c r="B5989" s="0" t="n">
        <v>7198170</v>
      </c>
      <c r="C5989" s="0" t="n">
        <v>3851.253</v>
      </c>
    </row>
    <row r="5990" customFormat="false" ht="15" hidden="false" customHeight="false" outlineLevel="0" collapsed="false">
      <c r="A5990" s="0" t="n">
        <v>20</v>
      </c>
      <c r="B5990" s="0" t="n">
        <v>7192999</v>
      </c>
      <c r="C5990" s="0" t="n">
        <v>4745.073</v>
      </c>
    </row>
    <row r="5991" customFormat="false" ht="15" hidden="false" customHeight="false" outlineLevel="0" collapsed="false">
      <c r="A5991" s="0" t="n">
        <v>20</v>
      </c>
      <c r="B5991" s="0" t="n">
        <v>7170410</v>
      </c>
      <c r="C5991" s="0" t="n">
        <v>5517.195</v>
      </c>
    </row>
    <row r="5992" customFormat="false" ht="15" hidden="false" customHeight="false" outlineLevel="0" collapsed="false">
      <c r="A5992" s="0" t="n">
        <v>20</v>
      </c>
      <c r="B5992" s="0" t="n">
        <v>7150635</v>
      </c>
      <c r="C5992" s="0" t="n">
        <v>4480.804</v>
      </c>
    </row>
    <row r="5993" customFormat="false" ht="15" hidden="false" customHeight="false" outlineLevel="0" collapsed="false">
      <c r="A5993" s="0" t="n">
        <v>20</v>
      </c>
      <c r="B5993" s="0" t="n">
        <v>7145821</v>
      </c>
      <c r="C5993" s="0" t="n">
        <v>4563.806</v>
      </c>
    </row>
    <row r="5994" customFormat="false" ht="15" hidden="false" customHeight="false" outlineLevel="0" collapsed="false">
      <c r="A5994" s="0" t="n">
        <v>20</v>
      </c>
      <c r="B5994" s="0" t="n">
        <v>7121203</v>
      </c>
      <c r="C5994" s="0" t="n">
        <v>5716.359</v>
      </c>
    </row>
    <row r="5995" customFormat="false" ht="15" hidden="false" customHeight="false" outlineLevel="0" collapsed="false">
      <c r="A5995" s="0" t="n">
        <v>20</v>
      </c>
      <c r="B5995" s="0" t="n">
        <v>7124708</v>
      </c>
      <c r="C5995" s="0" t="n">
        <v>2908.391</v>
      </c>
    </row>
    <row r="5996" customFormat="false" ht="15" hidden="false" customHeight="false" outlineLevel="0" collapsed="false">
      <c r="A5996" s="0" t="n">
        <v>20</v>
      </c>
      <c r="B5996" s="0" t="n">
        <v>7102162</v>
      </c>
      <c r="C5996" s="0" t="n">
        <v>5521.466</v>
      </c>
    </row>
    <row r="5997" customFormat="false" ht="15" hidden="false" customHeight="false" outlineLevel="0" collapsed="false">
      <c r="A5997" s="0" t="n">
        <v>20</v>
      </c>
      <c r="B5997" s="0" t="n">
        <v>7078592</v>
      </c>
      <c r="C5997" s="0" t="n">
        <v>5593.432</v>
      </c>
    </row>
    <row r="5998" customFormat="false" ht="15" hidden="false" customHeight="false" outlineLevel="0" collapsed="false">
      <c r="A5998" s="0" t="n">
        <v>20</v>
      </c>
      <c r="B5998" s="0" t="n">
        <v>7053663</v>
      </c>
      <c r="C5998" s="0" t="n">
        <v>5774.227</v>
      </c>
    </row>
    <row r="5999" customFormat="false" ht="15" hidden="false" customHeight="false" outlineLevel="0" collapsed="false">
      <c r="A5999" s="0" t="n">
        <v>20</v>
      </c>
      <c r="B5999" s="0" t="n">
        <v>7051112</v>
      </c>
      <c r="C5999" s="0" t="n">
        <v>3523.798</v>
      </c>
    </row>
    <row r="6000" customFormat="false" ht="15" hidden="false" customHeight="false" outlineLevel="0" collapsed="false">
      <c r="A6000" s="0" t="n">
        <v>20</v>
      </c>
      <c r="B6000" s="0" t="n">
        <v>7025072</v>
      </c>
      <c r="C6000" s="0" t="n">
        <v>5884.239</v>
      </c>
    </row>
    <row r="6001" customFormat="false" ht="15" hidden="false" customHeight="false" outlineLevel="0" collapsed="false">
      <c r="A6001" s="0" t="n">
        <v>20</v>
      </c>
      <c r="B6001" s="0" t="n">
        <v>7022987</v>
      </c>
      <c r="C6001" s="0" t="n">
        <v>3475.674</v>
      </c>
    </row>
    <row r="6002" customFormat="false" ht="15" hidden="false" customHeight="false" outlineLevel="0" collapsed="false">
      <c r="A6002" s="0" t="n">
        <v>20</v>
      </c>
      <c r="B6002" s="0" t="n">
        <v>6998749</v>
      </c>
      <c r="C6002" s="0" t="n">
        <v>5682.373</v>
      </c>
    </row>
    <row r="6003" customFormat="false" ht="15" hidden="false" customHeight="false" outlineLevel="0" collapsed="false">
      <c r="A6003" s="0" t="n">
        <v>21</v>
      </c>
      <c r="B6003" s="0" t="n">
        <v>6971143</v>
      </c>
      <c r="C6003" s="0" t="n">
        <v>6025.142</v>
      </c>
    </row>
    <row r="6004" customFormat="false" ht="15" hidden="false" customHeight="false" outlineLevel="0" collapsed="false">
      <c r="A6004" s="0" t="n">
        <v>21</v>
      </c>
      <c r="B6004" s="0" t="n">
        <v>6968127</v>
      </c>
      <c r="C6004" s="0" t="n">
        <v>3554.846</v>
      </c>
    </row>
    <row r="6005" customFormat="false" ht="15" hidden="false" customHeight="false" outlineLevel="0" collapsed="false">
      <c r="A6005" s="0" t="n">
        <v>21</v>
      </c>
      <c r="B6005" s="0" t="n">
        <v>6946568</v>
      </c>
      <c r="C6005" s="0" t="n">
        <v>5421.73</v>
      </c>
    </row>
    <row r="6006" customFormat="false" ht="15" hidden="false" customHeight="false" outlineLevel="0" collapsed="false">
      <c r="A6006" s="0" t="n">
        <v>21</v>
      </c>
      <c r="B6006" s="0" t="n">
        <v>6925538</v>
      </c>
      <c r="C6006" s="0" t="n">
        <v>5103.901</v>
      </c>
    </row>
    <row r="6007" customFormat="false" ht="15" hidden="false" customHeight="false" outlineLevel="0" collapsed="false">
      <c r="A6007" s="0" t="n">
        <v>21</v>
      </c>
      <c r="B6007" s="0" t="n">
        <v>6919701</v>
      </c>
      <c r="C6007" s="0" t="n">
        <v>4148.596</v>
      </c>
    </row>
    <row r="6008" customFormat="false" ht="15" hidden="false" customHeight="false" outlineLevel="0" collapsed="false">
      <c r="A6008" s="0" t="n">
        <v>21</v>
      </c>
      <c r="B6008" s="0" t="n">
        <v>6894888</v>
      </c>
      <c r="C6008" s="0" t="n">
        <v>5481.963</v>
      </c>
    </row>
    <row r="6009" customFormat="false" ht="15" hidden="false" customHeight="false" outlineLevel="0" collapsed="false">
      <c r="A6009" s="0" t="n">
        <v>21</v>
      </c>
      <c r="B6009" s="0" t="n">
        <v>6889180</v>
      </c>
      <c r="C6009" s="0" t="n">
        <v>4165.678</v>
      </c>
    </row>
    <row r="6010" customFormat="false" ht="15" hidden="false" customHeight="false" outlineLevel="0" collapsed="false">
      <c r="A6010" s="0" t="n">
        <v>21</v>
      </c>
      <c r="B6010" s="0" t="n">
        <v>6866063</v>
      </c>
      <c r="C6010" s="0" t="n">
        <v>5652.244</v>
      </c>
    </row>
    <row r="6011" customFormat="false" ht="15" hidden="false" customHeight="false" outlineLevel="0" collapsed="false">
      <c r="A6011" s="0" t="n">
        <v>21</v>
      </c>
      <c r="B6011" s="0" t="n">
        <v>6865559</v>
      </c>
      <c r="C6011" s="0" t="n">
        <v>3125.324</v>
      </c>
    </row>
    <row r="6012" customFormat="false" ht="15" hidden="false" customHeight="false" outlineLevel="0" collapsed="false">
      <c r="A6012" s="0" t="n">
        <v>21</v>
      </c>
      <c r="B6012" s="0" t="n">
        <v>6850146</v>
      </c>
      <c r="C6012" s="0" t="n">
        <v>5038.679</v>
      </c>
    </row>
    <row r="6013" customFormat="false" ht="15" hidden="false" customHeight="false" outlineLevel="0" collapsed="false">
      <c r="A6013" s="0" t="n">
        <v>21</v>
      </c>
      <c r="B6013" s="0" t="n">
        <v>6827762</v>
      </c>
      <c r="C6013" s="0" t="n">
        <v>5494.575</v>
      </c>
    </row>
    <row r="6014" customFormat="false" ht="15" hidden="false" customHeight="false" outlineLevel="0" collapsed="false">
      <c r="A6014" s="0" t="n">
        <v>21</v>
      </c>
      <c r="B6014" s="0" t="n">
        <v>6809640</v>
      </c>
      <c r="C6014" s="0" t="n">
        <v>5074.293</v>
      </c>
    </row>
    <row r="6015" customFormat="false" ht="15" hidden="false" customHeight="false" outlineLevel="0" collapsed="false">
      <c r="A6015" s="0" t="n">
        <v>21</v>
      </c>
      <c r="B6015" s="0" t="n">
        <v>6811282</v>
      </c>
      <c r="C6015" s="0" t="n">
        <v>2839.129</v>
      </c>
    </row>
    <row r="6016" customFormat="false" ht="15" hidden="false" customHeight="false" outlineLevel="0" collapsed="false">
      <c r="A6016" s="0" t="n">
        <v>21</v>
      </c>
      <c r="B6016" s="0" t="n">
        <v>6793905</v>
      </c>
      <c r="C6016" s="0" t="n">
        <v>5276.434</v>
      </c>
    </row>
    <row r="6017" customFormat="false" ht="15" hidden="false" customHeight="false" outlineLevel="0" collapsed="false">
      <c r="A6017" s="0" t="n">
        <v>21</v>
      </c>
      <c r="B6017" s="0" t="n">
        <v>6769513</v>
      </c>
      <c r="C6017" s="0" t="n">
        <v>5684.856</v>
      </c>
    </row>
    <row r="6018" customFormat="false" ht="15" hidden="false" customHeight="false" outlineLevel="0" collapsed="false">
      <c r="A6018" s="0" t="n">
        <v>21</v>
      </c>
      <c r="B6018" s="0" t="n">
        <v>6765311</v>
      </c>
      <c r="C6018" s="0" t="n">
        <v>3694.082</v>
      </c>
    </row>
    <row r="6019" customFormat="false" ht="15" hidden="false" customHeight="false" outlineLevel="0" collapsed="false">
      <c r="A6019" s="0" t="n">
        <v>21</v>
      </c>
      <c r="B6019" s="0" t="n">
        <v>6743448</v>
      </c>
      <c r="C6019" s="0" t="n">
        <v>5441.261</v>
      </c>
    </row>
    <row r="6020" customFormat="false" ht="15" hidden="false" customHeight="false" outlineLevel="0" collapsed="false">
      <c r="A6020" s="0" t="n">
        <v>21</v>
      </c>
      <c r="B6020" s="0" t="n">
        <v>6739303</v>
      </c>
      <c r="C6020" s="0" t="n">
        <v>3678.217</v>
      </c>
    </row>
    <row r="6021" customFormat="false" ht="15" hidden="false" customHeight="false" outlineLevel="0" collapsed="false">
      <c r="A6021" s="0" t="n">
        <v>21</v>
      </c>
      <c r="B6021" s="0" t="n">
        <v>6714729</v>
      </c>
      <c r="C6021" s="0" t="n">
        <v>5711.098</v>
      </c>
    </row>
    <row r="6022" customFormat="false" ht="15" hidden="false" customHeight="false" outlineLevel="0" collapsed="false">
      <c r="A6022" s="0" t="n">
        <v>21</v>
      </c>
      <c r="B6022" s="0" t="n">
        <v>6689501</v>
      </c>
      <c r="C6022" s="0" t="n">
        <v>5782.712</v>
      </c>
    </row>
    <row r="6023" customFormat="false" ht="15" hidden="false" customHeight="false" outlineLevel="0" collapsed="false">
      <c r="A6023" s="0" t="n">
        <v>21</v>
      </c>
      <c r="B6023" s="0" t="n">
        <v>6685100</v>
      </c>
      <c r="C6023" s="0" t="n">
        <v>3730.525</v>
      </c>
    </row>
    <row r="6024" customFormat="false" ht="15" hidden="false" customHeight="false" outlineLevel="0" collapsed="false">
      <c r="A6024" s="0" t="n">
        <v>21</v>
      </c>
      <c r="B6024" s="0" t="n">
        <v>6660013</v>
      </c>
      <c r="C6024" s="0" t="n">
        <v>5815.156</v>
      </c>
    </row>
    <row r="6025" customFormat="false" ht="15" hidden="false" customHeight="false" outlineLevel="0" collapsed="false">
      <c r="A6025" s="0" t="n">
        <v>21</v>
      </c>
      <c r="B6025" s="0" t="n">
        <v>6656669</v>
      </c>
      <c r="C6025" s="0" t="n">
        <v>3597.302</v>
      </c>
    </row>
    <row r="6026" customFormat="false" ht="15" hidden="false" customHeight="false" outlineLevel="0" collapsed="false">
      <c r="A6026" s="0" t="n">
        <v>21</v>
      </c>
      <c r="B6026" s="0" t="n">
        <v>6631433</v>
      </c>
      <c r="C6026" s="0" t="n">
        <v>5787.522</v>
      </c>
    </row>
    <row r="6027" customFormat="false" ht="15" hidden="false" customHeight="false" outlineLevel="0" collapsed="false">
      <c r="A6027" s="0" t="n">
        <v>21</v>
      </c>
      <c r="B6027" s="0" t="n">
        <v>6604626</v>
      </c>
      <c r="C6027" s="0" t="n">
        <v>5932.954</v>
      </c>
    </row>
    <row r="6028" customFormat="false" ht="15" hidden="false" customHeight="false" outlineLevel="0" collapsed="false">
      <c r="A6028" s="0" t="n">
        <v>21</v>
      </c>
      <c r="B6028" s="0" t="n">
        <v>6600761</v>
      </c>
      <c r="C6028" s="0" t="n">
        <v>3645.608</v>
      </c>
    </row>
    <row r="6029" customFormat="false" ht="15" hidden="false" customHeight="false" outlineLevel="0" collapsed="false">
      <c r="A6029" s="0" t="n">
        <v>21</v>
      </c>
      <c r="B6029" s="0" t="n">
        <v>6574599</v>
      </c>
      <c r="C6029" s="0" t="n">
        <v>5878.923</v>
      </c>
    </row>
    <row r="6030" customFormat="false" ht="15" hidden="false" customHeight="false" outlineLevel="0" collapsed="false">
      <c r="A6030" s="0" t="n">
        <v>21</v>
      </c>
      <c r="B6030" s="0" t="n">
        <v>6565263</v>
      </c>
      <c r="C6030" s="0" t="n">
        <v>4151.205</v>
      </c>
    </row>
    <row r="6031" customFormat="false" ht="15" hidden="false" customHeight="false" outlineLevel="0" collapsed="false">
      <c r="A6031" s="0" t="n">
        <v>21</v>
      </c>
      <c r="B6031" s="0" t="n">
        <v>6543468</v>
      </c>
      <c r="C6031" s="0" t="n">
        <v>5523.647</v>
      </c>
    </row>
    <row r="6032" customFormat="false" ht="15" hidden="false" customHeight="false" outlineLevel="0" collapsed="false">
      <c r="A6032" s="0" t="n">
        <v>21</v>
      </c>
      <c r="B6032" s="0" t="n">
        <v>6516900</v>
      </c>
      <c r="C6032" s="0" t="n">
        <v>5928.873</v>
      </c>
    </row>
    <row r="6033" customFormat="false" ht="15" hidden="false" customHeight="false" outlineLevel="0" collapsed="false">
      <c r="A6033" s="0" t="n">
        <v>21</v>
      </c>
      <c r="B6033" s="0" t="n">
        <v>6514309</v>
      </c>
      <c r="C6033" s="0" t="n">
        <v>3518.579</v>
      </c>
    </row>
    <row r="6034" customFormat="false" ht="15" hidden="false" customHeight="false" outlineLevel="0" collapsed="false">
      <c r="A6034" s="0" t="n">
        <v>21</v>
      </c>
      <c r="B6034" s="0" t="n">
        <v>6492822</v>
      </c>
      <c r="C6034" s="0" t="n">
        <v>5382.043</v>
      </c>
    </row>
    <row r="6035" customFormat="false" ht="15" hidden="false" customHeight="false" outlineLevel="0" collapsed="false">
      <c r="A6035" s="0" t="n">
        <v>21</v>
      </c>
      <c r="B6035" s="0" t="n">
        <v>6475512</v>
      </c>
      <c r="C6035" s="0" t="n">
        <v>4153.484</v>
      </c>
    </row>
    <row r="6036" customFormat="false" ht="15" hidden="false" customHeight="false" outlineLevel="0" collapsed="false">
      <c r="A6036" s="0" t="n">
        <v>21</v>
      </c>
      <c r="B6036" s="0" t="n">
        <v>6469029</v>
      </c>
      <c r="C6036" s="0" t="n">
        <v>4851.978</v>
      </c>
    </row>
    <row r="6037" customFormat="false" ht="15" hidden="false" customHeight="false" outlineLevel="0" collapsed="false">
      <c r="A6037" s="0" t="n">
        <v>21</v>
      </c>
      <c r="B6037" s="0" t="n">
        <v>6447741</v>
      </c>
      <c r="C6037" s="0" t="n">
        <v>5417.952</v>
      </c>
    </row>
    <row r="6038" customFormat="false" ht="15" hidden="false" customHeight="false" outlineLevel="0" collapsed="false">
      <c r="A6038" s="0" t="n">
        <v>21</v>
      </c>
      <c r="B6038" s="0" t="n">
        <v>6443947</v>
      </c>
      <c r="C6038" s="0" t="n">
        <v>3631.563</v>
      </c>
    </row>
    <row r="6039" customFormat="false" ht="15" hidden="false" customHeight="false" outlineLevel="0" collapsed="false">
      <c r="A6039" s="0" t="n">
        <v>21</v>
      </c>
      <c r="B6039" s="0" t="n">
        <v>6419036</v>
      </c>
      <c r="C6039" s="0" t="n">
        <v>5736.281</v>
      </c>
    </row>
    <row r="6040" customFormat="false" ht="15" hidden="false" customHeight="false" outlineLevel="0" collapsed="false">
      <c r="A6040" s="0" t="n">
        <v>21</v>
      </c>
      <c r="B6040" s="0" t="n">
        <v>6401448</v>
      </c>
      <c r="C6040" s="0" t="n">
        <v>4309.232</v>
      </c>
    </row>
    <row r="6041" customFormat="false" ht="15" hidden="false" customHeight="false" outlineLevel="0" collapsed="false">
      <c r="A6041" s="0" t="n">
        <v>21</v>
      </c>
      <c r="B6041" s="0" t="n">
        <v>6392755</v>
      </c>
      <c r="C6041" s="0" t="n">
        <v>4855.561</v>
      </c>
    </row>
    <row r="6042" customFormat="false" ht="15" hidden="false" customHeight="false" outlineLevel="0" collapsed="false">
      <c r="A6042" s="0" t="n">
        <v>21</v>
      </c>
      <c r="B6042" s="0" t="n">
        <v>6369676</v>
      </c>
      <c r="C6042" s="0" t="n">
        <v>5575.509</v>
      </c>
    </row>
    <row r="6043" customFormat="false" ht="15" hidden="false" customHeight="false" outlineLevel="0" collapsed="false">
      <c r="A6043" s="0" t="n">
        <v>21</v>
      </c>
      <c r="B6043" s="0" t="n">
        <v>6365609</v>
      </c>
      <c r="C6043" s="0" t="n">
        <v>3651.775</v>
      </c>
    </row>
    <row r="6044" customFormat="false" ht="15" hidden="false" customHeight="false" outlineLevel="0" collapsed="false">
      <c r="A6044" s="0" t="n">
        <v>21</v>
      </c>
      <c r="B6044" s="0" t="n">
        <v>6341302</v>
      </c>
      <c r="C6044" s="0" t="n">
        <v>5670.112</v>
      </c>
    </row>
    <row r="6045" customFormat="false" ht="15" hidden="false" customHeight="false" outlineLevel="0" collapsed="false">
      <c r="A6045" s="0" t="n">
        <v>21</v>
      </c>
      <c r="B6045" s="0" t="n">
        <v>6325958</v>
      </c>
      <c r="C6045" s="0" t="n">
        <v>4330.412</v>
      </c>
    </row>
    <row r="6046" customFormat="false" ht="15" hidden="false" customHeight="false" outlineLevel="0" collapsed="false">
      <c r="A6046" s="0" t="n">
        <v>21</v>
      </c>
      <c r="B6046" s="0" t="n">
        <v>6335486</v>
      </c>
      <c r="C6046" s="0" t="n">
        <v>2791.852</v>
      </c>
    </row>
    <row r="6047" customFormat="false" ht="15" hidden="false" customHeight="false" outlineLevel="0" collapsed="false">
      <c r="A6047" s="0" t="n">
        <v>21</v>
      </c>
      <c r="B6047" s="0" t="n">
        <v>6312138</v>
      </c>
      <c r="C6047" s="0" t="n">
        <v>5596.868</v>
      </c>
    </row>
    <row r="6048" customFormat="false" ht="15" hidden="false" customHeight="false" outlineLevel="0" collapsed="false">
      <c r="A6048" s="0" t="n">
        <v>21</v>
      </c>
      <c r="B6048" s="0" t="n">
        <v>6286440</v>
      </c>
      <c r="C6048" s="0" t="n">
        <v>5822.094</v>
      </c>
    </row>
    <row r="6049" customFormat="false" ht="15" hidden="false" customHeight="false" outlineLevel="0" collapsed="false">
      <c r="A6049" s="0" t="n">
        <v>21</v>
      </c>
      <c r="B6049" s="0" t="n">
        <v>6260212</v>
      </c>
      <c r="C6049" s="0" t="n">
        <v>5655.629</v>
      </c>
    </row>
    <row r="6050" customFormat="false" ht="15" hidden="false" customHeight="false" outlineLevel="0" collapsed="false">
      <c r="A6050" s="0" t="n">
        <v>21</v>
      </c>
      <c r="B6050" s="0" t="n">
        <v>6252960</v>
      </c>
      <c r="C6050" s="0" t="n">
        <v>4222.529</v>
      </c>
    </row>
    <row r="6051" customFormat="false" ht="15" hidden="false" customHeight="false" outlineLevel="0" collapsed="false">
      <c r="A6051" s="0" t="n">
        <v>21</v>
      </c>
      <c r="B6051" s="0" t="n">
        <v>6226914</v>
      </c>
      <c r="C6051" s="0" t="n">
        <v>5837.32</v>
      </c>
    </row>
    <row r="6052" customFormat="false" ht="15" hidden="false" customHeight="false" outlineLevel="0" collapsed="false">
      <c r="A6052" s="0" t="n">
        <v>21</v>
      </c>
      <c r="B6052" s="0" t="n">
        <v>6224474</v>
      </c>
      <c r="C6052" s="0" t="n">
        <v>3585.48</v>
      </c>
    </row>
    <row r="6053" customFormat="false" ht="15" hidden="false" customHeight="false" outlineLevel="0" collapsed="false">
      <c r="A6053" s="0" t="n">
        <v>21</v>
      </c>
      <c r="B6053" s="0" t="n">
        <v>6201762</v>
      </c>
      <c r="C6053" s="0" t="n">
        <v>5500.977</v>
      </c>
    </row>
    <row r="6054" customFormat="false" ht="15" hidden="false" customHeight="false" outlineLevel="0" collapsed="false">
      <c r="A6054" s="0" t="n">
        <v>21</v>
      </c>
      <c r="B6054" s="0" t="n">
        <v>6177904</v>
      </c>
      <c r="C6054" s="0" t="n">
        <v>5600.133</v>
      </c>
    </row>
    <row r="6055" customFormat="false" ht="15" hidden="false" customHeight="false" outlineLevel="0" collapsed="false">
      <c r="A6055" s="0" t="n">
        <v>21</v>
      </c>
      <c r="B6055" s="0" t="n">
        <v>6173165</v>
      </c>
      <c r="C6055" s="0" t="n">
        <v>3847.982</v>
      </c>
    </row>
    <row r="6056" customFormat="false" ht="15" hidden="false" customHeight="false" outlineLevel="0" collapsed="false">
      <c r="A6056" s="0" t="n">
        <v>21</v>
      </c>
      <c r="B6056" s="0" t="n">
        <v>6149952</v>
      </c>
      <c r="C6056" s="0" t="n">
        <v>5571.72</v>
      </c>
    </row>
    <row r="6057" customFormat="false" ht="15" hidden="false" customHeight="false" outlineLevel="0" collapsed="false">
      <c r="A6057" s="0" t="n">
        <v>21</v>
      </c>
      <c r="B6057" s="0" t="n">
        <v>6143357</v>
      </c>
      <c r="C6057" s="0" t="n">
        <v>3887.73</v>
      </c>
    </row>
    <row r="6058" customFormat="false" ht="15" hidden="false" customHeight="false" outlineLevel="0" collapsed="false">
      <c r="A6058" s="0" t="n">
        <v>21</v>
      </c>
      <c r="B6058" s="0" t="n">
        <v>6117696</v>
      </c>
      <c r="C6058" s="0" t="n">
        <v>5866.152</v>
      </c>
    </row>
    <row r="6059" customFormat="false" ht="15" hidden="false" customHeight="false" outlineLevel="0" collapsed="false">
      <c r="A6059" s="0" t="n">
        <v>21</v>
      </c>
      <c r="B6059" s="0" t="n">
        <v>6092576</v>
      </c>
      <c r="C6059" s="0" t="n">
        <v>5773.104</v>
      </c>
    </row>
    <row r="6060" customFormat="false" ht="15" hidden="false" customHeight="false" outlineLevel="0" collapsed="false">
      <c r="A6060" s="0" t="n">
        <v>21</v>
      </c>
      <c r="B6060" s="0" t="n">
        <v>6090441</v>
      </c>
      <c r="C6060" s="0" t="n">
        <v>3459.894</v>
      </c>
    </row>
    <row r="6061" customFormat="false" ht="15" hidden="false" customHeight="false" outlineLevel="0" collapsed="false">
      <c r="A6061" s="0" t="n">
        <v>21</v>
      </c>
      <c r="B6061" s="0" t="n">
        <v>6070339</v>
      </c>
      <c r="C6061" s="0" t="n">
        <v>5260.31</v>
      </c>
    </row>
    <row r="6062" customFormat="false" ht="15" hidden="false" customHeight="false" outlineLevel="0" collapsed="false">
      <c r="A6062" s="0" t="n">
        <v>21</v>
      </c>
      <c r="B6062" s="0" t="n">
        <v>6067623</v>
      </c>
      <c r="C6062" s="0" t="n">
        <v>3112.768</v>
      </c>
    </row>
    <row r="6063" customFormat="false" ht="15" hidden="false" customHeight="false" outlineLevel="0" collapsed="false">
      <c r="A6063" s="0" t="n">
        <v>21</v>
      </c>
      <c r="B6063" s="0" t="n">
        <v>6050482</v>
      </c>
      <c r="C6063" s="0" t="n">
        <v>5397.558</v>
      </c>
    </row>
    <row r="6064" customFormat="false" ht="15" hidden="false" customHeight="false" outlineLevel="0" collapsed="false">
      <c r="A6064" s="0" t="n">
        <v>21</v>
      </c>
      <c r="B6064" s="0" t="n">
        <v>6025601</v>
      </c>
      <c r="C6064" s="0" t="n">
        <v>5740.627</v>
      </c>
    </row>
    <row r="6065" customFormat="false" ht="15" hidden="false" customHeight="false" outlineLevel="0" collapsed="false">
      <c r="A6065" s="0" t="n">
        <v>21</v>
      </c>
      <c r="B6065" s="0" t="n">
        <v>6023507</v>
      </c>
      <c r="C6065" s="0" t="n">
        <v>3467.386</v>
      </c>
    </row>
    <row r="6066" customFormat="false" ht="15" hidden="false" customHeight="false" outlineLevel="0" collapsed="false">
      <c r="A6066" s="0" t="n">
        <v>21</v>
      </c>
      <c r="B6066" s="0" t="n">
        <v>6000048</v>
      </c>
      <c r="C6066" s="0" t="n">
        <v>5577.955</v>
      </c>
    </row>
    <row r="6067" customFormat="false" ht="15" hidden="false" customHeight="false" outlineLevel="0" collapsed="false">
      <c r="A6067" s="0" t="n">
        <v>21</v>
      </c>
      <c r="B6067" s="0" t="n">
        <v>5976953</v>
      </c>
      <c r="C6067" s="0" t="n">
        <v>5620.024</v>
      </c>
    </row>
    <row r="6068" customFormat="false" ht="15" hidden="false" customHeight="false" outlineLevel="0" collapsed="false">
      <c r="A6068" s="0" t="n">
        <v>21</v>
      </c>
      <c r="B6068" s="0" t="n">
        <v>5972833</v>
      </c>
      <c r="C6068" s="0" t="n">
        <v>3666.515</v>
      </c>
    </row>
    <row r="6069" customFormat="false" ht="15" hidden="false" customHeight="false" outlineLevel="0" collapsed="false">
      <c r="A6069" s="0" t="n">
        <v>21</v>
      </c>
      <c r="B6069" s="0" t="n">
        <v>5946212</v>
      </c>
      <c r="C6069" s="0" t="n">
        <v>5862.387</v>
      </c>
    </row>
    <row r="6070" customFormat="false" ht="15" hidden="false" customHeight="false" outlineLevel="0" collapsed="false">
      <c r="A6070" s="0" t="n">
        <v>21</v>
      </c>
      <c r="B6070" s="0" t="n">
        <v>5929799</v>
      </c>
      <c r="C6070" s="0" t="n">
        <v>4157.107</v>
      </c>
    </row>
    <row r="6071" customFormat="false" ht="15" hidden="false" customHeight="false" outlineLevel="0" collapsed="false">
      <c r="A6071" s="0" t="n">
        <v>21</v>
      </c>
      <c r="B6071" s="0" t="n">
        <v>5915841</v>
      </c>
      <c r="C6071" s="0" t="n">
        <v>5455.572</v>
      </c>
    </row>
    <row r="6072" customFormat="false" ht="15" hidden="false" customHeight="false" outlineLevel="0" collapsed="false">
      <c r="A6072" s="0" t="n">
        <v>21</v>
      </c>
      <c r="B6072" s="0" t="n">
        <v>5889195</v>
      </c>
      <c r="C6072" s="0" t="n">
        <v>5911.038</v>
      </c>
    </row>
    <row r="6073" customFormat="false" ht="15" hidden="false" customHeight="false" outlineLevel="0" collapsed="false">
      <c r="A6073" s="0" t="n">
        <v>21</v>
      </c>
      <c r="B6073" s="0" t="n">
        <v>5896484</v>
      </c>
      <c r="C6073" s="0" t="n">
        <v>2539.969</v>
      </c>
    </row>
    <row r="6074" customFormat="false" ht="15" hidden="false" customHeight="false" outlineLevel="0" collapsed="false">
      <c r="A6074" s="0" t="n">
        <v>21</v>
      </c>
      <c r="B6074" s="0" t="n">
        <v>5876275</v>
      </c>
      <c r="C6074" s="0" t="n">
        <v>5277.468</v>
      </c>
    </row>
    <row r="6075" customFormat="false" ht="15" hidden="false" customHeight="false" outlineLevel="0" collapsed="false">
      <c r="A6075" s="0" t="n">
        <v>21</v>
      </c>
      <c r="B6075" s="0" t="n">
        <v>5857370</v>
      </c>
      <c r="C6075" s="0" t="n">
        <v>5159.131</v>
      </c>
    </row>
    <row r="6076" customFormat="false" ht="15" hidden="false" customHeight="false" outlineLevel="0" collapsed="false">
      <c r="A6076" s="0" t="n">
        <v>21</v>
      </c>
      <c r="B6076" s="0" t="n">
        <v>5834058</v>
      </c>
      <c r="C6076" s="0" t="n">
        <v>5577.861</v>
      </c>
    </row>
    <row r="6077" customFormat="false" ht="15" hidden="false" customHeight="false" outlineLevel="0" collapsed="false">
      <c r="A6077" s="0" t="n">
        <v>21</v>
      </c>
      <c r="B6077" s="0" t="n">
        <v>5833830</v>
      </c>
      <c r="C6077" s="0" t="n">
        <v>3285.062</v>
      </c>
    </row>
    <row r="6078" customFormat="false" ht="15" hidden="false" customHeight="false" outlineLevel="0" collapsed="false">
      <c r="A6078" s="0" t="n">
        <v>21</v>
      </c>
      <c r="B6078" s="0" t="n">
        <v>5810662</v>
      </c>
      <c r="C6078" s="0" t="n">
        <v>5553.499</v>
      </c>
    </row>
    <row r="6079" customFormat="false" ht="15" hidden="false" customHeight="false" outlineLevel="0" collapsed="false">
      <c r="A6079" s="0" t="n">
        <v>21</v>
      </c>
      <c r="B6079" s="0" t="n">
        <v>5812033</v>
      </c>
      <c r="C6079" s="0" t="n">
        <v>3149.568</v>
      </c>
    </row>
    <row r="6080" customFormat="false" ht="15" hidden="false" customHeight="false" outlineLevel="0" collapsed="false">
      <c r="A6080" s="0" t="n">
        <v>21</v>
      </c>
      <c r="B6080" s="0" t="n">
        <v>5789179</v>
      </c>
      <c r="C6080" s="0" t="n">
        <v>5547.364</v>
      </c>
    </row>
    <row r="6081" customFormat="false" ht="15" hidden="false" customHeight="false" outlineLevel="0" collapsed="false">
      <c r="A6081" s="0" t="n">
        <v>21</v>
      </c>
      <c r="B6081" s="0" t="n">
        <v>5768974</v>
      </c>
      <c r="C6081" s="0" t="n">
        <v>4896.257</v>
      </c>
    </row>
    <row r="6082" customFormat="false" ht="15" hidden="false" customHeight="false" outlineLevel="0" collapsed="false">
      <c r="A6082" s="0" t="n">
        <v>21</v>
      </c>
      <c r="B6082" s="0" t="n">
        <v>5758965</v>
      </c>
      <c r="C6082" s="0" t="n">
        <v>4751.459</v>
      </c>
    </row>
    <row r="6083" customFormat="false" ht="15" hidden="false" customHeight="false" outlineLevel="0" collapsed="false">
      <c r="A6083" s="0" t="n">
        <v>21</v>
      </c>
      <c r="B6083" s="0" t="n">
        <v>5732588</v>
      </c>
      <c r="C6083" s="0" t="n">
        <v>5882.648</v>
      </c>
    </row>
    <row r="6084" customFormat="false" ht="15" hidden="false" customHeight="false" outlineLevel="0" collapsed="false">
      <c r="A6084" s="0" t="n">
        <v>21</v>
      </c>
      <c r="B6084" s="0" t="n">
        <v>5727320</v>
      </c>
      <c r="C6084" s="0" t="n">
        <v>3807.046</v>
      </c>
    </row>
    <row r="6085" customFormat="false" ht="15" hidden="false" customHeight="false" outlineLevel="0" collapsed="false">
      <c r="A6085" s="0" t="n">
        <v>21</v>
      </c>
      <c r="B6085" s="0" t="n">
        <v>5701983</v>
      </c>
      <c r="C6085" s="0" t="n">
        <v>5794.663</v>
      </c>
    </row>
    <row r="6086" customFormat="false" ht="15" hidden="false" customHeight="false" outlineLevel="0" collapsed="false">
      <c r="A6086" s="0" t="n">
        <v>21</v>
      </c>
      <c r="B6086" s="0" t="n">
        <v>5677174</v>
      </c>
      <c r="C6086" s="0" t="n">
        <v>5383.315</v>
      </c>
    </row>
    <row r="6087" customFormat="false" ht="15" hidden="false" customHeight="false" outlineLevel="0" collapsed="false">
      <c r="A6087" s="0" t="n">
        <v>21</v>
      </c>
      <c r="B6087" s="0" t="n">
        <v>5669008</v>
      </c>
      <c r="C6087" s="0" t="n">
        <v>4481.038</v>
      </c>
    </row>
    <row r="6088" customFormat="false" ht="15" hidden="false" customHeight="false" outlineLevel="0" collapsed="false">
      <c r="A6088" s="0" t="n">
        <v>21</v>
      </c>
      <c r="B6088" s="0" t="n">
        <v>5642933</v>
      </c>
      <c r="C6088" s="0" t="n">
        <v>5907.637</v>
      </c>
    </row>
    <row r="6089" customFormat="false" ht="15" hidden="false" customHeight="false" outlineLevel="0" collapsed="false">
      <c r="A6089" s="0" t="n">
        <v>21</v>
      </c>
      <c r="B6089" s="0" t="n">
        <v>5635782</v>
      </c>
      <c r="C6089" s="0" t="n">
        <v>3979.754</v>
      </c>
    </row>
    <row r="6090" customFormat="false" ht="15" hidden="false" customHeight="false" outlineLevel="0" collapsed="false">
      <c r="A6090" s="0" t="n">
        <v>21</v>
      </c>
      <c r="B6090" s="0" t="n">
        <v>5607860</v>
      </c>
      <c r="C6090" s="0" t="n">
        <v>6039.367</v>
      </c>
    </row>
    <row r="6091" customFormat="false" ht="15" hidden="false" customHeight="false" outlineLevel="0" collapsed="false">
      <c r="A6091" s="0" t="n">
        <v>21</v>
      </c>
      <c r="B6091" s="0" t="n">
        <v>5581748</v>
      </c>
      <c r="C6091" s="0" t="n">
        <v>5640.837</v>
      </c>
    </row>
    <row r="6092" customFormat="false" ht="15" hidden="false" customHeight="false" outlineLevel="0" collapsed="false">
      <c r="A6092" s="0" t="n">
        <v>21</v>
      </c>
      <c r="B6092" s="0" t="n">
        <v>5590590</v>
      </c>
      <c r="C6092" s="0" t="n">
        <v>2670.634</v>
      </c>
    </row>
    <row r="6093" customFormat="false" ht="15" hidden="false" customHeight="false" outlineLevel="0" collapsed="false">
      <c r="A6093" s="0" t="n">
        <v>21</v>
      </c>
      <c r="B6093" s="0" t="n">
        <v>5563000</v>
      </c>
      <c r="C6093" s="0" t="n">
        <v>5990.18</v>
      </c>
    </row>
    <row r="6094" customFormat="false" ht="15" hidden="false" customHeight="false" outlineLevel="0" collapsed="false">
      <c r="A6094" s="0" t="n">
        <v>21</v>
      </c>
      <c r="B6094" s="0" t="n">
        <v>5537169</v>
      </c>
      <c r="C6094" s="0" t="n">
        <v>5849.482</v>
      </c>
    </row>
    <row r="6095" customFormat="false" ht="15" hidden="false" customHeight="false" outlineLevel="0" collapsed="false">
      <c r="A6095" s="0" t="n">
        <v>21</v>
      </c>
      <c r="B6095" s="0" t="n">
        <v>5513804</v>
      </c>
      <c r="C6095" s="0" t="n">
        <v>5501.797</v>
      </c>
    </row>
    <row r="6096" customFormat="false" ht="15" hidden="false" customHeight="false" outlineLevel="0" collapsed="false">
      <c r="A6096" s="0" t="n">
        <v>21</v>
      </c>
      <c r="B6096" s="0" t="n">
        <v>5512646</v>
      </c>
      <c r="C6096" s="0" t="n">
        <v>3516.308</v>
      </c>
    </row>
    <row r="6097" customFormat="false" ht="15" hidden="false" customHeight="false" outlineLevel="0" collapsed="false">
      <c r="A6097" s="0" t="n">
        <v>21</v>
      </c>
      <c r="B6097" s="0" t="n">
        <v>5490070</v>
      </c>
      <c r="C6097" s="0" t="n">
        <v>5539.258</v>
      </c>
    </row>
    <row r="6098" customFormat="false" ht="15" hidden="false" customHeight="false" outlineLevel="0" collapsed="false">
      <c r="A6098" s="0" t="n">
        <v>21</v>
      </c>
      <c r="B6098" s="0" t="n">
        <v>5488411</v>
      </c>
      <c r="C6098" s="0" t="n">
        <v>3416.301</v>
      </c>
    </row>
    <row r="6099" customFormat="false" ht="15" hidden="false" customHeight="false" outlineLevel="0" collapsed="false">
      <c r="A6099" s="0" t="n">
        <v>21</v>
      </c>
      <c r="B6099" s="0" t="n">
        <v>5464705</v>
      </c>
      <c r="C6099" s="0" t="n">
        <v>5630.636</v>
      </c>
    </row>
    <row r="6100" customFormat="false" ht="15" hidden="false" customHeight="false" outlineLevel="0" collapsed="false">
      <c r="A6100" s="0" t="n">
        <v>21</v>
      </c>
      <c r="B6100" s="0" t="n">
        <v>5440898</v>
      </c>
      <c r="C6100" s="0" t="n">
        <v>5572.577</v>
      </c>
    </row>
    <row r="6101" customFormat="false" ht="15" hidden="false" customHeight="false" outlineLevel="0" collapsed="false">
      <c r="A6101" s="0" t="n">
        <v>21</v>
      </c>
      <c r="B6101" s="0" t="n">
        <v>5436921</v>
      </c>
      <c r="C6101" s="0" t="n">
        <v>3740.126</v>
      </c>
    </row>
    <row r="6102" customFormat="false" ht="15" hidden="false" customHeight="false" outlineLevel="0" collapsed="false">
      <c r="A6102" s="0" t="n">
        <v>21</v>
      </c>
      <c r="B6102" s="0" t="n">
        <v>5412572</v>
      </c>
      <c r="C6102" s="0" t="n">
        <v>5659.98</v>
      </c>
    </row>
    <row r="6103" customFormat="false" ht="15" hidden="false" customHeight="false" outlineLevel="0" collapsed="false">
      <c r="A6103" s="0" t="n">
        <v>21</v>
      </c>
      <c r="B6103" s="0" t="n">
        <v>5412434</v>
      </c>
      <c r="C6103" s="0" t="n">
        <v>3302.069</v>
      </c>
    </row>
    <row r="6104" customFormat="false" ht="15" hidden="false" customHeight="false" outlineLevel="0" collapsed="false">
      <c r="A6104" s="0" t="n">
        <v>21</v>
      </c>
      <c r="B6104" s="0" t="n">
        <v>5388887</v>
      </c>
      <c r="C6104" s="0" t="n">
        <v>5622.293</v>
      </c>
    </row>
    <row r="6105" customFormat="false" ht="15" hidden="false" customHeight="false" outlineLevel="0" collapsed="false">
      <c r="A6105" s="0" t="n">
        <v>21</v>
      </c>
      <c r="B6105" s="0" t="n">
        <v>5367994</v>
      </c>
      <c r="C6105" s="0" t="n">
        <v>5343.524</v>
      </c>
    </row>
    <row r="6106" customFormat="false" ht="15" hidden="false" customHeight="false" outlineLevel="0" collapsed="false">
      <c r="A6106" s="0" t="n">
        <v>21</v>
      </c>
      <c r="B6106" s="0" t="n">
        <v>5368471</v>
      </c>
      <c r="C6106" s="0" t="n">
        <v>3213.667</v>
      </c>
    </row>
    <row r="6107" customFormat="false" ht="15" hidden="false" customHeight="false" outlineLevel="0" collapsed="false">
      <c r="A6107" s="0" t="n">
        <v>21</v>
      </c>
      <c r="B6107" s="0" t="n">
        <v>5344130</v>
      </c>
      <c r="C6107" s="0" t="n">
        <v>5680.07</v>
      </c>
    </row>
    <row r="6108" customFormat="false" ht="15" hidden="false" customHeight="false" outlineLevel="0" collapsed="false">
      <c r="A6108" s="0" t="n">
        <v>21</v>
      </c>
      <c r="B6108" s="0" t="n">
        <v>5322513</v>
      </c>
      <c r="C6108" s="0" t="n">
        <v>5433.555</v>
      </c>
    </row>
    <row r="6109" customFormat="false" ht="15" hidden="false" customHeight="false" outlineLevel="0" collapsed="false">
      <c r="A6109" s="0" t="n">
        <v>21</v>
      </c>
      <c r="B6109" s="0" t="n">
        <v>5322163</v>
      </c>
      <c r="C6109" s="0" t="n">
        <v>3297.079</v>
      </c>
    </row>
    <row r="6110" customFormat="false" ht="15" hidden="false" customHeight="false" outlineLevel="0" collapsed="false">
      <c r="A6110" s="0" t="n">
        <v>21</v>
      </c>
      <c r="B6110" s="0" t="n">
        <v>5296473</v>
      </c>
      <c r="C6110" s="0" t="n">
        <v>5815.171</v>
      </c>
    </row>
    <row r="6111" customFormat="false" ht="15" hidden="false" customHeight="false" outlineLevel="0" collapsed="false">
      <c r="A6111" s="0" t="n">
        <v>21</v>
      </c>
      <c r="B6111" s="0" t="n">
        <v>5289292</v>
      </c>
      <c r="C6111" s="0" t="n">
        <v>3973.87</v>
      </c>
    </row>
    <row r="6112" customFormat="false" ht="15" hidden="false" customHeight="false" outlineLevel="0" collapsed="false">
      <c r="A6112" s="0" t="n">
        <v>21</v>
      </c>
      <c r="B6112" s="0" t="n">
        <v>5262118</v>
      </c>
      <c r="C6112" s="0" t="n">
        <v>5969.537</v>
      </c>
    </row>
    <row r="6113" customFormat="false" ht="15" hidden="false" customHeight="false" outlineLevel="0" collapsed="false">
      <c r="A6113" s="0" t="n">
        <v>21</v>
      </c>
      <c r="B6113" s="0" t="n">
        <v>5234210</v>
      </c>
      <c r="C6113" s="0" t="n">
        <v>6081.388</v>
      </c>
    </row>
    <row r="6114" customFormat="false" ht="15" hidden="false" customHeight="false" outlineLevel="0" collapsed="false">
      <c r="A6114" s="0" t="n">
        <v>21</v>
      </c>
      <c r="B6114" s="0" t="n">
        <v>5242830</v>
      </c>
      <c r="C6114" s="0" t="n">
        <v>2392.119</v>
      </c>
    </row>
    <row r="6115" customFormat="false" ht="15" hidden="false" customHeight="false" outlineLevel="0" collapsed="false">
      <c r="A6115" s="0" t="n">
        <v>21</v>
      </c>
      <c r="B6115" s="0" t="n">
        <v>5215397</v>
      </c>
      <c r="C6115" s="0" t="n">
        <v>6030.585</v>
      </c>
    </row>
    <row r="6116" customFormat="false" ht="15" hidden="false" customHeight="false" outlineLevel="0" collapsed="false">
      <c r="A6116" s="0" t="n">
        <v>21</v>
      </c>
      <c r="B6116" s="0" t="n">
        <v>5188214</v>
      </c>
      <c r="C6116" s="0" t="n">
        <v>5967.758</v>
      </c>
    </row>
    <row r="6117" customFormat="false" ht="15" hidden="false" customHeight="false" outlineLevel="0" collapsed="false">
      <c r="A6117" s="0" t="n">
        <v>21</v>
      </c>
      <c r="B6117" s="0" t="n">
        <v>5179894</v>
      </c>
      <c r="C6117" s="0" t="n">
        <v>3929.291</v>
      </c>
    </row>
    <row r="6118" customFormat="false" ht="15" hidden="false" customHeight="false" outlineLevel="0" collapsed="false">
      <c r="A6118" s="0" t="n">
        <v>21</v>
      </c>
      <c r="B6118" s="0" t="n">
        <v>5158536</v>
      </c>
      <c r="C6118" s="0" t="n">
        <v>5559.475</v>
      </c>
    </row>
    <row r="6119" customFormat="false" ht="15" hidden="false" customHeight="false" outlineLevel="0" collapsed="false">
      <c r="A6119" s="0" t="n">
        <v>21</v>
      </c>
      <c r="B6119" s="0" t="n">
        <v>5131578</v>
      </c>
      <c r="C6119" s="0" t="n">
        <v>5950.476</v>
      </c>
    </row>
    <row r="6120" customFormat="false" ht="15" hidden="false" customHeight="false" outlineLevel="0" collapsed="false">
      <c r="A6120" s="0" t="n">
        <v>21</v>
      </c>
      <c r="B6120" s="0" t="n">
        <v>5124663</v>
      </c>
      <c r="C6120" s="0" t="n">
        <v>3983.002</v>
      </c>
    </row>
    <row r="6121" customFormat="false" ht="15" hidden="false" customHeight="false" outlineLevel="0" collapsed="false">
      <c r="A6121" s="0" t="n">
        <v>21</v>
      </c>
      <c r="B6121" s="0" t="n">
        <v>5098021</v>
      </c>
      <c r="C6121" s="0" t="n">
        <v>5925.63</v>
      </c>
    </row>
    <row r="6122" customFormat="false" ht="15" hidden="false" customHeight="false" outlineLevel="0" collapsed="false">
      <c r="A6122" s="0" t="n">
        <v>21</v>
      </c>
      <c r="B6122" s="0" t="n">
        <v>5086743</v>
      </c>
      <c r="C6122" s="0" t="n">
        <v>3701.71</v>
      </c>
    </row>
    <row r="6123" customFormat="false" ht="15" hidden="false" customHeight="false" outlineLevel="0" collapsed="false">
      <c r="A6123" s="0" t="n">
        <v>21</v>
      </c>
      <c r="B6123" s="0" t="n">
        <v>5074975</v>
      </c>
      <c r="C6123" s="0" t="n">
        <v>5167.734</v>
      </c>
    </row>
    <row r="6124" customFormat="false" ht="15" hidden="false" customHeight="false" outlineLevel="0" collapsed="false">
      <c r="A6124" s="0" t="n">
        <v>21</v>
      </c>
      <c r="B6124" s="0" t="n">
        <v>5048729</v>
      </c>
      <c r="C6124" s="0" t="n">
        <v>5872.865</v>
      </c>
    </row>
    <row r="6125" customFormat="false" ht="15" hidden="false" customHeight="false" outlineLevel="0" collapsed="false">
      <c r="A6125" s="0" t="n">
        <v>21</v>
      </c>
      <c r="B6125" s="0" t="n">
        <v>5049520</v>
      </c>
      <c r="C6125" s="0" t="n">
        <v>3179.668</v>
      </c>
    </row>
    <row r="6126" customFormat="false" ht="15" hidden="false" customHeight="false" outlineLevel="0" collapsed="false">
      <c r="A6126" s="0" t="n">
        <v>21</v>
      </c>
      <c r="B6126" s="0" t="n">
        <v>5025225</v>
      </c>
      <c r="C6126" s="0" t="n">
        <v>5686.67</v>
      </c>
    </row>
    <row r="6127" customFormat="false" ht="15" hidden="false" customHeight="false" outlineLevel="0" collapsed="false">
      <c r="A6127" s="0" t="n">
        <v>21</v>
      </c>
      <c r="B6127" s="0" t="n">
        <v>5009743</v>
      </c>
      <c r="C6127" s="0" t="n">
        <v>4065.209</v>
      </c>
    </row>
    <row r="6128" customFormat="false" ht="15" hidden="false" customHeight="false" outlineLevel="0" collapsed="false">
      <c r="A6128" s="0" t="n">
        <v>21</v>
      </c>
      <c r="B6128" s="0" t="n">
        <v>5006100</v>
      </c>
      <c r="C6128" s="0" t="n">
        <v>4410.682</v>
      </c>
    </row>
    <row r="6129" customFormat="false" ht="15" hidden="false" customHeight="false" outlineLevel="0" collapsed="false">
      <c r="A6129" s="0" t="n">
        <v>21</v>
      </c>
      <c r="B6129" s="0" t="n">
        <v>4981544</v>
      </c>
      <c r="C6129" s="0" t="n">
        <v>5702.488</v>
      </c>
    </row>
    <row r="6130" customFormat="false" ht="15" hidden="false" customHeight="false" outlineLevel="0" collapsed="false">
      <c r="A6130" s="0" t="n">
        <v>21</v>
      </c>
      <c r="B6130" s="0" t="n">
        <v>4962362</v>
      </c>
      <c r="C6130" s="0" t="n">
        <v>4519.689</v>
      </c>
    </row>
    <row r="6131" customFormat="false" ht="15" hidden="false" customHeight="false" outlineLevel="0" collapsed="false">
      <c r="A6131" s="0" t="n">
        <v>21</v>
      </c>
      <c r="B6131" s="0" t="n">
        <v>4958618</v>
      </c>
      <c r="C6131" s="0" t="n">
        <v>4357.764</v>
      </c>
    </row>
    <row r="6132" customFormat="false" ht="15" hidden="false" customHeight="false" outlineLevel="0" collapsed="false">
      <c r="A6132" s="0" t="n">
        <v>21</v>
      </c>
      <c r="B6132" s="0" t="n">
        <v>4934739</v>
      </c>
      <c r="C6132" s="0" t="n">
        <v>5641.638</v>
      </c>
    </row>
    <row r="6133" customFormat="false" ht="15" hidden="false" customHeight="false" outlineLevel="0" collapsed="false">
      <c r="A6133" s="0" t="n">
        <v>21</v>
      </c>
      <c r="B6133" s="0" t="n">
        <v>4928773</v>
      </c>
      <c r="C6133" s="0" t="n">
        <v>3853.431</v>
      </c>
    </row>
    <row r="6134" customFormat="false" ht="15" hidden="false" customHeight="false" outlineLevel="0" collapsed="false">
      <c r="A6134" s="0" t="n">
        <v>21</v>
      </c>
      <c r="B6134" s="0" t="n">
        <v>4903432</v>
      </c>
      <c r="C6134" s="0" t="n">
        <v>5789.531</v>
      </c>
    </row>
    <row r="6135" customFormat="false" ht="15" hidden="false" customHeight="false" outlineLevel="0" collapsed="false">
      <c r="A6135" s="0" t="n">
        <v>21</v>
      </c>
      <c r="B6135" s="0" t="n">
        <v>4883085</v>
      </c>
      <c r="C6135" s="0" t="n">
        <v>4664.031</v>
      </c>
    </row>
    <row r="6136" customFormat="false" ht="15" hidden="false" customHeight="false" outlineLevel="0" collapsed="false">
      <c r="A6136" s="0" t="n">
        <v>21</v>
      </c>
      <c r="B6136" s="0" t="n">
        <v>4893831</v>
      </c>
      <c r="C6136" s="0" t="n">
        <v>2849.321</v>
      </c>
    </row>
    <row r="6137" customFormat="false" ht="15" hidden="false" customHeight="false" outlineLevel="0" collapsed="false">
      <c r="A6137" s="0" t="n">
        <v>21</v>
      </c>
      <c r="B6137" s="0" t="n">
        <v>4869906</v>
      </c>
      <c r="C6137" s="0" t="n">
        <v>5653.894</v>
      </c>
    </row>
    <row r="6138" customFormat="false" ht="15" hidden="false" customHeight="false" outlineLevel="0" collapsed="false">
      <c r="A6138" s="0" t="n">
        <v>21</v>
      </c>
      <c r="B6138" s="0" t="n">
        <v>4844287</v>
      </c>
      <c r="C6138" s="0" t="n">
        <v>5833.578</v>
      </c>
    </row>
    <row r="6139" customFormat="false" ht="15" hidden="false" customHeight="false" outlineLevel="0" collapsed="false">
      <c r="A6139" s="0" t="n">
        <v>21</v>
      </c>
      <c r="B6139" s="0" t="n">
        <v>4823965</v>
      </c>
      <c r="C6139" s="0" t="n">
        <v>5023.201</v>
      </c>
    </row>
    <row r="6140" customFormat="false" ht="15" hidden="false" customHeight="false" outlineLevel="0" collapsed="false">
      <c r="A6140" s="0" t="n">
        <v>21</v>
      </c>
      <c r="B6140" s="0" t="n">
        <v>4820300</v>
      </c>
      <c r="C6140" s="0" t="n">
        <v>3917.404</v>
      </c>
    </row>
    <row r="6141" customFormat="false" ht="15" hidden="false" customHeight="false" outlineLevel="0" collapsed="false">
      <c r="A6141" s="0" t="n">
        <v>21</v>
      </c>
      <c r="B6141" s="0" t="n">
        <v>4795034</v>
      </c>
      <c r="C6141" s="0" t="n">
        <v>5812.685</v>
      </c>
    </row>
    <row r="6142" customFormat="false" ht="15" hidden="false" customHeight="false" outlineLevel="0" collapsed="false">
      <c r="A6142" s="0" t="n">
        <v>21</v>
      </c>
      <c r="B6142" s="0" t="n">
        <v>4789517</v>
      </c>
      <c r="C6142" s="0" t="n">
        <v>3797.284</v>
      </c>
    </row>
    <row r="6143" customFormat="false" ht="15" hidden="false" customHeight="false" outlineLevel="0" collapsed="false">
      <c r="A6143" s="0" t="n">
        <v>21</v>
      </c>
      <c r="B6143" s="0" t="n">
        <v>4763419</v>
      </c>
      <c r="C6143" s="0" t="n">
        <v>5901.756</v>
      </c>
    </row>
    <row r="6144" customFormat="false" ht="15" hidden="false" customHeight="false" outlineLevel="0" collapsed="false">
      <c r="A6144" s="0" t="n">
        <v>21</v>
      </c>
      <c r="B6144" s="0" t="n">
        <v>4738520</v>
      </c>
      <c r="C6144" s="0" t="n">
        <v>5544.888</v>
      </c>
    </row>
    <row r="6145" customFormat="false" ht="15" hidden="false" customHeight="false" outlineLevel="0" collapsed="false">
      <c r="A6145" s="0" t="n">
        <v>21</v>
      </c>
      <c r="B6145" s="0" t="n">
        <v>4734165</v>
      </c>
      <c r="C6145" s="0" t="n">
        <v>3934.752</v>
      </c>
    </row>
    <row r="6146" customFormat="false" ht="15" hidden="false" customHeight="false" outlineLevel="0" collapsed="false">
      <c r="A6146" s="0" t="n">
        <v>21</v>
      </c>
      <c r="B6146" s="0" t="n">
        <v>4707587</v>
      </c>
      <c r="C6146" s="0" t="n">
        <v>5916.556</v>
      </c>
    </row>
    <row r="6147" customFormat="false" ht="15" hidden="false" customHeight="false" outlineLevel="0" collapsed="false">
      <c r="A6147" s="0" t="n">
        <v>21</v>
      </c>
      <c r="B6147" s="0" t="n">
        <v>4707847</v>
      </c>
      <c r="C6147" s="0" t="n">
        <v>3208.864</v>
      </c>
    </row>
    <row r="6148" customFormat="false" ht="15" hidden="false" customHeight="false" outlineLevel="0" collapsed="false">
      <c r="A6148" s="0" t="n">
        <v>21</v>
      </c>
      <c r="B6148" s="0" t="n">
        <v>4681031</v>
      </c>
      <c r="C6148" s="0" t="n">
        <v>5965.18</v>
      </c>
    </row>
    <row r="6149" customFormat="false" ht="15" hidden="false" customHeight="false" outlineLevel="0" collapsed="false">
      <c r="A6149" s="0" t="n">
        <v>21</v>
      </c>
      <c r="B6149" s="0" t="n">
        <v>4658661</v>
      </c>
      <c r="C6149" s="0" t="n">
        <v>5507.855</v>
      </c>
    </row>
    <row r="6150" customFormat="false" ht="15" hidden="false" customHeight="false" outlineLevel="0" collapsed="false">
      <c r="A6150" s="0" t="n">
        <v>21</v>
      </c>
      <c r="B6150" s="0" t="n">
        <v>4656750</v>
      </c>
      <c r="C6150" s="0" t="n">
        <v>3445.722</v>
      </c>
    </row>
    <row r="6151" customFormat="false" ht="15" hidden="false" customHeight="false" outlineLevel="0" collapsed="false">
      <c r="A6151" s="0" t="n">
        <v>21</v>
      </c>
      <c r="B6151" s="0" t="n">
        <v>4646315</v>
      </c>
      <c r="C6151" s="0" t="n">
        <v>4306.203</v>
      </c>
    </row>
    <row r="6152" customFormat="false" ht="15" hidden="false" customHeight="false" outlineLevel="0" collapsed="false">
      <c r="A6152" s="0" t="n">
        <v>21</v>
      </c>
      <c r="B6152" s="0" t="n">
        <v>4620459</v>
      </c>
      <c r="C6152" s="0" t="n">
        <v>5825.563</v>
      </c>
    </row>
    <row r="6153" customFormat="false" ht="15" hidden="false" customHeight="false" outlineLevel="0" collapsed="false">
      <c r="A6153" s="0" t="n">
        <v>21</v>
      </c>
      <c r="B6153" s="0" t="n">
        <v>4596412</v>
      </c>
      <c r="C6153" s="0" t="n">
        <v>5662.005</v>
      </c>
    </row>
    <row r="6154" customFormat="false" ht="15" hidden="false" customHeight="false" outlineLevel="0" collapsed="false">
      <c r="A6154" s="0" t="n">
        <v>21</v>
      </c>
      <c r="B6154" s="0" t="n">
        <v>4593573</v>
      </c>
      <c r="C6154" s="0" t="n">
        <v>3449.033</v>
      </c>
    </row>
    <row r="6155" customFormat="false" ht="15" hidden="false" customHeight="false" outlineLevel="0" collapsed="false">
      <c r="A6155" s="0" t="n">
        <v>21</v>
      </c>
      <c r="B6155" s="0" t="n">
        <v>4574272</v>
      </c>
      <c r="C6155" s="0" t="n">
        <v>5312.25</v>
      </c>
    </row>
    <row r="6156" customFormat="false" ht="15" hidden="false" customHeight="false" outlineLevel="0" collapsed="false">
      <c r="A6156" s="0" t="n">
        <v>21</v>
      </c>
      <c r="B6156" s="0" t="n">
        <v>4550698</v>
      </c>
      <c r="C6156" s="0" t="n">
        <v>5615.964</v>
      </c>
    </row>
    <row r="6157" customFormat="false" ht="15" hidden="false" customHeight="false" outlineLevel="0" collapsed="false">
      <c r="A6157" s="0" t="n">
        <v>21</v>
      </c>
      <c r="B6157" s="0" t="n">
        <v>4546478</v>
      </c>
      <c r="C6157" s="0" t="n">
        <v>3688.384</v>
      </c>
    </row>
    <row r="6158" customFormat="false" ht="15" hidden="false" customHeight="false" outlineLevel="0" collapsed="false">
      <c r="A6158" s="0" t="n">
        <v>21</v>
      </c>
      <c r="B6158" s="0" t="n">
        <v>4521414</v>
      </c>
      <c r="C6158" s="0" t="n">
        <v>5759.102</v>
      </c>
    </row>
    <row r="6159" customFormat="false" ht="15" hidden="false" customHeight="false" outlineLevel="0" collapsed="false">
      <c r="A6159" s="0" t="n">
        <v>21</v>
      </c>
      <c r="B6159" s="0" t="n">
        <v>4516548</v>
      </c>
      <c r="C6159" s="0" t="n">
        <v>3747.576</v>
      </c>
    </row>
    <row r="6160" customFormat="false" ht="15" hidden="false" customHeight="false" outlineLevel="0" collapsed="false">
      <c r="A6160" s="0" t="n">
        <v>21</v>
      </c>
      <c r="B6160" s="0" t="n">
        <v>4491747</v>
      </c>
      <c r="C6160" s="0" t="n">
        <v>5729.924</v>
      </c>
    </row>
    <row r="6161" customFormat="false" ht="15" hidden="false" customHeight="false" outlineLevel="0" collapsed="false">
      <c r="A6161" s="0" t="n">
        <v>21</v>
      </c>
      <c r="B6161" s="0" t="n">
        <v>4468451</v>
      </c>
      <c r="C6161" s="0" t="n">
        <v>5593.328</v>
      </c>
    </row>
    <row r="6162" customFormat="false" ht="15" hidden="false" customHeight="false" outlineLevel="0" collapsed="false">
      <c r="A6162" s="0" t="n">
        <v>21</v>
      </c>
      <c r="B6162" s="0" t="n">
        <v>4465266</v>
      </c>
      <c r="C6162" s="0" t="n">
        <v>3581.777</v>
      </c>
    </row>
    <row r="6163" customFormat="false" ht="15" hidden="false" customHeight="false" outlineLevel="0" collapsed="false">
      <c r="A6163" s="0" t="n">
        <v>21</v>
      </c>
      <c r="B6163" s="0" t="n">
        <v>4441960</v>
      </c>
      <c r="C6163" s="0" t="n">
        <v>5601.243</v>
      </c>
    </row>
    <row r="6164" customFormat="false" ht="15" hidden="false" customHeight="false" outlineLevel="0" collapsed="false">
      <c r="A6164" s="0" t="n">
        <v>21</v>
      </c>
      <c r="B6164" s="0" t="n">
        <v>4416456</v>
      </c>
      <c r="C6164" s="0" t="n">
        <v>5809.743</v>
      </c>
    </row>
    <row r="6165" customFormat="false" ht="15" hidden="false" customHeight="false" outlineLevel="0" collapsed="false">
      <c r="A6165" s="0" t="n">
        <v>21</v>
      </c>
      <c r="B6165" s="0" t="n">
        <v>4415733</v>
      </c>
      <c r="C6165" s="0" t="n">
        <v>3319.856</v>
      </c>
    </row>
    <row r="6166" customFormat="false" ht="15" hidden="false" customHeight="false" outlineLevel="0" collapsed="false">
      <c r="A6166" s="0" t="n">
        <v>21</v>
      </c>
      <c r="B6166" s="0" t="n">
        <v>4396335</v>
      </c>
      <c r="C6166" s="0" t="n">
        <v>5209.295</v>
      </c>
    </row>
    <row r="6167" customFormat="false" ht="15" hidden="false" customHeight="false" outlineLevel="0" collapsed="false">
      <c r="A6167" s="0" t="n">
        <v>21</v>
      </c>
      <c r="B6167" s="0" t="n">
        <v>4380041</v>
      </c>
      <c r="C6167" s="0" t="n">
        <v>3958.036</v>
      </c>
    </row>
    <row r="6168" customFormat="false" ht="15" hidden="false" customHeight="false" outlineLevel="0" collapsed="false">
      <c r="A6168" s="0" t="n">
        <v>21</v>
      </c>
      <c r="B6168" s="0" t="n">
        <v>4371423</v>
      </c>
      <c r="C6168" s="0" t="n">
        <v>5087.934</v>
      </c>
    </row>
    <row r="6169" customFormat="false" ht="15" hidden="false" customHeight="false" outlineLevel="0" collapsed="false">
      <c r="A6169" s="0" t="n">
        <v>21</v>
      </c>
      <c r="B6169" s="0" t="n">
        <v>4348130</v>
      </c>
      <c r="C6169" s="0" t="n">
        <v>5588.703</v>
      </c>
    </row>
    <row r="6170" customFormat="false" ht="15" hidden="false" customHeight="false" outlineLevel="0" collapsed="false">
      <c r="A6170" s="0" t="n">
        <v>21</v>
      </c>
      <c r="B6170" s="0" t="n">
        <v>4358101</v>
      </c>
      <c r="C6170" s="0" t="n">
        <v>2264.547</v>
      </c>
    </row>
    <row r="6171" customFormat="false" ht="15" hidden="false" customHeight="false" outlineLevel="0" collapsed="false">
      <c r="A6171" s="0" t="n">
        <v>21</v>
      </c>
      <c r="B6171" s="0" t="n">
        <v>4337598</v>
      </c>
      <c r="C6171" s="0" t="n">
        <v>5299.937</v>
      </c>
    </row>
    <row r="6172" customFormat="false" ht="15" hidden="false" customHeight="false" outlineLevel="0" collapsed="false">
      <c r="A6172" s="0" t="n">
        <v>21</v>
      </c>
      <c r="B6172" s="0" t="n">
        <v>4312799</v>
      </c>
      <c r="C6172" s="0" t="n">
        <v>5734.998</v>
      </c>
    </row>
    <row r="6173" customFormat="false" ht="15" hidden="false" customHeight="false" outlineLevel="0" collapsed="false">
      <c r="A6173" s="0" t="n">
        <v>21</v>
      </c>
      <c r="B6173" s="0" t="n">
        <v>4289531</v>
      </c>
      <c r="C6173" s="0" t="n">
        <v>5580.49</v>
      </c>
    </row>
    <row r="6174" customFormat="false" ht="15" hidden="false" customHeight="false" outlineLevel="0" collapsed="false">
      <c r="A6174" s="0" t="n">
        <v>21</v>
      </c>
      <c r="B6174" s="0" t="n">
        <v>4269806</v>
      </c>
      <c r="C6174" s="0" t="n">
        <v>4547.965</v>
      </c>
    </row>
    <row r="6175" customFormat="false" ht="15" hidden="false" customHeight="false" outlineLevel="0" collapsed="false">
      <c r="A6175" s="0" t="n">
        <v>21</v>
      </c>
      <c r="B6175" s="0" t="n">
        <v>4265071</v>
      </c>
      <c r="C6175" s="0" t="n">
        <v>4484.92</v>
      </c>
    </row>
    <row r="6176" customFormat="false" ht="15" hidden="false" customHeight="false" outlineLevel="0" collapsed="false">
      <c r="A6176" s="0" t="n">
        <v>21</v>
      </c>
      <c r="B6176" s="0" t="n">
        <v>4239220</v>
      </c>
      <c r="C6176" s="0" t="n">
        <v>5845.926</v>
      </c>
    </row>
    <row r="6177" customFormat="false" ht="15" hidden="false" customHeight="false" outlineLevel="0" collapsed="false">
      <c r="A6177" s="0" t="n">
        <v>21</v>
      </c>
      <c r="B6177" s="0" t="n">
        <v>4234676</v>
      </c>
      <c r="C6177" s="0" t="n">
        <v>3712.98</v>
      </c>
    </row>
    <row r="6178" customFormat="false" ht="15" hidden="false" customHeight="false" outlineLevel="0" collapsed="false">
      <c r="A6178" s="0" t="n">
        <v>21</v>
      </c>
      <c r="B6178" s="0" t="n">
        <v>4210286</v>
      </c>
      <c r="C6178" s="0" t="n">
        <v>5701.096</v>
      </c>
    </row>
    <row r="6179" customFormat="false" ht="15" hidden="false" customHeight="false" outlineLevel="0" collapsed="false">
      <c r="A6179" s="0" t="n">
        <v>21</v>
      </c>
      <c r="B6179" s="0" t="n">
        <v>4190094</v>
      </c>
      <c r="C6179" s="0" t="n">
        <v>4718.437</v>
      </c>
    </row>
    <row r="6180" customFormat="false" ht="15" hidden="false" customHeight="false" outlineLevel="0" collapsed="false">
      <c r="A6180" s="0" t="n">
        <v>21</v>
      </c>
      <c r="B6180" s="0" t="n">
        <v>4181704</v>
      </c>
      <c r="C6180" s="0" t="n">
        <v>4655.669</v>
      </c>
    </row>
    <row r="6181" customFormat="false" ht="15" hidden="false" customHeight="false" outlineLevel="0" collapsed="false">
      <c r="A6181" s="0" t="n">
        <v>21</v>
      </c>
      <c r="B6181" s="0" t="n">
        <v>4156846</v>
      </c>
      <c r="C6181" s="0" t="n">
        <v>5754.134</v>
      </c>
    </row>
    <row r="6182" customFormat="false" ht="15" hidden="false" customHeight="false" outlineLevel="0" collapsed="false">
      <c r="A6182" s="0" t="n">
        <v>21</v>
      </c>
      <c r="B6182" s="0" t="n">
        <v>4154453</v>
      </c>
      <c r="C6182" s="0" t="n">
        <v>3497.911</v>
      </c>
    </row>
    <row r="6183" customFormat="false" ht="15" hidden="false" customHeight="false" outlineLevel="0" collapsed="false">
      <c r="A6183" s="0" t="n">
        <v>21</v>
      </c>
      <c r="B6183" s="0" t="n">
        <v>4131220</v>
      </c>
      <c r="C6183" s="0" t="n">
        <v>5581.238</v>
      </c>
    </row>
    <row r="6184" customFormat="false" ht="15" hidden="false" customHeight="false" outlineLevel="0" collapsed="false">
      <c r="A6184" s="0" t="n">
        <v>21</v>
      </c>
      <c r="B6184" s="0" t="n">
        <v>4109643</v>
      </c>
      <c r="C6184" s="0" t="n">
        <v>5161.176</v>
      </c>
    </row>
    <row r="6185" customFormat="false" ht="15" hidden="false" customHeight="false" outlineLevel="0" collapsed="false">
      <c r="A6185" s="0" t="n">
        <v>21</v>
      </c>
      <c r="B6185" s="0" t="n">
        <v>4107591</v>
      </c>
      <c r="C6185" s="0" t="n">
        <v>3787.48</v>
      </c>
    </row>
    <row r="6186" customFormat="false" ht="15" hidden="false" customHeight="false" outlineLevel="0" collapsed="false">
      <c r="A6186" s="0" t="n">
        <v>21</v>
      </c>
      <c r="B6186" s="0" t="n">
        <v>4083229</v>
      </c>
      <c r="C6186" s="0" t="n">
        <v>5727.006</v>
      </c>
    </row>
    <row r="6187" customFormat="false" ht="15" hidden="false" customHeight="false" outlineLevel="0" collapsed="false">
      <c r="A6187" s="0" t="n">
        <v>21</v>
      </c>
      <c r="B6187" s="0" t="n">
        <v>4083322</v>
      </c>
      <c r="C6187" s="0" t="n">
        <v>3259.902</v>
      </c>
    </row>
    <row r="6188" customFormat="false" ht="15" hidden="false" customHeight="false" outlineLevel="0" collapsed="false">
      <c r="A6188" s="0" t="n">
        <v>21</v>
      </c>
      <c r="B6188" s="0" t="n">
        <v>4057217</v>
      </c>
      <c r="C6188" s="0" t="n">
        <v>5864.507</v>
      </c>
    </row>
    <row r="6189" customFormat="false" ht="15" hidden="false" customHeight="false" outlineLevel="0" collapsed="false">
      <c r="A6189" s="0" t="n">
        <v>21</v>
      </c>
      <c r="B6189" s="0" t="n">
        <v>4033764</v>
      </c>
      <c r="C6189" s="0" t="n">
        <v>5441.451</v>
      </c>
    </row>
    <row r="6190" customFormat="false" ht="15" hidden="false" customHeight="false" outlineLevel="0" collapsed="false">
      <c r="A6190" s="0" t="n">
        <v>21</v>
      </c>
      <c r="B6190" s="0" t="n">
        <v>4030253</v>
      </c>
      <c r="C6190" s="0" t="n">
        <v>3793.655</v>
      </c>
    </row>
    <row r="6191" customFormat="false" ht="15" hidden="false" customHeight="false" outlineLevel="0" collapsed="false">
      <c r="A6191" s="0" t="n">
        <v>21</v>
      </c>
      <c r="B6191" s="0" t="n">
        <v>4006006</v>
      </c>
      <c r="C6191" s="0" t="n">
        <v>5683.58</v>
      </c>
    </row>
    <row r="6192" customFormat="false" ht="15" hidden="false" customHeight="false" outlineLevel="0" collapsed="false">
      <c r="A6192" s="0" t="n">
        <v>21</v>
      </c>
      <c r="B6192" s="0" t="n">
        <v>4000049</v>
      </c>
      <c r="C6192" s="0" t="n">
        <v>3835.431</v>
      </c>
    </row>
    <row r="6193" customFormat="false" ht="15" hidden="false" customHeight="false" outlineLevel="0" collapsed="false">
      <c r="A6193" s="0" t="n">
        <v>21</v>
      </c>
      <c r="B6193" s="0" t="n">
        <v>3977569</v>
      </c>
      <c r="C6193" s="0" t="n">
        <v>5607.057</v>
      </c>
    </row>
    <row r="6194" customFormat="false" ht="15" hidden="false" customHeight="false" outlineLevel="0" collapsed="false">
      <c r="A6194" s="0" t="n">
        <v>21</v>
      </c>
      <c r="B6194" s="0" t="n">
        <v>3952382</v>
      </c>
      <c r="C6194" s="0" t="n">
        <v>5787.376</v>
      </c>
    </row>
    <row r="6195" customFormat="false" ht="15" hidden="false" customHeight="false" outlineLevel="0" collapsed="false">
      <c r="A6195" s="0" t="n">
        <v>21</v>
      </c>
      <c r="B6195" s="0" t="n">
        <v>3949692</v>
      </c>
      <c r="C6195" s="0" t="n">
        <v>3546.972</v>
      </c>
    </row>
    <row r="6196" customFormat="false" ht="15" hidden="false" customHeight="false" outlineLevel="0" collapsed="false">
      <c r="A6196" s="0" t="n">
        <v>21</v>
      </c>
      <c r="B6196" s="0" t="n">
        <v>3931513</v>
      </c>
      <c r="C6196" s="0" t="n">
        <v>5043.525</v>
      </c>
    </row>
    <row r="6197" customFormat="false" ht="15" hidden="false" customHeight="false" outlineLevel="0" collapsed="false">
      <c r="A6197" s="0" t="n">
        <v>21</v>
      </c>
      <c r="B6197" s="0" t="n">
        <v>3904970</v>
      </c>
      <c r="C6197" s="0" t="n">
        <v>5944.387</v>
      </c>
    </row>
    <row r="6198" customFormat="false" ht="15" hidden="false" customHeight="false" outlineLevel="0" collapsed="false">
      <c r="A6198" s="0" t="n">
        <v>21</v>
      </c>
      <c r="B6198" s="0" t="n">
        <v>3913976</v>
      </c>
      <c r="C6198" s="0" t="n">
        <v>2380.254</v>
      </c>
    </row>
    <row r="6199" customFormat="false" ht="15" hidden="false" customHeight="false" outlineLevel="0" collapsed="false">
      <c r="A6199" s="0" t="n">
        <v>21</v>
      </c>
      <c r="B6199" s="0" t="n">
        <v>3889886</v>
      </c>
      <c r="C6199" s="0" t="n">
        <v>5741.329</v>
      </c>
    </row>
    <row r="6200" customFormat="false" ht="15" hidden="false" customHeight="false" outlineLevel="0" collapsed="false">
      <c r="A6200" s="0" t="n">
        <v>21</v>
      </c>
      <c r="B6200" s="0" t="n">
        <v>3866996</v>
      </c>
      <c r="C6200" s="0" t="n">
        <v>5558.064</v>
      </c>
    </row>
    <row r="6201" customFormat="false" ht="15" hidden="false" customHeight="false" outlineLevel="0" collapsed="false">
      <c r="A6201" s="0" t="n">
        <v>21</v>
      </c>
      <c r="B6201" s="0" t="n">
        <v>3847926</v>
      </c>
      <c r="C6201" s="0" t="n">
        <v>5163.536</v>
      </c>
    </row>
    <row r="6202" customFormat="false" ht="15" hidden="false" customHeight="false" outlineLevel="0" collapsed="false">
      <c r="A6202" s="0" t="n">
        <v>21</v>
      </c>
      <c r="B6202" s="0" t="n">
        <v>3838290</v>
      </c>
      <c r="C6202" s="0" t="n">
        <v>3324.501</v>
      </c>
    </row>
    <row r="6203" customFormat="false" ht="15" hidden="false" customHeight="false" outlineLevel="0" collapsed="false">
      <c r="A6203" s="0" t="n">
        <v>21</v>
      </c>
      <c r="B6203" s="0" t="n">
        <v>3844031</v>
      </c>
      <c r="C6203" s="0" t="n">
        <v>3592.922</v>
      </c>
    </row>
    <row r="6204" customFormat="false" ht="15" hidden="false" customHeight="false" outlineLevel="0" collapsed="false">
      <c r="A6204" s="0" t="n">
        <v>21</v>
      </c>
      <c r="B6204" s="0" t="n">
        <v>3819585</v>
      </c>
      <c r="C6204" s="0" t="n">
        <v>5694.664</v>
      </c>
    </row>
    <row r="6205" customFormat="false" ht="15" hidden="false" customHeight="false" outlineLevel="0" collapsed="false">
      <c r="A6205" s="0" t="n">
        <v>21</v>
      </c>
      <c r="B6205" s="0" t="n">
        <v>3796880</v>
      </c>
      <c r="C6205" s="0" t="n">
        <v>5550.526</v>
      </c>
    </row>
    <row r="6206" customFormat="false" ht="15" hidden="false" customHeight="false" outlineLevel="0" collapsed="false">
      <c r="A6206" s="0" t="n">
        <v>21</v>
      </c>
      <c r="B6206" s="0" t="n">
        <v>3773541</v>
      </c>
      <c r="C6206" s="0" t="n">
        <v>5619.374</v>
      </c>
    </row>
    <row r="6207" customFormat="false" ht="15" hidden="false" customHeight="false" outlineLevel="0" collapsed="false">
      <c r="A6207" s="0" t="n">
        <v>21</v>
      </c>
      <c r="B6207" s="0" t="n">
        <v>3781600</v>
      </c>
      <c r="C6207" s="0" t="n">
        <v>2410.17</v>
      </c>
    </row>
    <row r="6208" customFormat="false" ht="15" hidden="false" customHeight="false" outlineLevel="0" collapsed="false">
      <c r="A6208" s="0" t="n">
        <v>21</v>
      </c>
      <c r="B6208" s="0" t="n">
        <v>3761001</v>
      </c>
      <c r="C6208" s="0" t="n">
        <v>5407.415</v>
      </c>
    </row>
    <row r="6209" customFormat="false" ht="15" hidden="false" customHeight="false" outlineLevel="0" collapsed="false">
      <c r="A6209" s="0" t="n">
        <v>21</v>
      </c>
      <c r="B6209" s="0" t="n">
        <v>3735578</v>
      </c>
      <c r="C6209" s="0" t="n">
        <v>5806.997</v>
      </c>
    </row>
    <row r="6210" customFormat="false" ht="15" hidden="false" customHeight="false" outlineLevel="0" collapsed="false">
      <c r="A6210" s="0" t="n">
        <v>21</v>
      </c>
      <c r="B6210" s="0" t="n">
        <v>3714628</v>
      </c>
      <c r="C6210" s="0" t="n">
        <v>5329.357</v>
      </c>
    </row>
    <row r="6211" customFormat="false" ht="15" hidden="false" customHeight="false" outlineLevel="0" collapsed="false">
      <c r="A6211" s="0" t="n">
        <v>21</v>
      </c>
      <c r="B6211" s="0" t="n">
        <v>3714535</v>
      </c>
      <c r="C6211" s="0" t="n">
        <v>3300.928</v>
      </c>
    </row>
    <row r="6212" customFormat="false" ht="15" hidden="false" customHeight="false" outlineLevel="0" collapsed="false">
      <c r="A6212" s="0" t="n">
        <v>21</v>
      </c>
      <c r="B6212" s="0" t="n">
        <v>3693951</v>
      </c>
      <c r="C6212" s="0" t="n">
        <v>5328.872</v>
      </c>
    </row>
    <row r="6213" customFormat="false" ht="15" hidden="false" customHeight="false" outlineLevel="0" collapsed="false">
      <c r="A6213" s="0" t="n">
        <v>21</v>
      </c>
      <c r="B6213" s="0" t="n">
        <v>3683189</v>
      </c>
      <c r="C6213" s="0" t="n">
        <v>4178.014</v>
      </c>
    </row>
    <row r="6214" customFormat="false" ht="15" hidden="false" customHeight="false" outlineLevel="0" collapsed="false">
      <c r="A6214" s="0" t="n">
        <v>21</v>
      </c>
      <c r="B6214" s="0" t="n">
        <v>3665210</v>
      </c>
      <c r="C6214" s="0" t="n">
        <v>5259.663</v>
      </c>
    </row>
    <row r="6215" customFormat="false" ht="15" hidden="false" customHeight="false" outlineLevel="0" collapsed="false">
      <c r="A6215" s="0" t="n">
        <v>21</v>
      </c>
      <c r="B6215" s="0" t="n">
        <v>3640579</v>
      </c>
      <c r="C6215" s="0" t="n">
        <v>5719.863</v>
      </c>
    </row>
    <row r="6216" customFormat="false" ht="15" hidden="false" customHeight="false" outlineLevel="0" collapsed="false">
      <c r="A6216" s="0" t="n">
        <v>21</v>
      </c>
      <c r="B6216" s="0" t="n">
        <v>3640018</v>
      </c>
      <c r="C6216" s="0" t="n">
        <v>3327.004</v>
      </c>
    </row>
    <row r="6217" customFormat="false" ht="15" hidden="false" customHeight="false" outlineLevel="0" collapsed="false">
      <c r="A6217" s="0" t="n">
        <v>21</v>
      </c>
      <c r="B6217" s="0" t="n">
        <v>3615032</v>
      </c>
      <c r="C6217" s="0" t="n">
        <v>5740.182</v>
      </c>
    </row>
    <row r="6218" customFormat="false" ht="15" hidden="false" customHeight="false" outlineLevel="0" collapsed="false">
      <c r="A6218" s="0" t="n">
        <v>21</v>
      </c>
      <c r="B6218" s="0" t="n">
        <v>3596291</v>
      </c>
      <c r="C6218" s="0" t="n">
        <v>4428.194</v>
      </c>
    </row>
    <row r="6219" customFormat="false" ht="15" hidden="false" customHeight="false" outlineLevel="0" collapsed="false">
      <c r="A6219" s="0" t="n">
        <v>21</v>
      </c>
      <c r="B6219" s="0" t="n">
        <v>3588861</v>
      </c>
      <c r="C6219" s="0" t="n">
        <v>4807.564</v>
      </c>
    </row>
    <row r="6220" customFormat="false" ht="15" hidden="false" customHeight="false" outlineLevel="0" collapsed="false">
      <c r="A6220" s="0" t="n">
        <v>21</v>
      </c>
      <c r="B6220" s="0" t="n">
        <v>3565370</v>
      </c>
      <c r="C6220" s="0" t="n">
        <v>5644.955</v>
      </c>
    </row>
    <row r="6221" customFormat="false" ht="15" hidden="false" customHeight="false" outlineLevel="0" collapsed="false">
      <c r="A6221" s="0" t="n">
        <v>21</v>
      </c>
      <c r="B6221" s="0" t="n">
        <v>3574044</v>
      </c>
      <c r="C6221" s="0" t="n">
        <v>2398.42</v>
      </c>
    </row>
    <row r="6222" customFormat="false" ht="15" hidden="false" customHeight="false" outlineLevel="0" collapsed="false">
      <c r="A6222" s="0" t="n">
        <v>21</v>
      </c>
      <c r="B6222" s="0" t="n">
        <v>3554454</v>
      </c>
      <c r="C6222" s="0" t="n">
        <v>5230.868</v>
      </c>
    </row>
    <row r="6223" customFormat="false" ht="15" hidden="false" customHeight="false" outlineLevel="0" collapsed="false">
      <c r="A6223" s="0" t="n">
        <v>21</v>
      </c>
      <c r="B6223" s="0" t="n">
        <v>3530739</v>
      </c>
      <c r="C6223" s="0" t="n">
        <v>5637.321</v>
      </c>
    </row>
    <row r="6224" customFormat="false" ht="15" hidden="false" customHeight="false" outlineLevel="0" collapsed="false">
      <c r="A6224" s="0" t="n">
        <v>21</v>
      </c>
      <c r="B6224" s="0" t="n">
        <v>3507870</v>
      </c>
      <c r="C6224" s="0" t="n">
        <v>5562.676</v>
      </c>
    </row>
    <row r="6225" customFormat="false" ht="15" hidden="false" customHeight="false" outlineLevel="0" collapsed="false">
      <c r="A6225" s="0" t="n">
        <v>21</v>
      </c>
      <c r="B6225" s="0" t="n">
        <v>3507426</v>
      </c>
      <c r="C6225" s="0" t="n">
        <v>3308.013</v>
      </c>
    </row>
    <row r="6226" customFormat="false" ht="15" hidden="false" customHeight="false" outlineLevel="0" collapsed="false">
      <c r="A6226" s="0" t="n">
        <v>21</v>
      </c>
      <c r="B6226" s="0" t="n">
        <v>3487612</v>
      </c>
      <c r="C6226" s="0" t="n">
        <v>5242.826</v>
      </c>
    </row>
    <row r="6227" customFormat="false" ht="15" hidden="false" customHeight="false" outlineLevel="0" collapsed="false">
      <c r="A6227" s="0" t="n">
        <v>21</v>
      </c>
      <c r="B6227" s="0" t="n">
        <v>3467099</v>
      </c>
      <c r="C6227" s="0" t="n">
        <v>4788.818</v>
      </c>
    </row>
    <row r="6228" customFormat="false" ht="15" hidden="false" customHeight="false" outlineLevel="0" collapsed="false">
      <c r="A6228" s="0" t="n">
        <v>21</v>
      </c>
      <c r="B6228" s="0" t="n">
        <v>3463037</v>
      </c>
      <c r="C6228" s="0" t="n">
        <v>4249.334</v>
      </c>
    </row>
    <row r="6229" customFormat="false" ht="15" hidden="false" customHeight="false" outlineLevel="0" collapsed="false">
      <c r="A6229" s="0" t="n">
        <v>21</v>
      </c>
      <c r="B6229" s="0" t="n">
        <v>3442062</v>
      </c>
      <c r="C6229" s="0" t="n">
        <v>5360.526</v>
      </c>
    </row>
    <row r="6230" customFormat="false" ht="15" hidden="false" customHeight="false" outlineLevel="0" collapsed="false">
      <c r="A6230" s="0" t="n">
        <v>21</v>
      </c>
      <c r="B6230" s="0" t="n">
        <v>3442676</v>
      </c>
      <c r="C6230" s="0" t="n">
        <v>3199.229</v>
      </c>
    </row>
    <row r="6231" customFormat="false" ht="15" hidden="false" customHeight="false" outlineLevel="0" collapsed="false">
      <c r="A6231" s="0" t="n">
        <v>21</v>
      </c>
      <c r="B6231" s="0" t="n">
        <v>3420140</v>
      </c>
      <c r="C6231" s="0" t="n">
        <v>5466.847</v>
      </c>
    </row>
    <row r="6232" customFormat="false" ht="15" hidden="false" customHeight="false" outlineLevel="0" collapsed="false">
      <c r="A6232" s="0" t="n">
        <v>21</v>
      </c>
      <c r="B6232" s="0" t="n">
        <v>3400256</v>
      </c>
      <c r="C6232" s="0" t="n">
        <v>5244.289</v>
      </c>
    </row>
    <row r="6233" customFormat="false" ht="15" hidden="false" customHeight="false" outlineLevel="0" collapsed="false">
      <c r="A6233" s="0" t="n">
        <v>21</v>
      </c>
      <c r="B6233" s="0" t="n">
        <v>3401228</v>
      </c>
      <c r="C6233" s="0" t="n">
        <v>3217.497</v>
      </c>
    </row>
    <row r="6234" customFormat="false" ht="15" hidden="false" customHeight="false" outlineLevel="0" collapsed="false">
      <c r="A6234" s="0" t="n">
        <v>21</v>
      </c>
      <c r="B6234" s="0" t="n">
        <v>3378301</v>
      </c>
      <c r="C6234" s="0" t="n">
        <v>5561.057</v>
      </c>
    </row>
    <row r="6235" customFormat="false" ht="15" hidden="false" customHeight="false" outlineLevel="0" collapsed="false">
      <c r="A6235" s="0" t="n">
        <v>21</v>
      </c>
      <c r="B6235" s="0" t="n">
        <v>3355887</v>
      </c>
      <c r="C6235" s="0" t="n">
        <v>5271.003</v>
      </c>
    </row>
    <row r="6236" customFormat="false" ht="15" hidden="false" customHeight="false" outlineLevel="0" collapsed="false">
      <c r="A6236" s="0" t="n">
        <v>21</v>
      </c>
      <c r="B6236" s="0" t="n">
        <v>3354929</v>
      </c>
      <c r="C6236" s="0" t="n">
        <v>3630.52</v>
      </c>
    </row>
    <row r="6237" customFormat="false" ht="15" hidden="false" customHeight="false" outlineLevel="0" collapsed="false">
      <c r="A6237" s="0" t="n">
        <v>21</v>
      </c>
      <c r="B6237" s="0" t="n">
        <v>3331273</v>
      </c>
      <c r="C6237" s="0" t="n">
        <v>5647.783</v>
      </c>
    </row>
    <row r="6238" customFormat="false" ht="15" hidden="false" customHeight="false" outlineLevel="0" collapsed="false">
      <c r="A6238" s="0" t="n">
        <v>21</v>
      </c>
      <c r="B6238" s="0" t="n">
        <v>3309790</v>
      </c>
      <c r="C6238" s="0" t="n">
        <v>5268.162</v>
      </c>
    </row>
    <row r="6239" customFormat="false" ht="15" hidden="false" customHeight="false" outlineLevel="0" collapsed="false">
      <c r="A6239" s="0" t="n">
        <v>21</v>
      </c>
      <c r="B6239" s="0" t="n">
        <v>3322014</v>
      </c>
      <c r="C6239" s="0" t="n">
        <v>2334.534</v>
      </c>
    </row>
    <row r="6240" customFormat="false" ht="15" hidden="false" customHeight="false" outlineLevel="0" collapsed="false">
      <c r="A6240" s="0" t="n">
        <v>21</v>
      </c>
      <c r="B6240" s="0" t="n">
        <v>3296800</v>
      </c>
      <c r="C6240" s="0" t="n">
        <v>5789.316</v>
      </c>
    </row>
    <row r="6241" customFormat="false" ht="15" hidden="false" customHeight="false" outlineLevel="0" collapsed="false">
      <c r="A6241" s="0" t="n">
        <v>21</v>
      </c>
      <c r="B6241" s="0" t="n">
        <v>3272583</v>
      </c>
      <c r="C6241" s="0" t="n">
        <v>5687.961</v>
      </c>
    </row>
    <row r="6242" customFormat="false" ht="15" hidden="false" customHeight="false" outlineLevel="0" collapsed="false">
      <c r="A6242" s="0" t="n">
        <v>21</v>
      </c>
      <c r="B6242" s="0" t="n">
        <v>3249984</v>
      </c>
      <c r="C6242" s="0" t="n">
        <v>5286.907</v>
      </c>
    </row>
    <row r="6243" customFormat="false" ht="15" hidden="false" customHeight="false" outlineLevel="0" collapsed="false">
      <c r="A6243" s="0" t="n">
        <v>21</v>
      </c>
      <c r="B6243" s="0" t="n">
        <v>3247409</v>
      </c>
      <c r="C6243" s="0" t="n">
        <v>3812.912</v>
      </c>
    </row>
    <row r="6244" customFormat="false" ht="15" hidden="false" customHeight="false" outlineLevel="0" collapsed="false">
      <c r="A6244" s="0" t="n">
        <v>21</v>
      </c>
      <c r="B6244" s="0" t="n">
        <v>3222131</v>
      </c>
      <c r="C6244" s="0" t="n">
        <v>5785.692</v>
      </c>
    </row>
    <row r="6245" customFormat="false" ht="15" hidden="false" customHeight="false" outlineLevel="0" collapsed="false">
      <c r="A6245" s="0" t="n">
        <v>21</v>
      </c>
      <c r="B6245" s="0" t="n">
        <v>3202747</v>
      </c>
      <c r="C6245" s="0" t="n">
        <v>4935.627</v>
      </c>
    </row>
    <row r="6246" customFormat="false" ht="15" hidden="false" customHeight="false" outlineLevel="0" collapsed="false">
      <c r="A6246" s="0" t="n">
        <v>21</v>
      </c>
      <c r="B6246" s="0" t="n">
        <v>3201144</v>
      </c>
      <c r="C6246" s="0" t="n">
        <v>3676.894</v>
      </c>
    </row>
    <row r="6247" customFormat="false" ht="15" hidden="false" customHeight="false" outlineLevel="0" collapsed="false">
      <c r="A6247" s="0" t="n">
        <v>21</v>
      </c>
      <c r="B6247" s="0" t="n">
        <v>3171888</v>
      </c>
      <c r="C6247" s="0" t="n">
        <v>6206.401</v>
      </c>
    </row>
    <row r="6248" customFormat="false" ht="15" hidden="false" customHeight="false" outlineLevel="0" collapsed="false">
      <c r="A6248" s="0" t="n">
        <v>21</v>
      </c>
      <c r="B6248" s="0" t="n">
        <v>3170385</v>
      </c>
      <c r="C6248" s="0" t="n">
        <v>3406.996</v>
      </c>
    </row>
    <row r="6249" customFormat="false" ht="15" hidden="false" customHeight="false" outlineLevel="0" collapsed="false">
      <c r="A6249" s="0" t="n">
        <v>21</v>
      </c>
      <c r="B6249" s="0" t="n">
        <v>3145529</v>
      </c>
      <c r="C6249" s="0" t="n">
        <v>5727.173</v>
      </c>
    </row>
    <row r="6250" customFormat="false" ht="15" hidden="false" customHeight="false" outlineLevel="0" collapsed="false">
      <c r="A6250" s="0" t="n">
        <v>21</v>
      </c>
      <c r="B6250" s="0" t="n">
        <v>3121302</v>
      </c>
      <c r="C6250" s="0" t="n">
        <v>5652.174</v>
      </c>
    </row>
    <row r="6251" customFormat="false" ht="15" hidden="false" customHeight="false" outlineLevel="0" collapsed="false">
      <c r="A6251" s="0" t="n">
        <v>21</v>
      </c>
      <c r="B6251" s="0" t="n">
        <v>3116643</v>
      </c>
      <c r="C6251" s="0" t="n">
        <v>3853.046</v>
      </c>
    </row>
    <row r="6252" customFormat="false" ht="15" hidden="false" customHeight="false" outlineLevel="0" collapsed="false">
      <c r="A6252" s="0" t="n">
        <v>21</v>
      </c>
      <c r="B6252" s="0" t="n">
        <v>3092486</v>
      </c>
      <c r="C6252" s="0" t="n">
        <v>5674.084</v>
      </c>
    </row>
    <row r="6253" customFormat="false" ht="15" hidden="false" customHeight="false" outlineLevel="0" collapsed="false">
      <c r="A6253" s="0" t="n">
        <v>21</v>
      </c>
      <c r="B6253" s="0" t="n">
        <v>3087957</v>
      </c>
      <c r="C6253" s="0" t="n">
        <v>3708.909</v>
      </c>
    </row>
    <row r="6254" customFormat="false" ht="15" hidden="false" customHeight="false" outlineLevel="0" collapsed="false">
      <c r="A6254" s="0" t="n">
        <v>21</v>
      </c>
      <c r="B6254" s="0" t="n">
        <v>3066167</v>
      </c>
      <c r="C6254" s="0" t="n">
        <v>5411.342</v>
      </c>
    </row>
    <row r="6255" customFormat="false" ht="15" hidden="false" customHeight="false" outlineLevel="0" collapsed="false">
      <c r="A6255" s="0" t="n">
        <v>21</v>
      </c>
      <c r="B6255" s="0" t="n">
        <v>3044167</v>
      </c>
      <c r="C6255" s="0" t="n">
        <v>5464.915</v>
      </c>
    </row>
    <row r="6256" customFormat="false" ht="15" hidden="false" customHeight="false" outlineLevel="0" collapsed="false">
      <c r="A6256" s="0" t="n">
        <v>21</v>
      </c>
      <c r="B6256" s="0" t="n">
        <v>3043966</v>
      </c>
      <c r="C6256" s="0" t="n">
        <v>3046.287</v>
      </c>
    </row>
    <row r="6257" customFormat="false" ht="15" hidden="false" customHeight="false" outlineLevel="0" collapsed="false">
      <c r="A6257" s="0" t="n">
        <v>21</v>
      </c>
      <c r="B6257" s="0" t="n">
        <v>3022769</v>
      </c>
      <c r="C6257" s="0" t="n">
        <v>5677.552</v>
      </c>
    </row>
    <row r="6258" customFormat="false" ht="15" hidden="false" customHeight="false" outlineLevel="0" collapsed="false">
      <c r="A6258" s="0" t="n">
        <v>21</v>
      </c>
      <c r="B6258" s="0" t="n">
        <v>3000495</v>
      </c>
      <c r="C6258" s="0" t="n">
        <v>5462.426</v>
      </c>
    </row>
    <row r="6259" customFormat="false" ht="15" hidden="false" customHeight="false" outlineLevel="0" collapsed="false">
      <c r="A6259" s="0" t="n">
        <v>21</v>
      </c>
      <c r="B6259" s="0" t="n">
        <v>2998796</v>
      </c>
      <c r="C6259" s="0" t="n">
        <v>3453.648</v>
      </c>
    </row>
    <row r="6260" customFormat="false" ht="15" hidden="false" customHeight="false" outlineLevel="0" collapsed="false">
      <c r="A6260" s="0" t="n">
        <v>21</v>
      </c>
      <c r="B6260" s="0" t="n">
        <v>2972342</v>
      </c>
      <c r="C6260" s="0" t="n">
        <v>5904.44</v>
      </c>
    </row>
    <row r="6261" customFormat="false" ht="15" hidden="false" customHeight="false" outlineLevel="0" collapsed="false">
      <c r="A6261" s="0" t="n">
        <v>21</v>
      </c>
      <c r="B6261" s="0" t="n">
        <v>2967376</v>
      </c>
      <c r="C6261" s="0" t="n">
        <v>3757.837</v>
      </c>
    </row>
    <row r="6262" customFormat="false" ht="15" hidden="false" customHeight="false" outlineLevel="0" collapsed="false">
      <c r="A6262" s="0" t="n">
        <v>21</v>
      </c>
      <c r="B6262" s="0" t="n">
        <v>2944646</v>
      </c>
      <c r="C6262" s="0" t="n">
        <v>5486.312</v>
      </c>
    </row>
    <row r="6263" customFormat="false" ht="15" hidden="false" customHeight="false" outlineLevel="0" collapsed="false">
      <c r="A6263" s="0" t="n">
        <v>21</v>
      </c>
      <c r="B6263" s="0" t="n">
        <v>2922457</v>
      </c>
      <c r="C6263" s="0" t="n">
        <v>5532.461</v>
      </c>
    </row>
    <row r="6264" customFormat="false" ht="15" hidden="false" customHeight="false" outlineLevel="0" collapsed="false">
      <c r="A6264" s="0" t="n">
        <v>21</v>
      </c>
      <c r="B6264" s="0" t="n">
        <v>2911886</v>
      </c>
      <c r="C6264" s="0" t="n">
        <v>3868.711</v>
      </c>
    </row>
    <row r="6265" customFormat="false" ht="15" hidden="false" customHeight="false" outlineLevel="0" collapsed="false">
      <c r="A6265" s="0" t="n">
        <v>21</v>
      </c>
      <c r="B6265" s="0" t="n">
        <v>2894399</v>
      </c>
      <c r="C6265" s="0" t="n">
        <v>5436.13</v>
      </c>
    </row>
    <row r="6266" customFormat="false" ht="15" hidden="false" customHeight="false" outlineLevel="0" collapsed="false">
      <c r="A6266" s="0" t="n">
        <v>21</v>
      </c>
      <c r="B6266" s="0" t="n">
        <v>2869324</v>
      </c>
      <c r="C6266" s="0" t="n">
        <v>5773.973</v>
      </c>
    </row>
    <row r="6267" customFormat="false" ht="15" hidden="false" customHeight="false" outlineLevel="0" collapsed="false">
      <c r="A6267" s="0" t="n">
        <v>21</v>
      </c>
      <c r="B6267" s="0" t="n">
        <v>2867416</v>
      </c>
      <c r="C6267" s="0" t="n">
        <v>3448.41</v>
      </c>
    </row>
    <row r="6268" customFormat="false" ht="15" hidden="false" customHeight="false" outlineLevel="0" collapsed="false">
      <c r="A6268" s="0" t="n">
        <v>21</v>
      </c>
      <c r="B6268" s="0" t="n">
        <v>2843103</v>
      </c>
      <c r="C6268" s="0" t="n">
        <v>5687.771</v>
      </c>
    </row>
    <row r="6269" customFormat="false" ht="15" hidden="false" customHeight="false" outlineLevel="0" collapsed="false">
      <c r="A6269" s="0" t="n">
        <v>21</v>
      </c>
      <c r="B6269" s="0" t="n">
        <v>2831356</v>
      </c>
      <c r="C6269" s="0" t="n">
        <v>3800.028</v>
      </c>
    </row>
    <row r="6270" customFormat="false" ht="15" hidden="false" customHeight="false" outlineLevel="0" collapsed="false">
      <c r="A6270" s="0" t="n">
        <v>21</v>
      </c>
      <c r="B6270" s="0" t="n">
        <v>2818483</v>
      </c>
      <c r="C6270" s="0" t="n">
        <v>5221.306</v>
      </c>
    </row>
    <row r="6271" customFormat="false" ht="15" hidden="false" customHeight="false" outlineLevel="0" collapsed="false">
      <c r="A6271" s="0" t="n">
        <v>21</v>
      </c>
      <c r="B6271" s="0" t="n">
        <v>2796733</v>
      </c>
      <c r="C6271" s="0" t="n">
        <v>5361.511</v>
      </c>
    </row>
    <row r="6272" customFormat="false" ht="15" hidden="false" customHeight="false" outlineLevel="0" collapsed="false">
      <c r="A6272" s="0" t="n">
        <v>21</v>
      </c>
      <c r="B6272" s="0" t="n">
        <v>2794314</v>
      </c>
      <c r="C6272" s="0" t="n">
        <v>3568.825</v>
      </c>
    </row>
    <row r="6273" customFormat="false" ht="15" hidden="false" customHeight="false" outlineLevel="0" collapsed="false">
      <c r="A6273" s="0" t="n">
        <v>21</v>
      </c>
      <c r="B6273" s="0" t="n">
        <v>2769567</v>
      </c>
      <c r="C6273" s="0" t="n">
        <v>5759.025</v>
      </c>
    </row>
    <row r="6274" customFormat="false" ht="15" hidden="false" customHeight="false" outlineLevel="0" collapsed="false">
      <c r="A6274" s="0" t="n">
        <v>21</v>
      </c>
      <c r="B6274" s="0" t="n">
        <v>2753099</v>
      </c>
      <c r="C6274" s="0" t="n">
        <v>4316.106</v>
      </c>
    </row>
    <row r="6275" customFormat="false" ht="15" hidden="false" customHeight="false" outlineLevel="0" collapsed="false">
      <c r="A6275" s="0" t="n">
        <v>21</v>
      </c>
      <c r="B6275" s="0" t="n">
        <v>2746365</v>
      </c>
      <c r="C6275" s="0" t="n">
        <v>4528.908</v>
      </c>
    </row>
    <row r="6276" customFormat="false" ht="15" hidden="false" customHeight="false" outlineLevel="0" collapsed="false">
      <c r="A6276" s="0" t="n">
        <v>21</v>
      </c>
      <c r="B6276" s="0" t="n">
        <v>2724334</v>
      </c>
      <c r="C6276" s="0" t="n">
        <v>5416.978</v>
      </c>
    </row>
    <row r="6277" customFormat="false" ht="15" hidden="false" customHeight="false" outlineLevel="0" collapsed="false">
      <c r="A6277" s="0" t="n">
        <v>21</v>
      </c>
      <c r="B6277" s="0" t="n">
        <v>2733723</v>
      </c>
      <c r="C6277" s="0" t="n">
        <v>2344.559</v>
      </c>
    </row>
    <row r="6278" customFormat="false" ht="15" hidden="false" customHeight="false" outlineLevel="0" collapsed="false">
      <c r="A6278" s="0" t="n">
        <v>21</v>
      </c>
      <c r="B6278" s="0" t="n">
        <v>2714769</v>
      </c>
      <c r="C6278" s="0" t="n">
        <v>5171.453</v>
      </c>
    </row>
    <row r="6279" customFormat="false" ht="15" hidden="false" customHeight="false" outlineLevel="0" collapsed="false">
      <c r="A6279" s="0" t="n">
        <v>21</v>
      </c>
      <c r="B6279" s="0" t="n">
        <v>2690174</v>
      </c>
      <c r="C6279" s="0" t="n">
        <v>5708.82</v>
      </c>
    </row>
    <row r="6280" customFormat="false" ht="15" hidden="false" customHeight="false" outlineLevel="0" collapsed="false">
      <c r="A6280" s="0" t="n">
        <v>21</v>
      </c>
      <c r="B6280" s="0" t="n">
        <v>2668865</v>
      </c>
      <c r="C6280" s="0" t="n">
        <v>5428.185</v>
      </c>
    </row>
    <row r="6281" customFormat="false" ht="15" hidden="false" customHeight="false" outlineLevel="0" collapsed="false">
      <c r="A6281" s="0" t="n">
        <v>21</v>
      </c>
      <c r="B6281" s="0" t="n">
        <v>2669461</v>
      </c>
      <c r="C6281" s="0" t="n">
        <v>3174.777</v>
      </c>
    </row>
    <row r="6282" customFormat="false" ht="15" hidden="false" customHeight="false" outlineLevel="0" collapsed="false">
      <c r="A6282" s="0" t="n">
        <v>21</v>
      </c>
      <c r="B6282" s="0" t="n">
        <v>2644710</v>
      </c>
      <c r="C6282" s="0" t="n">
        <v>5762.819</v>
      </c>
    </row>
    <row r="6283" customFormat="false" ht="15" hidden="false" customHeight="false" outlineLevel="0" collapsed="false">
      <c r="A6283" s="0" t="n">
        <v>21</v>
      </c>
      <c r="B6283" s="0" t="n">
        <v>2622497</v>
      </c>
      <c r="C6283" s="0" t="n">
        <v>5480.018</v>
      </c>
    </row>
    <row r="6284" customFormat="false" ht="15" hidden="false" customHeight="false" outlineLevel="0" collapsed="false">
      <c r="A6284" s="0" t="n">
        <v>21</v>
      </c>
      <c r="B6284" s="0" t="n">
        <v>2622884</v>
      </c>
      <c r="C6284" s="0" t="n">
        <v>3222.967</v>
      </c>
    </row>
    <row r="6285" customFormat="false" ht="15" hidden="false" customHeight="false" outlineLevel="0" collapsed="false">
      <c r="A6285" s="0" t="n">
        <v>21</v>
      </c>
      <c r="B6285" s="0" t="n">
        <v>2599375</v>
      </c>
      <c r="C6285" s="0" t="n">
        <v>5583.816</v>
      </c>
    </row>
    <row r="6286" customFormat="false" ht="15" hidden="false" customHeight="false" outlineLevel="0" collapsed="false">
      <c r="A6286" s="0" t="n">
        <v>21</v>
      </c>
      <c r="B6286" s="0" t="n">
        <v>2582374</v>
      </c>
      <c r="C6286" s="0" t="n">
        <v>4707.696</v>
      </c>
    </row>
    <row r="6287" customFormat="false" ht="15" hidden="false" customHeight="false" outlineLevel="0" collapsed="false">
      <c r="A6287" s="0" t="n">
        <v>21</v>
      </c>
      <c r="B6287" s="0" t="n">
        <v>2579347</v>
      </c>
      <c r="C6287" s="0" t="n">
        <v>3935.329</v>
      </c>
    </row>
    <row r="6288" customFormat="false" ht="15" hidden="false" customHeight="false" outlineLevel="0" collapsed="false">
      <c r="A6288" s="0" t="n">
        <v>21</v>
      </c>
      <c r="B6288" s="0" t="n">
        <v>2554681</v>
      </c>
      <c r="C6288" s="0" t="n">
        <v>5709.311</v>
      </c>
    </row>
    <row r="6289" customFormat="false" ht="15" hidden="false" customHeight="false" outlineLevel="0" collapsed="false">
      <c r="A6289" s="0" t="n">
        <v>21</v>
      </c>
      <c r="B6289" s="0" t="n">
        <v>2554167</v>
      </c>
      <c r="C6289" s="0" t="n">
        <v>3354.829</v>
      </c>
    </row>
    <row r="6290" customFormat="false" ht="15" hidden="false" customHeight="false" outlineLevel="0" collapsed="false">
      <c r="A6290" s="0" t="n">
        <v>21</v>
      </c>
      <c r="B6290" s="0" t="n">
        <v>2530457</v>
      </c>
      <c r="C6290" s="0" t="n">
        <v>5633.16</v>
      </c>
    </row>
    <row r="6291" customFormat="false" ht="15" hidden="false" customHeight="false" outlineLevel="0" collapsed="false">
      <c r="A6291" s="0" t="n">
        <v>21</v>
      </c>
      <c r="B6291" s="0" t="n">
        <v>2506856</v>
      </c>
      <c r="C6291" s="0" t="n">
        <v>5568.219</v>
      </c>
    </row>
    <row r="6292" customFormat="false" ht="15" hidden="false" customHeight="false" outlineLevel="0" collapsed="false">
      <c r="A6292" s="0" t="n">
        <v>21</v>
      </c>
      <c r="B6292" s="0" t="n">
        <v>2508077</v>
      </c>
      <c r="C6292" s="0" t="n">
        <v>3086.16</v>
      </c>
    </row>
    <row r="6293" customFormat="false" ht="15" hidden="false" customHeight="false" outlineLevel="0" collapsed="false">
      <c r="A6293" s="0" t="n">
        <v>21</v>
      </c>
      <c r="B6293" s="0" t="n">
        <v>2498453</v>
      </c>
      <c r="C6293" s="0" t="n">
        <v>4403.055</v>
      </c>
    </row>
    <row r="6294" customFormat="false" ht="15" hidden="false" customHeight="false" outlineLevel="0" collapsed="false">
      <c r="A6294" s="0" t="n">
        <v>21</v>
      </c>
      <c r="B6294" s="0" t="n">
        <v>2473856</v>
      </c>
      <c r="C6294" s="0" t="n">
        <v>5717.347</v>
      </c>
    </row>
    <row r="6295" customFormat="false" ht="15" hidden="false" customHeight="false" outlineLevel="0" collapsed="false">
      <c r="A6295" s="0" t="n">
        <v>21</v>
      </c>
      <c r="B6295" s="0" t="n">
        <v>2451925</v>
      </c>
      <c r="C6295" s="0" t="n">
        <v>5454.939</v>
      </c>
    </row>
    <row r="6296" customFormat="false" ht="15" hidden="false" customHeight="false" outlineLevel="0" collapsed="false">
      <c r="A6296" s="0" t="n">
        <v>21</v>
      </c>
      <c r="B6296" s="0" t="n">
        <v>2428187</v>
      </c>
      <c r="C6296" s="0" t="n">
        <v>5633.102</v>
      </c>
    </row>
    <row r="6297" customFormat="false" ht="15" hidden="false" customHeight="false" outlineLevel="0" collapsed="false">
      <c r="A6297" s="0" t="n">
        <v>21</v>
      </c>
      <c r="B6297" s="0" t="n">
        <v>2429028</v>
      </c>
      <c r="C6297" s="0" t="n">
        <v>3153.336</v>
      </c>
    </row>
    <row r="6298" customFormat="false" ht="15" hidden="false" customHeight="false" outlineLevel="0" collapsed="false">
      <c r="A6298" s="0" t="n">
        <v>21</v>
      </c>
      <c r="B6298" s="0" t="n">
        <v>2404597</v>
      </c>
      <c r="C6298" s="0" t="n">
        <v>5691.98</v>
      </c>
    </row>
    <row r="6299" customFormat="false" ht="15" hidden="false" customHeight="false" outlineLevel="0" collapsed="false">
      <c r="A6299" s="0" t="n">
        <v>21</v>
      </c>
      <c r="B6299" s="0" t="n">
        <v>2405714</v>
      </c>
      <c r="C6299" s="0" t="n">
        <v>3184.433</v>
      </c>
    </row>
    <row r="6300" customFormat="false" ht="15" hidden="false" customHeight="false" outlineLevel="0" collapsed="false">
      <c r="A6300" s="0" t="n">
        <v>21</v>
      </c>
      <c r="B6300" s="0" t="n">
        <v>2383203</v>
      </c>
      <c r="C6300" s="0" t="n">
        <v>5475.057</v>
      </c>
    </row>
    <row r="6301" customFormat="false" ht="15" hidden="false" customHeight="false" outlineLevel="0" collapsed="false">
      <c r="A6301" s="0" t="n">
        <v>21</v>
      </c>
      <c r="B6301" s="0" t="n">
        <v>2359136</v>
      </c>
      <c r="C6301" s="0" t="n">
        <v>5701.205</v>
      </c>
    </row>
    <row r="6302" customFormat="false" ht="15" hidden="false" customHeight="false" outlineLevel="0" collapsed="false">
      <c r="A6302" s="0" t="n">
        <v>21</v>
      </c>
      <c r="B6302" s="0" t="n">
        <v>2352356</v>
      </c>
      <c r="C6302" s="0" t="n">
        <v>3473.983</v>
      </c>
    </row>
    <row r="6303" customFormat="false" ht="15" hidden="false" customHeight="false" outlineLevel="0" collapsed="false">
      <c r="A6303" s="0" t="n">
        <v>22</v>
      </c>
      <c r="B6303" s="0" t="n">
        <v>2318125</v>
      </c>
      <c r="C6303" s="0" t="n">
        <v>5541.413</v>
      </c>
    </row>
    <row r="6304" customFormat="false" ht="15" hidden="false" customHeight="false" outlineLevel="0" collapsed="false">
      <c r="A6304" s="0" t="n">
        <v>22</v>
      </c>
      <c r="B6304" s="0" t="n">
        <v>2296854</v>
      </c>
      <c r="C6304" s="0" t="n">
        <v>5334.249</v>
      </c>
    </row>
    <row r="6305" customFormat="false" ht="15" hidden="false" customHeight="false" outlineLevel="0" collapsed="false">
      <c r="A6305" s="0" t="n">
        <v>22</v>
      </c>
      <c r="B6305" s="0" t="n">
        <v>2281562</v>
      </c>
      <c r="C6305" s="0" t="n">
        <v>3935.767</v>
      </c>
    </row>
    <row r="6306" customFormat="false" ht="15" hidden="false" customHeight="false" outlineLevel="0" collapsed="false">
      <c r="A6306" s="0" t="n">
        <v>22</v>
      </c>
      <c r="B6306" s="0" t="n">
        <v>2280946</v>
      </c>
      <c r="C6306" s="0" t="n">
        <v>61.524</v>
      </c>
    </row>
    <row r="6307" customFormat="false" ht="15" hidden="false" customHeight="false" outlineLevel="0" collapsed="false">
      <c r="A6307" s="0" t="n">
        <v>22</v>
      </c>
      <c r="B6307" s="0" t="n">
        <v>2321530</v>
      </c>
      <c r="C6307" s="0" t="n">
        <v>3571.915</v>
      </c>
    </row>
    <row r="6308" customFormat="false" ht="15" hidden="false" customHeight="false" outlineLevel="0" collapsed="false">
      <c r="A6308" s="0" t="n">
        <v>22</v>
      </c>
      <c r="B6308" s="0" t="n">
        <v>2307611</v>
      </c>
      <c r="C6308" s="0" t="n">
        <v>3971.572</v>
      </c>
    </row>
    <row r="6309" customFormat="false" ht="15" hidden="false" customHeight="false" outlineLevel="0" collapsed="false">
      <c r="A6309" s="0" t="n">
        <v>22</v>
      </c>
      <c r="B6309" s="0" t="n">
        <v>2311125</v>
      </c>
      <c r="C6309" s="0" t="n">
        <v>3621.42</v>
      </c>
    </row>
    <row r="6310" customFormat="false" ht="15" hidden="false" customHeight="false" outlineLevel="0" collapsed="false">
      <c r="A6310" s="0" t="n">
        <v>22</v>
      </c>
      <c r="B6310" s="0" t="n">
        <v>2295474</v>
      </c>
      <c r="C6310" s="0" t="n">
        <v>4301.76</v>
      </c>
    </row>
    <row r="6311" customFormat="false" ht="15" hidden="false" customHeight="false" outlineLevel="0" collapsed="false">
      <c r="A6311" s="0" t="n">
        <v>22</v>
      </c>
      <c r="B6311" s="0" t="n">
        <v>2328924</v>
      </c>
      <c r="C6311" s="0" t="n">
        <v>561.593</v>
      </c>
    </row>
    <row r="6312" customFormat="false" ht="15" hidden="false" customHeight="false" outlineLevel="0" collapsed="false">
      <c r="A6312" s="0" t="n">
        <v>22</v>
      </c>
      <c r="B6312" s="0" t="n">
        <v>2309769</v>
      </c>
      <c r="C6312" s="0" t="n">
        <v>5191.43</v>
      </c>
    </row>
    <row r="6313" customFormat="false" ht="15" hidden="false" customHeight="false" outlineLevel="0" collapsed="false">
      <c r="A6313" s="0" t="n">
        <v>22</v>
      </c>
      <c r="B6313" s="0" t="n">
        <v>2291672</v>
      </c>
      <c r="C6313" s="0" t="n">
        <v>4810.553</v>
      </c>
    </row>
    <row r="6314" customFormat="false" ht="15" hidden="false" customHeight="false" outlineLevel="0" collapsed="false">
      <c r="A6314" s="0" t="n">
        <v>22</v>
      </c>
      <c r="B6314" s="0" t="n">
        <v>2296546</v>
      </c>
      <c r="C6314" s="0" t="n">
        <v>3163.134</v>
      </c>
    </row>
    <row r="6315" customFormat="false" ht="15" hidden="false" customHeight="false" outlineLevel="0" collapsed="false">
      <c r="A6315" s="0" t="n">
        <v>22</v>
      </c>
      <c r="B6315" s="0" t="n">
        <v>2274409</v>
      </c>
      <c r="C6315" s="0" t="n">
        <v>5489.788</v>
      </c>
    </row>
    <row r="6316" customFormat="false" ht="15" hidden="false" customHeight="false" outlineLevel="0" collapsed="false">
      <c r="A6316" s="0" t="n">
        <v>22</v>
      </c>
      <c r="B6316" s="0" t="n">
        <v>2272763</v>
      </c>
      <c r="C6316" s="0" t="n">
        <v>3441.859</v>
      </c>
    </row>
    <row r="6317" customFormat="false" ht="15" hidden="false" customHeight="false" outlineLevel="0" collapsed="false">
      <c r="A6317" s="0" t="n">
        <v>22</v>
      </c>
      <c r="B6317" s="0" t="n">
        <v>2253425</v>
      </c>
      <c r="C6317" s="0" t="n">
        <v>5184.079</v>
      </c>
    </row>
    <row r="6318" customFormat="false" ht="15" hidden="false" customHeight="false" outlineLevel="0" collapsed="false">
      <c r="A6318" s="0" t="n">
        <v>22</v>
      </c>
      <c r="B6318" s="0" t="n">
        <v>2232013</v>
      </c>
      <c r="C6318" s="0" t="n">
        <v>5397.309</v>
      </c>
    </row>
    <row r="6319" customFormat="false" ht="15" hidden="false" customHeight="false" outlineLevel="0" collapsed="false">
      <c r="A6319" s="0" t="n">
        <v>22</v>
      </c>
      <c r="B6319" s="0" t="n">
        <v>2231512</v>
      </c>
      <c r="C6319" s="0" t="n">
        <v>3452.764</v>
      </c>
    </row>
    <row r="6320" customFormat="false" ht="15" hidden="false" customHeight="false" outlineLevel="0" collapsed="false">
      <c r="A6320" s="0" t="n">
        <v>22</v>
      </c>
      <c r="B6320" s="0" t="n">
        <v>2210505</v>
      </c>
      <c r="C6320" s="0" t="n">
        <v>5373.634</v>
      </c>
    </row>
    <row r="6321" customFormat="false" ht="15" hidden="false" customHeight="false" outlineLevel="0" collapsed="false">
      <c r="A6321" s="0" t="n">
        <v>22</v>
      </c>
      <c r="B6321" s="0" t="n">
        <v>2187727</v>
      </c>
      <c r="C6321" s="0" t="n">
        <v>5562.264</v>
      </c>
    </row>
    <row r="6322" customFormat="false" ht="15" hidden="false" customHeight="false" outlineLevel="0" collapsed="false">
      <c r="A6322" s="0" t="n">
        <v>22</v>
      </c>
      <c r="B6322" s="0" t="n">
        <v>2203921</v>
      </c>
      <c r="C6322" s="0" t="n">
        <v>1665.451</v>
      </c>
    </row>
    <row r="6323" customFormat="false" ht="15" hidden="false" customHeight="false" outlineLevel="0" collapsed="false">
      <c r="A6323" s="0" t="n">
        <v>22</v>
      </c>
      <c r="B6323" s="0" t="n">
        <v>2188726</v>
      </c>
      <c r="C6323" s="0" t="n">
        <v>4804.447</v>
      </c>
    </row>
    <row r="6324" customFormat="false" ht="15" hidden="false" customHeight="false" outlineLevel="0" collapsed="false">
      <c r="A6324" s="0" t="n">
        <v>22</v>
      </c>
      <c r="B6324" s="0" t="n">
        <v>2166816</v>
      </c>
      <c r="C6324" s="0" t="n">
        <v>5460.589</v>
      </c>
    </row>
    <row r="6325" customFormat="false" ht="15" hidden="false" customHeight="false" outlineLevel="0" collapsed="false">
      <c r="A6325" s="0" t="n">
        <v>22</v>
      </c>
      <c r="B6325" s="0" t="n">
        <v>2147568</v>
      </c>
      <c r="C6325" s="0" t="n">
        <v>5206.5</v>
      </c>
    </row>
    <row r="6326" customFormat="false" ht="15" hidden="false" customHeight="false" outlineLevel="0" collapsed="false">
      <c r="A6326" s="0" t="n">
        <v>22</v>
      </c>
      <c r="B6326" s="0" t="n">
        <v>2135699</v>
      </c>
      <c r="C6326" s="0" t="n">
        <v>3272.936</v>
      </c>
    </row>
    <row r="6327" customFormat="false" ht="15" hidden="false" customHeight="false" outlineLevel="0" collapsed="false">
      <c r="A6327" s="0" t="n">
        <v>22</v>
      </c>
      <c r="B6327" s="0" t="n">
        <v>2151186</v>
      </c>
      <c r="C6327" s="0" t="n">
        <v>2919.388</v>
      </c>
    </row>
    <row r="6328" customFormat="false" ht="15" hidden="false" customHeight="false" outlineLevel="0" collapsed="false">
      <c r="A6328" s="0" t="n">
        <v>22</v>
      </c>
      <c r="B6328" s="0" t="n">
        <v>2132165</v>
      </c>
      <c r="C6328" s="0" t="n">
        <v>5185.369</v>
      </c>
    </row>
    <row r="6329" customFormat="false" ht="15" hidden="false" customHeight="false" outlineLevel="0" collapsed="false">
      <c r="A6329" s="0" t="n">
        <v>22</v>
      </c>
      <c r="B6329" s="0" t="n">
        <v>2112650</v>
      </c>
      <c r="C6329" s="0" t="n">
        <v>5242.075</v>
      </c>
    </row>
    <row r="6330" customFormat="false" ht="15" hidden="false" customHeight="false" outlineLevel="0" collapsed="false">
      <c r="A6330" s="0" t="n">
        <v>22</v>
      </c>
      <c r="B6330" s="0" t="n">
        <v>2097324</v>
      </c>
      <c r="C6330" s="0" t="n">
        <v>3803.92</v>
      </c>
    </row>
    <row r="6331" customFormat="false" ht="15" hidden="false" customHeight="false" outlineLevel="0" collapsed="false">
      <c r="A6331" s="0" t="n">
        <v>22</v>
      </c>
      <c r="B6331" s="0" t="n">
        <v>2096427</v>
      </c>
      <c r="C6331" s="0" t="n">
        <v>4371.22</v>
      </c>
    </row>
    <row r="6332" customFormat="false" ht="15" hidden="false" customHeight="false" outlineLevel="0" collapsed="false">
      <c r="A6332" s="0" t="n">
        <v>22</v>
      </c>
      <c r="B6332" s="0" t="n">
        <v>2073922</v>
      </c>
      <c r="C6332" s="0" t="n">
        <v>5512.805</v>
      </c>
    </row>
    <row r="6333" customFormat="false" ht="15" hidden="false" customHeight="false" outlineLevel="0" collapsed="false">
      <c r="A6333" s="0" t="n">
        <v>22</v>
      </c>
      <c r="B6333" s="0" t="n">
        <v>2078643</v>
      </c>
      <c r="C6333" s="0" t="n">
        <v>2845.478</v>
      </c>
    </row>
    <row r="6334" customFormat="false" ht="15" hidden="false" customHeight="false" outlineLevel="0" collapsed="false">
      <c r="A6334" s="0" t="n">
        <v>22</v>
      </c>
      <c r="B6334" s="0" t="n">
        <v>2060711</v>
      </c>
      <c r="C6334" s="0" t="n">
        <v>5042.956</v>
      </c>
    </row>
    <row r="6335" customFormat="false" ht="15" hidden="false" customHeight="false" outlineLevel="0" collapsed="false">
      <c r="A6335" s="0" t="n">
        <v>22</v>
      </c>
      <c r="B6335" s="0" t="n">
        <v>2041614</v>
      </c>
      <c r="C6335" s="0" t="n">
        <v>5217.787</v>
      </c>
    </row>
    <row r="6336" customFormat="false" ht="15" hidden="false" customHeight="false" outlineLevel="0" collapsed="false">
      <c r="A6336" s="0" t="n">
        <v>22</v>
      </c>
      <c r="B6336" s="0" t="n">
        <v>2044613</v>
      </c>
      <c r="C6336" s="0" t="n">
        <v>2978.601</v>
      </c>
    </row>
    <row r="6337" customFormat="false" ht="15" hidden="false" customHeight="false" outlineLevel="0" collapsed="false">
      <c r="A6337" s="0" t="n">
        <v>22</v>
      </c>
      <c r="B6337" s="0" t="n">
        <v>2026225</v>
      </c>
      <c r="C6337" s="0" t="n">
        <v>5110.703</v>
      </c>
    </row>
    <row r="6338" customFormat="false" ht="15" hidden="false" customHeight="false" outlineLevel="0" collapsed="false">
      <c r="A6338" s="0" t="n">
        <v>22</v>
      </c>
      <c r="B6338" s="0" t="n">
        <v>2009565</v>
      </c>
      <c r="C6338" s="0" t="n">
        <v>4133.999</v>
      </c>
    </row>
    <row r="6339" customFormat="false" ht="15" hidden="false" customHeight="false" outlineLevel="0" collapsed="false">
      <c r="A6339" s="0" t="n">
        <v>22</v>
      </c>
      <c r="B6339" s="0" t="n">
        <v>2005161</v>
      </c>
      <c r="C6339" s="0" t="n">
        <v>4597.957</v>
      </c>
    </row>
    <row r="6340" customFormat="false" ht="15" hidden="false" customHeight="false" outlineLevel="0" collapsed="false">
      <c r="A6340" s="0" t="n">
        <v>22</v>
      </c>
      <c r="B6340" s="0" t="n">
        <v>1983973</v>
      </c>
      <c r="C6340" s="0" t="n">
        <v>5388.458</v>
      </c>
    </row>
    <row r="6341" customFormat="false" ht="15" hidden="false" customHeight="false" outlineLevel="0" collapsed="false">
      <c r="A6341" s="0" t="n">
        <v>22</v>
      </c>
      <c r="B6341" s="0" t="n">
        <v>1987035</v>
      </c>
      <c r="C6341" s="0" t="n">
        <v>2979.052</v>
      </c>
    </row>
    <row r="6342" customFormat="false" ht="15" hidden="false" customHeight="false" outlineLevel="0" collapsed="false">
      <c r="A6342" s="0" t="n">
        <v>22</v>
      </c>
      <c r="B6342" s="0" t="n">
        <v>1965472</v>
      </c>
      <c r="C6342" s="0" t="n">
        <v>5427.146</v>
      </c>
    </row>
    <row r="6343" customFormat="false" ht="15" hidden="false" customHeight="false" outlineLevel="0" collapsed="false">
      <c r="A6343" s="0" t="n">
        <v>22</v>
      </c>
      <c r="B6343" s="0" t="n">
        <v>1944730</v>
      </c>
      <c r="C6343" s="0" t="n">
        <v>5397.039</v>
      </c>
    </row>
    <row r="6344" customFormat="false" ht="15" hidden="false" customHeight="false" outlineLevel="0" collapsed="false">
      <c r="A6344" s="0" t="n">
        <v>22</v>
      </c>
      <c r="B6344" s="0" t="n">
        <v>1951630</v>
      </c>
      <c r="C6344" s="0" t="n">
        <v>2086.171</v>
      </c>
    </row>
    <row r="6345" customFormat="false" ht="15" hidden="false" customHeight="false" outlineLevel="0" collapsed="false">
      <c r="A6345" s="0" t="n">
        <v>22</v>
      </c>
      <c r="B6345" s="0" t="n">
        <v>1942815</v>
      </c>
      <c r="C6345" s="0" t="n">
        <v>4806.309</v>
      </c>
    </row>
    <row r="6346" customFormat="false" ht="15" hidden="false" customHeight="false" outlineLevel="0" collapsed="false">
      <c r="A6346" s="0" t="n">
        <v>22</v>
      </c>
      <c r="B6346" s="0" t="n">
        <v>1921570</v>
      </c>
      <c r="C6346" s="0" t="n">
        <v>5357.232</v>
      </c>
    </row>
    <row r="6347" customFormat="false" ht="15" hidden="false" customHeight="false" outlineLevel="0" collapsed="false">
      <c r="A6347" s="0" t="n">
        <v>22</v>
      </c>
      <c r="B6347" s="0" t="n">
        <v>1898670</v>
      </c>
      <c r="C6347" s="0" t="n">
        <v>5601.575</v>
      </c>
    </row>
    <row r="6348" customFormat="false" ht="15" hidden="false" customHeight="false" outlineLevel="0" collapsed="false">
      <c r="A6348" s="0" t="n">
        <v>22</v>
      </c>
      <c r="B6348" s="0" t="n">
        <v>1878323</v>
      </c>
      <c r="C6348" s="0" t="n">
        <v>4817.64</v>
      </c>
    </row>
    <row r="6349" customFormat="false" ht="15" hidden="false" customHeight="false" outlineLevel="0" collapsed="false">
      <c r="A6349" s="0" t="n">
        <v>22</v>
      </c>
      <c r="B6349" s="0" t="n">
        <v>1881372</v>
      </c>
      <c r="C6349" s="0" t="n">
        <v>3511.952</v>
      </c>
    </row>
    <row r="6350" customFormat="false" ht="15" hidden="false" customHeight="false" outlineLevel="0" collapsed="false">
      <c r="A6350" s="0" t="n">
        <v>22</v>
      </c>
      <c r="B6350" s="0" t="n">
        <v>1863610</v>
      </c>
      <c r="C6350" s="0" t="n">
        <v>5093.676</v>
      </c>
    </row>
    <row r="6351" customFormat="false" ht="15" hidden="false" customHeight="false" outlineLevel="0" collapsed="false">
      <c r="A6351" s="0" t="n">
        <v>22</v>
      </c>
      <c r="B6351" s="0" t="n">
        <v>1865451</v>
      </c>
      <c r="C6351" s="0" t="n">
        <v>3083.095</v>
      </c>
    </row>
    <row r="6352" customFormat="false" ht="15" hidden="false" customHeight="false" outlineLevel="0" collapsed="false">
      <c r="A6352" s="0" t="n">
        <v>22</v>
      </c>
      <c r="B6352" s="0" t="n">
        <v>1844336</v>
      </c>
      <c r="C6352" s="0" t="n">
        <v>5389.668</v>
      </c>
    </row>
    <row r="6353" customFormat="false" ht="15" hidden="false" customHeight="false" outlineLevel="0" collapsed="false">
      <c r="A6353" s="0" t="n">
        <v>22</v>
      </c>
      <c r="B6353" s="0" t="n">
        <v>1823696</v>
      </c>
      <c r="C6353" s="0" t="n">
        <v>5334.477</v>
      </c>
    </row>
    <row r="6354" customFormat="false" ht="15" hidden="false" customHeight="false" outlineLevel="0" collapsed="false">
      <c r="A6354" s="0" t="n">
        <v>22</v>
      </c>
      <c r="B6354" s="0" t="n">
        <v>1824258</v>
      </c>
      <c r="C6354" s="0" t="n">
        <v>3214.353</v>
      </c>
    </row>
    <row r="6355" customFormat="false" ht="15" hidden="false" customHeight="false" outlineLevel="0" collapsed="false">
      <c r="A6355" s="0" t="n">
        <v>22</v>
      </c>
      <c r="B6355" s="0" t="n">
        <v>1805116</v>
      </c>
      <c r="C6355" s="0" t="n">
        <v>5187.528</v>
      </c>
    </row>
    <row r="6356" customFormat="false" ht="15" hidden="false" customHeight="false" outlineLevel="0" collapsed="false">
      <c r="A6356" s="0" t="n">
        <v>22</v>
      </c>
      <c r="B6356" s="0" t="n">
        <v>1786124</v>
      </c>
      <c r="C6356" s="0" t="n">
        <v>4999.236</v>
      </c>
    </row>
    <row r="6357" customFormat="false" ht="15" hidden="false" customHeight="false" outlineLevel="0" collapsed="false">
      <c r="A6357" s="0" t="n">
        <v>22</v>
      </c>
      <c r="B6357" s="0" t="n">
        <v>1786797</v>
      </c>
      <c r="C6357" s="0" t="n">
        <v>3442.978</v>
      </c>
    </row>
    <row r="6358" customFormat="false" ht="15" hidden="false" customHeight="false" outlineLevel="0" collapsed="false">
      <c r="A6358" s="0" t="n">
        <v>22</v>
      </c>
      <c r="B6358" s="0" t="n">
        <v>1763800</v>
      </c>
      <c r="C6358" s="0" t="n">
        <v>5581.786</v>
      </c>
    </row>
    <row r="6359" customFormat="false" ht="15" hidden="false" customHeight="false" outlineLevel="0" collapsed="false">
      <c r="A6359" s="0" t="n">
        <v>22</v>
      </c>
      <c r="B6359" s="0" t="n">
        <v>1762890</v>
      </c>
      <c r="C6359" s="0" t="n">
        <v>3360.017</v>
      </c>
    </row>
    <row r="6360" customFormat="false" ht="15" hidden="false" customHeight="false" outlineLevel="0" collapsed="false">
      <c r="A6360" s="0" t="n">
        <v>22</v>
      </c>
      <c r="B6360" s="0" t="n">
        <v>1742816</v>
      </c>
      <c r="C6360" s="0" t="n">
        <v>5279.049</v>
      </c>
    </row>
    <row r="6361" customFormat="false" ht="15" hidden="false" customHeight="false" outlineLevel="0" collapsed="false">
      <c r="A6361" s="0" t="n">
        <v>22</v>
      </c>
      <c r="B6361" s="0" t="n">
        <v>1724196</v>
      </c>
      <c r="C6361" s="0" t="n">
        <v>5128.712</v>
      </c>
    </row>
    <row r="6362" customFormat="false" ht="15" hidden="false" customHeight="false" outlineLevel="0" collapsed="false">
      <c r="A6362" s="0" t="n">
        <v>22</v>
      </c>
      <c r="B6362" s="0" t="n">
        <v>1723833</v>
      </c>
      <c r="C6362" s="0" t="n">
        <v>3302.445</v>
      </c>
    </row>
    <row r="6363" customFormat="false" ht="15" hidden="false" customHeight="false" outlineLevel="0" collapsed="false">
      <c r="A6363" s="0" t="n">
        <v>22</v>
      </c>
      <c r="B6363" s="0" t="n">
        <v>1700853</v>
      </c>
      <c r="C6363" s="0" t="n">
        <v>5587.426</v>
      </c>
    </row>
    <row r="6364" customFormat="false" ht="15" hidden="false" customHeight="false" outlineLevel="0" collapsed="false">
      <c r="A6364" s="0" t="n">
        <v>22</v>
      </c>
      <c r="B6364" s="0" t="n">
        <v>1693438</v>
      </c>
      <c r="C6364" s="0" t="n">
        <v>3988.424</v>
      </c>
    </row>
    <row r="6365" customFormat="false" ht="15" hidden="false" customHeight="false" outlineLevel="0" collapsed="false">
      <c r="A6365" s="0" t="n">
        <v>22</v>
      </c>
      <c r="B6365" s="0" t="n">
        <v>1673556</v>
      </c>
      <c r="C6365" s="0" t="n">
        <v>5357.098</v>
      </c>
    </row>
    <row r="6366" customFormat="false" ht="15" hidden="false" customHeight="false" outlineLevel="0" collapsed="false">
      <c r="A6366" s="0" t="n">
        <v>22</v>
      </c>
      <c r="B6366" s="0" t="n">
        <v>1651568</v>
      </c>
      <c r="C6366" s="0" t="n">
        <v>5450.036</v>
      </c>
    </row>
    <row r="6367" customFormat="false" ht="15" hidden="false" customHeight="false" outlineLevel="0" collapsed="false">
      <c r="A6367" s="0" t="n">
        <v>22</v>
      </c>
      <c r="B6367" s="0" t="n">
        <v>1652350</v>
      </c>
      <c r="C6367" s="0" t="n">
        <v>3233.315</v>
      </c>
    </row>
    <row r="6368" customFormat="false" ht="15" hidden="false" customHeight="false" outlineLevel="0" collapsed="false">
      <c r="A6368" s="0" t="n">
        <v>22</v>
      </c>
      <c r="B6368" s="0" t="n">
        <v>1630963</v>
      </c>
      <c r="C6368" s="0" t="n">
        <v>5409.364</v>
      </c>
    </row>
    <row r="6369" customFormat="false" ht="15" hidden="false" customHeight="false" outlineLevel="0" collapsed="false">
      <c r="A6369" s="0" t="n">
        <v>22</v>
      </c>
      <c r="B6369" s="0" t="n">
        <v>1625992</v>
      </c>
      <c r="C6369" s="0" t="n">
        <v>3774.953</v>
      </c>
    </row>
    <row r="6370" customFormat="false" ht="15" hidden="false" customHeight="false" outlineLevel="0" collapsed="false">
      <c r="A6370" s="0" t="n">
        <v>22</v>
      </c>
      <c r="B6370" s="0" t="n">
        <v>1603388</v>
      </c>
      <c r="C6370" s="0" t="n">
        <v>5538.348</v>
      </c>
    </row>
    <row r="6371" customFormat="false" ht="15" hidden="false" customHeight="false" outlineLevel="0" collapsed="false">
      <c r="A6371" s="0" t="n">
        <v>22</v>
      </c>
      <c r="B6371" s="0" t="n">
        <v>1580590</v>
      </c>
      <c r="C6371" s="0" t="n">
        <v>5583.852</v>
      </c>
    </row>
    <row r="6372" customFormat="false" ht="15" hidden="false" customHeight="false" outlineLevel="0" collapsed="false">
      <c r="A6372" s="0" t="n">
        <v>22</v>
      </c>
      <c r="B6372" s="0" t="n">
        <v>1584647</v>
      </c>
      <c r="C6372" s="0" t="n">
        <v>2879.019</v>
      </c>
    </row>
    <row r="6373" customFormat="false" ht="15" hidden="false" customHeight="false" outlineLevel="0" collapsed="false">
      <c r="A6373" s="0" t="n">
        <v>22</v>
      </c>
      <c r="B6373" s="0" t="n">
        <v>1563835</v>
      </c>
      <c r="C6373" s="0" t="n">
        <v>5354.531</v>
      </c>
    </row>
    <row r="6374" customFormat="false" ht="15" hidden="false" customHeight="false" outlineLevel="0" collapsed="false">
      <c r="A6374" s="0" t="n">
        <v>22</v>
      </c>
      <c r="B6374" s="0" t="n">
        <v>1541790</v>
      </c>
      <c r="C6374" s="0" t="n">
        <v>5491.301</v>
      </c>
    </row>
    <row r="6375" customFormat="false" ht="15" hidden="false" customHeight="false" outlineLevel="0" collapsed="false">
      <c r="A6375" s="0" t="n">
        <v>22</v>
      </c>
      <c r="B6375" s="0" t="n">
        <v>1543373</v>
      </c>
      <c r="C6375" s="0" t="n">
        <v>3112.068</v>
      </c>
    </row>
    <row r="6376" customFormat="false" ht="15" hidden="false" customHeight="false" outlineLevel="0" collapsed="false">
      <c r="A6376" s="0" t="n">
        <v>22</v>
      </c>
      <c r="B6376" s="0" t="n">
        <v>1521195</v>
      </c>
      <c r="C6376" s="0" t="n">
        <v>5482.78</v>
      </c>
    </row>
    <row r="6377" customFormat="false" ht="15" hidden="false" customHeight="false" outlineLevel="0" collapsed="false">
      <c r="A6377" s="0" t="n">
        <v>22</v>
      </c>
      <c r="B6377" s="0" t="n">
        <v>1498033</v>
      </c>
      <c r="C6377" s="0" t="n">
        <v>5557.605</v>
      </c>
    </row>
    <row r="6378" customFormat="false" ht="15" hidden="false" customHeight="false" outlineLevel="0" collapsed="false">
      <c r="A6378" s="0" t="n">
        <v>22</v>
      </c>
      <c r="B6378" s="0" t="n">
        <v>1500692</v>
      </c>
      <c r="C6378" s="0" t="n">
        <v>3038.449</v>
      </c>
    </row>
    <row r="6379" customFormat="false" ht="15" hidden="false" customHeight="false" outlineLevel="0" collapsed="false">
      <c r="A6379" s="0" t="n">
        <v>22</v>
      </c>
      <c r="B6379" s="0" t="n">
        <v>1480158</v>
      </c>
      <c r="C6379" s="0" t="n">
        <v>5335.952</v>
      </c>
    </row>
    <row r="6380" customFormat="false" ht="15" hidden="false" customHeight="false" outlineLevel="0" collapsed="false">
      <c r="A6380" s="0" t="n">
        <v>22</v>
      </c>
      <c r="B6380" s="0" t="n">
        <v>1461405</v>
      </c>
      <c r="C6380" s="0" t="n">
        <v>4421.673</v>
      </c>
    </row>
    <row r="6381" customFormat="false" ht="15" hidden="false" customHeight="false" outlineLevel="0" collapsed="false">
      <c r="A6381" s="0" t="n">
        <v>22</v>
      </c>
      <c r="B6381" s="0" t="n">
        <v>1458094</v>
      </c>
      <c r="C6381" s="0" t="n">
        <v>4384.781</v>
      </c>
    </row>
    <row r="6382" customFormat="false" ht="15" hidden="false" customHeight="false" outlineLevel="0" collapsed="false">
      <c r="A6382" s="0" t="n">
        <v>22</v>
      </c>
      <c r="B6382" s="0" t="n">
        <v>1434981</v>
      </c>
      <c r="C6382" s="0" t="n">
        <v>5590.478</v>
      </c>
    </row>
    <row r="6383" customFormat="false" ht="15" hidden="false" customHeight="false" outlineLevel="0" collapsed="false">
      <c r="A6383" s="0" t="n">
        <v>22</v>
      </c>
      <c r="B6383" s="0" t="n">
        <v>1415765</v>
      </c>
      <c r="C6383" s="0" t="n">
        <v>4637.567</v>
      </c>
    </row>
    <row r="6384" customFormat="false" ht="15" hidden="false" customHeight="false" outlineLevel="0" collapsed="false">
      <c r="A6384" s="0" t="n">
        <v>22</v>
      </c>
      <c r="B6384" s="0" t="n">
        <v>1412468</v>
      </c>
      <c r="C6384" s="0" t="n">
        <v>4225.092</v>
      </c>
    </row>
    <row r="6385" customFormat="false" ht="15" hidden="false" customHeight="false" outlineLevel="0" collapsed="false">
      <c r="A6385" s="0" t="n">
        <v>22</v>
      </c>
      <c r="B6385" s="0" t="n">
        <v>1390829</v>
      </c>
      <c r="C6385" s="0" t="n">
        <v>5412.618</v>
      </c>
    </row>
    <row r="6386" customFormat="false" ht="15" hidden="false" customHeight="false" outlineLevel="0" collapsed="false">
      <c r="A6386" s="0" t="n">
        <v>22</v>
      </c>
      <c r="B6386" s="0" t="n">
        <v>1370003</v>
      </c>
      <c r="C6386" s="0" t="n">
        <v>4972.925</v>
      </c>
    </row>
    <row r="6387" customFormat="false" ht="15" hidden="false" customHeight="false" outlineLevel="0" collapsed="false">
      <c r="A6387" s="0" t="n">
        <v>22</v>
      </c>
      <c r="B6387" s="0" t="n">
        <v>1382188</v>
      </c>
      <c r="C6387" s="0" t="n">
        <v>2516.132</v>
      </c>
    </row>
    <row r="6388" customFormat="false" ht="15" hidden="false" customHeight="false" outlineLevel="0" collapsed="false">
      <c r="A6388" s="0" t="n">
        <v>22</v>
      </c>
      <c r="B6388" s="0" t="n">
        <v>1360734</v>
      </c>
      <c r="C6388" s="0" t="n">
        <v>5428.932</v>
      </c>
    </row>
    <row r="6389" customFormat="false" ht="15" hidden="false" customHeight="false" outlineLevel="0" collapsed="false">
      <c r="A6389" s="0" t="n">
        <v>22</v>
      </c>
      <c r="B6389" s="0" t="n">
        <v>1337005</v>
      </c>
      <c r="C6389" s="0" t="n">
        <v>5641.814</v>
      </c>
    </row>
    <row r="6390" customFormat="false" ht="15" hidden="false" customHeight="false" outlineLevel="0" collapsed="false">
      <c r="A6390" s="0" t="n">
        <v>22</v>
      </c>
      <c r="B6390" s="0" t="n">
        <v>1317038</v>
      </c>
      <c r="C6390" s="0" t="n">
        <v>4954.622</v>
      </c>
    </row>
    <row r="6391" customFormat="false" ht="15" hidden="false" customHeight="false" outlineLevel="0" collapsed="false">
      <c r="A6391" s="0" t="n">
        <v>22</v>
      </c>
      <c r="B6391" s="0" t="n">
        <v>1329247</v>
      </c>
      <c r="C6391" s="0" t="n">
        <v>2468.347</v>
      </c>
    </row>
    <row r="6392" customFormat="false" ht="15" hidden="false" customHeight="false" outlineLevel="0" collapsed="false">
      <c r="A6392" s="0" t="n">
        <v>22</v>
      </c>
      <c r="B6392" s="0" t="n">
        <v>1308098</v>
      </c>
      <c r="C6392" s="0" t="n">
        <v>5421.308</v>
      </c>
    </row>
    <row r="6393" customFormat="false" ht="15" hidden="false" customHeight="false" outlineLevel="0" collapsed="false">
      <c r="A6393" s="0" t="n">
        <v>22</v>
      </c>
      <c r="B6393" s="0" t="n">
        <v>1287015</v>
      </c>
      <c r="C6393" s="0" t="n">
        <v>5380.917</v>
      </c>
    </row>
    <row r="6394" customFormat="false" ht="15" hidden="false" customHeight="false" outlineLevel="0" collapsed="false">
      <c r="A6394" s="0" t="n">
        <v>22</v>
      </c>
      <c r="B6394" s="0" t="n">
        <v>1262709</v>
      </c>
      <c r="C6394" s="0" t="n">
        <v>5712.051</v>
      </c>
    </row>
    <row r="6395" customFormat="false" ht="15" hidden="false" customHeight="false" outlineLevel="0" collapsed="false">
      <c r="A6395" s="0" t="n">
        <v>22</v>
      </c>
      <c r="B6395" s="0" t="n">
        <v>1268101</v>
      </c>
      <c r="C6395" s="0" t="n">
        <v>2522.605</v>
      </c>
    </row>
    <row r="6396" customFormat="false" ht="15" hidden="false" customHeight="false" outlineLevel="0" collapsed="false">
      <c r="A6396" s="0" t="n">
        <v>22</v>
      </c>
      <c r="B6396" s="0" t="n">
        <v>1257586</v>
      </c>
      <c r="C6396" s="0" t="n">
        <v>4539.741</v>
      </c>
    </row>
    <row r="6397" customFormat="false" ht="15" hidden="false" customHeight="false" outlineLevel="0" collapsed="false">
      <c r="A6397" s="0" t="n">
        <v>22</v>
      </c>
      <c r="B6397" s="0" t="n">
        <v>1234754</v>
      </c>
      <c r="C6397" s="0" t="n">
        <v>5541.766</v>
      </c>
    </row>
    <row r="6398" customFormat="false" ht="15" hidden="false" customHeight="false" outlineLevel="0" collapsed="false">
      <c r="A6398" s="0" t="n">
        <v>22</v>
      </c>
      <c r="B6398" s="0" t="n">
        <v>1211228</v>
      </c>
      <c r="C6398" s="0" t="n">
        <v>5609.762</v>
      </c>
    </row>
    <row r="6399" customFormat="false" ht="15" hidden="false" customHeight="false" outlineLevel="0" collapsed="false">
      <c r="A6399" s="0" t="n">
        <v>22</v>
      </c>
      <c r="B6399" s="0" t="n">
        <v>1210386</v>
      </c>
      <c r="C6399" s="0" t="n">
        <v>3378.29</v>
      </c>
    </row>
    <row r="6400" customFormat="false" ht="15" hidden="false" customHeight="false" outlineLevel="0" collapsed="false">
      <c r="A6400" s="0" t="n">
        <v>22</v>
      </c>
      <c r="B6400" s="0" t="n">
        <v>1193097</v>
      </c>
      <c r="C6400" s="0" t="n">
        <v>5008.886</v>
      </c>
    </row>
    <row r="6401" customFormat="false" ht="15" hidden="false" customHeight="false" outlineLevel="0" collapsed="false">
      <c r="A6401" s="0" t="n">
        <v>22</v>
      </c>
      <c r="B6401" s="0" t="n">
        <v>1170757</v>
      </c>
      <c r="C6401" s="0" t="n">
        <v>5499.135</v>
      </c>
    </row>
    <row r="6402" customFormat="false" ht="15" hidden="false" customHeight="false" outlineLevel="0" collapsed="false">
      <c r="A6402" s="0" t="n">
        <v>22</v>
      </c>
      <c r="B6402" s="0" t="n">
        <v>1170818</v>
      </c>
      <c r="C6402" s="0" t="n">
        <v>3263.583</v>
      </c>
    </row>
    <row r="6403" customFormat="false" ht="15" hidden="false" customHeight="false" outlineLevel="0" collapsed="false">
      <c r="A6403" s="0" t="n">
        <v>22</v>
      </c>
      <c r="B6403" s="0" t="n">
        <v>1162546</v>
      </c>
      <c r="C6403" s="0" t="n">
        <v>4102.047</v>
      </c>
    </row>
    <row r="6404" customFormat="false" ht="15" hidden="false" customHeight="false" outlineLevel="0" collapsed="false">
      <c r="A6404" s="0" t="n">
        <v>22</v>
      </c>
      <c r="B6404" s="0" t="n">
        <v>1138184</v>
      </c>
      <c r="C6404" s="0" t="n">
        <v>5717.575</v>
      </c>
    </row>
    <row r="6405" customFormat="false" ht="15" hidden="false" customHeight="false" outlineLevel="0" collapsed="false">
      <c r="A6405" s="0" t="n">
        <v>22</v>
      </c>
      <c r="B6405" s="0" t="n">
        <v>1114376</v>
      </c>
      <c r="C6405" s="0" t="n">
        <v>5637.891</v>
      </c>
    </row>
    <row r="6406" customFormat="false" ht="15" hidden="false" customHeight="false" outlineLevel="0" collapsed="false">
      <c r="A6406" s="0" t="n">
        <v>22</v>
      </c>
      <c r="B6406" s="0" t="n">
        <v>1111867</v>
      </c>
      <c r="C6406" s="0" t="n">
        <v>3548.044</v>
      </c>
    </row>
    <row r="6407" customFormat="false" ht="15" hidden="false" customHeight="false" outlineLevel="0" collapsed="false">
      <c r="A6407" s="0" t="n">
        <v>22</v>
      </c>
      <c r="B6407" s="0" t="n">
        <v>1103902</v>
      </c>
      <c r="C6407" s="0" t="n">
        <v>4071.766</v>
      </c>
    </row>
    <row r="6408" customFormat="false" ht="15" hidden="false" customHeight="false" outlineLevel="0" collapsed="false">
      <c r="A6408" s="0" t="n">
        <v>22</v>
      </c>
      <c r="B6408" s="0" t="n">
        <v>1082171</v>
      </c>
      <c r="C6408" s="0" t="n">
        <v>5446.948</v>
      </c>
    </row>
    <row r="6409" customFormat="false" ht="15" hidden="false" customHeight="false" outlineLevel="0" collapsed="false">
      <c r="A6409" s="0" t="n">
        <v>22</v>
      </c>
      <c r="B6409" s="0" t="n">
        <v>1059425</v>
      </c>
      <c r="C6409" s="0" t="n">
        <v>5540.914</v>
      </c>
    </row>
    <row r="6410" customFormat="false" ht="15" hidden="false" customHeight="false" outlineLevel="0" collapsed="false">
      <c r="A6410" s="0" t="n">
        <v>22</v>
      </c>
      <c r="B6410" s="0" t="n">
        <v>1052796</v>
      </c>
      <c r="C6410" s="0" t="n">
        <v>3662.778</v>
      </c>
    </row>
    <row r="6411" customFormat="false" ht="15" hidden="false" customHeight="false" outlineLevel="0" collapsed="false">
      <c r="A6411" s="0" t="n">
        <v>22</v>
      </c>
      <c r="B6411" s="0" t="n">
        <v>1039504</v>
      </c>
      <c r="C6411" s="0" t="n">
        <v>4869.305</v>
      </c>
    </row>
    <row r="6412" customFormat="false" ht="15" hidden="false" customHeight="false" outlineLevel="0" collapsed="false">
      <c r="A6412" s="0" t="n">
        <v>22</v>
      </c>
      <c r="B6412" s="0" t="n">
        <v>1017722</v>
      </c>
      <c r="C6412" s="0" t="n">
        <v>5439.904</v>
      </c>
    </row>
    <row r="6413" customFormat="false" ht="15" hidden="false" customHeight="false" outlineLevel="0" collapsed="false">
      <c r="A6413" s="0" t="n">
        <v>22</v>
      </c>
      <c r="B6413" s="0" t="n">
        <v>1010624</v>
      </c>
      <c r="C6413" s="0" t="n">
        <v>3610.743</v>
      </c>
    </row>
    <row r="6414" customFormat="false" ht="15" hidden="false" customHeight="false" outlineLevel="0" collapsed="false">
      <c r="A6414" s="0" t="n">
        <v>22</v>
      </c>
      <c r="B6414" s="0" t="n">
        <v>1000534</v>
      </c>
      <c r="C6414" s="0" t="n">
        <v>4741.29</v>
      </c>
    </row>
    <row r="6415" customFormat="false" ht="15" hidden="false" customHeight="false" outlineLevel="0" collapsed="false">
      <c r="A6415" s="0" t="n">
        <v>22</v>
      </c>
      <c r="B6415" s="0" t="n">
        <v>978556</v>
      </c>
      <c r="C6415" s="0" t="n">
        <v>5468.186</v>
      </c>
    </row>
    <row r="6416" customFormat="false" ht="15" hidden="false" customHeight="false" outlineLevel="0" collapsed="false">
      <c r="A6416" s="0" t="n">
        <v>22</v>
      </c>
      <c r="B6416" s="0" t="n">
        <v>981602</v>
      </c>
      <c r="C6416" s="0" t="n">
        <v>2970.019</v>
      </c>
    </row>
    <row r="6417" customFormat="false" ht="15" hidden="false" customHeight="false" outlineLevel="0" collapsed="false">
      <c r="A6417" s="0" t="n">
        <v>22</v>
      </c>
      <c r="B6417" s="0" t="n">
        <v>960649</v>
      </c>
      <c r="C6417" s="0" t="n">
        <v>5381.543</v>
      </c>
    </row>
    <row r="6418" customFormat="false" ht="15" hidden="false" customHeight="false" outlineLevel="0" collapsed="false">
      <c r="A6418" s="0" t="n">
        <v>22</v>
      </c>
      <c r="B6418" s="0" t="n">
        <v>940328</v>
      </c>
      <c r="C6418" s="0" t="n">
        <v>5310.898</v>
      </c>
    </row>
    <row r="6419" customFormat="false" ht="15" hidden="false" customHeight="false" outlineLevel="0" collapsed="false">
      <c r="A6419" s="0" t="n">
        <v>22</v>
      </c>
      <c r="B6419" s="0" t="n">
        <v>949966</v>
      </c>
      <c r="C6419" s="0" t="n">
        <v>2312.585</v>
      </c>
    </row>
    <row r="6420" customFormat="false" ht="15" hidden="false" customHeight="false" outlineLevel="0" collapsed="false">
      <c r="A6420" s="0" t="n">
        <v>22</v>
      </c>
      <c r="B6420" s="0" t="n">
        <v>932370</v>
      </c>
      <c r="C6420" s="0" t="n">
        <v>5009.343</v>
      </c>
    </row>
    <row r="6421" customFormat="false" ht="15" hidden="false" customHeight="false" outlineLevel="0" collapsed="false">
      <c r="A6421" s="0" t="n">
        <v>22</v>
      </c>
      <c r="B6421" s="0" t="n">
        <v>909242</v>
      </c>
      <c r="C6421" s="0" t="n">
        <v>5603.759</v>
      </c>
    </row>
    <row r="6422" customFormat="false" ht="15" hidden="false" customHeight="false" outlineLevel="0" collapsed="false">
      <c r="A6422" s="0" t="n">
        <v>22</v>
      </c>
      <c r="B6422" s="0" t="n">
        <v>884922</v>
      </c>
      <c r="C6422" s="0" t="n">
        <v>5700.84</v>
      </c>
    </row>
    <row r="6423" customFormat="false" ht="15" hidden="false" customHeight="false" outlineLevel="0" collapsed="false">
      <c r="A6423" s="0" t="n">
        <v>22</v>
      </c>
      <c r="B6423" s="0" t="n">
        <v>888488</v>
      </c>
      <c r="C6423" s="0" t="n">
        <v>2286.799</v>
      </c>
    </row>
    <row r="6424" customFormat="false" ht="15" hidden="false" customHeight="false" outlineLevel="0" collapsed="false">
      <c r="A6424" s="0" t="n">
        <v>22</v>
      </c>
      <c r="B6424" s="0" t="n">
        <v>880444</v>
      </c>
      <c r="C6424" s="0" t="n">
        <v>4695.367</v>
      </c>
    </row>
    <row r="6425" customFormat="false" ht="15" hidden="false" customHeight="false" outlineLevel="0" collapsed="false">
      <c r="A6425" s="0" t="n">
        <v>22</v>
      </c>
      <c r="B6425" s="0" t="n">
        <v>857336</v>
      </c>
      <c r="C6425" s="0" t="n">
        <v>5582.377</v>
      </c>
    </row>
    <row r="6426" customFormat="false" ht="15" hidden="false" customHeight="false" outlineLevel="0" collapsed="false">
      <c r="A6426" s="0" t="n">
        <v>22</v>
      </c>
      <c r="B6426" s="0" t="n">
        <v>835854</v>
      </c>
      <c r="C6426" s="0" t="n">
        <v>5424.63</v>
      </c>
    </row>
    <row r="6427" customFormat="false" ht="15" hidden="false" customHeight="false" outlineLevel="0" collapsed="false">
      <c r="A6427" s="0" t="n">
        <v>22</v>
      </c>
      <c r="B6427" s="0" t="n">
        <v>836803</v>
      </c>
      <c r="C6427" s="0" t="n">
        <v>3178.673</v>
      </c>
    </row>
    <row r="6428" customFormat="false" ht="15" hidden="false" customHeight="false" outlineLevel="0" collapsed="false">
      <c r="A6428" s="0" t="n">
        <v>22</v>
      </c>
      <c r="B6428" s="0" t="n">
        <v>817772</v>
      </c>
      <c r="C6428" s="0" t="n">
        <v>5172.321</v>
      </c>
    </row>
    <row r="6429" customFormat="false" ht="15" hidden="false" customHeight="false" outlineLevel="0" collapsed="false">
      <c r="A6429" s="0" t="n">
        <v>22</v>
      </c>
      <c r="B6429" s="0" t="n">
        <v>794607</v>
      </c>
      <c r="C6429" s="0" t="n">
        <v>5577.781</v>
      </c>
    </row>
    <row r="6430" customFormat="false" ht="15" hidden="false" customHeight="false" outlineLevel="0" collapsed="false">
      <c r="A6430" s="0" t="n">
        <v>22</v>
      </c>
      <c r="B6430" s="0" t="n">
        <v>798066</v>
      </c>
      <c r="C6430" s="0" t="n">
        <v>2914.624</v>
      </c>
    </row>
    <row r="6431" customFormat="false" ht="15" hidden="false" customHeight="false" outlineLevel="0" collapsed="false">
      <c r="A6431" s="0" t="n">
        <v>22</v>
      </c>
      <c r="B6431" s="0" t="n">
        <v>779849</v>
      </c>
      <c r="C6431" s="0" t="n">
        <v>5099.037</v>
      </c>
    </row>
    <row r="6432" customFormat="false" ht="15" hidden="false" customHeight="false" outlineLevel="0" collapsed="false">
      <c r="A6432" s="0" t="n">
        <v>22</v>
      </c>
      <c r="B6432" s="0" t="n">
        <v>759453</v>
      </c>
      <c r="C6432" s="0" t="n">
        <v>5081.022</v>
      </c>
    </row>
    <row r="6433" customFormat="false" ht="15" hidden="false" customHeight="false" outlineLevel="0" collapsed="false">
      <c r="A6433" s="0" t="n">
        <v>22</v>
      </c>
      <c r="B6433" s="0" t="n">
        <v>759166</v>
      </c>
      <c r="C6433" s="0" t="n">
        <v>3537.69</v>
      </c>
    </row>
    <row r="6434" customFormat="false" ht="15" hidden="false" customHeight="false" outlineLevel="0" collapsed="false">
      <c r="A6434" s="0" t="n">
        <v>22</v>
      </c>
      <c r="B6434" s="0" t="n">
        <v>739499</v>
      </c>
      <c r="C6434" s="0" t="n">
        <v>5246.094</v>
      </c>
    </row>
    <row r="6435" customFormat="false" ht="15" hidden="false" customHeight="false" outlineLevel="0" collapsed="false">
      <c r="A6435" s="0" t="n">
        <v>22</v>
      </c>
      <c r="B6435" s="0" t="n">
        <v>735781</v>
      </c>
      <c r="C6435" s="0" t="n">
        <v>3543.471</v>
      </c>
    </row>
    <row r="6436" customFormat="false" ht="15" hidden="false" customHeight="false" outlineLevel="0" collapsed="false">
      <c r="A6436" s="0" t="n">
        <v>22</v>
      </c>
      <c r="B6436" s="0" t="n">
        <v>713879</v>
      </c>
      <c r="C6436" s="0" t="n">
        <v>5534.959</v>
      </c>
    </row>
    <row r="6437" customFormat="false" ht="15" hidden="false" customHeight="false" outlineLevel="0" collapsed="false">
      <c r="A6437" s="0" t="n">
        <v>22</v>
      </c>
      <c r="B6437" s="0" t="n">
        <v>690332</v>
      </c>
      <c r="C6437" s="0" t="n">
        <v>5655.94</v>
      </c>
    </row>
    <row r="6438" customFormat="false" ht="15" hidden="false" customHeight="false" outlineLevel="0" collapsed="false">
      <c r="A6438" s="0" t="n">
        <v>22</v>
      </c>
      <c r="B6438" s="0" t="n">
        <v>688863</v>
      </c>
      <c r="C6438" s="0" t="n">
        <v>3401.21</v>
      </c>
    </row>
    <row r="6439" customFormat="false" ht="15" hidden="false" customHeight="false" outlineLevel="0" collapsed="false">
      <c r="A6439" s="0" t="n">
        <v>22</v>
      </c>
      <c r="B6439" s="0" t="n">
        <v>670437</v>
      </c>
      <c r="C6439" s="0" t="n">
        <v>5154.561</v>
      </c>
    </row>
    <row r="6440" customFormat="false" ht="15" hidden="false" customHeight="false" outlineLevel="0" collapsed="false">
      <c r="A6440" s="0" t="n">
        <v>22</v>
      </c>
      <c r="B6440" s="0" t="n">
        <v>647220</v>
      </c>
      <c r="C6440" s="0" t="n">
        <v>5588.238</v>
      </c>
    </row>
    <row r="6441" customFormat="false" ht="15" hidden="false" customHeight="false" outlineLevel="0" collapsed="false">
      <c r="A6441" s="0" t="n">
        <v>22</v>
      </c>
      <c r="B6441" s="0" t="n">
        <v>644167</v>
      </c>
      <c r="C6441" s="0" t="n">
        <v>3585.637</v>
      </c>
    </row>
    <row r="6442" customFormat="false" ht="15" hidden="false" customHeight="false" outlineLevel="0" collapsed="false">
      <c r="A6442" s="0" t="n">
        <v>22</v>
      </c>
      <c r="B6442" s="0" t="n">
        <v>623811</v>
      </c>
      <c r="C6442" s="0" t="n">
        <v>5292.476</v>
      </c>
    </row>
    <row r="6443" customFormat="false" ht="15" hidden="false" customHeight="false" outlineLevel="0" collapsed="false">
      <c r="A6443" s="0" t="n">
        <v>22</v>
      </c>
      <c r="B6443" s="0" t="n">
        <v>621858</v>
      </c>
      <c r="C6443" s="0" t="n">
        <v>3476.525</v>
      </c>
    </row>
    <row r="6444" customFormat="false" ht="15" hidden="false" customHeight="false" outlineLevel="0" collapsed="false">
      <c r="A6444" s="0" t="n">
        <v>22</v>
      </c>
      <c r="B6444" s="0" t="n">
        <v>601842</v>
      </c>
      <c r="C6444" s="0" t="n">
        <v>5254.849</v>
      </c>
    </row>
    <row r="6445" customFormat="false" ht="15" hidden="false" customHeight="false" outlineLevel="0" collapsed="false">
      <c r="A6445" s="0" t="n">
        <v>22</v>
      </c>
      <c r="B6445" s="0" t="n">
        <v>578682</v>
      </c>
      <c r="C6445" s="0" t="n">
        <v>5593.909</v>
      </c>
    </row>
    <row r="6446" customFormat="false" ht="15" hidden="false" customHeight="false" outlineLevel="0" collapsed="false">
      <c r="A6446" s="0" t="n">
        <v>22</v>
      </c>
      <c r="B6446" s="0" t="n">
        <v>566527</v>
      </c>
      <c r="C6446" s="0" t="n">
        <v>3500.894</v>
      </c>
    </row>
    <row r="6447" customFormat="false" ht="15" hidden="false" customHeight="false" outlineLevel="0" collapsed="false">
      <c r="A6447" s="0" t="n">
        <v>22</v>
      </c>
      <c r="B6447" s="0" t="n">
        <v>573449</v>
      </c>
      <c r="C6447" s="0" t="n">
        <v>3566.739</v>
      </c>
    </row>
    <row r="6448" customFormat="false" ht="15" hidden="false" customHeight="false" outlineLevel="0" collapsed="false">
      <c r="A6448" s="0" t="n">
        <v>22</v>
      </c>
      <c r="B6448" s="0" t="n">
        <v>550519</v>
      </c>
      <c r="C6448" s="0" t="n">
        <v>5540.463</v>
      </c>
    </row>
    <row r="6449" customFormat="false" ht="15" hidden="false" customHeight="false" outlineLevel="0" collapsed="false">
      <c r="A6449" s="0" t="n">
        <v>22</v>
      </c>
      <c r="B6449" s="0" t="n">
        <v>526293</v>
      </c>
      <c r="C6449" s="0" t="n">
        <v>5704.374</v>
      </c>
    </row>
    <row r="6450" customFormat="false" ht="15" hidden="false" customHeight="false" outlineLevel="0" collapsed="false">
      <c r="A6450" s="0" t="n">
        <v>22</v>
      </c>
      <c r="B6450" s="0" t="n">
        <v>510414</v>
      </c>
      <c r="C6450" s="0" t="n">
        <v>3894.615</v>
      </c>
    </row>
    <row r="6451" customFormat="false" ht="15" hidden="false" customHeight="false" outlineLevel="0" collapsed="false">
      <c r="A6451" s="0" t="n">
        <v>22</v>
      </c>
      <c r="B6451" s="0" t="n">
        <v>504235</v>
      </c>
      <c r="C6451" s="0" t="n">
        <v>4852.562</v>
      </c>
    </row>
    <row r="6452" customFormat="false" ht="15" hidden="false" customHeight="false" outlineLevel="0" collapsed="false">
      <c r="A6452" s="0" t="n">
        <v>22</v>
      </c>
      <c r="B6452" s="0" t="n">
        <v>481667</v>
      </c>
      <c r="C6452" s="0" t="n">
        <v>5536.011</v>
      </c>
    </row>
    <row r="6453" customFormat="false" ht="15" hidden="false" customHeight="false" outlineLevel="0" collapsed="false">
      <c r="A6453" s="0" t="n">
        <v>22</v>
      </c>
      <c r="B6453" s="0" t="n">
        <v>483192</v>
      </c>
      <c r="C6453" s="0" t="n">
        <v>3106.414</v>
      </c>
    </row>
    <row r="6454" customFormat="false" ht="15" hidden="false" customHeight="false" outlineLevel="0" collapsed="false">
      <c r="A6454" s="0" t="n">
        <v>22</v>
      </c>
      <c r="B6454" s="0" t="n">
        <v>462012</v>
      </c>
      <c r="C6454" s="0" t="n">
        <v>5358.61</v>
      </c>
    </row>
    <row r="6455" customFormat="false" ht="15" hidden="false" customHeight="false" outlineLevel="0" collapsed="false">
      <c r="A6455" s="0" t="n">
        <v>22</v>
      </c>
      <c r="B6455" s="0" t="n">
        <v>437492</v>
      </c>
      <c r="C6455" s="0" t="n">
        <v>5756.724</v>
      </c>
    </row>
    <row r="6456" customFormat="false" ht="15" hidden="false" customHeight="false" outlineLevel="0" collapsed="false">
      <c r="A6456" s="0" t="n">
        <v>22</v>
      </c>
      <c r="B6456" s="0" t="n">
        <v>441484</v>
      </c>
      <c r="C6456" s="0" t="n">
        <v>2867.235</v>
      </c>
    </row>
    <row r="6457" customFormat="false" ht="15" hidden="false" customHeight="false" outlineLevel="0" collapsed="false">
      <c r="A6457" s="0" t="n">
        <v>22</v>
      </c>
      <c r="B6457" s="0" t="n">
        <v>420954</v>
      </c>
      <c r="C6457" s="0" t="n">
        <v>5311.906</v>
      </c>
    </row>
    <row r="6458" customFormat="false" ht="15" hidden="false" customHeight="false" outlineLevel="0" collapsed="false">
      <c r="A6458" s="0" t="n">
        <v>22</v>
      </c>
      <c r="B6458" s="0" t="n">
        <v>403499</v>
      </c>
      <c r="C6458" s="0" t="n">
        <v>4344.537</v>
      </c>
    </row>
    <row r="6459" customFormat="false" ht="15" hidden="false" customHeight="false" outlineLevel="0" collapsed="false">
      <c r="A6459" s="0" t="n">
        <v>22</v>
      </c>
      <c r="B6459" s="0" t="n">
        <v>401072</v>
      </c>
      <c r="C6459" s="0" t="n">
        <v>4163.026</v>
      </c>
    </row>
    <row r="6460" customFormat="false" ht="15" hidden="false" customHeight="false" outlineLevel="0" collapsed="false">
      <c r="A6460" s="0" t="n">
        <v>22</v>
      </c>
      <c r="B6460" s="0" t="n">
        <v>378041</v>
      </c>
      <c r="C6460" s="0" t="n">
        <v>5605.056</v>
      </c>
    </row>
    <row r="6461" customFormat="false" ht="15" hidden="false" customHeight="false" outlineLevel="0" collapsed="false">
      <c r="A6461" s="0" t="n">
        <v>22</v>
      </c>
      <c r="B6461" s="0" t="n">
        <v>376641</v>
      </c>
      <c r="C6461" s="0" t="n">
        <v>3412.804</v>
      </c>
    </row>
    <row r="6462" customFormat="false" ht="15" hidden="false" customHeight="false" outlineLevel="0" collapsed="false">
      <c r="A6462" s="0" t="n">
        <v>22</v>
      </c>
      <c r="B6462" s="0" t="n">
        <v>355163</v>
      </c>
      <c r="C6462" s="0" t="n">
        <v>5427.741</v>
      </c>
    </row>
    <row r="6463" customFormat="false" ht="15" hidden="false" customHeight="false" outlineLevel="0" collapsed="false">
      <c r="A6463" s="0" t="n">
        <v>22</v>
      </c>
      <c r="B6463" s="0" t="n">
        <v>336365</v>
      </c>
      <c r="C6463" s="0" t="n">
        <v>4702.259</v>
      </c>
    </row>
    <row r="6464" customFormat="false" ht="15" hidden="false" customHeight="false" outlineLevel="0" collapsed="false">
      <c r="A6464" s="0" t="n">
        <v>22</v>
      </c>
      <c r="B6464" s="0" t="n">
        <v>337778</v>
      </c>
      <c r="C6464" s="0" t="n">
        <v>3613.41</v>
      </c>
    </row>
    <row r="6465" customFormat="false" ht="15" hidden="false" customHeight="false" outlineLevel="0" collapsed="false">
      <c r="A6465" s="0" t="n">
        <v>22</v>
      </c>
      <c r="B6465" s="0" t="n">
        <v>315296</v>
      </c>
      <c r="C6465" s="0" t="n">
        <v>5526.961</v>
      </c>
    </row>
    <row r="6466" customFormat="false" ht="15" hidden="false" customHeight="false" outlineLevel="0" collapsed="false">
      <c r="A6466" s="0" t="n">
        <v>22</v>
      </c>
      <c r="B6466" s="0" t="n">
        <v>294860</v>
      </c>
      <c r="C6466" s="0" t="n">
        <v>4979.831</v>
      </c>
    </row>
    <row r="6467" customFormat="false" ht="15" hidden="false" customHeight="false" outlineLevel="0" collapsed="false">
      <c r="A6467" s="0" t="n">
        <v>22</v>
      </c>
      <c r="B6467" s="0" t="n">
        <v>307661</v>
      </c>
      <c r="C6467" s="0" t="n">
        <v>2325.779</v>
      </c>
    </row>
    <row r="6468" customFormat="false" ht="15" hidden="false" customHeight="false" outlineLevel="0" collapsed="false">
      <c r="A6468" s="0" t="n">
        <v>22</v>
      </c>
      <c r="B6468" s="0" t="n">
        <v>287862</v>
      </c>
      <c r="C6468" s="0" t="n">
        <v>5261.449</v>
      </c>
    </row>
    <row r="6469" customFormat="false" ht="15" hidden="false" customHeight="false" outlineLevel="0" collapsed="false">
      <c r="A6469" s="0" t="n">
        <v>22</v>
      </c>
      <c r="B6469" s="0" t="n">
        <v>263396</v>
      </c>
      <c r="C6469" s="0" t="n">
        <v>5760.81</v>
      </c>
    </row>
    <row r="6470" customFormat="false" ht="15" hidden="false" customHeight="false" outlineLevel="0" collapsed="false">
      <c r="A6470" s="0" t="n">
        <v>22</v>
      </c>
      <c r="B6470" s="0" t="n">
        <v>240687</v>
      </c>
      <c r="C6470" s="0" t="n">
        <v>5544.141</v>
      </c>
    </row>
    <row r="6471" customFormat="false" ht="15" hidden="false" customHeight="false" outlineLevel="0" collapsed="false">
      <c r="A6471" s="0" t="n">
        <v>22</v>
      </c>
      <c r="B6471" s="0" t="n">
        <v>242671</v>
      </c>
      <c r="C6471" s="0" t="n">
        <v>3072.912</v>
      </c>
    </row>
    <row r="6472" customFormat="false" ht="15" hidden="false" customHeight="false" outlineLevel="0" collapsed="false">
      <c r="A6472" s="0" t="n">
        <v>22</v>
      </c>
      <c r="B6472" s="0" t="n">
        <v>220660</v>
      </c>
      <c r="C6472" s="0" t="n">
        <v>5470.447</v>
      </c>
    </row>
    <row r="6473" customFormat="false" ht="15" hidden="false" customHeight="false" outlineLevel="0" collapsed="false">
      <c r="A6473" s="0" t="n">
        <v>22</v>
      </c>
      <c r="B6473" s="0" t="n">
        <v>196809</v>
      </c>
      <c r="C6473" s="0" t="n">
        <v>5664.486</v>
      </c>
    </row>
    <row r="6474" customFormat="false" ht="15" hidden="false" customHeight="false" outlineLevel="0" collapsed="false">
      <c r="A6474" s="0" t="n">
        <v>22</v>
      </c>
      <c r="B6474" s="0" t="n">
        <v>199966</v>
      </c>
      <c r="C6474" s="0" t="n">
        <v>2940.532</v>
      </c>
    </row>
    <row r="6475" customFormat="false" ht="15" hidden="false" customHeight="false" outlineLevel="0" collapsed="false">
      <c r="A6475" s="0" t="n">
        <v>22</v>
      </c>
      <c r="B6475" s="0" t="n">
        <v>179428</v>
      </c>
      <c r="C6475" s="0" t="n">
        <v>5360.651</v>
      </c>
    </row>
    <row r="6476" customFormat="false" ht="15" hidden="false" customHeight="false" outlineLevel="0" collapsed="false">
      <c r="A6476" s="0" t="n">
        <v>22</v>
      </c>
      <c r="B6476" s="0" t="n">
        <v>150019</v>
      </c>
      <c r="C6476" s="0" t="n">
        <v>6206.902</v>
      </c>
    </row>
    <row r="6477" customFormat="false" ht="15" hidden="false" customHeight="false" outlineLevel="0" collapsed="false">
      <c r="A6477" s="0" t="n">
        <v>22</v>
      </c>
      <c r="B6477" s="0" t="n">
        <v>118041</v>
      </c>
      <c r="C6477" s="0" t="n">
        <v>6473.766</v>
      </c>
    </row>
    <row r="6478" customFormat="false" ht="15" hidden="false" customHeight="false" outlineLevel="0" collapsed="false">
      <c r="A6478" s="0" t="n">
        <v>22</v>
      </c>
      <c r="B6478" s="0" t="n">
        <v>85725</v>
      </c>
      <c r="C6478" s="0" t="n">
        <v>6510.994</v>
      </c>
    </row>
    <row r="6479" customFormat="false" ht="15" hidden="false" customHeight="false" outlineLevel="0" collapsed="false">
      <c r="A6479" s="0" t="n">
        <v>22</v>
      </c>
      <c r="B6479" s="0" t="n">
        <v>53410</v>
      </c>
      <c r="C6479" s="0" t="n">
        <v>6495.618</v>
      </c>
    </row>
    <row r="6480" customFormat="false" ht="15" hidden="false" customHeight="false" outlineLevel="0" collapsed="false">
      <c r="A6480" s="0" t="n">
        <v>22</v>
      </c>
      <c r="B6480" s="0" t="n">
        <v>22695</v>
      </c>
      <c r="C6480" s="0" t="n">
        <v>6360.978</v>
      </c>
    </row>
    <row r="6481" customFormat="false" ht="15" hidden="false" customHeight="false" outlineLevel="0" collapsed="false">
      <c r="A6481" s="0" t="n">
        <v>22</v>
      </c>
      <c r="B6481" s="0" t="n">
        <v>22</v>
      </c>
      <c r="C6481" s="0" t="n">
        <v>5536.687</v>
      </c>
    </row>
    <row r="6482" customFormat="false" ht="15" hidden="false" customHeight="false" outlineLevel="0" collapsed="false">
      <c r="A6482" s="0" t="n">
        <v>22</v>
      </c>
      <c r="B6482" s="0" t="n">
        <v>1940933</v>
      </c>
      <c r="C6482" s="0" t="n">
        <v>5693.013</v>
      </c>
    </row>
    <row r="6483" customFormat="false" ht="15" hidden="false" customHeight="false" outlineLevel="0" collapsed="false">
      <c r="A6483" s="0" t="n">
        <v>22</v>
      </c>
      <c r="B6483" s="0" t="n">
        <v>1938083</v>
      </c>
      <c r="C6483" s="0" t="n">
        <v>481.279</v>
      </c>
    </row>
    <row r="6484" customFormat="false" ht="15" hidden="false" customHeight="false" outlineLevel="0" collapsed="false">
      <c r="A6484" s="0" t="n">
        <v>22</v>
      </c>
      <c r="B6484" s="0" t="n">
        <v>1937279</v>
      </c>
      <c r="C6484" s="0" t="n">
        <v>80.378</v>
      </c>
    </row>
    <row r="6485" customFormat="false" ht="15" hidden="false" customHeight="false" outlineLevel="0" collapsed="false">
      <c r="A6485" s="0" t="n">
        <v>22</v>
      </c>
      <c r="B6485" s="0" t="n">
        <v>1998153</v>
      </c>
      <c r="C6485" s="0" t="n">
        <v>3647.898</v>
      </c>
    </row>
    <row r="6486" customFormat="false" ht="15" hidden="false" customHeight="false" outlineLevel="0" collapsed="false">
      <c r="A6486" s="0" t="n">
        <v>22</v>
      </c>
      <c r="B6486" s="0" t="n">
        <v>2007464</v>
      </c>
      <c r="C6486" s="0" t="n">
        <v>2331.472</v>
      </c>
    </row>
    <row r="6487" customFormat="false" ht="15" hidden="false" customHeight="false" outlineLevel="0" collapsed="false">
      <c r="A6487" s="0" t="n">
        <v>22</v>
      </c>
      <c r="B6487" s="0" t="n">
        <v>1986112</v>
      </c>
      <c r="C6487" s="0" t="n">
        <v>5404.002</v>
      </c>
    </row>
    <row r="6488" customFormat="false" ht="15" hidden="false" customHeight="false" outlineLevel="0" collapsed="false">
      <c r="A6488" s="0" t="n">
        <v>22</v>
      </c>
      <c r="B6488" s="0" t="n">
        <v>1989362</v>
      </c>
      <c r="C6488" s="0" t="n">
        <v>2917.745</v>
      </c>
    </row>
    <row r="6489" customFormat="false" ht="15" hidden="false" customHeight="false" outlineLevel="0" collapsed="false">
      <c r="A6489" s="0" t="n">
        <v>22</v>
      </c>
      <c r="B6489" s="0" t="n">
        <v>1971104</v>
      </c>
      <c r="C6489" s="0" t="n">
        <v>4511.27</v>
      </c>
    </row>
    <row r="6490" customFormat="false" ht="15" hidden="false" customHeight="false" outlineLevel="0" collapsed="false">
      <c r="A6490" s="0" t="n">
        <v>22</v>
      </c>
      <c r="B6490" s="0" t="n">
        <v>1963636</v>
      </c>
      <c r="C6490" s="0" t="n">
        <v>4675.254</v>
      </c>
    </row>
    <row r="6491" customFormat="false" ht="15" hidden="false" customHeight="false" outlineLevel="0" collapsed="false">
      <c r="A6491" s="0" t="n">
        <v>22</v>
      </c>
      <c r="B6491" s="0" t="n">
        <v>1941453</v>
      </c>
      <c r="C6491" s="0" t="n">
        <v>5465.131</v>
      </c>
    </row>
    <row r="6492" customFormat="false" ht="15" hidden="false" customHeight="false" outlineLevel="0" collapsed="false">
      <c r="A6492" s="0" t="n">
        <v>22</v>
      </c>
      <c r="B6492" s="0" t="n">
        <v>1941925</v>
      </c>
      <c r="C6492" s="0" t="n">
        <v>3256.482</v>
      </c>
    </row>
    <row r="6493" customFormat="false" ht="15" hidden="false" customHeight="false" outlineLevel="0" collapsed="false">
      <c r="A6493" s="0" t="n">
        <v>22</v>
      </c>
      <c r="B6493" s="0" t="n">
        <v>1919493</v>
      </c>
      <c r="C6493" s="0" t="n">
        <v>5563.945</v>
      </c>
    </row>
    <row r="6494" customFormat="false" ht="15" hidden="false" customHeight="false" outlineLevel="0" collapsed="false">
      <c r="A6494" s="0" t="n">
        <v>22</v>
      </c>
      <c r="B6494" s="0" t="n">
        <v>1899845</v>
      </c>
      <c r="C6494" s="0" t="n">
        <v>4964.178</v>
      </c>
    </row>
    <row r="6495" customFormat="false" ht="15" hidden="false" customHeight="false" outlineLevel="0" collapsed="false">
      <c r="A6495" s="0" t="n">
        <v>22</v>
      </c>
      <c r="B6495" s="0" t="n">
        <v>1898391</v>
      </c>
      <c r="C6495" s="0" t="n">
        <v>3784.098</v>
      </c>
    </row>
    <row r="6496" customFormat="false" ht="15" hidden="false" customHeight="false" outlineLevel="0" collapsed="false">
      <c r="A6496" s="0" t="n">
        <v>22</v>
      </c>
      <c r="B6496" s="0" t="n">
        <v>1875090</v>
      </c>
      <c r="C6496" s="0" t="n">
        <v>5627.255</v>
      </c>
    </row>
    <row r="6497" customFormat="false" ht="15" hidden="false" customHeight="false" outlineLevel="0" collapsed="false">
      <c r="A6497" s="0" t="n">
        <v>22</v>
      </c>
      <c r="B6497" s="0" t="n">
        <v>1856439</v>
      </c>
      <c r="C6497" s="0" t="n">
        <v>4925.462</v>
      </c>
    </row>
    <row r="6498" customFormat="false" ht="15" hidden="false" customHeight="false" outlineLevel="0" collapsed="false">
      <c r="A6498" s="0" t="n">
        <v>22</v>
      </c>
      <c r="B6498" s="0" t="n">
        <v>1861092</v>
      </c>
      <c r="C6498" s="0" t="n">
        <v>3086.525</v>
      </c>
    </row>
    <row r="6499" customFormat="false" ht="15" hidden="false" customHeight="false" outlineLevel="0" collapsed="false">
      <c r="A6499" s="0" t="n">
        <v>22</v>
      </c>
      <c r="B6499" s="0" t="n">
        <v>1840135</v>
      </c>
      <c r="C6499" s="0" t="n">
        <v>5361.926</v>
      </c>
    </row>
    <row r="6500" customFormat="false" ht="15" hidden="false" customHeight="false" outlineLevel="0" collapsed="false">
      <c r="A6500" s="0" t="n">
        <v>22</v>
      </c>
      <c r="B6500" s="0" t="n">
        <v>1819483</v>
      </c>
      <c r="C6500" s="0" t="n">
        <v>5225.678</v>
      </c>
    </row>
    <row r="6501" customFormat="false" ht="15" hidden="false" customHeight="false" outlineLevel="0" collapsed="false">
      <c r="A6501" s="0" t="n">
        <v>22</v>
      </c>
      <c r="B6501" s="0" t="n">
        <v>1817296</v>
      </c>
      <c r="C6501" s="0" t="n">
        <v>3694.903</v>
      </c>
    </row>
    <row r="6502" customFormat="false" ht="15" hidden="false" customHeight="false" outlineLevel="0" collapsed="false">
      <c r="A6502" s="0" t="n">
        <v>22</v>
      </c>
      <c r="B6502" s="0" t="n">
        <v>1794427</v>
      </c>
      <c r="C6502" s="0" t="n">
        <v>5539.56</v>
      </c>
    </row>
    <row r="6503" customFormat="false" ht="15" hidden="false" customHeight="false" outlineLevel="0" collapsed="false">
      <c r="A6503" s="0" t="n">
        <v>22</v>
      </c>
      <c r="B6503" s="0" t="n">
        <v>1795390</v>
      </c>
      <c r="C6503" s="0" t="n">
        <v>3201.341</v>
      </c>
    </row>
    <row r="6504" customFormat="false" ht="15" hidden="false" customHeight="false" outlineLevel="0" collapsed="false">
      <c r="A6504" s="0" t="n">
        <v>22</v>
      </c>
      <c r="B6504" s="0" t="n">
        <v>1777429</v>
      </c>
      <c r="C6504" s="0" t="n">
        <v>5079.014</v>
      </c>
    </row>
    <row r="6505" customFormat="false" ht="15" hidden="false" customHeight="false" outlineLevel="0" collapsed="false">
      <c r="A6505" s="0" t="n">
        <v>22</v>
      </c>
      <c r="B6505" s="0" t="n">
        <v>1756614</v>
      </c>
      <c r="C6505" s="0" t="n">
        <v>5299.299</v>
      </c>
    </row>
    <row r="6506" customFormat="false" ht="15" hidden="false" customHeight="false" outlineLevel="0" collapsed="false">
      <c r="A6506" s="0" t="n">
        <v>22</v>
      </c>
      <c r="B6506" s="0" t="n">
        <v>1760048</v>
      </c>
      <c r="C6506" s="0" t="n">
        <v>3029.198</v>
      </c>
    </row>
    <row r="6507" customFormat="false" ht="15" hidden="false" customHeight="false" outlineLevel="0" collapsed="false">
      <c r="A6507" s="0" t="n">
        <v>22</v>
      </c>
      <c r="B6507" s="0" t="n">
        <v>1737371</v>
      </c>
      <c r="C6507" s="0" t="n">
        <v>5545.448</v>
      </c>
    </row>
    <row r="6508" customFormat="false" ht="15" hidden="false" customHeight="false" outlineLevel="0" collapsed="false">
      <c r="A6508" s="0" t="n">
        <v>22</v>
      </c>
      <c r="B6508" s="0" t="n">
        <v>1716106</v>
      </c>
      <c r="C6508" s="0" t="n">
        <v>5367.485</v>
      </c>
    </row>
    <row r="6509" customFormat="false" ht="15" hidden="false" customHeight="false" outlineLevel="0" collapsed="false">
      <c r="A6509" s="0" t="n">
        <v>22</v>
      </c>
      <c r="B6509" s="0" t="n">
        <v>1720383</v>
      </c>
      <c r="C6509" s="0" t="n">
        <v>2952.366</v>
      </c>
    </row>
    <row r="6510" customFormat="false" ht="15" hidden="false" customHeight="false" outlineLevel="0" collapsed="false">
      <c r="A6510" s="0" t="n">
        <v>22</v>
      </c>
      <c r="B6510" s="0" t="n">
        <v>1698352</v>
      </c>
      <c r="C6510" s="0" t="n">
        <v>5482.751</v>
      </c>
    </row>
    <row r="6511" customFormat="false" ht="15" hidden="false" customHeight="false" outlineLevel="0" collapsed="false">
      <c r="A6511" s="0" t="n">
        <v>22</v>
      </c>
      <c r="B6511" s="0" t="n">
        <v>1674697</v>
      </c>
      <c r="C6511" s="0" t="n">
        <v>5632.825</v>
      </c>
    </row>
    <row r="6512" customFormat="false" ht="15" hidden="false" customHeight="false" outlineLevel="0" collapsed="false">
      <c r="A6512" s="0" t="n">
        <v>22</v>
      </c>
      <c r="B6512" s="0" t="n">
        <v>1689285</v>
      </c>
      <c r="C6512" s="0" t="n">
        <v>1865.823</v>
      </c>
    </row>
    <row r="6513" customFormat="false" ht="15" hidden="false" customHeight="false" outlineLevel="0" collapsed="false">
      <c r="A6513" s="0" t="n">
        <v>22</v>
      </c>
      <c r="B6513" s="0" t="n">
        <v>1670042</v>
      </c>
      <c r="C6513" s="0" t="n">
        <v>5207.573</v>
      </c>
    </row>
    <row r="6514" customFormat="false" ht="15" hidden="false" customHeight="false" outlineLevel="0" collapsed="false">
      <c r="A6514" s="0" t="n">
        <v>22</v>
      </c>
      <c r="B6514" s="0" t="n">
        <v>1646225</v>
      </c>
      <c r="C6514" s="0" t="n">
        <v>5670.047</v>
      </c>
    </row>
    <row r="6515" customFormat="false" ht="15" hidden="false" customHeight="false" outlineLevel="0" collapsed="false">
      <c r="A6515" s="0" t="n">
        <v>22</v>
      </c>
      <c r="B6515" s="0" t="n">
        <v>1624331</v>
      </c>
      <c r="C6515" s="0" t="n">
        <v>5456.777</v>
      </c>
    </row>
    <row r="6516" customFormat="false" ht="15" hidden="false" customHeight="false" outlineLevel="0" collapsed="false">
      <c r="A6516" s="0" t="n">
        <v>22</v>
      </c>
      <c r="B6516" s="0" t="n">
        <v>1628408</v>
      </c>
      <c r="C6516" s="0" t="n">
        <v>2873.064</v>
      </c>
    </row>
    <row r="6517" customFormat="false" ht="15" hidden="false" customHeight="false" outlineLevel="0" collapsed="false">
      <c r="A6517" s="0" t="n">
        <v>22</v>
      </c>
      <c r="B6517" s="0" t="n">
        <v>1607635</v>
      </c>
      <c r="C6517" s="0" t="n">
        <v>5370.789</v>
      </c>
    </row>
    <row r="6518" customFormat="false" ht="15" hidden="false" customHeight="false" outlineLevel="0" collapsed="false">
      <c r="A6518" s="0" t="n">
        <v>22</v>
      </c>
      <c r="B6518" s="0" t="n">
        <v>1604479</v>
      </c>
      <c r="C6518" s="0" t="n">
        <v>3592.208</v>
      </c>
    </row>
    <row r="6519" customFormat="false" ht="15" hidden="false" customHeight="false" outlineLevel="0" collapsed="false">
      <c r="A6519" s="0" t="n">
        <v>22</v>
      </c>
      <c r="B6519" s="0" t="n">
        <v>1582522</v>
      </c>
      <c r="C6519" s="0" t="n">
        <v>5480.847</v>
      </c>
    </row>
    <row r="6520" customFormat="false" ht="15" hidden="false" customHeight="false" outlineLevel="0" collapsed="false">
      <c r="A6520" s="0" t="n">
        <v>22</v>
      </c>
      <c r="B6520" s="0" t="n">
        <v>1560930</v>
      </c>
      <c r="C6520" s="0" t="n">
        <v>5416.096</v>
      </c>
    </row>
    <row r="6521" customFormat="false" ht="15" hidden="false" customHeight="false" outlineLevel="0" collapsed="false">
      <c r="A6521" s="0" t="n">
        <v>22</v>
      </c>
      <c r="B6521" s="0" t="n">
        <v>1552379</v>
      </c>
      <c r="C6521" s="0" t="n">
        <v>3631.483</v>
      </c>
    </row>
    <row r="6522" customFormat="false" ht="15" hidden="false" customHeight="false" outlineLevel="0" collapsed="false">
      <c r="A6522" s="0" t="n">
        <v>22</v>
      </c>
      <c r="B6522" s="0" t="n">
        <v>1536466</v>
      </c>
      <c r="C6522" s="0" t="n">
        <v>5403.28</v>
      </c>
    </row>
    <row r="6523" customFormat="false" ht="15" hidden="false" customHeight="false" outlineLevel="0" collapsed="false">
      <c r="A6523" s="0" t="n">
        <v>22</v>
      </c>
      <c r="B6523" s="0" t="n">
        <v>1515859</v>
      </c>
      <c r="C6523" s="0" t="n">
        <v>5295.81</v>
      </c>
    </row>
    <row r="6524" customFormat="false" ht="15" hidden="false" customHeight="false" outlineLevel="0" collapsed="false">
      <c r="A6524" s="0" t="n">
        <v>22</v>
      </c>
      <c r="B6524" s="0" t="n">
        <v>1517380</v>
      </c>
      <c r="C6524" s="0" t="n">
        <v>3183.93</v>
      </c>
    </row>
    <row r="6525" customFormat="false" ht="15" hidden="false" customHeight="false" outlineLevel="0" collapsed="false">
      <c r="A6525" s="0" t="n">
        <v>22</v>
      </c>
      <c r="B6525" s="0" t="n">
        <v>1495812</v>
      </c>
      <c r="C6525" s="0" t="n">
        <v>5444.507</v>
      </c>
    </row>
    <row r="6526" customFormat="false" ht="15" hidden="false" customHeight="false" outlineLevel="0" collapsed="false">
      <c r="A6526" s="0" t="n">
        <v>22</v>
      </c>
      <c r="B6526" s="0" t="n">
        <v>1472405</v>
      </c>
      <c r="C6526" s="0" t="n">
        <v>5624.793</v>
      </c>
    </row>
    <row r="6527" customFormat="false" ht="15" hidden="false" customHeight="false" outlineLevel="0" collapsed="false">
      <c r="A6527" s="0" t="n">
        <v>22</v>
      </c>
      <c r="B6527" s="0" t="n">
        <v>1476303</v>
      </c>
      <c r="C6527" s="0" t="n">
        <v>2918.278</v>
      </c>
    </row>
    <row r="6528" customFormat="false" ht="15" hidden="false" customHeight="false" outlineLevel="0" collapsed="false">
      <c r="A6528" s="0" t="n">
        <v>22</v>
      </c>
      <c r="B6528" s="0" t="n">
        <v>1454137</v>
      </c>
      <c r="C6528" s="0" t="n">
        <v>5495.51</v>
      </c>
    </row>
    <row r="6529" customFormat="false" ht="15" hidden="false" customHeight="false" outlineLevel="0" collapsed="false">
      <c r="A6529" s="0" t="n">
        <v>22</v>
      </c>
      <c r="B6529" s="0" t="n">
        <v>1431981</v>
      </c>
      <c r="C6529" s="0" t="n">
        <v>5475.779</v>
      </c>
    </row>
    <row r="6530" customFormat="false" ht="15" hidden="false" customHeight="false" outlineLevel="0" collapsed="false">
      <c r="A6530" s="0" t="n">
        <v>22</v>
      </c>
      <c r="B6530" s="0" t="n">
        <v>1445245</v>
      </c>
      <c r="C6530" s="0" t="n">
        <v>1981.083</v>
      </c>
    </row>
    <row r="6531" customFormat="false" ht="15" hidden="false" customHeight="false" outlineLevel="0" collapsed="false">
      <c r="A6531" s="0" t="n">
        <v>22</v>
      </c>
      <c r="B6531" s="0" t="n">
        <v>1428437</v>
      </c>
      <c r="C6531" s="0" t="n">
        <v>5039.967</v>
      </c>
    </row>
    <row r="6532" customFormat="false" ht="15" hidden="false" customHeight="false" outlineLevel="0" collapsed="false">
      <c r="A6532" s="0" t="n">
        <v>22</v>
      </c>
      <c r="B6532" s="0" t="n">
        <v>1407495</v>
      </c>
      <c r="C6532" s="0" t="n">
        <v>5370.414</v>
      </c>
    </row>
    <row r="6533" customFormat="false" ht="15" hidden="false" customHeight="false" outlineLevel="0" collapsed="false">
      <c r="A6533" s="0" t="n">
        <v>22</v>
      </c>
      <c r="B6533" s="0" t="n">
        <v>1383628</v>
      </c>
      <c r="C6533" s="0" t="n">
        <v>5647.859</v>
      </c>
    </row>
    <row r="6534" customFormat="false" ht="15" hidden="false" customHeight="false" outlineLevel="0" collapsed="false">
      <c r="A6534" s="0" t="n">
        <v>22</v>
      </c>
      <c r="B6534" s="0" t="n">
        <v>1364336</v>
      </c>
      <c r="C6534" s="0" t="n">
        <v>4392.645</v>
      </c>
    </row>
    <row r="6535" customFormat="false" ht="15" hidden="false" customHeight="false" outlineLevel="0" collapsed="false">
      <c r="A6535" s="0" t="n">
        <v>22</v>
      </c>
      <c r="B6535" s="0" t="n">
        <v>1384992</v>
      </c>
      <c r="C6535" s="0" t="n">
        <v>2092.867</v>
      </c>
    </row>
    <row r="6536" customFormat="false" ht="15" hidden="false" customHeight="false" outlineLevel="0" collapsed="false">
      <c r="A6536" s="0" t="n">
        <v>22</v>
      </c>
      <c r="B6536" s="0" t="n">
        <v>1363897</v>
      </c>
      <c r="C6536" s="0" t="n">
        <v>5369.514</v>
      </c>
    </row>
    <row r="6537" customFormat="false" ht="15" hidden="false" customHeight="false" outlineLevel="0" collapsed="false">
      <c r="A6537" s="0" t="n">
        <v>22</v>
      </c>
      <c r="B6537" s="0" t="n">
        <v>1345430</v>
      </c>
      <c r="C6537" s="0" t="n">
        <v>5113.361</v>
      </c>
    </row>
    <row r="6538" customFormat="false" ht="15" hidden="false" customHeight="false" outlineLevel="0" collapsed="false">
      <c r="A6538" s="0" t="n">
        <v>22</v>
      </c>
      <c r="B6538" s="0" t="n">
        <v>1323487</v>
      </c>
      <c r="C6538" s="0" t="n">
        <v>5423.012</v>
      </c>
    </row>
    <row r="6539" customFormat="false" ht="15" hidden="false" customHeight="false" outlineLevel="0" collapsed="false">
      <c r="A6539" s="0" t="n">
        <v>22</v>
      </c>
      <c r="B6539" s="0" t="n">
        <v>1330665</v>
      </c>
      <c r="C6539" s="0" t="n">
        <v>2434.211</v>
      </c>
    </row>
    <row r="6540" customFormat="false" ht="15" hidden="false" customHeight="false" outlineLevel="0" collapsed="false">
      <c r="A6540" s="0" t="n">
        <v>22</v>
      </c>
      <c r="B6540" s="0" t="n">
        <v>1315051</v>
      </c>
      <c r="C6540" s="0" t="n">
        <v>4994.655</v>
      </c>
    </row>
    <row r="6541" customFormat="false" ht="15" hidden="false" customHeight="false" outlineLevel="0" collapsed="false">
      <c r="A6541" s="0" t="n">
        <v>22</v>
      </c>
      <c r="B6541" s="0" t="n">
        <v>1292321</v>
      </c>
      <c r="C6541" s="0" t="n">
        <v>5541.277</v>
      </c>
    </row>
    <row r="6542" customFormat="false" ht="15" hidden="false" customHeight="false" outlineLevel="0" collapsed="false">
      <c r="A6542" s="0" t="n">
        <v>22</v>
      </c>
      <c r="B6542" s="0" t="n">
        <v>1269747</v>
      </c>
      <c r="C6542" s="0" t="n">
        <v>5524.142</v>
      </c>
    </row>
    <row r="6543" customFormat="false" ht="15" hidden="false" customHeight="false" outlineLevel="0" collapsed="false">
      <c r="A6543" s="0" t="n">
        <v>22</v>
      </c>
      <c r="B6543" s="0" t="n">
        <v>1269596</v>
      </c>
      <c r="C6543" s="0" t="n">
        <v>2933.197</v>
      </c>
    </row>
    <row r="6544" customFormat="false" ht="15" hidden="false" customHeight="false" outlineLevel="0" collapsed="false">
      <c r="A6544" s="0" t="n">
        <v>22</v>
      </c>
      <c r="B6544" s="0" t="n">
        <v>1258982</v>
      </c>
      <c r="C6544" s="0" t="n">
        <v>4771.005</v>
      </c>
    </row>
    <row r="6545" customFormat="false" ht="15" hidden="false" customHeight="false" outlineLevel="0" collapsed="false">
      <c r="A6545" s="0" t="n">
        <v>22</v>
      </c>
      <c r="B6545" s="0" t="n">
        <v>1237934</v>
      </c>
      <c r="C6545" s="0" t="n">
        <v>5385.582</v>
      </c>
    </row>
    <row r="6546" customFormat="false" ht="15" hidden="false" customHeight="false" outlineLevel="0" collapsed="false">
      <c r="A6546" s="0" t="n">
        <v>22</v>
      </c>
      <c r="B6546" s="0" t="n">
        <v>1213959</v>
      </c>
      <c r="C6546" s="0" t="n">
        <v>5664.165</v>
      </c>
    </row>
    <row r="6547" customFormat="false" ht="15" hidden="false" customHeight="false" outlineLevel="0" collapsed="false">
      <c r="A6547" s="0" t="n">
        <v>22</v>
      </c>
      <c r="B6547" s="0" t="n">
        <v>1217339</v>
      </c>
      <c r="C6547" s="0" t="n">
        <v>2944.926</v>
      </c>
    </row>
    <row r="6548" customFormat="false" ht="15" hidden="false" customHeight="false" outlineLevel="0" collapsed="false">
      <c r="A6548" s="0" t="n">
        <v>22</v>
      </c>
      <c r="B6548" s="0" t="n">
        <v>1199588</v>
      </c>
      <c r="C6548" s="0" t="n">
        <v>5054.4</v>
      </c>
    </row>
    <row r="6549" customFormat="false" ht="15" hidden="false" customHeight="false" outlineLevel="0" collapsed="false">
      <c r="A6549" s="0" t="n">
        <v>22</v>
      </c>
      <c r="B6549" s="0" t="n">
        <v>1178148</v>
      </c>
      <c r="C6549" s="0" t="n">
        <v>5233.997</v>
      </c>
    </row>
    <row r="6550" customFormat="false" ht="15" hidden="false" customHeight="false" outlineLevel="0" collapsed="false">
      <c r="A6550" s="0" t="n">
        <v>22</v>
      </c>
      <c r="B6550" s="0" t="n">
        <v>1172833</v>
      </c>
      <c r="C6550" s="0" t="n">
        <v>4008.782</v>
      </c>
    </row>
    <row r="6551" customFormat="false" ht="15" hidden="false" customHeight="false" outlineLevel="0" collapsed="false">
      <c r="A6551" s="0" t="n">
        <v>22</v>
      </c>
      <c r="B6551" s="0" t="n">
        <v>1151230</v>
      </c>
      <c r="C6551" s="0" t="n">
        <v>5413.094</v>
      </c>
    </row>
    <row r="6552" customFormat="false" ht="15" hidden="false" customHeight="false" outlineLevel="0" collapsed="false">
      <c r="A6552" s="0" t="n">
        <v>22</v>
      </c>
      <c r="B6552" s="0" t="n">
        <v>1148587</v>
      </c>
      <c r="C6552" s="0" t="n">
        <v>3544.668</v>
      </c>
    </row>
    <row r="6553" customFormat="false" ht="15" hidden="false" customHeight="false" outlineLevel="0" collapsed="false">
      <c r="A6553" s="0" t="n">
        <v>22</v>
      </c>
      <c r="B6553" s="0" t="n">
        <v>1127780</v>
      </c>
      <c r="C6553" s="0" t="n">
        <v>5350.398</v>
      </c>
    </row>
    <row r="6554" customFormat="false" ht="15" hidden="false" customHeight="false" outlineLevel="0" collapsed="false">
      <c r="A6554" s="0" t="n">
        <v>22</v>
      </c>
      <c r="B6554" s="0" t="n">
        <v>1108974</v>
      </c>
      <c r="C6554" s="0" t="n">
        <v>5153.575</v>
      </c>
    </row>
    <row r="6555" customFormat="false" ht="15" hidden="false" customHeight="false" outlineLevel="0" collapsed="false">
      <c r="A6555" s="0" t="n">
        <v>22</v>
      </c>
      <c r="B6555" s="0" t="n">
        <v>1111813</v>
      </c>
      <c r="C6555" s="0" t="n">
        <v>2979.975</v>
      </c>
    </row>
    <row r="6556" customFormat="false" ht="15" hidden="false" customHeight="false" outlineLevel="0" collapsed="false">
      <c r="A6556" s="0" t="n">
        <v>22</v>
      </c>
      <c r="B6556" s="0" t="n">
        <v>1090954</v>
      </c>
      <c r="C6556" s="0" t="n">
        <v>5349.459</v>
      </c>
    </row>
    <row r="6557" customFormat="false" ht="15" hidden="false" customHeight="false" outlineLevel="0" collapsed="false">
      <c r="A6557" s="0" t="n">
        <v>22</v>
      </c>
      <c r="B6557" s="0" t="n">
        <v>1068715</v>
      </c>
      <c r="C6557" s="0" t="n">
        <v>5530.283</v>
      </c>
    </row>
    <row r="6558" customFormat="false" ht="15" hidden="false" customHeight="false" outlineLevel="0" collapsed="false">
      <c r="A6558" s="0" t="n">
        <v>22</v>
      </c>
      <c r="B6558" s="0" t="n">
        <v>1070826</v>
      </c>
      <c r="C6558" s="0" t="n">
        <v>3060.821</v>
      </c>
    </row>
    <row r="6559" customFormat="false" ht="15" hidden="false" customHeight="false" outlineLevel="0" collapsed="false">
      <c r="A6559" s="0" t="n">
        <v>22</v>
      </c>
      <c r="B6559" s="0" t="n">
        <v>1063145</v>
      </c>
      <c r="C6559" s="0" t="n">
        <v>4070.375</v>
      </c>
    </row>
    <row r="6560" customFormat="false" ht="15" hidden="false" customHeight="false" outlineLevel="0" collapsed="false">
      <c r="A6560" s="0" t="n">
        <v>22</v>
      </c>
      <c r="B6560" s="0" t="n">
        <v>1042141</v>
      </c>
      <c r="C6560" s="0" t="n">
        <v>5372.954</v>
      </c>
    </row>
    <row r="6561" customFormat="false" ht="15" hidden="false" customHeight="false" outlineLevel="0" collapsed="false">
      <c r="A6561" s="0" t="n">
        <v>22</v>
      </c>
      <c r="B6561" s="0" t="n">
        <v>1019715</v>
      </c>
      <c r="C6561" s="0" t="n">
        <v>5512.174</v>
      </c>
    </row>
    <row r="6562" customFormat="false" ht="15" hidden="false" customHeight="false" outlineLevel="0" collapsed="false">
      <c r="A6562" s="0" t="n">
        <v>22</v>
      </c>
      <c r="B6562" s="0" t="n">
        <v>1019082</v>
      </c>
      <c r="C6562" s="0" t="n">
        <v>3386.755</v>
      </c>
    </row>
    <row r="6563" customFormat="false" ht="15" hidden="false" customHeight="false" outlineLevel="0" collapsed="false">
      <c r="A6563" s="0" t="n">
        <v>22</v>
      </c>
      <c r="B6563" s="0" t="n">
        <v>1000075</v>
      </c>
      <c r="C6563" s="0" t="n">
        <v>5179.708</v>
      </c>
    </row>
    <row r="6564" customFormat="false" ht="15" hidden="false" customHeight="false" outlineLevel="0" collapsed="false">
      <c r="A6564" s="0" t="n">
        <v>22</v>
      </c>
      <c r="B6564" s="0" t="n">
        <v>979200</v>
      </c>
      <c r="C6564" s="0" t="n">
        <v>5353.479</v>
      </c>
    </row>
    <row r="6565" customFormat="false" ht="15" hidden="false" customHeight="false" outlineLevel="0" collapsed="false">
      <c r="A6565" s="0" t="n">
        <v>22</v>
      </c>
      <c r="B6565" s="0" t="n">
        <v>971094</v>
      </c>
      <c r="C6565" s="0" t="n">
        <v>3415.433</v>
      </c>
    </row>
    <row r="6566" customFormat="false" ht="15" hidden="false" customHeight="false" outlineLevel="0" collapsed="false">
      <c r="A6566" s="0" t="n">
        <v>22</v>
      </c>
      <c r="B6566" s="0" t="n">
        <v>976894</v>
      </c>
      <c r="C6566" s="0" t="n">
        <v>3404.979</v>
      </c>
    </row>
    <row r="6567" customFormat="false" ht="15" hidden="false" customHeight="false" outlineLevel="0" collapsed="false">
      <c r="A6567" s="0" t="n">
        <v>22</v>
      </c>
      <c r="B6567" s="0" t="n">
        <v>955163</v>
      </c>
      <c r="C6567" s="0" t="n">
        <v>5476.761</v>
      </c>
    </row>
    <row r="6568" customFormat="false" ht="15" hidden="false" customHeight="false" outlineLevel="0" collapsed="false">
      <c r="A6568" s="0" t="n">
        <v>22</v>
      </c>
      <c r="B6568" s="0" t="n">
        <v>942082</v>
      </c>
      <c r="C6568" s="0" t="n">
        <v>4524.517</v>
      </c>
    </row>
    <row r="6569" customFormat="false" ht="15" hidden="false" customHeight="false" outlineLevel="0" collapsed="false">
      <c r="A6569" s="0" t="n">
        <v>22</v>
      </c>
      <c r="B6569" s="0" t="n">
        <v>932254</v>
      </c>
      <c r="C6569" s="0" t="n">
        <v>4290.527</v>
      </c>
    </row>
    <row r="6570" customFormat="false" ht="15" hidden="false" customHeight="false" outlineLevel="0" collapsed="false">
      <c r="A6570" s="0" t="n">
        <v>22</v>
      </c>
      <c r="B6570" s="0" t="n">
        <v>950006</v>
      </c>
      <c r="C6570" s="0" t="n">
        <v>1549.695</v>
      </c>
    </row>
    <row r="6571" customFormat="false" ht="15" hidden="false" customHeight="false" outlineLevel="0" collapsed="false">
      <c r="A6571" s="0" t="n">
        <v>22</v>
      </c>
      <c r="B6571" s="0" t="n">
        <v>931776</v>
      </c>
      <c r="C6571" s="0" t="n">
        <v>5072.803</v>
      </c>
    </row>
    <row r="6572" customFormat="false" ht="15" hidden="false" customHeight="false" outlineLevel="0" collapsed="false">
      <c r="A6572" s="0" t="n">
        <v>22</v>
      </c>
      <c r="B6572" s="0" t="n">
        <v>912864</v>
      </c>
      <c r="C6572" s="0" t="n">
        <v>5162.612</v>
      </c>
    </row>
    <row r="6573" customFormat="false" ht="15" hidden="false" customHeight="false" outlineLevel="0" collapsed="false">
      <c r="A6573" s="0" t="n">
        <v>22</v>
      </c>
      <c r="B6573" s="0" t="n">
        <v>892439</v>
      </c>
      <c r="C6573" s="0" t="n">
        <v>5353.975</v>
      </c>
    </row>
    <row r="6574" customFormat="false" ht="15" hidden="false" customHeight="false" outlineLevel="0" collapsed="false">
      <c r="A6574" s="0" t="n">
        <v>22</v>
      </c>
      <c r="B6574" s="0" t="n">
        <v>894191</v>
      </c>
      <c r="C6574" s="0" t="n">
        <v>3138.047</v>
      </c>
    </row>
    <row r="6575" customFormat="false" ht="15" hidden="false" customHeight="false" outlineLevel="0" collapsed="false">
      <c r="A6575" s="0" t="n">
        <v>22</v>
      </c>
      <c r="B6575" s="0" t="n">
        <v>877361</v>
      </c>
      <c r="C6575" s="0" t="n">
        <v>4965.931</v>
      </c>
    </row>
    <row r="6576" customFormat="false" ht="15" hidden="false" customHeight="false" outlineLevel="0" collapsed="false">
      <c r="A6576" s="0" t="n">
        <v>22</v>
      </c>
      <c r="B6576" s="0" t="n">
        <v>856677</v>
      </c>
      <c r="C6576" s="0" t="n">
        <v>5336.434</v>
      </c>
    </row>
    <row r="6577" customFormat="false" ht="15" hidden="false" customHeight="false" outlineLevel="0" collapsed="false">
      <c r="A6577" s="0" t="n">
        <v>22</v>
      </c>
      <c r="B6577" s="0" t="n">
        <v>870859</v>
      </c>
      <c r="C6577" s="0" t="n">
        <v>1614.558</v>
      </c>
    </row>
    <row r="6578" customFormat="false" ht="15" hidden="false" customHeight="false" outlineLevel="0" collapsed="false">
      <c r="A6578" s="0" t="n">
        <v>22</v>
      </c>
      <c r="B6578" s="0" t="n">
        <v>860828</v>
      </c>
      <c r="C6578" s="0" t="n">
        <v>4561.122</v>
      </c>
    </row>
    <row r="6579" customFormat="false" ht="15" hidden="false" customHeight="false" outlineLevel="0" collapsed="false">
      <c r="A6579" s="0" t="n">
        <v>22</v>
      </c>
      <c r="B6579" s="0" t="n">
        <v>842095</v>
      </c>
      <c r="C6579" s="0" t="n">
        <v>5160.58</v>
      </c>
    </row>
    <row r="6580" customFormat="false" ht="15" hidden="false" customHeight="false" outlineLevel="0" collapsed="false">
      <c r="A6580" s="0" t="n">
        <v>22</v>
      </c>
      <c r="B6580" s="0" t="n">
        <v>822025</v>
      </c>
      <c r="C6580" s="0" t="n">
        <v>5288.202</v>
      </c>
    </row>
    <row r="6581" customFormat="false" ht="15" hidden="false" customHeight="false" outlineLevel="0" collapsed="false">
      <c r="A6581" s="0" t="n">
        <v>22</v>
      </c>
      <c r="B6581" s="0" t="n">
        <v>807633</v>
      </c>
      <c r="C6581" s="0" t="n">
        <v>4003.156</v>
      </c>
    </row>
    <row r="6582" customFormat="false" ht="15" hidden="false" customHeight="false" outlineLevel="0" collapsed="false">
      <c r="A6582" s="0" t="n">
        <v>22</v>
      </c>
      <c r="B6582" s="0" t="n">
        <v>825372</v>
      </c>
      <c r="C6582" s="0" t="n">
        <v>2275.353</v>
      </c>
    </row>
    <row r="6583" customFormat="false" ht="15" hidden="false" customHeight="false" outlineLevel="0" collapsed="false">
      <c r="A6583" s="0" t="n">
        <v>22</v>
      </c>
      <c r="B6583" s="0" t="n">
        <v>806816</v>
      </c>
      <c r="C6583" s="0" t="n">
        <v>5137.569</v>
      </c>
    </row>
    <row r="6584" customFormat="false" ht="15" hidden="false" customHeight="false" outlineLevel="0" collapsed="false">
      <c r="A6584" s="0" t="n">
        <v>22</v>
      </c>
      <c r="B6584" s="0" t="n">
        <v>786817</v>
      </c>
      <c r="C6584" s="0" t="n">
        <v>5258.078</v>
      </c>
    </row>
    <row r="6585" customFormat="false" ht="15" hidden="false" customHeight="false" outlineLevel="0" collapsed="false">
      <c r="A6585" s="0" t="n">
        <v>22</v>
      </c>
      <c r="B6585" s="0" t="n">
        <v>766245</v>
      </c>
      <c r="C6585" s="0" t="n">
        <v>5335.866</v>
      </c>
    </row>
    <row r="6586" customFormat="false" ht="15" hidden="false" customHeight="false" outlineLevel="0" collapsed="false">
      <c r="A6586" s="0" t="n">
        <v>22</v>
      </c>
      <c r="B6586" s="0" t="n">
        <v>767618</v>
      </c>
      <c r="C6586" s="0" t="n">
        <v>3128.584</v>
      </c>
    </row>
    <row r="6587" customFormat="false" ht="15" hidden="false" customHeight="false" outlineLevel="0" collapsed="false">
      <c r="A6587" s="0" t="n">
        <v>22</v>
      </c>
      <c r="B6587" s="0" t="n">
        <v>750711</v>
      </c>
      <c r="C6587" s="0" t="n">
        <v>4928.785</v>
      </c>
    </row>
    <row r="6588" customFormat="false" ht="15" hidden="false" customHeight="false" outlineLevel="0" collapsed="false">
      <c r="A6588" s="0" t="n">
        <v>22</v>
      </c>
      <c r="B6588" s="0" t="n">
        <v>734587</v>
      </c>
      <c r="C6588" s="0" t="n">
        <v>4427.426</v>
      </c>
    </row>
    <row r="6589" customFormat="false" ht="15" hidden="false" customHeight="false" outlineLevel="0" collapsed="false">
      <c r="A6589" s="0" t="n">
        <v>22</v>
      </c>
      <c r="B6589" s="0" t="n">
        <v>735152</v>
      </c>
      <c r="C6589" s="0" t="n">
        <v>3672.779</v>
      </c>
    </row>
    <row r="6590" customFormat="false" ht="15" hidden="false" customHeight="false" outlineLevel="0" collapsed="false">
      <c r="A6590" s="0" t="n">
        <v>22</v>
      </c>
      <c r="B6590" s="0" t="n">
        <v>716114</v>
      </c>
      <c r="C6590" s="0" t="n">
        <v>5212.423</v>
      </c>
    </row>
    <row r="6591" customFormat="false" ht="15" hidden="false" customHeight="false" outlineLevel="0" collapsed="false">
      <c r="A6591" s="0" t="n">
        <v>22</v>
      </c>
      <c r="B6591" s="0" t="n">
        <v>719413</v>
      </c>
      <c r="C6591" s="0" t="n">
        <v>2930.514</v>
      </c>
    </row>
    <row r="6592" customFormat="false" ht="15" hidden="false" customHeight="false" outlineLevel="0" collapsed="false">
      <c r="A6592" s="0" t="n">
        <v>22</v>
      </c>
      <c r="B6592" s="0" t="n">
        <v>701875</v>
      </c>
      <c r="C6592" s="0" t="n">
        <v>5051.422</v>
      </c>
    </row>
    <row r="6593" customFormat="false" ht="15" hidden="false" customHeight="false" outlineLevel="0" collapsed="false">
      <c r="A6593" s="0" t="n">
        <v>22</v>
      </c>
      <c r="B6593" s="0" t="n">
        <v>683810</v>
      </c>
      <c r="C6593" s="0" t="n">
        <v>5064.606</v>
      </c>
    </row>
    <row r="6594" customFormat="false" ht="15" hidden="false" customHeight="false" outlineLevel="0" collapsed="false">
      <c r="A6594" s="0" t="n">
        <v>22</v>
      </c>
      <c r="B6594" s="0" t="n">
        <v>686246</v>
      </c>
      <c r="C6594" s="0" t="n">
        <v>3017.066</v>
      </c>
    </row>
    <row r="6595" customFormat="false" ht="15" hidden="false" customHeight="false" outlineLevel="0" collapsed="false">
      <c r="A6595" s="0" t="n">
        <v>22</v>
      </c>
      <c r="B6595" s="0" t="n">
        <v>679361</v>
      </c>
      <c r="C6595" s="0" t="n">
        <v>4053.167</v>
      </c>
    </row>
    <row r="6596" customFormat="false" ht="15" hidden="false" customHeight="false" outlineLevel="0" collapsed="false">
      <c r="A6596" s="0" t="n">
        <v>22</v>
      </c>
      <c r="B6596" s="0" t="n">
        <v>660673</v>
      </c>
      <c r="C6596" s="0" t="n">
        <v>5122.706</v>
      </c>
    </row>
    <row r="6597" customFormat="false" ht="15" hidden="false" customHeight="false" outlineLevel="0" collapsed="false">
      <c r="A6597" s="0" t="n">
        <v>22</v>
      </c>
      <c r="B6597" s="0" t="n">
        <v>639683</v>
      </c>
      <c r="C6597" s="0" t="n">
        <v>5404.812</v>
      </c>
    </row>
    <row r="6598" customFormat="false" ht="15" hidden="false" customHeight="false" outlineLevel="0" collapsed="false">
      <c r="A6598" s="0" t="n">
        <v>22</v>
      </c>
      <c r="B6598" s="0" t="n">
        <v>637862</v>
      </c>
      <c r="C6598" s="0" t="n">
        <v>3450.101</v>
      </c>
    </row>
    <row r="6599" customFormat="false" ht="15" hidden="false" customHeight="false" outlineLevel="0" collapsed="false">
      <c r="A6599" s="0" t="n">
        <v>22</v>
      </c>
      <c r="B6599" s="0" t="n">
        <v>619166</v>
      </c>
      <c r="C6599" s="0" t="n">
        <v>5131.404</v>
      </c>
    </row>
    <row r="6600" customFormat="false" ht="15" hidden="false" customHeight="false" outlineLevel="0" collapsed="false">
      <c r="A6600" s="0" t="n">
        <v>22</v>
      </c>
      <c r="B6600" s="0" t="n">
        <v>621162</v>
      </c>
      <c r="C6600" s="0" t="n">
        <v>3056.49</v>
      </c>
    </row>
    <row r="6601" customFormat="false" ht="15" hidden="false" customHeight="false" outlineLevel="0" collapsed="false">
      <c r="A6601" s="0" t="n">
        <v>22</v>
      </c>
      <c r="B6601" s="0" t="n">
        <v>601822</v>
      </c>
      <c r="C6601" s="0" t="n">
        <v>5233.62</v>
      </c>
    </row>
    <row r="6602" customFormat="false" ht="15" hidden="false" customHeight="false" outlineLevel="0" collapsed="false">
      <c r="A6602" s="0" t="n">
        <v>22</v>
      </c>
      <c r="B6602" s="0" t="n">
        <v>582262</v>
      </c>
      <c r="C6602" s="0" t="n">
        <v>5225.541</v>
      </c>
    </row>
    <row r="6603" customFormat="false" ht="15" hidden="false" customHeight="false" outlineLevel="0" collapsed="false">
      <c r="A6603" s="0" t="n">
        <v>23</v>
      </c>
      <c r="B6603" s="0" t="n">
        <v>584364</v>
      </c>
      <c r="C6603" s="0" t="n">
        <v>3055.146</v>
      </c>
    </row>
    <row r="6604" customFormat="false" ht="15" hidden="false" customHeight="false" outlineLevel="0" collapsed="false">
      <c r="A6604" s="0" t="n">
        <v>23</v>
      </c>
      <c r="B6604" s="0" t="n">
        <v>562943</v>
      </c>
      <c r="C6604" s="0" t="n">
        <v>5409.363</v>
      </c>
    </row>
    <row r="6605" customFormat="false" ht="15" hidden="false" customHeight="false" outlineLevel="0" collapsed="false">
      <c r="A6605" s="0" t="n">
        <v>23</v>
      </c>
      <c r="B6605" s="0" t="n">
        <v>540549</v>
      </c>
      <c r="C6605" s="0" t="n">
        <v>5474.537</v>
      </c>
    </row>
    <row r="6606" customFormat="false" ht="15" hidden="false" customHeight="false" outlineLevel="0" collapsed="false">
      <c r="A6606" s="0" t="n">
        <v>23</v>
      </c>
      <c r="B6606" s="0" t="n">
        <v>539014</v>
      </c>
      <c r="C6606" s="0" t="n">
        <v>3459.225</v>
      </c>
    </row>
    <row r="6607" customFormat="false" ht="15" hidden="false" customHeight="false" outlineLevel="0" collapsed="false">
      <c r="A6607" s="0" t="n">
        <v>23</v>
      </c>
      <c r="B6607" s="0" t="n">
        <v>518305</v>
      </c>
      <c r="C6607" s="0" t="n">
        <v>5325.579</v>
      </c>
    </row>
    <row r="6608" customFormat="false" ht="15" hidden="false" customHeight="false" outlineLevel="0" collapsed="false">
      <c r="A6608" s="0" t="n">
        <v>23</v>
      </c>
      <c r="B6608" s="0" t="n">
        <v>509865</v>
      </c>
      <c r="C6608" s="0" t="n">
        <v>3648.458</v>
      </c>
    </row>
    <row r="6609" customFormat="false" ht="15" hidden="false" customHeight="false" outlineLevel="0" collapsed="false">
      <c r="A6609" s="0" t="n">
        <v>23</v>
      </c>
      <c r="B6609" s="0" t="n">
        <v>510397</v>
      </c>
      <c r="C6609" s="0" t="n">
        <v>3690.226</v>
      </c>
    </row>
    <row r="6610" customFormat="false" ht="15" hidden="false" customHeight="false" outlineLevel="0" collapsed="false">
      <c r="A6610" s="0" t="n">
        <v>23</v>
      </c>
      <c r="B6610" s="0" t="n">
        <v>489041</v>
      </c>
      <c r="C6610" s="0" t="n">
        <v>5390.3</v>
      </c>
    </row>
    <row r="6611" customFormat="false" ht="15" hidden="false" customHeight="false" outlineLevel="0" collapsed="false">
      <c r="A6611" s="0" t="n">
        <v>23</v>
      </c>
      <c r="B6611" s="0" t="n">
        <v>464257</v>
      </c>
      <c r="C6611" s="0" t="n">
        <v>5709.832</v>
      </c>
    </row>
    <row r="6612" customFormat="false" ht="15" hidden="false" customHeight="false" outlineLevel="0" collapsed="false">
      <c r="A6612" s="0" t="n">
        <v>23</v>
      </c>
      <c r="B6612" s="0" t="n">
        <v>447486</v>
      </c>
      <c r="C6612" s="0" t="n">
        <v>4089.613</v>
      </c>
    </row>
    <row r="6613" customFormat="false" ht="15" hidden="false" customHeight="false" outlineLevel="0" collapsed="false">
      <c r="A6613" s="0" t="n">
        <v>23</v>
      </c>
      <c r="B6613" s="0" t="n">
        <v>444456</v>
      </c>
      <c r="C6613" s="0" t="n">
        <v>4512.265</v>
      </c>
    </row>
    <row r="6614" customFormat="false" ht="15" hidden="false" customHeight="false" outlineLevel="0" collapsed="false">
      <c r="A6614" s="0" t="n">
        <v>23</v>
      </c>
      <c r="B6614" s="0" t="n">
        <v>421922</v>
      </c>
      <c r="C6614" s="0" t="n">
        <v>5496.123</v>
      </c>
    </row>
    <row r="6615" customFormat="false" ht="15" hidden="false" customHeight="false" outlineLevel="0" collapsed="false">
      <c r="A6615" s="0" t="n">
        <v>23</v>
      </c>
      <c r="B6615" s="0" t="n">
        <v>422504</v>
      </c>
      <c r="C6615" s="0" t="n">
        <v>3203.427</v>
      </c>
    </row>
    <row r="6616" customFormat="false" ht="15" hidden="false" customHeight="false" outlineLevel="0" collapsed="false">
      <c r="A6616" s="0" t="n">
        <v>23</v>
      </c>
      <c r="B6616" s="0" t="n">
        <v>401155</v>
      </c>
      <c r="C6616" s="0" t="n">
        <v>5396.129</v>
      </c>
    </row>
    <row r="6617" customFormat="false" ht="15" hidden="false" customHeight="false" outlineLevel="0" collapsed="false">
      <c r="A6617" s="0" t="n">
        <v>23</v>
      </c>
      <c r="B6617" s="0" t="n">
        <v>382919</v>
      </c>
      <c r="C6617" s="0" t="n">
        <v>4288.581</v>
      </c>
    </row>
    <row r="6618" customFormat="false" ht="15" hidden="false" customHeight="false" outlineLevel="0" collapsed="false">
      <c r="A6618" s="0" t="n">
        <v>23</v>
      </c>
      <c r="B6618" s="0" t="n">
        <v>380034</v>
      </c>
      <c r="C6618" s="0" t="n">
        <v>4399.176</v>
      </c>
    </row>
    <row r="6619" customFormat="false" ht="15" hidden="false" customHeight="false" outlineLevel="0" collapsed="false">
      <c r="A6619" s="0" t="n">
        <v>23</v>
      </c>
      <c r="B6619" s="0" t="n">
        <v>356172</v>
      </c>
      <c r="C6619" s="0" t="n">
        <v>5666.277</v>
      </c>
    </row>
    <row r="6620" customFormat="false" ht="15" hidden="false" customHeight="false" outlineLevel="0" collapsed="false">
      <c r="A6620" s="0" t="n">
        <v>23</v>
      </c>
      <c r="B6620" s="0" t="n">
        <v>358868</v>
      </c>
      <c r="C6620" s="0" t="n">
        <v>2988.49</v>
      </c>
    </row>
    <row r="6621" customFormat="false" ht="15" hidden="false" customHeight="false" outlineLevel="0" collapsed="false">
      <c r="A6621" s="0" t="n">
        <v>23</v>
      </c>
      <c r="B6621" s="0" t="n">
        <v>336311</v>
      </c>
      <c r="C6621" s="0" t="n">
        <v>5481.577</v>
      </c>
    </row>
    <row r="6622" customFormat="false" ht="15" hidden="false" customHeight="false" outlineLevel="0" collapsed="false">
      <c r="A6622" s="0" t="n">
        <v>23</v>
      </c>
      <c r="B6622" s="0" t="n">
        <v>318265</v>
      </c>
      <c r="C6622" s="0" t="n">
        <v>4522.608</v>
      </c>
    </row>
    <row r="6623" customFormat="false" ht="15" hidden="false" customHeight="false" outlineLevel="0" collapsed="false">
      <c r="A6623" s="0" t="n">
        <v>23</v>
      </c>
      <c r="B6623" s="0" t="n">
        <v>313686</v>
      </c>
      <c r="C6623" s="0" t="n">
        <v>4338.607</v>
      </c>
    </row>
    <row r="6624" customFormat="false" ht="15" hidden="false" customHeight="false" outlineLevel="0" collapsed="false">
      <c r="A6624" s="0" t="n">
        <v>23</v>
      </c>
      <c r="B6624" s="0" t="n">
        <v>292593</v>
      </c>
      <c r="C6624" s="0" t="n">
        <v>5373.97</v>
      </c>
    </row>
    <row r="6625" customFormat="false" ht="15" hidden="false" customHeight="false" outlineLevel="0" collapsed="false">
      <c r="A6625" s="0" t="n">
        <v>23</v>
      </c>
      <c r="B6625" s="0" t="n">
        <v>293900</v>
      </c>
      <c r="C6625" s="0" t="n">
        <v>3139.224</v>
      </c>
    </row>
    <row r="6626" customFormat="false" ht="15" hidden="false" customHeight="false" outlineLevel="0" collapsed="false">
      <c r="A6626" s="0" t="n">
        <v>23</v>
      </c>
      <c r="B6626" s="0" t="n">
        <v>274317</v>
      </c>
      <c r="C6626" s="0" t="n">
        <v>5184.01</v>
      </c>
    </row>
    <row r="6627" customFormat="false" ht="15" hidden="false" customHeight="false" outlineLevel="0" collapsed="false">
      <c r="A6627" s="0" t="n">
        <v>23</v>
      </c>
      <c r="B6627" s="0" t="n">
        <v>251442</v>
      </c>
      <c r="C6627" s="0" t="n">
        <v>5605.354</v>
      </c>
    </row>
    <row r="6628" customFormat="false" ht="15" hidden="false" customHeight="false" outlineLevel="0" collapsed="false">
      <c r="A6628" s="0" t="n">
        <v>23</v>
      </c>
      <c r="B6628" s="0" t="n">
        <v>256778</v>
      </c>
      <c r="C6628" s="0" t="n">
        <v>2443.822</v>
      </c>
    </row>
    <row r="6629" customFormat="false" ht="15" hidden="false" customHeight="false" outlineLevel="0" collapsed="false">
      <c r="A6629" s="0" t="n">
        <v>23</v>
      </c>
      <c r="B6629" s="0" t="n">
        <v>250358</v>
      </c>
      <c r="C6629" s="0" t="n">
        <v>4220.75</v>
      </c>
    </row>
    <row r="6630" customFormat="false" ht="15" hidden="false" customHeight="false" outlineLevel="0" collapsed="false">
      <c r="A6630" s="0" t="n">
        <v>23</v>
      </c>
      <c r="B6630" s="0" t="n">
        <v>228808</v>
      </c>
      <c r="C6630" s="0" t="n">
        <v>5442.638</v>
      </c>
    </row>
    <row r="6631" customFormat="false" ht="15" hidden="false" customHeight="false" outlineLevel="0" collapsed="false">
      <c r="A6631" s="0" t="n">
        <v>23</v>
      </c>
      <c r="B6631" s="0" t="n">
        <v>204271</v>
      </c>
      <c r="C6631" s="0" t="n">
        <v>5685.181</v>
      </c>
    </row>
    <row r="6632" customFormat="false" ht="15" hidden="false" customHeight="false" outlineLevel="0" collapsed="false">
      <c r="A6632" s="0" t="n">
        <v>23</v>
      </c>
      <c r="B6632" s="0" t="n">
        <v>178542</v>
      </c>
      <c r="C6632" s="0" t="n">
        <v>5790.545</v>
      </c>
    </row>
    <row r="6633" customFormat="false" ht="15" hidden="false" customHeight="false" outlineLevel="0" collapsed="false">
      <c r="A6633" s="0" t="n">
        <v>23</v>
      </c>
      <c r="B6633" s="0" t="n">
        <v>170706</v>
      </c>
      <c r="C6633" s="0" t="n">
        <v>4248.73</v>
      </c>
    </row>
    <row r="6634" customFormat="false" ht="15" hidden="false" customHeight="false" outlineLevel="0" collapsed="false">
      <c r="A6634" s="0" t="n">
        <v>23</v>
      </c>
      <c r="B6634" s="0" t="n">
        <v>143419</v>
      </c>
      <c r="C6634" s="0" t="n">
        <v>6021.092</v>
      </c>
    </row>
    <row r="6635" customFormat="false" ht="15" hidden="false" customHeight="false" outlineLevel="0" collapsed="false">
      <c r="A6635" s="0" t="n">
        <v>23</v>
      </c>
      <c r="B6635" s="0" t="n">
        <v>110229</v>
      </c>
      <c r="C6635" s="0" t="n">
        <v>6567.986</v>
      </c>
    </row>
    <row r="6636" customFormat="false" ht="15" hidden="false" customHeight="false" outlineLevel="0" collapsed="false">
      <c r="A6636" s="0" t="n">
        <v>23</v>
      </c>
      <c r="B6636" s="0" t="n">
        <v>77334</v>
      </c>
      <c r="C6636" s="0" t="n">
        <v>6535.574</v>
      </c>
    </row>
    <row r="6637" customFormat="false" ht="15" hidden="false" customHeight="false" outlineLevel="0" collapsed="false">
      <c r="A6637" s="0" t="n">
        <v>23</v>
      </c>
      <c r="B6637" s="0" t="n">
        <v>47584</v>
      </c>
      <c r="C6637" s="0" t="n">
        <v>6228.477</v>
      </c>
    </row>
    <row r="6638" customFormat="false" ht="15" hidden="false" customHeight="false" outlineLevel="0" collapsed="false">
      <c r="A6638" s="0" t="n">
        <v>23</v>
      </c>
      <c r="B6638" s="0" t="n">
        <v>16894</v>
      </c>
      <c r="C6638" s="0" t="n">
        <v>6337.076</v>
      </c>
    </row>
    <row r="6639" customFormat="false" ht="15" hidden="false" customHeight="false" outlineLevel="0" collapsed="false">
      <c r="A6639" s="0" t="n">
        <v>23</v>
      </c>
      <c r="B6639" s="0" t="n">
        <v>1</v>
      </c>
      <c r="C6639" s="0" t="n">
        <v>4945.366</v>
      </c>
    </row>
    <row r="6640" customFormat="false" ht="15" hidden="false" customHeight="false" outlineLevel="0" collapsed="false">
      <c r="A6640" s="0" t="n">
        <v>23</v>
      </c>
      <c r="B6640" s="0" t="n">
        <v>1932181</v>
      </c>
      <c r="C6640" s="0" t="n">
        <v>5632.192</v>
      </c>
    </row>
    <row r="6641" customFormat="false" ht="15" hidden="false" customHeight="false" outlineLevel="0" collapsed="false">
      <c r="A6641" s="0" t="n">
        <v>23</v>
      </c>
      <c r="B6641" s="0" t="n">
        <v>1930020</v>
      </c>
      <c r="C6641" s="0" t="n">
        <v>302.799</v>
      </c>
    </row>
    <row r="6642" customFormat="false" ht="15" hidden="false" customHeight="false" outlineLevel="0" collapsed="false">
      <c r="A6642" s="0" t="n">
        <v>23</v>
      </c>
      <c r="B6642" s="0" t="n">
        <v>1929135</v>
      </c>
      <c r="C6642" s="0" t="n">
        <v>88.284</v>
      </c>
    </row>
    <row r="6643" customFormat="false" ht="15" hidden="false" customHeight="false" outlineLevel="0" collapsed="false">
      <c r="A6643" s="0" t="n">
        <v>23</v>
      </c>
      <c r="B6643" s="0" t="n">
        <v>2013995</v>
      </c>
      <c r="C6643" s="0" t="n">
        <v>1298.27</v>
      </c>
    </row>
    <row r="6644" customFormat="false" ht="15" hidden="false" customHeight="false" outlineLevel="0" collapsed="false">
      <c r="A6644" s="0" t="n">
        <v>23</v>
      </c>
      <c r="B6644" s="0" t="n">
        <v>2007708</v>
      </c>
      <c r="C6644" s="0" t="n">
        <v>3431.163</v>
      </c>
    </row>
    <row r="6645" customFormat="false" ht="15" hidden="false" customHeight="false" outlineLevel="0" collapsed="false">
      <c r="A6645" s="0" t="n">
        <v>23</v>
      </c>
      <c r="B6645" s="0" t="n">
        <v>1993951</v>
      </c>
      <c r="C6645" s="0" t="n">
        <v>5100.124</v>
      </c>
    </row>
    <row r="6646" customFormat="false" ht="15" hidden="false" customHeight="false" outlineLevel="0" collapsed="false">
      <c r="A6646" s="0" t="n">
        <v>23</v>
      </c>
      <c r="B6646" s="0" t="n">
        <v>1967988</v>
      </c>
      <c r="C6646" s="0" t="n">
        <v>5854.226</v>
      </c>
    </row>
    <row r="6647" customFormat="false" ht="15" hidden="false" customHeight="false" outlineLevel="0" collapsed="false">
      <c r="A6647" s="0" t="n">
        <v>23</v>
      </c>
      <c r="B6647" s="0" t="n">
        <v>1942787</v>
      </c>
      <c r="C6647" s="0" t="n">
        <v>5825.906</v>
      </c>
    </row>
    <row r="6648" customFormat="false" ht="15" hidden="false" customHeight="false" outlineLevel="0" collapsed="false">
      <c r="A6648" s="0" t="n">
        <v>23</v>
      </c>
      <c r="B6648" s="0" t="n">
        <v>1951536</v>
      </c>
      <c r="C6648" s="0" t="n">
        <v>2393.223</v>
      </c>
    </row>
    <row r="6649" customFormat="false" ht="15" hidden="false" customHeight="false" outlineLevel="0" collapsed="false">
      <c r="A6649" s="0" t="n">
        <v>23</v>
      </c>
      <c r="B6649" s="0" t="n">
        <v>1929262</v>
      </c>
      <c r="C6649" s="0" t="n">
        <v>5502.057</v>
      </c>
    </row>
    <row r="6650" customFormat="false" ht="15" hidden="false" customHeight="false" outlineLevel="0" collapsed="false">
      <c r="A6650" s="0" t="n">
        <v>23</v>
      </c>
      <c r="B6650" s="0" t="n">
        <v>1902056</v>
      </c>
      <c r="C6650" s="0" t="n">
        <v>6004.931</v>
      </c>
    </row>
    <row r="6651" customFormat="false" ht="15" hidden="false" customHeight="false" outlineLevel="0" collapsed="false">
      <c r="A6651" s="0" t="n">
        <v>23</v>
      </c>
      <c r="B6651" s="0" t="n">
        <v>1875728</v>
      </c>
      <c r="C6651" s="0" t="n">
        <v>5901.819</v>
      </c>
    </row>
    <row r="6652" customFormat="false" ht="15" hidden="false" customHeight="false" outlineLevel="0" collapsed="false">
      <c r="A6652" s="0" t="n">
        <v>23</v>
      </c>
      <c r="B6652" s="0" t="n">
        <v>1856116</v>
      </c>
      <c r="C6652" s="0" t="n">
        <v>4377.184</v>
      </c>
    </row>
    <row r="6653" customFormat="false" ht="15" hidden="false" customHeight="false" outlineLevel="0" collapsed="false">
      <c r="A6653" s="0" t="n">
        <v>23</v>
      </c>
      <c r="B6653" s="0" t="n">
        <v>1863491</v>
      </c>
      <c r="C6653" s="0" t="n">
        <v>3442.426</v>
      </c>
    </row>
    <row r="6654" customFormat="false" ht="15" hidden="false" customHeight="false" outlineLevel="0" collapsed="false">
      <c r="A6654" s="0" t="n">
        <v>23</v>
      </c>
      <c r="B6654" s="0" t="n">
        <v>1840389</v>
      </c>
      <c r="C6654" s="0" t="n">
        <v>5567.124</v>
      </c>
    </row>
    <row r="6655" customFormat="false" ht="15" hidden="false" customHeight="false" outlineLevel="0" collapsed="false">
      <c r="A6655" s="0" t="n">
        <v>23</v>
      </c>
      <c r="B6655" s="0" t="n">
        <v>1817028</v>
      </c>
      <c r="C6655" s="0" t="n">
        <v>5599.576</v>
      </c>
    </row>
    <row r="6656" customFormat="false" ht="15" hidden="false" customHeight="false" outlineLevel="0" collapsed="false">
      <c r="A6656" s="0" t="n">
        <v>23</v>
      </c>
      <c r="B6656" s="0" t="n">
        <v>1798900</v>
      </c>
      <c r="C6656" s="0" t="n">
        <v>4306.159</v>
      </c>
    </row>
    <row r="6657" customFormat="false" ht="15" hidden="false" customHeight="false" outlineLevel="0" collapsed="false">
      <c r="A6657" s="0" t="n">
        <v>23</v>
      </c>
      <c r="B6657" s="0" t="n">
        <v>1796100</v>
      </c>
      <c r="C6657" s="0" t="n">
        <v>4365.894</v>
      </c>
    </row>
    <row r="6658" customFormat="false" ht="15" hidden="false" customHeight="false" outlineLevel="0" collapsed="false">
      <c r="A6658" s="0" t="n">
        <v>23</v>
      </c>
      <c r="B6658" s="0" t="n">
        <v>1776210</v>
      </c>
      <c r="C6658" s="0" t="n">
        <v>5250.687</v>
      </c>
    </row>
    <row r="6659" customFormat="false" ht="15" hidden="false" customHeight="false" outlineLevel="0" collapsed="false">
      <c r="A6659" s="0" t="n">
        <v>23</v>
      </c>
      <c r="B6659" s="0" t="n">
        <v>1775783</v>
      </c>
      <c r="C6659" s="0" t="n">
        <v>3293.852</v>
      </c>
    </row>
    <row r="6660" customFormat="false" ht="15" hidden="false" customHeight="false" outlineLevel="0" collapsed="false">
      <c r="A6660" s="0" t="n">
        <v>23</v>
      </c>
      <c r="B6660" s="0" t="n">
        <v>1754113</v>
      </c>
      <c r="C6660" s="0" t="n">
        <v>5447.103</v>
      </c>
    </row>
    <row r="6661" customFormat="false" ht="15" hidden="false" customHeight="false" outlineLevel="0" collapsed="false">
      <c r="A6661" s="0" t="n">
        <v>23</v>
      </c>
      <c r="B6661" s="0" t="n">
        <v>1728662</v>
      </c>
      <c r="C6661" s="0" t="n">
        <v>5800.943</v>
      </c>
    </row>
    <row r="6662" customFormat="false" ht="15" hidden="false" customHeight="false" outlineLevel="0" collapsed="false">
      <c r="A6662" s="0" t="n">
        <v>23</v>
      </c>
      <c r="B6662" s="0" t="n">
        <v>1729515</v>
      </c>
      <c r="C6662" s="0" t="n">
        <v>3166.041</v>
      </c>
    </row>
    <row r="6663" customFormat="false" ht="15" hidden="false" customHeight="false" outlineLevel="0" collapsed="false">
      <c r="A6663" s="0" t="n">
        <v>23</v>
      </c>
      <c r="B6663" s="0" t="n">
        <v>1707962</v>
      </c>
      <c r="C6663" s="0" t="n">
        <v>5408.304</v>
      </c>
    </row>
    <row r="6664" customFormat="false" ht="15" hidden="false" customHeight="false" outlineLevel="0" collapsed="false">
      <c r="A6664" s="0" t="n">
        <v>23</v>
      </c>
      <c r="B6664" s="0" t="n">
        <v>1683996</v>
      </c>
      <c r="C6664" s="0" t="n">
        <v>5642.848</v>
      </c>
    </row>
    <row r="6665" customFormat="false" ht="15" hidden="false" customHeight="false" outlineLevel="0" collapsed="false">
      <c r="A6665" s="0" t="n">
        <v>23</v>
      </c>
      <c r="B6665" s="0" t="n">
        <v>1690098</v>
      </c>
      <c r="C6665" s="0" t="n">
        <v>2512.146</v>
      </c>
    </row>
    <row r="6666" customFormat="false" ht="15" hidden="false" customHeight="false" outlineLevel="0" collapsed="false">
      <c r="A6666" s="0" t="n">
        <v>23</v>
      </c>
      <c r="B6666" s="0" t="n">
        <v>1676170</v>
      </c>
      <c r="C6666" s="0" t="n">
        <v>4849.522</v>
      </c>
    </row>
    <row r="6667" customFormat="false" ht="15" hidden="false" customHeight="false" outlineLevel="0" collapsed="false">
      <c r="A6667" s="0" t="n">
        <v>23</v>
      </c>
      <c r="B6667" s="0" t="n">
        <v>1653885</v>
      </c>
      <c r="C6667" s="0" t="n">
        <v>5498.55</v>
      </c>
    </row>
    <row r="6668" customFormat="false" ht="15" hidden="false" customHeight="false" outlineLevel="0" collapsed="false">
      <c r="A6668" s="0" t="n">
        <v>23</v>
      </c>
      <c r="B6668" s="0" t="n">
        <v>1628925</v>
      </c>
      <c r="C6668" s="0" t="n">
        <v>5760.177</v>
      </c>
    </row>
    <row r="6669" customFormat="false" ht="15" hidden="false" customHeight="false" outlineLevel="0" collapsed="false">
      <c r="A6669" s="0" t="n">
        <v>23</v>
      </c>
      <c r="B6669" s="0" t="n">
        <v>1632712</v>
      </c>
      <c r="C6669" s="0" t="n">
        <v>2486.265</v>
      </c>
    </row>
    <row r="6670" customFormat="false" ht="15" hidden="false" customHeight="false" outlineLevel="0" collapsed="false">
      <c r="A6670" s="0" t="n">
        <v>23</v>
      </c>
      <c r="B6670" s="0" t="n">
        <v>1624397</v>
      </c>
      <c r="C6670" s="0" t="n">
        <v>4525.944</v>
      </c>
    </row>
    <row r="6671" customFormat="false" ht="15" hidden="false" customHeight="false" outlineLevel="0" collapsed="false">
      <c r="A6671" s="0" t="n">
        <v>23</v>
      </c>
      <c r="B6671" s="0" t="n">
        <v>1600583</v>
      </c>
      <c r="C6671" s="0" t="n">
        <v>5648.511</v>
      </c>
    </row>
    <row r="6672" customFormat="false" ht="15" hidden="false" customHeight="false" outlineLevel="0" collapsed="false">
      <c r="A6672" s="0" t="n">
        <v>23</v>
      </c>
      <c r="B6672" s="0" t="n">
        <v>1575224</v>
      </c>
      <c r="C6672" s="0" t="n">
        <v>5793.385</v>
      </c>
    </row>
    <row r="6673" customFormat="false" ht="15" hidden="false" customHeight="false" outlineLevel="0" collapsed="false">
      <c r="A6673" s="0" t="n">
        <v>23</v>
      </c>
      <c r="B6673" s="0" t="n">
        <v>1554378</v>
      </c>
      <c r="C6673" s="0" t="n">
        <v>5040.899</v>
      </c>
    </row>
    <row r="6674" customFormat="false" ht="15" hidden="false" customHeight="false" outlineLevel="0" collapsed="false">
      <c r="A6674" s="0" t="n">
        <v>23</v>
      </c>
      <c r="B6674" s="0" t="n">
        <v>1574937</v>
      </c>
      <c r="C6674" s="0" t="n">
        <v>1604.121</v>
      </c>
    </row>
    <row r="6675" customFormat="false" ht="15" hidden="false" customHeight="false" outlineLevel="0" collapsed="false">
      <c r="A6675" s="0" t="n">
        <v>23</v>
      </c>
      <c r="B6675" s="0" t="n">
        <v>1553346</v>
      </c>
      <c r="C6675" s="0" t="n">
        <v>5446.868</v>
      </c>
    </row>
    <row r="6676" customFormat="false" ht="15" hidden="false" customHeight="false" outlineLevel="0" collapsed="false">
      <c r="A6676" s="0" t="n">
        <v>23</v>
      </c>
      <c r="B6676" s="0" t="n">
        <v>1531523</v>
      </c>
      <c r="C6676" s="0" t="n">
        <v>5417.554</v>
      </c>
    </row>
    <row r="6677" customFormat="false" ht="15" hidden="false" customHeight="false" outlineLevel="0" collapsed="false">
      <c r="A6677" s="0" t="n">
        <v>23</v>
      </c>
      <c r="B6677" s="0" t="n">
        <v>1507458</v>
      </c>
      <c r="C6677" s="0" t="n">
        <v>5695.293</v>
      </c>
    </row>
    <row r="6678" customFormat="false" ht="15" hidden="false" customHeight="false" outlineLevel="0" collapsed="false">
      <c r="A6678" s="0" t="n">
        <v>23</v>
      </c>
      <c r="B6678" s="0" t="n">
        <v>1508504</v>
      </c>
      <c r="C6678" s="0" t="n">
        <v>3194.081</v>
      </c>
    </row>
    <row r="6679" customFormat="false" ht="15" hidden="false" customHeight="false" outlineLevel="0" collapsed="false">
      <c r="A6679" s="0" t="n">
        <v>23</v>
      </c>
      <c r="B6679" s="0" t="n">
        <v>1488763</v>
      </c>
      <c r="C6679" s="0" t="n">
        <v>5260.872</v>
      </c>
    </row>
    <row r="6680" customFormat="false" ht="15" hidden="false" customHeight="false" outlineLevel="0" collapsed="false">
      <c r="A6680" s="0" t="n">
        <v>23</v>
      </c>
      <c r="B6680" s="0" t="n">
        <v>1466723</v>
      </c>
      <c r="C6680" s="0" t="n">
        <v>5290.743</v>
      </c>
    </row>
    <row r="6681" customFormat="false" ht="15" hidden="false" customHeight="false" outlineLevel="0" collapsed="false">
      <c r="A6681" s="0" t="n">
        <v>23</v>
      </c>
      <c r="B6681" s="0" t="n">
        <v>1464076</v>
      </c>
      <c r="C6681" s="0" t="n">
        <v>3771.917</v>
      </c>
    </row>
    <row r="6682" customFormat="false" ht="15" hidden="false" customHeight="false" outlineLevel="0" collapsed="false">
      <c r="A6682" s="0" t="n">
        <v>23</v>
      </c>
      <c r="B6682" s="0" t="n">
        <v>1441881</v>
      </c>
      <c r="C6682" s="0" t="n">
        <v>5494.283</v>
      </c>
    </row>
    <row r="6683" customFormat="false" ht="15" hidden="false" customHeight="false" outlineLevel="0" collapsed="false">
      <c r="A6683" s="0" t="n">
        <v>23</v>
      </c>
      <c r="B6683" s="0" t="n">
        <v>1420247</v>
      </c>
      <c r="C6683" s="0" t="n">
        <v>5211.424</v>
      </c>
    </row>
    <row r="6684" customFormat="false" ht="15" hidden="false" customHeight="false" outlineLevel="0" collapsed="false">
      <c r="A6684" s="0" t="n">
        <v>23</v>
      </c>
      <c r="B6684" s="0" t="n">
        <v>1418178</v>
      </c>
      <c r="C6684" s="0" t="n">
        <v>3793.143</v>
      </c>
    </row>
    <row r="6685" customFormat="false" ht="15" hidden="false" customHeight="false" outlineLevel="0" collapsed="false">
      <c r="A6685" s="0" t="n">
        <v>23</v>
      </c>
      <c r="B6685" s="0" t="n">
        <v>1398058</v>
      </c>
      <c r="C6685" s="0" t="n">
        <v>5267.539</v>
      </c>
    </row>
    <row r="6686" customFormat="false" ht="15" hidden="false" customHeight="false" outlineLevel="0" collapsed="false">
      <c r="A6686" s="0" t="n">
        <v>23</v>
      </c>
      <c r="B6686" s="0" t="n">
        <v>1397297</v>
      </c>
      <c r="C6686" s="0" t="n">
        <v>3380.792</v>
      </c>
    </row>
    <row r="6687" customFormat="false" ht="15" hidden="false" customHeight="false" outlineLevel="0" collapsed="false">
      <c r="A6687" s="0" t="n">
        <v>23</v>
      </c>
      <c r="B6687" s="0" t="n">
        <v>1377953</v>
      </c>
      <c r="C6687" s="0" t="n">
        <v>5201.663</v>
      </c>
    </row>
    <row r="6688" customFormat="false" ht="15" hidden="false" customHeight="false" outlineLevel="0" collapsed="false">
      <c r="A6688" s="0" t="n">
        <v>23</v>
      </c>
      <c r="B6688" s="0" t="n">
        <v>1354324</v>
      </c>
      <c r="C6688" s="0" t="n">
        <v>5559.905</v>
      </c>
    </row>
    <row r="6689" customFormat="false" ht="15" hidden="false" customHeight="false" outlineLevel="0" collapsed="false">
      <c r="A6689" s="0" t="n">
        <v>23</v>
      </c>
      <c r="B6689" s="0" t="n">
        <v>1347674</v>
      </c>
      <c r="C6689" s="0" t="n">
        <v>4155.378</v>
      </c>
    </row>
    <row r="6690" customFormat="false" ht="15" hidden="false" customHeight="false" outlineLevel="0" collapsed="false">
      <c r="A6690" s="0" t="n">
        <v>23</v>
      </c>
      <c r="B6690" s="0" t="n">
        <v>1325297</v>
      </c>
      <c r="C6690" s="0" t="n">
        <v>5510.62</v>
      </c>
    </row>
    <row r="6691" customFormat="false" ht="15" hidden="false" customHeight="false" outlineLevel="0" collapsed="false">
      <c r="A6691" s="0" t="n">
        <v>23</v>
      </c>
      <c r="B6691" s="0" t="n">
        <v>1325185</v>
      </c>
      <c r="C6691" s="0" t="n">
        <v>3249.967</v>
      </c>
    </row>
    <row r="6692" customFormat="false" ht="15" hidden="false" customHeight="false" outlineLevel="0" collapsed="false">
      <c r="A6692" s="0" t="n">
        <v>23</v>
      </c>
      <c r="B6692" s="0" t="n">
        <v>1304113</v>
      </c>
      <c r="C6692" s="0" t="n">
        <v>5493.049</v>
      </c>
    </row>
    <row r="6693" customFormat="false" ht="15" hidden="false" customHeight="false" outlineLevel="0" collapsed="false">
      <c r="A6693" s="0" t="n">
        <v>23</v>
      </c>
      <c r="B6693" s="0" t="n">
        <v>1279787</v>
      </c>
      <c r="C6693" s="0" t="n">
        <v>5700.938</v>
      </c>
    </row>
    <row r="6694" customFormat="false" ht="15" hidden="false" customHeight="false" outlineLevel="0" collapsed="false">
      <c r="A6694" s="0" t="n">
        <v>23</v>
      </c>
      <c r="B6694" s="0" t="n">
        <v>1279831</v>
      </c>
      <c r="C6694" s="0" t="n">
        <v>3256.345</v>
      </c>
    </row>
    <row r="6695" customFormat="false" ht="15" hidden="false" customHeight="false" outlineLevel="0" collapsed="false">
      <c r="A6695" s="0" t="n">
        <v>23</v>
      </c>
      <c r="B6695" s="0" t="n">
        <v>1266410</v>
      </c>
      <c r="C6695" s="0" t="n">
        <v>4610.568</v>
      </c>
    </row>
    <row r="6696" customFormat="false" ht="15" hidden="false" customHeight="false" outlineLevel="0" collapsed="false">
      <c r="A6696" s="0" t="n">
        <v>23</v>
      </c>
      <c r="B6696" s="0" t="n">
        <v>1244694</v>
      </c>
      <c r="C6696" s="0" t="n">
        <v>5438.736</v>
      </c>
    </row>
    <row r="6697" customFormat="false" ht="15" hidden="false" customHeight="false" outlineLevel="0" collapsed="false">
      <c r="A6697" s="0" t="n">
        <v>23</v>
      </c>
      <c r="B6697" s="0" t="n">
        <v>1247041</v>
      </c>
      <c r="C6697" s="0" t="n">
        <v>3050.539</v>
      </c>
    </row>
    <row r="6698" customFormat="false" ht="15" hidden="false" customHeight="false" outlineLevel="0" collapsed="false">
      <c r="A6698" s="0" t="n">
        <v>23</v>
      </c>
      <c r="B6698" s="0" t="n">
        <v>1224849</v>
      </c>
      <c r="C6698" s="0" t="n">
        <v>5493.486</v>
      </c>
    </row>
    <row r="6699" customFormat="false" ht="15" hidden="false" customHeight="false" outlineLevel="0" collapsed="false">
      <c r="A6699" s="0" t="n">
        <v>23</v>
      </c>
      <c r="B6699" s="0" t="n">
        <v>1218973</v>
      </c>
      <c r="C6699" s="0" t="n">
        <v>3408.236</v>
      </c>
    </row>
    <row r="6700" customFormat="false" ht="15" hidden="false" customHeight="false" outlineLevel="0" collapsed="false">
      <c r="A6700" s="0" t="n">
        <v>23</v>
      </c>
      <c r="B6700" s="0" t="n">
        <v>1208114</v>
      </c>
      <c r="C6700" s="0" t="n">
        <v>4831.779</v>
      </c>
    </row>
    <row r="6701" customFormat="false" ht="15" hidden="false" customHeight="false" outlineLevel="0" collapsed="false">
      <c r="A6701" s="0" t="n">
        <v>23</v>
      </c>
      <c r="B6701" s="0" t="n">
        <v>1187798</v>
      </c>
      <c r="C6701" s="0" t="n">
        <v>5279.875</v>
      </c>
    </row>
    <row r="6702" customFormat="false" ht="15" hidden="false" customHeight="false" outlineLevel="0" collapsed="false">
      <c r="A6702" s="0" t="n">
        <v>23</v>
      </c>
      <c r="B6702" s="0" t="n">
        <v>1189916</v>
      </c>
      <c r="C6702" s="0" t="n">
        <v>3097.642</v>
      </c>
    </row>
    <row r="6703" customFormat="false" ht="15" hidden="false" customHeight="false" outlineLevel="0" collapsed="false">
      <c r="A6703" s="0" t="n">
        <v>23</v>
      </c>
      <c r="B6703" s="0" t="n">
        <v>1170627</v>
      </c>
      <c r="C6703" s="0" t="n">
        <v>5211.062</v>
      </c>
    </row>
    <row r="6704" customFormat="false" ht="15" hidden="false" customHeight="false" outlineLevel="0" collapsed="false">
      <c r="A6704" s="0" t="n">
        <v>23</v>
      </c>
      <c r="B6704" s="0" t="n">
        <v>1147258</v>
      </c>
      <c r="C6704" s="0" t="n">
        <v>5614.22</v>
      </c>
    </row>
    <row r="6705" customFormat="false" ht="15" hidden="false" customHeight="false" outlineLevel="0" collapsed="false">
      <c r="A6705" s="0" t="n">
        <v>23</v>
      </c>
      <c r="B6705" s="0" t="n">
        <v>1158600</v>
      </c>
      <c r="C6705" s="0" t="n">
        <v>2099.676</v>
      </c>
    </row>
    <row r="6706" customFormat="false" ht="15" hidden="false" customHeight="false" outlineLevel="0" collapsed="false">
      <c r="A6706" s="0" t="n">
        <v>23</v>
      </c>
      <c r="B6706" s="0" t="n">
        <v>1142654</v>
      </c>
      <c r="C6706" s="0" t="n">
        <v>4967.172</v>
      </c>
    </row>
    <row r="6707" customFormat="false" ht="15" hidden="false" customHeight="false" outlineLevel="0" collapsed="false">
      <c r="A6707" s="0" t="n">
        <v>23</v>
      </c>
      <c r="B6707" s="0" t="n">
        <v>1121890</v>
      </c>
      <c r="C6707" s="0" t="n">
        <v>5341.058</v>
      </c>
    </row>
    <row r="6708" customFormat="false" ht="15" hidden="false" customHeight="false" outlineLevel="0" collapsed="false">
      <c r="A6708" s="0" t="n">
        <v>23</v>
      </c>
      <c r="B6708" s="0" t="n">
        <v>1102743</v>
      </c>
      <c r="C6708" s="0" t="n">
        <v>5225.084</v>
      </c>
    </row>
    <row r="6709" customFormat="false" ht="15" hidden="false" customHeight="false" outlineLevel="0" collapsed="false">
      <c r="A6709" s="0" t="n">
        <v>23</v>
      </c>
      <c r="B6709" s="0" t="n">
        <v>1104265</v>
      </c>
      <c r="C6709" s="0" t="n">
        <v>3127.397</v>
      </c>
    </row>
    <row r="6710" customFormat="false" ht="15" hidden="false" customHeight="false" outlineLevel="0" collapsed="false">
      <c r="A6710" s="0" t="n">
        <v>23</v>
      </c>
      <c r="B6710" s="0" t="n">
        <v>1083387</v>
      </c>
      <c r="C6710" s="0" t="n">
        <v>5333.073</v>
      </c>
    </row>
    <row r="6711" customFormat="false" ht="15" hidden="false" customHeight="false" outlineLevel="0" collapsed="false">
      <c r="A6711" s="0" t="n">
        <v>23</v>
      </c>
      <c r="B6711" s="0" t="n">
        <v>1062076</v>
      </c>
      <c r="C6711" s="0" t="n">
        <v>5404.425</v>
      </c>
    </row>
    <row r="6712" customFormat="false" ht="15" hidden="false" customHeight="false" outlineLevel="0" collapsed="false">
      <c r="A6712" s="0" t="n">
        <v>23</v>
      </c>
      <c r="B6712" s="0" t="n">
        <v>1063061</v>
      </c>
      <c r="C6712" s="0" t="n">
        <v>3219.259</v>
      </c>
    </row>
    <row r="6713" customFormat="false" ht="15" hidden="false" customHeight="false" outlineLevel="0" collapsed="false">
      <c r="A6713" s="0" t="n">
        <v>23</v>
      </c>
      <c r="B6713" s="0" t="n">
        <v>1040720</v>
      </c>
      <c r="C6713" s="0" t="n">
        <v>5483.816</v>
      </c>
    </row>
    <row r="6714" customFormat="false" ht="15" hidden="false" customHeight="false" outlineLevel="0" collapsed="false">
      <c r="A6714" s="0" t="n">
        <v>23</v>
      </c>
      <c r="B6714" s="0" t="n">
        <v>1023844</v>
      </c>
      <c r="C6714" s="0" t="n">
        <v>4128.392</v>
      </c>
    </row>
    <row r="6715" customFormat="false" ht="15" hidden="false" customHeight="false" outlineLevel="0" collapsed="false">
      <c r="A6715" s="0" t="n">
        <v>23</v>
      </c>
      <c r="B6715" s="0" t="n">
        <v>1016528</v>
      </c>
      <c r="C6715" s="0" t="n">
        <v>4954.399</v>
      </c>
    </row>
    <row r="6716" customFormat="false" ht="15" hidden="false" customHeight="false" outlineLevel="0" collapsed="false">
      <c r="A6716" s="0" t="n">
        <v>23</v>
      </c>
      <c r="B6716" s="0" t="n">
        <v>994109</v>
      </c>
      <c r="C6716" s="0" t="n">
        <v>5512.616</v>
      </c>
    </row>
    <row r="6717" customFormat="false" ht="15" hidden="false" customHeight="false" outlineLevel="0" collapsed="false">
      <c r="A6717" s="0" t="n">
        <v>23</v>
      </c>
      <c r="B6717" s="0" t="n">
        <v>992333</v>
      </c>
      <c r="C6717" s="0" t="n">
        <v>3453.898</v>
      </c>
    </row>
    <row r="6718" customFormat="false" ht="15" hidden="false" customHeight="false" outlineLevel="0" collapsed="false">
      <c r="A6718" s="0" t="n">
        <v>23</v>
      </c>
      <c r="B6718" s="0" t="n">
        <v>971092</v>
      </c>
      <c r="C6718" s="0" t="n">
        <v>5397.885</v>
      </c>
    </row>
    <row r="6719" customFormat="false" ht="15" hidden="false" customHeight="false" outlineLevel="0" collapsed="false">
      <c r="A6719" s="0" t="n">
        <v>23</v>
      </c>
      <c r="B6719" s="0" t="n">
        <v>951505</v>
      </c>
      <c r="C6719" s="0" t="n">
        <v>4642.272</v>
      </c>
    </row>
    <row r="6720" customFormat="false" ht="15" hidden="false" customHeight="false" outlineLevel="0" collapsed="false">
      <c r="A6720" s="0" t="n">
        <v>23</v>
      </c>
      <c r="B6720" s="0" t="n">
        <v>948712</v>
      </c>
      <c r="C6720" s="0" t="n">
        <v>4167.935</v>
      </c>
    </row>
    <row r="6721" customFormat="false" ht="15" hidden="false" customHeight="false" outlineLevel="0" collapsed="false">
      <c r="A6721" s="0" t="n">
        <v>23</v>
      </c>
      <c r="B6721" s="0" t="n">
        <v>928280</v>
      </c>
      <c r="C6721" s="0" t="n">
        <v>5340.186</v>
      </c>
    </row>
    <row r="6722" customFormat="false" ht="15" hidden="false" customHeight="false" outlineLevel="0" collapsed="false">
      <c r="A6722" s="0" t="n">
        <v>23</v>
      </c>
      <c r="B6722" s="0" t="n">
        <v>927843</v>
      </c>
      <c r="C6722" s="0" t="n">
        <v>3327.429</v>
      </c>
    </row>
    <row r="6723" customFormat="false" ht="15" hidden="false" customHeight="false" outlineLevel="0" collapsed="false">
      <c r="A6723" s="0" t="n">
        <v>23</v>
      </c>
      <c r="B6723" s="0" t="n">
        <v>908284</v>
      </c>
      <c r="C6723" s="0" t="n">
        <v>5227.7</v>
      </c>
    </row>
    <row r="6724" customFormat="false" ht="15" hidden="false" customHeight="false" outlineLevel="0" collapsed="false">
      <c r="A6724" s="0" t="n">
        <v>23</v>
      </c>
      <c r="B6724" s="0" t="n">
        <v>885802</v>
      </c>
      <c r="C6724" s="0" t="n">
        <v>5524.667</v>
      </c>
    </row>
    <row r="6725" customFormat="false" ht="15" hidden="false" customHeight="false" outlineLevel="0" collapsed="false">
      <c r="A6725" s="0" t="n">
        <v>23</v>
      </c>
      <c r="B6725" s="0" t="n">
        <v>888265</v>
      </c>
      <c r="C6725" s="0" t="n">
        <v>3074.361</v>
      </c>
    </row>
    <row r="6726" customFormat="false" ht="15" hidden="false" customHeight="false" outlineLevel="0" collapsed="false">
      <c r="A6726" s="0" t="n">
        <v>23</v>
      </c>
      <c r="B6726" s="0" t="n">
        <v>865779</v>
      </c>
      <c r="C6726" s="0" t="n">
        <v>5533.793</v>
      </c>
    </row>
    <row r="6727" customFormat="false" ht="15" hidden="false" customHeight="false" outlineLevel="0" collapsed="false">
      <c r="A6727" s="0" t="n">
        <v>23</v>
      </c>
      <c r="B6727" s="0" t="n">
        <v>845644</v>
      </c>
      <c r="C6727" s="0" t="n">
        <v>5074.425</v>
      </c>
    </row>
    <row r="6728" customFormat="false" ht="15" hidden="false" customHeight="false" outlineLevel="0" collapsed="false">
      <c r="A6728" s="0" t="n">
        <v>23</v>
      </c>
      <c r="B6728" s="0" t="n">
        <v>852310</v>
      </c>
      <c r="C6728" s="0" t="n">
        <v>2871.36</v>
      </c>
    </row>
    <row r="6729" customFormat="false" ht="15" hidden="false" customHeight="false" outlineLevel="0" collapsed="false">
      <c r="A6729" s="0" t="n">
        <v>23</v>
      </c>
      <c r="B6729" s="0" t="n">
        <v>834879</v>
      </c>
      <c r="C6729" s="0" t="n">
        <v>5025.355</v>
      </c>
    </row>
    <row r="6730" customFormat="false" ht="15" hidden="false" customHeight="false" outlineLevel="0" collapsed="false">
      <c r="A6730" s="0" t="n">
        <v>23</v>
      </c>
      <c r="B6730" s="0" t="n">
        <v>814536</v>
      </c>
      <c r="C6730" s="0" t="n">
        <v>5206.028</v>
      </c>
    </row>
    <row r="6731" customFormat="false" ht="15" hidden="false" customHeight="false" outlineLevel="0" collapsed="false">
      <c r="A6731" s="0" t="n">
        <v>23</v>
      </c>
      <c r="B6731" s="0" t="n">
        <v>811292</v>
      </c>
      <c r="C6731" s="0" t="n">
        <v>3719.118</v>
      </c>
    </row>
    <row r="6732" customFormat="false" ht="15" hidden="false" customHeight="false" outlineLevel="0" collapsed="false">
      <c r="A6732" s="0" t="n">
        <v>23</v>
      </c>
      <c r="B6732" s="0" t="n">
        <v>787177</v>
      </c>
      <c r="C6732" s="0" t="n">
        <v>5729.753</v>
      </c>
    </row>
    <row r="6733" customFormat="false" ht="15" hidden="false" customHeight="false" outlineLevel="0" collapsed="false">
      <c r="A6733" s="0" t="n">
        <v>23</v>
      </c>
      <c r="B6733" s="0" t="n">
        <v>788568</v>
      </c>
      <c r="C6733" s="0" t="n">
        <v>3027.944</v>
      </c>
    </row>
    <row r="6734" customFormat="false" ht="15" hidden="false" customHeight="false" outlineLevel="0" collapsed="false">
      <c r="A6734" s="0" t="n">
        <v>23</v>
      </c>
      <c r="B6734" s="0" t="n">
        <v>767749</v>
      </c>
      <c r="C6734" s="0" t="n">
        <v>5459.912</v>
      </c>
    </row>
    <row r="6735" customFormat="false" ht="15" hidden="false" customHeight="false" outlineLevel="0" collapsed="false">
      <c r="A6735" s="0" t="n">
        <v>23</v>
      </c>
      <c r="B6735" s="0" t="n">
        <v>744218</v>
      </c>
      <c r="C6735" s="0" t="n">
        <v>5651.415</v>
      </c>
    </row>
    <row r="6736" customFormat="false" ht="15" hidden="false" customHeight="false" outlineLevel="0" collapsed="false">
      <c r="A6736" s="0" t="n">
        <v>23</v>
      </c>
      <c r="B6736" s="0" t="n">
        <v>745343</v>
      </c>
      <c r="C6736" s="0" t="n">
        <v>3172.443</v>
      </c>
    </row>
    <row r="6737" customFormat="false" ht="15" hidden="false" customHeight="false" outlineLevel="0" collapsed="false">
      <c r="A6737" s="0" t="n">
        <v>23</v>
      </c>
      <c r="B6737" s="0" t="n">
        <v>734855</v>
      </c>
      <c r="C6737" s="0" t="n">
        <v>4325.626</v>
      </c>
    </row>
    <row r="6738" customFormat="false" ht="15" hidden="false" customHeight="false" outlineLevel="0" collapsed="false">
      <c r="A6738" s="0" t="n">
        <v>23</v>
      </c>
      <c r="B6738" s="0" t="n">
        <v>712248</v>
      </c>
      <c r="C6738" s="0" t="n">
        <v>5528.746</v>
      </c>
    </row>
    <row r="6739" customFormat="false" ht="15" hidden="false" customHeight="false" outlineLevel="0" collapsed="false">
      <c r="A6739" s="0" t="n">
        <v>23</v>
      </c>
      <c r="B6739" s="0" t="n">
        <v>690387</v>
      </c>
      <c r="C6739" s="0" t="n">
        <v>5467.593</v>
      </c>
    </row>
    <row r="6740" customFormat="false" ht="15" hidden="false" customHeight="false" outlineLevel="0" collapsed="false">
      <c r="A6740" s="0" t="n">
        <v>23</v>
      </c>
      <c r="B6740" s="0" t="n">
        <v>691284</v>
      </c>
      <c r="C6740" s="0" t="n">
        <v>3230.275</v>
      </c>
    </row>
    <row r="6741" customFormat="false" ht="15" hidden="false" customHeight="false" outlineLevel="0" collapsed="false">
      <c r="A6741" s="0" t="n">
        <v>23</v>
      </c>
      <c r="B6741" s="0" t="n">
        <v>669672</v>
      </c>
      <c r="C6741" s="0" t="n">
        <v>5437.281</v>
      </c>
    </row>
    <row r="6742" customFormat="false" ht="15" hidden="false" customHeight="false" outlineLevel="0" collapsed="false">
      <c r="A6742" s="0" t="n">
        <v>23</v>
      </c>
      <c r="B6742" s="0" t="n">
        <v>649311</v>
      </c>
      <c r="C6742" s="0" t="n">
        <v>5317.295</v>
      </c>
    </row>
    <row r="6743" customFormat="false" ht="15" hidden="false" customHeight="false" outlineLevel="0" collapsed="false">
      <c r="A6743" s="0" t="n">
        <v>23</v>
      </c>
      <c r="B6743" s="0" t="n">
        <v>651705</v>
      </c>
      <c r="C6743" s="0" t="n">
        <v>3019.079</v>
      </c>
    </row>
    <row r="6744" customFormat="false" ht="15" hidden="false" customHeight="false" outlineLevel="0" collapsed="false">
      <c r="A6744" s="0" t="n">
        <v>23</v>
      </c>
      <c r="B6744" s="0" t="n">
        <v>631277</v>
      </c>
      <c r="C6744" s="0" t="n">
        <v>5346.25</v>
      </c>
    </row>
    <row r="6745" customFormat="false" ht="15" hidden="false" customHeight="false" outlineLevel="0" collapsed="false">
      <c r="A6745" s="0" t="n">
        <v>23</v>
      </c>
      <c r="B6745" s="0" t="n">
        <v>625342</v>
      </c>
      <c r="C6745" s="0" t="n">
        <v>3580.802</v>
      </c>
    </row>
    <row r="6746" customFormat="false" ht="15" hidden="false" customHeight="false" outlineLevel="0" collapsed="false">
      <c r="A6746" s="0" t="n">
        <v>23</v>
      </c>
      <c r="B6746" s="0" t="n">
        <v>611327</v>
      </c>
      <c r="C6746" s="0" t="n">
        <v>5051.468</v>
      </c>
    </row>
    <row r="6747" customFormat="false" ht="15" hidden="false" customHeight="false" outlineLevel="0" collapsed="false">
      <c r="A6747" s="0" t="n">
        <v>23</v>
      </c>
      <c r="B6747" s="0" t="n">
        <v>588929</v>
      </c>
      <c r="C6747" s="0" t="n">
        <v>5492.145</v>
      </c>
    </row>
    <row r="6748" customFormat="false" ht="15" hidden="false" customHeight="false" outlineLevel="0" collapsed="false">
      <c r="A6748" s="0" t="n">
        <v>23</v>
      </c>
      <c r="B6748" s="0" t="n">
        <v>593120</v>
      </c>
      <c r="C6748" s="0" t="n">
        <v>2886.74</v>
      </c>
    </row>
    <row r="6749" customFormat="false" ht="15" hidden="false" customHeight="false" outlineLevel="0" collapsed="false">
      <c r="A6749" s="0" t="n">
        <v>23</v>
      </c>
      <c r="B6749" s="0" t="n">
        <v>571003</v>
      </c>
      <c r="C6749" s="0" t="n">
        <v>5490.509</v>
      </c>
    </row>
    <row r="6750" customFormat="false" ht="15" hidden="false" customHeight="false" outlineLevel="0" collapsed="false">
      <c r="A6750" s="0" t="n">
        <v>23</v>
      </c>
      <c r="B6750" s="0" t="n">
        <v>550253</v>
      </c>
      <c r="C6750" s="0" t="n">
        <v>5357.294</v>
      </c>
    </row>
    <row r="6751" customFormat="false" ht="15" hidden="false" customHeight="false" outlineLevel="0" collapsed="false">
      <c r="A6751" s="0" t="n">
        <v>23</v>
      </c>
      <c r="B6751" s="0" t="n">
        <v>554610</v>
      </c>
      <c r="C6751" s="0" t="n">
        <v>2106.321</v>
      </c>
    </row>
    <row r="6752" customFormat="false" ht="15" hidden="false" customHeight="false" outlineLevel="0" collapsed="false">
      <c r="A6752" s="0" t="n">
        <v>23</v>
      </c>
      <c r="B6752" s="0" t="n">
        <v>545897</v>
      </c>
      <c r="C6752" s="0" t="n">
        <v>4933.758</v>
      </c>
    </row>
    <row r="6753" customFormat="false" ht="15" hidden="false" customHeight="false" outlineLevel="0" collapsed="false">
      <c r="A6753" s="0" t="n">
        <v>23</v>
      </c>
      <c r="B6753" s="0" t="n">
        <v>524713</v>
      </c>
      <c r="C6753" s="0" t="n">
        <v>5421.011</v>
      </c>
    </row>
    <row r="6754" customFormat="false" ht="15" hidden="false" customHeight="false" outlineLevel="0" collapsed="false">
      <c r="A6754" s="0" t="n">
        <v>23</v>
      </c>
      <c r="B6754" s="0" t="n">
        <v>504401</v>
      </c>
      <c r="C6754" s="0" t="n">
        <v>5300.443</v>
      </c>
    </row>
    <row r="6755" customFormat="false" ht="15" hidden="false" customHeight="false" outlineLevel="0" collapsed="false">
      <c r="A6755" s="0" t="n">
        <v>23</v>
      </c>
      <c r="B6755" s="0" t="n">
        <v>484356</v>
      </c>
      <c r="C6755" s="0" t="n">
        <v>4733.399</v>
      </c>
    </row>
    <row r="6756" customFormat="false" ht="15" hidden="false" customHeight="false" outlineLevel="0" collapsed="false">
      <c r="A6756" s="0" t="n">
        <v>23</v>
      </c>
      <c r="B6756" s="0" t="n">
        <v>486177</v>
      </c>
      <c r="C6756" s="0" t="n">
        <v>3791.125</v>
      </c>
    </row>
    <row r="6757" customFormat="false" ht="15" hidden="false" customHeight="false" outlineLevel="0" collapsed="false">
      <c r="A6757" s="0" t="n">
        <v>23</v>
      </c>
      <c r="B6757" s="0" t="n">
        <v>468082</v>
      </c>
      <c r="C6757" s="0" t="n">
        <v>5125.78</v>
      </c>
    </row>
    <row r="6758" customFormat="false" ht="15" hidden="false" customHeight="false" outlineLevel="0" collapsed="false">
      <c r="A6758" s="0" t="n">
        <v>23</v>
      </c>
      <c r="B6758" s="0" t="n">
        <v>467764</v>
      </c>
      <c r="C6758" s="0" t="n">
        <v>3314.704</v>
      </c>
    </row>
    <row r="6759" customFormat="false" ht="15" hidden="false" customHeight="false" outlineLevel="0" collapsed="false">
      <c r="A6759" s="0" t="n">
        <v>23</v>
      </c>
      <c r="B6759" s="0" t="n">
        <v>446049</v>
      </c>
      <c r="C6759" s="0" t="n">
        <v>5442.237</v>
      </c>
    </row>
    <row r="6760" customFormat="false" ht="15" hidden="false" customHeight="false" outlineLevel="0" collapsed="false">
      <c r="A6760" s="0" t="n">
        <v>23</v>
      </c>
      <c r="B6760" s="0" t="n">
        <v>425412</v>
      </c>
      <c r="C6760" s="0" t="n">
        <v>4917.484</v>
      </c>
    </row>
    <row r="6761" customFormat="false" ht="15" hidden="false" customHeight="false" outlineLevel="0" collapsed="false">
      <c r="A6761" s="0" t="n">
        <v>23</v>
      </c>
      <c r="B6761" s="0" t="n">
        <v>423449</v>
      </c>
      <c r="C6761" s="0" t="n">
        <v>3941.873</v>
      </c>
    </row>
    <row r="6762" customFormat="false" ht="15" hidden="false" customHeight="false" outlineLevel="0" collapsed="false">
      <c r="A6762" s="0" t="n">
        <v>23</v>
      </c>
      <c r="B6762" s="0" t="n">
        <v>401584</v>
      </c>
      <c r="C6762" s="0" t="n">
        <v>5457.23</v>
      </c>
    </row>
    <row r="6763" customFormat="false" ht="15" hidden="false" customHeight="false" outlineLevel="0" collapsed="false">
      <c r="A6763" s="0" t="n">
        <v>23</v>
      </c>
      <c r="B6763" s="0" t="n">
        <v>402677</v>
      </c>
      <c r="C6763" s="0" t="n">
        <v>3033.403</v>
      </c>
    </row>
    <row r="6764" customFormat="false" ht="15" hidden="false" customHeight="false" outlineLevel="0" collapsed="false">
      <c r="A6764" s="0" t="n">
        <v>23</v>
      </c>
      <c r="B6764" s="0" t="n">
        <v>394694</v>
      </c>
      <c r="C6764" s="0" t="n">
        <v>4253.683</v>
      </c>
    </row>
    <row r="6765" customFormat="false" ht="15" hidden="false" customHeight="false" outlineLevel="0" collapsed="false">
      <c r="A6765" s="0" t="n">
        <v>23</v>
      </c>
      <c r="B6765" s="0" t="n">
        <v>372849</v>
      </c>
      <c r="C6765" s="0" t="n">
        <v>5453.322</v>
      </c>
    </row>
    <row r="6766" customFormat="false" ht="15" hidden="false" customHeight="false" outlineLevel="0" collapsed="false">
      <c r="A6766" s="0" t="n">
        <v>23</v>
      </c>
      <c r="B6766" s="0" t="n">
        <v>351139</v>
      </c>
      <c r="C6766" s="0" t="n">
        <v>5486.677</v>
      </c>
    </row>
    <row r="6767" customFormat="false" ht="15" hidden="false" customHeight="false" outlineLevel="0" collapsed="false">
      <c r="A6767" s="0" t="n">
        <v>23</v>
      </c>
      <c r="B6767" s="0" t="n">
        <v>327521</v>
      </c>
      <c r="C6767" s="0" t="n">
        <v>5602.111</v>
      </c>
    </row>
    <row r="6768" customFormat="false" ht="15" hidden="false" customHeight="false" outlineLevel="0" collapsed="false">
      <c r="A6768" s="0" t="n">
        <v>23</v>
      </c>
      <c r="B6768" s="0" t="n">
        <v>335067</v>
      </c>
      <c r="C6768" s="0" t="n">
        <v>2698.187</v>
      </c>
    </row>
    <row r="6769" customFormat="false" ht="15" hidden="false" customHeight="false" outlineLevel="0" collapsed="false">
      <c r="A6769" s="0" t="n">
        <v>23</v>
      </c>
      <c r="B6769" s="0" t="n">
        <v>315648</v>
      </c>
      <c r="C6769" s="0" t="n">
        <v>5197.407</v>
      </c>
    </row>
    <row r="6770" customFormat="false" ht="15" hidden="false" customHeight="false" outlineLevel="0" collapsed="false">
      <c r="A6770" s="0" t="n">
        <v>23</v>
      </c>
      <c r="B6770" s="0" t="n">
        <v>312052</v>
      </c>
      <c r="C6770" s="0" t="n">
        <v>3649.497</v>
      </c>
    </row>
    <row r="6771" customFormat="false" ht="15" hidden="false" customHeight="false" outlineLevel="0" collapsed="false">
      <c r="A6771" s="0" t="n">
        <v>23</v>
      </c>
      <c r="B6771" s="0" t="n">
        <v>294304</v>
      </c>
      <c r="C6771" s="0" t="n">
        <v>5090.079</v>
      </c>
    </row>
    <row r="6772" customFormat="false" ht="15" hidden="false" customHeight="false" outlineLevel="0" collapsed="false">
      <c r="A6772" s="0" t="n">
        <v>23</v>
      </c>
      <c r="B6772" s="0" t="n">
        <v>273231</v>
      </c>
      <c r="C6772" s="0" t="n">
        <v>5386.52</v>
      </c>
    </row>
    <row r="6773" customFormat="false" ht="15" hidden="false" customHeight="false" outlineLevel="0" collapsed="false">
      <c r="A6773" s="0" t="n">
        <v>23</v>
      </c>
      <c r="B6773" s="0" t="n">
        <v>268586</v>
      </c>
      <c r="C6773" s="0" t="n">
        <v>3304.686</v>
      </c>
    </row>
    <row r="6774" customFormat="false" ht="15" hidden="false" customHeight="false" outlineLevel="0" collapsed="false">
      <c r="A6774" s="0" t="n">
        <v>23</v>
      </c>
      <c r="B6774" s="0" t="n">
        <v>252945</v>
      </c>
      <c r="C6774" s="0" t="n">
        <v>5300.024</v>
      </c>
    </row>
    <row r="6775" customFormat="false" ht="15" hidden="false" customHeight="false" outlineLevel="0" collapsed="false">
      <c r="A6775" s="0" t="n">
        <v>23</v>
      </c>
      <c r="B6775" s="0" t="n">
        <v>231448</v>
      </c>
      <c r="C6775" s="0" t="n">
        <v>5431.367</v>
      </c>
    </row>
    <row r="6776" customFormat="false" ht="15" hidden="false" customHeight="false" outlineLevel="0" collapsed="false">
      <c r="A6776" s="0" t="n">
        <v>23</v>
      </c>
      <c r="B6776" s="0" t="n">
        <v>221582</v>
      </c>
      <c r="C6776" s="0" t="n">
        <v>3514.24</v>
      </c>
    </row>
    <row r="6777" customFormat="false" ht="15" hidden="false" customHeight="false" outlineLevel="0" collapsed="false">
      <c r="A6777" s="0" t="n">
        <v>23</v>
      </c>
      <c r="B6777" s="0" t="n">
        <v>228729</v>
      </c>
      <c r="C6777" s="0" t="n">
        <v>3314.282</v>
      </c>
    </row>
    <row r="6778" customFormat="false" ht="15" hidden="false" customHeight="false" outlineLevel="0" collapsed="false">
      <c r="A6778" s="0" t="n">
        <v>23</v>
      </c>
      <c r="B6778" s="0" t="n">
        <v>209059</v>
      </c>
      <c r="C6778" s="0" t="n">
        <v>5242.91</v>
      </c>
    </row>
    <row r="6779" customFormat="false" ht="15" hidden="false" customHeight="false" outlineLevel="0" collapsed="false">
      <c r="A6779" s="0" t="n">
        <v>23</v>
      </c>
      <c r="B6779" s="0" t="n">
        <v>188115</v>
      </c>
      <c r="C6779" s="0" t="n">
        <v>5362.017</v>
      </c>
    </row>
    <row r="6780" customFormat="false" ht="15" hidden="false" customHeight="false" outlineLevel="0" collapsed="false">
      <c r="A6780" s="0" t="n">
        <v>23</v>
      </c>
      <c r="B6780" s="0" t="n">
        <v>162397</v>
      </c>
      <c r="C6780" s="0" t="n">
        <v>5859.362</v>
      </c>
    </row>
    <row r="6781" customFormat="false" ht="15" hidden="false" customHeight="false" outlineLevel="0" collapsed="false">
      <c r="A6781" s="0" t="n">
        <v>23</v>
      </c>
      <c r="B6781" s="0" t="n">
        <v>129717</v>
      </c>
      <c r="C6781" s="0" t="n">
        <v>6547.489</v>
      </c>
    </row>
    <row r="6782" customFormat="false" ht="15" hidden="false" customHeight="false" outlineLevel="0" collapsed="false">
      <c r="A6782" s="0" t="n">
        <v>23</v>
      </c>
      <c r="B6782" s="0" t="n">
        <v>98272</v>
      </c>
      <c r="C6782" s="0" t="n">
        <v>6429.755</v>
      </c>
    </row>
    <row r="6783" customFormat="false" ht="15" hidden="false" customHeight="false" outlineLevel="0" collapsed="false">
      <c r="A6783" s="0" t="n">
        <v>23</v>
      </c>
      <c r="B6783" s="0" t="n">
        <v>69045</v>
      </c>
      <c r="C6783" s="0" t="n">
        <v>6208.641</v>
      </c>
    </row>
    <row r="6784" customFormat="false" ht="15" hidden="false" customHeight="false" outlineLevel="0" collapsed="false">
      <c r="A6784" s="0" t="n">
        <v>23</v>
      </c>
      <c r="B6784" s="0" t="n">
        <v>41389</v>
      </c>
      <c r="C6784" s="0" t="n">
        <v>6044.699</v>
      </c>
    </row>
    <row r="6785" customFormat="false" ht="15" hidden="false" customHeight="false" outlineLevel="0" collapsed="false">
      <c r="A6785" s="0" t="n">
        <v>23</v>
      </c>
      <c r="B6785" s="0" t="n">
        <v>11426</v>
      </c>
      <c r="C6785" s="0" t="n">
        <v>6275.163</v>
      </c>
    </row>
    <row r="6786" customFormat="false" ht="15" hidden="false" customHeight="false" outlineLevel="0" collapsed="false">
      <c r="A6786" s="0" t="n">
        <v>23</v>
      </c>
      <c r="B6786" s="0" t="n">
        <v>27</v>
      </c>
      <c r="C6786" s="0" t="n">
        <v>4417.983</v>
      </c>
    </row>
    <row r="6787" customFormat="false" ht="15" hidden="false" customHeight="false" outlineLevel="0" collapsed="false">
      <c r="A6787" s="0" t="n">
        <v>23</v>
      </c>
      <c r="B6787" s="0" t="n">
        <v>1919954</v>
      </c>
      <c r="C6787" s="0" t="n">
        <v>8211.085</v>
      </c>
    </row>
    <row r="6788" customFormat="false" ht="15" hidden="false" customHeight="false" outlineLevel="0" collapsed="false">
      <c r="A6788" s="0" t="n">
        <v>23</v>
      </c>
      <c r="B6788" s="0" t="n">
        <v>1891029</v>
      </c>
      <c r="C6788" s="0" t="n">
        <v>6253.933</v>
      </c>
    </row>
    <row r="6789" customFormat="false" ht="15" hidden="false" customHeight="false" outlineLevel="0" collapsed="false">
      <c r="A6789" s="0" t="n">
        <v>23</v>
      </c>
      <c r="B6789" s="0" t="n">
        <v>1894328</v>
      </c>
      <c r="C6789" s="0" t="n">
        <v>2951.629</v>
      </c>
    </row>
    <row r="6790" customFormat="false" ht="15" hidden="false" customHeight="false" outlineLevel="0" collapsed="false">
      <c r="A6790" s="0" t="n">
        <v>23</v>
      </c>
      <c r="B6790" s="0" t="n">
        <v>1864720</v>
      </c>
      <c r="C6790" s="0" t="n">
        <v>6146.201</v>
      </c>
    </row>
    <row r="6791" customFormat="false" ht="15" hidden="false" customHeight="false" outlineLevel="0" collapsed="false">
      <c r="A6791" s="0" t="n">
        <v>23</v>
      </c>
      <c r="B6791" s="0" t="n">
        <v>1869378</v>
      </c>
      <c r="C6791" s="0" t="n">
        <v>2916.156</v>
      </c>
    </row>
    <row r="6792" customFormat="false" ht="15" hidden="false" customHeight="false" outlineLevel="0" collapsed="false">
      <c r="A6792" s="0" t="n">
        <v>23</v>
      </c>
      <c r="B6792" s="0" t="n">
        <v>1841131</v>
      </c>
      <c r="C6792" s="0" t="n">
        <v>6099.143</v>
      </c>
    </row>
    <row r="6793" customFormat="false" ht="15" hidden="false" customHeight="false" outlineLevel="0" collapsed="false">
      <c r="A6793" s="0" t="n">
        <v>23</v>
      </c>
      <c r="B6793" s="0" t="n">
        <v>1844944</v>
      </c>
      <c r="C6793" s="0" t="n">
        <v>2899.996</v>
      </c>
    </row>
    <row r="6794" customFormat="false" ht="15" hidden="false" customHeight="false" outlineLevel="0" collapsed="false">
      <c r="A6794" s="0" t="n">
        <v>23</v>
      </c>
      <c r="B6794" s="0" t="n">
        <v>1816377</v>
      </c>
      <c r="C6794" s="0" t="n">
        <v>5878.293</v>
      </c>
    </row>
    <row r="6795" customFormat="false" ht="15" hidden="false" customHeight="false" outlineLevel="0" collapsed="false">
      <c r="A6795" s="0" t="n">
        <v>23</v>
      </c>
      <c r="B6795" s="0" t="n">
        <v>1807731</v>
      </c>
      <c r="C6795" s="0" t="n">
        <v>4485.958</v>
      </c>
    </row>
    <row r="6796" customFormat="false" ht="15" hidden="false" customHeight="false" outlineLevel="0" collapsed="false">
      <c r="A6796" s="0" t="n">
        <v>23</v>
      </c>
      <c r="B6796" s="0" t="n">
        <v>1798681</v>
      </c>
      <c r="C6796" s="0" t="n">
        <v>4187.36</v>
      </c>
    </row>
    <row r="6797" customFormat="false" ht="15" hidden="false" customHeight="false" outlineLevel="0" collapsed="false">
      <c r="A6797" s="0" t="n">
        <v>23</v>
      </c>
      <c r="B6797" s="0" t="n">
        <v>1769940</v>
      </c>
      <c r="C6797" s="0" t="n">
        <v>6155.187</v>
      </c>
    </row>
    <row r="6798" customFormat="false" ht="15" hidden="false" customHeight="false" outlineLevel="0" collapsed="false">
      <c r="A6798" s="0" t="n">
        <v>23</v>
      </c>
      <c r="B6798" s="0" t="n">
        <v>1740022</v>
      </c>
      <c r="C6798" s="0" t="n">
        <v>6245.009</v>
      </c>
    </row>
    <row r="6799" customFormat="false" ht="15" hidden="false" customHeight="false" outlineLevel="0" collapsed="false">
      <c r="A6799" s="0" t="n">
        <v>23</v>
      </c>
      <c r="B6799" s="0" t="n">
        <v>1731436</v>
      </c>
      <c r="C6799" s="0" t="n">
        <v>4256.027</v>
      </c>
    </row>
    <row r="6800" customFormat="false" ht="15" hidden="false" customHeight="false" outlineLevel="0" collapsed="false">
      <c r="A6800" s="0" t="n">
        <v>23</v>
      </c>
      <c r="B6800" s="0" t="n">
        <v>1705181</v>
      </c>
      <c r="C6800" s="0" t="n">
        <v>5908.921</v>
      </c>
    </row>
    <row r="6801" customFormat="false" ht="15" hidden="false" customHeight="false" outlineLevel="0" collapsed="false">
      <c r="A6801" s="0" t="n">
        <v>23</v>
      </c>
      <c r="B6801" s="0" t="n">
        <v>1679182</v>
      </c>
      <c r="C6801" s="0" t="n">
        <v>5831.375</v>
      </c>
    </row>
    <row r="6802" customFormat="false" ht="15" hidden="false" customHeight="false" outlineLevel="0" collapsed="false">
      <c r="A6802" s="0" t="n">
        <v>23</v>
      </c>
      <c r="B6802" s="0" t="n">
        <v>1693258</v>
      </c>
      <c r="C6802" s="0" t="n">
        <v>1915.11</v>
      </c>
    </row>
    <row r="6803" customFormat="false" ht="15" hidden="false" customHeight="false" outlineLevel="0" collapsed="false">
      <c r="A6803" s="0" t="n">
        <v>23</v>
      </c>
      <c r="B6803" s="0" t="n">
        <v>1667983</v>
      </c>
      <c r="C6803" s="0" t="n">
        <v>5807.087</v>
      </c>
    </row>
    <row r="6804" customFormat="false" ht="15" hidden="false" customHeight="false" outlineLevel="0" collapsed="false">
      <c r="A6804" s="0" t="n">
        <v>23</v>
      </c>
      <c r="B6804" s="0" t="n">
        <v>1642371</v>
      </c>
      <c r="C6804" s="0" t="n">
        <v>5831.705</v>
      </c>
    </row>
    <row r="6805" customFormat="false" ht="15" hidden="false" customHeight="false" outlineLevel="0" collapsed="false">
      <c r="A6805" s="0" t="n">
        <v>23</v>
      </c>
      <c r="B6805" s="0" t="n">
        <v>1614416</v>
      </c>
      <c r="C6805" s="0" t="n">
        <v>6037.801</v>
      </c>
    </row>
    <row r="6806" customFormat="false" ht="15" hidden="false" customHeight="false" outlineLevel="0" collapsed="false">
      <c r="A6806" s="0" t="n">
        <v>23</v>
      </c>
      <c r="B6806" s="0" t="n">
        <v>1610782</v>
      </c>
      <c r="C6806" s="0" t="n">
        <v>3675.243</v>
      </c>
    </row>
    <row r="6807" customFormat="false" ht="15" hidden="false" customHeight="false" outlineLevel="0" collapsed="false">
      <c r="A6807" s="0" t="n">
        <v>23</v>
      </c>
      <c r="B6807" s="0" t="n">
        <v>1587140</v>
      </c>
      <c r="C6807" s="0" t="n">
        <v>5629.518</v>
      </c>
    </row>
    <row r="6808" customFormat="false" ht="15" hidden="false" customHeight="false" outlineLevel="0" collapsed="false">
      <c r="A6808" s="0" t="n">
        <v>23</v>
      </c>
      <c r="B6808" s="0" t="n">
        <v>1577287</v>
      </c>
      <c r="C6808" s="0" t="n">
        <v>3906.605</v>
      </c>
    </row>
    <row r="6809" customFormat="false" ht="15" hidden="false" customHeight="false" outlineLevel="0" collapsed="false">
      <c r="A6809" s="0" t="n">
        <v>23</v>
      </c>
      <c r="B6809" s="0" t="n">
        <v>1567023</v>
      </c>
      <c r="C6809" s="0" t="n">
        <v>4673.331</v>
      </c>
    </row>
    <row r="6810" customFormat="false" ht="15" hidden="false" customHeight="false" outlineLevel="0" collapsed="false">
      <c r="A6810" s="0" t="n">
        <v>23</v>
      </c>
      <c r="B6810" s="0" t="n">
        <v>1544789</v>
      </c>
      <c r="C6810" s="0" t="n">
        <v>5488.504</v>
      </c>
    </row>
    <row r="6811" customFormat="false" ht="15" hidden="false" customHeight="false" outlineLevel="0" collapsed="false">
      <c r="A6811" s="0" t="n">
        <v>23</v>
      </c>
      <c r="B6811" s="0" t="n">
        <v>1528810</v>
      </c>
      <c r="C6811" s="0" t="n">
        <v>3941.443</v>
      </c>
    </row>
    <row r="6812" customFormat="false" ht="15" hidden="false" customHeight="false" outlineLevel="0" collapsed="false">
      <c r="A6812" s="0" t="n">
        <v>23</v>
      </c>
      <c r="B6812" s="0" t="n">
        <v>1526605</v>
      </c>
      <c r="C6812" s="0" t="n">
        <v>4468.32</v>
      </c>
    </row>
    <row r="6813" customFormat="false" ht="15" hidden="false" customHeight="false" outlineLevel="0" collapsed="false">
      <c r="A6813" s="0" t="n">
        <v>23</v>
      </c>
      <c r="B6813" s="0" t="n">
        <v>1506335</v>
      </c>
      <c r="C6813" s="0" t="n">
        <v>5331.098</v>
      </c>
    </row>
    <row r="6814" customFormat="false" ht="15" hidden="false" customHeight="false" outlineLevel="0" collapsed="false">
      <c r="A6814" s="0" t="n">
        <v>23</v>
      </c>
      <c r="B6814" s="0" t="n">
        <v>1488831</v>
      </c>
      <c r="C6814" s="0" t="n">
        <v>4232.974</v>
      </c>
    </row>
    <row r="6815" customFormat="false" ht="15" hidden="false" customHeight="false" outlineLevel="0" collapsed="false">
      <c r="A6815" s="0" t="n">
        <v>23</v>
      </c>
      <c r="B6815" s="0" t="n">
        <v>1500791</v>
      </c>
      <c r="C6815" s="0" t="n">
        <v>2915.722</v>
      </c>
    </row>
    <row r="6816" customFormat="false" ht="15" hidden="false" customHeight="false" outlineLevel="0" collapsed="false">
      <c r="A6816" s="0" t="n">
        <v>23</v>
      </c>
      <c r="B6816" s="0" t="n">
        <v>1479769</v>
      </c>
      <c r="C6816" s="0" t="n">
        <v>5348.428</v>
      </c>
    </row>
    <row r="6817" customFormat="false" ht="15" hidden="false" customHeight="false" outlineLevel="0" collapsed="false">
      <c r="A6817" s="0" t="n">
        <v>23</v>
      </c>
      <c r="B6817" s="0" t="n">
        <v>1460731</v>
      </c>
      <c r="C6817" s="0" t="n">
        <v>5221.355</v>
      </c>
    </row>
    <row r="6818" customFormat="false" ht="15" hidden="false" customHeight="false" outlineLevel="0" collapsed="false">
      <c r="A6818" s="0" t="n">
        <v>23</v>
      </c>
      <c r="B6818" s="0" t="n">
        <v>1440129</v>
      </c>
      <c r="C6818" s="0" t="n">
        <v>5310.838</v>
      </c>
    </row>
    <row r="6819" customFormat="false" ht="15" hidden="false" customHeight="false" outlineLevel="0" collapsed="false">
      <c r="A6819" s="0" t="n">
        <v>23</v>
      </c>
      <c r="B6819" s="0" t="n">
        <v>1444198</v>
      </c>
      <c r="C6819" s="0" t="n">
        <v>2268.938</v>
      </c>
    </row>
    <row r="6820" customFormat="false" ht="15" hidden="false" customHeight="false" outlineLevel="0" collapsed="false">
      <c r="A6820" s="0" t="n">
        <v>23</v>
      </c>
      <c r="B6820" s="0" t="n">
        <v>1436659</v>
      </c>
      <c r="C6820" s="0" t="n">
        <v>4748.584</v>
      </c>
    </row>
    <row r="6821" customFormat="false" ht="15" hidden="false" customHeight="false" outlineLevel="0" collapsed="false">
      <c r="A6821" s="0" t="n">
        <v>23</v>
      </c>
      <c r="B6821" s="0" t="n">
        <v>1416186</v>
      </c>
      <c r="C6821" s="0" t="n">
        <v>5329.231</v>
      </c>
    </row>
    <row r="6822" customFormat="false" ht="15" hidden="false" customHeight="false" outlineLevel="0" collapsed="false">
      <c r="A6822" s="0" t="n">
        <v>23</v>
      </c>
      <c r="B6822" s="0" t="n">
        <v>1395309</v>
      </c>
      <c r="C6822" s="0" t="n">
        <v>5348.654</v>
      </c>
    </row>
    <row r="6823" customFormat="false" ht="15" hidden="false" customHeight="false" outlineLevel="0" collapsed="false">
      <c r="A6823" s="0" t="n">
        <v>23</v>
      </c>
      <c r="B6823" s="0" t="n">
        <v>1378911</v>
      </c>
      <c r="C6823" s="0" t="n">
        <v>4385.96</v>
      </c>
    </row>
    <row r="6824" customFormat="false" ht="15" hidden="false" customHeight="false" outlineLevel="0" collapsed="false">
      <c r="A6824" s="0" t="n">
        <v>23</v>
      </c>
      <c r="B6824" s="0" t="n">
        <v>1382342</v>
      </c>
      <c r="C6824" s="0" t="n">
        <v>3594.849</v>
      </c>
    </row>
    <row r="6825" customFormat="false" ht="15" hidden="false" customHeight="false" outlineLevel="0" collapsed="false">
      <c r="A6825" s="0" t="n">
        <v>23</v>
      </c>
      <c r="B6825" s="0" t="n">
        <v>1362122</v>
      </c>
      <c r="C6825" s="0" t="n">
        <v>5301.377</v>
      </c>
    </row>
    <row r="6826" customFormat="false" ht="15" hidden="false" customHeight="false" outlineLevel="0" collapsed="false">
      <c r="A6826" s="0" t="n">
        <v>23</v>
      </c>
      <c r="B6826" s="0" t="n">
        <v>1346935</v>
      </c>
      <c r="C6826" s="0" t="n">
        <v>4235.358</v>
      </c>
    </row>
    <row r="6827" customFormat="false" ht="15" hidden="false" customHeight="false" outlineLevel="0" collapsed="false">
      <c r="A6827" s="0" t="n">
        <v>23</v>
      </c>
      <c r="B6827" s="0" t="n">
        <v>1347350</v>
      </c>
      <c r="C6827" s="0" t="n">
        <v>3875.639</v>
      </c>
    </row>
    <row r="6828" customFormat="false" ht="15" hidden="false" customHeight="false" outlineLevel="0" collapsed="false">
      <c r="A6828" s="0" t="n">
        <v>23</v>
      </c>
      <c r="B6828" s="0" t="n">
        <v>1326363</v>
      </c>
      <c r="C6828" s="0" t="n">
        <v>5374.477</v>
      </c>
    </row>
    <row r="6829" customFormat="false" ht="15" hidden="false" customHeight="false" outlineLevel="0" collapsed="false">
      <c r="A6829" s="0" t="n">
        <v>23</v>
      </c>
      <c r="B6829" s="0" t="n">
        <v>1325308</v>
      </c>
      <c r="C6829" s="0" t="n">
        <v>3357.603</v>
      </c>
    </row>
    <row r="6830" customFormat="false" ht="15" hidden="false" customHeight="false" outlineLevel="0" collapsed="false">
      <c r="A6830" s="0" t="n">
        <v>23</v>
      </c>
      <c r="B6830" s="0" t="n">
        <v>1305431</v>
      </c>
      <c r="C6830" s="0" t="n">
        <v>5292.754</v>
      </c>
    </row>
    <row r="6831" customFormat="false" ht="15" hidden="false" customHeight="false" outlineLevel="0" collapsed="false">
      <c r="A6831" s="0" t="n">
        <v>23</v>
      </c>
      <c r="B6831" s="0" t="n">
        <v>1282576</v>
      </c>
      <c r="C6831" s="0" t="n">
        <v>5522.684</v>
      </c>
    </row>
    <row r="6832" customFormat="false" ht="15" hidden="false" customHeight="false" outlineLevel="0" collapsed="false">
      <c r="A6832" s="0" t="n">
        <v>23</v>
      </c>
      <c r="B6832" s="0" t="n">
        <v>1283207</v>
      </c>
      <c r="C6832" s="0" t="n">
        <v>2965.202</v>
      </c>
    </row>
    <row r="6833" customFormat="false" ht="15" hidden="false" customHeight="false" outlineLevel="0" collapsed="false">
      <c r="A6833" s="0" t="n">
        <v>23</v>
      </c>
      <c r="B6833" s="0" t="n">
        <v>1271181</v>
      </c>
      <c r="C6833" s="0" t="n">
        <v>4796.378</v>
      </c>
    </row>
    <row r="6834" customFormat="false" ht="15" hidden="false" customHeight="false" outlineLevel="0" collapsed="false">
      <c r="A6834" s="0" t="n">
        <v>23</v>
      </c>
      <c r="B6834" s="0" t="n">
        <v>1249075</v>
      </c>
      <c r="C6834" s="0" t="n">
        <v>5478.881</v>
      </c>
    </row>
    <row r="6835" customFormat="false" ht="15" hidden="false" customHeight="false" outlineLevel="0" collapsed="false">
      <c r="A6835" s="0" t="n">
        <v>23</v>
      </c>
      <c r="B6835" s="0" t="n">
        <v>1227471</v>
      </c>
      <c r="C6835" s="0" t="n">
        <v>5425.534</v>
      </c>
    </row>
    <row r="6836" customFormat="false" ht="15" hidden="false" customHeight="false" outlineLevel="0" collapsed="false">
      <c r="A6836" s="0" t="n">
        <v>23</v>
      </c>
      <c r="B6836" s="0" t="n">
        <v>1227399</v>
      </c>
      <c r="C6836" s="0" t="n">
        <v>3280.048</v>
      </c>
    </row>
    <row r="6837" customFormat="false" ht="15" hidden="false" customHeight="false" outlineLevel="0" collapsed="false">
      <c r="A6837" s="0" t="n">
        <v>23</v>
      </c>
      <c r="B6837" s="0" t="n">
        <v>1208322</v>
      </c>
      <c r="C6837" s="0" t="n">
        <v>5159.99</v>
      </c>
    </row>
    <row r="6838" customFormat="false" ht="15" hidden="false" customHeight="false" outlineLevel="0" collapsed="false">
      <c r="A6838" s="0" t="n">
        <v>23</v>
      </c>
      <c r="B6838" s="0" t="n">
        <v>1184741</v>
      </c>
      <c r="C6838" s="0" t="n">
        <v>5619.667</v>
      </c>
    </row>
    <row r="6839" customFormat="false" ht="15" hidden="false" customHeight="false" outlineLevel="0" collapsed="false">
      <c r="A6839" s="0" t="n">
        <v>23</v>
      </c>
      <c r="B6839" s="0" t="n">
        <v>1183271</v>
      </c>
      <c r="C6839" s="0" t="n">
        <v>3528.783</v>
      </c>
    </row>
    <row r="6840" customFormat="false" ht="15" hidden="false" customHeight="false" outlineLevel="0" collapsed="false">
      <c r="A6840" s="0" t="n">
        <v>23</v>
      </c>
      <c r="B6840" s="0" t="n">
        <v>1162761</v>
      </c>
      <c r="C6840" s="0" t="n">
        <v>5302.709</v>
      </c>
    </row>
    <row r="6841" customFormat="false" ht="15" hidden="false" customHeight="false" outlineLevel="0" collapsed="false">
      <c r="A6841" s="0" t="n">
        <v>23</v>
      </c>
      <c r="B6841" s="0" t="n">
        <v>1160549</v>
      </c>
      <c r="C6841" s="0" t="n">
        <v>3520.889</v>
      </c>
    </row>
    <row r="6842" customFormat="false" ht="15" hidden="false" customHeight="false" outlineLevel="0" collapsed="false">
      <c r="A6842" s="0" t="n">
        <v>23</v>
      </c>
      <c r="B6842" s="0" t="n">
        <v>1141153</v>
      </c>
      <c r="C6842" s="0" t="n">
        <v>5212.543</v>
      </c>
    </row>
    <row r="6843" customFormat="false" ht="15" hidden="false" customHeight="false" outlineLevel="0" collapsed="false">
      <c r="A6843" s="0" t="n">
        <v>23</v>
      </c>
      <c r="B6843" s="0" t="n">
        <v>1119569</v>
      </c>
      <c r="C6843" s="0" t="n">
        <v>5426.608</v>
      </c>
    </row>
    <row r="6844" customFormat="false" ht="15" hidden="false" customHeight="false" outlineLevel="0" collapsed="false">
      <c r="A6844" s="0" t="n">
        <v>23</v>
      </c>
      <c r="B6844" s="0" t="n">
        <v>1119409</v>
      </c>
      <c r="C6844" s="0" t="n">
        <v>3325.444</v>
      </c>
    </row>
    <row r="6845" customFormat="false" ht="15" hidden="false" customHeight="false" outlineLevel="0" collapsed="false">
      <c r="A6845" s="0" t="n">
        <v>23</v>
      </c>
      <c r="B6845" s="0" t="n">
        <v>1095320</v>
      </c>
      <c r="C6845" s="0" t="n">
        <v>5681.03</v>
      </c>
    </row>
    <row r="6846" customFormat="false" ht="15" hidden="false" customHeight="false" outlineLevel="0" collapsed="false">
      <c r="A6846" s="0" t="n">
        <v>23</v>
      </c>
      <c r="B6846" s="0" t="n">
        <v>1071319</v>
      </c>
      <c r="C6846" s="0" t="n">
        <v>5670.508</v>
      </c>
    </row>
    <row r="6847" customFormat="false" ht="15" hidden="false" customHeight="false" outlineLevel="0" collapsed="false">
      <c r="A6847" s="0" t="n">
        <v>23</v>
      </c>
      <c r="B6847" s="0" t="n">
        <v>1081417</v>
      </c>
      <c r="C6847" s="0" t="n">
        <v>2254.637</v>
      </c>
    </row>
    <row r="6848" customFormat="false" ht="15" hidden="false" customHeight="false" outlineLevel="0" collapsed="false">
      <c r="A6848" s="0" t="n">
        <v>23</v>
      </c>
      <c r="B6848" s="0" t="n">
        <v>1065057</v>
      </c>
      <c r="C6848" s="0" t="n">
        <v>4932.804</v>
      </c>
    </row>
    <row r="6849" customFormat="false" ht="15" hidden="false" customHeight="false" outlineLevel="0" collapsed="false">
      <c r="A6849" s="0" t="n">
        <v>23</v>
      </c>
      <c r="B6849" s="0" t="n">
        <v>1045478</v>
      </c>
      <c r="C6849" s="0" t="n">
        <v>5233.887</v>
      </c>
    </row>
    <row r="6850" customFormat="false" ht="15" hidden="false" customHeight="false" outlineLevel="0" collapsed="false">
      <c r="A6850" s="0" t="n">
        <v>23</v>
      </c>
      <c r="B6850" s="0" t="n">
        <v>1024351</v>
      </c>
      <c r="C6850" s="0" t="n">
        <v>5381.024</v>
      </c>
    </row>
    <row r="6851" customFormat="false" ht="15" hidden="false" customHeight="false" outlineLevel="0" collapsed="false">
      <c r="A6851" s="0" t="n">
        <v>23</v>
      </c>
      <c r="B6851" s="0" t="n">
        <v>1042410</v>
      </c>
      <c r="C6851" s="0" t="n">
        <v>1461.595</v>
      </c>
    </row>
    <row r="6852" customFormat="false" ht="15" hidden="false" customHeight="false" outlineLevel="0" collapsed="false">
      <c r="A6852" s="0" t="n">
        <v>23</v>
      </c>
      <c r="B6852" s="0" t="n">
        <v>1027819</v>
      </c>
      <c r="C6852" s="0" t="n">
        <v>4728.058</v>
      </c>
    </row>
    <row r="6853" customFormat="false" ht="15" hidden="false" customHeight="false" outlineLevel="0" collapsed="false">
      <c r="A6853" s="0" t="n">
        <v>23</v>
      </c>
      <c r="B6853" s="0" t="n">
        <v>1008091</v>
      </c>
      <c r="C6853" s="0" t="n">
        <v>5278.637</v>
      </c>
    </row>
    <row r="6854" customFormat="false" ht="15" hidden="false" customHeight="false" outlineLevel="0" collapsed="false">
      <c r="A6854" s="0" t="n">
        <v>23</v>
      </c>
      <c r="B6854" s="0" t="n">
        <v>984875</v>
      </c>
      <c r="C6854" s="0" t="n">
        <v>5571.831</v>
      </c>
    </row>
    <row r="6855" customFormat="false" ht="15" hidden="false" customHeight="false" outlineLevel="0" collapsed="false">
      <c r="A6855" s="0" t="n">
        <v>23</v>
      </c>
      <c r="B6855" s="0" t="n">
        <v>969990</v>
      </c>
      <c r="C6855" s="0" t="n">
        <v>3710.886</v>
      </c>
    </row>
    <row r="6856" customFormat="false" ht="15" hidden="false" customHeight="false" outlineLevel="0" collapsed="false">
      <c r="A6856" s="0" t="n">
        <v>23</v>
      </c>
      <c r="B6856" s="0" t="n">
        <v>969137</v>
      </c>
      <c r="C6856" s="0" t="n">
        <v>4474.538</v>
      </c>
    </row>
    <row r="6857" customFormat="false" ht="15" hidden="false" customHeight="false" outlineLevel="0" collapsed="false">
      <c r="A6857" s="0" t="n">
        <v>23</v>
      </c>
      <c r="B6857" s="0" t="n">
        <v>949358</v>
      </c>
      <c r="C6857" s="0" t="n">
        <v>5243.614</v>
      </c>
    </row>
    <row r="6858" customFormat="false" ht="15" hidden="false" customHeight="false" outlineLevel="0" collapsed="false">
      <c r="A6858" s="0" t="n">
        <v>23</v>
      </c>
      <c r="B6858" s="0" t="n">
        <v>948077</v>
      </c>
      <c r="C6858" s="0" t="n">
        <v>3370.825</v>
      </c>
    </row>
    <row r="6859" customFormat="false" ht="15" hidden="false" customHeight="false" outlineLevel="0" collapsed="false">
      <c r="A6859" s="0" t="n">
        <v>23</v>
      </c>
      <c r="B6859" s="0" t="n">
        <v>926584</v>
      </c>
      <c r="C6859" s="0" t="n">
        <v>5444.393</v>
      </c>
    </row>
    <row r="6860" customFormat="false" ht="15" hidden="false" customHeight="false" outlineLevel="0" collapsed="false">
      <c r="A6860" s="0" t="n">
        <v>23</v>
      </c>
      <c r="B6860" s="0" t="n">
        <v>908595</v>
      </c>
      <c r="C6860" s="0" t="n">
        <v>4156.443</v>
      </c>
    </row>
    <row r="6861" customFormat="false" ht="15" hidden="false" customHeight="false" outlineLevel="0" collapsed="false">
      <c r="A6861" s="0" t="n">
        <v>23</v>
      </c>
      <c r="B6861" s="0" t="n">
        <v>904866</v>
      </c>
      <c r="C6861" s="0" t="n">
        <v>4552.69</v>
      </c>
    </row>
    <row r="6862" customFormat="false" ht="15" hidden="false" customHeight="false" outlineLevel="0" collapsed="false">
      <c r="A6862" s="0" t="n">
        <v>23</v>
      </c>
      <c r="B6862" s="0" t="n">
        <v>881588</v>
      </c>
      <c r="C6862" s="0" t="n">
        <v>5602.033</v>
      </c>
    </row>
    <row r="6863" customFormat="false" ht="15" hidden="false" customHeight="false" outlineLevel="0" collapsed="false">
      <c r="A6863" s="0" t="n">
        <v>23</v>
      </c>
      <c r="B6863" s="0" t="n">
        <v>881517</v>
      </c>
      <c r="C6863" s="0" t="n">
        <v>3261.077</v>
      </c>
    </row>
    <row r="6864" customFormat="false" ht="15" hidden="false" customHeight="false" outlineLevel="0" collapsed="false">
      <c r="A6864" s="0" t="n">
        <v>23</v>
      </c>
      <c r="B6864" s="0" t="n">
        <v>858584</v>
      </c>
      <c r="C6864" s="0" t="n">
        <v>5584.018</v>
      </c>
    </row>
    <row r="6865" customFormat="false" ht="15" hidden="false" customHeight="false" outlineLevel="0" collapsed="false">
      <c r="A6865" s="0" t="n">
        <v>23</v>
      </c>
      <c r="B6865" s="0" t="n">
        <v>835411</v>
      </c>
      <c r="C6865" s="0" t="n">
        <v>5576.363</v>
      </c>
    </row>
    <row r="6866" customFormat="false" ht="15" hidden="false" customHeight="false" outlineLevel="0" collapsed="false">
      <c r="A6866" s="0" t="n">
        <v>23</v>
      </c>
      <c r="B6866" s="0" t="n">
        <v>843713</v>
      </c>
      <c r="C6866" s="0" t="n">
        <v>2268.27</v>
      </c>
    </row>
    <row r="6867" customFormat="false" ht="15" hidden="false" customHeight="false" outlineLevel="0" collapsed="false">
      <c r="A6867" s="0" t="n">
        <v>23</v>
      </c>
      <c r="B6867" s="0" t="n">
        <v>831098</v>
      </c>
      <c r="C6867" s="0" t="n">
        <v>4816.823</v>
      </c>
    </row>
    <row r="6868" customFormat="false" ht="15" hidden="false" customHeight="false" outlineLevel="0" collapsed="false">
      <c r="A6868" s="0" t="n">
        <v>23</v>
      </c>
      <c r="B6868" s="0" t="n">
        <v>809801</v>
      </c>
      <c r="C6868" s="0" t="n">
        <v>5392.027</v>
      </c>
    </row>
    <row r="6869" customFormat="false" ht="15" hidden="false" customHeight="false" outlineLevel="0" collapsed="false">
      <c r="A6869" s="0" t="n">
        <v>23</v>
      </c>
      <c r="B6869" s="0" t="n">
        <v>788125</v>
      </c>
      <c r="C6869" s="0" t="n">
        <v>5444.949</v>
      </c>
    </row>
    <row r="6870" customFormat="false" ht="15" hidden="false" customHeight="false" outlineLevel="0" collapsed="false">
      <c r="A6870" s="0" t="n">
        <v>23</v>
      </c>
      <c r="B6870" s="0" t="n">
        <v>792041</v>
      </c>
      <c r="C6870" s="0" t="n">
        <v>2878.12</v>
      </c>
    </row>
    <row r="6871" customFormat="false" ht="15" hidden="false" customHeight="false" outlineLevel="0" collapsed="false">
      <c r="A6871" s="0" t="n">
        <v>23</v>
      </c>
      <c r="B6871" s="0" t="n">
        <v>776018</v>
      </c>
      <c r="C6871" s="0" t="n">
        <v>4870.03</v>
      </c>
    </row>
    <row r="6872" customFormat="false" ht="15" hidden="false" customHeight="false" outlineLevel="0" collapsed="false">
      <c r="A6872" s="0" t="n">
        <v>23</v>
      </c>
      <c r="B6872" s="0" t="n">
        <v>753984</v>
      </c>
      <c r="C6872" s="0" t="n">
        <v>5446.242</v>
      </c>
    </row>
    <row r="6873" customFormat="false" ht="15" hidden="false" customHeight="false" outlineLevel="0" collapsed="false">
      <c r="A6873" s="0" t="n">
        <v>23</v>
      </c>
      <c r="B6873" s="0" t="n">
        <v>757651</v>
      </c>
      <c r="C6873" s="0" t="n">
        <v>2945.202</v>
      </c>
    </row>
    <row r="6874" customFormat="false" ht="15" hidden="false" customHeight="false" outlineLevel="0" collapsed="false">
      <c r="A6874" s="0" t="n">
        <v>23</v>
      </c>
      <c r="B6874" s="0" t="n">
        <v>735845</v>
      </c>
      <c r="C6874" s="0" t="n">
        <v>5434.399</v>
      </c>
    </row>
    <row r="6875" customFormat="false" ht="15" hidden="false" customHeight="false" outlineLevel="0" collapsed="false">
      <c r="A6875" s="0" t="n">
        <v>23</v>
      </c>
      <c r="B6875" s="0" t="n">
        <v>716818</v>
      </c>
      <c r="C6875" s="0" t="n">
        <v>4793.5</v>
      </c>
    </row>
    <row r="6876" customFormat="false" ht="15" hidden="false" customHeight="false" outlineLevel="0" collapsed="false">
      <c r="A6876" s="0" t="n">
        <v>23</v>
      </c>
      <c r="B6876" s="0" t="n">
        <v>715925</v>
      </c>
      <c r="C6876" s="0" t="n">
        <v>3833.518</v>
      </c>
    </row>
    <row r="6877" customFormat="false" ht="15" hidden="false" customHeight="false" outlineLevel="0" collapsed="false">
      <c r="A6877" s="0" t="n">
        <v>23</v>
      </c>
      <c r="B6877" s="0" t="n">
        <v>694249</v>
      </c>
      <c r="C6877" s="0" t="n">
        <v>5458.913</v>
      </c>
    </row>
    <row r="6878" customFormat="false" ht="15" hidden="false" customHeight="false" outlineLevel="0" collapsed="false">
      <c r="A6878" s="0" t="n">
        <v>23</v>
      </c>
      <c r="B6878" s="0" t="n">
        <v>673992</v>
      </c>
      <c r="C6878" s="0" t="n">
        <v>5024.929</v>
      </c>
    </row>
    <row r="6879" customFormat="false" ht="15" hidden="false" customHeight="false" outlineLevel="0" collapsed="false">
      <c r="A6879" s="0" t="n">
        <v>23</v>
      </c>
      <c r="B6879" s="0" t="n">
        <v>686974</v>
      </c>
      <c r="C6879" s="0" t="n">
        <v>2352.373</v>
      </c>
    </row>
    <row r="6880" customFormat="false" ht="15" hidden="false" customHeight="false" outlineLevel="0" collapsed="false">
      <c r="A6880" s="0" t="n">
        <v>23</v>
      </c>
      <c r="B6880" s="0" t="n">
        <v>667130</v>
      </c>
      <c r="C6880" s="0" t="n">
        <v>5239.581</v>
      </c>
    </row>
    <row r="6881" customFormat="false" ht="15" hidden="false" customHeight="false" outlineLevel="0" collapsed="false">
      <c r="A6881" s="0" t="n">
        <v>23</v>
      </c>
      <c r="B6881" s="0" t="n">
        <v>645682</v>
      </c>
      <c r="C6881" s="0" t="n">
        <v>5443.679</v>
      </c>
    </row>
    <row r="6882" customFormat="false" ht="15" hidden="false" customHeight="false" outlineLevel="0" collapsed="false">
      <c r="A6882" s="0" t="n">
        <v>23</v>
      </c>
      <c r="B6882" s="0" t="n">
        <v>624987</v>
      </c>
      <c r="C6882" s="0" t="n">
        <v>5236.463</v>
      </c>
    </row>
    <row r="6883" customFormat="false" ht="15" hidden="false" customHeight="false" outlineLevel="0" collapsed="false">
      <c r="A6883" s="0" t="n">
        <v>23</v>
      </c>
      <c r="B6883" s="0" t="n">
        <v>642904</v>
      </c>
      <c r="C6883" s="0" t="n">
        <v>1717.467</v>
      </c>
    </row>
    <row r="6884" customFormat="false" ht="15" hidden="false" customHeight="false" outlineLevel="0" collapsed="false">
      <c r="A6884" s="0" t="n">
        <v>23</v>
      </c>
      <c r="B6884" s="0" t="n">
        <v>623040</v>
      </c>
      <c r="C6884" s="0" t="n">
        <v>5251.164</v>
      </c>
    </row>
    <row r="6885" customFormat="false" ht="15" hidden="false" customHeight="false" outlineLevel="0" collapsed="false">
      <c r="A6885" s="0" t="n">
        <v>23</v>
      </c>
      <c r="B6885" s="0" t="n">
        <v>602681</v>
      </c>
      <c r="C6885" s="0" t="n">
        <v>5303.338</v>
      </c>
    </row>
    <row r="6886" customFormat="false" ht="15" hidden="false" customHeight="false" outlineLevel="0" collapsed="false">
      <c r="A6886" s="0" t="n">
        <v>23</v>
      </c>
      <c r="B6886" s="0" t="n">
        <v>580180</v>
      </c>
      <c r="C6886" s="0" t="n">
        <v>5520.39</v>
      </c>
    </row>
    <row r="6887" customFormat="false" ht="15" hidden="false" customHeight="false" outlineLevel="0" collapsed="false">
      <c r="A6887" s="0" t="n">
        <v>23</v>
      </c>
      <c r="B6887" s="0" t="n">
        <v>580916</v>
      </c>
      <c r="C6887" s="0" t="n">
        <v>3191.319</v>
      </c>
    </row>
    <row r="6888" customFormat="false" ht="15" hidden="false" customHeight="false" outlineLevel="0" collapsed="false">
      <c r="A6888" s="0" t="n">
        <v>23</v>
      </c>
      <c r="B6888" s="0" t="n">
        <v>561939</v>
      </c>
      <c r="C6888" s="0" t="n">
        <v>5160.278</v>
      </c>
    </row>
    <row r="6889" customFormat="false" ht="15" hidden="false" customHeight="false" outlineLevel="0" collapsed="false">
      <c r="A6889" s="0" t="n">
        <v>23</v>
      </c>
      <c r="B6889" s="0" t="n">
        <v>539722</v>
      </c>
      <c r="C6889" s="0" t="n">
        <v>5498.761</v>
      </c>
    </row>
    <row r="6890" customFormat="false" ht="15" hidden="false" customHeight="false" outlineLevel="0" collapsed="false">
      <c r="A6890" s="0" t="n">
        <v>23</v>
      </c>
      <c r="B6890" s="0" t="n">
        <v>538772</v>
      </c>
      <c r="C6890" s="0" t="n">
        <v>3356.192</v>
      </c>
    </row>
    <row r="6891" customFormat="false" ht="15" hidden="false" customHeight="false" outlineLevel="0" collapsed="false">
      <c r="A6891" s="0" t="n">
        <v>23</v>
      </c>
      <c r="B6891" s="0" t="n">
        <v>515237</v>
      </c>
      <c r="C6891" s="0" t="n">
        <v>5633.551</v>
      </c>
    </row>
    <row r="6892" customFormat="false" ht="15" hidden="false" customHeight="false" outlineLevel="0" collapsed="false">
      <c r="A6892" s="0" t="n">
        <v>23</v>
      </c>
      <c r="B6892" s="0" t="n">
        <v>494344</v>
      </c>
      <c r="C6892" s="0" t="n">
        <v>5363.265</v>
      </c>
    </row>
    <row r="6893" customFormat="false" ht="15" hidden="false" customHeight="false" outlineLevel="0" collapsed="false">
      <c r="A6893" s="0" t="n">
        <v>23</v>
      </c>
      <c r="B6893" s="0" t="n">
        <v>493806</v>
      </c>
      <c r="C6893" s="0" t="n">
        <v>3292.947</v>
      </c>
    </row>
    <row r="6894" customFormat="false" ht="15" hidden="false" customHeight="false" outlineLevel="0" collapsed="false">
      <c r="A6894" s="0" t="n">
        <v>23</v>
      </c>
      <c r="B6894" s="0" t="n">
        <v>471214</v>
      </c>
      <c r="C6894" s="0" t="n">
        <v>5557.047</v>
      </c>
    </row>
    <row r="6895" customFormat="false" ht="15" hidden="false" customHeight="false" outlineLevel="0" collapsed="false">
      <c r="A6895" s="0" t="n">
        <v>23</v>
      </c>
      <c r="B6895" s="0" t="n">
        <v>467021</v>
      </c>
      <c r="C6895" s="0" t="n">
        <v>3478.546</v>
      </c>
    </row>
    <row r="6896" customFormat="false" ht="15" hidden="false" customHeight="false" outlineLevel="0" collapsed="false">
      <c r="A6896" s="0" t="n">
        <v>23</v>
      </c>
      <c r="B6896" s="0" t="n">
        <v>463240</v>
      </c>
      <c r="C6896" s="0" t="n">
        <v>3843.876</v>
      </c>
    </row>
    <row r="6897" customFormat="false" ht="15" hidden="false" customHeight="false" outlineLevel="0" collapsed="false">
      <c r="A6897" s="0" t="n">
        <v>23</v>
      </c>
      <c r="B6897" s="0" t="n">
        <v>441564</v>
      </c>
      <c r="C6897" s="0" t="n">
        <v>5438.716</v>
      </c>
    </row>
    <row r="6898" customFormat="false" ht="15" hidden="false" customHeight="false" outlineLevel="0" collapsed="false">
      <c r="A6898" s="0" t="n">
        <v>23</v>
      </c>
      <c r="B6898" s="0" t="n">
        <v>419065</v>
      </c>
      <c r="C6898" s="0" t="n">
        <v>5556.747</v>
      </c>
    </row>
    <row r="6899" customFormat="false" ht="15" hidden="false" customHeight="false" outlineLevel="0" collapsed="false">
      <c r="A6899" s="0" t="n">
        <v>23</v>
      </c>
      <c r="B6899" s="0" t="n">
        <v>408835</v>
      </c>
      <c r="C6899" s="0" t="n">
        <v>3783.686</v>
      </c>
    </row>
    <row r="6900" customFormat="false" ht="15" hidden="false" customHeight="false" outlineLevel="0" collapsed="false">
      <c r="A6900" s="0" t="n">
        <v>23</v>
      </c>
      <c r="B6900" s="0" t="n">
        <v>401347</v>
      </c>
      <c r="C6900" s="0" t="n">
        <v>4524.716</v>
      </c>
    </row>
    <row r="6901" customFormat="false" ht="15" hidden="false" customHeight="false" outlineLevel="0" collapsed="false">
      <c r="A6901" s="0" t="n">
        <v>23</v>
      </c>
      <c r="B6901" s="0" t="n">
        <v>380374</v>
      </c>
      <c r="C6901" s="0" t="n">
        <v>5400.796</v>
      </c>
    </row>
    <row r="6902" customFormat="false" ht="15" hidden="false" customHeight="false" outlineLevel="0" collapsed="false">
      <c r="A6902" s="0" t="n">
        <v>23</v>
      </c>
      <c r="B6902" s="0" t="n">
        <v>364104</v>
      </c>
      <c r="C6902" s="0" t="n">
        <v>3868.392</v>
      </c>
    </row>
    <row r="6903" customFormat="false" ht="15" hidden="false" customHeight="false" outlineLevel="0" collapsed="false">
      <c r="A6903" s="0" t="n">
        <v>24</v>
      </c>
      <c r="B6903" s="0" t="n">
        <v>362399</v>
      </c>
      <c r="C6903" s="0" t="n">
        <v>4524.438</v>
      </c>
    </row>
    <row r="6904" customFormat="false" ht="15" hidden="false" customHeight="false" outlineLevel="0" collapsed="false">
      <c r="A6904" s="0" t="n">
        <v>24</v>
      </c>
      <c r="B6904" s="0" t="n">
        <v>343939</v>
      </c>
      <c r="C6904" s="0" t="n">
        <v>5082.165</v>
      </c>
    </row>
    <row r="6905" customFormat="false" ht="15" hidden="false" customHeight="false" outlineLevel="0" collapsed="false">
      <c r="A6905" s="0" t="n">
        <v>24</v>
      </c>
      <c r="B6905" s="0" t="n">
        <v>344188</v>
      </c>
      <c r="C6905" s="0" t="n">
        <v>3280.7</v>
      </c>
    </row>
    <row r="6906" customFormat="false" ht="15" hidden="false" customHeight="false" outlineLevel="0" collapsed="false">
      <c r="A6906" s="0" t="n">
        <v>24</v>
      </c>
      <c r="B6906" s="0" t="n">
        <v>322414</v>
      </c>
      <c r="C6906" s="0" t="n">
        <v>5440.125</v>
      </c>
    </row>
    <row r="6907" customFormat="false" ht="15" hidden="false" customHeight="false" outlineLevel="0" collapsed="false">
      <c r="A6907" s="0" t="n">
        <v>24</v>
      </c>
      <c r="B6907" s="0" t="n">
        <v>305772</v>
      </c>
      <c r="C6907" s="0" t="n">
        <v>4155.744</v>
      </c>
    </row>
    <row r="6908" customFormat="false" ht="15" hidden="false" customHeight="false" outlineLevel="0" collapsed="false">
      <c r="A6908" s="0" t="n">
        <v>24</v>
      </c>
      <c r="B6908" s="0" t="n">
        <v>301740</v>
      </c>
      <c r="C6908" s="0" t="n">
        <v>4588.317</v>
      </c>
    </row>
    <row r="6909" customFormat="false" ht="15" hidden="false" customHeight="false" outlineLevel="0" collapsed="false">
      <c r="A6909" s="0" t="n">
        <v>24</v>
      </c>
      <c r="B6909" s="0" t="n">
        <v>280579</v>
      </c>
      <c r="C6909" s="0" t="n">
        <v>5395.443</v>
      </c>
    </row>
    <row r="6910" customFormat="false" ht="15" hidden="false" customHeight="false" outlineLevel="0" collapsed="false">
      <c r="A6910" s="0" t="n">
        <v>24</v>
      </c>
      <c r="B6910" s="0" t="n">
        <v>280551</v>
      </c>
      <c r="C6910" s="0" t="n">
        <v>3256.037</v>
      </c>
    </row>
    <row r="6911" customFormat="false" ht="15" hidden="false" customHeight="false" outlineLevel="0" collapsed="false">
      <c r="A6911" s="0" t="n">
        <v>24</v>
      </c>
      <c r="B6911" s="0" t="n">
        <v>258061</v>
      </c>
      <c r="C6911" s="0" t="n">
        <v>5564.341</v>
      </c>
    </row>
    <row r="6912" customFormat="false" ht="15" hidden="false" customHeight="false" outlineLevel="0" collapsed="false">
      <c r="A6912" s="0" t="n">
        <v>24</v>
      </c>
      <c r="B6912" s="0" t="n">
        <v>240834</v>
      </c>
      <c r="C6912" s="0" t="n">
        <v>4439.482</v>
      </c>
    </row>
    <row r="6913" customFormat="false" ht="15" hidden="false" customHeight="false" outlineLevel="0" collapsed="false">
      <c r="A6913" s="0" t="n">
        <v>24</v>
      </c>
      <c r="B6913" s="0" t="n">
        <v>239180</v>
      </c>
      <c r="C6913" s="0" t="n">
        <v>4035.006</v>
      </c>
    </row>
    <row r="6914" customFormat="false" ht="15" hidden="false" customHeight="false" outlineLevel="0" collapsed="false">
      <c r="A6914" s="0" t="n">
        <v>24</v>
      </c>
      <c r="B6914" s="0" t="n">
        <v>217437</v>
      </c>
      <c r="C6914" s="0" t="n">
        <v>5456.992</v>
      </c>
    </row>
    <row r="6915" customFormat="false" ht="15" hidden="false" customHeight="false" outlineLevel="0" collapsed="false">
      <c r="A6915" s="0" t="n">
        <v>24</v>
      </c>
      <c r="B6915" s="0" t="n">
        <v>217660</v>
      </c>
      <c r="C6915" s="0" t="n">
        <v>3292.115</v>
      </c>
    </row>
    <row r="6916" customFormat="false" ht="15" hidden="false" customHeight="false" outlineLevel="0" collapsed="false">
      <c r="A6916" s="0" t="n">
        <v>24</v>
      </c>
      <c r="B6916" s="0" t="n">
        <v>196848</v>
      </c>
      <c r="C6916" s="0" t="n">
        <v>5357.107</v>
      </c>
    </row>
    <row r="6917" customFormat="false" ht="15" hidden="false" customHeight="false" outlineLevel="0" collapsed="false">
      <c r="A6917" s="0" t="n">
        <v>24</v>
      </c>
      <c r="B6917" s="0" t="n">
        <v>173436</v>
      </c>
      <c r="C6917" s="0" t="n">
        <v>5261.609</v>
      </c>
    </row>
    <row r="6918" customFormat="false" ht="15" hidden="false" customHeight="false" outlineLevel="0" collapsed="false">
      <c r="A6918" s="0" t="n">
        <v>24</v>
      </c>
      <c r="B6918" s="0" t="n">
        <v>159705</v>
      </c>
      <c r="C6918" s="0" t="n">
        <v>5090.781</v>
      </c>
    </row>
    <row r="6919" customFormat="false" ht="15" hidden="false" customHeight="false" outlineLevel="0" collapsed="false">
      <c r="A6919" s="0" t="n">
        <v>24</v>
      </c>
      <c r="B6919" s="0" t="n">
        <v>130155</v>
      </c>
      <c r="C6919" s="0" t="n">
        <v>6242.92</v>
      </c>
    </row>
    <row r="6920" customFormat="false" ht="15" hidden="false" customHeight="false" outlineLevel="0" collapsed="false">
      <c r="A6920" s="0" t="n">
        <v>24</v>
      </c>
      <c r="B6920" s="0" t="n">
        <v>96261</v>
      </c>
      <c r="C6920" s="0" t="n">
        <v>6677.781</v>
      </c>
    </row>
    <row r="6921" customFormat="false" ht="15" hidden="false" customHeight="false" outlineLevel="0" collapsed="false">
      <c r="A6921" s="0" t="n">
        <v>24</v>
      </c>
      <c r="B6921" s="0" t="n">
        <v>66918</v>
      </c>
      <c r="C6921" s="0" t="n">
        <v>6222.202</v>
      </c>
    </row>
    <row r="6922" customFormat="false" ht="15" hidden="false" customHeight="false" outlineLevel="0" collapsed="false">
      <c r="A6922" s="0" t="n">
        <v>24</v>
      </c>
      <c r="B6922" s="0" t="n">
        <v>38329</v>
      </c>
      <c r="C6922" s="0" t="n">
        <v>6149.836</v>
      </c>
    </row>
    <row r="6923" customFormat="false" ht="15" hidden="false" customHeight="false" outlineLevel="0" collapsed="false">
      <c r="A6923" s="0" t="n">
        <v>24</v>
      </c>
      <c r="B6923" s="0" t="n">
        <v>3998</v>
      </c>
      <c r="C6923" s="0" t="n">
        <v>6714.555</v>
      </c>
    </row>
    <row r="6924" customFormat="false" ht="15" hidden="false" customHeight="false" outlineLevel="0" collapsed="false">
      <c r="A6924" s="0" t="n">
        <v>24</v>
      </c>
      <c r="B6924" s="0" t="n">
        <v>1921235</v>
      </c>
      <c r="C6924" s="0" t="n">
        <v>8134.475</v>
      </c>
    </row>
    <row r="6925" customFormat="false" ht="15" hidden="false" customHeight="false" outlineLevel="0" collapsed="false">
      <c r="A6925" s="0" t="n">
        <v>24</v>
      </c>
      <c r="B6925" s="0" t="n">
        <v>1891232</v>
      </c>
      <c r="C6925" s="0" t="n">
        <v>5986.304</v>
      </c>
    </row>
    <row r="6926" customFormat="false" ht="15" hidden="false" customHeight="false" outlineLevel="0" collapsed="false">
      <c r="A6926" s="0" t="n">
        <v>24</v>
      </c>
      <c r="B6926" s="0" t="n">
        <v>1890396</v>
      </c>
      <c r="C6926" s="0" t="n">
        <v>83.564</v>
      </c>
    </row>
    <row r="6927" customFormat="false" ht="15" hidden="false" customHeight="false" outlineLevel="0" collapsed="false">
      <c r="A6927" s="0" t="n">
        <v>24</v>
      </c>
      <c r="B6927" s="0" t="n">
        <v>1943034</v>
      </c>
      <c r="C6927" s="0" t="n">
        <v>291.078</v>
      </c>
    </row>
    <row r="6928" customFormat="false" ht="15" hidden="false" customHeight="false" outlineLevel="0" collapsed="false">
      <c r="A6928" s="0" t="n">
        <v>24</v>
      </c>
      <c r="B6928" s="0" t="n">
        <v>1934373</v>
      </c>
      <c r="C6928" s="0" t="n">
        <v>5661.657</v>
      </c>
    </row>
    <row r="6929" customFormat="false" ht="15" hidden="false" customHeight="false" outlineLevel="0" collapsed="false">
      <c r="A6929" s="0" t="n">
        <v>24</v>
      </c>
      <c r="B6929" s="0" t="n">
        <v>1906843</v>
      </c>
      <c r="C6929" s="0" t="n">
        <v>6026.893</v>
      </c>
    </row>
    <row r="6930" customFormat="false" ht="15" hidden="false" customHeight="false" outlineLevel="0" collapsed="false">
      <c r="A6930" s="0" t="n">
        <v>24</v>
      </c>
      <c r="B6930" s="0" t="n">
        <v>1876023</v>
      </c>
      <c r="C6930" s="0" t="n">
        <v>6337.444</v>
      </c>
    </row>
    <row r="6931" customFormat="false" ht="15" hidden="false" customHeight="false" outlineLevel="0" collapsed="false">
      <c r="A6931" s="0" t="n">
        <v>24</v>
      </c>
      <c r="B6931" s="0" t="n">
        <v>1868857</v>
      </c>
      <c r="C6931" s="0" t="n">
        <v>4008.494</v>
      </c>
    </row>
    <row r="6932" customFormat="false" ht="15" hidden="false" customHeight="false" outlineLevel="0" collapsed="false">
      <c r="A6932" s="0" t="n">
        <v>24</v>
      </c>
      <c r="B6932" s="0" t="n">
        <v>1841606</v>
      </c>
      <c r="C6932" s="0" t="n">
        <v>5962.54</v>
      </c>
    </row>
    <row r="6933" customFormat="false" ht="15" hidden="false" customHeight="false" outlineLevel="0" collapsed="false">
      <c r="A6933" s="0" t="n">
        <v>24</v>
      </c>
      <c r="B6933" s="0" t="n">
        <v>1837909</v>
      </c>
      <c r="C6933" s="0" t="n">
        <v>3666.136</v>
      </c>
    </row>
    <row r="6934" customFormat="false" ht="15" hidden="false" customHeight="false" outlineLevel="0" collapsed="false">
      <c r="A6934" s="0" t="n">
        <v>24</v>
      </c>
      <c r="B6934" s="0" t="n">
        <v>1816966</v>
      </c>
      <c r="C6934" s="0" t="n">
        <v>5353.619</v>
      </c>
    </row>
    <row r="6935" customFormat="false" ht="15" hidden="false" customHeight="false" outlineLevel="0" collapsed="false">
      <c r="A6935" s="0" t="n">
        <v>24</v>
      </c>
      <c r="B6935" s="0" t="n">
        <v>1790250</v>
      </c>
      <c r="C6935" s="0" t="n">
        <v>5943.098</v>
      </c>
    </row>
    <row r="6936" customFormat="false" ht="15" hidden="false" customHeight="false" outlineLevel="0" collapsed="false">
      <c r="A6936" s="0" t="n">
        <v>24</v>
      </c>
      <c r="B6936" s="0" t="n">
        <v>1783930</v>
      </c>
      <c r="C6936" s="0" t="n">
        <v>3906.781</v>
      </c>
    </row>
    <row r="6937" customFormat="false" ht="15" hidden="false" customHeight="false" outlineLevel="0" collapsed="false">
      <c r="A6937" s="0" t="n">
        <v>24</v>
      </c>
      <c r="B6937" s="0" t="n">
        <v>1756419</v>
      </c>
      <c r="C6937" s="0" t="n">
        <v>6026.457</v>
      </c>
    </row>
    <row r="6938" customFormat="false" ht="15" hidden="false" customHeight="false" outlineLevel="0" collapsed="false">
      <c r="A6938" s="0" t="n">
        <v>24</v>
      </c>
      <c r="B6938" s="0" t="n">
        <v>1753679</v>
      </c>
      <c r="C6938" s="0" t="n">
        <v>3535.533</v>
      </c>
    </row>
    <row r="6939" customFormat="false" ht="15" hidden="false" customHeight="false" outlineLevel="0" collapsed="false">
      <c r="A6939" s="0" t="n">
        <v>24</v>
      </c>
      <c r="B6939" s="0" t="n">
        <v>1730615</v>
      </c>
      <c r="C6939" s="0" t="n">
        <v>5568.855</v>
      </c>
    </row>
    <row r="6940" customFormat="false" ht="15" hidden="false" customHeight="false" outlineLevel="0" collapsed="false">
      <c r="A6940" s="0" t="n">
        <v>24</v>
      </c>
      <c r="B6940" s="0" t="n">
        <v>1707955</v>
      </c>
      <c r="C6940" s="0" t="n">
        <v>5521.075</v>
      </c>
    </row>
    <row r="6941" customFormat="false" ht="15" hidden="false" customHeight="false" outlineLevel="0" collapsed="false">
      <c r="A6941" s="0" t="n">
        <v>24</v>
      </c>
      <c r="B6941" s="0" t="n">
        <v>1702115</v>
      </c>
      <c r="C6941" s="0" t="n">
        <v>3497.575</v>
      </c>
    </row>
    <row r="6942" customFormat="false" ht="15" hidden="false" customHeight="false" outlineLevel="0" collapsed="false">
      <c r="A6942" s="0" t="n">
        <v>24</v>
      </c>
      <c r="B6942" s="0" t="n">
        <v>1685083</v>
      </c>
      <c r="C6942" s="0" t="n">
        <v>5371.996</v>
      </c>
    </row>
    <row r="6943" customFormat="false" ht="15" hidden="false" customHeight="false" outlineLevel="0" collapsed="false">
      <c r="A6943" s="0" t="n">
        <v>24</v>
      </c>
      <c r="B6943" s="0" t="n">
        <v>1660369</v>
      </c>
      <c r="C6943" s="0" t="n">
        <v>5734.623</v>
      </c>
    </row>
    <row r="6944" customFormat="false" ht="15" hidden="false" customHeight="false" outlineLevel="0" collapsed="false">
      <c r="A6944" s="0" t="n">
        <v>24</v>
      </c>
      <c r="B6944" s="0" t="n">
        <v>1661529</v>
      </c>
      <c r="C6944" s="0" t="n">
        <v>3148.754</v>
      </c>
    </row>
    <row r="6945" customFormat="false" ht="15" hidden="false" customHeight="false" outlineLevel="0" collapsed="false">
      <c r="A6945" s="0" t="n">
        <v>24</v>
      </c>
      <c r="B6945" s="0" t="n">
        <v>1639799</v>
      </c>
      <c r="C6945" s="0" t="n">
        <v>5445.671</v>
      </c>
    </row>
    <row r="6946" customFormat="false" ht="15" hidden="false" customHeight="false" outlineLevel="0" collapsed="false">
      <c r="A6946" s="0" t="n">
        <v>24</v>
      </c>
      <c r="B6946" s="0" t="n">
        <v>1634095</v>
      </c>
      <c r="C6946" s="0" t="n">
        <v>3813.992</v>
      </c>
    </row>
    <row r="6947" customFormat="false" ht="15" hidden="false" customHeight="false" outlineLevel="0" collapsed="false">
      <c r="A6947" s="0" t="n">
        <v>24</v>
      </c>
      <c r="B6947" s="0" t="n">
        <v>1614622</v>
      </c>
      <c r="C6947" s="0" t="n">
        <v>5281.854</v>
      </c>
    </row>
    <row r="6948" customFormat="false" ht="15" hidden="false" customHeight="false" outlineLevel="0" collapsed="false">
      <c r="A6948" s="0" t="n">
        <v>24</v>
      </c>
      <c r="B6948" s="0" t="n">
        <v>1591658</v>
      </c>
      <c r="C6948" s="0" t="n">
        <v>5555.413</v>
      </c>
    </row>
    <row r="6949" customFormat="false" ht="15" hidden="false" customHeight="false" outlineLevel="0" collapsed="false">
      <c r="A6949" s="0" t="n">
        <v>24</v>
      </c>
      <c r="B6949" s="0" t="n">
        <v>1590554</v>
      </c>
      <c r="C6949" s="0" t="n">
        <v>3411.694</v>
      </c>
    </row>
    <row r="6950" customFormat="false" ht="15" hidden="false" customHeight="false" outlineLevel="0" collapsed="false">
      <c r="A6950" s="0" t="n">
        <v>24</v>
      </c>
      <c r="B6950" s="0" t="n">
        <v>1567274</v>
      </c>
      <c r="C6950" s="0" t="n">
        <v>5587.911</v>
      </c>
    </row>
    <row r="6951" customFormat="false" ht="15" hidden="false" customHeight="false" outlineLevel="0" collapsed="false">
      <c r="A6951" s="0" t="n">
        <v>24</v>
      </c>
      <c r="B6951" s="0" t="n">
        <v>1545359</v>
      </c>
      <c r="C6951" s="0" t="n">
        <v>5453.645</v>
      </c>
    </row>
    <row r="6952" customFormat="false" ht="15" hidden="false" customHeight="false" outlineLevel="0" collapsed="false">
      <c r="A6952" s="0" t="n">
        <v>24</v>
      </c>
      <c r="B6952" s="0" t="n">
        <v>1548173</v>
      </c>
      <c r="C6952" s="0" t="n">
        <v>3024.084</v>
      </c>
    </row>
    <row r="6953" customFormat="false" ht="15" hidden="false" customHeight="false" outlineLevel="0" collapsed="false">
      <c r="A6953" s="0" t="n">
        <v>24</v>
      </c>
      <c r="B6953" s="0" t="n">
        <v>1523736</v>
      </c>
      <c r="C6953" s="0" t="n">
        <v>5723.419</v>
      </c>
    </row>
    <row r="6954" customFormat="false" ht="15" hidden="false" customHeight="false" outlineLevel="0" collapsed="false">
      <c r="A6954" s="0" t="n">
        <v>24</v>
      </c>
      <c r="B6954" s="0" t="n">
        <v>1505009</v>
      </c>
      <c r="C6954" s="0" t="n">
        <v>4270.145</v>
      </c>
    </row>
    <row r="6955" customFormat="false" ht="15" hidden="false" customHeight="false" outlineLevel="0" collapsed="false">
      <c r="A6955" s="0" t="n">
        <v>24</v>
      </c>
      <c r="B6955" s="0" t="n">
        <v>1500833</v>
      </c>
      <c r="C6955" s="0" t="n">
        <v>4589.858</v>
      </c>
    </row>
    <row r="6956" customFormat="false" ht="15" hidden="false" customHeight="false" outlineLevel="0" collapsed="false">
      <c r="A6956" s="0" t="n">
        <v>24</v>
      </c>
      <c r="B6956" s="0" t="n">
        <v>1478654</v>
      </c>
      <c r="C6956" s="0" t="n">
        <v>5473.386</v>
      </c>
    </row>
    <row r="6957" customFormat="false" ht="15" hidden="false" customHeight="false" outlineLevel="0" collapsed="false">
      <c r="A6957" s="0" t="n">
        <v>24</v>
      </c>
      <c r="B6957" s="0" t="n">
        <v>1481664</v>
      </c>
      <c r="C6957" s="0" t="n">
        <v>2990.499</v>
      </c>
    </row>
    <row r="6958" customFormat="false" ht="15" hidden="false" customHeight="false" outlineLevel="0" collapsed="false">
      <c r="A6958" s="0" t="n">
        <v>24</v>
      </c>
      <c r="B6958" s="0" t="n">
        <v>1462066</v>
      </c>
      <c r="C6958" s="0" t="n">
        <v>5243.072</v>
      </c>
    </row>
    <row r="6959" customFormat="false" ht="15" hidden="false" customHeight="false" outlineLevel="0" collapsed="false">
      <c r="A6959" s="0" t="n">
        <v>24</v>
      </c>
      <c r="B6959" s="0" t="n">
        <v>1438574</v>
      </c>
      <c r="C6959" s="0" t="n">
        <v>5606.019</v>
      </c>
    </row>
    <row r="6960" customFormat="false" ht="15" hidden="false" customHeight="false" outlineLevel="0" collapsed="false">
      <c r="A6960" s="0" t="n">
        <v>24</v>
      </c>
      <c r="B6960" s="0" t="n">
        <v>1438553</v>
      </c>
      <c r="C6960" s="0" t="n">
        <v>3254.041</v>
      </c>
    </row>
    <row r="6961" customFormat="false" ht="15" hidden="false" customHeight="false" outlineLevel="0" collapsed="false">
      <c r="A6961" s="0" t="n">
        <v>24</v>
      </c>
      <c r="B6961" s="0" t="n">
        <v>1417514</v>
      </c>
      <c r="C6961" s="0" t="n">
        <v>5377.479</v>
      </c>
    </row>
    <row r="6962" customFormat="false" ht="15" hidden="false" customHeight="false" outlineLevel="0" collapsed="false">
      <c r="A6962" s="0" t="n">
        <v>24</v>
      </c>
      <c r="B6962" s="0" t="n">
        <v>1400199</v>
      </c>
      <c r="C6962" s="0" t="n">
        <v>4494.8</v>
      </c>
    </row>
    <row r="6963" customFormat="false" ht="15" hidden="false" customHeight="false" outlineLevel="0" collapsed="false">
      <c r="A6963" s="0" t="n">
        <v>24</v>
      </c>
      <c r="B6963" s="0" t="n">
        <v>1391263</v>
      </c>
      <c r="C6963" s="0" t="n">
        <v>4776.738</v>
      </c>
    </row>
    <row r="6964" customFormat="false" ht="15" hidden="false" customHeight="false" outlineLevel="0" collapsed="false">
      <c r="A6964" s="0" t="n">
        <v>24</v>
      </c>
      <c r="B6964" s="0" t="n">
        <v>1369695</v>
      </c>
      <c r="C6964" s="0" t="n">
        <v>5425.1</v>
      </c>
    </row>
    <row r="6965" customFormat="false" ht="15" hidden="false" customHeight="false" outlineLevel="0" collapsed="false">
      <c r="A6965" s="0" t="n">
        <v>24</v>
      </c>
      <c r="B6965" s="0" t="n">
        <v>1369089</v>
      </c>
      <c r="C6965" s="0" t="n">
        <v>3295.53</v>
      </c>
    </row>
    <row r="6966" customFormat="false" ht="15" hidden="false" customHeight="false" outlineLevel="0" collapsed="false">
      <c r="A6966" s="0" t="n">
        <v>24</v>
      </c>
      <c r="B6966" s="0" t="n">
        <v>1351568</v>
      </c>
      <c r="C6966" s="0" t="n">
        <v>5048.006</v>
      </c>
    </row>
    <row r="6967" customFormat="false" ht="15" hidden="false" customHeight="false" outlineLevel="0" collapsed="false">
      <c r="A6967" s="0" t="n">
        <v>24</v>
      </c>
      <c r="B6967" s="0" t="n">
        <v>1330000</v>
      </c>
      <c r="C6967" s="0" t="n">
        <v>5136.491</v>
      </c>
    </row>
    <row r="6968" customFormat="false" ht="15" hidden="false" customHeight="false" outlineLevel="0" collapsed="false">
      <c r="A6968" s="0" t="n">
        <v>24</v>
      </c>
      <c r="B6968" s="0" t="n">
        <v>1325468</v>
      </c>
      <c r="C6968" s="0" t="n">
        <v>4141.546</v>
      </c>
    </row>
    <row r="6969" customFormat="false" ht="15" hidden="false" customHeight="false" outlineLevel="0" collapsed="false">
      <c r="A6969" s="0" t="n">
        <v>24</v>
      </c>
      <c r="B6969" s="0" t="n">
        <v>1300384</v>
      </c>
      <c r="C6969" s="0" t="n">
        <v>5790.908</v>
      </c>
    </row>
    <row r="6970" customFormat="false" ht="15" hidden="false" customHeight="false" outlineLevel="0" collapsed="false">
      <c r="A6970" s="0" t="n">
        <v>24</v>
      </c>
      <c r="B6970" s="0" t="n">
        <v>1300768</v>
      </c>
      <c r="C6970" s="0" t="n">
        <v>3205.895</v>
      </c>
    </row>
    <row r="6971" customFormat="false" ht="15" hidden="false" customHeight="false" outlineLevel="0" collapsed="false">
      <c r="A6971" s="0" t="n">
        <v>24</v>
      </c>
      <c r="B6971" s="0" t="n">
        <v>1279079</v>
      </c>
      <c r="C6971" s="0" t="n">
        <v>5455.534</v>
      </c>
    </row>
    <row r="6972" customFormat="false" ht="15" hidden="false" customHeight="false" outlineLevel="0" collapsed="false">
      <c r="A6972" s="0" t="n">
        <v>24</v>
      </c>
      <c r="B6972" s="0" t="n">
        <v>1255948</v>
      </c>
      <c r="C6972" s="0" t="n">
        <v>5574.108</v>
      </c>
    </row>
    <row r="6973" customFormat="false" ht="15" hidden="false" customHeight="false" outlineLevel="0" collapsed="false">
      <c r="A6973" s="0" t="n">
        <v>24</v>
      </c>
      <c r="B6973" s="0" t="n">
        <v>1254601</v>
      </c>
      <c r="C6973" s="0" t="n">
        <v>3386.981</v>
      </c>
    </row>
    <row r="6974" customFormat="false" ht="15" hidden="false" customHeight="false" outlineLevel="0" collapsed="false">
      <c r="A6974" s="0" t="n">
        <v>24</v>
      </c>
      <c r="B6974" s="0" t="n">
        <v>1233406</v>
      </c>
      <c r="C6974" s="0" t="n">
        <v>5392.993</v>
      </c>
    </row>
    <row r="6975" customFormat="false" ht="15" hidden="false" customHeight="false" outlineLevel="0" collapsed="false">
      <c r="A6975" s="0" t="n">
        <v>24</v>
      </c>
      <c r="B6975" s="0" t="n">
        <v>1212036</v>
      </c>
      <c r="C6975" s="0" t="n">
        <v>5195.98</v>
      </c>
    </row>
    <row r="6976" customFormat="false" ht="15" hidden="false" customHeight="false" outlineLevel="0" collapsed="false">
      <c r="A6976" s="0" t="n">
        <v>24</v>
      </c>
      <c r="B6976" s="0" t="n">
        <v>1213580</v>
      </c>
      <c r="C6976" s="0" t="n">
        <v>3424.658</v>
      </c>
    </row>
    <row r="6977" customFormat="false" ht="15" hidden="false" customHeight="false" outlineLevel="0" collapsed="false">
      <c r="A6977" s="0" t="n">
        <v>24</v>
      </c>
      <c r="B6977" s="0" t="n">
        <v>1188777</v>
      </c>
      <c r="C6977" s="0" t="n">
        <v>5770.074</v>
      </c>
    </row>
    <row r="6978" customFormat="false" ht="15" hidden="false" customHeight="false" outlineLevel="0" collapsed="false">
      <c r="A6978" s="0" t="n">
        <v>24</v>
      </c>
      <c r="B6978" s="0" t="n">
        <v>1165674</v>
      </c>
      <c r="C6978" s="0" t="n">
        <v>5349.956</v>
      </c>
    </row>
    <row r="6979" customFormat="false" ht="15" hidden="false" customHeight="false" outlineLevel="0" collapsed="false">
      <c r="A6979" s="0" t="n">
        <v>24</v>
      </c>
      <c r="B6979" s="0" t="n">
        <v>1176284</v>
      </c>
      <c r="C6979" s="0" t="n">
        <v>2479.672</v>
      </c>
    </row>
    <row r="6980" customFormat="false" ht="15" hidden="false" customHeight="false" outlineLevel="0" collapsed="false">
      <c r="A6980" s="0" t="n">
        <v>24</v>
      </c>
      <c r="B6980" s="0" t="n">
        <v>1153381</v>
      </c>
      <c r="C6980" s="0" t="n">
        <v>5556.211</v>
      </c>
    </row>
    <row r="6981" customFormat="false" ht="15" hidden="false" customHeight="false" outlineLevel="0" collapsed="false">
      <c r="A6981" s="0" t="n">
        <v>24</v>
      </c>
      <c r="B6981" s="0" t="n">
        <v>1129689</v>
      </c>
      <c r="C6981" s="0" t="n">
        <v>5635.289</v>
      </c>
    </row>
    <row r="6982" customFormat="false" ht="15" hidden="false" customHeight="false" outlineLevel="0" collapsed="false">
      <c r="A6982" s="0" t="n">
        <v>24</v>
      </c>
      <c r="B6982" s="0" t="n">
        <v>1108634</v>
      </c>
      <c r="C6982" s="0" t="n">
        <v>5275.654</v>
      </c>
    </row>
    <row r="6983" customFormat="false" ht="15" hidden="false" customHeight="false" outlineLevel="0" collapsed="false">
      <c r="A6983" s="0" t="n">
        <v>24</v>
      </c>
      <c r="B6983" s="0" t="n">
        <v>1120055</v>
      </c>
      <c r="C6983" s="0" t="n">
        <v>2254.918</v>
      </c>
    </row>
    <row r="6984" customFormat="false" ht="15" hidden="false" customHeight="false" outlineLevel="0" collapsed="false">
      <c r="A6984" s="0" t="n">
        <v>24</v>
      </c>
      <c r="B6984" s="0" t="n">
        <v>1100214</v>
      </c>
      <c r="C6984" s="0" t="n">
        <v>5248.648</v>
      </c>
    </row>
    <row r="6985" customFormat="false" ht="15" hidden="false" customHeight="false" outlineLevel="0" collapsed="false">
      <c r="A6985" s="0" t="n">
        <v>24</v>
      </c>
      <c r="B6985" s="0" t="n">
        <v>1078842</v>
      </c>
      <c r="C6985" s="0" t="n">
        <v>5412.99</v>
      </c>
    </row>
    <row r="6986" customFormat="false" ht="15" hidden="false" customHeight="false" outlineLevel="0" collapsed="false">
      <c r="A6986" s="0" t="n">
        <v>24</v>
      </c>
      <c r="B6986" s="0" t="n">
        <v>1055843</v>
      </c>
      <c r="C6986" s="0" t="n">
        <v>5576.359</v>
      </c>
    </row>
    <row r="6987" customFormat="false" ht="15" hidden="false" customHeight="false" outlineLevel="0" collapsed="false">
      <c r="A6987" s="0" t="n">
        <v>24</v>
      </c>
      <c r="B6987" s="0" t="n">
        <v>1055933</v>
      </c>
      <c r="C6987" s="0" t="n">
        <v>3229.826</v>
      </c>
    </row>
    <row r="6988" customFormat="false" ht="15" hidden="false" customHeight="false" outlineLevel="0" collapsed="false">
      <c r="A6988" s="0" t="n">
        <v>24</v>
      </c>
      <c r="B6988" s="0" t="n">
        <v>1037537</v>
      </c>
      <c r="C6988" s="0" t="n">
        <v>5185.588</v>
      </c>
    </row>
    <row r="6989" customFormat="false" ht="15" hidden="false" customHeight="false" outlineLevel="0" collapsed="false">
      <c r="A6989" s="0" t="n">
        <v>24</v>
      </c>
      <c r="B6989" s="0" t="n">
        <v>1029975</v>
      </c>
      <c r="C6989" s="0" t="n">
        <v>4074.962</v>
      </c>
    </row>
    <row r="6990" customFormat="false" ht="15" hidden="false" customHeight="false" outlineLevel="0" collapsed="false">
      <c r="A6990" s="0" t="n">
        <v>24</v>
      </c>
      <c r="B6990" s="0" t="n">
        <v>1006206</v>
      </c>
      <c r="C6990" s="0" t="n">
        <v>5649.005</v>
      </c>
    </row>
    <row r="6991" customFormat="false" ht="15" hidden="false" customHeight="false" outlineLevel="0" collapsed="false">
      <c r="A6991" s="0" t="n">
        <v>24</v>
      </c>
      <c r="B6991" s="0" t="n">
        <v>982766</v>
      </c>
      <c r="C6991" s="0" t="n">
        <v>5612.533</v>
      </c>
    </row>
    <row r="6992" customFormat="false" ht="15" hidden="false" customHeight="false" outlineLevel="0" collapsed="false">
      <c r="A6992" s="0" t="n">
        <v>24</v>
      </c>
      <c r="B6992" s="0" t="n">
        <v>980488</v>
      </c>
      <c r="C6992" s="0" t="n">
        <v>3561.288</v>
      </c>
    </row>
    <row r="6993" customFormat="false" ht="15" hidden="false" customHeight="false" outlineLevel="0" collapsed="false">
      <c r="A6993" s="0" t="n">
        <v>24</v>
      </c>
      <c r="B6993" s="0" t="n">
        <v>957687</v>
      </c>
      <c r="C6993" s="0" t="n">
        <v>5561.208</v>
      </c>
    </row>
    <row r="6994" customFormat="false" ht="15" hidden="false" customHeight="false" outlineLevel="0" collapsed="false">
      <c r="A6994" s="0" t="n">
        <v>24</v>
      </c>
      <c r="B6994" s="0" t="n">
        <v>955883</v>
      </c>
      <c r="C6994" s="0" t="n">
        <v>3445.18</v>
      </c>
    </row>
    <row r="6995" customFormat="false" ht="15" hidden="false" customHeight="false" outlineLevel="0" collapsed="false">
      <c r="A6995" s="0" t="n">
        <v>24</v>
      </c>
      <c r="B6995" s="0" t="n">
        <v>935087</v>
      </c>
      <c r="C6995" s="0" t="n">
        <v>5357.54</v>
      </c>
    </row>
    <row r="6996" customFormat="false" ht="15" hidden="false" customHeight="false" outlineLevel="0" collapsed="false">
      <c r="A6996" s="0" t="n">
        <v>24</v>
      </c>
      <c r="B6996" s="0" t="n">
        <v>911074</v>
      </c>
      <c r="C6996" s="0" t="n">
        <v>5625.711</v>
      </c>
    </row>
    <row r="6997" customFormat="false" ht="15" hidden="false" customHeight="false" outlineLevel="0" collapsed="false">
      <c r="A6997" s="0" t="n">
        <v>24</v>
      </c>
      <c r="B6997" s="0" t="n">
        <v>908469</v>
      </c>
      <c r="C6997" s="0" t="n">
        <v>3578.419</v>
      </c>
    </row>
    <row r="6998" customFormat="false" ht="15" hidden="false" customHeight="false" outlineLevel="0" collapsed="false">
      <c r="A6998" s="0" t="n">
        <v>24</v>
      </c>
      <c r="B6998" s="0" t="n">
        <v>889368</v>
      </c>
      <c r="C6998" s="0" t="n">
        <v>5181.077</v>
      </c>
    </row>
    <row r="6999" customFormat="false" ht="15" hidden="false" customHeight="false" outlineLevel="0" collapsed="false">
      <c r="A6999" s="0" t="n">
        <v>24</v>
      </c>
      <c r="B6999" s="0" t="n">
        <v>883947</v>
      </c>
      <c r="C6999" s="0" t="n">
        <v>3796.298</v>
      </c>
    </row>
    <row r="7000" customFormat="false" ht="15" hidden="false" customHeight="false" outlineLevel="0" collapsed="false">
      <c r="A7000" s="0" t="n">
        <v>24</v>
      </c>
      <c r="B7000" s="0" t="n">
        <v>866820</v>
      </c>
      <c r="C7000" s="0" t="n">
        <v>5042.851</v>
      </c>
    </row>
    <row r="7001" customFormat="false" ht="15" hidden="false" customHeight="false" outlineLevel="0" collapsed="false">
      <c r="A7001" s="0" t="n">
        <v>24</v>
      </c>
      <c r="B7001" s="0" t="n">
        <v>843617</v>
      </c>
      <c r="C7001" s="0" t="n">
        <v>5602.594</v>
      </c>
    </row>
    <row r="7002" customFormat="false" ht="15" hidden="false" customHeight="false" outlineLevel="0" collapsed="false">
      <c r="A7002" s="0" t="n">
        <v>24</v>
      </c>
      <c r="B7002" s="0" t="n">
        <v>844467</v>
      </c>
      <c r="C7002" s="0" t="n">
        <v>3204.237</v>
      </c>
    </row>
    <row r="7003" customFormat="false" ht="15" hidden="false" customHeight="false" outlineLevel="0" collapsed="false">
      <c r="A7003" s="0" t="n">
        <v>24</v>
      </c>
      <c r="B7003" s="0" t="n">
        <v>822447</v>
      </c>
      <c r="C7003" s="0" t="n">
        <v>5519.954</v>
      </c>
    </row>
    <row r="7004" customFormat="false" ht="15" hidden="false" customHeight="false" outlineLevel="0" collapsed="false">
      <c r="A7004" s="0" t="n">
        <v>24</v>
      </c>
      <c r="B7004" s="0" t="n">
        <v>799303</v>
      </c>
      <c r="C7004" s="0" t="n">
        <v>5565.1</v>
      </c>
    </row>
    <row r="7005" customFormat="false" ht="15" hidden="false" customHeight="false" outlineLevel="0" collapsed="false">
      <c r="A7005" s="0" t="n">
        <v>24</v>
      </c>
      <c r="B7005" s="0" t="n">
        <v>801037</v>
      </c>
      <c r="C7005" s="0" t="n">
        <v>3122.511</v>
      </c>
    </row>
    <row r="7006" customFormat="false" ht="15" hidden="false" customHeight="false" outlineLevel="0" collapsed="false">
      <c r="A7006" s="0" t="n">
        <v>24</v>
      </c>
      <c r="B7006" s="0" t="n">
        <v>781401</v>
      </c>
      <c r="C7006" s="0" t="n">
        <v>5250.431</v>
      </c>
    </row>
    <row r="7007" customFormat="false" ht="15" hidden="false" customHeight="false" outlineLevel="0" collapsed="false">
      <c r="A7007" s="0" t="n">
        <v>24</v>
      </c>
      <c r="B7007" s="0" t="n">
        <v>764742</v>
      </c>
      <c r="C7007" s="0" t="n">
        <v>4204.919</v>
      </c>
    </row>
    <row r="7008" customFormat="false" ht="15" hidden="false" customHeight="false" outlineLevel="0" collapsed="false">
      <c r="A7008" s="0" t="n">
        <v>24</v>
      </c>
      <c r="B7008" s="0" t="n">
        <v>759156</v>
      </c>
      <c r="C7008" s="0" t="n">
        <v>4718.978</v>
      </c>
    </row>
    <row r="7009" customFormat="false" ht="15" hidden="false" customHeight="false" outlineLevel="0" collapsed="false">
      <c r="A7009" s="0" t="n">
        <v>24</v>
      </c>
      <c r="B7009" s="0" t="n">
        <v>735121</v>
      </c>
      <c r="C7009" s="0" t="n">
        <v>5637.257</v>
      </c>
    </row>
    <row r="7010" customFormat="false" ht="15" hidden="false" customHeight="false" outlineLevel="0" collapsed="false">
      <c r="A7010" s="0" t="n">
        <v>24</v>
      </c>
      <c r="B7010" s="0" t="n">
        <v>717833</v>
      </c>
      <c r="C7010" s="0" t="n">
        <v>4265.851</v>
      </c>
    </row>
    <row r="7011" customFormat="false" ht="15" hidden="false" customHeight="false" outlineLevel="0" collapsed="false">
      <c r="A7011" s="0" t="n">
        <v>24</v>
      </c>
      <c r="B7011" s="0" t="n">
        <v>713498</v>
      </c>
      <c r="C7011" s="0" t="n">
        <v>4486.193</v>
      </c>
    </row>
    <row r="7012" customFormat="false" ht="15" hidden="false" customHeight="false" outlineLevel="0" collapsed="false">
      <c r="A7012" s="0" t="n">
        <v>24</v>
      </c>
      <c r="B7012" s="0" t="n">
        <v>694276</v>
      </c>
      <c r="C7012" s="0" t="n">
        <v>5203.234</v>
      </c>
    </row>
    <row r="7013" customFormat="false" ht="15" hidden="false" customHeight="false" outlineLevel="0" collapsed="false">
      <c r="A7013" s="0" t="n">
        <v>24</v>
      </c>
      <c r="B7013" s="0" t="n">
        <v>690654</v>
      </c>
      <c r="C7013" s="0" t="n">
        <v>3633.893</v>
      </c>
    </row>
    <row r="7014" customFormat="false" ht="15" hidden="false" customHeight="false" outlineLevel="0" collapsed="false">
      <c r="A7014" s="0" t="n">
        <v>24</v>
      </c>
      <c r="B7014" s="0" t="n">
        <v>667062</v>
      </c>
      <c r="C7014" s="0" t="n">
        <v>5646.716</v>
      </c>
    </row>
    <row r="7015" customFormat="false" ht="15" hidden="false" customHeight="false" outlineLevel="0" collapsed="false">
      <c r="A7015" s="0" t="n">
        <v>24</v>
      </c>
      <c r="B7015" s="0" t="n">
        <v>648198</v>
      </c>
      <c r="C7015" s="0" t="n">
        <v>4678.961</v>
      </c>
    </row>
    <row r="7016" customFormat="false" ht="15" hidden="false" customHeight="false" outlineLevel="0" collapsed="false">
      <c r="A7016" s="0" t="n">
        <v>24</v>
      </c>
      <c r="B7016" s="0" t="n">
        <v>647191</v>
      </c>
      <c r="C7016" s="0" t="n">
        <v>3930.331</v>
      </c>
    </row>
    <row r="7017" customFormat="false" ht="15" hidden="false" customHeight="false" outlineLevel="0" collapsed="false">
      <c r="A7017" s="0" t="n">
        <v>24</v>
      </c>
      <c r="B7017" s="0" t="n">
        <v>625477</v>
      </c>
      <c r="C7017" s="0" t="n">
        <v>5480.506</v>
      </c>
    </row>
    <row r="7018" customFormat="false" ht="15" hidden="false" customHeight="false" outlineLevel="0" collapsed="false">
      <c r="A7018" s="0" t="n">
        <v>24</v>
      </c>
      <c r="B7018" s="0" t="n">
        <v>609787</v>
      </c>
      <c r="C7018" s="0" t="n">
        <v>4461.316</v>
      </c>
    </row>
    <row r="7019" customFormat="false" ht="15" hidden="false" customHeight="false" outlineLevel="0" collapsed="false">
      <c r="A7019" s="0" t="n">
        <v>24</v>
      </c>
      <c r="B7019" s="0" t="n">
        <v>609343</v>
      </c>
      <c r="C7019" s="0" t="n">
        <v>3703.598</v>
      </c>
    </row>
    <row r="7020" customFormat="false" ht="15" hidden="false" customHeight="false" outlineLevel="0" collapsed="false">
      <c r="A7020" s="0" t="n">
        <v>24</v>
      </c>
      <c r="B7020" s="0" t="n">
        <v>587920</v>
      </c>
      <c r="C7020" s="0" t="n">
        <v>5376.57</v>
      </c>
    </row>
    <row r="7021" customFormat="false" ht="15" hidden="false" customHeight="false" outlineLevel="0" collapsed="false">
      <c r="A7021" s="0" t="n">
        <v>24</v>
      </c>
      <c r="B7021" s="0" t="n">
        <v>584763</v>
      </c>
      <c r="C7021" s="0" t="n">
        <v>3607.063</v>
      </c>
    </row>
    <row r="7022" customFormat="false" ht="15" hidden="false" customHeight="false" outlineLevel="0" collapsed="false">
      <c r="A7022" s="0" t="n">
        <v>24</v>
      </c>
      <c r="B7022" s="0" t="n">
        <v>563203</v>
      </c>
      <c r="C7022" s="0" t="n">
        <v>5453.442</v>
      </c>
    </row>
    <row r="7023" customFormat="false" ht="15" hidden="false" customHeight="false" outlineLevel="0" collapsed="false">
      <c r="A7023" s="0" t="n">
        <v>24</v>
      </c>
      <c r="B7023" s="0" t="n">
        <v>539046</v>
      </c>
      <c r="C7023" s="0" t="n">
        <v>5655.865</v>
      </c>
    </row>
    <row r="7024" customFormat="false" ht="15" hidden="false" customHeight="false" outlineLevel="0" collapsed="false">
      <c r="A7024" s="0" t="n">
        <v>24</v>
      </c>
      <c r="B7024" s="0" t="n">
        <v>540268</v>
      </c>
      <c r="C7024" s="0" t="n">
        <v>3260.753</v>
      </c>
    </row>
    <row r="7025" customFormat="false" ht="15" hidden="false" customHeight="false" outlineLevel="0" collapsed="false">
      <c r="A7025" s="0" t="n">
        <v>24</v>
      </c>
      <c r="B7025" s="0" t="n">
        <v>517338</v>
      </c>
      <c r="C7025" s="0" t="n">
        <v>5596.6</v>
      </c>
    </row>
    <row r="7026" customFormat="false" ht="15" hidden="false" customHeight="false" outlineLevel="0" collapsed="false">
      <c r="A7026" s="0" t="n">
        <v>24</v>
      </c>
      <c r="B7026" s="0" t="n">
        <v>517487</v>
      </c>
      <c r="C7026" s="0" t="n">
        <v>3244.535</v>
      </c>
    </row>
    <row r="7027" customFormat="false" ht="15" hidden="false" customHeight="false" outlineLevel="0" collapsed="false">
      <c r="A7027" s="0" t="n">
        <v>24</v>
      </c>
      <c r="B7027" s="0" t="n">
        <v>497627</v>
      </c>
      <c r="C7027" s="0" t="n">
        <v>5259.737</v>
      </c>
    </row>
    <row r="7028" customFormat="false" ht="15" hidden="false" customHeight="false" outlineLevel="0" collapsed="false">
      <c r="A7028" s="0" t="n">
        <v>24</v>
      </c>
      <c r="B7028" s="0" t="n">
        <v>477572</v>
      </c>
      <c r="C7028" s="0" t="n">
        <v>5276.316</v>
      </c>
    </row>
    <row r="7029" customFormat="false" ht="15" hidden="false" customHeight="false" outlineLevel="0" collapsed="false">
      <c r="A7029" s="0" t="n">
        <v>24</v>
      </c>
      <c r="B7029" s="0" t="n">
        <v>475450</v>
      </c>
      <c r="C7029" s="0" t="n">
        <v>3310.234</v>
      </c>
    </row>
    <row r="7030" customFormat="false" ht="15" hidden="false" customHeight="false" outlineLevel="0" collapsed="false">
      <c r="A7030" s="0" t="n">
        <v>24</v>
      </c>
      <c r="B7030" s="0" t="n">
        <v>459214</v>
      </c>
      <c r="C7030" s="0" t="n">
        <v>5018.46</v>
      </c>
    </row>
    <row r="7031" customFormat="false" ht="15" hidden="false" customHeight="false" outlineLevel="0" collapsed="false">
      <c r="A7031" s="0" t="n">
        <v>24</v>
      </c>
      <c r="B7031" s="0" t="n">
        <v>437729</v>
      </c>
      <c r="C7031" s="0" t="n">
        <v>5481.121</v>
      </c>
    </row>
    <row r="7032" customFormat="false" ht="15" hidden="false" customHeight="false" outlineLevel="0" collapsed="false">
      <c r="A7032" s="0" t="n">
        <v>24</v>
      </c>
      <c r="B7032" s="0" t="n">
        <v>433594</v>
      </c>
      <c r="C7032" s="0" t="n">
        <v>3690.864</v>
      </c>
    </row>
    <row r="7033" customFormat="false" ht="15" hidden="false" customHeight="false" outlineLevel="0" collapsed="false">
      <c r="A7033" s="0" t="n">
        <v>24</v>
      </c>
      <c r="B7033" s="0" t="n">
        <v>411719</v>
      </c>
      <c r="C7033" s="0" t="n">
        <v>5440.704</v>
      </c>
    </row>
    <row r="7034" customFormat="false" ht="15" hidden="false" customHeight="false" outlineLevel="0" collapsed="false">
      <c r="A7034" s="0" t="n">
        <v>24</v>
      </c>
      <c r="B7034" s="0" t="n">
        <v>405012</v>
      </c>
      <c r="C7034" s="0" t="n">
        <v>3665.77</v>
      </c>
    </row>
    <row r="7035" customFormat="false" ht="15" hidden="false" customHeight="false" outlineLevel="0" collapsed="false">
      <c r="A7035" s="0" t="n">
        <v>24</v>
      </c>
      <c r="B7035" s="0" t="n">
        <v>385474</v>
      </c>
      <c r="C7035" s="0" t="n">
        <v>5520.047</v>
      </c>
    </row>
    <row r="7036" customFormat="false" ht="15" hidden="false" customHeight="false" outlineLevel="0" collapsed="false">
      <c r="A7036" s="0" t="n">
        <v>24</v>
      </c>
      <c r="B7036" s="0" t="n">
        <v>364764</v>
      </c>
      <c r="C7036" s="0" t="n">
        <v>5354.558</v>
      </c>
    </row>
    <row r="7037" customFormat="false" ht="15" hidden="false" customHeight="false" outlineLevel="0" collapsed="false">
      <c r="A7037" s="0" t="n">
        <v>24</v>
      </c>
      <c r="B7037" s="0" t="n">
        <v>368003</v>
      </c>
      <c r="C7037" s="0" t="n">
        <v>2952.847</v>
      </c>
    </row>
    <row r="7038" customFormat="false" ht="15" hidden="false" customHeight="false" outlineLevel="0" collapsed="false">
      <c r="A7038" s="0" t="n">
        <v>24</v>
      </c>
      <c r="B7038" s="0" t="n">
        <v>347139</v>
      </c>
      <c r="C7038" s="0" t="n">
        <v>5354.402</v>
      </c>
    </row>
    <row r="7039" customFormat="false" ht="15" hidden="false" customHeight="false" outlineLevel="0" collapsed="false">
      <c r="A7039" s="0" t="n">
        <v>24</v>
      </c>
      <c r="B7039" s="0" t="n">
        <v>323683</v>
      </c>
      <c r="C7039" s="0" t="n">
        <v>5610.082</v>
      </c>
    </row>
    <row r="7040" customFormat="false" ht="15" hidden="false" customHeight="false" outlineLevel="0" collapsed="false">
      <c r="A7040" s="0" t="n">
        <v>24</v>
      </c>
      <c r="B7040" s="0" t="n">
        <v>336074</v>
      </c>
      <c r="C7040" s="0" t="n">
        <v>1668.638</v>
      </c>
    </row>
    <row r="7041" customFormat="false" ht="15" hidden="false" customHeight="false" outlineLevel="0" collapsed="false">
      <c r="A7041" s="0" t="n">
        <v>24</v>
      </c>
      <c r="B7041" s="0" t="n">
        <v>322441</v>
      </c>
      <c r="C7041" s="0" t="n">
        <v>5007.686</v>
      </c>
    </row>
    <row r="7042" customFormat="false" ht="15" hidden="false" customHeight="false" outlineLevel="0" collapsed="false">
      <c r="A7042" s="0" t="n">
        <v>24</v>
      </c>
      <c r="B7042" s="0" t="n">
        <v>300405</v>
      </c>
      <c r="C7042" s="0" t="n">
        <v>5457.729</v>
      </c>
    </row>
    <row r="7043" customFormat="false" ht="15" hidden="false" customHeight="false" outlineLevel="0" collapsed="false">
      <c r="A7043" s="0" t="n">
        <v>24</v>
      </c>
      <c r="B7043" s="0" t="n">
        <v>277034</v>
      </c>
      <c r="C7043" s="0" t="n">
        <v>5644.474</v>
      </c>
    </row>
    <row r="7044" customFormat="false" ht="15" hidden="false" customHeight="false" outlineLevel="0" collapsed="false">
      <c r="A7044" s="0" t="n">
        <v>24</v>
      </c>
      <c r="B7044" s="0" t="n">
        <v>260134</v>
      </c>
      <c r="C7044" s="0" t="n">
        <v>4307.796</v>
      </c>
    </row>
    <row r="7045" customFormat="false" ht="15" hidden="false" customHeight="false" outlineLevel="0" collapsed="false">
      <c r="A7045" s="0" t="n">
        <v>24</v>
      </c>
      <c r="B7045" s="0" t="n">
        <v>257440</v>
      </c>
      <c r="C7045" s="0" t="n">
        <v>4213.592</v>
      </c>
    </row>
    <row r="7046" customFormat="false" ht="15" hidden="false" customHeight="false" outlineLevel="0" collapsed="false">
      <c r="A7046" s="0" t="n">
        <v>24</v>
      </c>
      <c r="B7046" s="0" t="n">
        <v>237175</v>
      </c>
      <c r="C7046" s="0" t="n">
        <v>5327.789</v>
      </c>
    </row>
    <row r="7047" customFormat="false" ht="15" hidden="false" customHeight="false" outlineLevel="0" collapsed="false">
      <c r="A7047" s="0" t="n">
        <v>24</v>
      </c>
      <c r="B7047" s="0" t="n">
        <v>238715</v>
      </c>
      <c r="C7047" s="0" t="n">
        <v>3119.403</v>
      </c>
    </row>
    <row r="7048" customFormat="false" ht="15" hidden="false" customHeight="false" outlineLevel="0" collapsed="false">
      <c r="A7048" s="0" t="n">
        <v>24</v>
      </c>
      <c r="B7048" s="0" t="n">
        <v>218911</v>
      </c>
      <c r="C7048" s="0" t="n">
        <v>5220.144</v>
      </c>
    </row>
    <row r="7049" customFormat="false" ht="15" hidden="false" customHeight="false" outlineLevel="0" collapsed="false">
      <c r="A7049" s="0" t="n">
        <v>24</v>
      </c>
      <c r="B7049" s="0" t="n">
        <v>199643</v>
      </c>
      <c r="C7049" s="0" t="n">
        <v>4788.183</v>
      </c>
    </row>
    <row r="7050" customFormat="false" ht="15" hidden="false" customHeight="false" outlineLevel="0" collapsed="false">
      <c r="A7050" s="0" t="n">
        <v>24</v>
      </c>
      <c r="B7050" s="0" t="n">
        <v>192747</v>
      </c>
      <c r="C7050" s="0" t="n">
        <v>4404.308</v>
      </c>
    </row>
    <row r="7051" customFormat="false" ht="15" hidden="false" customHeight="false" outlineLevel="0" collapsed="false">
      <c r="A7051" s="0" t="n">
        <v>24</v>
      </c>
      <c r="B7051" s="0" t="n">
        <v>169189</v>
      </c>
      <c r="C7051" s="0" t="n">
        <v>5629.764</v>
      </c>
    </row>
    <row r="7052" customFormat="false" ht="15" hidden="false" customHeight="false" outlineLevel="0" collapsed="false">
      <c r="A7052" s="0" t="n">
        <v>24</v>
      </c>
      <c r="B7052" s="0" t="n">
        <v>136696</v>
      </c>
      <c r="C7052" s="0" t="n">
        <v>6517.688</v>
      </c>
    </row>
    <row r="7053" customFormat="false" ht="15" hidden="false" customHeight="false" outlineLevel="0" collapsed="false">
      <c r="A7053" s="0" t="n">
        <v>24</v>
      </c>
      <c r="B7053" s="0" t="n">
        <v>107066</v>
      </c>
      <c r="C7053" s="0" t="n">
        <v>6229.693</v>
      </c>
    </row>
    <row r="7054" customFormat="false" ht="15" hidden="false" customHeight="false" outlineLevel="0" collapsed="false">
      <c r="A7054" s="0" t="n">
        <v>24</v>
      </c>
      <c r="B7054" s="0" t="n">
        <v>75549</v>
      </c>
      <c r="C7054" s="0" t="n">
        <v>6433.236</v>
      </c>
    </row>
    <row r="7055" customFormat="false" ht="15" hidden="false" customHeight="false" outlineLevel="0" collapsed="false">
      <c r="A7055" s="0" t="n">
        <v>24</v>
      </c>
      <c r="B7055" s="0" t="n">
        <v>44418</v>
      </c>
      <c r="C7055" s="0" t="n">
        <v>6392.074</v>
      </c>
    </row>
    <row r="7056" customFormat="false" ht="15" hidden="false" customHeight="false" outlineLevel="0" collapsed="false">
      <c r="A7056" s="0" t="n">
        <v>24</v>
      </c>
      <c r="B7056" s="0" t="n">
        <v>10442</v>
      </c>
      <c r="C7056" s="0" t="n">
        <v>6664.275</v>
      </c>
    </row>
    <row r="7057" customFormat="false" ht="15" hidden="false" customHeight="false" outlineLevel="0" collapsed="false">
      <c r="A7057" s="0" t="n">
        <v>24</v>
      </c>
      <c r="B7057" s="0" t="n">
        <v>0</v>
      </c>
      <c r="C7057" s="0" t="n">
        <v>4324.235</v>
      </c>
    </row>
    <row r="7058" customFormat="false" ht="15" hidden="false" customHeight="false" outlineLevel="0" collapsed="false">
      <c r="A7058" s="0" t="n">
        <v>24</v>
      </c>
      <c r="B7058" s="0" t="n">
        <v>1907184</v>
      </c>
      <c r="C7058" s="0" t="n">
        <v>8956.409</v>
      </c>
    </row>
    <row r="7059" customFormat="false" ht="15" hidden="false" customHeight="false" outlineLevel="0" collapsed="false">
      <c r="A7059" s="0" t="n">
        <v>24</v>
      </c>
      <c r="B7059" s="0" t="n">
        <v>1907184</v>
      </c>
      <c r="C7059" s="0" t="n">
        <v>0</v>
      </c>
    </row>
    <row r="7060" customFormat="false" ht="15" hidden="false" customHeight="false" outlineLevel="0" collapsed="false">
      <c r="A7060" s="0" t="n">
        <v>24</v>
      </c>
      <c r="B7060" s="0" t="n">
        <v>1948013</v>
      </c>
      <c r="C7060" s="0" t="n">
        <v>694.771</v>
      </c>
    </row>
    <row r="7061" customFormat="false" ht="15" hidden="false" customHeight="false" outlineLevel="0" collapsed="false">
      <c r="A7061" s="0" t="n">
        <v>24</v>
      </c>
      <c r="B7061" s="0" t="n">
        <v>1944051</v>
      </c>
      <c r="C7061" s="0" t="n">
        <v>5828.262</v>
      </c>
    </row>
    <row r="7062" customFormat="false" ht="15" hidden="false" customHeight="false" outlineLevel="0" collapsed="false">
      <c r="A7062" s="0" t="n">
        <v>24</v>
      </c>
      <c r="B7062" s="0" t="n">
        <v>1910889</v>
      </c>
      <c r="C7062" s="0" t="n">
        <v>6583.824</v>
      </c>
    </row>
    <row r="7063" customFormat="false" ht="15" hidden="false" customHeight="false" outlineLevel="0" collapsed="false">
      <c r="A7063" s="0" t="n">
        <v>24</v>
      </c>
      <c r="B7063" s="0" t="n">
        <v>1876694</v>
      </c>
      <c r="C7063" s="0" t="n">
        <v>6687.943</v>
      </c>
    </row>
    <row r="7064" customFormat="false" ht="15" hidden="false" customHeight="false" outlineLevel="0" collapsed="false">
      <c r="A7064" s="0" t="n">
        <v>24</v>
      </c>
      <c r="B7064" s="0" t="n">
        <v>1862811</v>
      </c>
      <c r="C7064" s="0" t="n">
        <v>4650.557</v>
      </c>
    </row>
    <row r="7065" customFormat="false" ht="15" hidden="false" customHeight="false" outlineLevel="0" collapsed="false">
      <c r="A7065" s="0" t="n">
        <v>24</v>
      </c>
      <c r="B7065" s="0" t="n">
        <v>1832243</v>
      </c>
      <c r="C7065" s="0" t="n">
        <v>6346.835</v>
      </c>
    </row>
    <row r="7066" customFormat="false" ht="15" hidden="false" customHeight="false" outlineLevel="0" collapsed="false">
      <c r="A7066" s="0" t="n">
        <v>24</v>
      </c>
      <c r="B7066" s="0" t="n">
        <v>1801243</v>
      </c>
      <c r="C7066" s="0" t="n">
        <v>6362.871</v>
      </c>
    </row>
    <row r="7067" customFormat="false" ht="15" hidden="false" customHeight="false" outlineLevel="0" collapsed="false">
      <c r="A7067" s="0" t="n">
        <v>24</v>
      </c>
      <c r="B7067" s="0" t="n">
        <v>1795752</v>
      </c>
      <c r="C7067" s="0" t="n">
        <v>3835.402</v>
      </c>
    </row>
    <row r="7068" customFormat="false" ht="15" hidden="false" customHeight="false" outlineLevel="0" collapsed="false">
      <c r="A7068" s="0" t="n">
        <v>24</v>
      </c>
      <c r="B7068" s="0" t="n">
        <v>1763035</v>
      </c>
      <c r="C7068" s="0" t="n">
        <v>6568.674</v>
      </c>
    </row>
    <row r="7069" customFormat="false" ht="15" hidden="false" customHeight="false" outlineLevel="0" collapsed="false">
      <c r="A7069" s="0" t="n">
        <v>24</v>
      </c>
      <c r="B7069" s="0" t="n">
        <v>1751087</v>
      </c>
      <c r="C7069" s="0" t="n">
        <v>4443.879</v>
      </c>
    </row>
    <row r="7070" customFormat="false" ht="15" hidden="false" customHeight="false" outlineLevel="0" collapsed="false">
      <c r="A7070" s="0" t="n">
        <v>24</v>
      </c>
      <c r="B7070" s="0" t="n">
        <v>1732197</v>
      </c>
      <c r="C7070" s="0" t="n">
        <v>5196.033</v>
      </c>
    </row>
    <row r="7071" customFormat="false" ht="15" hidden="false" customHeight="false" outlineLevel="0" collapsed="false">
      <c r="A7071" s="0" t="n">
        <v>24</v>
      </c>
      <c r="B7071" s="0" t="n">
        <v>1704555</v>
      </c>
      <c r="C7071" s="0" t="n">
        <v>6051.545</v>
      </c>
    </row>
    <row r="7072" customFormat="false" ht="15" hidden="false" customHeight="false" outlineLevel="0" collapsed="false">
      <c r="A7072" s="0" t="n">
        <v>24</v>
      </c>
      <c r="B7072" s="0" t="n">
        <v>1675868</v>
      </c>
      <c r="C7072" s="0" t="n">
        <v>6137.12</v>
      </c>
    </row>
    <row r="7073" customFormat="false" ht="15" hidden="false" customHeight="false" outlineLevel="0" collapsed="false">
      <c r="A7073" s="0" t="n">
        <v>24</v>
      </c>
      <c r="B7073" s="0" t="n">
        <v>1668076</v>
      </c>
      <c r="C7073" s="0" t="n">
        <v>4052.316</v>
      </c>
    </row>
    <row r="7074" customFormat="false" ht="15" hidden="false" customHeight="false" outlineLevel="0" collapsed="false">
      <c r="A7074" s="0" t="n">
        <v>24</v>
      </c>
      <c r="B7074" s="0" t="n">
        <v>1639656</v>
      </c>
      <c r="C7074" s="0" t="n">
        <v>6116.503</v>
      </c>
    </row>
    <row r="7075" customFormat="false" ht="15" hidden="false" customHeight="false" outlineLevel="0" collapsed="false">
      <c r="A7075" s="0" t="n">
        <v>24</v>
      </c>
      <c r="B7075" s="0" t="n">
        <v>1620433</v>
      </c>
      <c r="C7075" s="0" t="n">
        <v>4455.435</v>
      </c>
    </row>
    <row r="7076" customFormat="false" ht="15" hidden="false" customHeight="false" outlineLevel="0" collapsed="false">
      <c r="A7076" s="0" t="n">
        <v>24</v>
      </c>
      <c r="B7076" s="0" t="n">
        <v>1608533</v>
      </c>
      <c r="C7076" s="0" t="n">
        <v>5239.579</v>
      </c>
    </row>
    <row r="7077" customFormat="false" ht="15" hidden="false" customHeight="false" outlineLevel="0" collapsed="false">
      <c r="A7077" s="0" t="n">
        <v>24</v>
      </c>
      <c r="B7077" s="0" t="n">
        <v>1579725</v>
      </c>
      <c r="C7077" s="0" t="n">
        <v>6140.424</v>
      </c>
    </row>
    <row r="7078" customFormat="false" ht="15" hidden="false" customHeight="false" outlineLevel="0" collapsed="false">
      <c r="A7078" s="0" t="n">
        <v>24</v>
      </c>
      <c r="B7078" s="0" t="n">
        <v>1559159</v>
      </c>
      <c r="C7078" s="0" t="n">
        <v>4481.155</v>
      </c>
    </row>
    <row r="7079" customFormat="false" ht="15" hidden="false" customHeight="false" outlineLevel="0" collapsed="false">
      <c r="A7079" s="0" t="n">
        <v>24</v>
      </c>
      <c r="B7079" s="0" t="n">
        <v>1546293</v>
      </c>
      <c r="C7079" s="0" t="n">
        <v>5470.229</v>
      </c>
    </row>
    <row r="7080" customFormat="false" ht="15" hidden="false" customHeight="false" outlineLevel="0" collapsed="false">
      <c r="A7080" s="0" t="n">
        <v>24</v>
      </c>
      <c r="B7080" s="0" t="n">
        <v>1518874</v>
      </c>
      <c r="C7080" s="0" t="n">
        <v>6002.203</v>
      </c>
    </row>
    <row r="7081" customFormat="false" ht="15" hidden="false" customHeight="false" outlineLevel="0" collapsed="false">
      <c r="A7081" s="0" t="n">
        <v>24</v>
      </c>
      <c r="B7081" s="0" t="n">
        <v>1512823</v>
      </c>
      <c r="C7081" s="0" t="n">
        <v>3911.71</v>
      </c>
    </row>
    <row r="7082" customFormat="false" ht="15" hidden="false" customHeight="false" outlineLevel="0" collapsed="false">
      <c r="A7082" s="0" t="n">
        <v>24</v>
      </c>
      <c r="B7082" s="0" t="n">
        <v>1486798</v>
      </c>
      <c r="C7082" s="0" t="n">
        <v>5907.887</v>
      </c>
    </row>
    <row r="7083" customFormat="false" ht="15" hidden="false" customHeight="false" outlineLevel="0" collapsed="false">
      <c r="A7083" s="0" t="n">
        <v>24</v>
      </c>
      <c r="B7083" s="0" t="n">
        <v>1466628</v>
      </c>
      <c r="C7083" s="0" t="n">
        <v>4562.943</v>
      </c>
    </row>
    <row r="7084" customFormat="false" ht="15" hidden="false" customHeight="false" outlineLevel="0" collapsed="false">
      <c r="A7084" s="0" t="n">
        <v>24</v>
      </c>
      <c r="B7084" s="0" t="n">
        <v>1458642</v>
      </c>
      <c r="C7084" s="0" t="n">
        <v>4844.85</v>
      </c>
    </row>
    <row r="7085" customFormat="false" ht="15" hidden="false" customHeight="false" outlineLevel="0" collapsed="false">
      <c r="A7085" s="0" t="n">
        <v>24</v>
      </c>
      <c r="B7085" s="0" t="n">
        <v>1431713</v>
      </c>
      <c r="C7085" s="0" t="n">
        <v>5958.913</v>
      </c>
    </row>
    <row r="7086" customFormat="false" ht="15" hidden="false" customHeight="false" outlineLevel="0" collapsed="false">
      <c r="A7086" s="0" t="n">
        <v>24</v>
      </c>
      <c r="B7086" s="0" t="n">
        <v>1430350</v>
      </c>
      <c r="C7086" s="0" t="n">
        <v>3449.726</v>
      </c>
    </row>
    <row r="7087" customFormat="false" ht="15" hidden="false" customHeight="false" outlineLevel="0" collapsed="false">
      <c r="A7087" s="0" t="n">
        <v>24</v>
      </c>
      <c r="B7087" s="0" t="n">
        <v>1405790</v>
      </c>
      <c r="C7087" s="0" t="n">
        <v>5715.327</v>
      </c>
    </row>
    <row r="7088" customFormat="false" ht="15" hidden="false" customHeight="false" outlineLevel="0" collapsed="false">
      <c r="A7088" s="0" t="n">
        <v>24</v>
      </c>
      <c r="B7088" s="0" t="n">
        <v>1381980</v>
      </c>
      <c r="C7088" s="0" t="n">
        <v>5654.475</v>
      </c>
    </row>
    <row r="7089" customFormat="false" ht="15" hidden="false" customHeight="false" outlineLevel="0" collapsed="false">
      <c r="A7089" s="0" t="n">
        <v>24</v>
      </c>
      <c r="B7089" s="0" t="n">
        <v>1386998</v>
      </c>
      <c r="C7089" s="0" t="n">
        <v>2755.873</v>
      </c>
    </row>
    <row r="7090" customFormat="false" ht="15" hidden="false" customHeight="false" outlineLevel="0" collapsed="false">
      <c r="A7090" s="0" t="n">
        <v>24</v>
      </c>
      <c r="B7090" s="0" t="n">
        <v>1372437</v>
      </c>
      <c r="C7090" s="0" t="n">
        <v>4712.048</v>
      </c>
    </row>
    <row r="7091" customFormat="false" ht="15" hidden="false" customHeight="false" outlineLevel="0" collapsed="false">
      <c r="A7091" s="0" t="n">
        <v>24</v>
      </c>
      <c r="B7091" s="0" t="n">
        <v>1348947</v>
      </c>
      <c r="C7091" s="0" t="n">
        <v>5605.088</v>
      </c>
    </row>
    <row r="7092" customFormat="false" ht="15" hidden="false" customHeight="false" outlineLevel="0" collapsed="false">
      <c r="A7092" s="0" t="n">
        <v>24</v>
      </c>
      <c r="B7092" s="0" t="n">
        <v>1325662</v>
      </c>
      <c r="C7092" s="0" t="n">
        <v>5602.709</v>
      </c>
    </row>
    <row r="7093" customFormat="false" ht="15" hidden="false" customHeight="false" outlineLevel="0" collapsed="false">
      <c r="A7093" s="0" t="n">
        <v>24</v>
      </c>
      <c r="B7093" s="0" t="n">
        <v>1326076</v>
      </c>
      <c r="C7093" s="0" t="n">
        <v>3236.237</v>
      </c>
    </row>
    <row r="7094" customFormat="false" ht="15" hidden="false" customHeight="false" outlineLevel="0" collapsed="false">
      <c r="A7094" s="0" t="n">
        <v>24</v>
      </c>
      <c r="B7094" s="0" t="n">
        <v>1308447</v>
      </c>
      <c r="C7094" s="0" t="n">
        <v>5056.773</v>
      </c>
    </row>
    <row r="7095" customFormat="false" ht="15" hidden="false" customHeight="false" outlineLevel="0" collapsed="false">
      <c r="A7095" s="0" t="n">
        <v>24</v>
      </c>
      <c r="B7095" s="0" t="n">
        <v>1286692</v>
      </c>
      <c r="C7095" s="0" t="n">
        <v>5434.346</v>
      </c>
    </row>
    <row r="7096" customFormat="false" ht="15" hidden="false" customHeight="false" outlineLevel="0" collapsed="false">
      <c r="A7096" s="0" t="n">
        <v>24</v>
      </c>
      <c r="B7096" s="0" t="n">
        <v>1288282</v>
      </c>
      <c r="C7096" s="0" t="n">
        <v>3155.574</v>
      </c>
    </row>
    <row r="7097" customFormat="false" ht="15" hidden="false" customHeight="false" outlineLevel="0" collapsed="false">
      <c r="A7097" s="0" t="n">
        <v>24</v>
      </c>
      <c r="B7097" s="0" t="n">
        <v>1268222</v>
      </c>
      <c r="C7097" s="0" t="n">
        <v>5267.959</v>
      </c>
    </row>
    <row r="7098" customFormat="false" ht="15" hidden="false" customHeight="false" outlineLevel="0" collapsed="false">
      <c r="A7098" s="0" t="n">
        <v>24</v>
      </c>
      <c r="B7098" s="0" t="n">
        <v>1248506</v>
      </c>
      <c r="C7098" s="0" t="n">
        <v>4983.189</v>
      </c>
    </row>
    <row r="7099" customFormat="false" ht="15" hidden="false" customHeight="false" outlineLevel="0" collapsed="false">
      <c r="A7099" s="0" t="n">
        <v>24</v>
      </c>
      <c r="B7099" s="0" t="n">
        <v>1249361</v>
      </c>
      <c r="C7099" s="0" t="n">
        <v>3539.296</v>
      </c>
    </row>
    <row r="7100" customFormat="false" ht="15" hidden="false" customHeight="false" outlineLevel="0" collapsed="false">
      <c r="A7100" s="0" t="n">
        <v>24</v>
      </c>
      <c r="B7100" s="0" t="n">
        <v>1225581</v>
      </c>
      <c r="C7100" s="0" t="n">
        <v>5644.785</v>
      </c>
    </row>
    <row r="7101" customFormat="false" ht="15" hidden="false" customHeight="false" outlineLevel="0" collapsed="false">
      <c r="A7101" s="0" t="n">
        <v>24</v>
      </c>
      <c r="B7101" s="0" t="n">
        <v>1224465</v>
      </c>
      <c r="C7101" s="0" t="n">
        <v>3385.276</v>
      </c>
    </row>
    <row r="7102" customFormat="false" ht="15" hidden="false" customHeight="false" outlineLevel="0" collapsed="false">
      <c r="A7102" s="0" t="n">
        <v>24</v>
      </c>
      <c r="B7102" s="0" t="n">
        <v>1201804</v>
      </c>
      <c r="C7102" s="0" t="n">
        <v>5529.389</v>
      </c>
    </row>
    <row r="7103" customFormat="false" ht="15" hidden="false" customHeight="false" outlineLevel="0" collapsed="false">
      <c r="A7103" s="0" t="n">
        <v>24</v>
      </c>
      <c r="B7103" s="0" t="n">
        <v>1179971</v>
      </c>
      <c r="C7103" s="0" t="n">
        <v>5360.566</v>
      </c>
    </row>
    <row r="7104" customFormat="false" ht="15" hidden="false" customHeight="false" outlineLevel="0" collapsed="false">
      <c r="A7104" s="0" t="n">
        <v>24</v>
      </c>
      <c r="B7104" s="0" t="n">
        <v>1179970</v>
      </c>
      <c r="C7104" s="0" t="n">
        <v>3513.622</v>
      </c>
    </row>
    <row r="7105" customFormat="false" ht="15" hidden="false" customHeight="false" outlineLevel="0" collapsed="false">
      <c r="A7105" s="0" t="n">
        <v>24</v>
      </c>
      <c r="B7105" s="0" t="n">
        <v>1157404</v>
      </c>
      <c r="C7105" s="0" t="n">
        <v>5540.442</v>
      </c>
    </row>
    <row r="7106" customFormat="false" ht="15" hidden="false" customHeight="false" outlineLevel="0" collapsed="false">
      <c r="A7106" s="0" t="n">
        <v>24</v>
      </c>
      <c r="B7106" s="0" t="n">
        <v>1155010</v>
      </c>
      <c r="C7106" s="0" t="n">
        <v>3494.263</v>
      </c>
    </row>
    <row r="7107" customFormat="false" ht="15" hidden="false" customHeight="false" outlineLevel="0" collapsed="false">
      <c r="A7107" s="0" t="n">
        <v>24</v>
      </c>
      <c r="B7107" s="0" t="n">
        <v>1132538</v>
      </c>
      <c r="C7107" s="0" t="n">
        <v>5496.555</v>
      </c>
    </row>
    <row r="7108" customFormat="false" ht="15" hidden="false" customHeight="false" outlineLevel="0" collapsed="false">
      <c r="A7108" s="0" t="n">
        <v>24</v>
      </c>
      <c r="B7108" s="0" t="n">
        <v>1110628</v>
      </c>
      <c r="C7108" s="0" t="n">
        <v>5401.682</v>
      </c>
    </row>
    <row r="7109" customFormat="false" ht="15" hidden="false" customHeight="false" outlineLevel="0" collapsed="false">
      <c r="A7109" s="0" t="n">
        <v>24</v>
      </c>
      <c r="B7109" s="0" t="n">
        <v>1114571</v>
      </c>
      <c r="C7109" s="0" t="n">
        <v>3026.933</v>
      </c>
    </row>
    <row r="7110" customFormat="false" ht="15" hidden="false" customHeight="false" outlineLevel="0" collapsed="false">
      <c r="A7110" s="0" t="n">
        <v>24</v>
      </c>
      <c r="B7110" s="0" t="n">
        <v>1093978</v>
      </c>
      <c r="C7110" s="0" t="n">
        <v>5328.315</v>
      </c>
    </row>
    <row r="7111" customFormat="false" ht="15" hidden="false" customHeight="false" outlineLevel="0" collapsed="false">
      <c r="A7111" s="0" t="n">
        <v>24</v>
      </c>
      <c r="B7111" s="0" t="n">
        <v>1073034</v>
      </c>
      <c r="C7111" s="0" t="n">
        <v>5358.813</v>
      </c>
    </row>
    <row r="7112" customFormat="false" ht="15" hidden="false" customHeight="false" outlineLevel="0" collapsed="false">
      <c r="A7112" s="0" t="n">
        <v>24</v>
      </c>
      <c r="B7112" s="0" t="n">
        <v>1074755</v>
      </c>
      <c r="C7112" s="0" t="n">
        <v>3100.257</v>
      </c>
    </row>
    <row r="7113" customFormat="false" ht="15" hidden="false" customHeight="false" outlineLevel="0" collapsed="false">
      <c r="A7113" s="0" t="n">
        <v>24</v>
      </c>
      <c r="B7113" s="0" t="n">
        <v>1052428</v>
      </c>
      <c r="C7113" s="0" t="n">
        <v>5502.107</v>
      </c>
    </row>
    <row r="7114" customFormat="false" ht="15" hidden="false" customHeight="false" outlineLevel="0" collapsed="false">
      <c r="A7114" s="0" t="n">
        <v>24</v>
      </c>
      <c r="B7114" s="0" t="n">
        <v>1052421</v>
      </c>
      <c r="C7114" s="0" t="n">
        <v>3299.492</v>
      </c>
    </row>
    <row r="7115" customFormat="false" ht="15" hidden="false" customHeight="false" outlineLevel="0" collapsed="false">
      <c r="A7115" s="0" t="n">
        <v>24</v>
      </c>
      <c r="B7115" s="0" t="n">
        <v>1034579</v>
      </c>
      <c r="C7115" s="0" t="n">
        <v>5015.521</v>
      </c>
    </row>
    <row r="7116" customFormat="false" ht="15" hidden="false" customHeight="false" outlineLevel="0" collapsed="false">
      <c r="A7116" s="0" t="n">
        <v>24</v>
      </c>
      <c r="B7116" s="0" t="n">
        <v>1013606</v>
      </c>
      <c r="C7116" s="0" t="n">
        <v>5406.731</v>
      </c>
    </row>
    <row r="7117" customFormat="false" ht="15" hidden="false" customHeight="false" outlineLevel="0" collapsed="false">
      <c r="A7117" s="0" t="n">
        <v>24</v>
      </c>
      <c r="B7117" s="0" t="n">
        <v>1015949</v>
      </c>
      <c r="C7117" s="0" t="n">
        <v>3066.463</v>
      </c>
    </row>
    <row r="7118" customFormat="false" ht="15" hidden="false" customHeight="false" outlineLevel="0" collapsed="false">
      <c r="A7118" s="0" t="n">
        <v>24</v>
      </c>
      <c r="B7118" s="0" t="n">
        <v>995857</v>
      </c>
      <c r="C7118" s="0" t="n">
        <v>5286.061</v>
      </c>
    </row>
    <row r="7119" customFormat="false" ht="15" hidden="false" customHeight="false" outlineLevel="0" collapsed="false">
      <c r="A7119" s="0" t="n">
        <v>24</v>
      </c>
      <c r="B7119" s="0" t="n">
        <v>973170</v>
      </c>
      <c r="C7119" s="0" t="n">
        <v>5551.86</v>
      </c>
    </row>
    <row r="7120" customFormat="false" ht="15" hidden="false" customHeight="false" outlineLevel="0" collapsed="false">
      <c r="A7120" s="0" t="n">
        <v>24</v>
      </c>
      <c r="B7120" s="0" t="n">
        <v>981931</v>
      </c>
      <c r="C7120" s="0" t="n">
        <v>2404.37</v>
      </c>
    </row>
    <row r="7121" customFormat="false" ht="15" hidden="false" customHeight="false" outlineLevel="0" collapsed="false">
      <c r="A7121" s="0" t="n">
        <v>24</v>
      </c>
      <c r="B7121" s="0" t="n">
        <v>963350</v>
      </c>
      <c r="C7121" s="0" t="n">
        <v>5127.454</v>
      </c>
    </row>
    <row r="7122" customFormat="false" ht="15" hidden="false" customHeight="false" outlineLevel="0" collapsed="false">
      <c r="A7122" s="0" t="n">
        <v>24</v>
      </c>
      <c r="B7122" s="0" t="n">
        <v>941986</v>
      </c>
      <c r="C7122" s="0" t="n">
        <v>5412.273</v>
      </c>
    </row>
    <row r="7123" customFormat="false" ht="15" hidden="false" customHeight="false" outlineLevel="0" collapsed="false">
      <c r="A7123" s="0" t="n">
        <v>24</v>
      </c>
      <c r="B7123" s="0" t="n">
        <v>918359</v>
      </c>
      <c r="C7123" s="0" t="n">
        <v>5611.198</v>
      </c>
    </row>
    <row r="7124" customFormat="false" ht="15" hidden="false" customHeight="false" outlineLevel="0" collapsed="false">
      <c r="A7124" s="0" t="n">
        <v>24</v>
      </c>
      <c r="B7124" s="0" t="n">
        <v>928791</v>
      </c>
      <c r="C7124" s="0" t="n">
        <v>2270.192</v>
      </c>
    </row>
    <row r="7125" customFormat="false" ht="15" hidden="false" customHeight="false" outlineLevel="0" collapsed="false">
      <c r="A7125" s="0" t="n">
        <v>24</v>
      </c>
      <c r="B7125" s="0" t="n">
        <v>911958</v>
      </c>
      <c r="C7125" s="0" t="n">
        <v>4932.071</v>
      </c>
    </row>
    <row r="7126" customFormat="false" ht="15" hidden="false" customHeight="false" outlineLevel="0" collapsed="false">
      <c r="A7126" s="0" t="n">
        <v>24</v>
      </c>
      <c r="B7126" s="0" t="n">
        <v>892003</v>
      </c>
      <c r="C7126" s="0" t="n">
        <v>5300.367</v>
      </c>
    </row>
    <row r="7127" customFormat="false" ht="15" hidden="false" customHeight="false" outlineLevel="0" collapsed="false">
      <c r="A7127" s="0" t="n">
        <v>24</v>
      </c>
      <c r="B7127" s="0" t="n">
        <v>870139</v>
      </c>
      <c r="C7127" s="0" t="n">
        <v>5460.144</v>
      </c>
    </row>
    <row r="7128" customFormat="false" ht="15" hidden="false" customHeight="false" outlineLevel="0" collapsed="false">
      <c r="A7128" s="0" t="n">
        <v>24</v>
      </c>
      <c r="B7128" s="0" t="n">
        <v>880555</v>
      </c>
      <c r="C7128" s="0" t="n">
        <v>2227.963</v>
      </c>
    </row>
    <row r="7129" customFormat="false" ht="15" hidden="false" customHeight="false" outlineLevel="0" collapsed="false">
      <c r="A7129" s="0" t="n">
        <v>24</v>
      </c>
      <c r="B7129" s="0" t="n">
        <v>862952</v>
      </c>
      <c r="C7129" s="0" t="n">
        <v>5045.473</v>
      </c>
    </row>
    <row r="7130" customFormat="false" ht="15" hidden="false" customHeight="false" outlineLevel="0" collapsed="false">
      <c r="A7130" s="0" t="n">
        <v>24</v>
      </c>
      <c r="B7130" s="0" t="n">
        <v>841013</v>
      </c>
      <c r="C7130" s="0" t="n">
        <v>5467.502</v>
      </c>
    </row>
    <row r="7131" customFormat="false" ht="15" hidden="false" customHeight="false" outlineLevel="0" collapsed="false">
      <c r="A7131" s="0" t="n">
        <v>24</v>
      </c>
      <c r="B7131" s="0" t="n">
        <v>818943</v>
      </c>
      <c r="C7131" s="0" t="n">
        <v>5488.552</v>
      </c>
    </row>
    <row r="7132" customFormat="false" ht="15" hidden="false" customHeight="false" outlineLevel="0" collapsed="false">
      <c r="A7132" s="0" t="n">
        <v>24</v>
      </c>
      <c r="B7132" s="0" t="n">
        <v>820290</v>
      </c>
      <c r="C7132" s="0" t="n">
        <v>3140.073</v>
      </c>
    </row>
    <row r="7133" customFormat="false" ht="15" hidden="false" customHeight="false" outlineLevel="0" collapsed="false">
      <c r="A7133" s="0" t="n">
        <v>24</v>
      </c>
      <c r="B7133" s="0" t="n">
        <v>799727</v>
      </c>
      <c r="C7133" s="0" t="n">
        <v>5335.193</v>
      </c>
    </row>
    <row r="7134" customFormat="false" ht="15" hidden="false" customHeight="false" outlineLevel="0" collapsed="false">
      <c r="A7134" s="0" t="n">
        <v>24</v>
      </c>
      <c r="B7134" s="0" t="n">
        <v>781392</v>
      </c>
      <c r="C7134" s="0" t="n">
        <v>4277.473</v>
      </c>
    </row>
    <row r="7135" customFormat="false" ht="15" hidden="false" customHeight="false" outlineLevel="0" collapsed="false">
      <c r="A7135" s="0" t="n">
        <v>24</v>
      </c>
      <c r="B7135" s="0" t="n">
        <v>774376</v>
      </c>
      <c r="C7135" s="0" t="n">
        <v>4832.053</v>
      </c>
    </row>
    <row r="7136" customFormat="false" ht="15" hidden="false" customHeight="false" outlineLevel="0" collapsed="false">
      <c r="A7136" s="0" t="n">
        <v>24</v>
      </c>
      <c r="B7136" s="0" t="n">
        <v>751032</v>
      </c>
      <c r="C7136" s="0" t="n">
        <v>5609.8</v>
      </c>
    </row>
    <row r="7137" customFormat="false" ht="15" hidden="false" customHeight="false" outlineLevel="0" collapsed="false">
      <c r="A7137" s="0" t="n">
        <v>24</v>
      </c>
      <c r="B7137" s="0" t="n">
        <v>750701</v>
      </c>
      <c r="C7137" s="0" t="n">
        <v>3307.378</v>
      </c>
    </row>
    <row r="7138" customFormat="false" ht="15" hidden="false" customHeight="false" outlineLevel="0" collapsed="false">
      <c r="A7138" s="0" t="n">
        <v>24</v>
      </c>
      <c r="B7138" s="0" t="n">
        <v>731234</v>
      </c>
      <c r="C7138" s="0" t="n">
        <v>5232.372</v>
      </c>
    </row>
    <row r="7139" customFormat="false" ht="15" hidden="false" customHeight="false" outlineLevel="0" collapsed="false">
      <c r="A7139" s="0" t="n">
        <v>24</v>
      </c>
      <c r="B7139" s="0" t="n">
        <v>711639</v>
      </c>
      <c r="C7139" s="0" t="n">
        <v>4611.447</v>
      </c>
    </row>
    <row r="7140" customFormat="false" ht="15" hidden="false" customHeight="false" outlineLevel="0" collapsed="false">
      <c r="A7140" s="0" t="n">
        <v>24</v>
      </c>
      <c r="B7140" s="0" t="n">
        <v>707381</v>
      </c>
      <c r="C7140" s="0" t="n">
        <v>4400.958</v>
      </c>
    </row>
    <row r="7141" customFormat="false" ht="15" hidden="false" customHeight="false" outlineLevel="0" collapsed="false">
      <c r="A7141" s="0" t="n">
        <v>24</v>
      </c>
      <c r="B7141" s="0" t="n">
        <v>685364</v>
      </c>
      <c r="C7141" s="0" t="n">
        <v>5486.341</v>
      </c>
    </row>
    <row r="7142" customFormat="false" ht="15" hidden="false" customHeight="false" outlineLevel="0" collapsed="false">
      <c r="A7142" s="0" t="n">
        <v>24</v>
      </c>
      <c r="B7142" s="0" t="n">
        <v>684413</v>
      </c>
      <c r="C7142" s="0" t="n">
        <v>3377.05</v>
      </c>
    </row>
    <row r="7143" customFormat="false" ht="15" hidden="false" customHeight="false" outlineLevel="0" collapsed="false">
      <c r="A7143" s="0" t="n">
        <v>24</v>
      </c>
      <c r="B7143" s="0" t="n">
        <v>663573</v>
      </c>
      <c r="C7143" s="0" t="n">
        <v>5316.279</v>
      </c>
    </row>
    <row r="7144" customFormat="false" ht="15" hidden="false" customHeight="false" outlineLevel="0" collapsed="false">
      <c r="A7144" s="0" t="n">
        <v>24</v>
      </c>
      <c r="B7144" s="0" t="n">
        <v>643552</v>
      </c>
      <c r="C7144" s="0" t="n">
        <v>4978.736</v>
      </c>
    </row>
    <row r="7145" customFormat="false" ht="15" hidden="false" customHeight="false" outlineLevel="0" collapsed="false">
      <c r="A7145" s="0" t="n">
        <v>24</v>
      </c>
      <c r="B7145" s="0" t="n">
        <v>647168</v>
      </c>
      <c r="C7145" s="0" t="n">
        <v>3268.752</v>
      </c>
    </row>
    <row r="7146" customFormat="false" ht="15" hidden="false" customHeight="false" outlineLevel="0" collapsed="false">
      <c r="A7146" s="0" t="n">
        <v>24</v>
      </c>
      <c r="B7146" s="0" t="n">
        <v>626199</v>
      </c>
      <c r="C7146" s="0" t="n">
        <v>5393.659</v>
      </c>
    </row>
    <row r="7147" customFormat="false" ht="15" hidden="false" customHeight="false" outlineLevel="0" collapsed="false">
      <c r="A7147" s="0" t="n">
        <v>24</v>
      </c>
      <c r="B7147" s="0" t="n">
        <v>605221</v>
      </c>
      <c r="C7147" s="0" t="n">
        <v>5227.924</v>
      </c>
    </row>
    <row r="7148" customFormat="false" ht="15" hidden="false" customHeight="false" outlineLevel="0" collapsed="false">
      <c r="A7148" s="0" t="n">
        <v>24</v>
      </c>
      <c r="B7148" s="0" t="n">
        <v>605680</v>
      </c>
      <c r="C7148" s="0" t="n">
        <v>3377.55</v>
      </c>
    </row>
    <row r="7149" customFormat="false" ht="15" hidden="false" customHeight="false" outlineLevel="0" collapsed="false">
      <c r="A7149" s="0" t="n">
        <v>24</v>
      </c>
      <c r="B7149" s="0" t="n">
        <v>582784</v>
      </c>
      <c r="C7149" s="0" t="n">
        <v>5558.241</v>
      </c>
    </row>
    <row r="7150" customFormat="false" ht="15" hidden="false" customHeight="false" outlineLevel="0" collapsed="false">
      <c r="A7150" s="0" t="n">
        <v>24</v>
      </c>
      <c r="B7150" s="0" t="n">
        <v>584760</v>
      </c>
      <c r="C7150" s="0" t="n">
        <v>3121.815</v>
      </c>
    </row>
    <row r="7151" customFormat="false" ht="15" hidden="false" customHeight="false" outlineLevel="0" collapsed="false">
      <c r="A7151" s="0" t="n">
        <v>24</v>
      </c>
      <c r="B7151" s="0" t="n">
        <v>566408</v>
      </c>
      <c r="C7151" s="0" t="n">
        <v>5116.778</v>
      </c>
    </row>
    <row r="7152" customFormat="false" ht="15" hidden="false" customHeight="false" outlineLevel="0" collapsed="false">
      <c r="A7152" s="0" t="n">
        <v>24</v>
      </c>
      <c r="B7152" s="0" t="n">
        <v>544266</v>
      </c>
      <c r="C7152" s="0" t="n">
        <v>5491.668</v>
      </c>
    </row>
    <row r="7153" customFormat="false" ht="15" hidden="false" customHeight="false" outlineLevel="0" collapsed="false">
      <c r="A7153" s="0" t="n">
        <v>24</v>
      </c>
      <c r="B7153" s="0" t="n">
        <v>544522</v>
      </c>
      <c r="C7153" s="0" t="n">
        <v>3247.579</v>
      </c>
    </row>
    <row r="7154" customFormat="false" ht="15" hidden="false" customHeight="false" outlineLevel="0" collapsed="false">
      <c r="A7154" s="0" t="n">
        <v>24</v>
      </c>
      <c r="B7154" s="0" t="n">
        <v>522856</v>
      </c>
      <c r="C7154" s="0" t="n">
        <v>5445.185</v>
      </c>
    </row>
    <row r="7155" customFormat="false" ht="15" hidden="false" customHeight="false" outlineLevel="0" collapsed="false">
      <c r="A7155" s="0" t="n">
        <v>24</v>
      </c>
      <c r="B7155" s="0" t="n">
        <v>519351</v>
      </c>
      <c r="C7155" s="0" t="n">
        <v>3509.923</v>
      </c>
    </row>
    <row r="7156" customFormat="false" ht="15" hidden="false" customHeight="false" outlineLevel="0" collapsed="false">
      <c r="A7156" s="0" t="n">
        <v>24</v>
      </c>
      <c r="B7156" s="0" t="n">
        <v>499349</v>
      </c>
      <c r="C7156" s="0" t="n">
        <v>5383.59</v>
      </c>
    </row>
    <row r="7157" customFormat="false" ht="15" hidden="false" customHeight="false" outlineLevel="0" collapsed="false">
      <c r="A7157" s="0" t="n">
        <v>24</v>
      </c>
      <c r="B7157" s="0" t="n">
        <v>477485</v>
      </c>
      <c r="C7157" s="0" t="n">
        <v>5492.194</v>
      </c>
    </row>
    <row r="7158" customFormat="false" ht="15" hidden="false" customHeight="false" outlineLevel="0" collapsed="false">
      <c r="A7158" s="0" t="n">
        <v>24</v>
      </c>
      <c r="B7158" s="0" t="n">
        <v>479271</v>
      </c>
      <c r="C7158" s="0" t="n">
        <v>3105.7</v>
      </c>
    </row>
    <row r="7159" customFormat="false" ht="15" hidden="false" customHeight="false" outlineLevel="0" collapsed="false">
      <c r="A7159" s="0" t="n">
        <v>24</v>
      </c>
      <c r="B7159" s="0" t="n">
        <v>456410</v>
      </c>
      <c r="C7159" s="0" t="n">
        <v>5562.885</v>
      </c>
    </row>
    <row r="7160" customFormat="false" ht="15" hidden="false" customHeight="false" outlineLevel="0" collapsed="false">
      <c r="A7160" s="0" t="n">
        <v>24</v>
      </c>
      <c r="B7160" s="0" t="n">
        <v>432281</v>
      </c>
      <c r="C7160" s="0" t="n">
        <v>5696.246</v>
      </c>
    </row>
    <row r="7161" customFormat="false" ht="15" hidden="false" customHeight="false" outlineLevel="0" collapsed="false">
      <c r="A7161" s="0" t="n">
        <v>24</v>
      </c>
      <c r="B7161" s="0" t="n">
        <v>445459</v>
      </c>
      <c r="C7161" s="0" t="n">
        <v>1965.406</v>
      </c>
    </row>
    <row r="7162" customFormat="false" ht="15" hidden="false" customHeight="false" outlineLevel="0" collapsed="false">
      <c r="A7162" s="0" t="n">
        <v>24</v>
      </c>
      <c r="B7162" s="0" t="n">
        <v>426201</v>
      </c>
      <c r="C7162" s="0" t="n">
        <v>5211.235</v>
      </c>
    </row>
    <row r="7163" customFormat="false" ht="15" hidden="false" customHeight="false" outlineLevel="0" collapsed="false">
      <c r="A7163" s="0" t="n">
        <v>24</v>
      </c>
      <c r="B7163" s="0" t="n">
        <v>404619</v>
      </c>
      <c r="C7163" s="0" t="n">
        <v>5405.215</v>
      </c>
    </row>
    <row r="7164" customFormat="false" ht="15" hidden="false" customHeight="false" outlineLevel="0" collapsed="false">
      <c r="A7164" s="0" t="n">
        <v>24</v>
      </c>
      <c r="B7164" s="0" t="n">
        <v>380494</v>
      </c>
      <c r="C7164" s="0" t="n">
        <v>5706.595</v>
      </c>
    </row>
    <row r="7165" customFormat="false" ht="15" hidden="false" customHeight="false" outlineLevel="0" collapsed="false">
      <c r="A7165" s="0" t="n">
        <v>24</v>
      </c>
      <c r="B7165" s="0" t="n">
        <v>380467</v>
      </c>
      <c r="C7165" s="0" t="n">
        <v>3264.842</v>
      </c>
    </row>
    <row r="7166" customFormat="false" ht="15" hidden="false" customHeight="false" outlineLevel="0" collapsed="false">
      <c r="A7166" s="0" t="n">
        <v>24</v>
      </c>
      <c r="B7166" s="0" t="n">
        <v>359881</v>
      </c>
      <c r="C7166" s="0" t="n">
        <v>5343.069</v>
      </c>
    </row>
    <row r="7167" customFormat="false" ht="15" hidden="false" customHeight="false" outlineLevel="0" collapsed="false">
      <c r="A7167" s="0" t="n">
        <v>24</v>
      </c>
      <c r="B7167" s="0" t="n">
        <v>338900</v>
      </c>
      <c r="C7167" s="0" t="n">
        <v>5422.185</v>
      </c>
    </row>
    <row r="7168" customFormat="false" ht="15" hidden="false" customHeight="false" outlineLevel="0" collapsed="false">
      <c r="A7168" s="0" t="n">
        <v>24</v>
      </c>
      <c r="B7168" s="0" t="n">
        <v>342456</v>
      </c>
      <c r="C7168" s="0" t="n">
        <v>2920.484</v>
      </c>
    </row>
    <row r="7169" customFormat="false" ht="15" hidden="false" customHeight="false" outlineLevel="0" collapsed="false">
      <c r="A7169" s="0" t="n">
        <v>24</v>
      </c>
      <c r="B7169" s="0" t="n">
        <v>321195</v>
      </c>
      <c r="C7169" s="0" t="n">
        <v>5431.826</v>
      </c>
    </row>
    <row r="7170" customFormat="false" ht="15" hidden="false" customHeight="false" outlineLevel="0" collapsed="false">
      <c r="A7170" s="0" t="n">
        <v>24</v>
      </c>
      <c r="B7170" s="0" t="n">
        <v>301719</v>
      </c>
      <c r="C7170" s="0" t="n">
        <v>4430.528</v>
      </c>
    </row>
    <row r="7171" customFormat="false" ht="15" hidden="false" customHeight="false" outlineLevel="0" collapsed="false">
      <c r="A7171" s="0" t="n">
        <v>24</v>
      </c>
      <c r="B7171" s="0" t="n">
        <v>298907</v>
      </c>
      <c r="C7171" s="0" t="n">
        <v>4406.879</v>
      </c>
    </row>
    <row r="7172" customFormat="false" ht="15" hidden="false" customHeight="false" outlineLevel="0" collapsed="false">
      <c r="A7172" s="0" t="n">
        <v>24</v>
      </c>
      <c r="B7172" s="0" t="n">
        <v>275228</v>
      </c>
      <c r="C7172" s="0" t="n">
        <v>5627.723</v>
      </c>
    </row>
    <row r="7173" customFormat="false" ht="15" hidden="false" customHeight="false" outlineLevel="0" collapsed="false">
      <c r="A7173" s="0" t="n">
        <v>24</v>
      </c>
      <c r="B7173" s="0" t="n">
        <v>257512</v>
      </c>
      <c r="C7173" s="0" t="n">
        <v>4319.143</v>
      </c>
    </row>
    <row r="7174" customFormat="false" ht="15" hidden="false" customHeight="false" outlineLevel="0" collapsed="false">
      <c r="A7174" s="0" t="n">
        <v>24</v>
      </c>
      <c r="B7174" s="0" t="n">
        <v>266259</v>
      </c>
      <c r="C7174" s="0" t="n">
        <v>3238.787</v>
      </c>
    </row>
    <row r="7175" customFormat="false" ht="15" hidden="false" customHeight="false" outlineLevel="0" collapsed="false">
      <c r="A7175" s="0" t="n">
        <v>24</v>
      </c>
      <c r="B7175" s="0" t="n">
        <v>244427</v>
      </c>
      <c r="C7175" s="0" t="n">
        <v>5463.767</v>
      </c>
    </row>
    <row r="7176" customFormat="false" ht="15" hidden="false" customHeight="false" outlineLevel="0" collapsed="false">
      <c r="A7176" s="0" t="n">
        <v>24</v>
      </c>
      <c r="B7176" s="0" t="n">
        <v>221719</v>
      </c>
      <c r="C7176" s="0" t="n">
        <v>5516.522</v>
      </c>
    </row>
    <row r="7177" customFormat="false" ht="15" hidden="false" customHeight="false" outlineLevel="0" collapsed="false">
      <c r="A7177" s="0" t="n">
        <v>24</v>
      </c>
      <c r="B7177" s="0" t="n">
        <v>203292</v>
      </c>
      <c r="C7177" s="0" t="n">
        <v>4538.305</v>
      </c>
    </row>
    <row r="7178" customFormat="false" ht="15" hidden="false" customHeight="false" outlineLevel="0" collapsed="false">
      <c r="A7178" s="0" t="n">
        <v>24</v>
      </c>
      <c r="B7178" s="0" t="n">
        <v>206367</v>
      </c>
      <c r="C7178" s="0" t="n">
        <v>3671.838</v>
      </c>
    </row>
    <row r="7179" customFormat="false" ht="15" hidden="false" customHeight="false" outlineLevel="0" collapsed="false">
      <c r="A7179" s="0" t="n">
        <v>24</v>
      </c>
      <c r="B7179" s="0" t="n">
        <v>184907</v>
      </c>
      <c r="C7179" s="0" t="n">
        <v>5403.408</v>
      </c>
    </row>
    <row r="7180" customFormat="false" ht="15" hidden="false" customHeight="false" outlineLevel="0" collapsed="false">
      <c r="A7180" s="0" t="n">
        <v>24</v>
      </c>
      <c r="B7180" s="0" t="n">
        <v>180802</v>
      </c>
      <c r="C7180" s="0" t="n">
        <v>3726.173</v>
      </c>
    </row>
    <row r="7181" customFormat="false" ht="15" hidden="false" customHeight="false" outlineLevel="0" collapsed="false">
      <c r="A7181" s="0" t="n">
        <v>24</v>
      </c>
      <c r="B7181" s="0" t="n">
        <v>161104</v>
      </c>
      <c r="C7181" s="0" t="n">
        <v>5270.908</v>
      </c>
    </row>
    <row r="7182" customFormat="false" ht="15" hidden="false" customHeight="false" outlineLevel="0" collapsed="false">
      <c r="A7182" s="0" t="n">
        <v>24</v>
      </c>
      <c r="B7182" s="0" t="n">
        <v>129230</v>
      </c>
      <c r="C7182" s="0" t="n">
        <v>6496.948</v>
      </c>
    </row>
    <row r="7183" customFormat="false" ht="15" hidden="false" customHeight="false" outlineLevel="0" collapsed="false">
      <c r="A7183" s="0" t="n">
        <v>24</v>
      </c>
      <c r="B7183" s="0" t="n">
        <v>100001</v>
      </c>
      <c r="C7183" s="0" t="n">
        <v>6207.528</v>
      </c>
    </row>
    <row r="7184" customFormat="false" ht="15" hidden="false" customHeight="false" outlineLevel="0" collapsed="false">
      <c r="A7184" s="0" t="n">
        <v>24</v>
      </c>
      <c r="B7184" s="0" t="n">
        <v>68727</v>
      </c>
      <c r="C7184" s="0" t="n">
        <v>6409.516</v>
      </c>
    </row>
    <row r="7185" customFormat="false" ht="15" hidden="false" customHeight="false" outlineLevel="0" collapsed="false">
      <c r="A7185" s="0" t="n">
        <v>24</v>
      </c>
      <c r="B7185" s="0" t="n">
        <v>37203</v>
      </c>
      <c r="C7185" s="0" t="n">
        <v>6424.514</v>
      </c>
    </row>
    <row r="7186" customFormat="false" ht="15" hidden="false" customHeight="false" outlineLevel="0" collapsed="false">
      <c r="A7186" s="0" t="n">
        <v>24</v>
      </c>
      <c r="B7186" s="0" t="n">
        <v>6896</v>
      </c>
      <c r="C7186" s="0" t="n">
        <v>6320.553</v>
      </c>
    </row>
    <row r="7187" customFormat="false" ht="15" hidden="false" customHeight="false" outlineLevel="0" collapsed="false">
      <c r="A7187" s="0" t="n">
        <v>24</v>
      </c>
      <c r="B7187" s="0" t="n">
        <v>0</v>
      </c>
      <c r="C7187" s="0" t="n">
        <v>3979.589</v>
      </c>
    </row>
    <row r="7188" customFormat="false" ht="15" hidden="false" customHeight="false" outlineLevel="0" collapsed="false">
      <c r="A7188" s="0" t="n">
        <v>24</v>
      </c>
      <c r="B7188" s="0" t="n">
        <v>1957806</v>
      </c>
      <c r="C7188" s="0" t="n">
        <v>104.178</v>
      </c>
    </row>
    <row r="7189" customFormat="false" ht="15" hidden="false" customHeight="false" outlineLevel="0" collapsed="false">
      <c r="A7189" s="0" t="n">
        <v>24</v>
      </c>
      <c r="B7189" s="0" t="n">
        <v>1956687</v>
      </c>
      <c r="C7189" s="0" t="n">
        <v>111.739</v>
      </c>
    </row>
    <row r="7190" customFormat="false" ht="15" hidden="false" customHeight="false" outlineLevel="0" collapsed="false">
      <c r="A7190" s="0" t="n">
        <v>24</v>
      </c>
      <c r="B7190" s="0" t="n">
        <v>2030111</v>
      </c>
      <c r="C7190" s="0" t="n">
        <v>3628.994</v>
      </c>
    </row>
    <row r="7191" customFormat="false" ht="15" hidden="false" customHeight="false" outlineLevel="0" collapsed="false">
      <c r="A7191" s="0" t="n">
        <v>24</v>
      </c>
      <c r="B7191" s="0" t="n">
        <v>2034235</v>
      </c>
      <c r="C7191" s="0" t="n">
        <v>1938.992</v>
      </c>
    </row>
    <row r="7192" customFormat="false" ht="15" hidden="false" customHeight="false" outlineLevel="0" collapsed="false">
      <c r="A7192" s="0" t="n">
        <v>24</v>
      </c>
      <c r="B7192" s="0" t="n">
        <v>2023221</v>
      </c>
      <c r="C7192" s="0" t="n">
        <v>5361.768</v>
      </c>
    </row>
    <row r="7193" customFormat="false" ht="15" hidden="false" customHeight="false" outlineLevel="0" collapsed="false">
      <c r="A7193" s="0" t="n">
        <v>24</v>
      </c>
      <c r="B7193" s="0" t="n">
        <v>1990342</v>
      </c>
      <c r="C7193" s="0" t="n">
        <v>6564.887</v>
      </c>
    </row>
    <row r="7194" customFormat="false" ht="15" hidden="false" customHeight="false" outlineLevel="0" collapsed="false">
      <c r="A7194" s="0" t="n">
        <v>24</v>
      </c>
      <c r="B7194" s="0" t="n">
        <v>1961417</v>
      </c>
      <c r="C7194" s="0" t="n">
        <v>5655.182</v>
      </c>
    </row>
    <row r="7195" customFormat="false" ht="15" hidden="false" customHeight="false" outlineLevel="0" collapsed="false">
      <c r="A7195" s="0" t="n">
        <v>24</v>
      </c>
      <c r="B7195" s="0" t="n">
        <v>1954139</v>
      </c>
      <c r="C7195" s="0" t="n">
        <v>4523.338</v>
      </c>
    </row>
    <row r="7196" customFormat="false" ht="15" hidden="false" customHeight="false" outlineLevel="0" collapsed="false">
      <c r="A7196" s="0" t="n">
        <v>24</v>
      </c>
      <c r="B7196" s="0" t="n">
        <v>1921211</v>
      </c>
      <c r="C7196" s="0" t="n">
        <v>6549.724</v>
      </c>
    </row>
    <row r="7197" customFormat="false" ht="15" hidden="false" customHeight="false" outlineLevel="0" collapsed="false">
      <c r="A7197" s="0" t="n">
        <v>24</v>
      </c>
      <c r="B7197" s="0" t="n">
        <v>1887142</v>
      </c>
      <c r="C7197" s="0" t="n">
        <v>6695.772</v>
      </c>
    </row>
    <row r="7198" customFormat="false" ht="15" hidden="false" customHeight="false" outlineLevel="0" collapsed="false">
      <c r="A7198" s="0" t="n">
        <v>24</v>
      </c>
      <c r="B7198" s="0" t="n">
        <v>1856555</v>
      </c>
      <c r="C7198" s="0" t="n">
        <v>5988.895</v>
      </c>
    </row>
    <row r="7199" customFormat="false" ht="15" hidden="false" customHeight="false" outlineLevel="0" collapsed="false">
      <c r="A7199" s="0" t="n">
        <v>24</v>
      </c>
      <c r="B7199" s="0" t="n">
        <v>1862650</v>
      </c>
      <c r="C7199" s="0" t="n">
        <v>3063.087</v>
      </c>
    </row>
    <row r="7200" customFormat="false" ht="15" hidden="false" customHeight="false" outlineLevel="0" collapsed="false">
      <c r="A7200" s="0" t="n">
        <v>24</v>
      </c>
      <c r="B7200" s="0" t="n">
        <v>1831735</v>
      </c>
      <c r="C7200" s="0" t="n">
        <v>6326.317</v>
      </c>
    </row>
    <row r="7201" customFormat="false" ht="15" hidden="false" customHeight="false" outlineLevel="0" collapsed="false">
      <c r="A7201" s="0" t="n">
        <v>24</v>
      </c>
      <c r="B7201" s="0" t="n">
        <v>1800719</v>
      </c>
      <c r="C7201" s="0" t="n">
        <v>6392.226</v>
      </c>
    </row>
    <row r="7202" customFormat="false" ht="15" hidden="false" customHeight="false" outlineLevel="0" collapsed="false">
      <c r="A7202" s="0" t="n">
        <v>24</v>
      </c>
      <c r="B7202" s="0" t="n">
        <v>1770556</v>
      </c>
      <c r="C7202" s="0" t="n">
        <v>6130.951</v>
      </c>
    </row>
    <row r="7203" customFormat="false" ht="15" hidden="false" customHeight="false" outlineLevel="0" collapsed="false">
      <c r="A7203" s="0" t="n">
        <v>24</v>
      </c>
      <c r="B7203" s="0" t="n">
        <v>1766060</v>
      </c>
      <c r="C7203" s="0" t="n">
        <v>3982.544</v>
      </c>
    </row>
    <row r="7204" customFormat="false" ht="15" hidden="false" customHeight="false" outlineLevel="0" collapsed="false">
      <c r="A7204" s="0" t="n">
        <v>25</v>
      </c>
      <c r="B7204" s="0" t="n">
        <v>1736595</v>
      </c>
      <c r="C7204" s="0" t="n">
        <v>6206.096</v>
      </c>
    </row>
    <row r="7205" customFormat="false" ht="15" hidden="false" customHeight="false" outlineLevel="0" collapsed="false">
      <c r="A7205" s="0" t="n">
        <v>25</v>
      </c>
      <c r="B7205" s="0" t="n">
        <v>1707541</v>
      </c>
      <c r="C7205" s="0" t="n">
        <v>6011.305</v>
      </c>
    </row>
    <row r="7206" customFormat="false" ht="15" hidden="false" customHeight="false" outlineLevel="0" collapsed="false">
      <c r="A7206" s="0" t="n">
        <v>25</v>
      </c>
      <c r="B7206" s="0" t="n">
        <v>1696594</v>
      </c>
      <c r="C7206" s="0" t="n">
        <v>4573.799</v>
      </c>
    </row>
    <row r="7207" customFormat="false" ht="15" hidden="false" customHeight="false" outlineLevel="0" collapsed="false">
      <c r="A7207" s="0" t="n">
        <v>25</v>
      </c>
      <c r="B7207" s="0" t="n">
        <v>1667991</v>
      </c>
      <c r="C7207" s="0" t="n">
        <v>6134.932</v>
      </c>
    </row>
    <row r="7208" customFormat="false" ht="15" hidden="false" customHeight="false" outlineLevel="0" collapsed="false">
      <c r="A7208" s="0" t="n">
        <v>25</v>
      </c>
      <c r="B7208" s="0" t="n">
        <v>1660538</v>
      </c>
      <c r="C7208" s="0" t="n">
        <v>4013.565</v>
      </c>
    </row>
    <row r="7209" customFormat="false" ht="15" hidden="false" customHeight="false" outlineLevel="0" collapsed="false">
      <c r="A7209" s="0" t="n">
        <v>25</v>
      </c>
      <c r="B7209" s="0" t="n">
        <v>1632783</v>
      </c>
      <c r="C7209" s="0" t="n">
        <v>6033.152</v>
      </c>
    </row>
    <row r="7210" customFormat="false" ht="15" hidden="false" customHeight="false" outlineLevel="0" collapsed="false">
      <c r="A7210" s="0" t="n">
        <v>25</v>
      </c>
      <c r="B7210" s="0" t="n">
        <v>1605466</v>
      </c>
      <c r="C7210" s="0" t="n">
        <v>5896.033</v>
      </c>
    </row>
    <row r="7211" customFormat="false" ht="15" hidden="false" customHeight="false" outlineLevel="0" collapsed="false">
      <c r="A7211" s="0" t="n">
        <v>25</v>
      </c>
      <c r="B7211" s="0" t="n">
        <v>1601323</v>
      </c>
      <c r="C7211" s="0" t="n">
        <v>3816.133</v>
      </c>
    </row>
    <row r="7212" customFormat="false" ht="15" hidden="false" customHeight="false" outlineLevel="0" collapsed="false">
      <c r="A7212" s="0" t="n">
        <v>25</v>
      </c>
      <c r="B7212" s="0" t="n">
        <v>1571463</v>
      </c>
      <c r="C7212" s="0" t="n">
        <v>6248.133</v>
      </c>
    </row>
    <row r="7213" customFormat="false" ht="15" hidden="false" customHeight="false" outlineLevel="0" collapsed="false">
      <c r="A7213" s="0" t="n">
        <v>25</v>
      </c>
      <c r="B7213" s="0" t="n">
        <v>1543446</v>
      </c>
      <c r="C7213" s="0" t="n">
        <v>6069.505</v>
      </c>
    </row>
    <row r="7214" customFormat="false" ht="15" hidden="false" customHeight="false" outlineLevel="0" collapsed="false">
      <c r="A7214" s="0" t="n">
        <v>25</v>
      </c>
      <c r="B7214" s="0" t="n">
        <v>1542515</v>
      </c>
      <c r="C7214" s="0" t="n">
        <v>3356.893</v>
      </c>
    </row>
    <row r="7215" customFormat="false" ht="15" hidden="false" customHeight="false" outlineLevel="0" collapsed="false">
      <c r="A7215" s="0" t="n">
        <v>25</v>
      </c>
      <c r="B7215" s="0" t="n">
        <v>1517257</v>
      </c>
      <c r="C7215" s="0" t="n">
        <v>5790.997</v>
      </c>
    </row>
    <row r="7216" customFormat="false" ht="15" hidden="false" customHeight="false" outlineLevel="0" collapsed="false">
      <c r="A7216" s="0" t="n">
        <v>25</v>
      </c>
      <c r="B7216" s="0" t="n">
        <v>1509601</v>
      </c>
      <c r="C7216" s="0" t="n">
        <v>4039.51</v>
      </c>
    </row>
    <row r="7217" customFormat="false" ht="15" hidden="false" customHeight="false" outlineLevel="0" collapsed="false">
      <c r="A7217" s="0" t="n">
        <v>25</v>
      </c>
      <c r="B7217" s="0" t="n">
        <v>1496104</v>
      </c>
      <c r="C7217" s="0" t="n">
        <v>4623.836</v>
      </c>
    </row>
    <row r="7218" customFormat="false" ht="15" hidden="false" customHeight="false" outlineLevel="0" collapsed="false">
      <c r="A7218" s="0" t="n">
        <v>25</v>
      </c>
      <c r="B7218" s="0" t="n">
        <v>1470603</v>
      </c>
      <c r="C7218" s="0" t="n">
        <v>5819.008</v>
      </c>
    </row>
    <row r="7219" customFormat="false" ht="15" hidden="false" customHeight="false" outlineLevel="0" collapsed="false">
      <c r="A7219" s="0" t="n">
        <v>25</v>
      </c>
      <c r="B7219" s="0" t="n">
        <v>1447877</v>
      </c>
      <c r="C7219" s="0" t="n">
        <v>5538.943</v>
      </c>
    </row>
    <row r="7220" customFormat="false" ht="15" hidden="false" customHeight="false" outlineLevel="0" collapsed="false">
      <c r="A7220" s="0" t="n">
        <v>25</v>
      </c>
      <c r="B7220" s="0" t="n">
        <v>1442699</v>
      </c>
      <c r="C7220" s="0" t="n">
        <v>3765.136</v>
      </c>
    </row>
    <row r="7221" customFormat="false" ht="15" hidden="false" customHeight="false" outlineLevel="0" collapsed="false">
      <c r="A7221" s="0" t="n">
        <v>25</v>
      </c>
      <c r="B7221" s="0" t="n">
        <v>1416582</v>
      </c>
      <c r="C7221" s="0" t="n">
        <v>5857.756</v>
      </c>
    </row>
    <row r="7222" customFormat="false" ht="15" hidden="false" customHeight="false" outlineLevel="0" collapsed="false">
      <c r="A7222" s="0" t="n">
        <v>25</v>
      </c>
      <c r="B7222" s="0" t="n">
        <v>1412036</v>
      </c>
      <c r="C7222" s="0" t="n">
        <v>3580.18</v>
      </c>
    </row>
    <row r="7223" customFormat="false" ht="15" hidden="false" customHeight="false" outlineLevel="0" collapsed="false">
      <c r="A7223" s="0" t="n">
        <v>25</v>
      </c>
      <c r="B7223" s="0" t="n">
        <v>1396324</v>
      </c>
      <c r="C7223" s="0" t="n">
        <v>5014.355</v>
      </c>
    </row>
    <row r="7224" customFormat="false" ht="15" hidden="false" customHeight="false" outlineLevel="0" collapsed="false">
      <c r="A7224" s="0" t="n">
        <v>25</v>
      </c>
      <c r="B7224" s="0" t="n">
        <v>1371711</v>
      </c>
      <c r="C7224" s="0" t="n">
        <v>5740.847</v>
      </c>
    </row>
    <row r="7225" customFormat="false" ht="15" hidden="false" customHeight="false" outlineLevel="0" collapsed="false">
      <c r="A7225" s="0" t="n">
        <v>25</v>
      </c>
      <c r="B7225" s="0" t="n">
        <v>1358667</v>
      </c>
      <c r="C7225" s="0" t="n">
        <v>3756.039</v>
      </c>
    </row>
    <row r="7226" customFormat="false" ht="15" hidden="false" customHeight="false" outlineLevel="0" collapsed="false">
      <c r="A7226" s="0" t="n">
        <v>25</v>
      </c>
      <c r="B7226" s="0" t="n">
        <v>1362186</v>
      </c>
      <c r="C7226" s="0" t="n">
        <v>3786.011</v>
      </c>
    </row>
    <row r="7227" customFormat="false" ht="15" hidden="false" customHeight="false" outlineLevel="0" collapsed="false">
      <c r="A7227" s="0" t="n">
        <v>25</v>
      </c>
      <c r="B7227" s="0" t="n">
        <v>1338725</v>
      </c>
      <c r="C7227" s="0" t="n">
        <v>5586.448</v>
      </c>
    </row>
    <row r="7228" customFormat="false" ht="15" hidden="false" customHeight="false" outlineLevel="0" collapsed="false">
      <c r="A7228" s="0" t="n">
        <v>25</v>
      </c>
      <c r="B7228" s="0" t="n">
        <v>1315753</v>
      </c>
      <c r="C7228" s="0" t="n">
        <v>5589.965</v>
      </c>
    </row>
    <row r="7229" customFormat="false" ht="15" hidden="false" customHeight="false" outlineLevel="0" collapsed="false">
      <c r="A7229" s="0" t="n">
        <v>25</v>
      </c>
      <c r="B7229" s="0" t="n">
        <v>1298940</v>
      </c>
      <c r="C7229" s="0" t="n">
        <v>4113.024</v>
      </c>
    </row>
    <row r="7230" customFormat="false" ht="15" hidden="false" customHeight="false" outlineLevel="0" collapsed="false">
      <c r="A7230" s="0" t="n">
        <v>25</v>
      </c>
      <c r="B7230" s="0" t="n">
        <v>1304231</v>
      </c>
      <c r="C7230" s="0" t="n">
        <v>3657.803</v>
      </c>
    </row>
    <row r="7231" customFormat="false" ht="15" hidden="false" customHeight="false" outlineLevel="0" collapsed="false">
      <c r="A7231" s="0" t="n">
        <v>25</v>
      </c>
      <c r="B7231" s="0" t="n">
        <v>1281634</v>
      </c>
      <c r="C7231" s="0" t="n">
        <v>5512.364</v>
      </c>
    </row>
    <row r="7232" customFormat="false" ht="15" hidden="false" customHeight="false" outlineLevel="0" collapsed="false">
      <c r="A7232" s="0" t="n">
        <v>25</v>
      </c>
      <c r="B7232" s="0" t="n">
        <v>1259143</v>
      </c>
      <c r="C7232" s="0" t="n">
        <v>5490.395</v>
      </c>
    </row>
    <row r="7233" customFormat="false" ht="15" hidden="false" customHeight="false" outlineLevel="0" collapsed="false">
      <c r="A7233" s="0" t="n">
        <v>25</v>
      </c>
      <c r="B7233" s="0" t="n">
        <v>1238862</v>
      </c>
      <c r="C7233" s="0" t="n">
        <v>4631.564</v>
      </c>
    </row>
    <row r="7234" customFormat="false" ht="15" hidden="false" customHeight="false" outlineLevel="0" collapsed="false">
      <c r="A7234" s="0" t="n">
        <v>25</v>
      </c>
      <c r="B7234" s="0" t="n">
        <v>1232434</v>
      </c>
      <c r="C7234" s="0" t="n">
        <v>4684.03</v>
      </c>
    </row>
    <row r="7235" customFormat="false" ht="15" hidden="false" customHeight="false" outlineLevel="0" collapsed="false">
      <c r="A7235" s="0" t="n">
        <v>25</v>
      </c>
      <c r="B7235" s="0" t="n">
        <v>1209063</v>
      </c>
      <c r="C7235" s="0" t="n">
        <v>5580.514</v>
      </c>
    </row>
    <row r="7236" customFormat="false" ht="15" hidden="false" customHeight="false" outlineLevel="0" collapsed="false">
      <c r="A7236" s="0" t="n">
        <v>25</v>
      </c>
      <c r="B7236" s="0" t="n">
        <v>1207696</v>
      </c>
      <c r="C7236" s="0" t="n">
        <v>3435.875</v>
      </c>
    </row>
    <row r="7237" customFormat="false" ht="15" hidden="false" customHeight="false" outlineLevel="0" collapsed="false">
      <c r="A7237" s="0" t="n">
        <v>25</v>
      </c>
      <c r="B7237" s="0" t="n">
        <v>1182773</v>
      </c>
      <c r="C7237" s="0" t="n">
        <v>5761.284</v>
      </c>
    </row>
    <row r="7238" customFormat="false" ht="15" hidden="false" customHeight="false" outlineLevel="0" collapsed="false">
      <c r="A7238" s="0" t="n">
        <v>25</v>
      </c>
      <c r="B7238" s="0" t="n">
        <v>1159170</v>
      </c>
      <c r="C7238" s="0" t="n">
        <v>5603.226</v>
      </c>
    </row>
    <row r="7239" customFormat="false" ht="15" hidden="false" customHeight="false" outlineLevel="0" collapsed="false">
      <c r="A7239" s="0" t="n">
        <v>25</v>
      </c>
      <c r="B7239" s="0" t="n">
        <v>1158056</v>
      </c>
      <c r="C7239" s="0" t="n">
        <v>3373.29</v>
      </c>
    </row>
    <row r="7240" customFormat="false" ht="15" hidden="false" customHeight="false" outlineLevel="0" collapsed="false">
      <c r="A7240" s="0" t="n">
        <v>25</v>
      </c>
      <c r="B7240" s="0" t="n">
        <v>1134584</v>
      </c>
      <c r="C7240" s="0" t="n">
        <v>5601.874</v>
      </c>
    </row>
    <row r="7241" customFormat="false" ht="15" hidden="false" customHeight="false" outlineLevel="0" collapsed="false">
      <c r="A7241" s="0" t="n">
        <v>25</v>
      </c>
      <c r="B7241" s="0" t="n">
        <v>1116011</v>
      </c>
      <c r="C7241" s="0" t="n">
        <v>4477.535</v>
      </c>
    </row>
    <row r="7242" customFormat="false" ht="15" hidden="false" customHeight="false" outlineLevel="0" collapsed="false">
      <c r="A7242" s="0" t="n">
        <v>25</v>
      </c>
      <c r="B7242" s="0" t="n">
        <v>1106524</v>
      </c>
      <c r="C7242" s="0" t="n">
        <v>4987.518</v>
      </c>
    </row>
    <row r="7243" customFormat="false" ht="15" hidden="false" customHeight="false" outlineLevel="0" collapsed="false">
      <c r="A7243" s="0" t="n">
        <v>25</v>
      </c>
      <c r="B7243" s="0" t="n">
        <v>1082317</v>
      </c>
      <c r="C7243" s="0" t="n">
        <v>5680.778</v>
      </c>
    </row>
    <row r="7244" customFormat="false" ht="15" hidden="false" customHeight="false" outlineLevel="0" collapsed="false">
      <c r="A7244" s="0" t="n">
        <v>25</v>
      </c>
      <c r="B7244" s="0" t="n">
        <v>1061622</v>
      </c>
      <c r="C7244" s="0" t="n">
        <v>4658.212</v>
      </c>
    </row>
    <row r="7245" customFormat="false" ht="15" hidden="false" customHeight="false" outlineLevel="0" collapsed="false">
      <c r="A7245" s="0" t="n">
        <v>25</v>
      </c>
      <c r="B7245" s="0" t="n">
        <v>1061268</v>
      </c>
      <c r="C7245" s="0" t="n">
        <v>3987.175</v>
      </c>
    </row>
    <row r="7246" customFormat="false" ht="15" hidden="false" customHeight="false" outlineLevel="0" collapsed="false">
      <c r="A7246" s="0" t="n">
        <v>25</v>
      </c>
      <c r="B7246" s="0" t="n">
        <v>1037078</v>
      </c>
      <c r="C7246" s="0" t="n">
        <v>5654.4</v>
      </c>
    </row>
    <row r="7247" customFormat="false" ht="15" hidden="false" customHeight="false" outlineLevel="0" collapsed="false">
      <c r="A7247" s="0" t="n">
        <v>25</v>
      </c>
      <c r="B7247" s="0" t="n">
        <v>1035034</v>
      </c>
      <c r="C7247" s="0" t="n">
        <v>3518.517</v>
      </c>
    </row>
    <row r="7248" customFormat="false" ht="15" hidden="false" customHeight="false" outlineLevel="0" collapsed="false">
      <c r="A7248" s="0" t="n">
        <v>25</v>
      </c>
      <c r="B7248" s="0" t="n">
        <v>1010916</v>
      </c>
      <c r="C7248" s="0" t="n">
        <v>5664.282</v>
      </c>
    </row>
    <row r="7249" customFormat="false" ht="15" hidden="false" customHeight="false" outlineLevel="0" collapsed="false">
      <c r="A7249" s="0" t="n">
        <v>25</v>
      </c>
      <c r="B7249" s="0" t="n">
        <v>986418</v>
      </c>
      <c r="C7249" s="0" t="n">
        <v>5687.138</v>
      </c>
    </row>
    <row r="7250" customFormat="false" ht="15" hidden="false" customHeight="false" outlineLevel="0" collapsed="false">
      <c r="A7250" s="0" t="n">
        <v>25</v>
      </c>
      <c r="B7250" s="0" t="n">
        <v>987706</v>
      </c>
      <c r="C7250" s="0" t="n">
        <v>2786.032</v>
      </c>
    </row>
    <row r="7251" customFormat="false" ht="15" hidden="false" customHeight="false" outlineLevel="0" collapsed="false">
      <c r="A7251" s="0" t="n">
        <v>25</v>
      </c>
      <c r="B7251" s="0" t="n">
        <v>979684</v>
      </c>
      <c r="C7251" s="0" t="n">
        <v>4496.029</v>
      </c>
    </row>
    <row r="7252" customFormat="false" ht="15" hidden="false" customHeight="false" outlineLevel="0" collapsed="false">
      <c r="A7252" s="0" t="n">
        <v>25</v>
      </c>
      <c r="B7252" s="0" t="n">
        <v>954622</v>
      </c>
      <c r="C7252" s="0" t="n">
        <v>5761.453</v>
      </c>
    </row>
    <row r="7253" customFormat="false" ht="15" hidden="false" customHeight="false" outlineLevel="0" collapsed="false">
      <c r="A7253" s="0" t="n">
        <v>25</v>
      </c>
      <c r="B7253" s="0" t="n">
        <v>931856</v>
      </c>
      <c r="C7253" s="0" t="n">
        <v>5500.361</v>
      </c>
    </row>
    <row r="7254" customFormat="false" ht="15" hidden="false" customHeight="false" outlineLevel="0" collapsed="false">
      <c r="A7254" s="0" t="n">
        <v>25</v>
      </c>
      <c r="B7254" s="0" t="n">
        <v>909960</v>
      </c>
      <c r="C7254" s="0" t="n">
        <v>5150.318</v>
      </c>
    </row>
    <row r="7255" customFormat="false" ht="15" hidden="false" customHeight="false" outlineLevel="0" collapsed="false">
      <c r="A7255" s="0" t="n">
        <v>25</v>
      </c>
      <c r="B7255" s="0" t="n">
        <v>908562</v>
      </c>
      <c r="C7255" s="0" t="n">
        <v>3776.17</v>
      </c>
    </row>
    <row r="7256" customFormat="false" ht="15" hidden="false" customHeight="false" outlineLevel="0" collapsed="false">
      <c r="A7256" s="0" t="n">
        <v>25</v>
      </c>
      <c r="B7256" s="0" t="n">
        <v>884612</v>
      </c>
      <c r="C7256" s="0" t="n">
        <v>5613.272</v>
      </c>
    </row>
    <row r="7257" customFormat="false" ht="15" hidden="false" customHeight="false" outlineLevel="0" collapsed="false">
      <c r="A7257" s="0" t="n">
        <v>25</v>
      </c>
      <c r="B7257" s="0" t="n">
        <v>884747</v>
      </c>
      <c r="C7257" s="0" t="n">
        <v>3302.452</v>
      </c>
    </row>
    <row r="7258" customFormat="false" ht="15" hidden="false" customHeight="false" outlineLevel="0" collapsed="false">
      <c r="A7258" s="0" t="n">
        <v>25</v>
      </c>
      <c r="B7258" s="0" t="n">
        <v>861561</v>
      </c>
      <c r="C7258" s="0" t="n">
        <v>5578.027</v>
      </c>
    </row>
    <row r="7259" customFormat="false" ht="15" hidden="false" customHeight="false" outlineLevel="0" collapsed="false">
      <c r="A7259" s="0" t="n">
        <v>25</v>
      </c>
      <c r="B7259" s="0" t="n">
        <v>838605</v>
      </c>
      <c r="C7259" s="0" t="n">
        <v>5549.246</v>
      </c>
    </row>
    <row r="7260" customFormat="false" ht="15" hidden="false" customHeight="false" outlineLevel="0" collapsed="false">
      <c r="A7260" s="0" t="n">
        <v>25</v>
      </c>
      <c r="B7260" s="0" t="n">
        <v>837770</v>
      </c>
      <c r="C7260" s="0" t="n">
        <v>3337.184</v>
      </c>
    </row>
    <row r="7261" customFormat="false" ht="15" hidden="false" customHeight="false" outlineLevel="0" collapsed="false">
      <c r="A7261" s="0" t="n">
        <v>25</v>
      </c>
      <c r="B7261" s="0" t="n">
        <v>817337</v>
      </c>
      <c r="C7261" s="0" t="n">
        <v>5310.231</v>
      </c>
    </row>
    <row r="7262" customFormat="false" ht="15" hidden="false" customHeight="false" outlineLevel="0" collapsed="false">
      <c r="A7262" s="0" t="n">
        <v>25</v>
      </c>
      <c r="B7262" s="0" t="n">
        <v>791443</v>
      </c>
      <c r="C7262" s="0" t="n">
        <v>5786.912</v>
      </c>
    </row>
    <row r="7263" customFormat="false" ht="15" hidden="false" customHeight="false" outlineLevel="0" collapsed="false">
      <c r="A7263" s="0" t="n">
        <v>25</v>
      </c>
      <c r="B7263" s="0" t="n">
        <v>790857</v>
      </c>
      <c r="C7263" s="0" t="n">
        <v>3422.933</v>
      </c>
    </row>
    <row r="7264" customFormat="false" ht="15" hidden="false" customHeight="false" outlineLevel="0" collapsed="false">
      <c r="A7264" s="0" t="n">
        <v>25</v>
      </c>
      <c r="B7264" s="0" t="n">
        <v>765492</v>
      </c>
      <c r="C7264" s="0" t="n">
        <v>5793.919</v>
      </c>
    </row>
    <row r="7265" customFormat="false" ht="15" hidden="false" customHeight="false" outlineLevel="0" collapsed="false">
      <c r="A7265" s="0" t="n">
        <v>25</v>
      </c>
      <c r="B7265" s="0" t="n">
        <v>742187</v>
      </c>
      <c r="C7265" s="0" t="n">
        <v>5628.394</v>
      </c>
    </row>
    <row r="7266" customFormat="false" ht="15" hidden="false" customHeight="false" outlineLevel="0" collapsed="false">
      <c r="A7266" s="0" t="n">
        <v>25</v>
      </c>
      <c r="B7266" s="0" t="n">
        <v>750998</v>
      </c>
      <c r="C7266" s="0" t="n">
        <v>2484.73</v>
      </c>
    </row>
    <row r="7267" customFormat="false" ht="15" hidden="false" customHeight="false" outlineLevel="0" collapsed="false">
      <c r="A7267" s="0" t="n">
        <v>25</v>
      </c>
      <c r="B7267" s="0" t="n">
        <v>728977</v>
      </c>
      <c r="C7267" s="0" t="n">
        <v>5464.439</v>
      </c>
    </row>
    <row r="7268" customFormat="false" ht="15" hidden="false" customHeight="false" outlineLevel="0" collapsed="false">
      <c r="A7268" s="0" t="n">
        <v>25</v>
      </c>
      <c r="B7268" s="0" t="n">
        <v>709243</v>
      </c>
      <c r="C7268" s="0" t="n">
        <v>5237.546</v>
      </c>
    </row>
    <row r="7269" customFormat="false" ht="15" hidden="false" customHeight="false" outlineLevel="0" collapsed="false">
      <c r="A7269" s="0" t="n">
        <v>25</v>
      </c>
      <c r="B7269" s="0" t="n">
        <v>683580</v>
      </c>
      <c r="C7269" s="0" t="n">
        <v>5791.551</v>
      </c>
    </row>
    <row r="7270" customFormat="false" ht="15" hidden="false" customHeight="false" outlineLevel="0" collapsed="false">
      <c r="A7270" s="0" t="n">
        <v>25</v>
      </c>
      <c r="B7270" s="0" t="n">
        <v>684128</v>
      </c>
      <c r="C7270" s="0" t="n">
        <v>3230.117</v>
      </c>
    </row>
    <row r="7271" customFormat="false" ht="15" hidden="false" customHeight="false" outlineLevel="0" collapsed="false">
      <c r="A7271" s="0" t="n">
        <v>25</v>
      </c>
      <c r="B7271" s="0" t="n">
        <v>660406</v>
      </c>
      <c r="C7271" s="0" t="n">
        <v>5655.395</v>
      </c>
    </row>
    <row r="7272" customFormat="false" ht="15" hidden="false" customHeight="false" outlineLevel="0" collapsed="false">
      <c r="A7272" s="0" t="n">
        <v>25</v>
      </c>
      <c r="B7272" s="0" t="n">
        <v>657378</v>
      </c>
      <c r="C7272" s="0" t="n">
        <v>3564.977</v>
      </c>
    </row>
    <row r="7273" customFormat="false" ht="15" hidden="false" customHeight="false" outlineLevel="0" collapsed="false">
      <c r="A7273" s="0" t="n">
        <v>25</v>
      </c>
      <c r="B7273" s="0" t="n">
        <v>640169</v>
      </c>
      <c r="C7273" s="0" t="n">
        <v>4942.088</v>
      </c>
    </row>
    <row r="7274" customFormat="false" ht="15" hidden="false" customHeight="false" outlineLevel="0" collapsed="false">
      <c r="A7274" s="0" t="n">
        <v>25</v>
      </c>
      <c r="B7274" s="0" t="n">
        <v>614844</v>
      </c>
      <c r="C7274" s="0" t="n">
        <v>5798.451</v>
      </c>
    </row>
    <row r="7275" customFormat="false" ht="15" hidden="false" customHeight="false" outlineLevel="0" collapsed="false">
      <c r="A7275" s="0" t="n">
        <v>25</v>
      </c>
      <c r="B7275" s="0" t="n">
        <v>605390</v>
      </c>
      <c r="C7275" s="0" t="n">
        <v>3803.733</v>
      </c>
    </row>
    <row r="7276" customFormat="false" ht="15" hidden="false" customHeight="false" outlineLevel="0" collapsed="false">
      <c r="A7276" s="0" t="n">
        <v>25</v>
      </c>
      <c r="B7276" s="0" t="n">
        <v>590737</v>
      </c>
      <c r="C7276" s="0" t="n">
        <v>5143.526</v>
      </c>
    </row>
    <row r="7277" customFormat="false" ht="15" hidden="false" customHeight="false" outlineLevel="0" collapsed="false">
      <c r="A7277" s="0" t="n">
        <v>25</v>
      </c>
      <c r="B7277" s="0" t="n">
        <v>568288</v>
      </c>
      <c r="C7277" s="0" t="n">
        <v>5500.168</v>
      </c>
    </row>
    <row r="7278" customFormat="false" ht="15" hidden="false" customHeight="false" outlineLevel="0" collapsed="false">
      <c r="A7278" s="0" t="n">
        <v>25</v>
      </c>
      <c r="B7278" s="0" t="n">
        <v>564065</v>
      </c>
      <c r="C7278" s="0" t="n">
        <v>3670.677</v>
      </c>
    </row>
    <row r="7279" customFormat="false" ht="15" hidden="false" customHeight="false" outlineLevel="0" collapsed="false">
      <c r="A7279" s="0" t="n">
        <v>25</v>
      </c>
      <c r="B7279" s="0" t="n">
        <v>540796</v>
      </c>
      <c r="C7279" s="0" t="n">
        <v>5613.342</v>
      </c>
    </row>
    <row r="7280" customFormat="false" ht="15" hidden="false" customHeight="false" outlineLevel="0" collapsed="false">
      <c r="A7280" s="0" t="n">
        <v>25</v>
      </c>
      <c r="B7280" s="0" t="n">
        <v>524547</v>
      </c>
      <c r="C7280" s="0" t="n">
        <v>4052.695</v>
      </c>
    </row>
    <row r="7281" customFormat="false" ht="15" hidden="false" customHeight="false" outlineLevel="0" collapsed="false">
      <c r="A7281" s="0" t="n">
        <v>25</v>
      </c>
      <c r="B7281" s="0" t="n">
        <v>527416</v>
      </c>
      <c r="C7281" s="0" t="n">
        <v>3847.261</v>
      </c>
    </row>
    <row r="7282" customFormat="false" ht="15" hidden="false" customHeight="false" outlineLevel="0" collapsed="false">
      <c r="A7282" s="0" t="n">
        <v>25</v>
      </c>
      <c r="B7282" s="0" t="n">
        <v>503075</v>
      </c>
      <c r="C7282" s="0" t="n">
        <v>5683.744</v>
      </c>
    </row>
    <row r="7283" customFormat="false" ht="15" hidden="false" customHeight="false" outlineLevel="0" collapsed="false">
      <c r="A7283" s="0" t="n">
        <v>25</v>
      </c>
      <c r="B7283" s="0" t="n">
        <v>478106</v>
      </c>
      <c r="C7283" s="0" t="n">
        <v>5778.886</v>
      </c>
    </row>
    <row r="7284" customFormat="false" ht="15" hidden="false" customHeight="false" outlineLevel="0" collapsed="false">
      <c r="A7284" s="0" t="n">
        <v>25</v>
      </c>
      <c r="B7284" s="0" t="n">
        <v>458233</v>
      </c>
      <c r="C7284" s="0" t="n">
        <v>4469.199</v>
      </c>
    </row>
    <row r="7285" customFormat="false" ht="15" hidden="false" customHeight="false" outlineLevel="0" collapsed="false">
      <c r="A7285" s="0" t="n">
        <v>25</v>
      </c>
      <c r="B7285" s="0" t="n">
        <v>455280</v>
      </c>
      <c r="C7285" s="0" t="n">
        <v>4367.46</v>
      </c>
    </row>
    <row r="7286" customFormat="false" ht="15" hidden="false" customHeight="false" outlineLevel="0" collapsed="false">
      <c r="A7286" s="0" t="n">
        <v>25</v>
      </c>
      <c r="B7286" s="0" t="n">
        <v>430651</v>
      </c>
      <c r="C7286" s="0" t="n">
        <v>5708.231</v>
      </c>
    </row>
    <row r="7287" customFormat="false" ht="15" hidden="false" customHeight="false" outlineLevel="0" collapsed="false">
      <c r="A7287" s="0" t="n">
        <v>25</v>
      </c>
      <c r="B7287" s="0" t="n">
        <v>411517</v>
      </c>
      <c r="C7287" s="0" t="n">
        <v>4362.346</v>
      </c>
    </row>
    <row r="7288" customFormat="false" ht="15" hidden="false" customHeight="false" outlineLevel="0" collapsed="false">
      <c r="A7288" s="0" t="n">
        <v>25</v>
      </c>
      <c r="B7288" s="0" t="n">
        <v>409062</v>
      </c>
      <c r="C7288" s="0" t="n">
        <v>4366.879</v>
      </c>
    </row>
    <row r="7289" customFormat="false" ht="15" hidden="false" customHeight="false" outlineLevel="0" collapsed="false">
      <c r="A7289" s="0" t="n">
        <v>25</v>
      </c>
      <c r="B7289" s="0" t="n">
        <v>386047</v>
      </c>
      <c r="C7289" s="0" t="n">
        <v>5551.702</v>
      </c>
    </row>
    <row r="7290" customFormat="false" ht="15" hidden="false" customHeight="false" outlineLevel="0" collapsed="false">
      <c r="A7290" s="0" t="n">
        <v>25</v>
      </c>
      <c r="B7290" s="0" t="n">
        <v>367626</v>
      </c>
      <c r="C7290" s="0" t="n">
        <v>4429.862</v>
      </c>
    </row>
    <row r="7291" customFormat="false" ht="15" hidden="false" customHeight="false" outlineLevel="0" collapsed="false">
      <c r="A7291" s="0" t="n">
        <v>25</v>
      </c>
      <c r="B7291" s="0" t="n">
        <v>363270</v>
      </c>
      <c r="C7291" s="0" t="n">
        <v>4495.031</v>
      </c>
    </row>
    <row r="7292" customFormat="false" ht="15" hidden="false" customHeight="false" outlineLevel="0" collapsed="false">
      <c r="A7292" s="0" t="n">
        <v>25</v>
      </c>
      <c r="B7292" s="0" t="n">
        <v>339348</v>
      </c>
      <c r="C7292" s="0" t="n">
        <v>5655.319</v>
      </c>
    </row>
    <row r="7293" customFormat="false" ht="15" hidden="false" customHeight="false" outlineLevel="0" collapsed="false">
      <c r="A7293" s="0" t="n">
        <v>25</v>
      </c>
      <c r="B7293" s="0" t="n">
        <v>339284</v>
      </c>
      <c r="C7293" s="0" t="n">
        <v>2763.055</v>
      </c>
    </row>
    <row r="7294" customFormat="false" ht="15" hidden="false" customHeight="false" outlineLevel="0" collapsed="false">
      <c r="A7294" s="0" t="n">
        <v>25</v>
      </c>
      <c r="B7294" s="0" t="n">
        <v>329345</v>
      </c>
      <c r="C7294" s="0" t="n">
        <v>4757.385</v>
      </c>
    </row>
    <row r="7295" customFormat="false" ht="15" hidden="false" customHeight="false" outlineLevel="0" collapsed="false">
      <c r="A7295" s="0" t="n">
        <v>25</v>
      </c>
      <c r="B7295" s="0" t="n">
        <v>305702</v>
      </c>
      <c r="C7295" s="0" t="n">
        <v>5632.632</v>
      </c>
    </row>
    <row r="7296" customFormat="false" ht="15" hidden="false" customHeight="false" outlineLevel="0" collapsed="false">
      <c r="A7296" s="0" t="n">
        <v>25</v>
      </c>
      <c r="B7296" s="0" t="n">
        <v>280895</v>
      </c>
      <c r="C7296" s="0" t="n">
        <v>5744.397</v>
      </c>
    </row>
    <row r="7297" customFormat="false" ht="15" hidden="false" customHeight="false" outlineLevel="0" collapsed="false">
      <c r="A7297" s="0" t="n">
        <v>25</v>
      </c>
      <c r="B7297" s="0" t="n">
        <v>277908</v>
      </c>
      <c r="C7297" s="0" t="n">
        <v>3561.041</v>
      </c>
    </row>
    <row r="7298" customFormat="false" ht="15" hidden="false" customHeight="false" outlineLevel="0" collapsed="false">
      <c r="A7298" s="0" t="n">
        <v>25</v>
      </c>
      <c r="B7298" s="0" t="n">
        <v>258067</v>
      </c>
      <c r="C7298" s="0" t="n">
        <v>5225.275</v>
      </c>
    </row>
    <row r="7299" customFormat="false" ht="15" hidden="false" customHeight="false" outlineLevel="0" collapsed="false">
      <c r="A7299" s="0" t="n">
        <v>25</v>
      </c>
      <c r="B7299" s="0" t="n">
        <v>235692</v>
      </c>
      <c r="C7299" s="0" t="n">
        <v>5292.701</v>
      </c>
    </row>
    <row r="7300" customFormat="false" ht="15" hidden="false" customHeight="false" outlineLevel="0" collapsed="false">
      <c r="A7300" s="0" t="n">
        <v>25</v>
      </c>
      <c r="B7300" s="0" t="n">
        <v>229711</v>
      </c>
      <c r="C7300" s="0" t="n">
        <v>4158.939</v>
      </c>
    </row>
    <row r="7301" customFormat="false" ht="15" hidden="false" customHeight="false" outlineLevel="0" collapsed="false">
      <c r="A7301" s="0" t="n">
        <v>25</v>
      </c>
      <c r="B7301" s="0" t="n">
        <v>204975</v>
      </c>
      <c r="C7301" s="0" t="n">
        <v>5745.421</v>
      </c>
    </row>
    <row r="7302" customFormat="false" ht="15" hidden="false" customHeight="false" outlineLevel="0" collapsed="false">
      <c r="A7302" s="0" t="n">
        <v>25</v>
      </c>
      <c r="B7302" s="0" t="n">
        <v>203135</v>
      </c>
      <c r="C7302" s="0" t="n">
        <v>3449.072</v>
      </c>
    </row>
    <row r="7303" customFormat="false" ht="15" hidden="false" customHeight="false" outlineLevel="0" collapsed="false">
      <c r="A7303" s="0" t="n">
        <v>25</v>
      </c>
      <c r="B7303" s="0" t="n">
        <v>180571</v>
      </c>
      <c r="C7303" s="0" t="n">
        <v>5506.856</v>
      </c>
    </row>
    <row r="7304" customFormat="false" ht="15" hidden="false" customHeight="false" outlineLevel="0" collapsed="false">
      <c r="A7304" s="0" t="n">
        <v>25</v>
      </c>
      <c r="B7304" s="0" t="n">
        <v>149786</v>
      </c>
      <c r="C7304" s="0" t="n">
        <v>6333.672</v>
      </c>
    </row>
    <row r="7305" customFormat="false" ht="15" hidden="false" customHeight="false" outlineLevel="0" collapsed="false">
      <c r="A7305" s="0" t="n">
        <v>25</v>
      </c>
      <c r="B7305" s="0" t="n">
        <v>115101</v>
      </c>
      <c r="C7305" s="0" t="n">
        <v>6729.232</v>
      </c>
    </row>
    <row r="7306" customFormat="false" ht="15" hidden="false" customHeight="false" outlineLevel="0" collapsed="false">
      <c r="A7306" s="0" t="n">
        <v>25</v>
      </c>
      <c r="B7306" s="0" t="n">
        <v>79677</v>
      </c>
      <c r="C7306" s="0" t="n">
        <v>6808.206</v>
      </c>
    </row>
    <row r="7307" customFormat="false" ht="15" hidden="false" customHeight="false" outlineLevel="0" collapsed="false">
      <c r="A7307" s="0" t="n">
        <v>25</v>
      </c>
      <c r="B7307" s="0" t="n">
        <v>48142</v>
      </c>
      <c r="C7307" s="0" t="n">
        <v>6407.231</v>
      </c>
    </row>
    <row r="7308" customFormat="false" ht="15" hidden="false" customHeight="false" outlineLevel="0" collapsed="false">
      <c r="A7308" s="0" t="n">
        <v>25</v>
      </c>
      <c r="B7308" s="0" t="n">
        <v>14598</v>
      </c>
      <c r="C7308" s="0" t="n">
        <v>6607.011</v>
      </c>
    </row>
    <row r="7309" customFormat="false" ht="15" hidden="false" customHeight="false" outlineLevel="0" collapsed="false">
      <c r="A7309" s="0" t="n">
        <v>25</v>
      </c>
      <c r="B7309" s="0" t="n">
        <v>42</v>
      </c>
      <c r="C7309" s="0" t="n">
        <v>4705.58</v>
      </c>
    </row>
    <row r="7310" customFormat="false" ht="15" hidden="false" customHeight="false" outlineLevel="0" collapsed="false">
      <c r="A7310" s="0" t="n">
        <v>25</v>
      </c>
      <c r="B7310" s="0" t="n">
        <v>1760846</v>
      </c>
      <c r="C7310" s="0" t="n">
        <v>7935.254</v>
      </c>
    </row>
    <row r="7311" customFormat="false" ht="15" hidden="false" customHeight="false" outlineLevel="0" collapsed="false">
      <c r="A7311" s="0" t="n">
        <v>25</v>
      </c>
      <c r="B7311" s="0" t="n">
        <v>1762310</v>
      </c>
      <c r="C7311" s="0" t="n">
        <v>72.004</v>
      </c>
    </row>
    <row r="7312" customFormat="false" ht="15" hidden="false" customHeight="false" outlineLevel="0" collapsed="false">
      <c r="A7312" s="0" t="n">
        <v>25</v>
      </c>
      <c r="B7312" s="0" t="n">
        <v>1816598</v>
      </c>
      <c r="C7312" s="0" t="n">
        <v>828.865</v>
      </c>
    </row>
    <row r="7313" customFormat="false" ht="15" hidden="false" customHeight="false" outlineLevel="0" collapsed="false">
      <c r="A7313" s="0" t="n">
        <v>25</v>
      </c>
      <c r="B7313" s="0" t="n">
        <v>1785650</v>
      </c>
      <c r="C7313" s="0" t="n">
        <v>6055.827</v>
      </c>
    </row>
    <row r="7314" customFormat="false" ht="15" hidden="false" customHeight="false" outlineLevel="0" collapsed="false">
      <c r="A7314" s="0" t="n">
        <v>25</v>
      </c>
      <c r="B7314" s="0" t="n">
        <v>1743878</v>
      </c>
      <c r="C7314" s="0" t="n">
        <v>7056.191</v>
      </c>
    </row>
    <row r="7315" customFormat="false" ht="15" hidden="false" customHeight="false" outlineLevel="0" collapsed="false">
      <c r="A7315" s="0" t="n">
        <v>25</v>
      </c>
      <c r="B7315" s="0" t="n">
        <v>1706350</v>
      </c>
      <c r="C7315" s="0" t="n">
        <v>6640.152</v>
      </c>
    </row>
    <row r="7316" customFormat="false" ht="15" hidden="false" customHeight="false" outlineLevel="0" collapsed="false">
      <c r="A7316" s="0" t="n">
        <v>25</v>
      </c>
      <c r="B7316" s="0" t="n">
        <v>1687028</v>
      </c>
      <c r="C7316" s="0" t="n">
        <v>4961.671</v>
      </c>
    </row>
    <row r="7317" customFormat="false" ht="15" hidden="false" customHeight="false" outlineLevel="0" collapsed="false">
      <c r="A7317" s="0" t="n">
        <v>25</v>
      </c>
      <c r="B7317" s="0" t="n">
        <v>1646409</v>
      </c>
      <c r="C7317" s="0" t="n">
        <v>6984.743</v>
      </c>
    </row>
    <row r="7318" customFormat="false" ht="15" hidden="false" customHeight="false" outlineLevel="0" collapsed="false">
      <c r="A7318" s="0" t="n">
        <v>25</v>
      </c>
      <c r="B7318" s="0" t="n">
        <v>1608076</v>
      </c>
      <c r="C7318" s="0" t="n">
        <v>6824.948</v>
      </c>
    </row>
    <row r="7319" customFormat="false" ht="15" hidden="false" customHeight="false" outlineLevel="0" collapsed="false">
      <c r="A7319" s="0" t="n">
        <v>25</v>
      </c>
      <c r="B7319" s="0" t="n">
        <v>1593487</v>
      </c>
      <c r="C7319" s="0" t="n">
        <v>4414.997</v>
      </c>
    </row>
    <row r="7320" customFormat="false" ht="15" hidden="false" customHeight="false" outlineLevel="0" collapsed="false">
      <c r="A7320" s="0" t="n">
        <v>25</v>
      </c>
      <c r="B7320" s="0" t="n">
        <v>1559218</v>
      </c>
      <c r="C7320" s="0" t="n">
        <v>6430.166</v>
      </c>
    </row>
    <row r="7321" customFormat="false" ht="15" hidden="false" customHeight="false" outlineLevel="0" collapsed="false">
      <c r="A7321" s="0" t="n">
        <v>25</v>
      </c>
      <c r="B7321" s="0" t="n">
        <v>1520715</v>
      </c>
      <c r="C7321" s="0" t="n">
        <v>6739.286</v>
      </c>
    </row>
    <row r="7322" customFormat="false" ht="15" hidden="false" customHeight="false" outlineLevel="0" collapsed="false">
      <c r="A7322" s="0" t="n">
        <v>25</v>
      </c>
      <c r="B7322" s="0" t="n">
        <v>1507186</v>
      </c>
      <c r="C7322" s="0" t="n">
        <v>4318.866</v>
      </c>
    </row>
    <row r="7323" customFormat="false" ht="15" hidden="false" customHeight="false" outlineLevel="0" collapsed="false">
      <c r="A7323" s="0" t="n">
        <v>25</v>
      </c>
      <c r="B7323" s="0" t="n">
        <v>1468941</v>
      </c>
      <c r="C7323" s="0" t="n">
        <v>6728.589</v>
      </c>
    </row>
    <row r="7324" customFormat="false" ht="15" hidden="false" customHeight="false" outlineLevel="0" collapsed="false">
      <c r="A7324" s="0" t="n">
        <v>25</v>
      </c>
      <c r="B7324" s="0" t="n">
        <v>1430689</v>
      </c>
      <c r="C7324" s="0" t="n">
        <v>6710.883</v>
      </c>
    </row>
    <row r="7325" customFormat="false" ht="15" hidden="false" customHeight="false" outlineLevel="0" collapsed="false">
      <c r="A7325" s="0" t="n">
        <v>25</v>
      </c>
      <c r="B7325" s="0" t="n">
        <v>1420524</v>
      </c>
      <c r="C7325" s="0" t="n">
        <v>3976.416</v>
      </c>
    </row>
    <row r="7326" customFormat="false" ht="15" hidden="false" customHeight="false" outlineLevel="0" collapsed="false">
      <c r="A7326" s="0" t="n">
        <v>25</v>
      </c>
      <c r="B7326" s="0" t="n">
        <v>1385170</v>
      </c>
      <c r="C7326" s="0" t="n">
        <v>6414.477</v>
      </c>
    </row>
    <row r="7327" customFormat="false" ht="15" hidden="false" customHeight="false" outlineLevel="0" collapsed="false">
      <c r="A7327" s="0" t="n">
        <v>25</v>
      </c>
      <c r="B7327" s="0" t="n">
        <v>1365225</v>
      </c>
      <c r="C7327" s="0" t="n">
        <v>5002.314</v>
      </c>
    </row>
    <row r="7328" customFormat="false" ht="15" hidden="false" customHeight="false" outlineLevel="0" collapsed="false">
      <c r="A7328" s="0" t="n">
        <v>25</v>
      </c>
      <c r="B7328" s="0" t="n">
        <v>1331254</v>
      </c>
      <c r="C7328" s="0" t="n">
        <v>6412.322</v>
      </c>
    </row>
    <row r="7329" customFormat="false" ht="15" hidden="false" customHeight="false" outlineLevel="0" collapsed="false">
      <c r="A7329" s="0" t="n">
        <v>25</v>
      </c>
      <c r="B7329" s="0" t="n">
        <v>1315328</v>
      </c>
      <c r="C7329" s="0" t="n">
        <v>4517.793</v>
      </c>
    </row>
    <row r="7330" customFormat="false" ht="15" hidden="false" customHeight="false" outlineLevel="0" collapsed="false">
      <c r="A7330" s="0" t="n">
        <v>25</v>
      </c>
      <c r="B7330" s="0" t="n">
        <v>1281852</v>
      </c>
      <c r="C7330" s="0" t="n">
        <v>6239.447</v>
      </c>
    </row>
    <row r="7331" customFormat="false" ht="15" hidden="false" customHeight="false" outlineLevel="0" collapsed="false">
      <c r="A7331" s="0" t="n">
        <v>25</v>
      </c>
      <c r="B7331" s="0" t="n">
        <v>1244898</v>
      </c>
      <c r="C7331" s="0" t="n">
        <v>6602.356</v>
      </c>
    </row>
    <row r="7332" customFormat="false" ht="15" hidden="false" customHeight="false" outlineLevel="0" collapsed="false">
      <c r="A7332" s="0" t="n">
        <v>25</v>
      </c>
      <c r="B7332" s="0" t="n">
        <v>1236914</v>
      </c>
      <c r="C7332" s="0" t="n">
        <v>3762.724</v>
      </c>
    </row>
    <row r="7333" customFormat="false" ht="15" hidden="false" customHeight="false" outlineLevel="0" collapsed="false">
      <c r="A7333" s="0" t="n">
        <v>25</v>
      </c>
      <c r="B7333" s="0" t="n">
        <v>1206367</v>
      </c>
      <c r="C7333" s="0" t="n">
        <v>5979.682</v>
      </c>
    </row>
    <row r="7334" customFormat="false" ht="15" hidden="false" customHeight="false" outlineLevel="0" collapsed="false">
      <c r="A7334" s="0" t="n">
        <v>25</v>
      </c>
      <c r="B7334" s="0" t="n">
        <v>1173183</v>
      </c>
      <c r="C7334" s="0" t="n">
        <v>6294.375</v>
      </c>
    </row>
    <row r="7335" customFormat="false" ht="15" hidden="false" customHeight="false" outlineLevel="0" collapsed="false">
      <c r="A7335" s="0" t="n">
        <v>25</v>
      </c>
      <c r="B7335" s="0" t="n">
        <v>1158957</v>
      </c>
      <c r="C7335" s="0" t="n">
        <v>4322.776</v>
      </c>
    </row>
    <row r="7336" customFormat="false" ht="15" hidden="false" customHeight="false" outlineLevel="0" collapsed="false">
      <c r="A7336" s="0" t="n">
        <v>25</v>
      </c>
      <c r="B7336" s="0" t="n">
        <v>1128973</v>
      </c>
      <c r="C7336" s="0" t="n">
        <v>5906.923</v>
      </c>
    </row>
    <row r="7337" customFormat="false" ht="15" hidden="false" customHeight="false" outlineLevel="0" collapsed="false">
      <c r="A7337" s="0" t="n">
        <v>25</v>
      </c>
      <c r="B7337" s="0" t="n">
        <v>1095513</v>
      </c>
      <c r="C7337" s="0" t="n">
        <v>6285.421</v>
      </c>
    </row>
    <row r="7338" customFormat="false" ht="15" hidden="false" customHeight="false" outlineLevel="0" collapsed="false">
      <c r="A7338" s="0" t="n">
        <v>25</v>
      </c>
      <c r="B7338" s="0" t="n">
        <v>1095540</v>
      </c>
      <c r="C7338" s="0" t="n">
        <v>2624.287</v>
      </c>
    </row>
    <row r="7339" customFormat="false" ht="15" hidden="false" customHeight="false" outlineLevel="0" collapsed="false">
      <c r="A7339" s="0" t="n">
        <v>25</v>
      </c>
      <c r="B7339" s="0" t="n">
        <v>1073542</v>
      </c>
      <c r="C7339" s="0" t="n">
        <v>5473.323</v>
      </c>
    </row>
    <row r="7340" customFormat="false" ht="15" hidden="false" customHeight="false" outlineLevel="0" collapsed="false">
      <c r="A7340" s="0" t="n">
        <v>25</v>
      </c>
      <c r="B7340" s="0" t="n">
        <v>1041161</v>
      </c>
      <c r="C7340" s="0" t="n">
        <v>6185.133</v>
      </c>
    </row>
    <row r="7341" customFormat="false" ht="15" hidden="false" customHeight="false" outlineLevel="0" collapsed="false">
      <c r="A7341" s="0" t="n">
        <v>25</v>
      </c>
      <c r="B7341" s="0" t="n">
        <v>1011065</v>
      </c>
      <c r="C7341" s="0" t="n">
        <v>5983.287</v>
      </c>
    </row>
    <row r="7342" customFormat="false" ht="15" hidden="false" customHeight="false" outlineLevel="0" collapsed="false">
      <c r="A7342" s="0" t="n">
        <v>25</v>
      </c>
      <c r="B7342" s="0" t="n">
        <v>984238</v>
      </c>
      <c r="C7342" s="0" t="n">
        <v>5192.418</v>
      </c>
    </row>
    <row r="7343" customFormat="false" ht="15" hidden="false" customHeight="false" outlineLevel="0" collapsed="false">
      <c r="A7343" s="0" t="n">
        <v>25</v>
      </c>
      <c r="B7343" s="0" t="n">
        <v>971619</v>
      </c>
      <c r="C7343" s="0" t="n">
        <v>4641.183</v>
      </c>
    </row>
    <row r="7344" customFormat="false" ht="15" hidden="false" customHeight="false" outlineLevel="0" collapsed="false">
      <c r="A7344" s="0" t="n">
        <v>25</v>
      </c>
      <c r="B7344" s="0" t="n">
        <v>941893</v>
      </c>
      <c r="C7344" s="0" t="n">
        <v>5859.873</v>
      </c>
    </row>
    <row r="7345" customFormat="false" ht="15" hidden="false" customHeight="false" outlineLevel="0" collapsed="false">
      <c r="A7345" s="0" t="n">
        <v>25</v>
      </c>
      <c r="B7345" s="0" t="n">
        <v>916291</v>
      </c>
      <c r="C7345" s="0" t="n">
        <v>5086.284</v>
      </c>
    </row>
    <row r="7346" customFormat="false" ht="15" hidden="false" customHeight="false" outlineLevel="0" collapsed="false">
      <c r="A7346" s="0" t="n">
        <v>25</v>
      </c>
      <c r="B7346" s="0" t="n">
        <v>907758</v>
      </c>
      <c r="C7346" s="0" t="n">
        <v>4308.487</v>
      </c>
    </row>
    <row r="7347" customFormat="false" ht="15" hidden="false" customHeight="false" outlineLevel="0" collapsed="false">
      <c r="A7347" s="0" t="n">
        <v>25</v>
      </c>
      <c r="B7347" s="0" t="n">
        <v>881144</v>
      </c>
      <c r="C7347" s="0" t="n">
        <v>5576.388</v>
      </c>
    </row>
    <row r="7348" customFormat="false" ht="15" hidden="false" customHeight="false" outlineLevel="0" collapsed="false">
      <c r="A7348" s="0" t="n">
        <v>25</v>
      </c>
      <c r="B7348" s="0" t="n">
        <v>859459</v>
      </c>
      <c r="C7348" s="0" t="n">
        <v>4817.516</v>
      </c>
    </row>
    <row r="7349" customFormat="false" ht="15" hidden="false" customHeight="false" outlineLevel="0" collapsed="false">
      <c r="A7349" s="0" t="n">
        <v>25</v>
      </c>
      <c r="B7349" s="0" t="n">
        <v>851165</v>
      </c>
      <c r="C7349" s="0" t="n">
        <v>4117.194</v>
      </c>
    </row>
    <row r="7350" customFormat="false" ht="15" hidden="false" customHeight="false" outlineLevel="0" collapsed="false">
      <c r="A7350" s="0" t="n">
        <v>25</v>
      </c>
      <c r="B7350" s="0" t="n">
        <v>821892</v>
      </c>
      <c r="C7350" s="0" t="n">
        <v>5847.811</v>
      </c>
    </row>
    <row r="7351" customFormat="false" ht="15" hidden="false" customHeight="false" outlineLevel="0" collapsed="false">
      <c r="A7351" s="0" t="n">
        <v>25</v>
      </c>
      <c r="B7351" s="0" t="n">
        <v>796030</v>
      </c>
      <c r="C7351" s="0" t="n">
        <v>5134.054</v>
      </c>
    </row>
    <row r="7352" customFormat="false" ht="15" hidden="false" customHeight="false" outlineLevel="0" collapsed="false">
      <c r="A7352" s="0" t="n">
        <v>25</v>
      </c>
      <c r="B7352" s="0" t="n">
        <v>786475</v>
      </c>
      <c r="C7352" s="0" t="n">
        <v>4241.684</v>
      </c>
    </row>
    <row r="7353" customFormat="false" ht="15" hidden="false" customHeight="false" outlineLevel="0" collapsed="false">
      <c r="A7353" s="0" t="n">
        <v>25</v>
      </c>
      <c r="B7353" s="0" t="n">
        <v>756514</v>
      </c>
      <c r="C7353" s="0" t="n">
        <v>5976.194</v>
      </c>
    </row>
    <row r="7354" customFormat="false" ht="15" hidden="false" customHeight="false" outlineLevel="0" collapsed="false">
      <c r="A7354" s="0" t="n">
        <v>25</v>
      </c>
      <c r="B7354" s="0" t="n">
        <v>746342</v>
      </c>
      <c r="C7354" s="0" t="n">
        <v>3893.161</v>
      </c>
    </row>
    <row r="7355" customFormat="false" ht="15" hidden="false" customHeight="false" outlineLevel="0" collapsed="false">
      <c r="A7355" s="0" t="n">
        <v>25</v>
      </c>
      <c r="B7355" s="0" t="n">
        <v>718565</v>
      </c>
      <c r="C7355" s="0" t="n">
        <v>5788.721</v>
      </c>
    </row>
    <row r="7356" customFormat="false" ht="15" hidden="false" customHeight="false" outlineLevel="0" collapsed="false">
      <c r="A7356" s="0" t="n">
        <v>25</v>
      </c>
      <c r="B7356" s="0" t="n">
        <v>685805</v>
      </c>
      <c r="C7356" s="0" t="n">
        <v>6177.166</v>
      </c>
    </row>
    <row r="7357" customFormat="false" ht="15" hidden="false" customHeight="false" outlineLevel="0" collapsed="false">
      <c r="A7357" s="0" t="n">
        <v>25</v>
      </c>
      <c r="B7357" s="0" t="n">
        <v>676779</v>
      </c>
      <c r="C7357" s="0" t="n">
        <v>3783.154</v>
      </c>
    </row>
    <row r="7358" customFormat="false" ht="15" hidden="false" customHeight="false" outlineLevel="0" collapsed="false">
      <c r="A7358" s="0" t="n">
        <v>25</v>
      </c>
      <c r="B7358" s="0" t="n">
        <v>660444</v>
      </c>
      <c r="C7358" s="0" t="n">
        <v>4654.641</v>
      </c>
    </row>
    <row r="7359" customFormat="false" ht="15" hidden="false" customHeight="false" outlineLevel="0" collapsed="false">
      <c r="A7359" s="0" t="n">
        <v>25</v>
      </c>
      <c r="B7359" s="0" t="n">
        <v>631003</v>
      </c>
      <c r="C7359" s="0" t="n">
        <v>5837.38</v>
      </c>
    </row>
    <row r="7360" customFormat="false" ht="15" hidden="false" customHeight="false" outlineLevel="0" collapsed="false">
      <c r="A7360" s="0" t="n">
        <v>25</v>
      </c>
      <c r="B7360" s="0" t="n">
        <v>603653</v>
      </c>
      <c r="C7360" s="0" t="n">
        <v>5735.662</v>
      </c>
    </row>
    <row r="7361" customFormat="false" ht="15" hidden="false" customHeight="false" outlineLevel="0" collapsed="false">
      <c r="A7361" s="0" t="n">
        <v>25</v>
      </c>
      <c r="B7361" s="0" t="n">
        <v>574672</v>
      </c>
      <c r="C7361" s="0" t="n">
        <v>5808.389</v>
      </c>
    </row>
    <row r="7362" customFormat="false" ht="15" hidden="false" customHeight="false" outlineLevel="0" collapsed="false">
      <c r="A7362" s="0" t="n">
        <v>25</v>
      </c>
      <c r="B7362" s="0" t="n">
        <v>567953</v>
      </c>
      <c r="C7362" s="0" t="n">
        <v>3721.428</v>
      </c>
    </row>
    <row r="7363" customFormat="false" ht="15" hidden="false" customHeight="false" outlineLevel="0" collapsed="false">
      <c r="A7363" s="0" t="n">
        <v>25</v>
      </c>
      <c r="B7363" s="0" t="n">
        <v>536602</v>
      </c>
      <c r="C7363" s="0" t="n">
        <v>6058.404</v>
      </c>
    </row>
    <row r="7364" customFormat="false" ht="15" hidden="false" customHeight="false" outlineLevel="0" collapsed="false">
      <c r="A7364" s="0" t="n">
        <v>25</v>
      </c>
      <c r="B7364" s="0" t="n">
        <v>527803</v>
      </c>
      <c r="C7364" s="0" t="n">
        <v>3830.825</v>
      </c>
    </row>
    <row r="7365" customFormat="false" ht="15" hidden="false" customHeight="false" outlineLevel="0" collapsed="false">
      <c r="A7365" s="0" t="n">
        <v>25</v>
      </c>
      <c r="B7365" s="0" t="n">
        <v>500402</v>
      </c>
      <c r="C7365" s="0" t="n">
        <v>5641.958</v>
      </c>
    </row>
    <row r="7366" customFormat="false" ht="15" hidden="false" customHeight="false" outlineLevel="0" collapsed="false">
      <c r="A7366" s="0" t="n">
        <v>25</v>
      </c>
      <c r="B7366" s="0" t="n">
        <v>469827</v>
      </c>
      <c r="C7366" s="0" t="n">
        <v>5920.498</v>
      </c>
    </row>
    <row r="7367" customFormat="false" ht="15" hidden="false" customHeight="false" outlineLevel="0" collapsed="false">
      <c r="A7367" s="0" t="n">
        <v>25</v>
      </c>
      <c r="B7367" s="0" t="n">
        <v>461784</v>
      </c>
      <c r="C7367" s="0" t="n">
        <v>3794.883</v>
      </c>
    </row>
    <row r="7368" customFormat="false" ht="15" hidden="false" customHeight="false" outlineLevel="0" collapsed="false">
      <c r="A7368" s="0" t="n">
        <v>25</v>
      </c>
      <c r="B7368" s="0" t="n">
        <v>434184</v>
      </c>
      <c r="C7368" s="0" t="n">
        <v>5737.232</v>
      </c>
    </row>
    <row r="7369" customFormat="false" ht="15" hidden="false" customHeight="false" outlineLevel="0" collapsed="false">
      <c r="A7369" s="0" t="n">
        <v>25</v>
      </c>
      <c r="B7369" s="0" t="n">
        <v>406406</v>
      </c>
      <c r="C7369" s="0" t="n">
        <v>5791.476</v>
      </c>
    </row>
    <row r="7370" customFormat="false" ht="15" hidden="false" customHeight="false" outlineLevel="0" collapsed="false">
      <c r="A7370" s="0" t="n">
        <v>25</v>
      </c>
      <c r="B7370" s="0" t="n">
        <v>398695</v>
      </c>
      <c r="C7370" s="0" t="n">
        <v>3708.162</v>
      </c>
    </row>
    <row r="7371" customFormat="false" ht="15" hidden="false" customHeight="false" outlineLevel="0" collapsed="false">
      <c r="A7371" s="0" t="n">
        <v>25</v>
      </c>
      <c r="B7371" s="0" t="n">
        <v>372517</v>
      </c>
      <c r="C7371" s="0" t="n">
        <v>5625.885</v>
      </c>
    </row>
    <row r="7372" customFormat="false" ht="15" hidden="false" customHeight="false" outlineLevel="0" collapsed="false">
      <c r="A7372" s="0" t="n">
        <v>25</v>
      </c>
      <c r="B7372" s="0" t="n">
        <v>343202</v>
      </c>
      <c r="C7372" s="0" t="n">
        <v>5865.631</v>
      </c>
    </row>
    <row r="7373" customFormat="false" ht="15" hidden="false" customHeight="false" outlineLevel="0" collapsed="false">
      <c r="A7373" s="0" t="n">
        <v>25</v>
      </c>
      <c r="B7373" s="0" t="n">
        <v>331449</v>
      </c>
      <c r="C7373" s="0" t="n">
        <v>3988.731</v>
      </c>
    </row>
    <row r="7374" customFormat="false" ht="15" hidden="false" customHeight="false" outlineLevel="0" collapsed="false">
      <c r="A7374" s="0" t="n">
        <v>25</v>
      </c>
      <c r="B7374" s="0" t="n">
        <v>305515</v>
      </c>
      <c r="C7374" s="0" t="n">
        <v>5690.045</v>
      </c>
    </row>
    <row r="7375" customFormat="false" ht="15" hidden="false" customHeight="false" outlineLevel="0" collapsed="false">
      <c r="A7375" s="0" t="n">
        <v>25</v>
      </c>
      <c r="B7375" s="0" t="n">
        <v>275636</v>
      </c>
      <c r="C7375" s="0" t="n">
        <v>5850.867</v>
      </c>
    </row>
    <row r="7376" customFormat="false" ht="15" hidden="false" customHeight="false" outlineLevel="0" collapsed="false">
      <c r="A7376" s="0" t="n">
        <v>25</v>
      </c>
      <c r="B7376" s="0" t="n">
        <v>263890</v>
      </c>
      <c r="C7376" s="0" t="n">
        <v>4019.649</v>
      </c>
    </row>
    <row r="7377" customFormat="false" ht="15" hidden="false" customHeight="false" outlineLevel="0" collapsed="false">
      <c r="A7377" s="0" t="n">
        <v>25</v>
      </c>
      <c r="B7377" s="0" t="n">
        <v>240509</v>
      </c>
      <c r="C7377" s="0" t="n">
        <v>5401.369</v>
      </c>
    </row>
    <row r="7378" customFormat="false" ht="15" hidden="false" customHeight="false" outlineLevel="0" collapsed="false">
      <c r="A7378" s="0" t="n">
        <v>25</v>
      </c>
      <c r="B7378" s="0" t="n">
        <v>211074</v>
      </c>
      <c r="C7378" s="0" t="n">
        <v>5952.139</v>
      </c>
    </row>
    <row r="7379" customFormat="false" ht="15" hidden="false" customHeight="false" outlineLevel="0" collapsed="false">
      <c r="A7379" s="0" t="n">
        <v>25</v>
      </c>
      <c r="B7379" s="0" t="n">
        <v>201095</v>
      </c>
      <c r="C7379" s="0" t="n">
        <v>3887.778</v>
      </c>
    </row>
    <row r="7380" customFormat="false" ht="15" hidden="false" customHeight="false" outlineLevel="0" collapsed="false">
      <c r="A7380" s="0" t="n">
        <v>25</v>
      </c>
      <c r="B7380" s="0" t="n">
        <v>172726</v>
      </c>
      <c r="C7380" s="0" t="n">
        <v>5771.27</v>
      </c>
    </row>
    <row r="7381" customFormat="false" ht="15" hidden="false" customHeight="false" outlineLevel="0" collapsed="false">
      <c r="A7381" s="0" t="n">
        <v>25</v>
      </c>
      <c r="B7381" s="0" t="n">
        <v>135023</v>
      </c>
      <c r="C7381" s="0" t="n">
        <v>6718.378</v>
      </c>
    </row>
    <row r="7382" customFormat="false" ht="15" hidden="false" customHeight="false" outlineLevel="0" collapsed="false">
      <c r="A7382" s="0" t="n">
        <v>25</v>
      </c>
      <c r="B7382" s="0" t="n">
        <v>94692</v>
      </c>
      <c r="C7382" s="0" t="n">
        <v>6914.891</v>
      </c>
    </row>
    <row r="7383" customFormat="false" ht="15" hidden="false" customHeight="false" outlineLevel="0" collapsed="false">
      <c r="A7383" s="0" t="n">
        <v>25</v>
      </c>
      <c r="B7383" s="0" t="n">
        <v>58199</v>
      </c>
      <c r="C7383" s="0" t="n">
        <v>6667.114</v>
      </c>
    </row>
    <row r="7384" customFormat="false" ht="15" hidden="false" customHeight="false" outlineLevel="0" collapsed="false">
      <c r="A7384" s="0" t="n">
        <v>25</v>
      </c>
      <c r="B7384" s="0" t="n">
        <v>20074</v>
      </c>
      <c r="C7384" s="0" t="n">
        <v>6732.55</v>
      </c>
    </row>
    <row r="7385" customFormat="false" ht="15" hidden="false" customHeight="false" outlineLevel="0" collapsed="false">
      <c r="A7385" s="0" t="n">
        <v>25</v>
      </c>
      <c r="B7385" s="0" t="n">
        <v>0</v>
      </c>
      <c r="C7385" s="0" t="n">
        <v>4992.067</v>
      </c>
    </row>
    <row r="7386" customFormat="false" ht="15" hidden="false" customHeight="false" outlineLevel="0" collapsed="false">
      <c r="A7386" s="0" t="n">
        <v>25</v>
      </c>
      <c r="B7386" s="0" t="n">
        <v>1728878</v>
      </c>
      <c r="C7386" s="0" t="n">
        <v>6579.222</v>
      </c>
    </row>
    <row r="7387" customFormat="false" ht="15" hidden="false" customHeight="false" outlineLevel="0" collapsed="false">
      <c r="A7387" s="0" t="n">
        <v>25</v>
      </c>
      <c r="B7387" s="0" t="n">
        <v>1723898</v>
      </c>
      <c r="C7387" s="0" t="n">
        <v>1186.673</v>
      </c>
    </row>
    <row r="7388" customFormat="false" ht="15" hidden="false" customHeight="false" outlineLevel="0" collapsed="false">
      <c r="A7388" s="0" t="n">
        <v>25</v>
      </c>
      <c r="B7388" s="0" t="n">
        <v>1722598</v>
      </c>
      <c r="C7388" s="0" t="n">
        <v>129.958</v>
      </c>
    </row>
    <row r="7389" customFormat="false" ht="15" hidden="false" customHeight="false" outlineLevel="0" collapsed="false">
      <c r="A7389" s="0" t="n">
        <v>25</v>
      </c>
      <c r="B7389" s="0" t="n">
        <v>1784966</v>
      </c>
      <c r="C7389" s="0" t="n">
        <v>2213.492</v>
      </c>
    </row>
    <row r="7390" customFormat="false" ht="15" hidden="false" customHeight="false" outlineLevel="0" collapsed="false">
      <c r="A7390" s="0" t="n">
        <v>25</v>
      </c>
      <c r="B7390" s="0" t="n">
        <v>1750934</v>
      </c>
      <c r="C7390" s="0" t="n">
        <v>6365.423</v>
      </c>
    </row>
    <row r="7391" customFormat="false" ht="15" hidden="false" customHeight="false" outlineLevel="0" collapsed="false">
      <c r="A7391" s="0" t="n">
        <v>25</v>
      </c>
      <c r="B7391" s="0" t="n">
        <v>1714670</v>
      </c>
      <c r="C7391" s="0" t="n">
        <v>6564.498</v>
      </c>
    </row>
    <row r="7392" customFormat="false" ht="15" hidden="false" customHeight="false" outlineLevel="0" collapsed="false">
      <c r="A7392" s="0" t="n">
        <v>25</v>
      </c>
      <c r="B7392" s="0" t="n">
        <v>1686185</v>
      </c>
      <c r="C7392" s="0" t="n">
        <v>5321.407</v>
      </c>
    </row>
    <row r="7393" customFormat="false" ht="15" hidden="false" customHeight="false" outlineLevel="0" collapsed="false">
      <c r="A7393" s="0" t="n">
        <v>25</v>
      </c>
      <c r="B7393" s="0" t="n">
        <v>1656457</v>
      </c>
      <c r="C7393" s="0" t="n">
        <v>6380.639</v>
      </c>
    </row>
    <row r="7394" customFormat="false" ht="15" hidden="false" customHeight="false" outlineLevel="0" collapsed="false">
      <c r="A7394" s="0" t="n">
        <v>25</v>
      </c>
      <c r="B7394" s="0" t="n">
        <v>1618174</v>
      </c>
      <c r="C7394" s="0" t="n">
        <v>6734.09</v>
      </c>
    </row>
    <row r="7395" customFormat="false" ht="15" hidden="false" customHeight="false" outlineLevel="0" collapsed="false">
      <c r="A7395" s="0" t="n">
        <v>25</v>
      </c>
      <c r="B7395" s="0" t="n">
        <v>1587129</v>
      </c>
      <c r="C7395" s="0" t="n">
        <v>5522.209</v>
      </c>
    </row>
    <row r="7396" customFormat="false" ht="15" hidden="false" customHeight="false" outlineLevel="0" collapsed="false">
      <c r="A7396" s="0" t="n">
        <v>25</v>
      </c>
      <c r="B7396" s="0" t="n">
        <v>1563663</v>
      </c>
      <c r="C7396" s="0" t="n">
        <v>5815.734</v>
      </c>
    </row>
    <row r="7397" customFormat="false" ht="15" hidden="false" customHeight="false" outlineLevel="0" collapsed="false">
      <c r="A7397" s="0" t="n">
        <v>25</v>
      </c>
      <c r="B7397" s="0" t="n">
        <v>1526747</v>
      </c>
      <c r="C7397" s="0" t="n">
        <v>6625.402</v>
      </c>
    </row>
    <row r="7398" customFormat="false" ht="15" hidden="false" customHeight="false" outlineLevel="0" collapsed="false">
      <c r="A7398" s="0" t="n">
        <v>25</v>
      </c>
      <c r="B7398" s="0" t="n">
        <v>1512074</v>
      </c>
      <c r="C7398" s="0" t="n">
        <v>4414.647</v>
      </c>
    </row>
    <row r="7399" customFormat="false" ht="15" hidden="false" customHeight="false" outlineLevel="0" collapsed="false">
      <c r="A7399" s="0" t="n">
        <v>25</v>
      </c>
      <c r="B7399" s="0" t="n">
        <v>1477239</v>
      </c>
      <c r="C7399" s="0" t="n">
        <v>6546.725</v>
      </c>
    </row>
    <row r="7400" customFormat="false" ht="15" hidden="false" customHeight="false" outlineLevel="0" collapsed="false">
      <c r="A7400" s="0" t="n">
        <v>25</v>
      </c>
      <c r="B7400" s="0" t="n">
        <v>1443286</v>
      </c>
      <c r="C7400" s="0" t="n">
        <v>6557.569</v>
      </c>
    </row>
    <row r="7401" customFormat="false" ht="15" hidden="false" customHeight="false" outlineLevel="0" collapsed="false">
      <c r="A7401" s="0" t="n">
        <v>25</v>
      </c>
      <c r="B7401" s="0" t="n">
        <v>1430825</v>
      </c>
      <c r="C7401" s="0" t="n">
        <v>4295.399</v>
      </c>
    </row>
    <row r="7402" customFormat="false" ht="15" hidden="false" customHeight="false" outlineLevel="0" collapsed="false">
      <c r="A7402" s="0" t="n">
        <v>25</v>
      </c>
      <c r="B7402" s="0" t="n">
        <v>1396026</v>
      </c>
      <c r="C7402" s="0" t="n">
        <v>6392.221</v>
      </c>
    </row>
    <row r="7403" customFormat="false" ht="15" hidden="false" customHeight="false" outlineLevel="0" collapsed="false">
      <c r="A7403" s="0" t="n">
        <v>25</v>
      </c>
      <c r="B7403" s="0" t="n">
        <v>1366806</v>
      </c>
      <c r="C7403" s="0" t="n">
        <v>5489.792</v>
      </c>
    </row>
    <row r="7404" customFormat="false" ht="15" hidden="false" customHeight="false" outlineLevel="0" collapsed="false">
      <c r="A7404" s="0" t="n">
        <v>25</v>
      </c>
      <c r="B7404" s="0" t="n">
        <v>1349660</v>
      </c>
      <c r="C7404" s="0" t="n">
        <v>5133.604</v>
      </c>
    </row>
    <row r="7405" customFormat="false" ht="15" hidden="false" customHeight="false" outlineLevel="0" collapsed="false">
      <c r="A7405" s="0" t="n">
        <v>25</v>
      </c>
      <c r="B7405" s="0" t="n">
        <v>1318528</v>
      </c>
      <c r="C7405" s="0" t="n">
        <v>6188.411</v>
      </c>
    </row>
    <row r="7406" customFormat="false" ht="15" hidden="false" customHeight="false" outlineLevel="0" collapsed="false">
      <c r="A7406" s="0" t="n">
        <v>25</v>
      </c>
      <c r="B7406" s="0" t="n">
        <v>1305349</v>
      </c>
      <c r="C7406" s="0" t="n">
        <v>4223.426</v>
      </c>
    </row>
    <row r="7407" customFormat="false" ht="15" hidden="false" customHeight="false" outlineLevel="0" collapsed="false">
      <c r="A7407" s="0" t="n">
        <v>25</v>
      </c>
      <c r="B7407" s="0" t="n">
        <v>1274412</v>
      </c>
      <c r="C7407" s="0" t="n">
        <v>6182.803</v>
      </c>
    </row>
    <row r="7408" customFormat="false" ht="15" hidden="false" customHeight="false" outlineLevel="0" collapsed="false">
      <c r="A7408" s="0" t="n">
        <v>25</v>
      </c>
      <c r="B7408" s="0" t="n">
        <v>1243363</v>
      </c>
      <c r="C7408" s="0" t="n">
        <v>6212.296</v>
      </c>
    </row>
    <row r="7409" customFormat="false" ht="15" hidden="false" customHeight="false" outlineLevel="0" collapsed="false">
      <c r="A7409" s="0" t="n">
        <v>25</v>
      </c>
      <c r="B7409" s="0" t="n">
        <v>1236166</v>
      </c>
      <c r="C7409" s="0" t="n">
        <v>3802.973</v>
      </c>
    </row>
    <row r="7410" customFormat="false" ht="15" hidden="false" customHeight="false" outlineLevel="0" collapsed="false">
      <c r="A7410" s="0" t="n">
        <v>25</v>
      </c>
      <c r="B7410" s="0" t="n">
        <v>1206460</v>
      </c>
      <c r="C7410" s="0" t="n">
        <v>6051.045</v>
      </c>
    </row>
    <row r="7411" customFormat="false" ht="15" hidden="false" customHeight="false" outlineLevel="0" collapsed="false">
      <c r="A7411" s="0" t="n">
        <v>25</v>
      </c>
      <c r="B7411" s="0" t="n">
        <v>1178962</v>
      </c>
      <c r="C7411" s="0" t="n">
        <v>5795.24</v>
      </c>
    </row>
    <row r="7412" customFormat="false" ht="15" hidden="false" customHeight="false" outlineLevel="0" collapsed="false">
      <c r="A7412" s="0" t="n">
        <v>25</v>
      </c>
      <c r="B7412" s="0" t="n">
        <v>1171373</v>
      </c>
      <c r="C7412" s="0" t="n">
        <v>3744.171</v>
      </c>
    </row>
    <row r="7413" customFormat="false" ht="15" hidden="false" customHeight="false" outlineLevel="0" collapsed="false">
      <c r="A7413" s="0" t="n">
        <v>25</v>
      </c>
      <c r="B7413" s="0" t="n">
        <v>1136350</v>
      </c>
      <c r="C7413" s="0" t="n">
        <v>6350.854</v>
      </c>
    </row>
    <row r="7414" customFormat="false" ht="15" hidden="false" customHeight="false" outlineLevel="0" collapsed="false">
      <c r="A7414" s="0" t="n">
        <v>25</v>
      </c>
      <c r="B7414" s="0" t="n">
        <v>1104545</v>
      </c>
      <c r="C7414" s="0" t="n">
        <v>6121.35</v>
      </c>
    </row>
    <row r="7415" customFormat="false" ht="15" hidden="false" customHeight="false" outlineLevel="0" collapsed="false">
      <c r="A7415" s="0" t="n">
        <v>25</v>
      </c>
      <c r="B7415" s="0" t="n">
        <v>1094317</v>
      </c>
      <c r="C7415" s="0" t="n">
        <v>3978.439</v>
      </c>
    </row>
    <row r="7416" customFormat="false" ht="15" hidden="false" customHeight="false" outlineLevel="0" collapsed="false">
      <c r="A7416" s="0" t="n">
        <v>25</v>
      </c>
      <c r="B7416" s="0" t="n">
        <v>1078802</v>
      </c>
      <c r="C7416" s="0" t="n">
        <v>4432.266</v>
      </c>
    </row>
    <row r="7417" customFormat="false" ht="15" hidden="false" customHeight="false" outlineLevel="0" collapsed="false">
      <c r="A7417" s="0" t="n">
        <v>25</v>
      </c>
      <c r="B7417" s="0" t="n">
        <v>1049112</v>
      </c>
      <c r="C7417" s="0" t="n">
        <v>5887.777</v>
      </c>
    </row>
    <row r="7418" customFormat="false" ht="15" hidden="false" customHeight="false" outlineLevel="0" collapsed="false">
      <c r="A7418" s="0" t="n">
        <v>25</v>
      </c>
      <c r="B7418" s="0" t="n">
        <v>1019758</v>
      </c>
      <c r="C7418" s="0" t="n">
        <v>5914.355</v>
      </c>
    </row>
    <row r="7419" customFormat="false" ht="15" hidden="false" customHeight="false" outlineLevel="0" collapsed="false">
      <c r="A7419" s="0" t="n">
        <v>25</v>
      </c>
      <c r="B7419" s="0" t="n">
        <v>991728</v>
      </c>
      <c r="C7419" s="0" t="n">
        <v>5728.851</v>
      </c>
    </row>
    <row r="7420" customFormat="false" ht="15" hidden="false" customHeight="false" outlineLevel="0" collapsed="false">
      <c r="A7420" s="0" t="n">
        <v>25</v>
      </c>
      <c r="B7420" s="0" t="n">
        <v>989737</v>
      </c>
      <c r="C7420" s="0" t="n">
        <v>3065.329</v>
      </c>
    </row>
    <row r="7421" customFormat="false" ht="15" hidden="false" customHeight="false" outlineLevel="0" collapsed="false">
      <c r="A7421" s="0" t="n">
        <v>25</v>
      </c>
      <c r="B7421" s="0" t="n">
        <v>961579</v>
      </c>
      <c r="C7421" s="0" t="n">
        <v>5699.591</v>
      </c>
    </row>
    <row r="7422" customFormat="false" ht="15" hidden="false" customHeight="false" outlineLevel="0" collapsed="false">
      <c r="A7422" s="0" t="n">
        <v>25</v>
      </c>
      <c r="B7422" s="0" t="n">
        <v>934310</v>
      </c>
      <c r="C7422" s="0" t="n">
        <v>5646.878</v>
      </c>
    </row>
    <row r="7423" customFormat="false" ht="15" hidden="false" customHeight="false" outlineLevel="0" collapsed="false">
      <c r="A7423" s="0" t="n">
        <v>25</v>
      </c>
      <c r="B7423" s="0" t="n">
        <v>931050</v>
      </c>
      <c r="C7423" s="0" t="n">
        <v>3302.431</v>
      </c>
    </row>
    <row r="7424" customFormat="false" ht="15" hidden="false" customHeight="false" outlineLevel="0" collapsed="false">
      <c r="A7424" s="0" t="n">
        <v>25</v>
      </c>
      <c r="B7424" s="0" t="n">
        <v>905563</v>
      </c>
      <c r="C7424" s="0" t="n">
        <v>5472.93</v>
      </c>
    </row>
    <row r="7425" customFormat="false" ht="15" hidden="false" customHeight="false" outlineLevel="0" collapsed="false">
      <c r="A7425" s="0" t="n">
        <v>25</v>
      </c>
      <c r="B7425" s="0" t="n">
        <v>876081</v>
      </c>
      <c r="C7425" s="0" t="n">
        <v>5857.626</v>
      </c>
    </row>
    <row r="7426" customFormat="false" ht="15" hidden="false" customHeight="false" outlineLevel="0" collapsed="false">
      <c r="A7426" s="0" t="n">
        <v>25</v>
      </c>
      <c r="B7426" s="0" t="n">
        <v>886230</v>
      </c>
      <c r="C7426" s="0" t="n">
        <v>2252.779</v>
      </c>
    </row>
    <row r="7427" customFormat="false" ht="15" hidden="false" customHeight="false" outlineLevel="0" collapsed="false">
      <c r="A7427" s="0" t="n">
        <v>25</v>
      </c>
      <c r="B7427" s="0" t="n">
        <v>864051</v>
      </c>
      <c r="C7427" s="0" t="n">
        <v>5472.454</v>
      </c>
    </row>
    <row r="7428" customFormat="false" ht="15" hidden="false" customHeight="false" outlineLevel="0" collapsed="false">
      <c r="A7428" s="0" t="n">
        <v>25</v>
      </c>
      <c r="B7428" s="0" t="n">
        <v>840434</v>
      </c>
      <c r="C7428" s="0" t="n">
        <v>5605.166</v>
      </c>
    </row>
    <row r="7429" customFormat="false" ht="15" hidden="false" customHeight="false" outlineLevel="0" collapsed="false">
      <c r="A7429" s="0" t="n">
        <v>25</v>
      </c>
      <c r="B7429" s="0" t="n">
        <v>816291</v>
      </c>
      <c r="C7429" s="0" t="n">
        <v>5710.928</v>
      </c>
    </row>
    <row r="7430" customFormat="false" ht="15" hidden="false" customHeight="false" outlineLevel="0" collapsed="false">
      <c r="A7430" s="0" t="n">
        <v>25</v>
      </c>
      <c r="B7430" s="0" t="n">
        <v>828156</v>
      </c>
      <c r="C7430" s="0" t="n">
        <v>2022.595</v>
      </c>
    </row>
    <row r="7431" customFormat="false" ht="15" hidden="false" customHeight="false" outlineLevel="0" collapsed="false">
      <c r="A7431" s="0" t="n">
        <v>25</v>
      </c>
      <c r="B7431" s="0" t="n">
        <v>812460</v>
      </c>
      <c r="C7431" s="0" t="n">
        <v>4880.145</v>
      </c>
    </row>
    <row r="7432" customFormat="false" ht="15" hidden="false" customHeight="false" outlineLevel="0" collapsed="false">
      <c r="A7432" s="0" t="n">
        <v>25</v>
      </c>
      <c r="B7432" s="0" t="n">
        <v>789855</v>
      </c>
      <c r="C7432" s="0" t="n">
        <v>5516.428</v>
      </c>
    </row>
    <row r="7433" customFormat="false" ht="15" hidden="false" customHeight="false" outlineLevel="0" collapsed="false">
      <c r="A7433" s="0" t="n">
        <v>25</v>
      </c>
      <c r="B7433" s="0" t="n">
        <v>764430</v>
      </c>
      <c r="C7433" s="0" t="n">
        <v>5820.198</v>
      </c>
    </row>
    <row r="7434" customFormat="false" ht="15" hidden="false" customHeight="false" outlineLevel="0" collapsed="false">
      <c r="A7434" s="0" t="n">
        <v>25</v>
      </c>
      <c r="B7434" s="0" t="n">
        <v>762888</v>
      </c>
      <c r="C7434" s="0" t="n">
        <v>3395.471</v>
      </c>
    </row>
    <row r="7435" customFormat="false" ht="15" hidden="false" customHeight="false" outlineLevel="0" collapsed="false">
      <c r="A7435" s="0" t="n">
        <v>25</v>
      </c>
      <c r="B7435" s="0" t="n">
        <v>739199</v>
      </c>
      <c r="C7435" s="0" t="n">
        <v>5646.283</v>
      </c>
    </row>
    <row r="7436" customFormat="false" ht="15" hidden="false" customHeight="false" outlineLevel="0" collapsed="false">
      <c r="A7436" s="0" t="n">
        <v>25</v>
      </c>
      <c r="B7436" s="0" t="n">
        <v>713281</v>
      </c>
      <c r="C7436" s="0" t="n">
        <v>5849.196</v>
      </c>
    </row>
    <row r="7437" customFormat="false" ht="15" hidden="false" customHeight="false" outlineLevel="0" collapsed="false">
      <c r="A7437" s="0" t="n">
        <v>25</v>
      </c>
      <c r="B7437" s="0" t="n">
        <v>709698</v>
      </c>
      <c r="C7437" s="0" t="n">
        <v>3600.677</v>
      </c>
    </row>
    <row r="7438" customFormat="false" ht="15" hidden="false" customHeight="false" outlineLevel="0" collapsed="false">
      <c r="A7438" s="0" t="n">
        <v>25</v>
      </c>
      <c r="B7438" s="0" t="n">
        <v>684859</v>
      </c>
      <c r="C7438" s="0" t="n">
        <v>5742.115</v>
      </c>
    </row>
    <row r="7439" customFormat="false" ht="15" hidden="false" customHeight="false" outlineLevel="0" collapsed="false">
      <c r="A7439" s="0" t="n">
        <v>25</v>
      </c>
      <c r="B7439" s="0" t="n">
        <v>664289</v>
      </c>
      <c r="C7439" s="0" t="n">
        <v>4758.78</v>
      </c>
    </row>
    <row r="7440" customFormat="false" ht="15" hidden="false" customHeight="false" outlineLevel="0" collapsed="false">
      <c r="A7440" s="0" t="n">
        <v>25</v>
      </c>
      <c r="B7440" s="0" t="n">
        <v>671761</v>
      </c>
      <c r="C7440" s="0" t="n">
        <v>3123.442</v>
      </c>
    </row>
    <row r="7441" customFormat="false" ht="15" hidden="false" customHeight="false" outlineLevel="0" collapsed="false">
      <c r="A7441" s="0" t="n">
        <v>25</v>
      </c>
      <c r="B7441" s="0" t="n">
        <v>649015</v>
      </c>
      <c r="C7441" s="0" t="n">
        <v>5555.717</v>
      </c>
    </row>
    <row r="7442" customFormat="false" ht="15" hidden="false" customHeight="false" outlineLevel="0" collapsed="false">
      <c r="A7442" s="0" t="n">
        <v>25</v>
      </c>
      <c r="B7442" s="0" t="n">
        <v>624396</v>
      </c>
      <c r="C7442" s="0" t="n">
        <v>5714.053</v>
      </c>
    </row>
    <row r="7443" customFormat="false" ht="15" hidden="false" customHeight="false" outlineLevel="0" collapsed="false">
      <c r="A7443" s="0" t="n">
        <v>25</v>
      </c>
      <c r="B7443" s="0" t="n">
        <v>600769</v>
      </c>
      <c r="C7443" s="0" t="n">
        <v>5197.934</v>
      </c>
    </row>
    <row r="7444" customFormat="false" ht="15" hidden="false" customHeight="false" outlineLevel="0" collapsed="false">
      <c r="A7444" s="0" t="n">
        <v>25</v>
      </c>
      <c r="B7444" s="0" t="n">
        <v>594863</v>
      </c>
      <c r="C7444" s="0" t="n">
        <v>4345.54</v>
      </c>
    </row>
    <row r="7445" customFormat="false" ht="15" hidden="false" customHeight="false" outlineLevel="0" collapsed="false">
      <c r="A7445" s="0" t="n">
        <v>25</v>
      </c>
      <c r="B7445" s="0" t="n">
        <v>571000</v>
      </c>
      <c r="C7445" s="0" t="n">
        <v>5666.449</v>
      </c>
    </row>
    <row r="7446" customFormat="false" ht="15" hidden="false" customHeight="false" outlineLevel="0" collapsed="false">
      <c r="A7446" s="0" t="n">
        <v>25</v>
      </c>
      <c r="B7446" s="0" t="n">
        <v>570184</v>
      </c>
      <c r="C7446" s="0" t="n">
        <v>2944.018</v>
      </c>
    </row>
    <row r="7447" customFormat="false" ht="15" hidden="false" customHeight="false" outlineLevel="0" collapsed="false">
      <c r="A7447" s="0" t="n">
        <v>25</v>
      </c>
      <c r="B7447" s="0" t="n">
        <v>556339</v>
      </c>
      <c r="C7447" s="0" t="n">
        <v>5131.967</v>
      </c>
    </row>
    <row r="7448" customFormat="false" ht="15" hidden="false" customHeight="false" outlineLevel="0" collapsed="false">
      <c r="A7448" s="0" t="n">
        <v>25</v>
      </c>
      <c r="B7448" s="0" t="n">
        <v>534277</v>
      </c>
      <c r="C7448" s="0" t="n">
        <v>5434.653</v>
      </c>
    </row>
    <row r="7449" customFormat="false" ht="15" hidden="false" customHeight="false" outlineLevel="0" collapsed="false">
      <c r="A7449" s="0" t="n">
        <v>25</v>
      </c>
      <c r="B7449" s="0" t="n">
        <v>509527</v>
      </c>
      <c r="C7449" s="0" t="n">
        <v>5754.611</v>
      </c>
    </row>
    <row r="7450" customFormat="false" ht="15" hidden="false" customHeight="false" outlineLevel="0" collapsed="false">
      <c r="A7450" s="0" t="n">
        <v>25</v>
      </c>
      <c r="B7450" s="0" t="n">
        <v>506742</v>
      </c>
      <c r="C7450" s="0" t="n">
        <v>3543.466</v>
      </c>
    </row>
    <row r="7451" customFormat="false" ht="15" hidden="false" customHeight="false" outlineLevel="0" collapsed="false">
      <c r="A7451" s="0" t="n">
        <v>25</v>
      </c>
      <c r="B7451" s="0" t="n">
        <v>485730</v>
      </c>
      <c r="C7451" s="0" t="n">
        <v>5368.621</v>
      </c>
    </row>
    <row r="7452" customFormat="false" ht="15" hidden="false" customHeight="false" outlineLevel="0" collapsed="false">
      <c r="A7452" s="0" t="n">
        <v>25</v>
      </c>
      <c r="B7452" s="0" t="n">
        <v>461180</v>
      </c>
      <c r="C7452" s="0" t="n">
        <v>5607.785</v>
      </c>
    </row>
    <row r="7453" customFormat="false" ht="15" hidden="false" customHeight="false" outlineLevel="0" collapsed="false">
      <c r="A7453" s="0" t="n">
        <v>25</v>
      </c>
      <c r="B7453" s="0" t="n">
        <v>460757</v>
      </c>
      <c r="C7453" s="0" t="n">
        <v>3428.249</v>
      </c>
    </row>
    <row r="7454" customFormat="false" ht="15" hidden="false" customHeight="false" outlineLevel="0" collapsed="false">
      <c r="A7454" s="0" t="n">
        <v>25</v>
      </c>
      <c r="B7454" s="0" t="n">
        <v>435097</v>
      </c>
      <c r="C7454" s="0" t="n">
        <v>5831.479</v>
      </c>
    </row>
    <row r="7455" customFormat="false" ht="15" hidden="false" customHeight="false" outlineLevel="0" collapsed="false">
      <c r="A7455" s="0" t="n">
        <v>25</v>
      </c>
      <c r="B7455" s="0" t="n">
        <v>431549</v>
      </c>
      <c r="C7455" s="0" t="n">
        <v>3624.986</v>
      </c>
    </row>
    <row r="7456" customFormat="false" ht="15" hidden="false" customHeight="false" outlineLevel="0" collapsed="false">
      <c r="A7456" s="0" t="n">
        <v>25</v>
      </c>
      <c r="B7456" s="0" t="n">
        <v>406862</v>
      </c>
      <c r="C7456" s="0" t="n">
        <v>5728.028</v>
      </c>
    </row>
    <row r="7457" customFormat="false" ht="15" hidden="false" customHeight="false" outlineLevel="0" collapsed="false">
      <c r="A7457" s="0" t="n">
        <v>25</v>
      </c>
      <c r="B7457" s="0" t="n">
        <v>385655</v>
      </c>
      <c r="C7457" s="0" t="n">
        <v>5374.87</v>
      </c>
    </row>
    <row r="7458" customFormat="false" ht="15" hidden="false" customHeight="false" outlineLevel="0" collapsed="false">
      <c r="A7458" s="0" t="n">
        <v>25</v>
      </c>
      <c r="B7458" s="0" t="n">
        <v>384468</v>
      </c>
      <c r="C7458" s="0" t="n">
        <v>3378.596</v>
      </c>
    </row>
    <row r="7459" customFormat="false" ht="15" hidden="false" customHeight="false" outlineLevel="0" collapsed="false">
      <c r="A7459" s="0" t="n">
        <v>25</v>
      </c>
      <c r="B7459" s="0" t="n">
        <v>361781</v>
      </c>
      <c r="C7459" s="0" t="n">
        <v>5513.546</v>
      </c>
    </row>
    <row r="7460" customFormat="false" ht="15" hidden="false" customHeight="false" outlineLevel="0" collapsed="false">
      <c r="A7460" s="0" t="n">
        <v>25</v>
      </c>
      <c r="B7460" s="0" t="n">
        <v>335677</v>
      </c>
      <c r="C7460" s="0" t="n">
        <v>5907.292</v>
      </c>
    </row>
    <row r="7461" customFormat="false" ht="15" hidden="false" customHeight="false" outlineLevel="0" collapsed="false">
      <c r="A7461" s="0" t="n">
        <v>25</v>
      </c>
      <c r="B7461" s="0" t="n">
        <v>352343</v>
      </c>
      <c r="C7461" s="0" t="n">
        <v>1591.909</v>
      </c>
    </row>
    <row r="7462" customFormat="false" ht="15" hidden="false" customHeight="false" outlineLevel="0" collapsed="false">
      <c r="A7462" s="0" t="n">
        <v>25</v>
      </c>
      <c r="B7462" s="0" t="n">
        <v>332313</v>
      </c>
      <c r="C7462" s="0" t="n">
        <v>5274.315</v>
      </c>
    </row>
    <row r="7463" customFormat="false" ht="15" hidden="false" customHeight="false" outlineLevel="0" collapsed="false">
      <c r="A7463" s="0" t="n">
        <v>25</v>
      </c>
      <c r="B7463" s="0" t="n">
        <v>306965</v>
      </c>
      <c r="C7463" s="0" t="n">
        <v>5798.894</v>
      </c>
    </row>
    <row r="7464" customFormat="false" ht="15" hidden="false" customHeight="false" outlineLevel="0" collapsed="false">
      <c r="A7464" s="0" t="n">
        <v>25</v>
      </c>
      <c r="B7464" s="0" t="n">
        <v>281400</v>
      </c>
      <c r="C7464" s="0" t="n">
        <v>5820.201</v>
      </c>
    </row>
    <row r="7465" customFormat="false" ht="15" hidden="false" customHeight="false" outlineLevel="0" collapsed="false">
      <c r="A7465" s="0" t="n">
        <v>25</v>
      </c>
      <c r="B7465" s="0" t="n">
        <v>275844</v>
      </c>
      <c r="C7465" s="0" t="n">
        <v>3793.656</v>
      </c>
    </row>
    <row r="7466" customFormat="false" ht="15" hidden="false" customHeight="false" outlineLevel="0" collapsed="false">
      <c r="A7466" s="0" t="n">
        <v>25</v>
      </c>
      <c r="B7466" s="0" t="n">
        <v>252226</v>
      </c>
      <c r="C7466" s="0" t="n">
        <v>5646.262</v>
      </c>
    </row>
    <row r="7467" customFormat="false" ht="15" hidden="false" customHeight="false" outlineLevel="0" collapsed="false">
      <c r="A7467" s="0" t="n">
        <v>25</v>
      </c>
      <c r="B7467" s="0" t="n">
        <v>239385</v>
      </c>
      <c r="C7467" s="0" t="n">
        <v>3797.901</v>
      </c>
    </row>
    <row r="7468" customFormat="false" ht="15" hidden="false" customHeight="false" outlineLevel="0" collapsed="false">
      <c r="A7468" s="0" t="n">
        <v>25</v>
      </c>
      <c r="B7468" s="0" t="n">
        <v>231064</v>
      </c>
      <c r="C7468" s="0" t="n">
        <v>4845.369</v>
      </c>
    </row>
    <row r="7469" customFormat="false" ht="15" hidden="false" customHeight="false" outlineLevel="0" collapsed="false">
      <c r="A7469" s="0" t="n">
        <v>25</v>
      </c>
      <c r="B7469" s="0" t="n">
        <v>206673</v>
      </c>
      <c r="C7469" s="0" t="n">
        <v>5700.232</v>
      </c>
    </row>
    <row r="7470" customFormat="false" ht="15" hidden="false" customHeight="false" outlineLevel="0" collapsed="false">
      <c r="A7470" s="0" t="n">
        <v>25</v>
      </c>
      <c r="B7470" s="0" t="n">
        <v>207713</v>
      </c>
      <c r="C7470" s="0" t="n">
        <v>3149.887</v>
      </c>
    </row>
    <row r="7471" customFormat="false" ht="15" hidden="false" customHeight="false" outlineLevel="0" collapsed="false">
      <c r="A7471" s="0" t="n">
        <v>25</v>
      </c>
      <c r="B7471" s="0" t="n">
        <v>183088</v>
      </c>
      <c r="C7471" s="0" t="n">
        <v>5726.796</v>
      </c>
    </row>
    <row r="7472" customFormat="false" ht="15" hidden="false" customHeight="false" outlineLevel="0" collapsed="false">
      <c r="A7472" s="0" t="n">
        <v>25</v>
      </c>
      <c r="B7472" s="0" t="n">
        <v>161084</v>
      </c>
      <c r="C7472" s="0" t="n">
        <v>5456.83</v>
      </c>
    </row>
    <row r="7473" customFormat="false" ht="15" hidden="false" customHeight="false" outlineLevel="0" collapsed="false">
      <c r="A7473" s="0" t="n">
        <v>25</v>
      </c>
      <c r="B7473" s="0" t="n">
        <v>130974</v>
      </c>
      <c r="C7473" s="0" t="n">
        <v>6266.932</v>
      </c>
    </row>
    <row r="7474" customFormat="false" ht="15" hidden="false" customHeight="false" outlineLevel="0" collapsed="false">
      <c r="A7474" s="0" t="n">
        <v>25</v>
      </c>
      <c r="B7474" s="0" t="n">
        <v>97007</v>
      </c>
      <c r="C7474" s="0" t="n">
        <v>6645.297</v>
      </c>
    </row>
    <row r="7475" customFormat="false" ht="15" hidden="false" customHeight="false" outlineLevel="0" collapsed="false">
      <c r="A7475" s="0" t="n">
        <v>25</v>
      </c>
      <c r="B7475" s="0" t="n">
        <v>62865</v>
      </c>
      <c r="C7475" s="0" t="n">
        <v>6674.912</v>
      </c>
    </row>
    <row r="7476" customFormat="false" ht="15" hidden="false" customHeight="false" outlineLevel="0" collapsed="false">
      <c r="A7476" s="0" t="n">
        <v>25</v>
      </c>
      <c r="B7476" s="0" t="n">
        <v>30896</v>
      </c>
      <c r="C7476" s="0" t="n">
        <v>6437.475</v>
      </c>
    </row>
    <row r="7477" customFormat="false" ht="15" hidden="false" customHeight="false" outlineLevel="0" collapsed="false">
      <c r="A7477" s="0" t="n">
        <v>25</v>
      </c>
      <c r="B7477" s="0" t="n">
        <v>0</v>
      </c>
      <c r="C7477" s="0" t="n">
        <v>6340.663</v>
      </c>
    </row>
    <row r="7478" customFormat="false" ht="15" hidden="false" customHeight="false" outlineLevel="0" collapsed="false">
      <c r="A7478" s="0" t="n">
        <v>25</v>
      </c>
      <c r="B7478" s="0" t="n">
        <v>1894450</v>
      </c>
      <c r="C7478" s="0" t="n">
        <v>9243.855</v>
      </c>
    </row>
    <row r="7479" customFormat="false" ht="15" hidden="false" customHeight="false" outlineLevel="0" collapsed="false">
      <c r="A7479" s="0" t="n">
        <v>25</v>
      </c>
      <c r="B7479" s="0" t="n">
        <v>1863620</v>
      </c>
      <c r="C7479" s="0" t="n">
        <v>6356.428</v>
      </c>
    </row>
    <row r="7480" customFormat="false" ht="15" hidden="false" customHeight="false" outlineLevel="0" collapsed="false">
      <c r="A7480" s="0" t="n">
        <v>25</v>
      </c>
      <c r="B7480" s="0" t="n">
        <v>1828054</v>
      </c>
      <c r="C7480" s="0" t="n">
        <v>6797.581</v>
      </c>
    </row>
    <row r="7481" customFormat="false" ht="15" hidden="false" customHeight="false" outlineLevel="0" collapsed="false">
      <c r="A7481" s="0" t="n">
        <v>25</v>
      </c>
      <c r="B7481" s="0" t="n">
        <v>1794082</v>
      </c>
      <c r="C7481" s="0" t="n">
        <v>6715.282</v>
      </c>
    </row>
    <row r="7482" customFormat="false" ht="15" hidden="false" customHeight="false" outlineLevel="0" collapsed="false">
      <c r="A7482" s="0" t="n">
        <v>25</v>
      </c>
      <c r="B7482" s="0" t="n">
        <v>1764188</v>
      </c>
      <c r="C7482" s="0" t="n">
        <v>6311.965</v>
      </c>
    </row>
    <row r="7483" customFormat="false" ht="15" hidden="false" customHeight="false" outlineLevel="0" collapsed="false">
      <c r="A7483" s="0" t="n">
        <v>25</v>
      </c>
      <c r="B7483" s="0" t="n">
        <v>1731623</v>
      </c>
      <c r="C7483" s="0" t="n">
        <v>6526.324</v>
      </c>
    </row>
    <row r="7484" customFormat="false" ht="15" hidden="false" customHeight="false" outlineLevel="0" collapsed="false">
      <c r="A7484" s="0" t="n">
        <v>25</v>
      </c>
      <c r="B7484" s="0" t="n">
        <v>1700762</v>
      </c>
      <c r="C7484" s="0" t="n">
        <v>6339.143</v>
      </c>
    </row>
    <row r="7485" customFormat="false" ht="15" hidden="false" customHeight="false" outlineLevel="0" collapsed="false">
      <c r="A7485" s="0" t="n">
        <v>25</v>
      </c>
      <c r="B7485" s="0" t="n">
        <v>1666197</v>
      </c>
      <c r="C7485" s="0" t="n">
        <v>6674.441</v>
      </c>
    </row>
    <row r="7486" customFormat="false" ht="15" hidden="false" customHeight="false" outlineLevel="0" collapsed="false">
      <c r="A7486" s="0" t="n">
        <v>25</v>
      </c>
      <c r="B7486" s="0" t="n">
        <v>1638610</v>
      </c>
      <c r="C7486" s="0" t="n">
        <v>6101.291</v>
      </c>
    </row>
    <row r="7487" customFormat="false" ht="15" hidden="false" customHeight="false" outlineLevel="0" collapsed="false">
      <c r="A7487" s="0" t="n">
        <v>25</v>
      </c>
      <c r="B7487" s="0" t="n">
        <v>1627390</v>
      </c>
      <c r="C7487" s="0" t="n">
        <v>2273.595</v>
      </c>
    </row>
    <row r="7488" customFormat="false" ht="15" hidden="false" customHeight="false" outlineLevel="0" collapsed="false">
      <c r="A7488" s="0" t="n">
        <v>25</v>
      </c>
      <c r="B7488" s="0" t="n">
        <v>1648815</v>
      </c>
      <c r="C7488" s="0" t="n">
        <v>3251.595</v>
      </c>
    </row>
    <row r="7489" customFormat="false" ht="15" hidden="false" customHeight="false" outlineLevel="0" collapsed="false">
      <c r="A7489" s="0" t="n">
        <v>25</v>
      </c>
      <c r="B7489" s="0" t="n">
        <v>1622659</v>
      </c>
      <c r="C7489" s="0" t="n">
        <v>5853.384</v>
      </c>
    </row>
    <row r="7490" customFormat="false" ht="15" hidden="false" customHeight="false" outlineLevel="0" collapsed="false">
      <c r="A7490" s="0" t="n">
        <v>25</v>
      </c>
      <c r="B7490" s="0" t="n">
        <v>1595136</v>
      </c>
      <c r="C7490" s="0" t="n">
        <v>6029.727</v>
      </c>
    </row>
    <row r="7491" customFormat="false" ht="15" hidden="false" customHeight="false" outlineLevel="0" collapsed="false">
      <c r="A7491" s="0" t="n">
        <v>25</v>
      </c>
      <c r="B7491" s="0" t="n">
        <v>1565425</v>
      </c>
      <c r="C7491" s="0" t="n">
        <v>6300.273</v>
      </c>
    </row>
    <row r="7492" customFormat="false" ht="15" hidden="false" customHeight="false" outlineLevel="0" collapsed="false">
      <c r="A7492" s="0" t="n">
        <v>25</v>
      </c>
      <c r="B7492" s="0" t="n">
        <v>1559410</v>
      </c>
      <c r="C7492" s="0" t="n">
        <v>2732.457</v>
      </c>
    </row>
    <row r="7493" customFormat="false" ht="15" hidden="false" customHeight="false" outlineLevel="0" collapsed="false">
      <c r="A7493" s="0" t="n">
        <v>25</v>
      </c>
      <c r="B7493" s="0" t="n">
        <v>1543990</v>
      </c>
      <c r="C7493" s="0" t="n">
        <v>5899.851</v>
      </c>
    </row>
    <row r="7494" customFormat="false" ht="15" hidden="false" customHeight="false" outlineLevel="0" collapsed="false">
      <c r="A7494" s="0" t="n">
        <v>25</v>
      </c>
      <c r="B7494" s="0" t="n">
        <v>1532473</v>
      </c>
      <c r="C7494" s="0" t="n">
        <v>2852.332</v>
      </c>
    </row>
    <row r="7495" customFormat="false" ht="15" hidden="false" customHeight="false" outlineLevel="0" collapsed="false">
      <c r="A7495" s="0" t="n">
        <v>25</v>
      </c>
      <c r="B7495" s="0" t="n">
        <v>1521765</v>
      </c>
      <c r="C7495" s="0" t="n">
        <v>5982.833</v>
      </c>
    </row>
    <row r="7496" customFormat="false" ht="15" hidden="false" customHeight="false" outlineLevel="0" collapsed="false">
      <c r="A7496" s="0" t="n">
        <v>25</v>
      </c>
      <c r="B7496" s="0" t="n">
        <v>1507022</v>
      </c>
      <c r="C7496" s="0" t="n">
        <v>3180.373</v>
      </c>
    </row>
    <row r="7497" customFormat="false" ht="15" hidden="false" customHeight="false" outlineLevel="0" collapsed="false">
      <c r="A7497" s="0" t="n">
        <v>25</v>
      </c>
      <c r="B7497" s="0" t="n">
        <v>1497967</v>
      </c>
      <c r="C7497" s="0" t="n">
        <v>5807.069</v>
      </c>
    </row>
    <row r="7498" customFormat="false" ht="15" hidden="false" customHeight="false" outlineLevel="0" collapsed="false">
      <c r="A7498" s="0" t="n">
        <v>25</v>
      </c>
      <c r="B7498" s="0" t="n">
        <v>1472485</v>
      </c>
      <c r="C7498" s="0" t="n">
        <v>5803.933</v>
      </c>
    </row>
    <row r="7499" customFormat="false" ht="15" hidden="false" customHeight="false" outlineLevel="0" collapsed="false">
      <c r="A7499" s="0" t="n">
        <v>25</v>
      </c>
      <c r="B7499" s="0" t="n">
        <v>1477601</v>
      </c>
      <c r="C7499" s="0" t="n">
        <v>2758.046</v>
      </c>
    </row>
    <row r="7500" customFormat="false" ht="15" hidden="false" customHeight="false" outlineLevel="0" collapsed="false">
      <c r="A7500" s="0" t="n">
        <v>25</v>
      </c>
      <c r="B7500" s="0" t="n">
        <v>1451357</v>
      </c>
      <c r="C7500" s="0" t="n">
        <v>5871.223</v>
      </c>
    </row>
    <row r="7501" customFormat="false" ht="15" hidden="false" customHeight="false" outlineLevel="0" collapsed="false">
      <c r="A7501" s="0" t="n">
        <v>25</v>
      </c>
      <c r="B7501" s="0" t="n">
        <v>1434961</v>
      </c>
      <c r="C7501" s="0" t="n">
        <v>3587.509</v>
      </c>
    </row>
    <row r="7502" customFormat="false" ht="15" hidden="false" customHeight="false" outlineLevel="0" collapsed="false">
      <c r="A7502" s="0" t="n">
        <v>25</v>
      </c>
      <c r="B7502" s="0" t="n">
        <v>1440236</v>
      </c>
      <c r="C7502" s="0" t="n">
        <v>4178.548</v>
      </c>
    </row>
    <row r="7503" customFormat="false" ht="15" hidden="false" customHeight="false" outlineLevel="0" collapsed="false">
      <c r="A7503" s="0" t="n">
        <v>25</v>
      </c>
      <c r="B7503" s="0" t="n">
        <v>1417766</v>
      </c>
      <c r="C7503" s="0" t="n">
        <v>5542.157</v>
      </c>
    </row>
    <row r="7504" customFormat="false" ht="15" hidden="false" customHeight="false" outlineLevel="0" collapsed="false">
      <c r="A7504" s="0" t="n">
        <v>26</v>
      </c>
      <c r="B7504" s="0" t="n">
        <v>1394454</v>
      </c>
      <c r="C7504" s="0" t="n">
        <v>5594.924</v>
      </c>
    </row>
    <row r="7505" customFormat="false" ht="15" hidden="false" customHeight="false" outlineLevel="0" collapsed="false">
      <c r="A7505" s="0" t="n">
        <v>26</v>
      </c>
      <c r="B7505" s="0" t="n">
        <v>1379651</v>
      </c>
      <c r="C7505" s="0" t="n">
        <v>4033.447</v>
      </c>
    </row>
    <row r="7506" customFormat="false" ht="15" hidden="false" customHeight="false" outlineLevel="0" collapsed="false">
      <c r="A7506" s="0" t="n">
        <v>26</v>
      </c>
      <c r="B7506" s="0" t="n">
        <v>1381432</v>
      </c>
      <c r="C7506" s="0" t="n">
        <v>3789.189</v>
      </c>
    </row>
    <row r="7507" customFormat="false" ht="15" hidden="false" customHeight="false" outlineLevel="0" collapsed="false">
      <c r="A7507" s="0" t="n">
        <v>26</v>
      </c>
      <c r="B7507" s="0" t="n">
        <v>1357306</v>
      </c>
      <c r="C7507" s="0" t="n">
        <v>5675.403</v>
      </c>
    </row>
    <row r="7508" customFormat="false" ht="15" hidden="false" customHeight="false" outlineLevel="0" collapsed="false">
      <c r="A7508" s="0" t="n">
        <v>26</v>
      </c>
      <c r="B7508" s="0" t="n">
        <v>1333257</v>
      </c>
      <c r="C7508" s="0" t="n">
        <v>5666.707</v>
      </c>
    </row>
    <row r="7509" customFormat="false" ht="15" hidden="false" customHeight="false" outlineLevel="0" collapsed="false">
      <c r="A7509" s="0" t="n">
        <v>26</v>
      </c>
      <c r="B7509" s="0" t="n">
        <v>1311974</v>
      </c>
      <c r="C7509" s="0" t="n">
        <v>5380.902</v>
      </c>
    </row>
    <row r="7510" customFormat="false" ht="15" hidden="false" customHeight="false" outlineLevel="0" collapsed="false">
      <c r="A7510" s="0" t="n">
        <v>26</v>
      </c>
      <c r="B7510" s="0" t="n">
        <v>1314812</v>
      </c>
      <c r="C7510" s="0" t="n">
        <v>2979.38</v>
      </c>
    </row>
    <row r="7511" customFormat="false" ht="15" hidden="false" customHeight="false" outlineLevel="0" collapsed="false">
      <c r="A7511" s="0" t="n">
        <v>26</v>
      </c>
      <c r="B7511" s="0" t="n">
        <v>1289572</v>
      </c>
      <c r="C7511" s="0" t="n">
        <v>5799.396</v>
      </c>
    </row>
    <row r="7512" customFormat="false" ht="15" hidden="false" customHeight="false" outlineLevel="0" collapsed="false">
      <c r="A7512" s="0" t="n">
        <v>26</v>
      </c>
      <c r="B7512" s="0" t="n">
        <v>1269860</v>
      </c>
      <c r="C7512" s="0" t="n">
        <v>4358.153</v>
      </c>
    </row>
    <row r="7513" customFormat="false" ht="15" hidden="false" customHeight="false" outlineLevel="0" collapsed="false">
      <c r="A7513" s="0" t="n">
        <v>26</v>
      </c>
      <c r="B7513" s="0" t="n">
        <v>1273149</v>
      </c>
      <c r="C7513" s="0" t="n">
        <v>3849.851</v>
      </c>
    </row>
    <row r="7514" customFormat="false" ht="15" hidden="false" customHeight="false" outlineLevel="0" collapsed="false">
      <c r="A7514" s="0" t="n">
        <v>26</v>
      </c>
      <c r="B7514" s="0" t="n">
        <v>1259050</v>
      </c>
      <c r="C7514" s="0" t="n">
        <v>4708.976</v>
      </c>
    </row>
    <row r="7515" customFormat="false" ht="15" hidden="false" customHeight="false" outlineLevel="0" collapsed="false">
      <c r="A7515" s="0" t="n">
        <v>26</v>
      </c>
      <c r="B7515" s="0" t="n">
        <v>1249348</v>
      </c>
      <c r="C7515" s="0" t="n">
        <v>3384.974</v>
      </c>
    </row>
    <row r="7516" customFormat="false" ht="15" hidden="false" customHeight="false" outlineLevel="0" collapsed="false">
      <c r="A7516" s="0" t="n">
        <v>26</v>
      </c>
      <c r="B7516" s="0" t="n">
        <v>1273833</v>
      </c>
      <c r="C7516" s="0" t="n">
        <v>1743.444</v>
      </c>
    </row>
    <row r="7517" customFormat="false" ht="15" hidden="false" customHeight="false" outlineLevel="0" collapsed="false">
      <c r="A7517" s="0" t="n">
        <v>26</v>
      </c>
      <c r="B7517" s="0" t="n">
        <v>1258594</v>
      </c>
      <c r="C7517" s="0" t="n">
        <v>4784.391</v>
      </c>
    </row>
    <row r="7518" customFormat="false" ht="15" hidden="false" customHeight="false" outlineLevel="0" collapsed="false">
      <c r="A7518" s="0" t="n">
        <v>26</v>
      </c>
      <c r="B7518" s="0" t="n">
        <v>1240977</v>
      </c>
      <c r="C7518" s="0" t="n">
        <v>5034.458</v>
      </c>
    </row>
    <row r="7519" customFormat="false" ht="15" hidden="false" customHeight="false" outlineLevel="0" collapsed="false">
      <c r="A7519" s="0" t="n">
        <v>26</v>
      </c>
      <c r="B7519" s="0" t="n">
        <v>1215986</v>
      </c>
      <c r="C7519" s="0" t="n">
        <v>5762.619</v>
      </c>
    </row>
    <row r="7520" customFormat="false" ht="15" hidden="false" customHeight="false" outlineLevel="0" collapsed="false">
      <c r="A7520" s="0" t="n">
        <v>26</v>
      </c>
      <c r="B7520" s="0" t="n">
        <v>1221918</v>
      </c>
      <c r="C7520" s="0" t="n">
        <v>2663.192</v>
      </c>
    </row>
    <row r="7521" customFormat="false" ht="15" hidden="false" customHeight="false" outlineLevel="0" collapsed="false">
      <c r="A7521" s="0" t="n">
        <v>26</v>
      </c>
      <c r="B7521" s="0" t="n">
        <v>1203788</v>
      </c>
      <c r="C7521" s="0" t="n">
        <v>5073.291</v>
      </c>
    </row>
    <row r="7522" customFormat="false" ht="15" hidden="false" customHeight="false" outlineLevel="0" collapsed="false">
      <c r="A7522" s="0" t="n">
        <v>26</v>
      </c>
      <c r="B7522" s="0" t="n">
        <v>1178434</v>
      </c>
      <c r="C7522" s="0" t="n">
        <v>5757.01</v>
      </c>
    </row>
    <row r="7523" customFormat="false" ht="15" hidden="false" customHeight="false" outlineLevel="0" collapsed="false">
      <c r="A7523" s="0" t="n">
        <v>26</v>
      </c>
      <c r="B7523" s="0" t="n">
        <v>1154103</v>
      </c>
      <c r="C7523" s="0" t="n">
        <v>5725.434</v>
      </c>
    </row>
    <row r="7524" customFormat="false" ht="15" hidden="false" customHeight="false" outlineLevel="0" collapsed="false">
      <c r="A7524" s="0" t="n">
        <v>26</v>
      </c>
      <c r="B7524" s="0" t="n">
        <v>1130247</v>
      </c>
      <c r="C7524" s="0" t="n">
        <v>5199.223</v>
      </c>
    </row>
    <row r="7525" customFormat="false" ht="15" hidden="false" customHeight="false" outlineLevel="0" collapsed="false">
      <c r="A7525" s="0" t="n">
        <v>26</v>
      </c>
      <c r="B7525" s="0" t="n">
        <v>1139353</v>
      </c>
      <c r="C7525" s="0" t="n">
        <v>2839.277</v>
      </c>
    </row>
    <row r="7526" customFormat="false" ht="15" hidden="false" customHeight="false" outlineLevel="0" collapsed="false">
      <c r="A7526" s="0" t="n">
        <v>26</v>
      </c>
      <c r="B7526" s="0" t="n">
        <v>1115754</v>
      </c>
      <c r="C7526" s="0" t="n">
        <v>5635.09</v>
      </c>
    </row>
    <row r="7527" customFormat="false" ht="15" hidden="false" customHeight="false" outlineLevel="0" collapsed="false">
      <c r="A7527" s="0" t="n">
        <v>26</v>
      </c>
      <c r="B7527" s="0" t="n">
        <v>1089817</v>
      </c>
      <c r="C7527" s="0" t="n">
        <v>5852.512</v>
      </c>
    </row>
    <row r="7528" customFormat="false" ht="15" hidden="false" customHeight="false" outlineLevel="0" collapsed="false">
      <c r="A7528" s="0" t="n">
        <v>26</v>
      </c>
      <c r="B7528" s="0" t="n">
        <v>1079331</v>
      </c>
      <c r="C7528" s="0" t="n">
        <v>4271.118</v>
      </c>
    </row>
    <row r="7529" customFormat="false" ht="15" hidden="false" customHeight="false" outlineLevel="0" collapsed="false">
      <c r="A7529" s="0" t="n">
        <v>26</v>
      </c>
      <c r="B7529" s="0" t="n">
        <v>1059535</v>
      </c>
      <c r="C7529" s="0" t="n">
        <v>5255.384</v>
      </c>
    </row>
    <row r="7530" customFormat="false" ht="15" hidden="false" customHeight="false" outlineLevel="0" collapsed="false">
      <c r="A7530" s="0" t="n">
        <v>26</v>
      </c>
      <c r="B7530" s="0" t="n">
        <v>1037393</v>
      </c>
      <c r="C7530" s="0" t="n">
        <v>5201.747</v>
      </c>
    </row>
    <row r="7531" customFormat="false" ht="15" hidden="false" customHeight="false" outlineLevel="0" collapsed="false">
      <c r="A7531" s="0" t="n">
        <v>26</v>
      </c>
      <c r="B7531" s="0" t="n">
        <v>1036170</v>
      </c>
      <c r="C7531" s="0" t="n">
        <v>3749.953</v>
      </c>
    </row>
    <row r="7532" customFormat="false" ht="15" hidden="false" customHeight="false" outlineLevel="0" collapsed="false">
      <c r="A7532" s="0" t="n">
        <v>26</v>
      </c>
      <c r="B7532" s="0" t="n">
        <v>1013317</v>
      </c>
      <c r="C7532" s="0" t="n">
        <v>5538.345</v>
      </c>
    </row>
    <row r="7533" customFormat="false" ht="15" hidden="false" customHeight="false" outlineLevel="0" collapsed="false">
      <c r="A7533" s="0" t="n">
        <v>26</v>
      </c>
      <c r="B7533" s="0" t="n">
        <v>1011649</v>
      </c>
      <c r="C7533" s="0" t="n">
        <v>3462.033</v>
      </c>
    </row>
    <row r="7534" customFormat="false" ht="15" hidden="false" customHeight="false" outlineLevel="0" collapsed="false">
      <c r="A7534" s="0" t="n">
        <v>26</v>
      </c>
      <c r="B7534" s="0" t="n">
        <v>988615</v>
      </c>
      <c r="C7534" s="0" t="n">
        <v>5563.995</v>
      </c>
    </row>
    <row r="7535" customFormat="false" ht="15" hidden="false" customHeight="false" outlineLevel="0" collapsed="false">
      <c r="A7535" s="0" t="n">
        <v>26</v>
      </c>
      <c r="B7535" s="0" t="n">
        <v>962644</v>
      </c>
      <c r="C7535" s="0" t="n">
        <v>5817.531</v>
      </c>
    </row>
    <row r="7536" customFormat="false" ht="15" hidden="false" customHeight="false" outlineLevel="0" collapsed="false">
      <c r="A7536" s="0" t="n">
        <v>26</v>
      </c>
      <c r="B7536" s="0" t="n">
        <v>969074</v>
      </c>
      <c r="C7536" s="0" t="n">
        <v>2729.278</v>
      </c>
    </row>
    <row r="7537" customFormat="false" ht="15" hidden="false" customHeight="false" outlineLevel="0" collapsed="false">
      <c r="A7537" s="0" t="n">
        <v>26</v>
      </c>
      <c r="B7537" s="0" t="n">
        <v>944855</v>
      </c>
      <c r="C7537" s="0" t="n">
        <v>5677.201</v>
      </c>
    </row>
    <row r="7538" customFormat="false" ht="15" hidden="false" customHeight="false" outlineLevel="0" collapsed="false">
      <c r="A7538" s="0" t="n">
        <v>26</v>
      </c>
      <c r="B7538" s="0" t="n">
        <v>917290</v>
      </c>
      <c r="C7538" s="0" t="n">
        <v>6005.372</v>
      </c>
    </row>
    <row r="7539" customFormat="false" ht="15" hidden="false" customHeight="false" outlineLevel="0" collapsed="false">
      <c r="A7539" s="0" t="n">
        <v>26</v>
      </c>
      <c r="B7539" s="0" t="n">
        <v>894709</v>
      </c>
      <c r="C7539" s="0" t="n">
        <v>5520.116</v>
      </c>
    </row>
    <row r="7540" customFormat="false" ht="15" hidden="false" customHeight="false" outlineLevel="0" collapsed="false">
      <c r="A7540" s="0" t="n">
        <v>26</v>
      </c>
      <c r="B7540" s="0" t="n">
        <v>907315</v>
      </c>
      <c r="C7540" s="0" t="n">
        <v>1993.63</v>
      </c>
    </row>
    <row r="7541" customFormat="false" ht="15" hidden="false" customHeight="false" outlineLevel="0" collapsed="false">
      <c r="A7541" s="0" t="n">
        <v>26</v>
      </c>
      <c r="B7541" s="0" t="n">
        <v>882973</v>
      </c>
      <c r="C7541" s="0" t="n">
        <v>5672.403</v>
      </c>
    </row>
    <row r="7542" customFormat="false" ht="15" hidden="false" customHeight="false" outlineLevel="0" collapsed="false">
      <c r="A7542" s="0" t="n">
        <v>26</v>
      </c>
      <c r="B7542" s="0" t="n">
        <v>860894</v>
      </c>
      <c r="C7542" s="0" t="n">
        <v>5504.28</v>
      </c>
    </row>
    <row r="7543" customFormat="false" ht="15" hidden="false" customHeight="false" outlineLevel="0" collapsed="false">
      <c r="A7543" s="0" t="n">
        <v>26</v>
      </c>
      <c r="B7543" s="0" t="n">
        <v>836059</v>
      </c>
      <c r="C7543" s="0" t="n">
        <v>5739.791</v>
      </c>
    </row>
    <row r="7544" customFormat="false" ht="15" hidden="false" customHeight="false" outlineLevel="0" collapsed="false">
      <c r="A7544" s="0" t="n">
        <v>26</v>
      </c>
      <c r="B7544" s="0" t="n">
        <v>835962</v>
      </c>
      <c r="C7544" s="0" t="n">
        <v>3289.06</v>
      </c>
    </row>
    <row r="7545" customFormat="false" ht="15" hidden="false" customHeight="false" outlineLevel="0" collapsed="false">
      <c r="A7545" s="0" t="n">
        <v>26</v>
      </c>
      <c r="B7545" s="0" t="n">
        <v>812235</v>
      </c>
      <c r="C7545" s="0" t="n">
        <v>5626.956</v>
      </c>
    </row>
    <row r="7546" customFormat="false" ht="15" hidden="false" customHeight="false" outlineLevel="0" collapsed="false">
      <c r="A7546" s="0" t="n">
        <v>26</v>
      </c>
      <c r="B7546" s="0" t="n">
        <v>806197</v>
      </c>
      <c r="C7546" s="0" t="n">
        <v>3830.57</v>
      </c>
    </row>
    <row r="7547" customFormat="false" ht="15" hidden="false" customHeight="false" outlineLevel="0" collapsed="false">
      <c r="A7547" s="0" t="n">
        <v>26</v>
      </c>
      <c r="B7547" s="0" t="n">
        <v>785217</v>
      </c>
      <c r="C7547" s="0" t="n">
        <v>5386.199</v>
      </c>
    </row>
    <row r="7548" customFormat="false" ht="15" hidden="false" customHeight="false" outlineLevel="0" collapsed="false">
      <c r="A7548" s="0" t="n">
        <v>26</v>
      </c>
      <c r="B7548" s="0" t="n">
        <v>760009</v>
      </c>
      <c r="C7548" s="0" t="n">
        <v>5773.927</v>
      </c>
    </row>
    <row r="7549" customFormat="false" ht="15" hidden="false" customHeight="false" outlineLevel="0" collapsed="false">
      <c r="A7549" s="0" t="n">
        <v>26</v>
      </c>
      <c r="B7549" s="0" t="n">
        <v>745761</v>
      </c>
      <c r="C7549" s="0" t="n">
        <v>3842.758</v>
      </c>
    </row>
    <row r="7550" customFormat="false" ht="15" hidden="false" customHeight="false" outlineLevel="0" collapsed="false">
      <c r="A7550" s="0" t="n">
        <v>26</v>
      </c>
      <c r="B7550" s="0" t="n">
        <v>748103</v>
      </c>
      <c r="C7550" s="0" t="n">
        <v>3885.528</v>
      </c>
    </row>
    <row r="7551" customFormat="false" ht="15" hidden="false" customHeight="false" outlineLevel="0" collapsed="false">
      <c r="A7551" s="0" t="n">
        <v>26</v>
      </c>
      <c r="B7551" s="0" t="n">
        <v>722267</v>
      </c>
      <c r="C7551" s="0" t="n">
        <v>5870.162</v>
      </c>
    </row>
    <row r="7552" customFormat="false" ht="15" hidden="false" customHeight="false" outlineLevel="0" collapsed="false">
      <c r="A7552" s="0" t="n">
        <v>26</v>
      </c>
      <c r="B7552" s="0" t="n">
        <v>696387</v>
      </c>
      <c r="C7552" s="0" t="n">
        <v>5871.843</v>
      </c>
    </row>
    <row r="7553" customFormat="false" ht="15" hidden="false" customHeight="false" outlineLevel="0" collapsed="false">
      <c r="A7553" s="0" t="n">
        <v>26</v>
      </c>
      <c r="B7553" s="0" t="n">
        <v>679494</v>
      </c>
      <c r="C7553" s="0" t="n">
        <v>3999.208</v>
      </c>
    </row>
    <row r="7554" customFormat="false" ht="15" hidden="false" customHeight="false" outlineLevel="0" collapsed="false">
      <c r="A7554" s="0" t="n">
        <v>26</v>
      </c>
      <c r="B7554" s="0" t="n">
        <v>682259</v>
      </c>
      <c r="C7554" s="0" t="n">
        <v>3932.304</v>
      </c>
    </row>
    <row r="7555" customFormat="false" ht="15" hidden="false" customHeight="false" outlineLevel="0" collapsed="false">
      <c r="A7555" s="0" t="n">
        <v>26</v>
      </c>
      <c r="B7555" s="0" t="n">
        <v>658210</v>
      </c>
      <c r="C7555" s="0" t="n">
        <v>5622.537</v>
      </c>
    </row>
    <row r="7556" customFormat="false" ht="15" hidden="false" customHeight="false" outlineLevel="0" collapsed="false">
      <c r="A7556" s="0" t="n">
        <v>26</v>
      </c>
      <c r="B7556" s="0" t="n">
        <v>632065</v>
      </c>
      <c r="C7556" s="0" t="n">
        <v>5887.28</v>
      </c>
    </row>
    <row r="7557" customFormat="false" ht="15" hidden="false" customHeight="false" outlineLevel="0" collapsed="false">
      <c r="A7557" s="0" t="n">
        <v>26</v>
      </c>
      <c r="B7557" s="0" t="n">
        <v>606879</v>
      </c>
      <c r="C7557" s="0" t="n">
        <v>5774.585</v>
      </c>
    </row>
    <row r="7558" customFormat="false" ht="15" hidden="false" customHeight="false" outlineLevel="0" collapsed="false">
      <c r="A7558" s="0" t="n">
        <v>26</v>
      </c>
      <c r="B7558" s="0" t="n">
        <v>616761</v>
      </c>
      <c r="C7558" s="0" t="n">
        <v>2259.695</v>
      </c>
    </row>
    <row r="7559" customFormat="false" ht="15" hidden="false" customHeight="false" outlineLevel="0" collapsed="false">
      <c r="A7559" s="0" t="n">
        <v>26</v>
      </c>
      <c r="B7559" s="0" t="n">
        <v>596745</v>
      </c>
      <c r="C7559" s="0" t="n">
        <v>5257.721</v>
      </c>
    </row>
    <row r="7560" customFormat="false" ht="15" hidden="false" customHeight="false" outlineLevel="0" collapsed="false">
      <c r="A7560" s="0" t="n">
        <v>26</v>
      </c>
      <c r="B7560" s="0" t="n">
        <v>572091</v>
      </c>
      <c r="C7560" s="0" t="n">
        <v>5723.261</v>
      </c>
    </row>
    <row r="7561" customFormat="false" ht="15" hidden="false" customHeight="false" outlineLevel="0" collapsed="false">
      <c r="A7561" s="0" t="n">
        <v>26</v>
      </c>
      <c r="B7561" s="0" t="n">
        <v>546527</v>
      </c>
      <c r="C7561" s="0" t="n">
        <v>5814.715</v>
      </c>
    </row>
    <row r="7562" customFormat="false" ht="15" hidden="false" customHeight="false" outlineLevel="0" collapsed="false">
      <c r="A7562" s="0" t="n">
        <v>26</v>
      </c>
      <c r="B7562" s="0" t="n">
        <v>524519</v>
      </c>
      <c r="C7562" s="0" t="n">
        <v>4849.746</v>
      </c>
    </row>
    <row r="7563" customFormat="false" ht="15" hidden="false" customHeight="false" outlineLevel="0" collapsed="false">
      <c r="A7563" s="0" t="n">
        <v>26</v>
      </c>
      <c r="B7563" s="0" t="n">
        <v>519468</v>
      </c>
      <c r="C7563" s="0" t="n">
        <v>4393.203</v>
      </c>
    </row>
    <row r="7564" customFormat="false" ht="15" hidden="false" customHeight="false" outlineLevel="0" collapsed="false">
      <c r="A7564" s="0" t="n">
        <v>26</v>
      </c>
      <c r="B7564" s="0" t="n">
        <v>494231</v>
      </c>
      <c r="C7564" s="0" t="n">
        <v>5806.445</v>
      </c>
    </row>
    <row r="7565" customFormat="false" ht="15" hidden="false" customHeight="false" outlineLevel="0" collapsed="false">
      <c r="A7565" s="0" t="n">
        <v>26</v>
      </c>
      <c r="B7565" s="0" t="n">
        <v>473241</v>
      </c>
      <c r="C7565" s="0" t="n">
        <v>4782.505</v>
      </c>
    </row>
    <row r="7566" customFormat="false" ht="15" hidden="false" customHeight="false" outlineLevel="0" collapsed="false">
      <c r="A7566" s="0" t="n">
        <v>26</v>
      </c>
      <c r="B7566" s="0" t="n">
        <v>473130</v>
      </c>
      <c r="C7566" s="0" t="n">
        <v>3974.353</v>
      </c>
    </row>
    <row r="7567" customFormat="false" ht="15" hidden="false" customHeight="false" outlineLevel="0" collapsed="false">
      <c r="A7567" s="0" t="n">
        <v>26</v>
      </c>
      <c r="B7567" s="0" t="n">
        <v>449740</v>
      </c>
      <c r="C7567" s="0" t="n">
        <v>5592.957</v>
      </c>
    </row>
    <row r="7568" customFormat="false" ht="15" hidden="false" customHeight="false" outlineLevel="0" collapsed="false">
      <c r="A7568" s="0" t="n">
        <v>26</v>
      </c>
      <c r="B7568" s="0" t="n">
        <v>447825</v>
      </c>
      <c r="C7568" s="0" t="n">
        <v>3425.656</v>
      </c>
    </row>
    <row r="7569" customFormat="false" ht="15" hidden="false" customHeight="false" outlineLevel="0" collapsed="false">
      <c r="A7569" s="0" t="n">
        <v>26</v>
      </c>
      <c r="B7569" s="0" t="n">
        <v>428663</v>
      </c>
      <c r="C7569" s="0" t="n">
        <v>5204.099</v>
      </c>
    </row>
    <row r="7570" customFormat="false" ht="15" hidden="false" customHeight="false" outlineLevel="0" collapsed="false">
      <c r="A7570" s="0" t="n">
        <v>26</v>
      </c>
      <c r="B7570" s="0" t="n">
        <v>408142</v>
      </c>
      <c r="C7570" s="0" t="n">
        <v>4885.249</v>
      </c>
    </row>
    <row r="7571" customFormat="false" ht="15" hidden="false" customHeight="false" outlineLevel="0" collapsed="false">
      <c r="A7571" s="0" t="n">
        <v>26</v>
      </c>
      <c r="B7571" s="0" t="n">
        <v>405634</v>
      </c>
      <c r="C7571" s="0" t="n">
        <v>3945.752</v>
      </c>
    </row>
    <row r="7572" customFormat="false" ht="15" hidden="false" customHeight="false" outlineLevel="0" collapsed="false">
      <c r="A7572" s="0" t="n">
        <v>26</v>
      </c>
      <c r="B7572" s="0" t="n">
        <v>380679</v>
      </c>
      <c r="C7572" s="0" t="n">
        <v>5749.093</v>
      </c>
    </row>
    <row r="7573" customFormat="false" ht="15" hidden="false" customHeight="false" outlineLevel="0" collapsed="false">
      <c r="A7573" s="0" t="n">
        <v>26</v>
      </c>
      <c r="B7573" s="0" t="n">
        <v>359329</v>
      </c>
      <c r="C7573" s="0" t="n">
        <v>5022.14</v>
      </c>
    </row>
    <row r="7574" customFormat="false" ht="15" hidden="false" customHeight="false" outlineLevel="0" collapsed="false">
      <c r="A7574" s="0" t="n">
        <v>26</v>
      </c>
      <c r="B7574" s="0" t="n">
        <v>374343</v>
      </c>
      <c r="C7574" s="0" t="n">
        <v>2165.36</v>
      </c>
    </row>
    <row r="7575" customFormat="false" ht="15" hidden="false" customHeight="false" outlineLevel="0" collapsed="false">
      <c r="A7575" s="0" t="n">
        <v>26</v>
      </c>
      <c r="B7575" s="0" t="n">
        <v>349033</v>
      </c>
      <c r="C7575" s="0" t="n">
        <v>5787.204</v>
      </c>
    </row>
    <row r="7576" customFormat="false" ht="15" hidden="false" customHeight="false" outlineLevel="0" collapsed="false">
      <c r="A7576" s="0" t="n">
        <v>26</v>
      </c>
      <c r="B7576" s="0" t="n">
        <v>326285</v>
      </c>
      <c r="C7576" s="0" t="n">
        <v>5539.086</v>
      </c>
    </row>
    <row r="7577" customFormat="false" ht="15" hidden="false" customHeight="false" outlineLevel="0" collapsed="false">
      <c r="A7577" s="0" t="n">
        <v>26</v>
      </c>
      <c r="B7577" s="0" t="n">
        <v>300165</v>
      </c>
      <c r="C7577" s="0" t="n">
        <v>5840.367</v>
      </c>
    </row>
    <row r="7578" customFormat="false" ht="15" hidden="false" customHeight="false" outlineLevel="0" collapsed="false">
      <c r="A7578" s="0" t="n">
        <v>26</v>
      </c>
      <c r="B7578" s="0" t="n">
        <v>298811</v>
      </c>
      <c r="C7578" s="0" t="n">
        <v>3426.506</v>
      </c>
    </row>
    <row r="7579" customFormat="false" ht="15" hidden="false" customHeight="false" outlineLevel="0" collapsed="false">
      <c r="A7579" s="0" t="n">
        <v>26</v>
      </c>
      <c r="B7579" s="0" t="n">
        <v>280627</v>
      </c>
      <c r="C7579" s="0" t="n">
        <v>5094.856</v>
      </c>
    </row>
    <row r="7580" customFormat="false" ht="15" hidden="false" customHeight="false" outlineLevel="0" collapsed="false">
      <c r="A7580" s="0" t="n">
        <v>26</v>
      </c>
      <c r="B7580" s="0" t="n">
        <v>253515</v>
      </c>
      <c r="C7580" s="0" t="n">
        <v>5956.917</v>
      </c>
    </row>
    <row r="7581" customFormat="false" ht="15" hidden="false" customHeight="false" outlineLevel="0" collapsed="false">
      <c r="A7581" s="0" t="n">
        <v>26</v>
      </c>
      <c r="B7581" s="0" t="n">
        <v>249847</v>
      </c>
      <c r="C7581" s="0" t="n">
        <v>3621.721</v>
      </c>
    </row>
    <row r="7582" customFormat="false" ht="15" hidden="false" customHeight="false" outlineLevel="0" collapsed="false">
      <c r="A7582" s="0" t="n">
        <v>26</v>
      </c>
      <c r="B7582" s="0" t="n">
        <v>228669</v>
      </c>
      <c r="C7582" s="0" t="n">
        <v>5396.699</v>
      </c>
    </row>
    <row r="7583" customFormat="false" ht="15" hidden="false" customHeight="false" outlineLevel="0" collapsed="false">
      <c r="A7583" s="0" t="n">
        <v>26</v>
      </c>
      <c r="B7583" s="0" t="n">
        <v>204572</v>
      </c>
      <c r="C7583" s="0" t="n">
        <v>5709.257</v>
      </c>
    </row>
    <row r="7584" customFormat="false" ht="15" hidden="false" customHeight="false" outlineLevel="0" collapsed="false">
      <c r="A7584" s="0" t="n">
        <v>26</v>
      </c>
      <c r="B7584" s="0" t="n">
        <v>206353</v>
      </c>
      <c r="C7584" s="0" t="n">
        <v>3085.567</v>
      </c>
    </row>
    <row r="7585" customFormat="false" ht="15" hidden="false" customHeight="false" outlineLevel="0" collapsed="false">
      <c r="A7585" s="0" t="n">
        <v>26</v>
      </c>
      <c r="B7585" s="0" t="n">
        <v>184736</v>
      </c>
      <c r="C7585" s="0" t="n">
        <v>5439.288</v>
      </c>
    </row>
    <row r="7586" customFormat="false" ht="15" hidden="false" customHeight="false" outlineLevel="0" collapsed="false">
      <c r="A7586" s="0" t="n">
        <v>26</v>
      </c>
      <c r="B7586" s="0" t="n">
        <v>152660</v>
      </c>
      <c r="C7586" s="0" t="n">
        <v>6435.991</v>
      </c>
    </row>
    <row r="7587" customFormat="false" ht="15" hidden="false" customHeight="false" outlineLevel="0" collapsed="false">
      <c r="A7587" s="0" t="n">
        <v>26</v>
      </c>
      <c r="B7587" s="0" t="n">
        <v>116983</v>
      </c>
      <c r="C7587" s="0" t="n">
        <v>6850.248</v>
      </c>
    </row>
    <row r="7588" customFormat="false" ht="15" hidden="false" customHeight="false" outlineLevel="0" collapsed="false">
      <c r="A7588" s="0" t="n">
        <v>26</v>
      </c>
      <c r="B7588" s="0" t="n">
        <v>85140</v>
      </c>
      <c r="C7588" s="0" t="n">
        <v>6437.82</v>
      </c>
    </row>
    <row r="7589" customFormat="false" ht="15" hidden="false" customHeight="false" outlineLevel="0" collapsed="false">
      <c r="A7589" s="0" t="n">
        <v>26</v>
      </c>
      <c r="B7589" s="0" t="n">
        <v>52148</v>
      </c>
      <c r="C7589" s="0" t="n">
        <v>6540.813</v>
      </c>
    </row>
    <row r="7590" customFormat="false" ht="15" hidden="false" customHeight="false" outlineLevel="0" collapsed="false">
      <c r="A7590" s="0" t="n">
        <v>26</v>
      </c>
      <c r="B7590" s="0" t="n">
        <v>19385</v>
      </c>
      <c r="C7590" s="0" t="n">
        <v>6557.967</v>
      </c>
    </row>
    <row r="7591" customFormat="false" ht="15" hidden="false" customHeight="false" outlineLevel="0" collapsed="false">
      <c r="A7591" s="0" t="n">
        <v>26</v>
      </c>
      <c r="B7591" s="0" t="n">
        <v>0</v>
      </c>
      <c r="C7591" s="0" t="n">
        <v>5210.674</v>
      </c>
    </row>
    <row r="7592" customFormat="false" ht="15" hidden="false" customHeight="false" outlineLevel="0" collapsed="false">
      <c r="A7592" s="0" t="n">
        <v>26</v>
      </c>
      <c r="B7592" s="0" t="n">
        <v>1907670</v>
      </c>
      <c r="C7592" s="0" t="n">
        <v>8180.445</v>
      </c>
    </row>
    <row r="7593" customFormat="false" ht="15" hidden="false" customHeight="false" outlineLevel="0" collapsed="false">
      <c r="A7593" s="0" t="n">
        <v>26</v>
      </c>
      <c r="B7593" s="0" t="n">
        <v>1903685</v>
      </c>
      <c r="C7593" s="0" t="n">
        <v>601.279</v>
      </c>
    </row>
    <row r="7594" customFormat="false" ht="15" hidden="false" customHeight="false" outlineLevel="0" collapsed="false">
      <c r="A7594" s="0" t="n">
        <v>26</v>
      </c>
      <c r="B7594" s="0" t="n">
        <v>1903411</v>
      </c>
      <c r="C7594" s="0" t="n">
        <v>27.393</v>
      </c>
    </row>
    <row r="7595" customFormat="false" ht="15" hidden="false" customHeight="false" outlineLevel="0" collapsed="false">
      <c r="A7595" s="0" t="n">
        <v>26</v>
      </c>
      <c r="B7595" s="0" t="n">
        <v>1925008</v>
      </c>
      <c r="C7595" s="0" t="n">
        <v>0</v>
      </c>
    </row>
    <row r="7596" customFormat="false" ht="15" hidden="false" customHeight="false" outlineLevel="0" collapsed="false">
      <c r="A7596" s="0" t="n">
        <v>26</v>
      </c>
      <c r="B7596" s="0" t="n">
        <v>1988721</v>
      </c>
      <c r="C7596" s="0" t="n">
        <v>4643.566</v>
      </c>
    </row>
    <row r="7597" customFormat="false" ht="15" hidden="false" customHeight="false" outlineLevel="0" collapsed="false">
      <c r="A7597" s="0" t="n">
        <v>26</v>
      </c>
      <c r="B7597" s="0" t="n">
        <v>1951837</v>
      </c>
      <c r="C7597" s="0" t="n">
        <v>6976.404</v>
      </c>
    </row>
    <row r="7598" customFormat="false" ht="15" hidden="false" customHeight="false" outlineLevel="0" collapsed="false">
      <c r="A7598" s="0" t="n">
        <v>26</v>
      </c>
      <c r="B7598" s="0" t="n">
        <v>1924936</v>
      </c>
      <c r="C7598" s="0" t="n">
        <v>5239.753</v>
      </c>
    </row>
    <row r="7599" customFormat="false" ht="15" hidden="false" customHeight="false" outlineLevel="0" collapsed="false">
      <c r="A7599" s="0" t="n">
        <v>26</v>
      </c>
      <c r="B7599" s="0" t="n">
        <v>1923495</v>
      </c>
      <c r="C7599" s="0" t="n">
        <v>4138.202</v>
      </c>
    </row>
    <row r="7600" customFormat="false" ht="15" hidden="false" customHeight="false" outlineLevel="0" collapsed="false">
      <c r="A7600" s="0" t="n">
        <v>26</v>
      </c>
      <c r="B7600" s="0" t="n">
        <v>1890278</v>
      </c>
      <c r="C7600" s="0" t="n">
        <v>6579.613</v>
      </c>
    </row>
    <row r="7601" customFormat="false" ht="15" hidden="false" customHeight="false" outlineLevel="0" collapsed="false">
      <c r="A7601" s="0" t="n">
        <v>26</v>
      </c>
      <c r="B7601" s="0" t="n">
        <v>1857196</v>
      </c>
      <c r="C7601" s="0" t="n">
        <v>6567.477</v>
      </c>
    </row>
    <row r="7602" customFormat="false" ht="15" hidden="false" customHeight="false" outlineLevel="0" collapsed="false">
      <c r="A7602" s="0" t="n">
        <v>26</v>
      </c>
      <c r="B7602" s="0" t="n">
        <v>1828519</v>
      </c>
      <c r="C7602" s="0" t="n">
        <v>5549.899</v>
      </c>
    </row>
    <row r="7603" customFormat="false" ht="15" hidden="false" customHeight="false" outlineLevel="0" collapsed="false">
      <c r="A7603" s="0" t="n">
        <v>26</v>
      </c>
      <c r="B7603" s="0" t="n">
        <v>1814269</v>
      </c>
      <c r="C7603" s="0" t="n">
        <v>5264.137</v>
      </c>
    </row>
    <row r="7604" customFormat="false" ht="15" hidden="false" customHeight="false" outlineLevel="0" collapsed="false">
      <c r="A7604" s="0" t="n">
        <v>26</v>
      </c>
      <c r="B7604" s="0" t="n">
        <v>1779886</v>
      </c>
      <c r="C7604" s="0" t="n">
        <v>6715.026</v>
      </c>
    </row>
    <row r="7605" customFormat="false" ht="15" hidden="false" customHeight="false" outlineLevel="0" collapsed="false">
      <c r="A7605" s="0" t="n">
        <v>26</v>
      </c>
      <c r="B7605" s="0" t="n">
        <v>1769426</v>
      </c>
      <c r="C7605" s="0" t="n">
        <v>4352.001</v>
      </c>
    </row>
    <row r="7606" customFormat="false" ht="15" hidden="false" customHeight="false" outlineLevel="0" collapsed="false">
      <c r="A7606" s="0" t="n">
        <v>26</v>
      </c>
      <c r="B7606" s="0" t="n">
        <v>1737356</v>
      </c>
      <c r="C7606" s="0" t="n">
        <v>6460.928</v>
      </c>
    </row>
    <row r="7607" customFormat="false" ht="15" hidden="false" customHeight="false" outlineLevel="0" collapsed="false">
      <c r="A7607" s="0" t="n">
        <v>26</v>
      </c>
      <c r="B7607" s="0" t="n">
        <v>1711963</v>
      </c>
      <c r="C7607" s="0" t="n">
        <v>5281.522</v>
      </c>
    </row>
    <row r="7608" customFormat="false" ht="15" hidden="false" customHeight="false" outlineLevel="0" collapsed="false">
      <c r="A7608" s="0" t="n">
        <v>26</v>
      </c>
      <c r="B7608" s="0" t="n">
        <v>1700481</v>
      </c>
      <c r="C7608" s="0" t="n">
        <v>4937.236</v>
      </c>
    </row>
    <row r="7609" customFormat="false" ht="15" hidden="false" customHeight="false" outlineLevel="0" collapsed="false">
      <c r="A7609" s="0" t="n">
        <v>26</v>
      </c>
      <c r="B7609" s="0" t="n">
        <v>1668771</v>
      </c>
      <c r="C7609" s="0" t="n">
        <v>6432.535</v>
      </c>
    </row>
    <row r="7610" customFormat="false" ht="15" hidden="false" customHeight="false" outlineLevel="0" collapsed="false">
      <c r="A7610" s="0" t="n">
        <v>26</v>
      </c>
      <c r="B7610" s="0" t="n">
        <v>1640797</v>
      </c>
      <c r="C7610" s="0" t="n">
        <v>5681.485</v>
      </c>
    </row>
    <row r="7611" customFormat="false" ht="15" hidden="false" customHeight="false" outlineLevel="0" collapsed="false">
      <c r="A7611" s="0" t="n">
        <v>26</v>
      </c>
      <c r="B7611" s="0" t="n">
        <v>1635710</v>
      </c>
      <c r="C7611" s="0" t="n">
        <v>4208.529</v>
      </c>
    </row>
    <row r="7612" customFormat="false" ht="15" hidden="false" customHeight="false" outlineLevel="0" collapsed="false">
      <c r="A7612" s="0" t="n">
        <v>26</v>
      </c>
      <c r="B7612" s="0" t="n">
        <v>1605860</v>
      </c>
      <c r="C7612" s="0" t="n">
        <v>6251.561</v>
      </c>
    </row>
    <row r="7613" customFormat="false" ht="15" hidden="false" customHeight="false" outlineLevel="0" collapsed="false">
      <c r="A7613" s="0" t="n">
        <v>26</v>
      </c>
      <c r="B7613" s="0" t="n">
        <v>1578354</v>
      </c>
      <c r="C7613" s="0" t="n">
        <v>5813.2</v>
      </c>
    </row>
    <row r="7614" customFormat="false" ht="15" hidden="false" customHeight="false" outlineLevel="0" collapsed="false">
      <c r="A7614" s="0" t="n">
        <v>26</v>
      </c>
      <c r="B7614" s="0" t="n">
        <v>1573169</v>
      </c>
      <c r="C7614" s="0" t="n">
        <v>4072.275</v>
      </c>
    </row>
    <row r="7615" customFormat="false" ht="15" hidden="false" customHeight="false" outlineLevel="0" collapsed="false">
      <c r="A7615" s="0" t="n">
        <v>26</v>
      </c>
      <c r="B7615" s="0" t="n">
        <v>1544970</v>
      </c>
      <c r="C7615" s="0" t="n">
        <v>6078.295</v>
      </c>
    </row>
    <row r="7616" customFormat="false" ht="15" hidden="false" customHeight="false" outlineLevel="0" collapsed="false">
      <c r="A7616" s="0" t="n">
        <v>26</v>
      </c>
      <c r="B7616" s="0" t="n">
        <v>1538640</v>
      </c>
      <c r="C7616" s="0" t="n">
        <v>3903.109</v>
      </c>
    </row>
    <row r="7617" customFormat="false" ht="15" hidden="false" customHeight="false" outlineLevel="0" collapsed="false">
      <c r="A7617" s="0" t="n">
        <v>26</v>
      </c>
      <c r="B7617" s="0" t="n">
        <v>1510044</v>
      </c>
      <c r="C7617" s="0" t="n">
        <v>6119.726</v>
      </c>
    </row>
    <row r="7618" customFormat="false" ht="15" hidden="false" customHeight="false" outlineLevel="0" collapsed="false">
      <c r="A7618" s="0" t="n">
        <v>26</v>
      </c>
      <c r="B7618" s="0" t="n">
        <v>1482453</v>
      </c>
      <c r="C7618" s="0" t="n">
        <v>5925.473</v>
      </c>
    </row>
    <row r="7619" customFormat="false" ht="15" hidden="false" customHeight="false" outlineLevel="0" collapsed="false">
      <c r="A7619" s="0" t="n">
        <v>26</v>
      </c>
      <c r="B7619" s="0" t="n">
        <v>1483495</v>
      </c>
      <c r="C7619" s="0" t="n">
        <v>3277.09</v>
      </c>
    </row>
    <row r="7620" customFormat="false" ht="15" hidden="false" customHeight="false" outlineLevel="0" collapsed="false">
      <c r="A7620" s="0" t="n">
        <v>26</v>
      </c>
      <c r="B7620" s="0" t="n">
        <v>1457210</v>
      </c>
      <c r="C7620" s="0" t="n">
        <v>5869.352</v>
      </c>
    </row>
    <row r="7621" customFormat="false" ht="15" hidden="false" customHeight="false" outlineLevel="0" collapsed="false">
      <c r="A7621" s="0" t="n">
        <v>26</v>
      </c>
      <c r="B7621" s="0" t="n">
        <v>1430182</v>
      </c>
      <c r="C7621" s="0" t="n">
        <v>5963.922</v>
      </c>
    </row>
    <row r="7622" customFormat="false" ht="15" hidden="false" customHeight="false" outlineLevel="0" collapsed="false">
      <c r="A7622" s="0" t="n">
        <v>26</v>
      </c>
      <c r="B7622" s="0" t="n">
        <v>1439922</v>
      </c>
      <c r="C7622" s="0" t="n">
        <v>2257.665</v>
      </c>
    </row>
    <row r="7623" customFormat="false" ht="15" hidden="false" customHeight="false" outlineLevel="0" collapsed="false">
      <c r="A7623" s="0" t="n">
        <v>26</v>
      </c>
      <c r="B7623" s="0" t="n">
        <v>1417915</v>
      </c>
      <c r="C7623" s="0" t="n">
        <v>5583.135</v>
      </c>
    </row>
    <row r="7624" customFormat="false" ht="15" hidden="false" customHeight="false" outlineLevel="0" collapsed="false">
      <c r="A7624" s="0" t="n">
        <v>26</v>
      </c>
      <c r="B7624" s="0" t="n">
        <v>1390624</v>
      </c>
      <c r="C7624" s="0" t="n">
        <v>5968.52</v>
      </c>
    </row>
    <row r="7625" customFormat="false" ht="15" hidden="false" customHeight="false" outlineLevel="0" collapsed="false">
      <c r="A7625" s="0" t="n">
        <v>26</v>
      </c>
      <c r="B7625" s="0" t="n">
        <v>1364602</v>
      </c>
      <c r="C7625" s="0" t="n">
        <v>5880.804</v>
      </c>
    </row>
    <row r="7626" customFormat="false" ht="15" hidden="false" customHeight="false" outlineLevel="0" collapsed="false">
      <c r="A7626" s="0" t="n">
        <v>26</v>
      </c>
      <c r="B7626" s="0" t="n">
        <v>1366120</v>
      </c>
      <c r="C7626" s="0" t="n">
        <v>3112.095</v>
      </c>
    </row>
    <row r="7627" customFormat="false" ht="15" hidden="false" customHeight="false" outlineLevel="0" collapsed="false">
      <c r="A7627" s="0" t="n">
        <v>26</v>
      </c>
      <c r="B7627" s="0" t="n">
        <v>1343818</v>
      </c>
      <c r="C7627" s="0" t="n">
        <v>5531.283</v>
      </c>
    </row>
    <row r="7628" customFormat="false" ht="15" hidden="false" customHeight="false" outlineLevel="0" collapsed="false">
      <c r="A7628" s="0" t="n">
        <v>26</v>
      </c>
      <c r="B7628" s="0" t="n">
        <v>1320101</v>
      </c>
      <c r="C7628" s="0" t="n">
        <v>5623.996</v>
      </c>
    </row>
    <row r="7629" customFormat="false" ht="15" hidden="false" customHeight="false" outlineLevel="0" collapsed="false">
      <c r="A7629" s="0" t="n">
        <v>26</v>
      </c>
      <c r="B7629" s="0" t="n">
        <v>1333974</v>
      </c>
      <c r="C7629" s="0" t="n">
        <v>1851.4</v>
      </c>
    </row>
    <row r="7630" customFormat="false" ht="15" hidden="false" customHeight="false" outlineLevel="0" collapsed="false">
      <c r="A7630" s="0" t="n">
        <v>26</v>
      </c>
      <c r="B7630" s="0" t="n">
        <v>1313086</v>
      </c>
      <c r="C7630" s="0" t="n">
        <v>5369.376</v>
      </c>
    </row>
    <row r="7631" customFormat="false" ht="15" hidden="false" customHeight="false" outlineLevel="0" collapsed="false">
      <c r="A7631" s="0" t="n">
        <v>26</v>
      </c>
      <c r="B7631" s="0" t="n">
        <v>1290150</v>
      </c>
      <c r="C7631" s="0" t="n">
        <v>5547.625</v>
      </c>
    </row>
    <row r="7632" customFormat="false" ht="15" hidden="false" customHeight="false" outlineLevel="0" collapsed="false">
      <c r="A7632" s="0" t="n">
        <v>26</v>
      </c>
      <c r="B7632" s="0" t="n">
        <v>1265011</v>
      </c>
      <c r="C7632" s="0" t="n">
        <v>5757.057</v>
      </c>
    </row>
    <row r="7633" customFormat="false" ht="15" hidden="false" customHeight="false" outlineLevel="0" collapsed="false">
      <c r="A7633" s="0" t="n">
        <v>26</v>
      </c>
      <c r="B7633" s="0" t="n">
        <v>1263263</v>
      </c>
      <c r="C7633" s="0" t="n">
        <v>3429.646</v>
      </c>
    </row>
    <row r="7634" customFormat="false" ht="15" hidden="false" customHeight="false" outlineLevel="0" collapsed="false">
      <c r="A7634" s="0" t="n">
        <v>26</v>
      </c>
      <c r="B7634" s="0" t="n">
        <v>1238165</v>
      </c>
      <c r="C7634" s="0" t="n">
        <v>5748.654</v>
      </c>
    </row>
    <row r="7635" customFormat="false" ht="15" hidden="false" customHeight="false" outlineLevel="0" collapsed="false">
      <c r="A7635" s="0" t="n">
        <v>26</v>
      </c>
      <c r="B7635" s="0" t="n">
        <v>1224640</v>
      </c>
      <c r="C7635" s="0" t="n">
        <v>3844.486</v>
      </c>
    </row>
    <row r="7636" customFormat="false" ht="15" hidden="false" customHeight="false" outlineLevel="0" collapsed="false">
      <c r="A7636" s="0" t="n">
        <v>26</v>
      </c>
      <c r="B7636" s="0" t="n">
        <v>1214121</v>
      </c>
      <c r="C7636" s="0" t="n">
        <v>5128.536</v>
      </c>
    </row>
    <row r="7637" customFormat="false" ht="15" hidden="false" customHeight="false" outlineLevel="0" collapsed="false">
      <c r="A7637" s="0" t="n">
        <v>26</v>
      </c>
      <c r="B7637" s="0" t="n">
        <v>1187141</v>
      </c>
      <c r="C7637" s="0" t="n">
        <v>5911.43</v>
      </c>
    </row>
    <row r="7638" customFormat="false" ht="15" hidden="false" customHeight="false" outlineLevel="0" collapsed="false">
      <c r="A7638" s="0" t="n">
        <v>26</v>
      </c>
      <c r="B7638" s="0" t="n">
        <v>1168180</v>
      </c>
      <c r="C7638" s="0" t="n">
        <v>4322.565</v>
      </c>
    </row>
    <row r="7639" customFormat="false" ht="15" hidden="false" customHeight="false" outlineLevel="0" collapsed="false">
      <c r="A7639" s="0" t="n">
        <v>26</v>
      </c>
      <c r="B7639" s="0" t="n">
        <v>1162958</v>
      </c>
      <c r="C7639" s="0" t="n">
        <v>4744.153</v>
      </c>
    </row>
    <row r="7640" customFormat="false" ht="15" hidden="false" customHeight="false" outlineLevel="0" collapsed="false">
      <c r="A7640" s="0" t="n">
        <v>26</v>
      </c>
      <c r="B7640" s="0" t="n">
        <v>1138331</v>
      </c>
      <c r="C7640" s="0" t="n">
        <v>5694.443</v>
      </c>
    </row>
    <row r="7641" customFormat="false" ht="15" hidden="false" customHeight="false" outlineLevel="0" collapsed="false">
      <c r="A7641" s="0" t="n">
        <v>26</v>
      </c>
      <c r="B7641" s="0" t="n">
        <v>1118545</v>
      </c>
      <c r="C7641" s="0" t="n">
        <v>4454.645</v>
      </c>
    </row>
    <row r="7642" customFormat="false" ht="15" hidden="false" customHeight="false" outlineLevel="0" collapsed="false">
      <c r="A7642" s="0" t="n">
        <v>26</v>
      </c>
      <c r="B7642" s="0" t="n">
        <v>1115786</v>
      </c>
      <c r="C7642" s="0" t="n">
        <v>4387.066</v>
      </c>
    </row>
    <row r="7643" customFormat="false" ht="15" hidden="false" customHeight="false" outlineLevel="0" collapsed="false">
      <c r="A7643" s="0" t="n">
        <v>26</v>
      </c>
      <c r="B7643" s="0" t="n">
        <v>1090940</v>
      </c>
      <c r="C7643" s="0" t="n">
        <v>5745.063</v>
      </c>
    </row>
    <row r="7644" customFormat="false" ht="15" hidden="false" customHeight="false" outlineLevel="0" collapsed="false">
      <c r="A7644" s="0" t="n">
        <v>26</v>
      </c>
      <c r="B7644" s="0" t="n">
        <v>1073078</v>
      </c>
      <c r="C7644" s="0" t="n">
        <v>4359.921</v>
      </c>
    </row>
    <row r="7645" customFormat="false" ht="15" hidden="false" customHeight="false" outlineLevel="0" collapsed="false">
      <c r="A7645" s="0" t="n">
        <v>26</v>
      </c>
      <c r="B7645" s="0" t="n">
        <v>1070598</v>
      </c>
      <c r="C7645" s="0" t="n">
        <v>4255.608</v>
      </c>
    </row>
    <row r="7646" customFormat="false" ht="15" hidden="false" customHeight="false" outlineLevel="0" collapsed="false">
      <c r="A7646" s="0" t="n">
        <v>26</v>
      </c>
      <c r="B7646" s="0" t="n">
        <v>1044698</v>
      </c>
      <c r="C7646" s="0" t="n">
        <v>5863.002</v>
      </c>
    </row>
    <row r="7647" customFormat="false" ht="15" hidden="false" customHeight="false" outlineLevel="0" collapsed="false">
      <c r="A7647" s="0" t="n">
        <v>26</v>
      </c>
      <c r="B7647" s="0" t="n">
        <v>1045268</v>
      </c>
      <c r="C7647" s="0" t="n">
        <v>3206.575</v>
      </c>
    </row>
    <row r="7648" customFormat="false" ht="15" hidden="false" customHeight="false" outlineLevel="0" collapsed="false">
      <c r="A7648" s="0" t="n">
        <v>26</v>
      </c>
      <c r="B7648" s="0" t="n">
        <v>1021339</v>
      </c>
      <c r="C7648" s="0" t="n">
        <v>5634.517</v>
      </c>
    </row>
    <row r="7649" customFormat="false" ht="15" hidden="false" customHeight="false" outlineLevel="0" collapsed="false">
      <c r="A7649" s="0" t="n">
        <v>26</v>
      </c>
      <c r="B7649" s="0" t="n">
        <v>994846</v>
      </c>
      <c r="C7649" s="0" t="n">
        <v>5902.968</v>
      </c>
    </row>
    <row r="7650" customFormat="false" ht="15" hidden="false" customHeight="false" outlineLevel="0" collapsed="false">
      <c r="A7650" s="0" t="n">
        <v>26</v>
      </c>
      <c r="B7650" s="0" t="n">
        <v>993771</v>
      </c>
      <c r="C7650" s="0" t="n">
        <v>3367.352</v>
      </c>
    </row>
    <row r="7651" customFormat="false" ht="15" hidden="false" customHeight="false" outlineLevel="0" collapsed="false">
      <c r="A7651" s="0" t="n">
        <v>26</v>
      </c>
      <c r="B7651" s="0" t="n">
        <v>973668</v>
      </c>
      <c r="C7651" s="0" t="n">
        <v>5276.694</v>
      </c>
    </row>
    <row r="7652" customFormat="false" ht="15" hidden="false" customHeight="false" outlineLevel="0" collapsed="false">
      <c r="A7652" s="0" t="n">
        <v>26</v>
      </c>
      <c r="B7652" s="0" t="n">
        <v>950810</v>
      </c>
      <c r="C7652" s="0" t="n">
        <v>5245.439</v>
      </c>
    </row>
    <row r="7653" customFormat="false" ht="15" hidden="false" customHeight="false" outlineLevel="0" collapsed="false">
      <c r="A7653" s="0" t="n">
        <v>26</v>
      </c>
      <c r="B7653" s="0" t="n">
        <v>956411</v>
      </c>
      <c r="C7653" s="0" t="n">
        <v>3044.5</v>
      </c>
    </row>
    <row r="7654" customFormat="false" ht="15" hidden="false" customHeight="false" outlineLevel="0" collapsed="false">
      <c r="A7654" s="0" t="n">
        <v>26</v>
      </c>
      <c r="B7654" s="0" t="n">
        <v>947138</v>
      </c>
      <c r="C7654" s="0" t="n">
        <v>4193.326</v>
      </c>
    </row>
    <row r="7655" customFormat="false" ht="15" hidden="false" customHeight="false" outlineLevel="0" collapsed="false">
      <c r="A7655" s="0" t="n">
        <v>26</v>
      </c>
      <c r="B7655" s="0" t="n">
        <v>955095</v>
      </c>
      <c r="C7655" s="0" t="n">
        <v>2226.443</v>
      </c>
    </row>
    <row r="7656" customFormat="false" ht="15" hidden="false" customHeight="false" outlineLevel="0" collapsed="false">
      <c r="A7656" s="0" t="n">
        <v>26</v>
      </c>
      <c r="B7656" s="0" t="n">
        <v>971490</v>
      </c>
      <c r="C7656" s="0" t="n">
        <v>1935.645</v>
      </c>
    </row>
    <row r="7657" customFormat="false" ht="15" hidden="false" customHeight="false" outlineLevel="0" collapsed="false">
      <c r="A7657" s="0" t="n">
        <v>26</v>
      </c>
      <c r="B7657" s="0" t="n">
        <v>965032</v>
      </c>
      <c r="C7657" s="0" t="n">
        <v>3907.012</v>
      </c>
    </row>
    <row r="7658" customFormat="false" ht="15" hidden="false" customHeight="false" outlineLevel="0" collapsed="false">
      <c r="A7658" s="0" t="n">
        <v>26</v>
      </c>
      <c r="B7658" s="0" t="n">
        <v>956456</v>
      </c>
      <c r="C7658" s="0" t="n">
        <v>4052.663</v>
      </c>
    </row>
    <row r="7659" customFormat="false" ht="15" hidden="false" customHeight="false" outlineLevel="0" collapsed="false">
      <c r="A7659" s="0" t="n">
        <v>26</v>
      </c>
      <c r="B7659" s="0" t="n">
        <v>988094</v>
      </c>
      <c r="C7659" s="0" t="n">
        <v>247.395</v>
      </c>
    </row>
    <row r="7660" customFormat="false" ht="15" hidden="false" customHeight="false" outlineLevel="0" collapsed="false">
      <c r="A7660" s="0" t="n">
        <v>26</v>
      </c>
      <c r="B7660" s="0" t="n">
        <v>985651</v>
      </c>
      <c r="C7660" s="0" t="n">
        <v>3493.962</v>
      </c>
    </row>
    <row r="7661" customFormat="false" ht="15" hidden="false" customHeight="false" outlineLevel="0" collapsed="false">
      <c r="A7661" s="0" t="n">
        <v>26</v>
      </c>
      <c r="B7661" s="0" t="n">
        <v>988822</v>
      </c>
      <c r="C7661" s="0" t="n">
        <v>2934.241</v>
      </c>
    </row>
    <row r="7662" customFormat="false" ht="15" hidden="false" customHeight="false" outlineLevel="0" collapsed="false">
      <c r="A7662" s="0" t="n">
        <v>26</v>
      </c>
      <c r="B7662" s="0" t="n">
        <v>983403</v>
      </c>
      <c r="C7662" s="0" t="n">
        <v>3795.066</v>
      </c>
    </row>
    <row r="7663" customFormat="false" ht="15" hidden="false" customHeight="false" outlineLevel="0" collapsed="false">
      <c r="A7663" s="0" t="n">
        <v>26</v>
      </c>
      <c r="B7663" s="0" t="n">
        <v>1007352</v>
      </c>
      <c r="C7663" s="0" t="n">
        <v>878.281</v>
      </c>
    </row>
    <row r="7664" customFormat="false" ht="15" hidden="false" customHeight="false" outlineLevel="0" collapsed="false">
      <c r="A7664" s="0" t="n">
        <v>26</v>
      </c>
      <c r="B7664" s="0" t="n">
        <v>1030817</v>
      </c>
      <c r="C7664" s="0" t="n">
        <v>915.653</v>
      </c>
    </row>
    <row r="7665" customFormat="false" ht="15" hidden="false" customHeight="false" outlineLevel="0" collapsed="false">
      <c r="A7665" s="0" t="n">
        <v>26</v>
      </c>
      <c r="B7665" s="0" t="n">
        <v>1024379</v>
      </c>
      <c r="C7665" s="0" t="n">
        <v>3914.478</v>
      </c>
    </row>
    <row r="7666" customFormat="false" ht="15" hidden="false" customHeight="false" outlineLevel="0" collapsed="false">
      <c r="A7666" s="0" t="n">
        <v>26</v>
      </c>
      <c r="B7666" s="0" t="n">
        <v>1023420</v>
      </c>
      <c r="C7666" s="0" t="n">
        <v>3336.051</v>
      </c>
    </row>
    <row r="7667" customFormat="false" ht="15" hidden="false" customHeight="false" outlineLevel="0" collapsed="false">
      <c r="A7667" s="0" t="n">
        <v>26</v>
      </c>
      <c r="B7667" s="0" t="n">
        <v>1000087</v>
      </c>
      <c r="C7667" s="0" t="n">
        <v>5643.92</v>
      </c>
    </row>
    <row r="7668" customFormat="false" ht="15" hidden="false" customHeight="false" outlineLevel="0" collapsed="false">
      <c r="A7668" s="0" t="n">
        <v>26</v>
      </c>
      <c r="B7668" s="0" t="n">
        <v>985666</v>
      </c>
      <c r="C7668" s="0" t="n">
        <v>3303.977</v>
      </c>
    </row>
    <row r="7669" customFormat="false" ht="15" hidden="false" customHeight="false" outlineLevel="0" collapsed="false">
      <c r="A7669" s="0" t="n">
        <v>26</v>
      </c>
      <c r="B7669" s="0" t="n">
        <v>983277</v>
      </c>
      <c r="C7669" s="0" t="n">
        <v>4987.657</v>
      </c>
    </row>
    <row r="7670" customFormat="false" ht="15" hidden="false" customHeight="false" outlineLevel="0" collapsed="false">
      <c r="A7670" s="0" t="n">
        <v>26</v>
      </c>
      <c r="B7670" s="0" t="n">
        <v>980375</v>
      </c>
      <c r="C7670" s="0" t="n">
        <v>3522.614</v>
      </c>
    </row>
    <row r="7671" customFormat="false" ht="15" hidden="false" customHeight="false" outlineLevel="0" collapsed="false">
      <c r="A7671" s="0" t="n">
        <v>26</v>
      </c>
      <c r="B7671" s="0" t="n">
        <v>956448</v>
      </c>
      <c r="C7671" s="0" t="n">
        <v>5666.186</v>
      </c>
    </row>
    <row r="7672" customFormat="false" ht="15" hidden="false" customHeight="false" outlineLevel="0" collapsed="false">
      <c r="A7672" s="0" t="n">
        <v>26</v>
      </c>
      <c r="B7672" s="0" t="n">
        <v>941017</v>
      </c>
      <c r="C7672" s="0" t="n">
        <v>3691.512</v>
      </c>
    </row>
    <row r="7673" customFormat="false" ht="15" hidden="false" customHeight="false" outlineLevel="0" collapsed="false">
      <c r="A7673" s="0" t="n">
        <v>26</v>
      </c>
      <c r="B7673" s="0" t="n">
        <v>950670</v>
      </c>
      <c r="C7673" s="0" t="n">
        <v>3493.538</v>
      </c>
    </row>
    <row r="7674" customFormat="false" ht="15" hidden="false" customHeight="false" outlineLevel="0" collapsed="false">
      <c r="A7674" s="0" t="n">
        <v>26</v>
      </c>
      <c r="B7674" s="0" t="n">
        <v>928532</v>
      </c>
      <c r="C7674" s="0" t="n">
        <v>5440.292</v>
      </c>
    </row>
    <row r="7675" customFormat="false" ht="15" hidden="false" customHeight="false" outlineLevel="0" collapsed="false">
      <c r="A7675" s="0" t="n">
        <v>26</v>
      </c>
      <c r="B7675" s="0" t="n">
        <v>903660</v>
      </c>
      <c r="C7675" s="0" t="n">
        <v>5766.949</v>
      </c>
    </row>
    <row r="7676" customFormat="false" ht="15" hidden="false" customHeight="false" outlineLevel="0" collapsed="false">
      <c r="A7676" s="0" t="n">
        <v>26</v>
      </c>
      <c r="B7676" s="0" t="n">
        <v>878506</v>
      </c>
      <c r="C7676" s="0" t="n">
        <v>5740.342</v>
      </c>
    </row>
    <row r="7677" customFormat="false" ht="15" hidden="false" customHeight="false" outlineLevel="0" collapsed="false">
      <c r="A7677" s="0" t="n">
        <v>26</v>
      </c>
      <c r="B7677" s="0" t="n">
        <v>889284</v>
      </c>
      <c r="C7677" s="0" t="n">
        <v>2198.154</v>
      </c>
    </row>
    <row r="7678" customFormat="false" ht="15" hidden="false" customHeight="false" outlineLevel="0" collapsed="false">
      <c r="A7678" s="0" t="n">
        <v>26</v>
      </c>
      <c r="B7678" s="0" t="n">
        <v>868117</v>
      </c>
      <c r="C7678" s="0" t="n">
        <v>5406.55</v>
      </c>
    </row>
    <row r="7679" customFormat="false" ht="15" hidden="false" customHeight="false" outlineLevel="0" collapsed="false">
      <c r="A7679" s="0" t="n">
        <v>26</v>
      </c>
      <c r="B7679" s="0" t="n">
        <v>843232</v>
      </c>
      <c r="C7679" s="0" t="n">
        <v>5735.954</v>
      </c>
    </row>
    <row r="7680" customFormat="false" ht="15" hidden="false" customHeight="false" outlineLevel="0" collapsed="false">
      <c r="A7680" s="0" t="n">
        <v>26</v>
      </c>
      <c r="B7680" s="0" t="n">
        <v>818340</v>
      </c>
      <c r="C7680" s="0" t="n">
        <v>5708.542</v>
      </c>
    </row>
    <row r="7681" customFormat="false" ht="15" hidden="false" customHeight="false" outlineLevel="0" collapsed="false">
      <c r="A7681" s="0" t="n">
        <v>26</v>
      </c>
      <c r="B7681" s="0" t="n">
        <v>818436</v>
      </c>
      <c r="C7681" s="0" t="n">
        <v>3283.032</v>
      </c>
    </row>
    <row r="7682" customFormat="false" ht="15" hidden="false" customHeight="false" outlineLevel="0" collapsed="false">
      <c r="A7682" s="0" t="n">
        <v>26</v>
      </c>
      <c r="B7682" s="0" t="n">
        <v>796477</v>
      </c>
      <c r="C7682" s="0" t="n">
        <v>5457.237</v>
      </c>
    </row>
    <row r="7683" customFormat="false" ht="15" hidden="false" customHeight="false" outlineLevel="0" collapsed="false">
      <c r="A7683" s="0" t="n">
        <v>26</v>
      </c>
      <c r="B7683" s="0" t="n">
        <v>777898</v>
      </c>
      <c r="C7683" s="0" t="n">
        <v>4354.293</v>
      </c>
    </row>
    <row r="7684" customFormat="false" ht="15" hidden="false" customHeight="false" outlineLevel="0" collapsed="false">
      <c r="A7684" s="0" t="n">
        <v>26</v>
      </c>
      <c r="B7684" s="0" t="n">
        <v>769448</v>
      </c>
      <c r="C7684" s="0" t="n">
        <v>4872.67</v>
      </c>
    </row>
    <row r="7685" customFormat="false" ht="15" hidden="false" customHeight="false" outlineLevel="0" collapsed="false">
      <c r="A7685" s="0" t="n">
        <v>26</v>
      </c>
      <c r="B7685" s="0" t="n">
        <v>746120</v>
      </c>
      <c r="C7685" s="0" t="n">
        <v>5612.691</v>
      </c>
    </row>
    <row r="7686" customFormat="false" ht="15" hidden="false" customHeight="false" outlineLevel="0" collapsed="false">
      <c r="A7686" s="0" t="n">
        <v>26</v>
      </c>
      <c r="B7686" s="0" t="n">
        <v>749350</v>
      </c>
      <c r="C7686" s="0" t="n">
        <v>2430.682</v>
      </c>
    </row>
    <row r="7687" customFormat="false" ht="15" hidden="false" customHeight="false" outlineLevel="0" collapsed="false">
      <c r="A7687" s="0" t="n">
        <v>26</v>
      </c>
      <c r="B7687" s="0" t="n">
        <v>734079</v>
      </c>
      <c r="C7687" s="0" t="n">
        <v>5280.871</v>
      </c>
    </row>
    <row r="7688" customFormat="false" ht="15" hidden="false" customHeight="false" outlineLevel="0" collapsed="false">
      <c r="A7688" s="0" t="n">
        <v>26</v>
      </c>
      <c r="B7688" s="0" t="n">
        <v>708814</v>
      </c>
      <c r="C7688" s="0" t="n">
        <v>5789.096</v>
      </c>
    </row>
    <row r="7689" customFormat="false" ht="15" hidden="false" customHeight="false" outlineLevel="0" collapsed="false">
      <c r="A7689" s="0" t="n">
        <v>26</v>
      </c>
      <c r="B7689" s="0" t="n">
        <v>683390</v>
      </c>
      <c r="C7689" s="0" t="n">
        <v>5808.68</v>
      </c>
    </row>
    <row r="7690" customFormat="false" ht="15" hidden="false" customHeight="false" outlineLevel="0" collapsed="false">
      <c r="A7690" s="0" t="n">
        <v>26</v>
      </c>
      <c r="B7690" s="0" t="n">
        <v>686228</v>
      </c>
      <c r="C7690" s="0" t="n">
        <v>2966.495</v>
      </c>
    </row>
    <row r="7691" customFormat="false" ht="15" hidden="false" customHeight="false" outlineLevel="0" collapsed="false">
      <c r="A7691" s="0" t="n">
        <v>26</v>
      </c>
      <c r="B7691" s="0" t="n">
        <v>662485</v>
      </c>
      <c r="C7691" s="0" t="n">
        <v>5635.208</v>
      </c>
    </row>
    <row r="7692" customFormat="false" ht="15" hidden="false" customHeight="false" outlineLevel="0" collapsed="false">
      <c r="A7692" s="0" t="n">
        <v>26</v>
      </c>
      <c r="B7692" s="0" t="n">
        <v>637158</v>
      </c>
      <c r="C7692" s="0" t="n">
        <v>5602.671</v>
      </c>
    </row>
    <row r="7693" customFormat="false" ht="15" hidden="false" customHeight="false" outlineLevel="0" collapsed="false">
      <c r="A7693" s="0" t="n">
        <v>26</v>
      </c>
      <c r="B7693" s="0" t="n">
        <v>633135</v>
      </c>
      <c r="C7693" s="0" t="n">
        <v>3878.057</v>
      </c>
    </row>
    <row r="7694" customFormat="false" ht="15" hidden="false" customHeight="false" outlineLevel="0" collapsed="false">
      <c r="A7694" s="0" t="n">
        <v>26</v>
      </c>
      <c r="B7694" s="0" t="n">
        <v>607986</v>
      </c>
      <c r="C7694" s="0" t="n">
        <v>5797.679</v>
      </c>
    </row>
    <row r="7695" customFormat="false" ht="15" hidden="false" customHeight="false" outlineLevel="0" collapsed="false">
      <c r="A7695" s="0" t="n">
        <v>26</v>
      </c>
      <c r="B7695" s="0" t="n">
        <v>606864</v>
      </c>
      <c r="C7695" s="0" t="n">
        <v>3368.76</v>
      </c>
    </row>
    <row r="7696" customFormat="false" ht="15" hidden="false" customHeight="false" outlineLevel="0" collapsed="false">
      <c r="A7696" s="0" t="n">
        <v>26</v>
      </c>
      <c r="B7696" s="0" t="n">
        <v>583670</v>
      </c>
      <c r="C7696" s="0" t="n">
        <v>5572.218</v>
      </c>
    </row>
    <row r="7697" customFormat="false" ht="15" hidden="false" customHeight="false" outlineLevel="0" collapsed="false">
      <c r="A7697" s="0" t="n">
        <v>26</v>
      </c>
      <c r="B7697" s="0" t="n">
        <v>555599</v>
      </c>
      <c r="C7697" s="0" t="n">
        <v>6047.616</v>
      </c>
    </row>
    <row r="7698" customFormat="false" ht="15" hidden="false" customHeight="false" outlineLevel="0" collapsed="false">
      <c r="A7698" s="0" t="n">
        <v>26</v>
      </c>
      <c r="B7698" s="0" t="n">
        <v>547155</v>
      </c>
      <c r="C7698" s="0" t="n">
        <v>4181.111</v>
      </c>
    </row>
    <row r="7699" customFormat="false" ht="15" hidden="false" customHeight="false" outlineLevel="0" collapsed="false">
      <c r="A7699" s="0" t="n">
        <v>26</v>
      </c>
      <c r="B7699" s="0" t="n">
        <v>523053</v>
      </c>
      <c r="C7699" s="0" t="n">
        <v>5702.768</v>
      </c>
    </row>
    <row r="7700" customFormat="false" ht="15" hidden="false" customHeight="false" outlineLevel="0" collapsed="false">
      <c r="A7700" s="0" t="n">
        <v>26</v>
      </c>
      <c r="B7700" s="0" t="n">
        <v>520756</v>
      </c>
      <c r="C7700" s="0" t="n">
        <v>3481.663</v>
      </c>
    </row>
    <row r="7701" customFormat="false" ht="15" hidden="false" customHeight="false" outlineLevel="0" collapsed="false">
      <c r="A7701" s="0" t="n">
        <v>26</v>
      </c>
      <c r="B7701" s="0" t="n">
        <v>511263</v>
      </c>
      <c r="C7701" s="0" t="n">
        <v>4193.395</v>
      </c>
    </row>
    <row r="7702" customFormat="false" ht="15" hidden="false" customHeight="false" outlineLevel="0" collapsed="false">
      <c r="A7702" s="0" t="n">
        <v>26</v>
      </c>
      <c r="B7702" s="0" t="n">
        <v>486051</v>
      </c>
      <c r="C7702" s="0" t="n">
        <v>5784.018</v>
      </c>
    </row>
    <row r="7703" customFormat="false" ht="15" hidden="false" customHeight="false" outlineLevel="0" collapsed="false">
      <c r="A7703" s="0" t="n">
        <v>26</v>
      </c>
      <c r="B7703" s="0" t="n">
        <v>459336</v>
      </c>
      <c r="C7703" s="0" t="n">
        <v>5939.524</v>
      </c>
    </row>
    <row r="7704" customFormat="false" ht="15" hidden="false" customHeight="false" outlineLevel="0" collapsed="false">
      <c r="A7704" s="0" t="n">
        <v>26</v>
      </c>
      <c r="B7704" s="0" t="n">
        <v>432630</v>
      </c>
      <c r="C7704" s="0" t="n">
        <v>5922.256</v>
      </c>
    </row>
    <row r="7705" customFormat="false" ht="15" hidden="false" customHeight="false" outlineLevel="0" collapsed="false">
      <c r="A7705" s="0" t="n">
        <v>26</v>
      </c>
      <c r="B7705" s="0" t="n">
        <v>435369</v>
      </c>
      <c r="C7705" s="0" t="n">
        <v>2973.266</v>
      </c>
    </row>
    <row r="7706" customFormat="false" ht="15" hidden="false" customHeight="false" outlineLevel="0" collapsed="false">
      <c r="A7706" s="0" t="n">
        <v>26</v>
      </c>
      <c r="B7706" s="0" t="n">
        <v>414762</v>
      </c>
      <c r="C7706" s="0" t="n">
        <v>5357.295</v>
      </c>
    </row>
    <row r="7707" customFormat="false" ht="15" hidden="false" customHeight="false" outlineLevel="0" collapsed="false">
      <c r="A7707" s="0" t="n">
        <v>26</v>
      </c>
      <c r="B7707" s="0" t="n">
        <v>409987</v>
      </c>
      <c r="C7707" s="0" t="n">
        <v>3734.98</v>
      </c>
    </row>
    <row r="7708" customFormat="false" ht="15" hidden="false" customHeight="false" outlineLevel="0" collapsed="false">
      <c r="A7708" s="0" t="n">
        <v>26</v>
      </c>
      <c r="B7708" s="0" t="n">
        <v>388189</v>
      </c>
      <c r="C7708" s="0" t="n">
        <v>5425.643</v>
      </c>
    </row>
    <row r="7709" customFormat="false" ht="15" hidden="false" customHeight="false" outlineLevel="0" collapsed="false">
      <c r="A7709" s="0" t="n">
        <v>26</v>
      </c>
      <c r="B7709" s="0" t="n">
        <v>363743</v>
      </c>
      <c r="C7709" s="0" t="n">
        <v>5722.231</v>
      </c>
    </row>
    <row r="7710" customFormat="false" ht="15" hidden="false" customHeight="false" outlineLevel="0" collapsed="false">
      <c r="A7710" s="0" t="n">
        <v>26</v>
      </c>
      <c r="B7710" s="0" t="n">
        <v>346926</v>
      </c>
      <c r="C7710" s="0" t="n">
        <v>3951.556</v>
      </c>
    </row>
    <row r="7711" customFormat="false" ht="15" hidden="false" customHeight="false" outlineLevel="0" collapsed="false">
      <c r="A7711" s="0" t="n">
        <v>26</v>
      </c>
      <c r="B7711" s="0" t="n">
        <v>340569</v>
      </c>
      <c r="C7711" s="0" t="n">
        <v>4899.481</v>
      </c>
    </row>
    <row r="7712" customFormat="false" ht="15" hidden="false" customHeight="false" outlineLevel="0" collapsed="false">
      <c r="A7712" s="0" t="n">
        <v>26</v>
      </c>
      <c r="B7712" s="0" t="n">
        <v>314496</v>
      </c>
      <c r="C7712" s="0" t="n">
        <v>5818.737</v>
      </c>
    </row>
    <row r="7713" customFormat="false" ht="15" hidden="false" customHeight="false" outlineLevel="0" collapsed="false">
      <c r="A7713" s="0" t="n">
        <v>26</v>
      </c>
      <c r="B7713" s="0" t="n">
        <v>316770</v>
      </c>
      <c r="C7713" s="0" t="n">
        <v>3085.736</v>
      </c>
    </row>
    <row r="7714" customFormat="false" ht="15" hidden="false" customHeight="false" outlineLevel="0" collapsed="false">
      <c r="A7714" s="0" t="n">
        <v>26</v>
      </c>
      <c r="B7714" s="0" t="n">
        <v>292936</v>
      </c>
      <c r="C7714" s="0" t="n">
        <v>5614.911</v>
      </c>
    </row>
    <row r="7715" customFormat="false" ht="15" hidden="false" customHeight="false" outlineLevel="0" collapsed="false">
      <c r="A7715" s="0" t="n">
        <v>26</v>
      </c>
      <c r="B7715" s="0" t="n">
        <v>266410</v>
      </c>
      <c r="C7715" s="0" t="n">
        <v>5930.896</v>
      </c>
    </row>
    <row r="7716" customFormat="false" ht="15" hidden="false" customHeight="false" outlineLevel="0" collapsed="false">
      <c r="A7716" s="0" t="n">
        <v>26</v>
      </c>
      <c r="B7716" s="0" t="n">
        <v>270341</v>
      </c>
      <c r="C7716" s="0" t="n">
        <v>2033.019</v>
      </c>
    </row>
    <row r="7717" customFormat="false" ht="15" hidden="false" customHeight="false" outlineLevel="0" collapsed="false">
      <c r="A7717" s="0" t="n">
        <v>26</v>
      </c>
      <c r="B7717" s="0" t="n">
        <v>257882</v>
      </c>
      <c r="C7717" s="0" t="n">
        <v>5369.803</v>
      </c>
    </row>
    <row r="7718" customFormat="false" ht="15" hidden="false" customHeight="false" outlineLevel="0" collapsed="false">
      <c r="A7718" s="0" t="n">
        <v>26</v>
      </c>
      <c r="B7718" s="0" t="n">
        <v>232238</v>
      </c>
      <c r="C7718" s="0" t="n">
        <v>5793.319</v>
      </c>
    </row>
    <row r="7719" customFormat="false" ht="15" hidden="false" customHeight="false" outlineLevel="0" collapsed="false">
      <c r="A7719" s="0" t="n">
        <v>26</v>
      </c>
      <c r="B7719" s="0" t="n">
        <v>205848</v>
      </c>
      <c r="C7719" s="0" t="n">
        <v>5932.379</v>
      </c>
    </row>
    <row r="7720" customFormat="false" ht="15" hidden="false" customHeight="false" outlineLevel="0" collapsed="false">
      <c r="A7720" s="0" t="n">
        <v>26</v>
      </c>
      <c r="B7720" s="0" t="n">
        <v>187848</v>
      </c>
      <c r="C7720" s="0" t="n">
        <v>4264.832</v>
      </c>
    </row>
    <row r="7721" customFormat="false" ht="15" hidden="false" customHeight="false" outlineLevel="0" collapsed="false">
      <c r="A7721" s="0" t="n">
        <v>26</v>
      </c>
      <c r="B7721" s="0" t="n">
        <v>195316</v>
      </c>
      <c r="C7721" s="0" t="n">
        <v>3356.353</v>
      </c>
    </row>
    <row r="7722" customFormat="false" ht="15" hidden="false" customHeight="false" outlineLevel="0" collapsed="false">
      <c r="A7722" s="0" t="n">
        <v>26</v>
      </c>
      <c r="B7722" s="0" t="n">
        <v>172305</v>
      </c>
      <c r="C7722" s="0" t="n">
        <v>5567.478</v>
      </c>
    </row>
    <row r="7723" customFormat="false" ht="15" hidden="false" customHeight="false" outlineLevel="0" collapsed="false">
      <c r="A7723" s="0" t="n">
        <v>26</v>
      </c>
      <c r="B7723" s="0" t="n">
        <v>145697</v>
      </c>
      <c r="C7723" s="0" t="n">
        <v>5943.762</v>
      </c>
    </row>
    <row r="7724" customFormat="false" ht="15" hidden="false" customHeight="false" outlineLevel="0" collapsed="false">
      <c r="A7724" s="0" t="n">
        <v>26</v>
      </c>
      <c r="B7724" s="0" t="n">
        <v>110197</v>
      </c>
      <c r="C7724" s="0" t="n">
        <v>6808.58</v>
      </c>
    </row>
    <row r="7725" customFormat="false" ht="15" hidden="false" customHeight="false" outlineLevel="0" collapsed="false">
      <c r="A7725" s="0" t="n">
        <v>26</v>
      </c>
      <c r="B7725" s="0" t="n">
        <v>74756</v>
      </c>
      <c r="C7725" s="0" t="n">
        <v>6797.369</v>
      </c>
    </row>
    <row r="7726" customFormat="false" ht="15" hidden="false" customHeight="false" outlineLevel="0" collapsed="false">
      <c r="A7726" s="0" t="n">
        <v>26</v>
      </c>
      <c r="B7726" s="0" t="n">
        <v>41804</v>
      </c>
      <c r="C7726" s="0" t="n">
        <v>6544.448</v>
      </c>
    </row>
    <row r="7727" customFormat="false" ht="15" hidden="false" customHeight="false" outlineLevel="0" collapsed="false">
      <c r="A7727" s="0" t="n">
        <v>26</v>
      </c>
      <c r="B7727" s="0" t="n">
        <v>5920</v>
      </c>
      <c r="C7727" s="0" t="n">
        <v>6836.751</v>
      </c>
    </row>
    <row r="7728" customFormat="false" ht="15" hidden="false" customHeight="false" outlineLevel="0" collapsed="false">
      <c r="A7728" s="0" t="n">
        <v>26</v>
      </c>
      <c r="B7728" s="0" t="n">
        <v>1900680</v>
      </c>
      <c r="C7728" s="0" t="n">
        <v>9352.163</v>
      </c>
    </row>
    <row r="7729" customFormat="false" ht="15" hidden="false" customHeight="false" outlineLevel="0" collapsed="false">
      <c r="A7729" s="0" t="n">
        <v>26</v>
      </c>
      <c r="B7729" s="0" t="n">
        <v>1864935</v>
      </c>
      <c r="C7729" s="0" t="n">
        <v>6842.337</v>
      </c>
    </row>
    <row r="7730" customFormat="false" ht="15" hidden="false" customHeight="false" outlineLevel="0" collapsed="false">
      <c r="A7730" s="0" t="n">
        <v>26</v>
      </c>
      <c r="B7730" s="0" t="n">
        <v>1834419</v>
      </c>
      <c r="C7730" s="0" t="n">
        <v>6293.587</v>
      </c>
    </row>
    <row r="7731" customFormat="false" ht="15" hidden="false" customHeight="false" outlineLevel="0" collapsed="false">
      <c r="A7731" s="0" t="n">
        <v>26</v>
      </c>
      <c r="B7731" s="0" t="n">
        <v>1799191</v>
      </c>
      <c r="C7731" s="0" t="n">
        <v>6787.763</v>
      </c>
    </row>
    <row r="7732" customFormat="false" ht="15" hidden="false" customHeight="false" outlineLevel="0" collapsed="false">
      <c r="A7732" s="0" t="n">
        <v>26</v>
      </c>
      <c r="B7732" s="0" t="n">
        <v>1765179</v>
      </c>
      <c r="C7732" s="0" t="n">
        <v>6715.328</v>
      </c>
    </row>
    <row r="7733" customFormat="false" ht="15" hidden="false" customHeight="false" outlineLevel="0" collapsed="false">
      <c r="A7733" s="0" t="n">
        <v>26</v>
      </c>
      <c r="B7733" s="0" t="n">
        <v>1729331</v>
      </c>
      <c r="C7733" s="0" t="n">
        <v>6808.1</v>
      </c>
    </row>
    <row r="7734" customFormat="false" ht="15" hidden="false" customHeight="false" outlineLevel="0" collapsed="false">
      <c r="A7734" s="0" t="n">
        <v>26</v>
      </c>
      <c r="B7734" s="0" t="n">
        <v>1693521</v>
      </c>
      <c r="C7734" s="0" t="n">
        <v>6905.094</v>
      </c>
    </row>
    <row r="7735" customFormat="false" ht="15" hidden="false" customHeight="false" outlineLevel="0" collapsed="false">
      <c r="A7735" s="0" t="n">
        <v>26</v>
      </c>
      <c r="B7735" s="0" t="n">
        <v>1659391</v>
      </c>
      <c r="C7735" s="0" t="n">
        <v>6694.488</v>
      </c>
    </row>
    <row r="7736" customFormat="false" ht="15" hidden="false" customHeight="false" outlineLevel="0" collapsed="false">
      <c r="A7736" s="0" t="n">
        <v>26</v>
      </c>
      <c r="B7736" s="0" t="n">
        <v>1624935</v>
      </c>
      <c r="C7736" s="0" t="n">
        <v>6629.133</v>
      </c>
    </row>
    <row r="7737" customFormat="false" ht="15" hidden="false" customHeight="false" outlineLevel="0" collapsed="false">
      <c r="A7737" s="0" t="n">
        <v>26</v>
      </c>
      <c r="B7737" s="0" t="n">
        <v>1604580</v>
      </c>
      <c r="C7737" s="0" t="n">
        <v>3865.649</v>
      </c>
    </row>
    <row r="7738" customFormat="false" ht="15" hidden="false" customHeight="false" outlineLevel="0" collapsed="false">
      <c r="A7738" s="0" t="n">
        <v>26</v>
      </c>
      <c r="B7738" s="0" t="n">
        <v>1604580</v>
      </c>
      <c r="C7738" s="0" t="n">
        <v>0</v>
      </c>
    </row>
    <row r="7739" customFormat="false" ht="15" hidden="false" customHeight="false" outlineLevel="0" collapsed="false">
      <c r="A7739" s="0" t="n">
        <v>26</v>
      </c>
      <c r="B7739" s="0" t="n">
        <v>1665948</v>
      </c>
      <c r="C7739" s="0" t="n">
        <v>2167.54</v>
      </c>
    </row>
    <row r="7740" customFormat="false" ht="15" hidden="false" customHeight="false" outlineLevel="0" collapsed="false">
      <c r="A7740" s="0" t="n">
        <v>26</v>
      </c>
      <c r="B7740" s="0" t="n">
        <v>1634623</v>
      </c>
      <c r="C7740" s="0" t="n">
        <v>6385.261</v>
      </c>
    </row>
    <row r="7741" customFormat="false" ht="15" hidden="false" customHeight="false" outlineLevel="0" collapsed="false">
      <c r="A7741" s="0" t="n">
        <v>26</v>
      </c>
      <c r="B7741" s="0" t="n">
        <v>1605877</v>
      </c>
      <c r="C7741" s="0" t="n">
        <v>6123.613</v>
      </c>
    </row>
    <row r="7742" customFormat="false" ht="15" hidden="false" customHeight="false" outlineLevel="0" collapsed="false">
      <c r="A7742" s="0" t="n">
        <v>26</v>
      </c>
      <c r="B7742" s="0" t="n">
        <v>1602660</v>
      </c>
      <c r="C7742" s="0" t="n">
        <v>3608.046</v>
      </c>
    </row>
    <row r="7743" customFormat="false" ht="15" hidden="false" customHeight="false" outlineLevel="0" collapsed="false">
      <c r="A7743" s="0" t="n">
        <v>26</v>
      </c>
      <c r="B7743" s="0" t="n">
        <v>1575866</v>
      </c>
      <c r="C7743" s="0" t="n">
        <v>5994.927</v>
      </c>
    </row>
    <row r="7744" customFormat="false" ht="15" hidden="false" customHeight="false" outlineLevel="0" collapsed="false">
      <c r="A7744" s="0" t="n">
        <v>26</v>
      </c>
      <c r="B7744" s="0" t="n">
        <v>1544322</v>
      </c>
      <c r="C7744" s="0" t="n">
        <v>6401.28</v>
      </c>
    </row>
    <row r="7745" customFormat="false" ht="15" hidden="false" customHeight="false" outlineLevel="0" collapsed="false">
      <c r="A7745" s="0" t="n">
        <v>26</v>
      </c>
      <c r="B7745" s="0" t="n">
        <v>1533785</v>
      </c>
      <c r="C7745" s="0" t="n">
        <v>4336.84</v>
      </c>
    </row>
    <row r="7746" customFormat="false" ht="15" hidden="false" customHeight="false" outlineLevel="0" collapsed="false">
      <c r="A7746" s="0" t="n">
        <v>26</v>
      </c>
      <c r="B7746" s="0" t="n">
        <v>1505541</v>
      </c>
      <c r="C7746" s="0" t="n">
        <v>6089.972</v>
      </c>
    </row>
    <row r="7747" customFormat="false" ht="15" hidden="false" customHeight="false" outlineLevel="0" collapsed="false">
      <c r="A7747" s="0" t="n">
        <v>26</v>
      </c>
      <c r="B7747" s="0" t="n">
        <v>1484458</v>
      </c>
      <c r="C7747" s="0" t="n">
        <v>4508.822</v>
      </c>
    </row>
    <row r="7748" customFormat="false" ht="15" hidden="false" customHeight="false" outlineLevel="0" collapsed="false">
      <c r="A7748" s="0" t="n">
        <v>26</v>
      </c>
      <c r="B7748" s="0" t="n">
        <v>1476813</v>
      </c>
      <c r="C7748" s="0" t="n">
        <v>4952.582</v>
      </c>
    </row>
    <row r="7749" customFormat="false" ht="15" hidden="false" customHeight="false" outlineLevel="0" collapsed="false">
      <c r="A7749" s="0" t="n">
        <v>26</v>
      </c>
      <c r="B7749" s="0" t="n">
        <v>1449021</v>
      </c>
      <c r="C7749" s="0" t="n">
        <v>6064.146</v>
      </c>
    </row>
    <row r="7750" customFormat="false" ht="15" hidden="false" customHeight="false" outlineLevel="0" collapsed="false">
      <c r="A7750" s="0" t="n">
        <v>26</v>
      </c>
      <c r="B7750" s="0" t="n">
        <v>1421078</v>
      </c>
      <c r="C7750" s="0" t="n">
        <v>6042.726</v>
      </c>
    </row>
    <row r="7751" customFormat="false" ht="15" hidden="false" customHeight="false" outlineLevel="0" collapsed="false">
      <c r="A7751" s="0" t="n">
        <v>26</v>
      </c>
      <c r="B7751" s="0" t="n">
        <v>1398243</v>
      </c>
      <c r="C7751" s="0" t="n">
        <v>4884.132</v>
      </c>
    </row>
    <row r="7752" customFormat="false" ht="15" hidden="false" customHeight="false" outlineLevel="0" collapsed="false">
      <c r="A7752" s="0" t="n">
        <v>26</v>
      </c>
      <c r="B7752" s="0" t="n">
        <v>1403254</v>
      </c>
      <c r="C7752" s="0" t="n">
        <v>3471.909</v>
      </c>
    </row>
    <row r="7753" customFormat="false" ht="15" hidden="false" customHeight="false" outlineLevel="0" collapsed="false">
      <c r="A7753" s="0" t="n">
        <v>26</v>
      </c>
      <c r="B7753" s="0" t="n">
        <v>1378334</v>
      </c>
      <c r="C7753" s="0" t="n">
        <v>5729.591</v>
      </c>
    </row>
    <row r="7754" customFormat="false" ht="15" hidden="false" customHeight="false" outlineLevel="0" collapsed="false">
      <c r="A7754" s="0" t="n">
        <v>26</v>
      </c>
      <c r="B7754" s="0" t="n">
        <v>1351478</v>
      </c>
      <c r="C7754" s="0" t="n">
        <v>5980.696</v>
      </c>
    </row>
    <row r="7755" customFormat="false" ht="15" hidden="false" customHeight="false" outlineLevel="0" collapsed="false">
      <c r="A7755" s="0" t="n">
        <v>26</v>
      </c>
      <c r="B7755" s="0" t="n">
        <v>1326604</v>
      </c>
      <c r="C7755" s="0" t="n">
        <v>5295.605</v>
      </c>
    </row>
    <row r="7756" customFormat="false" ht="15" hidden="false" customHeight="false" outlineLevel="0" collapsed="false">
      <c r="A7756" s="0" t="n">
        <v>26</v>
      </c>
      <c r="B7756" s="0" t="n">
        <v>1321983</v>
      </c>
      <c r="C7756" s="0" t="n">
        <v>4190.812</v>
      </c>
    </row>
    <row r="7757" customFormat="false" ht="15" hidden="false" customHeight="false" outlineLevel="0" collapsed="false">
      <c r="A7757" s="0" t="n">
        <v>26</v>
      </c>
      <c r="B7757" s="0" t="n">
        <v>1296079</v>
      </c>
      <c r="C7757" s="0" t="n">
        <v>5831.12</v>
      </c>
    </row>
    <row r="7758" customFormat="false" ht="15" hidden="false" customHeight="false" outlineLevel="0" collapsed="false">
      <c r="A7758" s="0" t="n">
        <v>26</v>
      </c>
      <c r="B7758" s="0" t="n">
        <v>1273550</v>
      </c>
      <c r="C7758" s="0" t="n">
        <v>5101.19</v>
      </c>
    </row>
    <row r="7759" customFormat="false" ht="15" hidden="false" customHeight="false" outlineLevel="0" collapsed="false">
      <c r="A7759" s="0" t="n">
        <v>26</v>
      </c>
      <c r="B7759" s="0" t="n">
        <v>1269490</v>
      </c>
      <c r="C7759" s="0" t="n">
        <v>4120.638</v>
      </c>
    </row>
    <row r="7760" customFormat="false" ht="15" hidden="false" customHeight="false" outlineLevel="0" collapsed="false">
      <c r="A7760" s="0" t="n">
        <v>26</v>
      </c>
      <c r="B7760" s="0" t="n">
        <v>1244857</v>
      </c>
      <c r="C7760" s="0" t="n">
        <v>5729.782</v>
      </c>
    </row>
    <row r="7761" customFormat="false" ht="15" hidden="false" customHeight="false" outlineLevel="0" collapsed="false">
      <c r="A7761" s="0" t="n">
        <v>26</v>
      </c>
      <c r="B7761" s="0" t="n">
        <v>1242268</v>
      </c>
      <c r="C7761" s="0" t="n">
        <v>3563.136</v>
      </c>
    </row>
    <row r="7762" customFormat="false" ht="15" hidden="false" customHeight="false" outlineLevel="0" collapsed="false">
      <c r="A7762" s="0" t="n">
        <v>26</v>
      </c>
      <c r="B7762" s="0" t="n">
        <v>1219409</v>
      </c>
      <c r="C7762" s="0" t="n">
        <v>5543.669</v>
      </c>
    </row>
    <row r="7763" customFormat="false" ht="15" hidden="false" customHeight="false" outlineLevel="0" collapsed="false">
      <c r="A7763" s="0" t="n">
        <v>26</v>
      </c>
      <c r="B7763" s="0" t="n">
        <v>1197255</v>
      </c>
      <c r="C7763" s="0" t="n">
        <v>5096.732</v>
      </c>
    </row>
    <row r="7764" customFormat="false" ht="15" hidden="false" customHeight="false" outlineLevel="0" collapsed="false">
      <c r="A7764" s="0" t="n">
        <v>26</v>
      </c>
      <c r="B7764" s="0" t="n">
        <v>1206070</v>
      </c>
      <c r="C7764" s="0" t="n">
        <v>2757.708</v>
      </c>
    </row>
    <row r="7765" customFormat="false" ht="15" hidden="false" customHeight="false" outlineLevel="0" collapsed="false">
      <c r="A7765" s="0" t="n">
        <v>26</v>
      </c>
      <c r="B7765" s="0" t="n">
        <v>1183701</v>
      </c>
      <c r="C7765" s="0" t="n">
        <v>5472.469</v>
      </c>
    </row>
    <row r="7766" customFormat="false" ht="15" hidden="false" customHeight="false" outlineLevel="0" collapsed="false">
      <c r="A7766" s="0" t="n">
        <v>26</v>
      </c>
      <c r="B7766" s="0" t="n">
        <v>1157999</v>
      </c>
      <c r="C7766" s="0" t="n">
        <v>5861.784</v>
      </c>
    </row>
    <row r="7767" customFormat="false" ht="15" hidden="false" customHeight="false" outlineLevel="0" collapsed="false">
      <c r="A7767" s="0" t="n">
        <v>26</v>
      </c>
      <c r="B7767" s="0" t="n">
        <v>1131701</v>
      </c>
      <c r="C7767" s="0" t="n">
        <v>5839.323</v>
      </c>
    </row>
    <row r="7768" customFormat="false" ht="15" hidden="false" customHeight="false" outlineLevel="0" collapsed="false">
      <c r="A7768" s="0" t="n">
        <v>26</v>
      </c>
      <c r="B7768" s="0" t="n">
        <v>1147689</v>
      </c>
      <c r="C7768" s="0" t="n">
        <v>1691.455</v>
      </c>
    </row>
    <row r="7769" customFormat="false" ht="15" hidden="false" customHeight="false" outlineLevel="0" collapsed="false">
      <c r="A7769" s="0" t="n">
        <v>26</v>
      </c>
      <c r="B7769" s="0" t="n">
        <v>1128557</v>
      </c>
      <c r="C7769" s="0" t="n">
        <v>5170.496</v>
      </c>
    </row>
    <row r="7770" customFormat="false" ht="15" hidden="false" customHeight="false" outlineLevel="0" collapsed="false">
      <c r="A7770" s="0" t="n">
        <v>26</v>
      </c>
      <c r="B7770" s="0" t="n">
        <v>1105018</v>
      </c>
      <c r="C7770" s="0" t="n">
        <v>5630.367</v>
      </c>
    </row>
    <row r="7771" customFormat="false" ht="15" hidden="false" customHeight="false" outlineLevel="0" collapsed="false">
      <c r="A7771" s="0" t="n">
        <v>26</v>
      </c>
      <c r="B7771" s="0" t="n">
        <v>1081311</v>
      </c>
      <c r="C7771" s="0" t="n">
        <v>5623.086</v>
      </c>
    </row>
    <row r="7772" customFormat="false" ht="15" hidden="false" customHeight="false" outlineLevel="0" collapsed="false">
      <c r="A7772" s="0" t="n">
        <v>26</v>
      </c>
      <c r="B7772" s="0" t="n">
        <v>1074529</v>
      </c>
      <c r="C7772" s="0" t="n">
        <v>3460.331</v>
      </c>
    </row>
    <row r="7773" customFormat="false" ht="15" hidden="false" customHeight="false" outlineLevel="0" collapsed="false">
      <c r="A7773" s="0" t="n">
        <v>26</v>
      </c>
      <c r="B7773" s="0" t="n">
        <v>1061507</v>
      </c>
      <c r="C7773" s="0" t="n">
        <v>5076.537</v>
      </c>
    </row>
    <row r="7774" customFormat="false" ht="15" hidden="false" customHeight="false" outlineLevel="0" collapsed="false">
      <c r="A7774" s="0" t="n">
        <v>26</v>
      </c>
      <c r="B7774" s="0" t="n">
        <v>1036064</v>
      </c>
      <c r="C7774" s="0" t="n">
        <v>5820.242</v>
      </c>
    </row>
    <row r="7775" customFormat="false" ht="15" hidden="false" customHeight="false" outlineLevel="0" collapsed="false">
      <c r="A7775" s="0" t="n">
        <v>26</v>
      </c>
      <c r="B7775" s="0" t="n">
        <v>1036076</v>
      </c>
      <c r="C7775" s="0" t="n">
        <v>3288.2</v>
      </c>
    </row>
    <row r="7776" customFormat="false" ht="15" hidden="false" customHeight="false" outlineLevel="0" collapsed="false">
      <c r="A7776" s="0" t="n">
        <v>26</v>
      </c>
      <c r="B7776" s="0" t="n">
        <v>1010675</v>
      </c>
      <c r="C7776" s="0" t="n">
        <v>5800.766</v>
      </c>
    </row>
    <row r="7777" customFormat="false" ht="15" hidden="false" customHeight="false" outlineLevel="0" collapsed="false">
      <c r="A7777" s="0" t="n">
        <v>26</v>
      </c>
      <c r="B7777" s="0" t="n">
        <v>1005679</v>
      </c>
      <c r="C7777" s="0" t="n">
        <v>3761.622</v>
      </c>
    </row>
    <row r="7778" customFormat="false" ht="15" hidden="false" customHeight="false" outlineLevel="0" collapsed="false">
      <c r="A7778" s="0" t="n">
        <v>26</v>
      </c>
      <c r="B7778" s="0" t="n">
        <v>987348</v>
      </c>
      <c r="C7778" s="0" t="n">
        <v>5079.373</v>
      </c>
    </row>
    <row r="7779" customFormat="false" ht="15" hidden="false" customHeight="false" outlineLevel="0" collapsed="false">
      <c r="A7779" s="0" t="n">
        <v>26</v>
      </c>
      <c r="B7779" s="0" t="n">
        <v>963145</v>
      </c>
      <c r="C7779" s="0" t="n">
        <v>5676.462</v>
      </c>
    </row>
    <row r="7780" customFormat="false" ht="15" hidden="false" customHeight="false" outlineLevel="0" collapsed="false">
      <c r="A7780" s="0" t="n">
        <v>26</v>
      </c>
      <c r="B7780" s="0" t="n">
        <v>951134</v>
      </c>
      <c r="C7780" s="0" t="n">
        <v>3366.705</v>
      </c>
    </row>
    <row r="7781" customFormat="false" ht="15" hidden="false" customHeight="false" outlineLevel="0" collapsed="false">
      <c r="A7781" s="0" t="n">
        <v>26</v>
      </c>
      <c r="B7781" s="0" t="n">
        <v>947910</v>
      </c>
      <c r="C7781" s="0" t="n">
        <v>4695.986</v>
      </c>
    </row>
    <row r="7782" customFormat="false" ht="15" hidden="false" customHeight="false" outlineLevel="0" collapsed="false">
      <c r="A7782" s="0" t="n">
        <v>26</v>
      </c>
      <c r="B7782" s="0" t="n">
        <v>922702</v>
      </c>
      <c r="C7782" s="0" t="n">
        <v>5779.654</v>
      </c>
    </row>
    <row r="7783" customFormat="false" ht="15" hidden="false" customHeight="false" outlineLevel="0" collapsed="false">
      <c r="A7783" s="0" t="n">
        <v>26</v>
      </c>
      <c r="B7783" s="0" t="n">
        <v>905131</v>
      </c>
      <c r="C7783" s="0" t="n">
        <v>4067.518</v>
      </c>
    </row>
    <row r="7784" customFormat="false" ht="15" hidden="false" customHeight="false" outlineLevel="0" collapsed="false">
      <c r="A7784" s="0" t="n">
        <v>26</v>
      </c>
      <c r="B7784" s="0" t="n">
        <v>902212</v>
      </c>
      <c r="C7784" s="0" t="n">
        <v>4481.286</v>
      </c>
    </row>
    <row r="7785" customFormat="false" ht="15" hidden="false" customHeight="false" outlineLevel="0" collapsed="false">
      <c r="A7785" s="0" t="n">
        <v>26</v>
      </c>
      <c r="B7785" s="0" t="n">
        <v>876892</v>
      </c>
      <c r="C7785" s="0" t="n">
        <v>5815.73</v>
      </c>
    </row>
    <row r="7786" customFormat="false" ht="15" hidden="false" customHeight="false" outlineLevel="0" collapsed="false">
      <c r="A7786" s="0" t="n">
        <v>26</v>
      </c>
      <c r="B7786" s="0" t="n">
        <v>859413</v>
      </c>
      <c r="C7786" s="0" t="n">
        <v>4206.316</v>
      </c>
    </row>
    <row r="7787" customFormat="false" ht="15" hidden="false" customHeight="false" outlineLevel="0" collapsed="false">
      <c r="A7787" s="0" t="n">
        <v>26</v>
      </c>
      <c r="B7787" s="0" t="n">
        <v>854358</v>
      </c>
      <c r="C7787" s="0" t="n">
        <v>4621.257</v>
      </c>
    </row>
    <row r="7788" customFormat="false" ht="15" hidden="false" customHeight="false" outlineLevel="0" collapsed="false">
      <c r="A7788" s="0" t="n">
        <v>26</v>
      </c>
      <c r="B7788" s="0" t="n">
        <v>829251</v>
      </c>
      <c r="C7788" s="0" t="n">
        <v>5744.411</v>
      </c>
    </row>
    <row r="7789" customFormat="false" ht="15" hidden="false" customHeight="false" outlineLevel="0" collapsed="false">
      <c r="A7789" s="0" t="n">
        <v>26</v>
      </c>
      <c r="B7789" s="0" t="n">
        <v>831968</v>
      </c>
      <c r="C7789" s="0" t="n">
        <v>3027.952</v>
      </c>
    </row>
    <row r="7790" customFormat="false" ht="15" hidden="false" customHeight="false" outlineLevel="0" collapsed="false">
      <c r="A7790" s="0" t="n">
        <v>26</v>
      </c>
      <c r="B7790" s="0" t="n">
        <v>809315</v>
      </c>
      <c r="C7790" s="0" t="n">
        <v>5517.339</v>
      </c>
    </row>
    <row r="7791" customFormat="false" ht="15" hidden="false" customHeight="false" outlineLevel="0" collapsed="false">
      <c r="A7791" s="0" t="n">
        <v>26</v>
      </c>
      <c r="B7791" s="0" t="n">
        <v>786141</v>
      </c>
      <c r="C7791" s="0" t="n">
        <v>5150.335</v>
      </c>
    </row>
    <row r="7792" customFormat="false" ht="15" hidden="false" customHeight="false" outlineLevel="0" collapsed="false">
      <c r="A7792" s="0" t="n">
        <v>26</v>
      </c>
      <c r="B7792" s="0" t="n">
        <v>777890</v>
      </c>
      <c r="C7792" s="0" t="n">
        <v>4600.759</v>
      </c>
    </row>
    <row r="7793" customFormat="false" ht="15" hidden="false" customHeight="false" outlineLevel="0" collapsed="false">
      <c r="A7793" s="0" t="n">
        <v>26</v>
      </c>
      <c r="B7793" s="0" t="n">
        <v>752808</v>
      </c>
      <c r="C7793" s="0" t="n">
        <v>5768.989</v>
      </c>
    </row>
    <row r="7794" customFormat="false" ht="15" hidden="false" customHeight="false" outlineLevel="0" collapsed="false">
      <c r="A7794" s="0" t="n">
        <v>26</v>
      </c>
      <c r="B7794" s="0" t="n">
        <v>750749</v>
      </c>
      <c r="C7794" s="0" t="n">
        <v>3459.816</v>
      </c>
    </row>
    <row r="7795" customFormat="false" ht="15" hidden="false" customHeight="false" outlineLevel="0" collapsed="false">
      <c r="A7795" s="0" t="n">
        <v>26</v>
      </c>
      <c r="B7795" s="0" t="n">
        <v>730482</v>
      </c>
      <c r="C7795" s="0" t="n">
        <v>5284.961</v>
      </c>
    </row>
    <row r="7796" customFormat="false" ht="15" hidden="false" customHeight="false" outlineLevel="0" collapsed="false">
      <c r="A7796" s="0" t="n">
        <v>26</v>
      </c>
      <c r="B7796" s="0" t="n">
        <v>706209</v>
      </c>
      <c r="C7796" s="0" t="n">
        <v>5694.46</v>
      </c>
    </row>
    <row r="7797" customFormat="false" ht="15" hidden="false" customHeight="false" outlineLevel="0" collapsed="false">
      <c r="A7797" s="0" t="n">
        <v>26</v>
      </c>
      <c r="B7797" s="0" t="n">
        <v>705522</v>
      </c>
      <c r="C7797" s="0" t="n">
        <v>3328.768</v>
      </c>
    </row>
    <row r="7798" customFormat="false" ht="15" hidden="false" customHeight="false" outlineLevel="0" collapsed="false">
      <c r="A7798" s="0" t="n">
        <v>26</v>
      </c>
      <c r="B7798" s="0" t="n">
        <v>683499</v>
      </c>
      <c r="C7798" s="0" t="n">
        <v>5455.3</v>
      </c>
    </row>
    <row r="7799" customFormat="false" ht="15" hidden="false" customHeight="false" outlineLevel="0" collapsed="false">
      <c r="A7799" s="0" t="n">
        <v>26</v>
      </c>
      <c r="B7799" s="0" t="n">
        <v>659007</v>
      </c>
      <c r="C7799" s="0" t="n">
        <v>5599.377</v>
      </c>
    </row>
    <row r="7800" customFormat="false" ht="15" hidden="false" customHeight="false" outlineLevel="0" collapsed="false">
      <c r="A7800" s="0" t="n">
        <v>26</v>
      </c>
      <c r="B7800" s="0" t="n">
        <v>655571</v>
      </c>
      <c r="C7800" s="0" t="n">
        <v>3747.16</v>
      </c>
    </row>
    <row r="7801" customFormat="false" ht="15" hidden="false" customHeight="false" outlineLevel="0" collapsed="false">
      <c r="A7801" s="0" t="n">
        <v>26</v>
      </c>
      <c r="B7801" s="0" t="n">
        <v>632860</v>
      </c>
      <c r="C7801" s="0" t="n">
        <v>5554.599</v>
      </c>
    </row>
    <row r="7802" customFormat="false" ht="15" hidden="false" customHeight="false" outlineLevel="0" collapsed="false">
      <c r="A7802" s="0" t="n">
        <v>26</v>
      </c>
      <c r="B7802" s="0" t="n">
        <v>607389</v>
      </c>
      <c r="C7802" s="0" t="n">
        <v>5802.148</v>
      </c>
    </row>
    <row r="7803" customFormat="false" ht="15" hidden="false" customHeight="false" outlineLevel="0" collapsed="false">
      <c r="A7803" s="0" t="n">
        <v>26</v>
      </c>
      <c r="B7803" s="0" t="n">
        <v>619386</v>
      </c>
      <c r="C7803" s="0" t="n">
        <v>2112.391</v>
      </c>
    </row>
    <row r="7804" customFormat="false" ht="15" hidden="false" customHeight="false" outlineLevel="0" collapsed="false">
      <c r="A7804" s="0" t="n">
        <v>26</v>
      </c>
      <c r="B7804" s="0" t="n">
        <v>596172</v>
      </c>
      <c r="C7804" s="0" t="n">
        <v>5580.431</v>
      </c>
    </row>
    <row r="7805" customFormat="false" ht="15" hidden="false" customHeight="false" outlineLevel="0" collapsed="false">
      <c r="A7805" s="0" t="n">
        <v>26</v>
      </c>
      <c r="B7805" s="0" t="n">
        <v>572214</v>
      </c>
      <c r="C7805" s="0" t="n">
        <v>5648.088</v>
      </c>
    </row>
    <row r="7806" customFormat="false" ht="15" hidden="false" customHeight="false" outlineLevel="0" collapsed="false">
      <c r="A7806" s="0" t="n">
        <v>27</v>
      </c>
      <c r="B7806" s="0" t="n">
        <v>545303</v>
      </c>
      <c r="C7806" s="0" t="n">
        <v>5924.21</v>
      </c>
    </row>
    <row r="7807" customFormat="false" ht="15" hidden="false" customHeight="false" outlineLevel="0" collapsed="false">
      <c r="A7807" s="0" t="n">
        <v>27</v>
      </c>
      <c r="B7807" s="0" t="n">
        <v>556221</v>
      </c>
      <c r="C7807" s="0" t="n">
        <v>2172.448</v>
      </c>
    </row>
    <row r="7808" customFormat="false" ht="15" hidden="false" customHeight="false" outlineLevel="0" collapsed="false">
      <c r="A7808" s="0" t="n">
        <v>27</v>
      </c>
      <c r="B7808" s="0" t="n">
        <v>533620</v>
      </c>
      <c r="C7808" s="0" t="n">
        <v>5553.091</v>
      </c>
    </row>
    <row r="7809" customFormat="false" ht="15" hidden="false" customHeight="false" outlineLevel="0" collapsed="false">
      <c r="A7809" s="0" t="n">
        <v>27</v>
      </c>
      <c r="B7809" s="0" t="n">
        <v>508299</v>
      </c>
      <c r="C7809" s="0" t="n">
        <v>5788.886</v>
      </c>
    </row>
    <row r="7810" customFormat="false" ht="15" hidden="false" customHeight="false" outlineLevel="0" collapsed="false">
      <c r="A7810" s="0" t="n">
        <v>27</v>
      </c>
      <c r="B7810" s="0" t="n">
        <v>485251</v>
      </c>
      <c r="C7810" s="0" t="n">
        <v>5579.315</v>
      </c>
    </row>
    <row r="7811" customFormat="false" ht="15" hidden="false" customHeight="false" outlineLevel="0" collapsed="false">
      <c r="A7811" s="0" t="n">
        <v>27</v>
      </c>
      <c r="B7811" s="0" t="n">
        <v>473055</v>
      </c>
      <c r="C7811" s="0" t="n">
        <v>3286.647</v>
      </c>
    </row>
    <row r="7812" customFormat="false" ht="15" hidden="false" customHeight="false" outlineLevel="0" collapsed="false">
      <c r="A7812" s="0" t="n">
        <v>27</v>
      </c>
      <c r="B7812" s="0" t="n">
        <v>466731</v>
      </c>
      <c r="C7812" s="0" t="n">
        <v>5097.671</v>
      </c>
    </row>
    <row r="7813" customFormat="false" ht="15" hidden="false" customHeight="false" outlineLevel="0" collapsed="false">
      <c r="A7813" s="0" t="n">
        <v>27</v>
      </c>
      <c r="B7813" s="0" t="n">
        <v>440707</v>
      </c>
      <c r="C7813" s="0" t="n">
        <v>5854.068</v>
      </c>
    </row>
    <row r="7814" customFormat="false" ht="15" hidden="false" customHeight="false" outlineLevel="0" collapsed="false">
      <c r="A7814" s="0" t="n">
        <v>27</v>
      </c>
      <c r="B7814" s="0" t="n">
        <v>438840</v>
      </c>
      <c r="C7814" s="0" t="n">
        <v>3433.747</v>
      </c>
    </row>
    <row r="7815" customFormat="false" ht="15" hidden="false" customHeight="false" outlineLevel="0" collapsed="false">
      <c r="A7815" s="0" t="n">
        <v>27</v>
      </c>
      <c r="B7815" s="0" t="n">
        <v>413157</v>
      </c>
      <c r="C7815" s="0" t="n">
        <v>5828.853</v>
      </c>
    </row>
    <row r="7816" customFormat="false" ht="15" hidden="false" customHeight="false" outlineLevel="0" collapsed="false">
      <c r="A7816" s="0" t="n">
        <v>27</v>
      </c>
      <c r="B7816" s="0" t="n">
        <v>398658</v>
      </c>
      <c r="C7816" s="0" t="n">
        <v>4037.424</v>
      </c>
    </row>
    <row r="7817" customFormat="false" ht="15" hidden="false" customHeight="false" outlineLevel="0" collapsed="false">
      <c r="A7817" s="0" t="n">
        <v>27</v>
      </c>
      <c r="B7817" s="0" t="n">
        <v>387114</v>
      </c>
      <c r="C7817" s="0" t="n">
        <v>5081.585</v>
      </c>
    </row>
    <row r="7818" customFormat="false" ht="15" hidden="false" customHeight="false" outlineLevel="0" collapsed="false">
      <c r="A7818" s="0" t="n">
        <v>27</v>
      </c>
      <c r="B7818" s="0" t="n">
        <v>359716</v>
      </c>
      <c r="C7818" s="0" t="n">
        <v>5981.987</v>
      </c>
    </row>
    <row r="7819" customFormat="false" ht="15" hidden="false" customHeight="false" outlineLevel="0" collapsed="false">
      <c r="A7819" s="0" t="n">
        <v>27</v>
      </c>
      <c r="B7819" s="0" t="n">
        <v>338788</v>
      </c>
      <c r="C7819" s="0" t="n">
        <v>4466.839</v>
      </c>
    </row>
    <row r="7820" customFormat="false" ht="15" hidden="false" customHeight="false" outlineLevel="0" collapsed="false">
      <c r="A7820" s="0" t="n">
        <v>27</v>
      </c>
      <c r="B7820" s="0" t="n">
        <v>347617</v>
      </c>
      <c r="C7820" s="0" t="n">
        <v>3318.065</v>
      </c>
    </row>
    <row r="7821" customFormat="false" ht="15" hidden="false" customHeight="false" outlineLevel="0" collapsed="false">
      <c r="A7821" s="0" t="n">
        <v>27</v>
      </c>
      <c r="B7821" s="0" t="n">
        <v>321752</v>
      </c>
      <c r="C7821" s="0" t="n">
        <v>5822.612</v>
      </c>
    </row>
    <row r="7822" customFormat="false" ht="15" hidden="false" customHeight="false" outlineLevel="0" collapsed="false">
      <c r="A7822" s="0" t="n">
        <v>27</v>
      </c>
      <c r="B7822" s="0" t="n">
        <v>295946</v>
      </c>
      <c r="C7822" s="0" t="n">
        <v>5859.706</v>
      </c>
    </row>
    <row r="7823" customFormat="false" ht="15" hidden="false" customHeight="false" outlineLevel="0" collapsed="false">
      <c r="A7823" s="0" t="n">
        <v>27</v>
      </c>
      <c r="B7823" s="0" t="n">
        <v>269749</v>
      </c>
      <c r="C7823" s="0" t="n">
        <v>5876.222</v>
      </c>
    </row>
    <row r="7824" customFormat="false" ht="15" hidden="false" customHeight="false" outlineLevel="0" collapsed="false">
      <c r="A7824" s="0" t="n">
        <v>27</v>
      </c>
      <c r="B7824" s="0" t="n">
        <v>270522</v>
      </c>
      <c r="C7824" s="0" t="n">
        <v>3192.645</v>
      </c>
    </row>
    <row r="7825" customFormat="false" ht="15" hidden="false" customHeight="false" outlineLevel="0" collapsed="false">
      <c r="A7825" s="0" t="n">
        <v>27</v>
      </c>
      <c r="B7825" s="0" t="n">
        <v>248742</v>
      </c>
      <c r="C7825" s="0" t="n">
        <v>5444.757</v>
      </c>
    </row>
    <row r="7826" customFormat="false" ht="15" hidden="false" customHeight="false" outlineLevel="0" collapsed="false">
      <c r="A7826" s="0" t="n">
        <v>27</v>
      </c>
      <c r="B7826" s="0" t="n">
        <v>228312</v>
      </c>
      <c r="C7826" s="0" t="n">
        <v>4773.567</v>
      </c>
    </row>
    <row r="7827" customFormat="false" ht="15" hidden="false" customHeight="false" outlineLevel="0" collapsed="false">
      <c r="A7827" s="0" t="n">
        <v>27</v>
      </c>
      <c r="B7827" s="0" t="n">
        <v>225781</v>
      </c>
      <c r="C7827" s="0" t="n">
        <v>4066.657</v>
      </c>
    </row>
    <row r="7828" customFormat="false" ht="15" hidden="false" customHeight="false" outlineLevel="0" collapsed="false">
      <c r="A7828" s="0" t="n">
        <v>27</v>
      </c>
      <c r="B7828" s="0" t="n">
        <v>201598</v>
      </c>
      <c r="C7828" s="0" t="n">
        <v>5670.033</v>
      </c>
    </row>
    <row r="7829" customFormat="false" ht="15" hidden="false" customHeight="false" outlineLevel="0" collapsed="false">
      <c r="A7829" s="0" t="n">
        <v>27</v>
      </c>
      <c r="B7829" s="0" t="n">
        <v>177889</v>
      </c>
      <c r="C7829" s="0" t="n">
        <v>5217.025</v>
      </c>
    </row>
    <row r="7830" customFormat="false" ht="15" hidden="false" customHeight="false" outlineLevel="0" collapsed="false">
      <c r="A7830" s="0" t="n">
        <v>27</v>
      </c>
      <c r="B7830" s="0" t="n">
        <v>165299</v>
      </c>
      <c r="C7830" s="0" t="n">
        <v>4952.928</v>
      </c>
    </row>
    <row r="7831" customFormat="false" ht="15" hidden="false" customHeight="false" outlineLevel="0" collapsed="false">
      <c r="A7831" s="0" t="n">
        <v>27</v>
      </c>
      <c r="B7831" s="0" t="n">
        <v>132180</v>
      </c>
      <c r="C7831" s="0" t="n">
        <v>6602.751</v>
      </c>
    </row>
    <row r="7832" customFormat="false" ht="15" hidden="false" customHeight="false" outlineLevel="0" collapsed="false">
      <c r="A7832" s="0" t="n">
        <v>27</v>
      </c>
      <c r="B7832" s="0" t="n">
        <v>97795</v>
      </c>
      <c r="C7832" s="0" t="n">
        <v>6684.637</v>
      </c>
    </row>
    <row r="7833" customFormat="false" ht="15" hidden="false" customHeight="false" outlineLevel="0" collapsed="false">
      <c r="A7833" s="0" t="n">
        <v>27</v>
      </c>
      <c r="B7833" s="0" t="n">
        <v>62861</v>
      </c>
      <c r="C7833" s="0" t="n">
        <v>6748.846</v>
      </c>
    </row>
    <row r="7834" customFormat="false" ht="15" hidden="false" customHeight="false" outlineLevel="0" collapsed="false">
      <c r="A7834" s="0" t="n">
        <v>27</v>
      </c>
      <c r="B7834" s="0" t="n">
        <v>29648</v>
      </c>
      <c r="C7834" s="0" t="n">
        <v>6569.421</v>
      </c>
    </row>
    <row r="7835" customFormat="false" ht="15" hidden="false" customHeight="false" outlineLevel="0" collapsed="false">
      <c r="A7835" s="0" t="n">
        <v>27</v>
      </c>
      <c r="B7835" s="0" t="n">
        <v>11</v>
      </c>
      <c r="C7835" s="0" t="n">
        <v>6230.13</v>
      </c>
    </row>
    <row r="7836" customFormat="false" ht="15" hidden="false" customHeight="false" outlineLevel="0" collapsed="false">
      <c r="A7836" s="0" t="n">
        <v>27</v>
      </c>
      <c r="B7836" s="0" t="n">
        <v>1903706</v>
      </c>
      <c r="C7836" s="0" t="n">
        <v>8516.473</v>
      </c>
    </row>
    <row r="7837" customFormat="false" ht="15" hidden="false" customHeight="false" outlineLevel="0" collapsed="false">
      <c r="A7837" s="0" t="n">
        <v>27</v>
      </c>
      <c r="B7837" s="0" t="n">
        <v>1870450</v>
      </c>
      <c r="C7837" s="0" t="n">
        <v>6645.308</v>
      </c>
    </row>
    <row r="7838" customFormat="false" ht="15" hidden="false" customHeight="false" outlineLevel="0" collapsed="false">
      <c r="A7838" s="0" t="n">
        <v>27</v>
      </c>
      <c r="B7838" s="0" t="n">
        <v>1839525</v>
      </c>
      <c r="C7838" s="0" t="n">
        <v>6350.667</v>
      </c>
    </row>
    <row r="7839" customFormat="false" ht="15" hidden="false" customHeight="false" outlineLevel="0" collapsed="false">
      <c r="A7839" s="0" t="n">
        <v>27</v>
      </c>
      <c r="B7839" s="0" t="n">
        <v>1802951</v>
      </c>
      <c r="C7839" s="0" t="n">
        <v>6912.675</v>
      </c>
    </row>
    <row r="7840" customFormat="false" ht="15" hidden="false" customHeight="false" outlineLevel="0" collapsed="false">
      <c r="A7840" s="0" t="n">
        <v>27</v>
      </c>
      <c r="B7840" s="0" t="n">
        <v>1789783</v>
      </c>
      <c r="C7840" s="0" t="n">
        <v>2591.314</v>
      </c>
    </row>
    <row r="7841" customFormat="false" ht="15" hidden="false" customHeight="false" outlineLevel="0" collapsed="false">
      <c r="A7841" s="0" t="n">
        <v>27</v>
      </c>
      <c r="B7841" s="0" t="n">
        <v>1793904</v>
      </c>
      <c r="C7841" s="0" t="n">
        <v>96.798</v>
      </c>
    </row>
    <row r="7842" customFormat="false" ht="15" hidden="false" customHeight="false" outlineLevel="0" collapsed="false">
      <c r="A7842" s="0" t="n">
        <v>27</v>
      </c>
      <c r="B7842" s="0" t="n">
        <v>1834465</v>
      </c>
      <c r="C7842" s="0" t="n">
        <v>4051.6</v>
      </c>
    </row>
    <row r="7843" customFormat="false" ht="15" hidden="false" customHeight="false" outlineLevel="0" collapsed="false">
      <c r="A7843" s="0" t="n">
        <v>27</v>
      </c>
      <c r="B7843" s="0" t="n">
        <v>1804672</v>
      </c>
      <c r="C7843" s="0" t="n">
        <v>6240.07</v>
      </c>
    </row>
    <row r="7844" customFormat="false" ht="15" hidden="false" customHeight="false" outlineLevel="0" collapsed="false">
      <c r="A7844" s="0" t="n">
        <v>27</v>
      </c>
      <c r="B7844" s="0" t="n">
        <v>1789821</v>
      </c>
      <c r="C7844" s="0" t="n">
        <v>4770.995</v>
      </c>
    </row>
    <row r="7845" customFormat="false" ht="15" hidden="false" customHeight="false" outlineLevel="0" collapsed="false">
      <c r="A7845" s="0" t="n">
        <v>27</v>
      </c>
      <c r="B7845" s="0" t="n">
        <v>1759802</v>
      </c>
      <c r="C7845" s="0" t="n">
        <v>6260.366</v>
      </c>
    </row>
    <row r="7846" customFormat="false" ht="15" hidden="false" customHeight="false" outlineLevel="0" collapsed="false">
      <c r="A7846" s="0" t="n">
        <v>27</v>
      </c>
      <c r="B7846" s="0" t="n">
        <v>1727469</v>
      </c>
      <c r="C7846" s="0" t="n">
        <v>6492.248</v>
      </c>
    </row>
    <row r="7847" customFormat="false" ht="15" hidden="false" customHeight="false" outlineLevel="0" collapsed="false">
      <c r="A7847" s="0" t="n">
        <v>27</v>
      </c>
      <c r="B7847" s="0" t="n">
        <v>1717437</v>
      </c>
      <c r="C7847" s="0" t="n">
        <v>4265.382</v>
      </c>
    </row>
    <row r="7848" customFormat="false" ht="15" hidden="false" customHeight="false" outlineLevel="0" collapsed="false">
      <c r="A7848" s="0" t="n">
        <v>27</v>
      </c>
      <c r="B7848" s="0" t="n">
        <v>1686350</v>
      </c>
      <c r="C7848" s="0" t="n">
        <v>6351.38</v>
      </c>
    </row>
    <row r="7849" customFormat="false" ht="15" hidden="false" customHeight="false" outlineLevel="0" collapsed="false">
      <c r="A7849" s="0" t="n">
        <v>27</v>
      </c>
      <c r="B7849" s="0" t="n">
        <v>1652068</v>
      </c>
      <c r="C7849" s="0" t="n">
        <v>6670.712</v>
      </c>
    </row>
    <row r="7850" customFormat="false" ht="15" hidden="false" customHeight="false" outlineLevel="0" collapsed="false">
      <c r="A7850" s="0" t="n">
        <v>27</v>
      </c>
      <c r="B7850" s="0" t="n">
        <v>1644442</v>
      </c>
      <c r="C7850" s="0" t="n">
        <v>4023.777</v>
      </c>
    </row>
    <row r="7851" customFormat="false" ht="15" hidden="false" customHeight="false" outlineLevel="0" collapsed="false">
      <c r="A7851" s="0" t="n">
        <v>27</v>
      </c>
      <c r="B7851" s="0" t="n">
        <v>1615306</v>
      </c>
      <c r="C7851" s="0" t="n">
        <v>6175.296</v>
      </c>
    </row>
    <row r="7852" customFormat="false" ht="15" hidden="false" customHeight="false" outlineLevel="0" collapsed="false">
      <c r="A7852" s="0" t="n">
        <v>27</v>
      </c>
      <c r="B7852" s="0" t="n">
        <v>1602234</v>
      </c>
      <c r="C7852" s="0" t="n">
        <v>4218.696</v>
      </c>
    </row>
    <row r="7853" customFormat="false" ht="15" hidden="false" customHeight="false" outlineLevel="0" collapsed="false">
      <c r="A7853" s="0" t="n">
        <v>27</v>
      </c>
      <c r="B7853" s="0" t="n">
        <v>1588586</v>
      </c>
      <c r="C7853" s="0" t="n">
        <v>5011.978</v>
      </c>
    </row>
    <row r="7854" customFormat="false" ht="15" hidden="false" customHeight="false" outlineLevel="0" collapsed="false">
      <c r="A7854" s="0" t="n">
        <v>27</v>
      </c>
      <c r="B7854" s="0" t="n">
        <v>1560829</v>
      </c>
      <c r="C7854" s="0" t="n">
        <v>6023.039</v>
      </c>
    </row>
    <row r="7855" customFormat="false" ht="15" hidden="false" customHeight="false" outlineLevel="0" collapsed="false">
      <c r="A7855" s="0" t="n">
        <v>27</v>
      </c>
      <c r="B7855" s="0" t="n">
        <v>1532136</v>
      </c>
      <c r="C7855" s="0" t="n">
        <v>6120.731</v>
      </c>
    </row>
    <row r="7856" customFormat="false" ht="15" hidden="false" customHeight="false" outlineLevel="0" collapsed="false">
      <c r="A7856" s="0" t="n">
        <v>27</v>
      </c>
      <c r="B7856" s="0" t="n">
        <v>1510513</v>
      </c>
      <c r="C7856" s="0" t="n">
        <v>4474.239</v>
      </c>
    </row>
    <row r="7857" customFormat="false" ht="15" hidden="false" customHeight="false" outlineLevel="0" collapsed="false">
      <c r="A7857" s="0" t="n">
        <v>27</v>
      </c>
      <c r="B7857" s="0" t="n">
        <v>1504074</v>
      </c>
      <c r="C7857" s="0" t="n">
        <v>4926.108</v>
      </c>
    </row>
    <row r="7858" customFormat="false" ht="15" hidden="false" customHeight="false" outlineLevel="0" collapsed="false">
      <c r="A7858" s="0" t="n">
        <v>27</v>
      </c>
      <c r="B7858" s="0" t="n">
        <v>1478000</v>
      </c>
      <c r="C7858" s="0" t="n">
        <v>5845.741</v>
      </c>
    </row>
    <row r="7859" customFormat="false" ht="15" hidden="false" customHeight="false" outlineLevel="0" collapsed="false">
      <c r="A7859" s="0" t="n">
        <v>27</v>
      </c>
      <c r="B7859" s="0" t="n">
        <v>1478095</v>
      </c>
      <c r="C7859" s="0" t="n">
        <v>3256.219</v>
      </c>
    </row>
    <row r="7860" customFormat="false" ht="15" hidden="false" customHeight="false" outlineLevel="0" collapsed="false">
      <c r="A7860" s="0" t="n">
        <v>27</v>
      </c>
      <c r="B7860" s="0" t="n">
        <v>1451593</v>
      </c>
      <c r="C7860" s="0" t="n">
        <v>5903.424</v>
      </c>
    </row>
    <row r="7861" customFormat="false" ht="15" hidden="false" customHeight="false" outlineLevel="0" collapsed="false">
      <c r="A7861" s="0" t="n">
        <v>27</v>
      </c>
      <c r="B7861" s="0" t="n">
        <v>1424724</v>
      </c>
      <c r="C7861" s="0" t="n">
        <v>5955.218</v>
      </c>
    </row>
    <row r="7862" customFormat="false" ht="15" hidden="false" customHeight="false" outlineLevel="0" collapsed="false">
      <c r="A7862" s="0" t="n">
        <v>27</v>
      </c>
      <c r="B7862" s="0" t="n">
        <v>1424194</v>
      </c>
      <c r="C7862" s="0" t="n">
        <v>3309.872</v>
      </c>
    </row>
    <row r="7863" customFormat="false" ht="15" hidden="false" customHeight="false" outlineLevel="0" collapsed="false">
      <c r="A7863" s="0" t="n">
        <v>27</v>
      </c>
      <c r="B7863" s="0" t="n">
        <v>1399722</v>
      </c>
      <c r="C7863" s="0" t="n">
        <v>5694.272</v>
      </c>
    </row>
    <row r="7864" customFormat="false" ht="15" hidden="false" customHeight="false" outlineLevel="0" collapsed="false">
      <c r="A7864" s="0" t="n">
        <v>27</v>
      </c>
      <c r="B7864" s="0" t="n">
        <v>1379665</v>
      </c>
      <c r="C7864" s="0" t="n">
        <v>4508.906</v>
      </c>
    </row>
    <row r="7865" customFormat="false" ht="15" hidden="false" customHeight="false" outlineLevel="0" collapsed="false">
      <c r="A7865" s="0" t="n">
        <v>27</v>
      </c>
      <c r="B7865" s="0" t="n">
        <v>1370324</v>
      </c>
      <c r="C7865" s="0" t="n">
        <v>5104.895</v>
      </c>
    </row>
    <row r="7866" customFormat="false" ht="15" hidden="false" customHeight="false" outlineLevel="0" collapsed="false">
      <c r="A7866" s="0" t="n">
        <v>27</v>
      </c>
      <c r="B7866" s="0" t="n">
        <v>1343403</v>
      </c>
      <c r="C7866" s="0" t="n">
        <v>5946.248</v>
      </c>
    </row>
    <row r="7867" customFormat="false" ht="15" hidden="false" customHeight="false" outlineLevel="0" collapsed="false">
      <c r="A7867" s="0" t="n">
        <v>27</v>
      </c>
      <c r="B7867" s="0" t="n">
        <v>1342047</v>
      </c>
      <c r="C7867" s="0" t="n">
        <v>3405.213</v>
      </c>
    </row>
    <row r="7868" customFormat="false" ht="15" hidden="false" customHeight="false" outlineLevel="0" collapsed="false">
      <c r="A7868" s="0" t="n">
        <v>27</v>
      </c>
      <c r="B7868" s="0" t="n">
        <v>1319511</v>
      </c>
      <c r="C7868" s="0" t="n">
        <v>5518.081</v>
      </c>
    </row>
    <row r="7869" customFormat="false" ht="15" hidden="false" customHeight="false" outlineLevel="0" collapsed="false">
      <c r="A7869" s="0" t="n">
        <v>27</v>
      </c>
      <c r="B7869" s="0" t="n">
        <v>1298519</v>
      </c>
      <c r="C7869" s="0" t="n">
        <v>4826.869</v>
      </c>
    </row>
    <row r="7870" customFormat="false" ht="15" hidden="false" customHeight="false" outlineLevel="0" collapsed="false">
      <c r="A7870" s="0" t="n">
        <v>27</v>
      </c>
      <c r="B7870" s="0" t="n">
        <v>1289549</v>
      </c>
      <c r="C7870" s="0" t="n">
        <v>4760.062</v>
      </c>
    </row>
    <row r="7871" customFormat="false" ht="15" hidden="false" customHeight="false" outlineLevel="0" collapsed="false">
      <c r="A7871" s="0" t="n">
        <v>27</v>
      </c>
      <c r="B7871" s="0" t="n">
        <v>1263681</v>
      </c>
      <c r="C7871" s="0" t="n">
        <v>5839.478</v>
      </c>
    </row>
    <row r="7872" customFormat="false" ht="15" hidden="false" customHeight="false" outlineLevel="0" collapsed="false">
      <c r="A7872" s="0" t="n">
        <v>27</v>
      </c>
      <c r="B7872" s="0" t="n">
        <v>1262066</v>
      </c>
      <c r="C7872" s="0" t="n">
        <v>3462.908</v>
      </c>
    </row>
    <row r="7873" customFormat="false" ht="15" hidden="false" customHeight="false" outlineLevel="0" collapsed="false">
      <c r="A7873" s="0" t="n">
        <v>27</v>
      </c>
      <c r="B7873" s="0" t="n">
        <v>1238777</v>
      </c>
      <c r="C7873" s="0" t="n">
        <v>5622.59</v>
      </c>
    </row>
    <row r="7874" customFormat="false" ht="15" hidden="false" customHeight="false" outlineLevel="0" collapsed="false">
      <c r="A7874" s="0" t="n">
        <v>27</v>
      </c>
      <c r="B7874" s="0" t="n">
        <v>1214746</v>
      </c>
      <c r="C7874" s="0" t="n">
        <v>5658.809</v>
      </c>
    </row>
    <row r="7875" customFormat="false" ht="15" hidden="false" customHeight="false" outlineLevel="0" collapsed="false">
      <c r="A7875" s="0" t="n">
        <v>27</v>
      </c>
      <c r="B7875" s="0" t="n">
        <v>1217972</v>
      </c>
      <c r="C7875" s="0" t="n">
        <v>2753.14</v>
      </c>
    </row>
    <row r="7876" customFormat="false" ht="15" hidden="false" customHeight="false" outlineLevel="0" collapsed="false">
      <c r="A7876" s="0" t="n">
        <v>27</v>
      </c>
      <c r="B7876" s="0" t="n">
        <v>1204193</v>
      </c>
      <c r="C7876" s="0" t="n">
        <v>4983.709</v>
      </c>
    </row>
    <row r="7877" customFormat="false" ht="15" hidden="false" customHeight="false" outlineLevel="0" collapsed="false">
      <c r="A7877" s="0" t="n">
        <v>27</v>
      </c>
      <c r="B7877" s="0" t="n">
        <v>1178301</v>
      </c>
      <c r="C7877" s="0" t="n">
        <v>5843.677</v>
      </c>
    </row>
    <row r="7878" customFormat="false" ht="15" hidden="false" customHeight="false" outlineLevel="0" collapsed="false">
      <c r="A7878" s="0" t="n">
        <v>27</v>
      </c>
      <c r="B7878" s="0" t="n">
        <v>1152923</v>
      </c>
      <c r="C7878" s="0" t="n">
        <v>5798.239</v>
      </c>
    </row>
    <row r="7879" customFormat="false" ht="15" hidden="false" customHeight="false" outlineLevel="0" collapsed="false">
      <c r="A7879" s="0" t="n">
        <v>27</v>
      </c>
      <c r="B7879" s="0" t="n">
        <v>1149392</v>
      </c>
      <c r="C7879" s="0" t="n">
        <v>3395.897</v>
      </c>
    </row>
    <row r="7880" customFormat="false" ht="15" hidden="false" customHeight="false" outlineLevel="0" collapsed="false">
      <c r="A7880" s="0" t="n">
        <v>27</v>
      </c>
      <c r="B7880" s="0" t="n">
        <v>1136206</v>
      </c>
      <c r="C7880" s="0" t="n">
        <v>4830.146</v>
      </c>
    </row>
    <row r="7881" customFormat="false" ht="15" hidden="false" customHeight="false" outlineLevel="0" collapsed="false">
      <c r="A7881" s="0" t="n">
        <v>27</v>
      </c>
      <c r="B7881" s="0" t="n">
        <v>1111457</v>
      </c>
      <c r="C7881" s="0" t="n">
        <v>5735.756</v>
      </c>
    </row>
    <row r="7882" customFormat="false" ht="15" hidden="false" customHeight="false" outlineLevel="0" collapsed="false">
      <c r="A7882" s="0" t="n">
        <v>27</v>
      </c>
      <c r="B7882" s="0" t="n">
        <v>1086217</v>
      </c>
      <c r="C7882" s="0" t="n">
        <v>5733.872</v>
      </c>
    </row>
    <row r="7883" customFormat="false" ht="15" hidden="false" customHeight="false" outlineLevel="0" collapsed="false">
      <c r="A7883" s="0" t="n">
        <v>27</v>
      </c>
      <c r="B7883" s="0" t="n">
        <v>1082885</v>
      </c>
      <c r="C7883" s="0" t="n">
        <v>3549.705</v>
      </c>
    </row>
    <row r="7884" customFormat="false" ht="15" hidden="false" customHeight="false" outlineLevel="0" collapsed="false">
      <c r="A7884" s="0" t="n">
        <v>27</v>
      </c>
      <c r="B7884" s="0" t="n">
        <v>1074243</v>
      </c>
      <c r="C7884" s="0" t="n">
        <v>4236.392</v>
      </c>
    </row>
    <row r="7885" customFormat="false" ht="15" hidden="false" customHeight="false" outlineLevel="0" collapsed="false">
      <c r="A7885" s="0" t="n">
        <v>27</v>
      </c>
      <c r="B7885" s="0" t="n">
        <v>1050121</v>
      </c>
      <c r="C7885" s="0" t="n">
        <v>5699.141</v>
      </c>
    </row>
    <row r="7886" customFormat="false" ht="15" hidden="false" customHeight="false" outlineLevel="0" collapsed="false">
      <c r="A7886" s="0" t="n">
        <v>27</v>
      </c>
      <c r="B7886" s="0" t="n">
        <v>1024362</v>
      </c>
      <c r="C7886" s="0" t="n">
        <v>5812.799</v>
      </c>
    </row>
    <row r="7887" customFormat="false" ht="15" hidden="false" customHeight="false" outlineLevel="0" collapsed="false">
      <c r="A7887" s="0" t="n">
        <v>27</v>
      </c>
      <c r="B7887" s="0" t="n">
        <v>1016711</v>
      </c>
      <c r="C7887" s="0" t="n">
        <v>4055.405</v>
      </c>
    </row>
    <row r="7888" customFormat="false" ht="15" hidden="false" customHeight="false" outlineLevel="0" collapsed="false">
      <c r="A7888" s="0" t="n">
        <v>27</v>
      </c>
      <c r="B7888" s="0" t="n">
        <v>991565</v>
      </c>
      <c r="C7888" s="0" t="n">
        <v>5784.722</v>
      </c>
    </row>
    <row r="7889" customFormat="false" ht="15" hidden="false" customHeight="false" outlineLevel="0" collapsed="false">
      <c r="A7889" s="0" t="n">
        <v>27</v>
      </c>
      <c r="B7889" s="0" t="n">
        <v>965017</v>
      </c>
      <c r="C7889" s="0" t="n">
        <v>5900</v>
      </c>
    </row>
    <row r="7890" customFormat="false" ht="15" hidden="false" customHeight="false" outlineLevel="0" collapsed="false">
      <c r="A7890" s="0" t="n">
        <v>27</v>
      </c>
      <c r="B7890" s="0" t="n">
        <v>965506</v>
      </c>
      <c r="C7890" s="0" t="n">
        <v>3312.392</v>
      </c>
    </row>
    <row r="7891" customFormat="false" ht="15" hidden="false" customHeight="false" outlineLevel="0" collapsed="false">
      <c r="A7891" s="0" t="n">
        <v>27</v>
      </c>
      <c r="B7891" s="0" t="n">
        <v>938405</v>
      </c>
      <c r="C7891" s="0" t="n">
        <v>5991.853</v>
      </c>
    </row>
    <row r="7892" customFormat="false" ht="15" hidden="false" customHeight="false" outlineLevel="0" collapsed="false">
      <c r="A7892" s="0" t="n">
        <v>27</v>
      </c>
      <c r="B7892" s="0" t="n">
        <v>911754</v>
      </c>
      <c r="C7892" s="0" t="n">
        <v>5908.72</v>
      </c>
    </row>
    <row r="7893" customFormat="false" ht="15" hidden="false" customHeight="false" outlineLevel="0" collapsed="false">
      <c r="A7893" s="0" t="n">
        <v>27</v>
      </c>
      <c r="B7893" s="0" t="n">
        <v>912623</v>
      </c>
      <c r="C7893" s="0" t="n">
        <v>3166.275</v>
      </c>
    </row>
    <row r="7894" customFormat="false" ht="15" hidden="false" customHeight="false" outlineLevel="0" collapsed="false">
      <c r="A7894" s="0" t="n">
        <v>27</v>
      </c>
      <c r="B7894" s="0" t="n">
        <v>889540</v>
      </c>
      <c r="C7894" s="0" t="n">
        <v>5567.852</v>
      </c>
    </row>
    <row r="7895" customFormat="false" ht="15" hidden="false" customHeight="false" outlineLevel="0" collapsed="false">
      <c r="A7895" s="0" t="n">
        <v>27</v>
      </c>
      <c r="B7895" s="0" t="n">
        <v>861866</v>
      </c>
      <c r="C7895" s="0" t="n">
        <v>6022.218</v>
      </c>
    </row>
    <row r="7896" customFormat="false" ht="15" hidden="false" customHeight="false" outlineLevel="0" collapsed="false">
      <c r="A7896" s="0" t="n">
        <v>27</v>
      </c>
      <c r="B7896" s="0" t="n">
        <v>858835</v>
      </c>
      <c r="C7896" s="0" t="n">
        <v>3548.946</v>
      </c>
    </row>
    <row r="7897" customFormat="false" ht="15" hidden="false" customHeight="false" outlineLevel="0" collapsed="false">
      <c r="A7897" s="0" t="n">
        <v>27</v>
      </c>
      <c r="B7897" s="0" t="n">
        <v>833250</v>
      </c>
      <c r="C7897" s="0" t="n">
        <v>5838.992</v>
      </c>
    </row>
    <row r="7898" customFormat="false" ht="15" hidden="false" customHeight="false" outlineLevel="0" collapsed="false">
      <c r="A7898" s="0" t="n">
        <v>27</v>
      </c>
      <c r="B7898" s="0" t="n">
        <v>824011</v>
      </c>
      <c r="C7898" s="0" t="n">
        <v>3857.499</v>
      </c>
    </row>
    <row r="7899" customFormat="false" ht="15" hidden="false" customHeight="false" outlineLevel="0" collapsed="false">
      <c r="A7899" s="0" t="n">
        <v>27</v>
      </c>
      <c r="B7899" s="0" t="n">
        <v>811293</v>
      </c>
      <c r="C7899" s="0" t="n">
        <v>4883.939</v>
      </c>
    </row>
    <row r="7900" customFormat="false" ht="15" hidden="false" customHeight="false" outlineLevel="0" collapsed="false">
      <c r="A7900" s="0" t="n">
        <v>27</v>
      </c>
      <c r="B7900" s="0" t="n">
        <v>785036</v>
      </c>
      <c r="C7900" s="0" t="n">
        <v>5854.771</v>
      </c>
    </row>
    <row r="7901" customFormat="false" ht="15" hidden="false" customHeight="false" outlineLevel="0" collapsed="false">
      <c r="A7901" s="0" t="n">
        <v>27</v>
      </c>
      <c r="B7901" s="0" t="n">
        <v>779778</v>
      </c>
      <c r="C7901" s="0" t="n">
        <v>3814.92</v>
      </c>
    </row>
    <row r="7902" customFormat="false" ht="15" hidden="false" customHeight="false" outlineLevel="0" collapsed="false">
      <c r="A7902" s="0" t="n">
        <v>27</v>
      </c>
      <c r="B7902" s="0" t="n">
        <v>753621</v>
      </c>
      <c r="C7902" s="0" t="n">
        <v>5863.032</v>
      </c>
    </row>
    <row r="7903" customFormat="false" ht="15" hidden="false" customHeight="false" outlineLevel="0" collapsed="false">
      <c r="A7903" s="0" t="n">
        <v>27</v>
      </c>
      <c r="B7903" s="0" t="n">
        <v>739052</v>
      </c>
      <c r="C7903" s="0" t="n">
        <v>4079.271</v>
      </c>
    </row>
    <row r="7904" customFormat="false" ht="15" hidden="false" customHeight="false" outlineLevel="0" collapsed="false">
      <c r="A7904" s="0" t="n">
        <v>27</v>
      </c>
      <c r="B7904" s="0" t="n">
        <v>744431</v>
      </c>
      <c r="C7904" s="0" t="n">
        <v>3390.018</v>
      </c>
    </row>
    <row r="7905" customFormat="false" ht="15" hidden="false" customHeight="false" outlineLevel="0" collapsed="false">
      <c r="A7905" s="0" t="n">
        <v>27</v>
      </c>
      <c r="B7905" s="0" t="n">
        <v>719162</v>
      </c>
      <c r="C7905" s="0" t="n">
        <v>5801.85</v>
      </c>
    </row>
    <row r="7906" customFormat="false" ht="15" hidden="false" customHeight="false" outlineLevel="0" collapsed="false">
      <c r="A7906" s="0" t="n">
        <v>27</v>
      </c>
      <c r="B7906" s="0" t="n">
        <v>690470</v>
      </c>
      <c r="C7906" s="0" t="n">
        <v>6118.212</v>
      </c>
    </row>
    <row r="7907" customFormat="false" ht="15" hidden="false" customHeight="false" outlineLevel="0" collapsed="false">
      <c r="A7907" s="0" t="n">
        <v>27</v>
      </c>
      <c r="B7907" s="0" t="n">
        <v>661325</v>
      </c>
      <c r="C7907" s="0" t="n">
        <v>6174.554</v>
      </c>
    </row>
    <row r="7908" customFormat="false" ht="15" hidden="false" customHeight="false" outlineLevel="0" collapsed="false">
      <c r="A7908" s="0" t="n">
        <v>27</v>
      </c>
      <c r="B7908" s="0" t="n">
        <v>664161</v>
      </c>
      <c r="C7908" s="0" t="n">
        <v>2983.79</v>
      </c>
    </row>
    <row r="7909" customFormat="false" ht="15" hidden="false" customHeight="false" outlineLevel="0" collapsed="false">
      <c r="A7909" s="0" t="n">
        <v>27</v>
      </c>
      <c r="B7909" s="0" t="n">
        <v>639758</v>
      </c>
      <c r="C7909" s="0" t="n">
        <v>5692.59</v>
      </c>
    </row>
    <row r="7910" customFormat="false" ht="15" hidden="false" customHeight="false" outlineLevel="0" collapsed="false">
      <c r="A7910" s="0" t="n">
        <v>27</v>
      </c>
      <c r="B7910" s="0" t="n">
        <v>620727</v>
      </c>
      <c r="C7910" s="0" t="n">
        <v>4282.446</v>
      </c>
    </row>
    <row r="7911" customFormat="false" ht="15" hidden="false" customHeight="false" outlineLevel="0" collapsed="false">
      <c r="A7911" s="0" t="n">
        <v>27</v>
      </c>
      <c r="B7911" s="0" t="n">
        <v>616263</v>
      </c>
      <c r="C7911" s="0" t="n">
        <v>4661.637</v>
      </c>
    </row>
    <row r="7912" customFormat="false" ht="15" hidden="false" customHeight="false" outlineLevel="0" collapsed="false">
      <c r="A7912" s="0" t="n">
        <v>27</v>
      </c>
      <c r="B7912" s="0" t="n">
        <v>589268</v>
      </c>
      <c r="C7912" s="0" t="n">
        <v>5908.862</v>
      </c>
    </row>
    <row r="7913" customFormat="false" ht="15" hidden="false" customHeight="false" outlineLevel="0" collapsed="false">
      <c r="A7913" s="0" t="n">
        <v>27</v>
      </c>
      <c r="B7913" s="0" t="n">
        <v>586410</v>
      </c>
      <c r="C7913" s="0" t="n">
        <v>3584.058</v>
      </c>
    </row>
    <row r="7914" customFormat="false" ht="15" hidden="false" customHeight="false" outlineLevel="0" collapsed="false">
      <c r="A7914" s="0" t="n">
        <v>27</v>
      </c>
      <c r="B7914" s="0" t="n">
        <v>562258</v>
      </c>
      <c r="C7914" s="0" t="n">
        <v>5673.882</v>
      </c>
    </row>
    <row r="7915" customFormat="false" ht="15" hidden="false" customHeight="false" outlineLevel="0" collapsed="false">
      <c r="A7915" s="0" t="n">
        <v>27</v>
      </c>
      <c r="B7915" s="0" t="n">
        <v>536054</v>
      </c>
      <c r="C7915" s="0" t="n">
        <v>5896.003</v>
      </c>
    </row>
    <row r="7916" customFormat="false" ht="15" hidden="false" customHeight="false" outlineLevel="0" collapsed="false">
      <c r="A7916" s="0" t="n">
        <v>27</v>
      </c>
      <c r="B7916" s="0" t="n">
        <v>536519</v>
      </c>
      <c r="C7916" s="0" t="n">
        <v>3211.265</v>
      </c>
    </row>
    <row r="7917" customFormat="false" ht="15" hidden="false" customHeight="false" outlineLevel="0" collapsed="false">
      <c r="A7917" s="0" t="n">
        <v>27</v>
      </c>
      <c r="B7917" s="0" t="n">
        <v>510459</v>
      </c>
      <c r="C7917" s="0" t="n">
        <v>5837.197</v>
      </c>
    </row>
    <row r="7918" customFormat="false" ht="15" hidden="false" customHeight="false" outlineLevel="0" collapsed="false">
      <c r="A7918" s="0" t="n">
        <v>27</v>
      </c>
      <c r="B7918" s="0" t="n">
        <v>489708</v>
      </c>
      <c r="C7918" s="0" t="n">
        <v>4719.284</v>
      </c>
    </row>
    <row r="7919" customFormat="false" ht="15" hidden="false" customHeight="false" outlineLevel="0" collapsed="false">
      <c r="A7919" s="0" t="n">
        <v>27</v>
      </c>
      <c r="B7919" s="0" t="n">
        <v>484542</v>
      </c>
      <c r="C7919" s="0" t="n">
        <v>4479.872</v>
      </c>
    </row>
    <row r="7920" customFormat="false" ht="15" hidden="false" customHeight="false" outlineLevel="0" collapsed="false">
      <c r="A7920" s="0" t="n">
        <v>27</v>
      </c>
      <c r="B7920" s="0" t="n">
        <v>457607</v>
      </c>
      <c r="C7920" s="0" t="n">
        <v>5947.884</v>
      </c>
    </row>
    <row r="7921" customFormat="false" ht="15" hidden="false" customHeight="false" outlineLevel="0" collapsed="false">
      <c r="A7921" s="0" t="n">
        <v>27</v>
      </c>
      <c r="B7921" s="0" t="n">
        <v>436581</v>
      </c>
      <c r="C7921" s="0" t="n">
        <v>4807.927</v>
      </c>
    </row>
    <row r="7922" customFormat="false" ht="15" hidden="false" customHeight="false" outlineLevel="0" collapsed="false">
      <c r="A7922" s="0" t="n">
        <v>27</v>
      </c>
      <c r="B7922" s="0" t="n">
        <v>450637</v>
      </c>
      <c r="C7922" s="0" t="n">
        <v>2404.073</v>
      </c>
    </row>
    <row r="7923" customFormat="false" ht="15" hidden="false" customHeight="false" outlineLevel="0" collapsed="false">
      <c r="A7923" s="0" t="n">
        <v>27</v>
      </c>
      <c r="B7923" s="0" t="n">
        <v>426230</v>
      </c>
      <c r="C7923" s="0" t="n">
        <v>5702.982</v>
      </c>
    </row>
    <row r="7924" customFormat="false" ht="15" hidden="false" customHeight="false" outlineLevel="0" collapsed="false">
      <c r="A7924" s="0" t="n">
        <v>27</v>
      </c>
      <c r="B7924" s="0" t="n">
        <v>400686</v>
      </c>
      <c r="C7924" s="0" t="n">
        <v>5797.97</v>
      </c>
    </row>
    <row r="7925" customFormat="false" ht="15" hidden="false" customHeight="false" outlineLevel="0" collapsed="false">
      <c r="A7925" s="0" t="n">
        <v>27</v>
      </c>
      <c r="B7925" s="0" t="n">
        <v>374805</v>
      </c>
      <c r="C7925" s="0" t="n">
        <v>5640.21</v>
      </c>
    </row>
    <row r="7926" customFormat="false" ht="15" hidden="false" customHeight="false" outlineLevel="0" collapsed="false">
      <c r="A7926" s="0" t="n">
        <v>27</v>
      </c>
      <c r="B7926" s="0" t="n">
        <v>372529</v>
      </c>
      <c r="C7926" s="0" t="n">
        <v>3791.068</v>
      </c>
    </row>
    <row r="7927" customFormat="false" ht="15" hidden="false" customHeight="false" outlineLevel="0" collapsed="false">
      <c r="A7927" s="0" t="n">
        <v>27</v>
      </c>
      <c r="B7927" s="0" t="n">
        <v>347431</v>
      </c>
      <c r="C7927" s="0" t="n">
        <v>5800.078</v>
      </c>
    </row>
    <row r="7928" customFormat="false" ht="15" hidden="false" customHeight="false" outlineLevel="0" collapsed="false">
      <c r="A7928" s="0" t="n">
        <v>27</v>
      </c>
      <c r="B7928" s="0" t="n">
        <v>323851</v>
      </c>
      <c r="C7928" s="0" t="n">
        <v>5346.757</v>
      </c>
    </row>
    <row r="7929" customFormat="false" ht="15" hidden="false" customHeight="false" outlineLevel="0" collapsed="false">
      <c r="A7929" s="0" t="n">
        <v>27</v>
      </c>
      <c r="B7929" s="0" t="n">
        <v>320690</v>
      </c>
      <c r="C7929" s="0" t="n">
        <v>3926.722</v>
      </c>
    </row>
    <row r="7930" customFormat="false" ht="15" hidden="false" customHeight="false" outlineLevel="0" collapsed="false">
      <c r="A7930" s="0" t="n">
        <v>27</v>
      </c>
      <c r="B7930" s="0" t="n">
        <v>298047</v>
      </c>
      <c r="C7930" s="0" t="n">
        <v>5522.534</v>
      </c>
    </row>
    <row r="7931" customFormat="false" ht="15" hidden="false" customHeight="false" outlineLevel="0" collapsed="false">
      <c r="A7931" s="0" t="n">
        <v>27</v>
      </c>
      <c r="B7931" s="0" t="n">
        <v>295082</v>
      </c>
      <c r="C7931" s="0" t="n">
        <v>3586.581</v>
      </c>
    </row>
    <row r="7932" customFormat="false" ht="15" hidden="false" customHeight="false" outlineLevel="0" collapsed="false">
      <c r="A7932" s="0" t="n">
        <v>27</v>
      </c>
      <c r="B7932" s="0" t="n">
        <v>272888</v>
      </c>
      <c r="C7932" s="0" t="n">
        <v>5476.669</v>
      </c>
    </row>
    <row r="7933" customFormat="false" ht="15" hidden="false" customHeight="false" outlineLevel="0" collapsed="false">
      <c r="A7933" s="0" t="n">
        <v>27</v>
      </c>
      <c r="B7933" s="0" t="n">
        <v>249455</v>
      </c>
      <c r="C7933" s="0" t="n">
        <v>5531.727</v>
      </c>
    </row>
    <row r="7934" customFormat="false" ht="15" hidden="false" customHeight="false" outlineLevel="0" collapsed="false">
      <c r="A7934" s="0" t="n">
        <v>27</v>
      </c>
      <c r="B7934" s="0" t="n">
        <v>247015</v>
      </c>
      <c r="C7934" s="0" t="n">
        <v>3611.058</v>
      </c>
    </row>
    <row r="7935" customFormat="false" ht="15" hidden="false" customHeight="false" outlineLevel="0" collapsed="false">
      <c r="A7935" s="0" t="n">
        <v>27</v>
      </c>
      <c r="B7935" s="0" t="n">
        <v>224692</v>
      </c>
      <c r="C7935" s="0" t="n">
        <v>5516.76</v>
      </c>
    </row>
    <row r="7936" customFormat="false" ht="15" hidden="false" customHeight="false" outlineLevel="0" collapsed="false">
      <c r="A7936" s="0" t="n">
        <v>27</v>
      </c>
      <c r="B7936" s="0" t="n">
        <v>198317</v>
      </c>
      <c r="C7936" s="0" t="n">
        <v>5930.233</v>
      </c>
    </row>
    <row r="7937" customFormat="false" ht="15" hidden="false" customHeight="false" outlineLevel="0" collapsed="false">
      <c r="A7937" s="0" t="n">
        <v>27</v>
      </c>
      <c r="B7937" s="0" t="n">
        <v>193712</v>
      </c>
      <c r="C7937" s="0" t="n">
        <v>3695.126</v>
      </c>
    </row>
    <row r="7938" customFormat="false" ht="15" hidden="false" customHeight="false" outlineLevel="0" collapsed="false">
      <c r="A7938" s="0" t="n">
        <v>27</v>
      </c>
      <c r="B7938" s="0" t="n">
        <v>167389</v>
      </c>
      <c r="C7938" s="0" t="n">
        <v>5892.919</v>
      </c>
    </row>
    <row r="7939" customFormat="false" ht="15" hidden="false" customHeight="false" outlineLevel="0" collapsed="false">
      <c r="A7939" s="0" t="n">
        <v>27</v>
      </c>
      <c r="B7939" s="0" t="n">
        <v>132429</v>
      </c>
      <c r="C7939" s="0" t="n">
        <v>6743.714</v>
      </c>
    </row>
    <row r="7940" customFormat="false" ht="15" hidden="false" customHeight="false" outlineLevel="0" collapsed="false">
      <c r="A7940" s="0" t="n">
        <v>27</v>
      </c>
      <c r="B7940" s="0" t="n">
        <v>98068</v>
      </c>
      <c r="C7940" s="0" t="n">
        <v>6720.694</v>
      </c>
    </row>
    <row r="7941" customFormat="false" ht="15" hidden="false" customHeight="false" outlineLevel="0" collapsed="false">
      <c r="A7941" s="0" t="n">
        <v>27</v>
      </c>
      <c r="B7941" s="0" t="n">
        <v>63956</v>
      </c>
      <c r="C7941" s="0" t="n">
        <v>6654.507</v>
      </c>
    </row>
    <row r="7942" customFormat="false" ht="15" hidden="false" customHeight="false" outlineLevel="0" collapsed="false">
      <c r="A7942" s="0" t="n">
        <v>27</v>
      </c>
      <c r="B7942" s="0" t="n">
        <v>29065</v>
      </c>
      <c r="C7942" s="0" t="n">
        <v>6743.402</v>
      </c>
    </row>
    <row r="7943" customFormat="false" ht="15" hidden="false" customHeight="false" outlineLevel="0" collapsed="false">
      <c r="A7943" s="0" t="n">
        <v>27</v>
      </c>
      <c r="B7943" s="0" t="n">
        <v>0</v>
      </c>
      <c r="C7943" s="0" t="n">
        <v>6177.339</v>
      </c>
    </row>
    <row r="7944" customFormat="false" ht="15" hidden="false" customHeight="false" outlineLevel="0" collapsed="false">
      <c r="A7944" s="0" t="n">
        <v>27</v>
      </c>
      <c r="B7944" s="0" t="n">
        <v>1900330</v>
      </c>
      <c r="C7944" s="0" t="n">
        <v>9005.923</v>
      </c>
    </row>
    <row r="7945" customFormat="false" ht="15" hidden="false" customHeight="false" outlineLevel="0" collapsed="false">
      <c r="A7945" s="0" t="n">
        <v>27</v>
      </c>
      <c r="B7945" s="0" t="n">
        <v>1869257</v>
      </c>
      <c r="C7945" s="0" t="n">
        <v>6424.647</v>
      </c>
    </row>
    <row r="7946" customFormat="false" ht="15" hidden="false" customHeight="false" outlineLevel="0" collapsed="false">
      <c r="A7946" s="0" t="n">
        <v>27</v>
      </c>
      <c r="B7946" s="0" t="n">
        <v>1869881</v>
      </c>
      <c r="C7946" s="0" t="n">
        <v>3197.61</v>
      </c>
    </row>
    <row r="7947" customFormat="false" ht="15" hidden="false" customHeight="false" outlineLevel="0" collapsed="false">
      <c r="A7947" s="0" t="n">
        <v>27</v>
      </c>
      <c r="B7947" s="0" t="n">
        <v>1851560</v>
      </c>
      <c r="C7947" s="0" t="n">
        <v>3825.234</v>
      </c>
    </row>
    <row r="7948" customFormat="false" ht="15" hidden="false" customHeight="false" outlineLevel="0" collapsed="false">
      <c r="A7948" s="0" t="n">
        <v>27</v>
      </c>
      <c r="B7948" s="0" t="n">
        <v>1851144</v>
      </c>
      <c r="C7948" s="0" t="n">
        <v>4588.655</v>
      </c>
    </row>
    <row r="7949" customFormat="false" ht="15" hidden="false" customHeight="false" outlineLevel="0" collapsed="false">
      <c r="A7949" s="0" t="n">
        <v>27</v>
      </c>
      <c r="B7949" s="0" t="n">
        <v>1819865</v>
      </c>
      <c r="C7949" s="0" t="n">
        <v>6385.557</v>
      </c>
    </row>
    <row r="7950" customFormat="false" ht="15" hidden="false" customHeight="false" outlineLevel="0" collapsed="false">
      <c r="A7950" s="0" t="n">
        <v>27</v>
      </c>
      <c r="B7950" s="0" t="n">
        <v>1789099</v>
      </c>
      <c r="C7950" s="0" t="n">
        <v>6382.271</v>
      </c>
    </row>
    <row r="7951" customFormat="false" ht="15" hidden="false" customHeight="false" outlineLevel="0" collapsed="false">
      <c r="A7951" s="0" t="n">
        <v>27</v>
      </c>
      <c r="B7951" s="0" t="n">
        <v>1782481</v>
      </c>
      <c r="C7951" s="0" t="n">
        <v>1252.123</v>
      </c>
    </row>
    <row r="7952" customFormat="false" ht="15" hidden="false" customHeight="false" outlineLevel="0" collapsed="false">
      <c r="A7952" s="0" t="n">
        <v>27</v>
      </c>
      <c r="B7952" s="0" t="n">
        <v>1789798</v>
      </c>
      <c r="C7952" s="0" t="n">
        <v>5221.325</v>
      </c>
    </row>
    <row r="7953" customFormat="false" ht="15" hidden="false" customHeight="false" outlineLevel="0" collapsed="false">
      <c r="A7953" s="0" t="n">
        <v>27</v>
      </c>
      <c r="B7953" s="0" t="n">
        <v>1759506</v>
      </c>
      <c r="C7953" s="0" t="n">
        <v>6288.998</v>
      </c>
    </row>
    <row r="7954" customFormat="false" ht="15" hidden="false" customHeight="false" outlineLevel="0" collapsed="false">
      <c r="A7954" s="0" t="n">
        <v>27</v>
      </c>
      <c r="B7954" s="0" t="n">
        <v>1729408</v>
      </c>
      <c r="C7954" s="0" t="n">
        <v>6297.869</v>
      </c>
    </row>
    <row r="7955" customFormat="false" ht="15" hidden="false" customHeight="false" outlineLevel="0" collapsed="false">
      <c r="A7955" s="0" t="n">
        <v>27</v>
      </c>
      <c r="B7955" s="0" t="n">
        <v>1732345</v>
      </c>
      <c r="C7955" s="0" t="n">
        <v>2960</v>
      </c>
    </row>
    <row r="7956" customFormat="false" ht="15" hidden="false" customHeight="false" outlineLevel="0" collapsed="false">
      <c r="A7956" s="0" t="n">
        <v>27</v>
      </c>
      <c r="B7956" s="0" t="n">
        <v>1706659</v>
      </c>
      <c r="C7956" s="0" t="n">
        <v>5901.303</v>
      </c>
    </row>
    <row r="7957" customFormat="false" ht="15" hidden="false" customHeight="false" outlineLevel="0" collapsed="false">
      <c r="A7957" s="0" t="n">
        <v>27</v>
      </c>
      <c r="B7957" s="0" t="n">
        <v>1678220</v>
      </c>
      <c r="C7957" s="0" t="n">
        <v>6119.056</v>
      </c>
    </row>
    <row r="7958" customFormat="false" ht="15" hidden="false" customHeight="false" outlineLevel="0" collapsed="false">
      <c r="A7958" s="0" t="n">
        <v>27</v>
      </c>
      <c r="B7958" s="0" t="n">
        <v>1649408</v>
      </c>
      <c r="C7958" s="0" t="n">
        <v>6111.569</v>
      </c>
    </row>
    <row r="7959" customFormat="false" ht="15" hidden="false" customHeight="false" outlineLevel="0" collapsed="false">
      <c r="A7959" s="0" t="n">
        <v>27</v>
      </c>
      <c r="B7959" s="0" t="n">
        <v>1645304</v>
      </c>
      <c r="C7959" s="0" t="n">
        <v>3714.832</v>
      </c>
    </row>
    <row r="7960" customFormat="false" ht="15" hidden="false" customHeight="false" outlineLevel="0" collapsed="false">
      <c r="A7960" s="0" t="n">
        <v>27</v>
      </c>
      <c r="B7960" s="0" t="n">
        <v>1621943</v>
      </c>
      <c r="C7960" s="0" t="n">
        <v>5611.103</v>
      </c>
    </row>
    <row r="7961" customFormat="false" ht="15" hidden="false" customHeight="false" outlineLevel="0" collapsed="false">
      <c r="A7961" s="0" t="n">
        <v>27</v>
      </c>
      <c r="B7961" s="0" t="n">
        <v>1594336</v>
      </c>
      <c r="C7961" s="0" t="n">
        <v>6038.617</v>
      </c>
    </row>
    <row r="7962" customFormat="false" ht="15" hidden="false" customHeight="false" outlineLevel="0" collapsed="false">
      <c r="A7962" s="0" t="n">
        <v>27</v>
      </c>
      <c r="B7962" s="0" t="n">
        <v>1589937</v>
      </c>
      <c r="C7962" s="0" t="n">
        <v>3692.043</v>
      </c>
    </row>
    <row r="7963" customFormat="false" ht="15" hidden="false" customHeight="false" outlineLevel="0" collapsed="false">
      <c r="A7963" s="0" t="n">
        <v>27</v>
      </c>
      <c r="B7963" s="0" t="n">
        <v>1562531</v>
      </c>
      <c r="C7963" s="0" t="n">
        <v>6004.597</v>
      </c>
    </row>
    <row r="7964" customFormat="false" ht="15" hidden="false" customHeight="false" outlineLevel="0" collapsed="false">
      <c r="A7964" s="0" t="n">
        <v>27</v>
      </c>
      <c r="B7964" s="0" t="n">
        <v>1540054</v>
      </c>
      <c r="C7964" s="0" t="n">
        <v>4782.072</v>
      </c>
    </row>
    <row r="7965" customFormat="false" ht="15" hidden="false" customHeight="false" outlineLevel="0" collapsed="false">
      <c r="A7965" s="0" t="n">
        <v>27</v>
      </c>
      <c r="B7965" s="0" t="n">
        <v>1530562</v>
      </c>
      <c r="C7965" s="0" t="n">
        <v>4942.58</v>
      </c>
    </row>
    <row r="7966" customFormat="false" ht="15" hidden="false" customHeight="false" outlineLevel="0" collapsed="false">
      <c r="A7966" s="0" t="n">
        <v>27</v>
      </c>
      <c r="B7966" s="0" t="n">
        <v>1506379</v>
      </c>
      <c r="C7966" s="0" t="n">
        <v>5678.306</v>
      </c>
    </row>
    <row r="7967" customFormat="false" ht="15" hidden="false" customHeight="false" outlineLevel="0" collapsed="false">
      <c r="A7967" s="0" t="n">
        <v>27</v>
      </c>
      <c r="B7967" s="0" t="n">
        <v>1501095</v>
      </c>
      <c r="C7967" s="0" t="n">
        <v>3791.357</v>
      </c>
    </row>
    <row r="7968" customFormat="false" ht="15" hidden="false" customHeight="false" outlineLevel="0" collapsed="false">
      <c r="A7968" s="0" t="n">
        <v>27</v>
      </c>
      <c r="B7968" s="0" t="n">
        <v>1476424</v>
      </c>
      <c r="C7968" s="0" t="n">
        <v>5739.279</v>
      </c>
    </row>
    <row r="7969" customFormat="false" ht="15" hidden="false" customHeight="false" outlineLevel="0" collapsed="false">
      <c r="A7969" s="0" t="n">
        <v>27</v>
      </c>
      <c r="B7969" s="0" t="n">
        <v>1454673</v>
      </c>
      <c r="C7969" s="0" t="n">
        <v>4984.898</v>
      </c>
    </row>
    <row r="7970" customFormat="false" ht="15" hidden="false" customHeight="false" outlineLevel="0" collapsed="false">
      <c r="A7970" s="0" t="n">
        <v>27</v>
      </c>
      <c r="B7970" s="0" t="n">
        <v>1447382</v>
      </c>
      <c r="C7970" s="0" t="n">
        <v>4544.648</v>
      </c>
    </row>
    <row r="7971" customFormat="false" ht="15" hidden="false" customHeight="false" outlineLevel="0" collapsed="false">
      <c r="A7971" s="0" t="n">
        <v>27</v>
      </c>
      <c r="B7971" s="0" t="n">
        <v>1423056</v>
      </c>
      <c r="C7971" s="0" t="n">
        <v>5686.242</v>
      </c>
    </row>
    <row r="7972" customFormat="false" ht="15" hidden="false" customHeight="false" outlineLevel="0" collapsed="false">
      <c r="A7972" s="0" t="n">
        <v>27</v>
      </c>
      <c r="B7972" s="0" t="n">
        <v>1401078</v>
      </c>
      <c r="C7972" s="0" t="n">
        <v>5056.503</v>
      </c>
    </row>
    <row r="7973" customFormat="false" ht="15" hidden="false" customHeight="false" outlineLevel="0" collapsed="false">
      <c r="A7973" s="0" t="n">
        <v>27</v>
      </c>
      <c r="B7973" s="0" t="n">
        <v>1398512</v>
      </c>
      <c r="C7973" s="0" t="n">
        <v>3948.829</v>
      </c>
    </row>
    <row r="7974" customFormat="false" ht="15" hidden="false" customHeight="false" outlineLevel="0" collapsed="false">
      <c r="A7974" s="0" t="n">
        <v>27</v>
      </c>
      <c r="B7974" s="0" t="n">
        <v>1372334</v>
      </c>
      <c r="C7974" s="0" t="n">
        <v>5856.738</v>
      </c>
    </row>
    <row r="7975" customFormat="false" ht="15" hidden="false" customHeight="false" outlineLevel="0" collapsed="false">
      <c r="A7975" s="0" t="n">
        <v>27</v>
      </c>
      <c r="B7975" s="0" t="n">
        <v>1370906</v>
      </c>
      <c r="C7975" s="0" t="n">
        <v>3424.56</v>
      </c>
    </row>
    <row r="7976" customFormat="false" ht="15" hidden="false" customHeight="false" outlineLevel="0" collapsed="false">
      <c r="A7976" s="0" t="n">
        <v>27</v>
      </c>
      <c r="B7976" s="0" t="n">
        <v>1348381</v>
      </c>
      <c r="C7976" s="0" t="n">
        <v>5513.826</v>
      </c>
    </row>
    <row r="7977" customFormat="false" ht="15" hidden="false" customHeight="false" outlineLevel="0" collapsed="false">
      <c r="A7977" s="0" t="n">
        <v>27</v>
      </c>
      <c r="B7977" s="0" t="n">
        <v>1325687</v>
      </c>
      <c r="C7977" s="0" t="n">
        <v>5537.002</v>
      </c>
    </row>
    <row r="7978" customFormat="false" ht="15" hidden="false" customHeight="false" outlineLevel="0" collapsed="false">
      <c r="A7978" s="0" t="n">
        <v>27</v>
      </c>
      <c r="B7978" s="0" t="n">
        <v>1321760</v>
      </c>
      <c r="C7978" s="0" t="n">
        <v>3644.058</v>
      </c>
    </row>
    <row r="7979" customFormat="false" ht="15" hidden="false" customHeight="false" outlineLevel="0" collapsed="false">
      <c r="A7979" s="0" t="n">
        <v>27</v>
      </c>
      <c r="B7979" s="0" t="n">
        <v>1298853</v>
      </c>
      <c r="C7979" s="0" t="n">
        <v>5548.373</v>
      </c>
    </row>
    <row r="7980" customFormat="false" ht="15" hidden="false" customHeight="false" outlineLevel="0" collapsed="false">
      <c r="A7980" s="0" t="n">
        <v>27</v>
      </c>
      <c r="B7980" s="0" t="n">
        <v>1273695</v>
      </c>
      <c r="C7980" s="0" t="n">
        <v>5617.366</v>
      </c>
    </row>
    <row r="7981" customFormat="false" ht="15" hidden="false" customHeight="false" outlineLevel="0" collapsed="false">
      <c r="A7981" s="0" t="n">
        <v>27</v>
      </c>
      <c r="B7981" s="0" t="n">
        <v>1286445</v>
      </c>
      <c r="C7981" s="0" t="n">
        <v>2210.985</v>
      </c>
    </row>
    <row r="7982" customFormat="false" ht="15" hidden="false" customHeight="false" outlineLevel="0" collapsed="false">
      <c r="A7982" s="0" t="n">
        <v>27</v>
      </c>
      <c r="B7982" s="0" t="n">
        <v>1261401</v>
      </c>
      <c r="C7982" s="0" t="n">
        <v>5749.335</v>
      </c>
    </row>
    <row r="7983" customFormat="false" ht="15" hidden="false" customHeight="false" outlineLevel="0" collapsed="false">
      <c r="A7983" s="0" t="n">
        <v>27</v>
      </c>
      <c r="B7983" s="0" t="n">
        <v>1234989</v>
      </c>
      <c r="C7983" s="0" t="n">
        <v>5930.929</v>
      </c>
    </row>
    <row r="7984" customFormat="false" ht="15" hidden="false" customHeight="false" outlineLevel="0" collapsed="false">
      <c r="A7984" s="0" t="n">
        <v>27</v>
      </c>
      <c r="B7984" s="0" t="n">
        <v>1208117</v>
      </c>
      <c r="C7984" s="0" t="n">
        <v>5945.994</v>
      </c>
    </row>
    <row r="7985" customFormat="false" ht="15" hidden="false" customHeight="false" outlineLevel="0" collapsed="false">
      <c r="A7985" s="0" t="n">
        <v>27</v>
      </c>
      <c r="B7985" s="0" t="n">
        <v>1216143</v>
      </c>
      <c r="C7985" s="0" t="n">
        <v>2459.174</v>
      </c>
    </row>
    <row r="7986" customFormat="false" ht="15" hidden="false" customHeight="false" outlineLevel="0" collapsed="false">
      <c r="A7986" s="0" t="n">
        <v>27</v>
      </c>
      <c r="B7986" s="0" t="n">
        <v>1193174</v>
      </c>
      <c r="C7986" s="0" t="n">
        <v>5548.397</v>
      </c>
    </row>
    <row r="7987" customFormat="false" ht="15" hidden="false" customHeight="false" outlineLevel="0" collapsed="false">
      <c r="A7987" s="0" t="n">
        <v>27</v>
      </c>
      <c r="B7987" s="0" t="n">
        <v>1166276</v>
      </c>
      <c r="C7987" s="0" t="n">
        <v>5951.021</v>
      </c>
    </row>
    <row r="7988" customFormat="false" ht="15" hidden="false" customHeight="false" outlineLevel="0" collapsed="false">
      <c r="A7988" s="0" t="n">
        <v>27</v>
      </c>
      <c r="B7988" s="0" t="n">
        <v>1140813</v>
      </c>
      <c r="C7988" s="0" t="n">
        <v>5809.783</v>
      </c>
    </row>
    <row r="7989" customFormat="false" ht="15" hidden="false" customHeight="false" outlineLevel="0" collapsed="false">
      <c r="A7989" s="0" t="n">
        <v>27</v>
      </c>
      <c r="B7989" s="0" t="n">
        <v>1147544</v>
      </c>
      <c r="C7989" s="0" t="n">
        <v>2615.484</v>
      </c>
    </row>
    <row r="7990" customFormat="false" ht="15" hidden="false" customHeight="false" outlineLevel="0" collapsed="false">
      <c r="A7990" s="0" t="n">
        <v>27</v>
      </c>
      <c r="B7990" s="0" t="n">
        <v>1128642</v>
      </c>
      <c r="C7990" s="0" t="n">
        <v>5145.321</v>
      </c>
    </row>
    <row r="7991" customFormat="false" ht="15" hidden="false" customHeight="false" outlineLevel="0" collapsed="false">
      <c r="A7991" s="0" t="n">
        <v>27</v>
      </c>
      <c r="B7991" s="0" t="n">
        <v>1102308</v>
      </c>
      <c r="C7991" s="0" t="n">
        <v>5883.119</v>
      </c>
    </row>
    <row r="7992" customFormat="false" ht="15" hidden="false" customHeight="false" outlineLevel="0" collapsed="false">
      <c r="A7992" s="0" t="n">
        <v>27</v>
      </c>
      <c r="B7992" s="0" t="n">
        <v>1076316</v>
      </c>
      <c r="C7992" s="0" t="n">
        <v>5877.242</v>
      </c>
    </row>
    <row r="7993" customFormat="false" ht="15" hidden="false" customHeight="false" outlineLevel="0" collapsed="false">
      <c r="A7993" s="0" t="n">
        <v>27</v>
      </c>
      <c r="B7993" s="0" t="n">
        <v>1072749</v>
      </c>
      <c r="C7993" s="0" t="n">
        <v>3625.168</v>
      </c>
    </row>
    <row r="7994" customFormat="false" ht="15" hidden="false" customHeight="false" outlineLevel="0" collapsed="false">
      <c r="A7994" s="0" t="n">
        <v>27</v>
      </c>
      <c r="B7994" s="0" t="n">
        <v>1046234</v>
      </c>
      <c r="C7994" s="0" t="n">
        <v>5887.11</v>
      </c>
    </row>
    <row r="7995" customFormat="false" ht="15" hidden="false" customHeight="false" outlineLevel="0" collapsed="false">
      <c r="A7995" s="0" t="n">
        <v>27</v>
      </c>
      <c r="B7995" s="0" t="n">
        <v>1022182</v>
      </c>
      <c r="C7995" s="0" t="n">
        <v>5703.309</v>
      </c>
    </row>
    <row r="7996" customFormat="false" ht="15" hidden="false" customHeight="false" outlineLevel="0" collapsed="false">
      <c r="A7996" s="0" t="n">
        <v>27</v>
      </c>
      <c r="B7996" s="0" t="n">
        <v>1018242</v>
      </c>
      <c r="C7996" s="0" t="n">
        <v>3655.643</v>
      </c>
    </row>
    <row r="7997" customFormat="false" ht="15" hidden="false" customHeight="false" outlineLevel="0" collapsed="false">
      <c r="A7997" s="0" t="n">
        <v>27</v>
      </c>
      <c r="B7997" s="0" t="n">
        <v>992525</v>
      </c>
      <c r="C7997" s="0" t="n">
        <v>5842.799</v>
      </c>
    </row>
    <row r="7998" customFormat="false" ht="15" hidden="false" customHeight="false" outlineLevel="0" collapsed="false">
      <c r="A7998" s="0" t="n">
        <v>27</v>
      </c>
      <c r="B7998" s="0" t="n">
        <v>973914</v>
      </c>
      <c r="C7998" s="0" t="n">
        <v>4084.072</v>
      </c>
    </row>
    <row r="7999" customFormat="false" ht="15" hidden="false" customHeight="false" outlineLevel="0" collapsed="false">
      <c r="A7999" s="0" t="n">
        <v>27</v>
      </c>
      <c r="B7999" s="0" t="n">
        <v>965993</v>
      </c>
      <c r="C7999" s="0" t="n">
        <v>5125.424</v>
      </c>
    </row>
    <row r="8000" customFormat="false" ht="15" hidden="false" customHeight="false" outlineLevel="0" collapsed="false">
      <c r="A8000" s="0" t="n">
        <v>27</v>
      </c>
      <c r="B8000" s="0" t="n">
        <v>941372</v>
      </c>
      <c r="C8000" s="0" t="n">
        <v>5707.583</v>
      </c>
    </row>
    <row r="8001" customFormat="false" ht="15" hidden="false" customHeight="false" outlineLevel="0" collapsed="false">
      <c r="A8001" s="0" t="n">
        <v>27</v>
      </c>
      <c r="B8001" s="0" t="n">
        <v>922946</v>
      </c>
      <c r="C8001" s="0" t="n">
        <v>4136.503</v>
      </c>
    </row>
    <row r="8002" customFormat="false" ht="15" hidden="false" customHeight="false" outlineLevel="0" collapsed="false">
      <c r="A8002" s="0" t="n">
        <v>27</v>
      </c>
      <c r="B8002" s="0" t="n">
        <v>914309</v>
      </c>
      <c r="C8002" s="0" t="n">
        <v>5153.526</v>
      </c>
    </row>
    <row r="8003" customFormat="false" ht="15" hidden="false" customHeight="false" outlineLevel="0" collapsed="false">
      <c r="A8003" s="0" t="n">
        <v>27</v>
      </c>
      <c r="B8003" s="0" t="n">
        <v>888813</v>
      </c>
      <c r="C8003" s="0" t="n">
        <v>5830.783</v>
      </c>
    </row>
    <row r="8004" customFormat="false" ht="15" hidden="false" customHeight="false" outlineLevel="0" collapsed="false">
      <c r="A8004" s="0" t="n">
        <v>27</v>
      </c>
      <c r="B8004" s="0" t="n">
        <v>892180</v>
      </c>
      <c r="C8004" s="0" t="n">
        <v>2930.642</v>
      </c>
    </row>
    <row r="8005" customFormat="false" ht="15" hidden="false" customHeight="false" outlineLevel="0" collapsed="false">
      <c r="A8005" s="0" t="n">
        <v>27</v>
      </c>
      <c r="B8005" s="0" t="n">
        <v>872342</v>
      </c>
      <c r="C8005" s="0" t="n">
        <v>5252.963</v>
      </c>
    </row>
    <row r="8006" customFormat="false" ht="15" hidden="false" customHeight="false" outlineLevel="0" collapsed="false">
      <c r="A8006" s="0" t="n">
        <v>27</v>
      </c>
      <c r="B8006" s="0" t="n">
        <v>846660</v>
      </c>
      <c r="C8006" s="0" t="n">
        <v>5814.483</v>
      </c>
    </row>
    <row r="8007" customFormat="false" ht="15" hidden="false" customHeight="false" outlineLevel="0" collapsed="false">
      <c r="A8007" s="0" t="n">
        <v>27</v>
      </c>
      <c r="B8007" s="0" t="n">
        <v>820508</v>
      </c>
      <c r="C8007" s="0" t="n">
        <v>5878.147</v>
      </c>
    </row>
    <row r="8008" customFormat="false" ht="15" hidden="false" customHeight="false" outlineLevel="0" collapsed="false">
      <c r="A8008" s="0" t="n">
        <v>27</v>
      </c>
      <c r="B8008" s="0" t="n">
        <v>819892</v>
      </c>
      <c r="C8008" s="0" t="n">
        <v>3368.194</v>
      </c>
    </row>
    <row r="8009" customFormat="false" ht="15" hidden="false" customHeight="false" outlineLevel="0" collapsed="false">
      <c r="A8009" s="0" t="n">
        <v>27</v>
      </c>
      <c r="B8009" s="0" t="n">
        <v>794118</v>
      </c>
      <c r="C8009" s="0" t="n">
        <v>5809.622</v>
      </c>
    </row>
    <row r="8010" customFormat="false" ht="15" hidden="false" customHeight="false" outlineLevel="0" collapsed="false">
      <c r="A8010" s="0" t="n">
        <v>27</v>
      </c>
      <c r="B8010" s="0" t="n">
        <v>772568</v>
      </c>
      <c r="C8010" s="0" t="n">
        <v>4831.547</v>
      </c>
    </row>
    <row r="8011" customFormat="false" ht="15" hidden="false" customHeight="false" outlineLevel="0" collapsed="false">
      <c r="A8011" s="0" t="n">
        <v>27</v>
      </c>
      <c r="B8011" s="0" t="n">
        <v>770604</v>
      </c>
      <c r="C8011" s="0" t="n">
        <v>4130.552</v>
      </c>
    </row>
    <row r="8012" customFormat="false" ht="15" hidden="false" customHeight="false" outlineLevel="0" collapsed="false">
      <c r="A8012" s="0" t="n">
        <v>27</v>
      </c>
      <c r="B8012" s="0" t="n">
        <v>746965</v>
      </c>
      <c r="C8012" s="0" t="n">
        <v>5637.992</v>
      </c>
    </row>
    <row r="8013" customFormat="false" ht="15" hidden="false" customHeight="false" outlineLevel="0" collapsed="false">
      <c r="A8013" s="0" t="n">
        <v>27</v>
      </c>
      <c r="B8013" s="0" t="n">
        <v>746433</v>
      </c>
      <c r="C8013" s="0" t="n">
        <v>3320.271</v>
      </c>
    </row>
    <row r="8014" customFormat="false" ht="15" hidden="false" customHeight="false" outlineLevel="0" collapsed="false">
      <c r="A8014" s="0" t="n">
        <v>27</v>
      </c>
      <c r="B8014" s="0" t="n">
        <v>724482</v>
      </c>
      <c r="C8014" s="0" t="n">
        <v>5463.387</v>
      </c>
    </row>
    <row r="8015" customFormat="false" ht="15" hidden="false" customHeight="false" outlineLevel="0" collapsed="false">
      <c r="A8015" s="0" t="n">
        <v>27</v>
      </c>
      <c r="B8015" s="0" t="n">
        <v>698694</v>
      </c>
      <c r="C8015" s="0" t="n">
        <v>5848.86</v>
      </c>
    </row>
    <row r="8016" customFormat="false" ht="15" hidden="false" customHeight="false" outlineLevel="0" collapsed="false">
      <c r="A8016" s="0" t="n">
        <v>27</v>
      </c>
      <c r="B8016" s="0" t="n">
        <v>694820</v>
      </c>
      <c r="C8016" s="0" t="n">
        <v>3648.015</v>
      </c>
    </row>
    <row r="8017" customFormat="false" ht="15" hidden="false" customHeight="false" outlineLevel="0" collapsed="false">
      <c r="A8017" s="0" t="n">
        <v>27</v>
      </c>
      <c r="B8017" s="0" t="n">
        <v>671868</v>
      </c>
      <c r="C8017" s="0" t="n">
        <v>5579.241</v>
      </c>
    </row>
    <row r="8018" customFormat="false" ht="15" hidden="false" customHeight="false" outlineLevel="0" collapsed="false">
      <c r="A8018" s="0" t="n">
        <v>27</v>
      </c>
      <c r="B8018" s="0" t="n">
        <v>647450</v>
      </c>
      <c r="C8018" s="0" t="n">
        <v>5542.455</v>
      </c>
    </row>
    <row r="8019" customFormat="false" ht="15" hidden="false" customHeight="false" outlineLevel="0" collapsed="false">
      <c r="A8019" s="0" t="n">
        <v>27</v>
      </c>
      <c r="B8019" s="0" t="n">
        <v>641743</v>
      </c>
      <c r="C8019" s="0" t="n">
        <v>4104.102</v>
      </c>
    </row>
    <row r="8020" customFormat="false" ht="15" hidden="false" customHeight="false" outlineLevel="0" collapsed="false">
      <c r="A8020" s="0" t="n">
        <v>27</v>
      </c>
      <c r="B8020" s="0" t="n">
        <v>619567</v>
      </c>
      <c r="C8020" s="0" t="n">
        <v>5454.729</v>
      </c>
    </row>
    <row r="8021" customFormat="false" ht="15" hidden="false" customHeight="false" outlineLevel="0" collapsed="false">
      <c r="A8021" s="0" t="n">
        <v>27</v>
      </c>
      <c r="B8021" s="0" t="n">
        <v>613153</v>
      </c>
      <c r="C8021" s="0" t="n">
        <v>3940.959</v>
      </c>
    </row>
    <row r="8022" customFormat="false" ht="15" hidden="false" customHeight="false" outlineLevel="0" collapsed="false">
      <c r="A8022" s="0" t="n">
        <v>27</v>
      </c>
      <c r="B8022" s="0" t="n">
        <v>588958</v>
      </c>
      <c r="C8022" s="0" t="n">
        <v>5686.811</v>
      </c>
    </row>
    <row r="8023" customFormat="false" ht="15" hidden="false" customHeight="false" outlineLevel="0" collapsed="false">
      <c r="A8023" s="0" t="n">
        <v>27</v>
      </c>
      <c r="B8023" s="0" t="n">
        <v>561524</v>
      </c>
      <c r="C8023" s="0" t="n">
        <v>6018.309</v>
      </c>
    </row>
    <row r="8024" customFormat="false" ht="15" hidden="false" customHeight="false" outlineLevel="0" collapsed="false">
      <c r="A8024" s="0" t="n">
        <v>27</v>
      </c>
      <c r="B8024" s="0" t="n">
        <v>560043</v>
      </c>
      <c r="C8024" s="0" t="n">
        <v>3379.27</v>
      </c>
    </row>
    <row r="8025" customFormat="false" ht="15" hidden="false" customHeight="false" outlineLevel="0" collapsed="false">
      <c r="A8025" s="0" t="n">
        <v>27</v>
      </c>
      <c r="B8025" s="0" t="n">
        <v>534704</v>
      </c>
      <c r="C8025" s="0" t="n">
        <v>5846.106</v>
      </c>
    </row>
    <row r="8026" customFormat="false" ht="15" hidden="false" customHeight="false" outlineLevel="0" collapsed="false">
      <c r="A8026" s="0" t="n">
        <v>27</v>
      </c>
      <c r="B8026" s="0" t="n">
        <v>530685</v>
      </c>
      <c r="C8026" s="0" t="n">
        <v>3636.544</v>
      </c>
    </row>
    <row r="8027" customFormat="false" ht="15" hidden="false" customHeight="false" outlineLevel="0" collapsed="false">
      <c r="A8027" s="0" t="n">
        <v>27</v>
      </c>
      <c r="B8027" s="0" t="n">
        <v>512149</v>
      </c>
      <c r="C8027" s="0" t="n">
        <v>5136.633</v>
      </c>
    </row>
    <row r="8028" customFormat="false" ht="15" hidden="false" customHeight="false" outlineLevel="0" collapsed="false">
      <c r="A8028" s="0" t="n">
        <v>27</v>
      </c>
      <c r="B8028" s="0" t="n">
        <v>487350</v>
      </c>
      <c r="C8028" s="0" t="n">
        <v>5711.942</v>
      </c>
    </row>
    <row r="8029" customFormat="false" ht="15" hidden="false" customHeight="false" outlineLevel="0" collapsed="false">
      <c r="A8029" s="0" t="n">
        <v>27</v>
      </c>
      <c r="B8029" s="0" t="n">
        <v>473958</v>
      </c>
      <c r="C8029" s="0" t="n">
        <v>3607.555</v>
      </c>
    </row>
    <row r="8030" customFormat="false" ht="15" hidden="false" customHeight="false" outlineLevel="0" collapsed="false">
      <c r="A8030" s="0" t="n">
        <v>27</v>
      </c>
      <c r="B8030" s="0" t="n">
        <v>486464</v>
      </c>
      <c r="C8030" s="0" t="n">
        <v>3034.271</v>
      </c>
    </row>
    <row r="8031" customFormat="false" ht="15" hidden="false" customHeight="false" outlineLevel="0" collapsed="false">
      <c r="A8031" s="0" t="n">
        <v>27</v>
      </c>
      <c r="B8031" s="0" t="n">
        <v>462574</v>
      </c>
      <c r="C8031" s="0" t="n">
        <v>5641.041</v>
      </c>
    </row>
    <row r="8032" customFormat="false" ht="15" hidden="false" customHeight="false" outlineLevel="0" collapsed="false">
      <c r="A8032" s="0" t="n">
        <v>27</v>
      </c>
      <c r="B8032" s="0" t="n">
        <v>438226</v>
      </c>
      <c r="C8032" s="0" t="n">
        <v>5697.001</v>
      </c>
    </row>
    <row r="8033" customFormat="false" ht="15" hidden="false" customHeight="false" outlineLevel="0" collapsed="false">
      <c r="A8033" s="0" t="n">
        <v>27</v>
      </c>
      <c r="B8033" s="0" t="n">
        <v>411800</v>
      </c>
      <c r="C8033" s="0" t="n">
        <v>5890.771</v>
      </c>
    </row>
    <row r="8034" customFormat="false" ht="15" hidden="false" customHeight="false" outlineLevel="0" collapsed="false">
      <c r="A8034" s="0" t="n">
        <v>27</v>
      </c>
      <c r="B8034" s="0" t="n">
        <v>408927</v>
      </c>
      <c r="C8034" s="0" t="n">
        <v>3544.613</v>
      </c>
    </row>
    <row r="8035" customFormat="false" ht="15" hidden="false" customHeight="false" outlineLevel="0" collapsed="false">
      <c r="A8035" s="0" t="n">
        <v>27</v>
      </c>
      <c r="B8035" s="0" t="n">
        <v>383774</v>
      </c>
      <c r="C8035" s="0" t="n">
        <v>5765.865</v>
      </c>
    </row>
    <row r="8036" customFormat="false" ht="15" hidden="false" customHeight="false" outlineLevel="0" collapsed="false">
      <c r="A8036" s="0" t="n">
        <v>27</v>
      </c>
      <c r="B8036" s="0" t="n">
        <v>365181</v>
      </c>
      <c r="C8036" s="0" t="n">
        <v>4246.311</v>
      </c>
    </row>
    <row r="8037" customFormat="false" ht="15" hidden="false" customHeight="false" outlineLevel="0" collapsed="false">
      <c r="A8037" s="0" t="n">
        <v>27</v>
      </c>
      <c r="B8037" s="0" t="n">
        <v>359521</v>
      </c>
      <c r="C8037" s="0" t="n">
        <v>4688.697</v>
      </c>
    </row>
    <row r="8038" customFormat="false" ht="15" hidden="false" customHeight="false" outlineLevel="0" collapsed="false">
      <c r="A8038" s="0" t="n">
        <v>27</v>
      </c>
      <c r="B8038" s="0" t="n">
        <v>334599</v>
      </c>
      <c r="C8038" s="0" t="n">
        <v>5758.333</v>
      </c>
    </row>
    <row r="8039" customFormat="false" ht="15" hidden="false" customHeight="false" outlineLevel="0" collapsed="false">
      <c r="A8039" s="0" t="n">
        <v>27</v>
      </c>
      <c r="B8039" s="0" t="n">
        <v>313317</v>
      </c>
      <c r="C8039" s="0" t="n">
        <v>4652.352</v>
      </c>
    </row>
    <row r="8040" customFormat="false" ht="15" hidden="false" customHeight="false" outlineLevel="0" collapsed="false">
      <c r="A8040" s="0" t="n">
        <v>27</v>
      </c>
      <c r="B8040" s="0" t="n">
        <v>306927</v>
      </c>
      <c r="C8040" s="0" t="n">
        <v>4702.115</v>
      </c>
    </row>
    <row r="8041" customFormat="false" ht="15" hidden="false" customHeight="false" outlineLevel="0" collapsed="false">
      <c r="A8041" s="0" t="n">
        <v>27</v>
      </c>
      <c r="B8041" s="0" t="n">
        <v>281632</v>
      </c>
      <c r="C8041" s="0" t="n">
        <v>5796.01</v>
      </c>
    </row>
    <row r="8042" customFormat="false" ht="15" hidden="false" customHeight="false" outlineLevel="0" collapsed="false">
      <c r="A8042" s="0" t="n">
        <v>27</v>
      </c>
      <c r="B8042" s="0" t="n">
        <v>279331</v>
      </c>
      <c r="C8042" s="0" t="n">
        <v>3480.447</v>
      </c>
    </row>
    <row r="8043" customFormat="false" ht="15" hidden="false" customHeight="false" outlineLevel="0" collapsed="false">
      <c r="A8043" s="0" t="n">
        <v>27</v>
      </c>
      <c r="B8043" s="0" t="n">
        <v>256569</v>
      </c>
      <c r="C8043" s="0" t="n">
        <v>5533.283</v>
      </c>
    </row>
    <row r="8044" customFormat="false" ht="15" hidden="false" customHeight="false" outlineLevel="0" collapsed="false">
      <c r="A8044" s="0" t="n">
        <v>27</v>
      </c>
      <c r="B8044" s="0" t="n">
        <v>231535</v>
      </c>
      <c r="C8044" s="0" t="n">
        <v>5766.181</v>
      </c>
    </row>
    <row r="8045" customFormat="false" ht="15" hidden="false" customHeight="false" outlineLevel="0" collapsed="false">
      <c r="A8045" s="0" t="n">
        <v>27</v>
      </c>
      <c r="B8045" s="0" t="n">
        <v>232126</v>
      </c>
      <c r="C8045" s="0" t="n">
        <v>2914.969</v>
      </c>
    </row>
    <row r="8046" customFormat="false" ht="15" hidden="false" customHeight="false" outlineLevel="0" collapsed="false">
      <c r="A8046" s="0" t="n">
        <v>27</v>
      </c>
      <c r="B8046" s="0" t="n">
        <v>220527</v>
      </c>
      <c r="C8046" s="0" t="n">
        <v>4696.196</v>
      </c>
    </row>
    <row r="8047" customFormat="false" ht="15" hidden="false" customHeight="false" outlineLevel="0" collapsed="false">
      <c r="A8047" s="0" t="n">
        <v>27</v>
      </c>
      <c r="B8047" s="0" t="n">
        <v>194509</v>
      </c>
      <c r="C8047" s="0" t="n">
        <v>5854.149</v>
      </c>
    </row>
    <row r="8048" customFormat="false" ht="15" hidden="false" customHeight="false" outlineLevel="0" collapsed="false">
      <c r="A8048" s="0" t="n">
        <v>27</v>
      </c>
      <c r="B8048" s="0" t="n">
        <v>165820</v>
      </c>
      <c r="C8048" s="0" t="n">
        <v>6171.905</v>
      </c>
    </row>
    <row r="8049" customFormat="false" ht="15" hidden="false" customHeight="false" outlineLevel="0" collapsed="false">
      <c r="A8049" s="0" t="n">
        <v>27</v>
      </c>
      <c r="B8049" s="0" t="n">
        <v>130157</v>
      </c>
      <c r="C8049" s="0" t="n">
        <v>6822.399</v>
      </c>
    </row>
    <row r="8050" customFormat="false" ht="15" hidden="false" customHeight="false" outlineLevel="0" collapsed="false">
      <c r="A8050" s="0" t="n">
        <v>27</v>
      </c>
      <c r="B8050" s="0" t="n">
        <v>98398</v>
      </c>
      <c r="C8050" s="0" t="n">
        <v>6415.01</v>
      </c>
    </row>
    <row r="8051" customFormat="false" ht="15" hidden="false" customHeight="false" outlineLevel="0" collapsed="false">
      <c r="A8051" s="0" t="n">
        <v>27</v>
      </c>
      <c r="B8051" s="0" t="n">
        <v>61840</v>
      </c>
      <c r="C8051" s="0" t="n">
        <v>6928.733</v>
      </c>
    </row>
    <row r="8052" customFormat="false" ht="15" hidden="false" customHeight="false" outlineLevel="0" collapsed="false">
      <c r="A8052" s="0" t="n">
        <v>27</v>
      </c>
      <c r="B8052" s="0" t="n">
        <v>26599</v>
      </c>
      <c r="C8052" s="0" t="n">
        <v>6789.119</v>
      </c>
    </row>
    <row r="8053" customFormat="false" ht="15" hidden="false" customHeight="false" outlineLevel="0" collapsed="false">
      <c r="A8053" s="0" t="n">
        <v>27</v>
      </c>
      <c r="B8053" s="0" t="n">
        <v>0</v>
      </c>
      <c r="C8053" s="0" t="n">
        <v>5905.873</v>
      </c>
    </row>
    <row r="8054" customFormat="false" ht="15" hidden="false" customHeight="false" outlineLevel="0" collapsed="false">
      <c r="A8054" s="0" t="n">
        <v>27</v>
      </c>
      <c r="B8054" s="0" t="n">
        <v>1889726</v>
      </c>
      <c r="C8054" s="0" t="n">
        <v>9384.461</v>
      </c>
    </row>
    <row r="8055" customFormat="false" ht="15" hidden="false" customHeight="false" outlineLevel="0" collapsed="false">
      <c r="A8055" s="0" t="n">
        <v>27</v>
      </c>
      <c r="B8055" s="0" t="n">
        <v>1852623</v>
      </c>
      <c r="C8055" s="0" t="n">
        <v>7038.601</v>
      </c>
    </row>
    <row r="8056" customFormat="false" ht="15" hidden="false" customHeight="false" outlineLevel="0" collapsed="false">
      <c r="A8056" s="0" t="n">
        <v>27</v>
      </c>
      <c r="B8056" s="0" t="n">
        <v>1820113</v>
      </c>
      <c r="C8056" s="0" t="n">
        <v>6308.071</v>
      </c>
    </row>
    <row r="8057" customFormat="false" ht="15" hidden="false" customHeight="false" outlineLevel="0" collapsed="false">
      <c r="A8057" s="0" t="n">
        <v>27</v>
      </c>
      <c r="B8057" s="0" t="n">
        <v>1820113</v>
      </c>
      <c r="C8057" s="0" t="n">
        <v>0</v>
      </c>
    </row>
    <row r="8058" customFormat="false" ht="15" hidden="false" customHeight="false" outlineLevel="0" collapsed="false">
      <c r="A8058" s="0" t="n">
        <v>27</v>
      </c>
      <c r="B8058" s="0" t="n">
        <v>1860747</v>
      </c>
      <c r="C8058" s="0" t="n">
        <v>725.756</v>
      </c>
    </row>
    <row r="8059" customFormat="false" ht="15" hidden="false" customHeight="false" outlineLevel="0" collapsed="false">
      <c r="A8059" s="0" t="n">
        <v>27</v>
      </c>
      <c r="B8059" s="0" t="n">
        <v>1850070</v>
      </c>
      <c r="C8059" s="0" t="n">
        <v>6379.24</v>
      </c>
    </row>
    <row r="8060" customFormat="false" ht="15" hidden="false" customHeight="false" outlineLevel="0" collapsed="false">
      <c r="A8060" s="0" t="n">
        <v>27</v>
      </c>
      <c r="B8060" s="0" t="n">
        <v>1815192</v>
      </c>
      <c r="C8060" s="0" t="n">
        <v>6742.363</v>
      </c>
    </row>
    <row r="8061" customFormat="false" ht="15" hidden="false" customHeight="false" outlineLevel="0" collapsed="false">
      <c r="A8061" s="0" t="n">
        <v>27</v>
      </c>
      <c r="B8061" s="0" t="n">
        <v>1780836</v>
      </c>
      <c r="C8061" s="0" t="n">
        <v>6719.577</v>
      </c>
    </row>
    <row r="8062" customFormat="false" ht="15" hidden="false" customHeight="false" outlineLevel="0" collapsed="false">
      <c r="A8062" s="0" t="n">
        <v>27</v>
      </c>
      <c r="B8062" s="0" t="n">
        <v>1767711</v>
      </c>
      <c r="C8062" s="0" t="n">
        <v>4598.326</v>
      </c>
    </row>
    <row r="8063" customFormat="false" ht="15" hidden="false" customHeight="false" outlineLevel="0" collapsed="false">
      <c r="A8063" s="0" t="n">
        <v>27</v>
      </c>
      <c r="B8063" s="0" t="n">
        <v>1752183</v>
      </c>
      <c r="C8063" s="0" t="n">
        <v>4824.806</v>
      </c>
    </row>
    <row r="8064" customFormat="false" ht="15" hidden="false" customHeight="false" outlineLevel="0" collapsed="false">
      <c r="A8064" s="0" t="n">
        <v>27</v>
      </c>
      <c r="B8064" s="0" t="n">
        <v>1717212</v>
      </c>
      <c r="C8064" s="0" t="n">
        <v>6744.943</v>
      </c>
    </row>
    <row r="8065" customFormat="false" ht="15" hidden="false" customHeight="false" outlineLevel="0" collapsed="false">
      <c r="A8065" s="0" t="n">
        <v>27</v>
      </c>
      <c r="B8065" s="0" t="n">
        <v>1684030</v>
      </c>
      <c r="C8065" s="0" t="n">
        <v>6590.599</v>
      </c>
    </row>
    <row r="8066" customFormat="false" ht="15" hidden="false" customHeight="false" outlineLevel="0" collapsed="false">
      <c r="A8066" s="0" t="n">
        <v>27</v>
      </c>
      <c r="B8066" s="0" t="n">
        <v>1672632</v>
      </c>
      <c r="C8066" s="0" t="n">
        <v>4411.546</v>
      </c>
    </row>
    <row r="8067" customFormat="false" ht="15" hidden="false" customHeight="false" outlineLevel="0" collapsed="false">
      <c r="A8067" s="0" t="n">
        <v>27</v>
      </c>
      <c r="B8067" s="0" t="n">
        <v>1643020</v>
      </c>
      <c r="C8067" s="0" t="n">
        <v>6218.23</v>
      </c>
    </row>
    <row r="8068" customFormat="false" ht="15" hidden="false" customHeight="false" outlineLevel="0" collapsed="false">
      <c r="A8068" s="0" t="n">
        <v>27</v>
      </c>
      <c r="B8068" s="0" t="n">
        <v>1610574</v>
      </c>
      <c r="C8068" s="0" t="n">
        <v>6462.619</v>
      </c>
    </row>
    <row r="8069" customFormat="false" ht="15" hidden="false" customHeight="false" outlineLevel="0" collapsed="false">
      <c r="A8069" s="0" t="n">
        <v>27</v>
      </c>
      <c r="B8069" s="0" t="n">
        <v>1601081</v>
      </c>
      <c r="C8069" s="0" t="n">
        <v>4244.802</v>
      </c>
    </row>
    <row r="8070" customFormat="false" ht="15" hidden="false" customHeight="false" outlineLevel="0" collapsed="false">
      <c r="A8070" s="0" t="n">
        <v>27</v>
      </c>
      <c r="B8070" s="0" t="n">
        <v>1569124</v>
      </c>
      <c r="C8070" s="0" t="n">
        <v>6410.99</v>
      </c>
    </row>
    <row r="8071" customFormat="false" ht="15" hidden="false" customHeight="false" outlineLevel="0" collapsed="false">
      <c r="A8071" s="0" t="n">
        <v>27</v>
      </c>
      <c r="B8071" s="0" t="n">
        <v>1555339</v>
      </c>
      <c r="C8071" s="0" t="n">
        <v>4419.671</v>
      </c>
    </row>
    <row r="8072" customFormat="false" ht="15" hidden="false" customHeight="false" outlineLevel="0" collapsed="false">
      <c r="A8072" s="0" t="n">
        <v>27</v>
      </c>
      <c r="B8072" s="0" t="n">
        <v>1533229</v>
      </c>
      <c r="C8072" s="0" t="n">
        <v>5715.286</v>
      </c>
    </row>
    <row r="8073" customFormat="false" ht="15" hidden="false" customHeight="false" outlineLevel="0" collapsed="false">
      <c r="A8073" s="0" t="n">
        <v>27</v>
      </c>
      <c r="B8073" s="0" t="n">
        <v>1501594</v>
      </c>
      <c r="C8073" s="0" t="n">
        <v>6418.351</v>
      </c>
    </row>
    <row r="8074" customFormat="false" ht="15" hidden="false" customHeight="false" outlineLevel="0" collapsed="false">
      <c r="A8074" s="0" t="n">
        <v>27</v>
      </c>
      <c r="B8074" s="0" t="n">
        <v>1491021</v>
      </c>
      <c r="C8074" s="0" t="n">
        <v>4316.529</v>
      </c>
    </row>
    <row r="8075" customFormat="false" ht="15" hidden="false" customHeight="false" outlineLevel="0" collapsed="false">
      <c r="A8075" s="0" t="n">
        <v>27</v>
      </c>
      <c r="B8075" s="0" t="n">
        <v>1462336</v>
      </c>
      <c r="C8075" s="0" t="n">
        <v>6120.838</v>
      </c>
    </row>
    <row r="8076" customFormat="false" ht="15" hidden="false" customHeight="false" outlineLevel="0" collapsed="false">
      <c r="A8076" s="0" t="n">
        <v>27</v>
      </c>
      <c r="B8076" s="0" t="n">
        <v>1439625</v>
      </c>
      <c r="C8076" s="0" t="n">
        <v>4678.749</v>
      </c>
    </row>
    <row r="8077" customFormat="false" ht="15" hidden="false" customHeight="false" outlineLevel="0" collapsed="false">
      <c r="A8077" s="0" t="n">
        <v>27</v>
      </c>
      <c r="B8077" s="0" t="n">
        <v>1440945</v>
      </c>
      <c r="C8077" s="0" t="n">
        <v>3984.99</v>
      </c>
    </row>
    <row r="8078" customFormat="false" ht="15" hidden="false" customHeight="false" outlineLevel="0" collapsed="false">
      <c r="A8078" s="0" t="n">
        <v>27</v>
      </c>
      <c r="B8078" s="0" t="n">
        <v>1412490</v>
      </c>
      <c r="C8078" s="0" t="n">
        <v>6126.387</v>
      </c>
    </row>
    <row r="8079" customFormat="false" ht="15" hidden="false" customHeight="false" outlineLevel="0" collapsed="false">
      <c r="A8079" s="0" t="n">
        <v>27</v>
      </c>
      <c r="B8079" s="0" t="n">
        <v>1384137</v>
      </c>
      <c r="C8079" s="0" t="n">
        <v>6081.829</v>
      </c>
    </row>
    <row r="8080" customFormat="false" ht="15" hidden="false" customHeight="false" outlineLevel="0" collapsed="false">
      <c r="A8080" s="0" t="n">
        <v>27</v>
      </c>
      <c r="B8080" s="0" t="n">
        <v>1356746</v>
      </c>
      <c r="C8080" s="0" t="n">
        <v>6001.973</v>
      </c>
    </row>
    <row r="8081" customFormat="false" ht="15" hidden="false" customHeight="false" outlineLevel="0" collapsed="false">
      <c r="A8081" s="0" t="n">
        <v>27</v>
      </c>
      <c r="B8081" s="0" t="n">
        <v>1360738</v>
      </c>
      <c r="C8081" s="0" t="n">
        <v>2337.135</v>
      </c>
    </row>
    <row r="8082" customFormat="false" ht="15" hidden="false" customHeight="false" outlineLevel="0" collapsed="false">
      <c r="A8082" s="0" t="n">
        <v>27</v>
      </c>
      <c r="B8082" s="0" t="n">
        <v>1346251</v>
      </c>
      <c r="C8082" s="0" t="n">
        <v>5269.543</v>
      </c>
    </row>
    <row r="8083" customFormat="false" ht="15" hidden="false" customHeight="false" outlineLevel="0" collapsed="false">
      <c r="A8083" s="0" t="n">
        <v>27</v>
      </c>
      <c r="B8083" s="0" t="n">
        <v>1319035</v>
      </c>
      <c r="C8083" s="0" t="n">
        <v>5971.144</v>
      </c>
    </row>
    <row r="8084" customFormat="false" ht="15" hidden="false" customHeight="false" outlineLevel="0" collapsed="false">
      <c r="A8084" s="0" t="n">
        <v>27</v>
      </c>
      <c r="B8084" s="0" t="n">
        <v>1290430</v>
      </c>
      <c r="C8084" s="0" t="n">
        <v>6128.324</v>
      </c>
    </row>
    <row r="8085" customFormat="false" ht="15" hidden="false" customHeight="false" outlineLevel="0" collapsed="false">
      <c r="A8085" s="0" t="n">
        <v>27</v>
      </c>
      <c r="B8085" s="0" t="n">
        <v>1267547</v>
      </c>
      <c r="C8085" s="0" t="n">
        <v>5073.325</v>
      </c>
    </row>
    <row r="8086" customFormat="false" ht="15" hidden="false" customHeight="false" outlineLevel="0" collapsed="false">
      <c r="A8086" s="0" t="n">
        <v>27</v>
      </c>
      <c r="B8086" s="0" t="n">
        <v>1263535</v>
      </c>
      <c r="C8086" s="0" t="n">
        <v>4164.457</v>
      </c>
    </row>
    <row r="8087" customFormat="false" ht="15" hidden="false" customHeight="false" outlineLevel="0" collapsed="false">
      <c r="A8087" s="0" t="n">
        <v>27</v>
      </c>
      <c r="B8087" s="0" t="n">
        <v>1236940</v>
      </c>
      <c r="C8087" s="0" t="n">
        <v>5914.977</v>
      </c>
    </row>
    <row r="8088" customFormat="false" ht="15" hidden="false" customHeight="false" outlineLevel="0" collapsed="false">
      <c r="A8088" s="0" t="n">
        <v>27</v>
      </c>
      <c r="B8088" s="0" t="n">
        <v>1212893</v>
      </c>
      <c r="C8088" s="0" t="n">
        <v>5297.085</v>
      </c>
    </row>
    <row r="8089" customFormat="false" ht="15" hidden="false" customHeight="false" outlineLevel="0" collapsed="false">
      <c r="A8089" s="0" t="n">
        <v>27</v>
      </c>
      <c r="B8089" s="0" t="n">
        <v>1210091</v>
      </c>
      <c r="C8089" s="0" t="n">
        <v>3891.384</v>
      </c>
    </row>
    <row r="8090" customFormat="false" ht="15" hidden="false" customHeight="false" outlineLevel="0" collapsed="false">
      <c r="A8090" s="0" t="n">
        <v>27</v>
      </c>
      <c r="B8090" s="0" t="n">
        <v>1182467</v>
      </c>
      <c r="C8090" s="0" t="n">
        <v>6050.622</v>
      </c>
    </row>
    <row r="8091" customFormat="false" ht="15" hidden="false" customHeight="false" outlineLevel="0" collapsed="false">
      <c r="A8091" s="0" t="n">
        <v>27</v>
      </c>
      <c r="B8091" s="0" t="n">
        <v>1181575</v>
      </c>
      <c r="C8091" s="0" t="n">
        <v>3188.651</v>
      </c>
    </row>
    <row r="8092" customFormat="false" ht="15" hidden="false" customHeight="false" outlineLevel="0" collapsed="false">
      <c r="A8092" s="0" t="n">
        <v>27</v>
      </c>
      <c r="B8092" s="0" t="n">
        <v>1168094</v>
      </c>
      <c r="C8092" s="0" t="n">
        <v>4817.685</v>
      </c>
    </row>
    <row r="8093" customFormat="false" ht="15" hidden="false" customHeight="false" outlineLevel="0" collapsed="false">
      <c r="A8093" s="0" t="n">
        <v>27</v>
      </c>
      <c r="B8093" s="0" t="n">
        <v>1143685</v>
      </c>
      <c r="C8093" s="0" t="n">
        <v>5688.254</v>
      </c>
    </row>
    <row r="8094" customFormat="false" ht="15" hidden="false" customHeight="false" outlineLevel="0" collapsed="false">
      <c r="A8094" s="0" t="n">
        <v>27</v>
      </c>
      <c r="B8094" s="0" t="n">
        <v>1116498</v>
      </c>
      <c r="C8094" s="0" t="n">
        <v>5971.342</v>
      </c>
    </row>
    <row r="8095" customFormat="false" ht="15" hidden="false" customHeight="false" outlineLevel="0" collapsed="false">
      <c r="A8095" s="0" t="n">
        <v>27</v>
      </c>
      <c r="B8095" s="0" t="n">
        <v>1111595</v>
      </c>
      <c r="C8095" s="0" t="n">
        <v>3700.497</v>
      </c>
    </row>
    <row r="8096" customFormat="false" ht="15" hidden="false" customHeight="false" outlineLevel="0" collapsed="false">
      <c r="A8096" s="0" t="n">
        <v>27</v>
      </c>
      <c r="B8096" s="0" t="n">
        <v>1088587</v>
      </c>
      <c r="C8096" s="0" t="n">
        <v>5623.763</v>
      </c>
    </row>
    <row r="8097" customFormat="false" ht="15" hidden="false" customHeight="false" outlineLevel="0" collapsed="false">
      <c r="A8097" s="0" t="n">
        <v>27</v>
      </c>
      <c r="B8097" s="0" t="n">
        <v>1062496</v>
      </c>
      <c r="C8097" s="0" t="n">
        <v>5862.934</v>
      </c>
    </row>
    <row r="8098" customFormat="false" ht="15" hidden="false" customHeight="false" outlineLevel="0" collapsed="false">
      <c r="A8098" s="0" t="n">
        <v>27</v>
      </c>
      <c r="B8098" s="0" t="n">
        <v>1059721</v>
      </c>
      <c r="C8098" s="0" t="n">
        <v>3507.338</v>
      </c>
    </row>
    <row r="8099" customFormat="false" ht="15" hidden="false" customHeight="false" outlineLevel="0" collapsed="false">
      <c r="A8099" s="0" t="n">
        <v>27</v>
      </c>
      <c r="B8099" s="0" t="n">
        <v>1040393</v>
      </c>
      <c r="C8099" s="0" t="n">
        <v>5208.697</v>
      </c>
    </row>
    <row r="8100" customFormat="false" ht="15" hidden="false" customHeight="false" outlineLevel="0" collapsed="false">
      <c r="A8100" s="0" t="n">
        <v>27</v>
      </c>
      <c r="B8100" s="0" t="n">
        <v>1013800</v>
      </c>
      <c r="C8100" s="0" t="n">
        <v>5880.999</v>
      </c>
    </row>
    <row r="8101" customFormat="false" ht="15" hidden="false" customHeight="false" outlineLevel="0" collapsed="false">
      <c r="A8101" s="0" t="n">
        <v>27</v>
      </c>
      <c r="B8101" s="0" t="n">
        <v>1008874</v>
      </c>
      <c r="C8101" s="0" t="n">
        <v>3292.217</v>
      </c>
    </row>
    <row r="8102" customFormat="false" ht="15" hidden="false" customHeight="false" outlineLevel="0" collapsed="false">
      <c r="A8102" s="0" t="n">
        <v>27</v>
      </c>
      <c r="B8102" s="0" t="n">
        <v>991315</v>
      </c>
      <c r="C8102" s="0" t="n">
        <v>5509.252</v>
      </c>
    </row>
    <row r="8103" customFormat="false" ht="15" hidden="false" customHeight="false" outlineLevel="0" collapsed="false">
      <c r="A8103" s="0" t="n">
        <v>27</v>
      </c>
      <c r="B8103" s="0" t="n">
        <v>966338</v>
      </c>
      <c r="C8103" s="0" t="n">
        <v>5729.067</v>
      </c>
    </row>
    <row r="8104" customFormat="false" ht="15" hidden="false" customHeight="false" outlineLevel="0" collapsed="false">
      <c r="A8104" s="0" t="n">
        <v>27</v>
      </c>
      <c r="B8104" s="0" t="n">
        <v>957220</v>
      </c>
      <c r="C8104" s="0" t="n">
        <v>3629.631</v>
      </c>
    </row>
    <row r="8105" customFormat="false" ht="15" hidden="false" customHeight="false" outlineLevel="0" collapsed="false">
      <c r="A8105" s="0" t="n">
        <v>27</v>
      </c>
      <c r="B8105" s="0" t="n">
        <v>944204</v>
      </c>
      <c r="C8105" s="0" t="n">
        <v>5164.043</v>
      </c>
    </row>
    <row r="8106" customFormat="false" ht="15" hidden="false" customHeight="false" outlineLevel="0" collapsed="false">
      <c r="A8106" s="0" t="n">
        <v>27</v>
      </c>
      <c r="B8106" s="0" t="n">
        <v>918205</v>
      </c>
      <c r="C8106" s="0" t="n">
        <v>5831.515</v>
      </c>
    </row>
    <row r="8107" customFormat="false" ht="15" hidden="false" customHeight="false" outlineLevel="0" collapsed="false">
      <c r="A8107" s="0" t="n">
        <v>28</v>
      </c>
      <c r="B8107" s="0" t="n">
        <v>915943</v>
      </c>
      <c r="C8107" s="0" t="n">
        <v>3526.585</v>
      </c>
    </row>
    <row r="8108" customFormat="false" ht="15" hidden="false" customHeight="false" outlineLevel="0" collapsed="false">
      <c r="A8108" s="0" t="n">
        <v>28</v>
      </c>
      <c r="B8108" s="0" t="n">
        <v>890216</v>
      </c>
      <c r="C8108" s="0" t="n">
        <v>5803.396</v>
      </c>
    </row>
    <row r="8109" customFormat="false" ht="15" hidden="false" customHeight="false" outlineLevel="0" collapsed="false">
      <c r="A8109" s="0" t="n">
        <v>28</v>
      </c>
      <c r="B8109" s="0" t="n">
        <v>864012</v>
      </c>
      <c r="C8109" s="0" t="n">
        <v>5890.733</v>
      </c>
    </row>
    <row r="8110" customFormat="false" ht="15" hidden="false" customHeight="false" outlineLevel="0" collapsed="false">
      <c r="A8110" s="0" t="n">
        <v>28</v>
      </c>
      <c r="B8110" s="0" t="n">
        <v>867463</v>
      </c>
      <c r="C8110" s="0" t="n">
        <v>2908.715</v>
      </c>
    </row>
    <row r="8111" customFormat="false" ht="15" hidden="false" customHeight="false" outlineLevel="0" collapsed="false">
      <c r="A8111" s="0" t="n">
        <v>28</v>
      </c>
      <c r="B8111" s="0" t="n">
        <v>844866</v>
      </c>
      <c r="C8111" s="0" t="n">
        <v>5514.566</v>
      </c>
    </row>
    <row r="8112" customFormat="false" ht="15" hidden="false" customHeight="false" outlineLevel="0" collapsed="false">
      <c r="A8112" s="0" t="n">
        <v>28</v>
      </c>
      <c r="B8112" s="0" t="n">
        <v>825442</v>
      </c>
      <c r="C8112" s="0" t="n">
        <v>4329.444</v>
      </c>
    </row>
    <row r="8113" customFormat="false" ht="15" hidden="false" customHeight="false" outlineLevel="0" collapsed="false">
      <c r="A8113" s="0" t="n">
        <v>28</v>
      </c>
      <c r="B8113" s="0" t="n">
        <v>812983</v>
      </c>
      <c r="C8113" s="0" t="n">
        <v>5365.465</v>
      </c>
    </row>
    <row r="8114" customFormat="false" ht="15" hidden="false" customHeight="false" outlineLevel="0" collapsed="false">
      <c r="A8114" s="0" t="n">
        <v>28</v>
      </c>
      <c r="B8114" s="0" t="n">
        <v>785561</v>
      </c>
      <c r="C8114" s="0" t="n">
        <v>6001.636</v>
      </c>
    </row>
    <row r="8115" customFormat="false" ht="15" hidden="false" customHeight="false" outlineLevel="0" collapsed="false">
      <c r="A8115" s="0" t="n">
        <v>28</v>
      </c>
      <c r="B8115" s="0" t="n">
        <v>783138</v>
      </c>
      <c r="C8115" s="0" t="n">
        <v>3502.356</v>
      </c>
    </row>
    <row r="8116" customFormat="false" ht="15" hidden="false" customHeight="false" outlineLevel="0" collapsed="false">
      <c r="A8116" s="0" t="n">
        <v>28</v>
      </c>
      <c r="B8116" s="0" t="n">
        <v>757764</v>
      </c>
      <c r="C8116" s="0" t="n">
        <v>5790.398</v>
      </c>
    </row>
    <row r="8117" customFormat="false" ht="15" hidden="false" customHeight="false" outlineLevel="0" collapsed="false">
      <c r="A8117" s="0" t="n">
        <v>28</v>
      </c>
      <c r="B8117" s="0" t="n">
        <v>735045</v>
      </c>
      <c r="C8117" s="0" t="n">
        <v>5564.138</v>
      </c>
    </row>
    <row r="8118" customFormat="false" ht="15" hidden="false" customHeight="false" outlineLevel="0" collapsed="false">
      <c r="A8118" s="0" t="n">
        <v>28</v>
      </c>
      <c r="B8118" s="0" t="n">
        <v>737317</v>
      </c>
      <c r="C8118" s="0" t="n">
        <v>3022.75</v>
      </c>
    </row>
    <row r="8119" customFormat="false" ht="15" hidden="false" customHeight="false" outlineLevel="0" collapsed="false">
      <c r="A8119" s="0" t="n">
        <v>28</v>
      </c>
      <c r="B8119" s="0" t="n">
        <v>712986</v>
      </c>
      <c r="C8119" s="0" t="n">
        <v>5684.782</v>
      </c>
    </row>
    <row r="8120" customFormat="false" ht="15" hidden="false" customHeight="false" outlineLevel="0" collapsed="false">
      <c r="A8120" s="0" t="n">
        <v>28</v>
      </c>
      <c r="B8120" s="0" t="n">
        <v>690802</v>
      </c>
      <c r="C8120" s="0" t="n">
        <v>5057.713</v>
      </c>
    </row>
    <row r="8121" customFormat="false" ht="15" hidden="false" customHeight="false" outlineLevel="0" collapsed="false">
      <c r="A8121" s="0" t="n">
        <v>28</v>
      </c>
      <c r="B8121" s="0" t="n">
        <v>700540</v>
      </c>
      <c r="C8121" s="0" t="n">
        <v>2748.171</v>
      </c>
    </row>
    <row r="8122" customFormat="false" ht="15" hidden="false" customHeight="false" outlineLevel="0" collapsed="false">
      <c r="A8122" s="0" t="n">
        <v>28</v>
      </c>
      <c r="B8122" s="0" t="n">
        <v>674751</v>
      </c>
      <c r="C8122" s="0" t="n">
        <v>5830.142</v>
      </c>
    </row>
    <row r="8123" customFormat="false" ht="15" hidden="false" customHeight="false" outlineLevel="0" collapsed="false">
      <c r="A8123" s="0" t="n">
        <v>28</v>
      </c>
      <c r="B8123" s="0" t="n">
        <v>648016</v>
      </c>
      <c r="C8123" s="0" t="n">
        <v>5916.184</v>
      </c>
    </row>
    <row r="8124" customFormat="false" ht="15" hidden="false" customHeight="false" outlineLevel="0" collapsed="false">
      <c r="A8124" s="0" t="n">
        <v>28</v>
      </c>
      <c r="B8124" s="0" t="n">
        <v>623355</v>
      </c>
      <c r="C8124" s="0" t="n">
        <v>5497.746</v>
      </c>
    </row>
    <row r="8125" customFormat="false" ht="15" hidden="false" customHeight="false" outlineLevel="0" collapsed="false">
      <c r="A8125" s="0" t="n">
        <v>28</v>
      </c>
      <c r="B8125" s="0" t="n">
        <v>621129</v>
      </c>
      <c r="C8125" s="0" t="n">
        <v>3776.538</v>
      </c>
    </row>
    <row r="8126" customFormat="false" ht="15" hidden="false" customHeight="false" outlineLevel="0" collapsed="false">
      <c r="A8126" s="0" t="n">
        <v>28</v>
      </c>
      <c r="B8126" s="0" t="n">
        <v>594494</v>
      </c>
      <c r="C8126" s="0" t="n">
        <v>5929.164</v>
      </c>
    </row>
    <row r="8127" customFormat="false" ht="15" hidden="false" customHeight="false" outlineLevel="0" collapsed="false">
      <c r="A8127" s="0" t="n">
        <v>28</v>
      </c>
      <c r="B8127" s="0" t="n">
        <v>570753</v>
      </c>
      <c r="C8127" s="0" t="n">
        <v>5430.127</v>
      </c>
    </row>
    <row r="8128" customFormat="false" ht="15" hidden="false" customHeight="false" outlineLevel="0" collapsed="false">
      <c r="A8128" s="0" t="n">
        <v>28</v>
      </c>
      <c r="B8128" s="0" t="n">
        <v>580815</v>
      </c>
      <c r="C8128" s="0" t="n">
        <v>2461.182</v>
      </c>
    </row>
    <row r="8129" customFormat="false" ht="15" hidden="false" customHeight="false" outlineLevel="0" collapsed="false">
      <c r="A8129" s="0" t="n">
        <v>28</v>
      </c>
      <c r="B8129" s="0" t="n">
        <v>558420</v>
      </c>
      <c r="C8129" s="0" t="n">
        <v>5523.485</v>
      </c>
    </row>
    <row r="8130" customFormat="false" ht="15" hidden="false" customHeight="false" outlineLevel="0" collapsed="false">
      <c r="A8130" s="0" t="n">
        <v>28</v>
      </c>
      <c r="B8130" s="0" t="n">
        <v>532810</v>
      </c>
      <c r="C8130" s="0" t="n">
        <v>5806.98</v>
      </c>
    </row>
    <row r="8131" customFormat="false" ht="15" hidden="false" customHeight="false" outlineLevel="0" collapsed="false">
      <c r="A8131" s="0" t="n">
        <v>28</v>
      </c>
      <c r="B8131" s="0" t="n">
        <v>505852</v>
      </c>
      <c r="C8131" s="0" t="n">
        <v>5947.122</v>
      </c>
    </row>
    <row r="8132" customFormat="false" ht="15" hidden="false" customHeight="false" outlineLevel="0" collapsed="false">
      <c r="A8132" s="0" t="n">
        <v>28</v>
      </c>
      <c r="B8132" s="0" t="n">
        <v>504535</v>
      </c>
      <c r="C8132" s="0" t="n">
        <v>3395.793</v>
      </c>
    </row>
    <row r="8133" customFormat="false" ht="15" hidden="false" customHeight="false" outlineLevel="0" collapsed="false">
      <c r="A8133" s="0" t="n">
        <v>28</v>
      </c>
      <c r="B8133" s="0" t="n">
        <v>480379</v>
      </c>
      <c r="C8133" s="0" t="n">
        <v>5681.266</v>
      </c>
    </row>
    <row r="8134" customFormat="false" ht="15" hidden="false" customHeight="false" outlineLevel="0" collapsed="false">
      <c r="A8134" s="0" t="n">
        <v>28</v>
      </c>
      <c r="B8134" s="0" t="n">
        <v>455685</v>
      </c>
      <c r="C8134" s="0" t="n">
        <v>5693.324</v>
      </c>
    </row>
    <row r="8135" customFormat="false" ht="15" hidden="false" customHeight="false" outlineLevel="0" collapsed="false">
      <c r="A8135" s="0" t="n">
        <v>28</v>
      </c>
      <c r="B8135" s="0" t="n">
        <v>453447</v>
      </c>
      <c r="C8135" s="0" t="n">
        <v>3510.088</v>
      </c>
    </row>
    <row r="8136" customFormat="false" ht="15" hidden="false" customHeight="false" outlineLevel="0" collapsed="false">
      <c r="A8136" s="0" t="n">
        <v>28</v>
      </c>
      <c r="B8136" s="0" t="n">
        <v>431086</v>
      </c>
      <c r="C8136" s="0" t="n">
        <v>5480.08</v>
      </c>
    </row>
    <row r="8137" customFormat="false" ht="15" hidden="false" customHeight="false" outlineLevel="0" collapsed="false">
      <c r="A8137" s="0" t="n">
        <v>28</v>
      </c>
      <c r="B8137" s="0" t="n">
        <v>424273</v>
      </c>
      <c r="C8137" s="0" t="n">
        <v>3900.239</v>
      </c>
    </row>
    <row r="8138" customFormat="false" ht="15" hidden="false" customHeight="false" outlineLevel="0" collapsed="false">
      <c r="A8138" s="0" t="n">
        <v>28</v>
      </c>
      <c r="B8138" s="0" t="n">
        <v>402647</v>
      </c>
      <c r="C8138" s="0" t="n">
        <v>5442.43</v>
      </c>
    </row>
    <row r="8139" customFormat="false" ht="15" hidden="false" customHeight="false" outlineLevel="0" collapsed="false">
      <c r="A8139" s="0" t="n">
        <v>28</v>
      </c>
      <c r="B8139" s="0" t="n">
        <v>377257</v>
      </c>
      <c r="C8139" s="0" t="n">
        <v>5805.031</v>
      </c>
    </row>
    <row r="8140" customFormat="false" ht="15" hidden="false" customHeight="false" outlineLevel="0" collapsed="false">
      <c r="A8140" s="0" t="n">
        <v>28</v>
      </c>
      <c r="B8140" s="0" t="n">
        <v>373175</v>
      </c>
      <c r="C8140" s="0" t="n">
        <v>3671.108</v>
      </c>
    </row>
    <row r="8141" customFormat="false" ht="15" hidden="false" customHeight="false" outlineLevel="0" collapsed="false">
      <c r="A8141" s="0" t="n">
        <v>28</v>
      </c>
      <c r="B8141" s="0" t="n">
        <v>347639</v>
      </c>
      <c r="C8141" s="0" t="n">
        <v>5821.134</v>
      </c>
    </row>
    <row r="8142" customFormat="false" ht="15" hidden="false" customHeight="false" outlineLevel="0" collapsed="false">
      <c r="A8142" s="0" t="n">
        <v>28</v>
      </c>
      <c r="B8142" s="0" t="n">
        <v>331403</v>
      </c>
      <c r="C8142" s="0" t="n">
        <v>3751.037</v>
      </c>
    </row>
    <row r="8143" customFormat="false" ht="15" hidden="false" customHeight="false" outlineLevel="0" collapsed="false">
      <c r="A8143" s="0" t="n">
        <v>28</v>
      </c>
      <c r="B8143" s="0" t="n">
        <v>327871</v>
      </c>
      <c r="C8143" s="0" t="n">
        <v>4804.362</v>
      </c>
    </row>
    <row r="8144" customFormat="false" ht="15" hidden="false" customHeight="false" outlineLevel="0" collapsed="false">
      <c r="A8144" s="0" t="n">
        <v>28</v>
      </c>
      <c r="B8144" s="0" t="n">
        <v>300176</v>
      </c>
      <c r="C8144" s="0" t="n">
        <v>6012.265</v>
      </c>
    </row>
    <row r="8145" customFormat="false" ht="15" hidden="false" customHeight="false" outlineLevel="0" collapsed="false">
      <c r="A8145" s="0" t="n">
        <v>28</v>
      </c>
      <c r="B8145" s="0" t="n">
        <v>299789</v>
      </c>
      <c r="C8145" s="0" t="n">
        <v>3335.816</v>
      </c>
    </row>
    <row r="8146" customFormat="false" ht="15" hidden="false" customHeight="false" outlineLevel="0" collapsed="false">
      <c r="A8146" s="0" t="n">
        <v>28</v>
      </c>
      <c r="B8146" s="0" t="n">
        <v>273248</v>
      </c>
      <c r="C8146" s="0" t="n">
        <v>5892.652</v>
      </c>
    </row>
    <row r="8147" customFormat="false" ht="15" hidden="false" customHeight="false" outlineLevel="0" collapsed="false">
      <c r="A8147" s="0" t="n">
        <v>28</v>
      </c>
      <c r="B8147" s="0" t="n">
        <v>247277</v>
      </c>
      <c r="C8147" s="0" t="n">
        <v>5864.374</v>
      </c>
    </row>
    <row r="8148" customFormat="false" ht="15" hidden="false" customHeight="false" outlineLevel="0" collapsed="false">
      <c r="A8148" s="0" t="n">
        <v>28</v>
      </c>
      <c r="B8148" s="0" t="n">
        <v>254808</v>
      </c>
      <c r="C8148" s="0" t="n">
        <v>2059.641</v>
      </c>
    </row>
    <row r="8149" customFormat="false" ht="15" hidden="false" customHeight="false" outlineLevel="0" collapsed="false">
      <c r="A8149" s="0" t="n">
        <v>28</v>
      </c>
      <c r="B8149" s="0" t="n">
        <v>237906</v>
      </c>
      <c r="C8149" s="0" t="n">
        <v>5421.742</v>
      </c>
    </row>
    <row r="8150" customFormat="false" ht="15" hidden="false" customHeight="false" outlineLevel="0" collapsed="false">
      <c r="A8150" s="0" t="n">
        <v>28</v>
      </c>
      <c r="B8150" s="0" t="n">
        <v>210095</v>
      </c>
      <c r="C8150" s="0" t="n">
        <v>6031.498</v>
      </c>
    </row>
    <row r="8151" customFormat="false" ht="15" hidden="false" customHeight="false" outlineLevel="0" collapsed="false">
      <c r="A8151" s="0" t="n">
        <v>28</v>
      </c>
      <c r="B8151" s="0" t="n">
        <v>184286</v>
      </c>
      <c r="C8151" s="0" t="n">
        <v>5846.09</v>
      </c>
    </row>
    <row r="8152" customFormat="false" ht="15" hidden="false" customHeight="false" outlineLevel="0" collapsed="false">
      <c r="A8152" s="0" t="n">
        <v>28</v>
      </c>
      <c r="B8152" s="0" t="n">
        <v>148831</v>
      </c>
      <c r="C8152" s="0" t="n">
        <v>6797.921</v>
      </c>
    </row>
    <row r="8153" customFormat="false" ht="15" hidden="false" customHeight="false" outlineLevel="0" collapsed="false">
      <c r="A8153" s="0" t="n">
        <v>28</v>
      </c>
      <c r="B8153" s="0" t="n">
        <v>112190</v>
      </c>
      <c r="C8153" s="0" t="n">
        <v>6909.848</v>
      </c>
    </row>
    <row r="8154" customFormat="false" ht="15" hidden="false" customHeight="false" outlineLevel="0" collapsed="false">
      <c r="A8154" s="0" t="n">
        <v>28</v>
      </c>
      <c r="B8154" s="0" t="n">
        <v>74677</v>
      </c>
      <c r="C8154" s="0" t="n">
        <v>7011.431</v>
      </c>
    </row>
    <row r="8155" customFormat="false" ht="15" hidden="false" customHeight="false" outlineLevel="0" collapsed="false">
      <c r="A8155" s="0" t="n">
        <v>28</v>
      </c>
      <c r="B8155" s="0" t="n">
        <v>41279</v>
      </c>
      <c r="C8155" s="0" t="n">
        <v>6591.933</v>
      </c>
    </row>
    <row r="8156" customFormat="false" ht="15" hidden="false" customHeight="false" outlineLevel="0" collapsed="false">
      <c r="A8156" s="0" t="n">
        <v>28</v>
      </c>
      <c r="B8156" s="0" t="n">
        <v>5006</v>
      </c>
      <c r="C8156" s="0" t="n">
        <v>6883.842</v>
      </c>
    </row>
    <row r="8157" customFormat="false" ht="15" hidden="false" customHeight="false" outlineLevel="0" collapsed="false">
      <c r="A8157" s="0" t="n">
        <v>28</v>
      </c>
      <c r="B8157" s="0" t="n">
        <v>1910036</v>
      </c>
      <c r="C8157" s="0" t="n">
        <v>8148.597</v>
      </c>
    </row>
    <row r="8158" customFormat="false" ht="15" hidden="false" customHeight="false" outlineLevel="0" collapsed="false">
      <c r="A8158" s="0" t="n">
        <v>28</v>
      </c>
      <c r="B8158" s="0" t="n">
        <v>1873053</v>
      </c>
      <c r="C8158" s="0" t="n">
        <v>7007.974</v>
      </c>
    </row>
    <row r="8159" customFormat="false" ht="15" hidden="false" customHeight="false" outlineLevel="0" collapsed="false">
      <c r="A8159" s="0" t="n">
        <v>28</v>
      </c>
      <c r="B8159" s="0" t="n">
        <v>1837561</v>
      </c>
      <c r="C8159" s="0" t="n">
        <v>6807.252</v>
      </c>
    </row>
    <row r="8160" customFormat="false" ht="15" hidden="false" customHeight="false" outlineLevel="0" collapsed="false">
      <c r="A8160" s="0" t="n">
        <v>28</v>
      </c>
      <c r="B8160" s="0" t="n">
        <v>1836647</v>
      </c>
      <c r="C8160" s="0" t="n">
        <v>3071.893</v>
      </c>
    </row>
    <row r="8161" customFormat="false" ht="15" hidden="false" customHeight="false" outlineLevel="0" collapsed="false">
      <c r="A8161" s="0" t="n">
        <v>28</v>
      </c>
      <c r="B8161" s="0" t="n">
        <v>1808412</v>
      </c>
      <c r="C8161" s="0" t="n">
        <v>6358.994</v>
      </c>
    </row>
    <row r="8162" customFormat="false" ht="15" hidden="false" customHeight="false" outlineLevel="0" collapsed="false">
      <c r="A8162" s="0" t="n">
        <v>28</v>
      </c>
      <c r="B8162" s="0" t="n">
        <v>1795633</v>
      </c>
      <c r="C8162" s="0" t="n">
        <v>2688.292</v>
      </c>
    </row>
    <row r="8163" customFormat="false" ht="15" hidden="false" customHeight="false" outlineLevel="0" collapsed="false">
      <c r="A8163" s="0" t="n">
        <v>28</v>
      </c>
      <c r="B8163" s="0" t="n">
        <v>1779939</v>
      </c>
      <c r="C8163" s="0" t="n">
        <v>6718.654</v>
      </c>
    </row>
    <row r="8164" customFormat="false" ht="15" hidden="false" customHeight="false" outlineLevel="0" collapsed="false">
      <c r="A8164" s="0" t="n">
        <v>28</v>
      </c>
      <c r="B8164" s="0" t="n">
        <v>1768582</v>
      </c>
      <c r="C8164" s="0" t="n">
        <v>4498</v>
      </c>
    </row>
    <row r="8165" customFormat="false" ht="15" hidden="false" customHeight="false" outlineLevel="0" collapsed="false">
      <c r="A8165" s="0" t="n">
        <v>28</v>
      </c>
      <c r="B8165" s="0" t="n">
        <v>1750694</v>
      </c>
      <c r="C8165" s="0" t="n">
        <v>5033.978</v>
      </c>
    </row>
    <row r="8166" customFormat="false" ht="15" hidden="false" customHeight="false" outlineLevel="0" collapsed="false">
      <c r="A8166" s="0" t="n">
        <v>28</v>
      </c>
      <c r="B8166" s="0" t="n">
        <v>1716178</v>
      </c>
      <c r="C8166" s="0" t="n">
        <v>6713.229</v>
      </c>
    </row>
    <row r="8167" customFormat="false" ht="15" hidden="false" customHeight="false" outlineLevel="0" collapsed="false">
      <c r="A8167" s="0" t="n">
        <v>28</v>
      </c>
      <c r="B8167" s="0" t="n">
        <v>1700703</v>
      </c>
      <c r="C8167" s="0" t="n">
        <v>4803.902</v>
      </c>
    </row>
    <row r="8168" customFormat="false" ht="15" hidden="false" customHeight="false" outlineLevel="0" collapsed="false">
      <c r="A8168" s="0" t="n">
        <v>28</v>
      </c>
      <c r="B8168" s="0" t="n">
        <v>1669093</v>
      </c>
      <c r="C8168" s="0" t="n">
        <v>6424.684</v>
      </c>
    </row>
    <row r="8169" customFormat="false" ht="15" hidden="false" customHeight="false" outlineLevel="0" collapsed="false">
      <c r="A8169" s="0" t="n">
        <v>28</v>
      </c>
      <c r="B8169" s="0" t="n">
        <v>1657600</v>
      </c>
      <c r="C8169" s="0" t="n">
        <v>4402.406</v>
      </c>
    </row>
    <row r="8170" customFormat="false" ht="15" hidden="false" customHeight="false" outlineLevel="0" collapsed="false">
      <c r="A8170" s="0" t="n">
        <v>28</v>
      </c>
      <c r="B8170" s="0" t="n">
        <v>1630132</v>
      </c>
      <c r="C8170" s="0" t="n">
        <v>6003.288</v>
      </c>
    </row>
    <row r="8171" customFormat="false" ht="15" hidden="false" customHeight="false" outlineLevel="0" collapsed="false">
      <c r="A8171" s="0" t="n">
        <v>28</v>
      </c>
      <c r="B8171" s="0" t="n">
        <v>1602299</v>
      </c>
      <c r="C8171" s="0" t="n">
        <v>6066.236</v>
      </c>
    </row>
    <row r="8172" customFormat="false" ht="15" hidden="false" customHeight="false" outlineLevel="0" collapsed="false">
      <c r="A8172" s="0" t="n">
        <v>28</v>
      </c>
      <c r="B8172" s="0" t="n">
        <v>1593787</v>
      </c>
      <c r="C8172" s="0" t="n">
        <v>4110.007</v>
      </c>
    </row>
    <row r="8173" customFormat="false" ht="15" hidden="false" customHeight="false" outlineLevel="0" collapsed="false">
      <c r="A8173" s="0" t="n">
        <v>28</v>
      </c>
      <c r="B8173" s="0" t="n">
        <v>1563373</v>
      </c>
      <c r="C8173" s="0" t="n">
        <v>6272.419</v>
      </c>
    </row>
    <row r="8174" customFormat="false" ht="15" hidden="false" customHeight="false" outlineLevel="0" collapsed="false">
      <c r="A8174" s="0" t="n">
        <v>28</v>
      </c>
      <c r="B8174" s="0" t="n">
        <v>1551389</v>
      </c>
      <c r="C8174" s="0" t="n">
        <v>4233.388</v>
      </c>
    </row>
    <row r="8175" customFormat="false" ht="15" hidden="false" customHeight="false" outlineLevel="0" collapsed="false">
      <c r="A8175" s="0" t="n">
        <v>28</v>
      </c>
      <c r="B8175" s="0" t="n">
        <v>1541935</v>
      </c>
      <c r="C8175" s="0" t="n">
        <v>4475.241</v>
      </c>
    </row>
    <row r="8176" customFormat="false" ht="15" hidden="false" customHeight="false" outlineLevel="0" collapsed="false">
      <c r="A8176" s="0" t="n">
        <v>28</v>
      </c>
      <c r="B8176" s="0" t="n">
        <v>1511798</v>
      </c>
      <c r="C8176" s="0" t="n">
        <v>6270.144</v>
      </c>
    </row>
    <row r="8177" customFormat="false" ht="15" hidden="false" customHeight="false" outlineLevel="0" collapsed="false">
      <c r="A8177" s="0" t="n">
        <v>28</v>
      </c>
      <c r="B8177" s="0" t="n">
        <v>1480908</v>
      </c>
      <c r="C8177" s="0" t="n">
        <v>6344.638</v>
      </c>
    </row>
    <row r="8178" customFormat="false" ht="15" hidden="false" customHeight="false" outlineLevel="0" collapsed="false">
      <c r="A8178" s="0" t="n">
        <v>28</v>
      </c>
      <c r="B8178" s="0" t="n">
        <v>1476169</v>
      </c>
      <c r="C8178" s="0" t="n">
        <v>3728.547</v>
      </c>
    </row>
    <row r="8179" customFormat="false" ht="15" hidden="false" customHeight="false" outlineLevel="0" collapsed="false">
      <c r="A8179" s="0" t="n">
        <v>28</v>
      </c>
      <c r="B8179" s="0" t="n">
        <v>1447739</v>
      </c>
      <c r="C8179" s="0" t="n">
        <v>6102.241</v>
      </c>
    </row>
    <row r="8180" customFormat="false" ht="15" hidden="false" customHeight="false" outlineLevel="0" collapsed="false">
      <c r="A8180" s="0" t="n">
        <v>28</v>
      </c>
      <c r="B8180" s="0" t="n">
        <v>1418508</v>
      </c>
      <c r="C8180" s="0" t="n">
        <v>6164.615</v>
      </c>
    </row>
    <row r="8181" customFormat="false" ht="15" hidden="false" customHeight="false" outlineLevel="0" collapsed="false">
      <c r="A8181" s="0" t="n">
        <v>28</v>
      </c>
      <c r="B8181" s="0" t="n">
        <v>1419672</v>
      </c>
      <c r="C8181" s="0" t="n">
        <v>3147.66</v>
      </c>
    </row>
    <row r="8182" customFormat="false" ht="15" hidden="false" customHeight="false" outlineLevel="0" collapsed="false">
      <c r="A8182" s="0" t="n">
        <v>28</v>
      </c>
      <c r="B8182" s="0" t="n">
        <v>1395810</v>
      </c>
      <c r="C8182" s="0" t="n">
        <v>5652.362</v>
      </c>
    </row>
    <row r="8183" customFormat="false" ht="15" hidden="false" customHeight="false" outlineLevel="0" collapsed="false">
      <c r="A8183" s="0" t="n">
        <v>28</v>
      </c>
      <c r="B8183" s="0" t="n">
        <v>1370369</v>
      </c>
      <c r="C8183" s="0" t="n">
        <v>5803.74</v>
      </c>
    </row>
    <row r="8184" customFormat="false" ht="15" hidden="false" customHeight="false" outlineLevel="0" collapsed="false">
      <c r="A8184" s="0" t="n">
        <v>28</v>
      </c>
      <c r="B8184" s="0" t="n">
        <v>1367607</v>
      </c>
      <c r="C8184" s="0" t="n">
        <v>3516.232</v>
      </c>
    </row>
    <row r="8185" customFormat="false" ht="15" hidden="false" customHeight="false" outlineLevel="0" collapsed="false">
      <c r="A8185" s="0" t="n">
        <v>28</v>
      </c>
      <c r="B8185" s="0" t="n">
        <v>1343460</v>
      </c>
      <c r="C8185" s="0" t="n">
        <v>5651.695</v>
      </c>
    </row>
    <row r="8186" customFormat="false" ht="15" hidden="false" customHeight="false" outlineLevel="0" collapsed="false">
      <c r="A8186" s="0" t="n">
        <v>28</v>
      </c>
      <c r="B8186" s="0" t="n">
        <v>1320487</v>
      </c>
      <c r="C8186" s="0" t="n">
        <v>5039.638</v>
      </c>
    </row>
    <row r="8187" customFormat="false" ht="15" hidden="false" customHeight="false" outlineLevel="0" collapsed="false">
      <c r="A8187" s="0" t="n">
        <v>28</v>
      </c>
      <c r="B8187" s="0" t="n">
        <v>1316634</v>
      </c>
      <c r="C8187" s="0" t="n">
        <v>4230.488</v>
      </c>
    </row>
    <row r="8188" customFormat="false" ht="15" hidden="false" customHeight="false" outlineLevel="0" collapsed="false">
      <c r="A8188" s="0" t="n">
        <v>28</v>
      </c>
      <c r="B8188" s="0" t="n">
        <v>1289669</v>
      </c>
      <c r="C8188" s="0" t="n">
        <v>5949.002</v>
      </c>
    </row>
    <row r="8189" customFormat="false" ht="15" hidden="false" customHeight="false" outlineLevel="0" collapsed="false">
      <c r="A8189" s="0" t="n">
        <v>28</v>
      </c>
      <c r="B8189" s="0" t="n">
        <v>1282463</v>
      </c>
      <c r="C8189" s="0" t="n">
        <v>3966.673</v>
      </c>
    </row>
    <row r="8190" customFormat="false" ht="15" hidden="false" customHeight="false" outlineLevel="0" collapsed="false">
      <c r="A8190" s="0" t="n">
        <v>28</v>
      </c>
      <c r="B8190" s="0" t="n">
        <v>1259272</v>
      </c>
      <c r="C8190" s="0" t="n">
        <v>5577.962</v>
      </c>
    </row>
    <row r="8191" customFormat="false" ht="15" hidden="false" customHeight="false" outlineLevel="0" collapsed="false">
      <c r="A8191" s="0" t="n">
        <v>28</v>
      </c>
      <c r="B8191" s="0" t="n">
        <v>1239302</v>
      </c>
      <c r="C8191" s="0" t="n">
        <v>4590.679</v>
      </c>
    </row>
    <row r="8192" customFormat="false" ht="15" hidden="false" customHeight="false" outlineLevel="0" collapsed="false">
      <c r="A8192" s="0" t="n">
        <v>28</v>
      </c>
      <c r="B8192" s="0" t="n">
        <v>1244431</v>
      </c>
      <c r="C8192" s="0" t="n">
        <v>3360.181</v>
      </c>
    </row>
    <row r="8193" customFormat="false" ht="15" hidden="false" customHeight="false" outlineLevel="0" collapsed="false">
      <c r="A8193" s="0" t="n">
        <v>28</v>
      </c>
      <c r="B8193" s="0" t="n">
        <v>1219274</v>
      </c>
      <c r="C8193" s="0" t="n">
        <v>5767.691</v>
      </c>
    </row>
    <row r="8194" customFormat="false" ht="15" hidden="false" customHeight="false" outlineLevel="0" collapsed="false">
      <c r="A8194" s="0" t="n">
        <v>28</v>
      </c>
      <c r="B8194" s="0" t="n">
        <v>1194281</v>
      </c>
      <c r="C8194" s="0" t="n">
        <v>5783.346</v>
      </c>
    </row>
    <row r="8195" customFormat="false" ht="15" hidden="false" customHeight="false" outlineLevel="0" collapsed="false">
      <c r="A8195" s="0" t="n">
        <v>28</v>
      </c>
      <c r="B8195" s="0" t="n">
        <v>1171769</v>
      </c>
      <c r="C8195" s="0" t="n">
        <v>5049.601</v>
      </c>
    </row>
    <row r="8196" customFormat="false" ht="15" hidden="false" customHeight="false" outlineLevel="0" collapsed="false">
      <c r="A8196" s="0" t="n">
        <v>28</v>
      </c>
      <c r="B8196" s="0" t="n">
        <v>1167281</v>
      </c>
      <c r="C8196" s="0" t="n">
        <v>4211.449</v>
      </c>
    </row>
    <row r="8197" customFormat="false" ht="15" hidden="false" customHeight="false" outlineLevel="0" collapsed="false">
      <c r="A8197" s="0" t="n">
        <v>28</v>
      </c>
      <c r="B8197" s="0" t="n">
        <v>1140194</v>
      </c>
      <c r="C8197" s="0" t="n">
        <v>5956.276</v>
      </c>
    </row>
    <row r="8198" customFormat="false" ht="15" hidden="false" customHeight="false" outlineLevel="0" collapsed="false">
      <c r="A8198" s="0" t="n">
        <v>28</v>
      </c>
      <c r="B8198" s="0" t="n">
        <v>1140507</v>
      </c>
      <c r="C8198" s="0" t="n">
        <v>3213.595</v>
      </c>
    </row>
    <row r="8199" customFormat="false" ht="15" hidden="false" customHeight="false" outlineLevel="0" collapsed="false">
      <c r="A8199" s="0" t="n">
        <v>28</v>
      </c>
      <c r="B8199" s="0" t="n">
        <v>1118075</v>
      </c>
      <c r="C8199" s="0" t="n">
        <v>5537.337</v>
      </c>
    </row>
    <row r="8200" customFormat="false" ht="15" hidden="false" customHeight="false" outlineLevel="0" collapsed="false">
      <c r="A8200" s="0" t="n">
        <v>28</v>
      </c>
      <c r="B8200" s="0" t="n">
        <v>1091356</v>
      </c>
      <c r="C8200" s="0" t="n">
        <v>5936.136</v>
      </c>
    </row>
    <row r="8201" customFormat="false" ht="15" hidden="false" customHeight="false" outlineLevel="0" collapsed="false">
      <c r="A8201" s="0" t="n">
        <v>28</v>
      </c>
      <c r="B8201" s="0" t="n">
        <v>1094085</v>
      </c>
      <c r="C8201" s="0" t="n">
        <v>2644.979</v>
      </c>
    </row>
    <row r="8202" customFormat="false" ht="15" hidden="false" customHeight="false" outlineLevel="0" collapsed="false">
      <c r="A8202" s="0" t="n">
        <v>28</v>
      </c>
      <c r="B8202" s="0" t="n">
        <v>1081073</v>
      </c>
      <c r="C8202" s="0" t="n">
        <v>4918.051</v>
      </c>
    </row>
    <row r="8203" customFormat="false" ht="15" hidden="false" customHeight="false" outlineLevel="0" collapsed="false">
      <c r="A8203" s="0" t="n">
        <v>28</v>
      </c>
      <c r="B8203" s="0" t="n">
        <v>1056687</v>
      </c>
      <c r="C8203" s="0" t="n">
        <v>5704.015</v>
      </c>
    </row>
    <row r="8204" customFormat="false" ht="15" hidden="false" customHeight="false" outlineLevel="0" collapsed="false">
      <c r="A8204" s="0" t="n">
        <v>28</v>
      </c>
      <c r="B8204" s="0" t="n">
        <v>1029513</v>
      </c>
      <c r="C8204" s="0" t="n">
        <v>5977.713</v>
      </c>
    </row>
    <row r="8205" customFormat="false" ht="15" hidden="false" customHeight="false" outlineLevel="0" collapsed="false">
      <c r="A8205" s="0" t="n">
        <v>28</v>
      </c>
      <c r="B8205" s="0" t="n">
        <v>1006675</v>
      </c>
      <c r="C8205" s="0" t="n">
        <v>5220.932</v>
      </c>
    </row>
    <row r="8206" customFormat="false" ht="15" hidden="false" customHeight="false" outlineLevel="0" collapsed="false">
      <c r="A8206" s="0" t="n">
        <v>28</v>
      </c>
      <c r="B8206" s="0" t="n">
        <v>1020352</v>
      </c>
      <c r="C8206" s="0" t="n">
        <v>2230.195</v>
      </c>
    </row>
    <row r="8207" customFormat="false" ht="15" hidden="false" customHeight="false" outlineLevel="0" collapsed="false">
      <c r="A8207" s="0" t="n">
        <v>28</v>
      </c>
      <c r="B8207" s="0" t="n">
        <v>996028</v>
      </c>
      <c r="C8207" s="0" t="n">
        <v>5700.104</v>
      </c>
    </row>
    <row r="8208" customFormat="false" ht="15" hidden="false" customHeight="false" outlineLevel="0" collapsed="false">
      <c r="A8208" s="0" t="n">
        <v>28</v>
      </c>
      <c r="B8208" s="0" t="n">
        <v>969792</v>
      </c>
      <c r="C8208" s="0" t="n">
        <v>5845.037</v>
      </c>
    </row>
    <row r="8209" customFormat="false" ht="15" hidden="false" customHeight="false" outlineLevel="0" collapsed="false">
      <c r="A8209" s="0" t="n">
        <v>28</v>
      </c>
      <c r="B8209" s="0" t="n">
        <v>942633</v>
      </c>
      <c r="C8209" s="0" t="n">
        <v>6017.341</v>
      </c>
    </row>
    <row r="8210" customFormat="false" ht="15" hidden="false" customHeight="false" outlineLevel="0" collapsed="false">
      <c r="A8210" s="0" t="n">
        <v>28</v>
      </c>
      <c r="B8210" s="0" t="n">
        <v>941202</v>
      </c>
      <c r="C8210" s="0" t="n">
        <v>3184.447</v>
      </c>
    </row>
    <row r="8211" customFormat="false" ht="15" hidden="false" customHeight="false" outlineLevel="0" collapsed="false">
      <c r="A8211" s="0" t="n">
        <v>28</v>
      </c>
      <c r="B8211" s="0" t="n">
        <v>932541</v>
      </c>
      <c r="C8211" s="0" t="n">
        <v>4408.684</v>
      </c>
    </row>
    <row r="8212" customFormat="false" ht="15" hidden="false" customHeight="false" outlineLevel="0" collapsed="false">
      <c r="A8212" s="0" t="n">
        <v>28</v>
      </c>
      <c r="B8212" s="0" t="n">
        <v>906822</v>
      </c>
      <c r="C8212" s="0" t="n">
        <v>5824.994</v>
      </c>
    </row>
    <row r="8213" customFormat="false" ht="15" hidden="false" customHeight="false" outlineLevel="0" collapsed="false">
      <c r="A8213" s="0" t="n">
        <v>28</v>
      </c>
      <c r="B8213" s="0" t="n">
        <v>879695</v>
      </c>
      <c r="C8213" s="0" t="n">
        <v>5967.041</v>
      </c>
    </row>
    <row r="8214" customFormat="false" ht="15" hidden="false" customHeight="false" outlineLevel="0" collapsed="false">
      <c r="A8214" s="0" t="n">
        <v>28</v>
      </c>
      <c r="B8214" s="0" t="n">
        <v>853217</v>
      </c>
      <c r="C8214" s="0" t="n">
        <v>5735.613</v>
      </c>
    </row>
    <row r="8215" customFormat="false" ht="15" hidden="false" customHeight="false" outlineLevel="0" collapsed="false">
      <c r="A8215" s="0" t="n">
        <v>28</v>
      </c>
      <c r="B8215" s="0" t="n">
        <v>851598</v>
      </c>
      <c r="C8215" s="0" t="n">
        <v>3639.656</v>
      </c>
    </row>
    <row r="8216" customFormat="false" ht="15" hidden="false" customHeight="false" outlineLevel="0" collapsed="false">
      <c r="A8216" s="0" t="n">
        <v>28</v>
      </c>
      <c r="B8216" s="0" t="n">
        <v>825510</v>
      </c>
      <c r="C8216" s="0" t="n">
        <v>5825.824</v>
      </c>
    </row>
    <row r="8217" customFormat="false" ht="15" hidden="false" customHeight="false" outlineLevel="0" collapsed="false">
      <c r="A8217" s="0" t="n">
        <v>28</v>
      </c>
      <c r="B8217" s="0" t="n">
        <v>820921</v>
      </c>
      <c r="C8217" s="0" t="n">
        <v>3658.193</v>
      </c>
    </row>
    <row r="8218" customFormat="false" ht="15" hidden="false" customHeight="false" outlineLevel="0" collapsed="false">
      <c r="A8218" s="0" t="n">
        <v>28</v>
      </c>
      <c r="B8218" s="0" t="n">
        <v>799939</v>
      </c>
      <c r="C8218" s="0" t="n">
        <v>5457.81</v>
      </c>
    </row>
    <row r="8219" customFormat="false" ht="15" hidden="false" customHeight="false" outlineLevel="0" collapsed="false">
      <c r="A8219" s="0" t="n">
        <v>28</v>
      </c>
      <c r="B8219" s="0" t="n">
        <v>773057</v>
      </c>
      <c r="C8219" s="0" t="n">
        <v>5918.417</v>
      </c>
    </row>
    <row r="8220" customFormat="false" ht="15" hidden="false" customHeight="false" outlineLevel="0" collapsed="false">
      <c r="A8220" s="0" t="n">
        <v>28</v>
      </c>
      <c r="B8220" s="0" t="n">
        <v>769053</v>
      </c>
      <c r="C8220" s="0" t="n">
        <v>3755.973</v>
      </c>
    </row>
    <row r="8221" customFormat="false" ht="15" hidden="false" customHeight="false" outlineLevel="0" collapsed="false">
      <c r="A8221" s="0" t="n">
        <v>28</v>
      </c>
      <c r="B8221" s="0" t="n">
        <v>744526</v>
      </c>
      <c r="C8221" s="0" t="n">
        <v>5705.593</v>
      </c>
    </row>
    <row r="8222" customFormat="false" ht="15" hidden="false" customHeight="false" outlineLevel="0" collapsed="false">
      <c r="A8222" s="0" t="n">
        <v>28</v>
      </c>
      <c r="B8222" s="0" t="n">
        <v>738145</v>
      </c>
      <c r="C8222" s="0" t="n">
        <v>3867.701</v>
      </c>
    </row>
    <row r="8223" customFormat="false" ht="15" hidden="false" customHeight="false" outlineLevel="0" collapsed="false">
      <c r="A8223" s="0" t="n">
        <v>28</v>
      </c>
      <c r="B8223" s="0" t="n">
        <v>730218</v>
      </c>
      <c r="C8223" s="0" t="n">
        <v>4069.16</v>
      </c>
    </row>
    <row r="8224" customFormat="false" ht="15" hidden="false" customHeight="false" outlineLevel="0" collapsed="false">
      <c r="A8224" s="0" t="n">
        <v>28</v>
      </c>
      <c r="B8224" s="0" t="n">
        <v>703461</v>
      </c>
      <c r="C8224" s="0" t="n">
        <v>5960.142</v>
      </c>
    </row>
    <row r="8225" customFormat="false" ht="15" hidden="false" customHeight="false" outlineLevel="0" collapsed="false">
      <c r="A8225" s="0" t="n">
        <v>28</v>
      </c>
      <c r="B8225" s="0" t="n">
        <v>675240</v>
      </c>
      <c r="C8225" s="0" t="n">
        <v>6086.572</v>
      </c>
    </row>
    <row r="8226" customFormat="false" ht="15" hidden="false" customHeight="false" outlineLevel="0" collapsed="false">
      <c r="A8226" s="0" t="n">
        <v>28</v>
      </c>
      <c r="B8226" s="0" t="n">
        <v>670335</v>
      </c>
      <c r="C8226" s="0" t="n">
        <v>3746.642</v>
      </c>
    </row>
    <row r="8227" customFormat="false" ht="15" hidden="false" customHeight="false" outlineLevel="0" collapsed="false">
      <c r="A8227" s="0" t="n">
        <v>28</v>
      </c>
      <c r="B8227" s="0" t="n">
        <v>663631</v>
      </c>
      <c r="C8227" s="0" t="n">
        <v>4019.829</v>
      </c>
    </row>
    <row r="8228" customFormat="false" ht="15" hidden="false" customHeight="false" outlineLevel="0" collapsed="false">
      <c r="A8228" s="0" t="n">
        <v>28</v>
      </c>
      <c r="B8228" s="0" t="n">
        <v>639685</v>
      </c>
      <c r="C8228" s="0" t="n">
        <v>5655.93</v>
      </c>
    </row>
    <row r="8229" customFormat="false" ht="15" hidden="false" customHeight="false" outlineLevel="0" collapsed="false">
      <c r="A8229" s="0" t="n">
        <v>28</v>
      </c>
      <c r="B8229" s="0" t="n">
        <v>612216</v>
      </c>
      <c r="C8229" s="0" t="n">
        <v>6003.819</v>
      </c>
    </row>
    <row r="8230" customFormat="false" ht="15" hidden="false" customHeight="false" outlineLevel="0" collapsed="false">
      <c r="A8230" s="0" t="n">
        <v>28</v>
      </c>
      <c r="B8230" s="0" t="n">
        <v>586895</v>
      </c>
      <c r="C8230" s="0" t="n">
        <v>5794.109</v>
      </c>
    </row>
    <row r="8231" customFormat="false" ht="15" hidden="false" customHeight="false" outlineLevel="0" collapsed="false">
      <c r="A8231" s="0" t="n">
        <v>28</v>
      </c>
      <c r="B8231" s="0" t="n">
        <v>591967</v>
      </c>
      <c r="C8231" s="0" t="n">
        <v>2760.148</v>
      </c>
    </row>
    <row r="8232" customFormat="false" ht="15" hidden="false" customHeight="false" outlineLevel="0" collapsed="false">
      <c r="A8232" s="0" t="n">
        <v>28</v>
      </c>
      <c r="B8232" s="0" t="n">
        <v>566239</v>
      </c>
      <c r="C8232" s="0" t="n">
        <v>5842.74</v>
      </c>
    </row>
    <row r="8233" customFormat="false" ht="15" hidden="false" customHeight="false" outlineLevel="0" collapsed="false">
      <c r="A8233" s="0" t="n">
        <v>28</v>
      </c>
      <c r="B8233" s="0" t="n">
        <v>540681</v>
      </c>
      <c r="C8233" s="0" t="n">
        <v>5808.991</v>
      </c>
    </row>
    <row r="8234" customFormat="false" ht="15" hidden="false" customHeight="false" outlineLevel="0" collapsed="false">
      <c r="A8234" s="0" t="n">
        <v>28</v>
      </c>
      <c r="B8234" s="0" t="n">
        <v>540577</v>
      </c>
      <c r="C8234" s="0" t="n">
        <v>3251.022</v>
      </c>
    </row>
    <row r="8235" customFormat="false" ht="15" hidden="false" customHeight="false" outlineLevel="0" collapsed="false">
      <c r="A8235" s="0" t="n">
        <v>28</v>
      </c>
      <c r="B8235" s="0" t="n">
        <v>513384</v>
      </c>
      <c r="C8235" s="0" t="n">
        <v>5995.214</v>
      </c>
    </row>
    <row r="8236" customFormat="false" ht="15" hidden="false" customHeight="false" outlineLevel="0" collapsed="false">
      <c r="A8236" s="0" t="n">
        <v>28</v>
      </c>
      <c r="B8236" s="0" t="n">
        <v>488945</v>
      </c>
      <c r="C8236" s="0" t="n">
        <v>5705.29</v>
      </c>
    </row>
    <row r="8237" customFormat="false" ht="15" hidden="false" customHeight="false" outlineLevel="0" collapsed="false">
      <c r="A8237" s="0" t="n">
        <v>28</v>
      </c>
      <c r="B8237" s="0" t="n">
        <v>486820</v>
      </c>
      <c r="C8237" s="0" t="n">
        <v>3483.889</v>
      </c>
    </row>
    <row r="8238" customFormat="false" ht="15" hidden="false" customHeight="false" outlineLevel="0" collapsed="false">
      <c r="A8238" s="0" t="n">
        <v>28</v>
      </c>
      <c r="B8238" s="0" t="n">
        <v>462547</v>
      </c>
      <c r="C8238" s="0" t="n">
        <v>5670.49</v>
      </c>
    </row>
    <row r="8239" customFormat="false" ht="15" hidden="false" customHeight="false" outlineLevel="0" collapsed="false">
      <c r="A8239" s="0" t="n">
        <v>28</v>
      </c>
      <c r="B8239" s="0" t="n">
        <v>437423</v>
      </c>
      <c r="C8239" s="0" t="n">
        <v>5760.964</v>
      </c>
    </row>
    <row r="8240" customFormat="false" ht="15" hidden="false" customHeight="false" outlineLevel="0" collapsed="false">
      <c r="A8240" s="0" t="n">
        <v>28</v>
      </c>
      <c r="B8240" s="0" t="n">
        <v>441049</v>
      </c>
      <c r="C8240" s="0" t="n">
        <v>2884.784</v>
      </c>
    </row>
    <row r="8241" customFormat="false" ht="15" hidden="false" customHeight="false" outlineLevel="0" collapsed="false">
      <c r="A8241" s="0" t="n">
        <v>28</v>
      </c>
      <c r="B8241" s="0" t="n">
        <v>418621</v>
      </c>
      <c r="C8241" s="0" t="n">
        <v>5511.834</v>
      </c>
    </row>
    <row r="8242" customFormat="false" ht="15" hidden="false" customHeight="false" outlineLevel="0" collapsed="false">
      <c r="A8242" s="0" t="n">
        <v>28</v>
      </c>
      <c r="B8242" s="0" t="n">
        <v>397695</v>
      </c>
      <c r="C8242" s="0" t="n">
        <v>4652.232</v>
      </c>
    </row>
    <row r="8243" customFormat="false" ht="15" hidden="false" customHeight="false" outlineLevel="0" collapsed="false">
      <c r="A8243" s="0" t="n">
        <v>28</v>
      </c>
      <c r="B8243" s="0" t="n">
        <v>387936</v>
      </c>
      <c r="C8243" s="0" t="n">
        <v>4962.467</v>
      </c>
    </row>
    <row r="8244" customFormat="false" ht="15" hidden="false" customHeight="false" outlineLevel="0" collapsed="false">
      <c r="A8244" s="0" t="n">
        <v>28</v>
      </c>
      <c r="B8244" s="0" t="n">
        <v>367243</v>
      </c>
      <c r="C8244" s="0" t="n">
        <v>4763.399</v>
      </c>
    </row>
    <row r="8245" customFormat="false" ht="15" hidden="false" customHeight="false" outlineLevel="0" collapsed="false">
      <c r="A8245" s="0" t="n">
        <v>28</v>
      </c>
      <c r="B8245" s="0" t="n">
        <v>355907</v>
      </c>
      <c r="C8245" s="0" t="n">
        <v>5082.516</v>
      </c>
    </row>
    <row r="8246" customFormat="false" ht="15" hidden="false" customHeight="false" outlineLevel="0" collapsed="false">
      <c r="A8246" s="0" t="n">
        <v>28</v>
      </c>
      <c r="B8246" s="0" t="n">
        <v>328812</v>
      </c>
      <c r="C8246" s="0" t="n">
        <v>5963.063</v>
      </c>
    </row>
    <row r="8247" customFormat="false" ht="15" hidden="false" customHeight="false" outlineLevel="0" collapsed="false">
      <c r="A8247" s="0" t="n">
        <v>28</v>
      </c>
      <c r="B8247" s="0" t="n">
        <v>328792</v>
      </c>
      <c r="C8247" s="0" t="n">
        <v>3267.053</v>
      </c>
    </row>
    <row r="8248" customFormat="false" ht="15" hidden="false" customHeight="false" outlineLevel="0" collapsed="false">
      <c r="A8248" s="0" t="n">
        <v>28</v>
      </c>
      <c r="B8248" s="0" t="n">
        <v>309143</v>
      </c>
      <c r="C8248" s="0" t="n">
        <v>5259.876</v>
      </c>
    </row>
    <row r="8249" customFormat="false" ht="15" hidden="false" customHeight="false" outlineLevel="0" collapsed="false">
      <c r="A8249" s="0" t="n">
        <v>28</v>
      </c>
      <c r="B8249" s="0" t="n">
        <v>287080</v>
      </c>
      <c r="C8249" s="0" t="n">
        <v>5026.572</v>
      </c>
    </row>
    <row r="8250" customFormat="false" ht="15" hidden="false" customHeight="false" outlineLevel="0" collapsed="false">
      <c r="A8250" s="0" t="n">
        <v>28</v>
      </c>
      <c r="B8250" s="0" t="n">
        <v>281331</v>
      </c>
      <c r="C8250" s="0" t="n">
        <v>4374.994</v>
      </c>
    </row>
    <row r="8251" customFormat="false" ht="15" hidden="false" customHeight="false" outlineLevel="0" collapsed="false">
      <c r="A8251" s="0" t="n">
        <v>28</v>
      </c>
      <c r="B8251" s="0" t="n">
        <v>256798</v>
      </c>
      <c r="C8251" s="0" t="n">
        <v>5686.808</v>
      </c>
    </row>
    <row r="8252" customFormat="false" ht="15" hidden="false" customHeight="false" outlineLevel="0" collapsed="false">
      <c r="A8252" s="0" t="n">
        <v>28</v>
      </c>
      <c r="B8252" s="0" t="n">
        <v>236096</v>
      </c>
      <c r="C8252" s="0" t="n">
        <v>4971.443</v>
      </c>
    </row>
    <row r="8253" customFormat="false" ht="15" hidden="false" customHeight="false" outlineLevel="0" collapsed="false">
      <c r="A8253" s="0" t="n">
        <v>28</v>
      </c>
      <c r="B8253" s="0" t="n">
        <v>238750</v>
      </c>
      <c r="C8253" s="0" t="n">
        <v>3497.122</v>
      </c>
    </row>
    <row r="8254" customFormat="false" ht="15" hidden="false" customHeight="false" outlineLevel="0" collapsed="false">
      <c r="A8254" s="0" t="n">
        <v>28</v>
      </c>
      <c r="B8254" s="0" t="n">
        <v>213440</v>
      </c>
      <c r="C8254" s="0" t="n">
        <v>5766.485</v>
      </c>
    </row>
    <row r="8255" customFormat="false" ht="15" hidden="false" customHeight="false" outlineLevel="0" collapsed="false">
      <c r="A8255" s="0" t="n">
        <v>28</v>
      </c>
      <c r="B8255" s="0" t="n">
        <v>190106</v>
      </c>
      <c r="C8255" s="0" t="n">
        <v>5228.85</v>
      </c>
    </row>
    <row r="8256" customFormat="false" ht="15" hidden="false" customHeight="false" outlineLevel="0" collapsed="false">
      <c r="A8256" s="0" t="n">
        <v>28</v>
      </c>
      <c r="B8256" s="0" t="n">
        <v>180414</v>
      </c>
      <c r="C8256" s="0" t="n">
        <v>4625.069</v>
      </c>
    </row>
    <row r="8257" customFormat="false" ht="15" hidden="false" customHeight="false" outlineLevel="0" collapsed="false">
      <c r="A8257" s="0" t="n">
        <v>28</v>
      </c>
      <c r="B8257" s="0" t="n">
        <v>149789</v>
      </c>
      <c r="C8257" s="0" t="n">
        <v>6306.58</v>
      </c>
    </row>
    <row r="8258" customFormat="false" ht="15" hidden="false" customHeight="false" outlineLevel="0" collapsed="false">
      <c r="A8258" s="0" t="n">
        <v>28</v>
      </c>
      <c r="B8258" s="0" t="n">
        <v>113906</v>
      </c>
      <c r="C8258" s="0" t="n">
        <v>6836.675</v>
      </c>
    </row>
    <row r="8259" customFormat="false" ht="15" hidden="false" customHeight="false" outlineLevel="0" collapsed="false">
      <c r="A8259" s="0" t="n">
        <v>28</v>
      </c>
      <c r="B8259" s="0" t="n">
        <v>77934</v>
      </c>
      <c r="C8259" s="0" t="n">
        <v>6856.341</v>
      </c>
    </row>
    <row r="8260" customFormat="false" ht="15" hidden="false" customHeight="false" outlineLevel="0" collapsed="false">
      <c r="A8260" s="0" t="n">
        <v>28</v>
      </c>
      <c r="B8260" s="0" t="n">
        <v>45734</v>
      </c>
      <c r="C8260" s="0" t="n">
        <v>6476.181</v>
      </c>
    </row>
    <row r="8261" customFormat="false" ht="15" hidden="false" customHeight="false" outlineLevel="0" collapsed="false">
      <c r="A8261" s="0" t="n">
        <v>28</v>
      </c>
      <c r="B8261" s="0" t="n">
        <v>13040</v>
      </c>
      <c r="C8261" s="0" t="n">
        <v>6539.217</v>
      </c>
    </row>
    <row r="8262" customFormat="false" ht="15" hidden="false" customHeight="false" outlineLevel="0" collapsed="false">
      <c r="A8262" s="0" t="n">
        <v>28</v>
      </c>
      <c r="B8262" s="0" t="n">
        <v>0</v>
      </c>
      <c r="C8262" s="0" t="n">
        <v>4574.428</v>
      </c>
    </row>
    <row r="8263" customFormat="false" ht="15" hidden="false" customHeight="false" outlineLevel="0" collapsed="false">
      <c r="A8263" s="0" t="n">
        <v>28</v>
      </c>
      <c r="B8263" s="0" t="n">
        <v>1924012</v>
      </c>
      <c r="C8263" s="0" t="n">
        <v>6345.602</v>
      </c>
    </row>
    <row r="8264" customFormat="false" ht="15" hidden="false" customHeight="false" outlineLevel="0" collapsed="false">
      <c r="A8264" s="0" t="n">
        <v>28</v>
      </c>
      <c r="B8264" s="0" t="n">
        <v>1910221</v>
      </c>
      <c r="C8264" s="0" t="n">
        <v>4684.358</v>
      </c>
    </row>
    <row r="8265" customFormat="false" ht="15" hidden="false" customHeight="false" outlineLevel="0" collapsed="false">
      <c r="A8265" s="0" t="n">
        <v>28</v>
      </c>
      <c r="B8265" s="0" t="n">
        <v>1873823</v>
      </c>
      <c r="C8265" s="0" t="n">
        <v>6909.258</v>
      </c>
    </row>
    <row r="8266" customFormat="false" ht="15" hidden="false" customHeight="false" outlineLevel="0" collapsed="false">
      <c r="A8266" s="0" t="n">
        <v>28</v>
      </c>
      <c r="B8266" s="0" t="n">
        <v>1856613</v>
      </c>
      <c r="C8266" s="0" t="n">
        <v>4983.368</v>
      </c>
    </row>
    <row r="8267" customFormat="false" ht="15" hidden="false" customHeight="false" outlineLevel="0" collapsed="false">
      <c r="A8267" s="0" t="n">
        <v>28</v>
      </c>
      <c r="B8267" s="0" t="n">
        <v>1824204</v>
      </c>
      <c r="C8267" s="0" t="n">
        <v>6538.174</v>
      </c>
    </row>
    <row r="8268" customFormat="false" ht="15" hidden="false" customHeight="false" outlineLevel="0" collapsed="false">
      <c r="A8268" s="0" t="n">
        <v>28</v>
      </c>
      <c r="B8268" s="0" t="n">
        <v>1788623</v>
      </c>
      <c r="C8268" s="0" t="n">
        <v>6833.971</v>
      </c>
    </row>
    <row r="8269" customFormat="false" ht="15" hidden="false" customHeight="false" outlineLevel="0" collapsed="false">
      <c r="A8269" s="0" t="n">
        <v>28</v>
      </c>
      <c r="B8269" s="0" t="n">
        <v>1776618</v>
      </c>
      <c r="C8269" s="0" t="n">
        <v>4460.972</v>
      </c>
    </row>
    <row r="8270" customFormat="false" ht="15" hidden="false" customHeight="false" outlineLevel="0" collapsed="false">
      <c r="A8270" s="0" t="n">
        <v>28</v>
      </c>
      <c r="B8270" s="0" t="n">
        <v>1742710</v>
      </c>
      <c r="C8270" s="0" t="n">
        <v>6659.956</v>
      </c>
    </row>
    <row r="8271" customFormat="false" ht="15" hidden="false" customHeight="false" outlineLevel="0" collapsed="false">
      <c r="A8271" s="0" t="n">
        <v>28</v>
      </c>
      <c r="B8271" s="0" t="n">
        <v>1704721</v>
      </c>
      <c r="C8271" s="0" t="n">
        <v>7061.855</v>
      </c>
    </row>
    <row r="8272" customFormat="false" ht="15" hidden="false" customHeight="false" outlineLevel="0" collapsed="false">
      <c r="A8272" s="0" t="n">
        <v>28</v>
      </c>
      <c r="B8272" s="0" t="n">
        <v>1698479</v>
      </c>
      <c r="C8272" s="0" t="n">
        <v>3869.343</v>
      </c>
    </row>
    <row r="8273" customFormat="false" ht="15" hidden="false" customHeight="false" outlineLevel="0" collapsed="false">
      <c r="A8273" s="0" t="n">
        <v>28</v>
      </c>
      <c r="B8273" s="0" t="n">
        <v>1667011</v>
      </c>
      <c r="C8273" s="0" t="n">
        <v>6444.17</v>
      </c>
    </row>
    <row r="8274" customFormat="false" ht="15" hidden="false" customHeight="false" outlineLevel="0" collapsed="false">
      <c r="A8274" s="0" t="n">
        <v>28</v>
      </c>
      <c r="B8274" s="0" t="n">
        <v>1653164</v>
      </c>
      <c r="C8274" s="0" t="n">
        <v>4625.027</v>
      </c>
    </row>
    <row r="8275" customFormat="false" ht="15" hidden="false" customHeight="false" outlineLevel="0" collapsed="false">
      <c r="A8275" s="0" t="n">
        <v>28</v>
      </c>
      <c r="B8275" s="0" t="n">
        <v>1625608</v>
      </c>
      <c r="C8275" s="0" t="n">
        <v>6018.046</v>
      </c>
    </row>
    <row r="8276" customFormat="false" ht="15" hidden="false" customHeight="false" outlineLevel="0" collapsed="false">
      <c r="A8276" s="0" t="n">
        <v>28</v>
      </c>
      <c r="B8276" s="0" t="n">
        <v>1592580</v>
      </c>
      <c r="C8276" s="0" t="n">
        <v>6608.444</v>
      </c>
    </row>
    <row r="8277" customFormat="false" ht="15" hidden="false" customHeight="false" outlineLevel="0" collapsed="false">
      <c r="A8277" s="0" t="n">
        <v>28</v>
      </c>
      <c r="B8277" s="0" t="n">
        <v>1582219</v>
      </c>
      <c r="C8277" s="0" t="n">
        <v>4302.592</v>
      </c>
    </row>
    <row r="8278" customFormat="false" ht="15" hidden="false" customHeight="false" outlineLevel="0" collapsed="false">
      <c r="A8278" s="0" t="n">
        <v>28</v>
      </c>
      <c r="B8278" s="0" t="n">
        <v>1550567</v>
      </c>
      <c r="C8278" s="0" t="n">
        <v>6416.788</v>
      </c>
    </row>
    <row r="8279" customFormat="false" ht="15" hidden="false" customHeight="false" outlineLevel="0" collapsed="false">
      <c r="A8279" s="0" t="n">
        <v>28</v>
      </c>
      <c r="B8279" s="0" t="n">
        <v>1529496</v>
      </c>
      <c r="C8279" s="0" t="n">
        <v>4532.303</v>
      </c>
    </row>
    <row r="8280" customFormat="false" ht="15" hidden="false" customHeight="false" outlineLevel="0" collapsed="false">
      <c r="A8280" s="0" t="n">
        <v>28</v>
      </c>
      <c r="B8280" s="0" t="n">
        <v>1528016</v>
      </c>
      <c r="C8280" s="0" t="n">
        <v>4287.299</v>
      </c>
    </row>
    <row r="8281" customFormat="false" ht="15" hidden="false" customHeight="false" outlineLevel="0" collapsed="false">
      <c r="A8281" s="0" t="n">
        <v>28</v>
      </c>
      <c r="B8281" s="0" t="n">
        <v>1496676</v>
      </c>
      <c r="C8281" s="0" t="n">
        <v>6376.183</v>
      </c>
    </row>
    <row r="8282" customFormat="false" ht="15" hidden="false" customHeight="false" outlineLevel="0" collapsed="false">
      <c r="A8282" s="0" t="n">
        <v>28</v>
      </c>
      <c r="B8282" s="0" t="n">
        <v>1465199</v>
      </c>
      <c r="C8282" s="0" t="n">
        <v>6408.488</v>
      </c>
    </row>
    <row r="8283" customFormat="false" ht="15" hidden="false" customHeight="false" outlineLevel="0" collapsed="false">
      <c r="A8283" s="0" t="n">
        <v>28</v>
      </c>
      <c r="B8283" s="0" t="n">
        <v>1464589</v>
      </c>
      <c r="C8283" s="0" t="n">
        <v>3352.92</v>
      </c>
    </row>
    <row r="8284" customFormat="false" ht="15" hidden="false" customHeight="false" outlineLevel="0" collapsed="false">
      <c r="A8284" s="0" t="n">
        <v>28</v>
      </c>
      <c r="B8284" s="0" t="n">
        <v>1442829</v>
      </c>
      <c r="C8284" s="0" t="n">
        <v>5450.223</v>
      </c>
    </row>
    <row r="8285" customFormat="false" ht="15" hidden="false" customHeight="false" outlineLevel="0" collapsed="false">
      <c r="A8285" s="0" t="n">
        <v>28</v>
      </c>
      <c r="B8285" s="0" t="n">
        <v>1412923</v>
      </c>
      <c r="C8285" s="0" t="n">
        <v>6227.241</v>
      </c>
    </row>
    <row r="8286" customFormat="false" ht="15" hidden="false" customHeight="false" outlineLevel="0" collapsed="false">
      <c r="A8286" s="0" t="n">
        <v>28</v>
      </c>
      <c r="B8286" s="0" t="n">
        <v>1382830</v>
      </c>
      <c r="C8286" s="0" t="n">
        <v>6253.026</v>
      </c>
    </row>
    <row r="8287" customFormat="false" ht="15" hidden="false" customHeight="false" outlineLevel="0" collapsed="false">
      <c r="A8287" s="0" t="n">
        <v>28</v>
      </c>
      <c r="B8287" s="0" t="n">
        <v>1383065</v>
      </c>
      <c r="C8287" s="0" t="n">
        <v>3262.023</v>
      </c>
    </row>
    <row r="8288" customFormat="false" ht="15" hidden="false" customHeight="false" outlineLevel="0" collapsed="false">
      <c r="A8288" s="0" t="n">
        <v>28</v>
      </c>
      <c r="B8288" s="0" t="n">
        <v>1360647</v>
      </c>
      <c r="C8288" s="0" t="n">
        <v>5500.227</v>
      </c>
    </row>
    <row r="8289" customFormat="false" ht="15" hidden="false" customHeight="false" outlineLevel="0" collapsed="false">
      <c r="A8289" s="0" t="n">
        <v>28</v>
      </c>
      <c r="B8289" s="0" t="n">
        <v>1331589</v>
      </c>
      <c r="C8289" s="0" t="n">
        <v>6175.505</v>
      </c>
    </row>
    <row r="8290" customFormat="false" ht="15" hidden="false" customHeight="false" outlineLevel="0" collapsed="false">
      <c r="A8290" s="0" t="n">
        <v>28</v>
      </c>
      <c r="B8290" s="0" t="n">
        <v>1302953</v>
      </c>
      <c r="C8290" s="0" t="n">
        <v>6089.335</v>
      </c>
    </row>
    <row r="8291" customFormat="false" ht="15" hidden="false" customHeight="false" outlineLevel="0" collapsed="false">
      <c r="A8291" s="0" t="n">
        <v>28</v>
      </c>
      <c r="B8291" s="0" t="n">
        <v>1301786</v>
      </c>
      <c r="C8291" s="0" t="n">
        <v>3401.985</v>
      </c>
    </row>
    <row r="8292" customFormat="false" ht="15" hidden="false" customHeight="false" outlineLevel="0" collapsed="false">
      <c r="A8292" s="0" t="n">
        <v>28</v>
      </c>
      <c r="B8292" s="0" t="n">
        <v>1274194</v>
      </c>
      <c r="C8292" s="0" t="n">
        <v>5981.805</v>
      </c>
    </row>
    <row r="8293" customFormat="false" ht="15" hidden="false" customHeight="false" outlineLevel="0" collapsed="false">
      <c r="A8293" s="0" t="n">
        <v>28</v>
      </c>
      <c r="B8293" s="0" t="n">
        <v>1246628</v>
      </c>
      <c r="C8293" s="0" t="n">
        <v>6031.95</v>
      </c>
    </row>
    <row r="8294" customFormat="false" ht="15" hidden="false" customHeight="false" outlineLevel="0" collapsed="false">
      <c r="A8294" s="0" t="n">
        <v>28</v>
      </c>
      <c r="B8294" s="0" t="n">
        <v>1250727</v>
      </c>
      <c r="C8294" s="0" t="n">
        <v>2877.512</v>
      </c>
    </row>
    <row r="8295" customFormat="false" ht="15" hidden="false" customHeight="false" outlineLevel="0" collapsed="false">
      <c r="A8295" s="0" t="n">
        <v>28</v>
      </c>
      <c r="B8295" s="0" t="n">
        <v>1226345</v>
      </c>
      <c r="C8295" s="0" t="n">
        <v>5725.727</v>
      </c>
    </row>
    <row r="8296" customFormat="false" ht="15" hidden="false" customHeight="false" outlineLevel="0" collapsed="false">
      <c r="A8296" s="0" t="n">
        <v>28</v>
      </c>
      <c r="B8296" s="0" t="n">
        <v>1203300</v>
      </c>
      <c r="C8296" s="0" t="n">
        <v>5324.528</v>
      </c>
    </row>
    <row r="8297" customFormat="false" ht="15" hidden="false" customHeight="false" outlineLevel="0" collapsed="false">
      <c r="A8297" s="0" t="n">
        <v>28</v>
      </c>
      <c r="B8297" s="0" t="n">
        <v>1200808</v>
      </c>
      <c r="C8297" s="0" t="n">
        <v>3781.408</v>
      </c>
    </row>
    <row r="8298" customFormat="false" ht="15" hidden="false" customHeight="false" outlineLevel="0" collapsed="false">
      <c r="A8298" s="0" t="n">
        <v>28</v>
      </c>
      <c r="B8298" s="0" t="n">
        <v>1178235</v>
      </c>
      <c r="C8298" s="0" t="n">
        <v>5501.128</v>
      </c>
    </row>
    <row r="8299" customFormat="false" ht="15" hidden="false" customHeight="false" outlineLevel="0" collapsed="false">
      <c r="A8299" s="0" t="n">
        <v>28</v>
      </c>
      <c r="B8299" s="0" t="n">
        <v>1152273</v>
      </c>
      <c r="C8299" s="0" t="n">
        <v>5662.588</v>
      </c>
    </row>
    <row r="8300" customFormat="false" ht="15" hidden="false" customHeight="false" outlineLevel="0" collapsed="false">
      <c r="A8300" s="0" t="n">
        <v>28</v>
      </c>
      <c r="B8300" s="0" t="n">
        <v>1153682</v>
      </c>
      <c r="C8300" s="0" t="n">
        <v>3355.91</v>
      </c>
    </row>
    <row r="8301" customFormat="false" ht="15" hidden="false" customHeight="false" outlineLevel="0" collapsed="false">
      <c r="A8301" s="0" t="n">
        <v>28</v>
      </c>
      <c r="B8301" s="0" t="n">
        <v>1130032</v>
      </c>
      <c r="C8301" s="0" t="n">
        <v>5617.812</v>
      </c>
    </row>
    <row r="8302" customFormat="false" ht="15" hidden="false" customHeight="false" outlineLevel="0" collapsed="false">
      <c r="A8302" s="0" t="n">
        <v>28</v>
      </c>
      <c r="B8302" s="0" t="n">
        <v>1127384</v>
      </c>
      <c r="C8302" s="0" t="n">
        <v>3522.056</v>
      </c>
    </row>
    <row r="8303" customFormat="false" ht="15" hidden="false" customHeight="false" outlineLevel="0" collapsed="false">
      <c r="A8303" s="0" t="n">
        <v>28</v>
      </c>
      <c r="B8303" s="0" t="n">
        <v>1097932</v>
      </c>
      <c r="C8303" s="0" t="n">
        <v>6189.516</v>
      </c>
    </row>
    <row r="8304" customFormat="false" ht="15" hidden="false" customHeight="false" outlineLevel="0" collapsed="false">
      <c r="A8304" s="0" t="n">
        <v>28</v>
      </c>
      <c r="B8304" s="0" t="n">
        <v>1071209</v>
      </c>
      <c r="C8304" s="0" t="n">
        <v>5943.59</v>
      </c>
    </row>
    <row r="8305" customFormat="false" ht="15" hidden="false" customHeight="false" outlineLevel="0" collapsed="false">
      <c r="A8305" s="0" t="n">
        <v>28</v>
      </c>
      <c r="B8305" s="0" t="n">
        <v>1068799</v>
      </c>
      <c r="C8305" s="0" t="n">
        <v>3322.134</v>
      </c>
    </row>
    <row r="8306" customFormat="false" ht="15" hidden="false" customHeight="false" outlineLevel="0" collapsed="false">
      <c r="A8306" s="0" t="n">
        <v>28</v>
      </c>
      <c r="B8306" s="0" t="n">
        <v>1060413</v>
      </c>
      <c r="C8306" s="0" t="n">
        <v>4279.864</v>
      </c>
    </row>
    <row r="8307" customFormat="false" ht="15" hidden="false" customHeight="false" outlineLevel="0" collapsed="false">
      <c r="A8307" s="0" t="n">
        <v>28</v>
      </c>
      <c r="B8307" s="0" t="n">
        <v>1034105</v>
      </c>
      <c r="C8307" s="0" t="n">
        <v>5881.565</v>
      </c>
    </row>
    <row r="8308" customFormat="false" ht="15" hidden="false" customHeight="false" outlineLevel="0" collapsed="false">
      <c r="A8308" s="0" t="n">
        <v>28</v>
      </c>
      <c r="B8308" s="0" t="n">
        <v>1007417</v>
      </c>
      <c r="C8308" s="0" t="n">
        <v>5964.247</v>
      </c>
    </row>
    <row r="8309" customFormat="false" ht="15" hidden="false" customHeight="false" outlineLevel="0" collapsed="false">
      <c r="A8309" s="0" t="n">
        <v>28</v>
      </c>
      <c r="B8309" s="0" t="n">
        <v>981726</v>
      </c>
      <c r="C8309" s="0" t="n">
        <v>5801.87</v>
      </c>
    </row>
    <row r="8310" customFormat="false" ht="15" hidden="false" customHeight="false" outlineLevel="0" collapsed="false">
      <c r="A8310" s="0" t="n">
        <v>28</v>
      </c>
      <c r="B8310" s="0" t="n">
        <v>979220</v>
      </c>
      <c r="C8310" s="0" t="n">
        <v>3516.874</v>
      </c>
    </row>
    <row r="8311" customFormat="false" ht="15" hidden="false" customHeight="false" outlineLevel="0" collapsed="false">
      <c r="A8311" s="0" t="n">
        <v>28</v>
      </c>
      <c r="B8311" s="0" t="n">
        <v>952398</v>
      </c>
      <c r="C8311" s="0" t="n">
        <v>5956.798</v>
      </c>
    </row>
    <row r="8312" customFormat="false" ht="15" hidden="false" customHeight="false" outlineLevel="0" collapsed="false">
      <c r="A8312" s="0" t="n">
        <v>28</v>
      </c>
      <c r="B8312" s="0" t="n">
        <v>945828</v>
      </c>
      <c r="C8312" s="0" t="n">
        <v>3683.013</v>
      </c>
    </row>
    <row r="8313" customFormat="false" ht="15" hidden="false" customHeight="false" outlineLevel="0" collapsed="false">
      <c r="A8313" s="0" t="n">
        <v>28</v>
      </c>
      <c r="B8313" s="0" t="n">
        <v>926992</v>
      </c>
      <c r="C8313" s="0" t="n">
        <v>5399.354</v>
      </c>
    </row>
    <row r="8314" customFormat="false" ht="15" hidden="false" customHeight="false" outlineLevel="0" collapsed="false">
      <c r="A8314" s="0" t="n">
        <v>28</v>
      </c>
      <c r="B8314" s="0" t="n">
        <v>902801</v>
      </c>
      <c r="C8314" s="0" t="n">
        <v>5661.326</v>
      </c>
    </row>
    <row r="8315" customFormat="false" ht="15" hidden="false" customHeight="false" outlineLevel="0" collapsed="false">
      <c r="A8315" s="0" t="n">
        <v>28</v>
      </c>
      <c r="B8315" s="0" t="n">
        <v>891628</v>
      </c>
      <c r="C8315" s="0" t="n">
        <v>3863.371</v>
      </c>
    </row>
    <row r="8316" customFormat="false" ht="15" hidden="false" customHeight="false" outlineLevel="0" collapsed="false">
      <c r="A8316" s="0" t="n">
        <v>28</v>
      </c>
      <c r="B8316" s="0" t="n">
        <v>875333</v>
      </c>
      <c r="C8316" s="0" t="n">
        <v>5383.28</v>
      </c>
    </row>
    <row r="8317" customFormat="false" ht="15" hidden="false" customHeight="false" outlineLevel="0" collapsed="false">
      <c r="A8317" s="0" t="n">
        <v>28</v>
      </c>
      <c r="B8317" s="0" t="n">
        <v>849313</v>
      </c>
      <c r="C8317" s="0" t="n">
        <v>5864.053</v>
      </c>
    </row>
    <row r="8318" customFormat="false" ht="15" hidden="false" customHeight="false" outlineLevel="0" collapsed="false">
      <c r="A8318" s="0" t="n">
        <v>28</v>
      </c>
      <c r="B8318" s="0" t="n">
        <v>854810</v>
      </c>
      <c r="C8318" s="0" t="n">
        <v>2739.545</v>
      </c>
    </row>
    <row r="8319" customFormat="false" ht="15" hidden="false" customHeight="false" outlineLevel="0" collapsed="false">
      <c r="A8319" s="0" t="n">
        <v>28</v>
      </c>
      <c r="B8319" s="0" t="n">
        <v>836488</v>
      </c>
      <c r="C8319" s="0" t="n">
        <v>5091.165</v>
      </c>
    </row>
    <row r="8320" customFormat="false" ht="15" hidden="false" customHeight="false" outlineLevel="0" collapsed="false">
      <c r="A8320" s="0" t="n">
        <v>28</v>
      </c>
      <c r="B8320" s="0" t="n">
        <v>808661</v>
      </c>
      <c r="C8320" s="0" t="n">
        <v>6042.02</v>
      </c>
    </row>
    <row r="8321" customFormat="false" ht="15" hidden="false" customHeight="false" outlineLevel="0" collapsed="false">
      <c r="A8321" s="0" t="n">
        <v>28</v>
      </c>
      <c r="B8321" s="0" t="n">
        <v>784402</v>
      </c>
      <c r="C8321" s="0" t="n">
        <v>5688.523</v>
      </c>
    </row>
    <row r="8322" customFormat="false" ht="15" hidden="false" customHeight="false" outlineLevel="0" collapsed="false">
      <c r="A8322" s="0" t="n">
        <v>28</v>
      </c>
      <c r="B8322" s="0" t="n">
        <v>791684</v>
      </c>
      <c r="C8322" s="0" t="n">
        <v>2564.044</v>
      </c>
    </row>
    <row r="8323" customFormat="false" ht="15" hidden="false" customHeight="false" outlineLevel="0" collapsed="false">
      <c r="A8323" s="0" t="n">
        <v>28</v>
      </c>
      <c r="B8323" s="0" t="n">
        <v>769490</v>
      </c>
      <c r="C8323" s="0" t="n">
        <v>5470.527</v>
      </c>
    </row>
    <row r="8324" customFormat="false" ht="15" hidden="false" customHeight="false" outlineLevel="0" collapsed="false">
      <c r="A8324" s="0" t="n">
        <v>28</v>
      </c>
      <c r="B8324" s="0" t="n">
        <v>745017</v>
      </c>
      <c r="C8324" s="0" t="n">
        <v>5683.806</v>
      </c>
    </row>
    <row r="8325" customFormat="false" ht="15" hidden="false" customHeight="false" outlineLevel="0" collapsed="false">
      <c r="A8325" s="0" t="n">
        <v>28</v>
      </c>
      <c r="B8325" s="0" t="n">
        <v>719613</v>
      </c>
      <c r="C8325" s="0" t="n">
        <v>5812.065</v>
      </c>
    </row>
    <row r="8326" customFormat="false" ht="15" hidden="false" customHeight="false" outlineLevel="0" collapsed="false">
      <c r="A8326" s="0" t="n">
        <v>28</v>
      </c>
      <c r="B8326" s="0" t="n">
        <v>717760</v>
      </c>
      <c r="C8326" s="0" t="n">
        <v>3459.591</v>
      </c>
    </row>
    <row r="8327" customFormat="false" ht="15" hidden="false" customHeight="false" outlineLevel="0" collapsed="false">
      <c r="A8327" s="0" t="n">
        <v>28</v>
      </c>
      <c r="B8327" s="0" t="n">
        <v>693217</v>
      </c>
      <c r="C8327" s="0" t="n">
        <v>5681.02</v>
      </c>
    </row>
    <row r="8328" customFormat="false" ht="15" hidden="false" customHeight="false" outlineLevel="0" collapsed="false">
      <c r="A8328" s="0" t="n">
        <v>28</v>
      </c>
      <c r="B8328" s="0" t="n">
        <v>672553</v>
      </c>
      <c r="C8328" s="0" t="n">
        <v>4631.814</v>
      </c>
    </row>
    <row r="8329" customFormat="false" ht="15" hidden="false" customHeight="false" outlineLevel="0" collapsed="false">
      <c r="A8329" s="0" t="n">
        <v>28</v>
      </c>
      <c r="B8329" s="0" t="n">
        <v>665258</v>
      </c>
      <c r="C8329" s="0" t="n">
        <v>4710.299</v>
      </c>
    </row>
    <row r="8330" customFormat="false" ht="15" hidden="false" customHeight="false" outlineLevel="0" collapsed="false">
      <c r="A8330" s="0" t="n">
        <v>28</v>
      </c>
      <c r="B8330" s="0" t="n">
        <v>637894</v>
      </c>
      <c r="C8330" s="0" t="n">
        <v>5998.32</v>
      </c>
    </row>
    <row r="8331" customFormat="false" ht="15" hidden="false" customHeight="false" outlineLevel="0" collapsed="false">
      <c r="A8331" s="0" t="n">
        <v>28</v>
      </c>
      <c r="B8331" s="0" t="n">
        <v>634015</v>
      </c>
      <c r="C8331" s="0" t="n">
        <v>3651.221</v>
      </c>
    </row>
    <row r="8332" customFormat="false" ht="15" hidden="false" customHeight="false" outlineLevel="0" collapsed="false">
      <c r="A8332" s="0" t="n">
        <v>28</v>
      </c>
      <c r="B8332" s="0" t="n">
        <v>607037</v>
      </c>
      <c r="C8332" s="0" t="n">
        <v>5917.465</v>
      </c>
    </row>
    <row r="8333" customFormat="false" ht="15" hidden="false" customHeight="false" outlineLevel="0" collapsed="false">
      <c r="A8333" s="0" t="n">
        <v>28</v>
      </c>
      <c r="B8333" s="0" t="n">
        <v>580933</v>
      </c>
      <c r="C8333" s="0" t="n">
        <v>5895.945</v>
      </c>
    </row>
    <row r="8334" customFormat="false" ht="15" hidden="false" customHeight="false" outlineLevel="0" collapsed="false">
      <c r="A8334" s="0" t="n">
        <v>28</v>
      </c>
      <c r="B8334" s="0" t="n">
        <v>583940</v>
      </c>
      <c r="C8334" s="0" t="n">
        <v>2962.348</v>
      </c>
    </row>
    <row r="8335" customFormat="false" ht="15" hidden="false" customHeight="false" outlineLevel="0" collapsed="false">
      <c r="A8335" s="0" t="n">
        <v>28</v>
      </c>
      <c r="B8335" s="0" t="n">
        <v>564337</v>
      </c>
      <c r="C8335" s="0" t="n">
        <v>5221.13</v>
      </c>
    </row>
    <row r="8336" customFormat="false" ht="15" hidden="false" customHeight="false" outlineLevel="0" collapsed="false">
      <c r="A8336" s="0" t="n">
        <v>28</v>
      </c>
      <c r="B8336" s="0" t="n">
        <v>538577</v>
      </c>
      <c r="C8336" s="0" t="n">
        <v>5649.58</v>
      </c>
    </row>
    <row r="8337" customFormat="false" ht="15" hidden="false" customHeight="false" outlineLevel="0" collapsed="false">
      <c r="A8337" s="0" t="n">
        <v>28</v>
      </c>
      <c r="B8337" s="0" t="n">
        <v>532394</v>
      </c>
      <c r="C8337" s="0" t="n">
        <v>4105.482</v>
      </c>
    </row>
    <row r="8338" customFormat="false" ht="15" hidden="false" customHeight="false" outlineLevel="0" collapsed="false">
      <c r="A8338" s="0" t="n">
        <v>28</v>
      </c>
      <c r="B8338" s="0" t="n">
        <v>507044</v>
      </c>
      <c r="C8338" s="0" t="n">
        <v>5794.747</v>
      </c>
    </row>
    <row r="8339" customFormat="false" ht="15" hidden="false" customHeight="false" outlineLevel="0" collapsed="false">
      <c r="A8339" s="0" t="n">
        <v>28</v>
      </c>
      <c r="B8339" s="0" t="n">
        <v>505708</v>
      </c>
      <c r="C8339" s="0" t="n">
        <v>3395.988</v>
      </c>
    </row>
    <row r="8340" customFormat="false" ht="15" hidden="false" customHeight="false" outlineLevel="0" collapsed="false">
      <c r="A8340" s="0" t="n">
        <v>28</v>
      </c>
      <c r="B8340" s="0" t="n">
        <v>482355</v>
      </c>
      <c r="C8340" s="0" t="n">
        <v>5567.541</v>
      </c>
    </row>
    <row r="8341" customFormat="false" ht="15" hidden="false" customHeight="false" outlineLevel="0" collapsed="false">
      <c r="A8341" s="0" t="n">
        <v>28</v>
      </c>
      <c r="B8341" s="0" t="n">
        <v>455853</v>
      </c>
      <c r="C8341" s="0" t="n">
        <v>5890.426</v>
      </c>
    </row>
    <row r="8342" customFormat="false" ht="15" hidden="false" customHeight="false" outlineLevel="0" collapsed="false">
      <c r="A8342" s="0" t="n">
        <v>28</v>
      </c>
      <c r="B8342" s="0" t="n">
        <v>457497</v>
      </c>
      <c r="C8342" s="0" t="n">
        <v>3129.265</v>
      </c>
    </row>
    <row r="8343" customFormat="false" ht="15" hidden="false" customHeight="false" outlineLevel="0" collapsed="false">
      <c r="A8343" s="0" t="n">
        <v>28</v>
      </c>
      <c r="B8343" s="0" t="n">
        <v>432275</v>
      </c>
      <c r="C8343" s="0" t="n">
        <v>5758.933</v>
      </c>
    </row>
    <row r="8344" customFormat="false" ht="15" hidden="false" customHeight="false" outlineLevel="0" collapsed="false">
      <c r="A8344" s="0" t="n">
        <v>28</v>
      </c>
      <c r="B8344" s="0" t="n">
        <v>407730</v>
      </c>
      <c r="C8344" s="0" t="n">
        <v>5730.348</v>
      </c>
    </row>
    <row r="8345" customFormat="false" ht="15" hidden="false" customHeight="false" outlineLevel="0" collapsed="false">
      <c r="A8345" s="0" t="n">
        <v>28</v>
      </c>
      <c r="B8345" s="0" t="n">
        <v>403626</v>
      </c>
      <c r="C8345" s="0" t="n">
        <v>3665.409</v>
      </c>
    </row>
    <row r="8346" customFormat="false" ht="15" hidden="false" customHeight="false" outlineLevel="0" collapsed="false">
      <c r="A8346" s="0" t="n">
        <v>28</v>
      </c>
      <c r="B8346" s="0" t="n">
        <v>378965</v>
      </c>
      <c r="C8346" s="0" t="n">
        <v>5719.55</v>
      </c>
    </row>
    <row r="8347" customFormat="false" ht="15" hidden="false" customHeight="false" outlineLevel="0" collapsed="false">
      <c r="A8347" s="0" t="n">
        <v>28</v>
      </c>
      <c r="B8347" s="0" t="n">
        <v>372040</v>
      </c>
      <c r="C8347" s="0" t="n">
        <v>3949.543</v>
      </c>
    </row>
    <row r="8348" customFormat="false" ht="15" hidden="false" customHeight="false" outlineLevel="0" collapsed="false">
      <c r="A8348" s="0" t="n">
        <v>28</v>
      </c>
      <c r="B8348" s="0" t="n">
        <v>363020</v>
      </c>
      <c r="C8348" s="0" t="n">
        <v>4131.286</v>
      </c>
    </row>
    <row r="8349" customFormat="false" ht="15" hidden="false" customHeight="false" outlineLevel="0" collapsed="false">
      <c r="A8349" s="0" t="n">
        <v>28</v>
      </c>
      <c r="B8349" s="0" t="n">
        <v>336572</v>
      </c>
      <c r="C8349" s="0" t="n">
        <v>5936.862</v>
      </c>
    </row>
    <row r="8350" customFormat="false" ht="15" hidden="false" customHeight="false" outlineLevel="0" collapsed="false">
      <c r="A8350" s="0" t="n">
        <v>28</v>
      </c>
      <c r="B8350" s="0" t="n">
        <v>323682</v>
      </c>
      <c r="C8350" s="0" t="n">
        <v>4546.394</v>
      </c>
    </row>
    <row r="8351" customFormat="false" ht="15" hidden="false" customHeight="false" outlineLevel="0" collapsed="false">
      <c r="A8351" s="0" t="n">
        <v>28</v>
      </c>
      <c r="B8351" s="0" t="n">
        <v>304957</v>
      </c>
      <c r="C8351" s="0" t="n">
        <v>5131.785</v>
      </c>
    </row>
    <row r="8352" customFormat="false" ht="15" hidden="false" customHeight="false" outlineLevel="0" collapsed="false">
      <c r="A8352" s="0" t="n">
        <v>28</v>
      </c>
      <c r="B8352" s="0" t="n">
        <v>280446</v>
      </c>
      <c r="C8352" s="0" t="n">
        <v>5711.627</v>
      </c>
    </row>
    <row r="8353" customFormat="false" ht="15" hidden="false" customHeight="false" outlineLevel="0" collapsed="false">
      <c r="A8353" s="0" t="n">
        <v>28</v>
      </c>
      <c r="B8353" s="0" t="n">
        <v>260483</v>
      </c>
      <c r="C8353" s="0" t="n">
        <v>4437.077</v>
      </c>
    </row>
    <row r="8354" customFormat="false" ht="15" hidden="false" customHeight="false" outlineLevel="0" collapsed="false">
      <c r="A8354" s="0" t="n">
        <v>28</v>
      </c>
      <c r="B8354" s="0" t="n">
        <v>254328</v>
      </c>
      <c r="C8354" s="0" t="n">
        <v>4714.979</v>
      </c>
    </row>
    <row r="8355" customFormat="false" ht="15" hidden="false" customHeight="false" outlineLevel="0" collapsed="false">
      <c r="A8355" s="0" t="n">
        <v>28</v>
      </c>
      <c r="B8355" s="0" t="n">
        <v>228355</v>
      </c>
      <c r="C8355" s="0" t="n">
        <v>5830.783</v>
      </c>
    </row>
    <row r="8356" customFormat="false" ht="15" hidden="false" customHeight="false" outlineLevel="0" collapsed="false">
      <c r="A8356" s="0" t="n">
        <v>28</v>
      </c>
      <c r="B8356" s="0" t="n">
        <v>206961</v>
      </c>
      <c r="C8356" s="0" t="n">
        <v>4632.734</v>
      </c>
    </row>
    <row r="8357" customFormat="false" ht="15" hidden="false" customHeight="false" outlineLevel="0" collapsed="false">
      <c r="A8357" s="0" t="n">
        <v>28</v>
      </c>
      <c r="B8357" s="0" t="n">
        <v>198984</v>
      </c>
      <c r="C8357" s="0" t="n">
        <v>4908.112</v>
      </c>
    </row>
    <row r="8358" customFormat="false" ht="15" hidden="false" customHeight="false" outlineLevel="0" collapsed="false">
      <c r="A8358" s="0" t="n">
        <v>28</v>
      </c>
      <c r="B8358" s="0" t="n">
        <v>173929</v>
      </c>
      <c r="C8358" s="0" t="n">
        <v>5747.233</v>
      </c>
    </row>
    <row r="8359" customFormat="false" ht="15" hidden="false" customHeight="false" outlineLevel="0" collapsed="false">
      <c r="A8359" s="0" t="n">
        <v>28</v>
      </c>
      <c r="B8359" s="0" t="n">
        <v>135514</v>
      </c>
      <c r="C8359" s="0" t="n">
        <v>7126.28</v>
      </c>
    </row>
    <row r="8360" customFormat="false" ht="15" hidden="false" customHeight="false" outlineLevel="0" collapsed="false">
      <c r="A8360" s="0" t="n">
        <v>28</v>
      </c>
      <c r="B8360" s="0" t="n">
        <v>99294</v>
      </c>
      <c r="C8360" s="0" t="n">
        <v>6862.472</v>
      </c>
    </row>
    <row r="8361" customFormat="false" ht="15" hidden="false" customHeight="false" outlineLevel="0" collapsed="false">
      <c r="A8361" s="0" t="n">
        <v>28</v>
      </c>
      <c r="B8361" s="0" t="n">
        <v>63470</v>
      </c>
      <c r="C8361" s="0" t="n">
        <v>6859.055</v>
      </c>
    </row>
    <row r="8362" customFormat="false" ht="15" hidden="false" customHeight="false" outlineLevel="0" collapsed="false">
      <c r="A8362" s="0" t="n">
        <v>28</v>
      </c>
      <c r="B8362" s="0" t="n">
        <v>31783</v>
      </c>
      <c r="C8362" s="0" t="n">
        <v>6414.996</v>
      </c>
    </row>
    <row r="8363" customFormat="false" ht="15" hidden="false" customHeight="false" outlineLevel="0" collapsed="false">
      <c r="A8363" s="0" t="n">
        <v>28</v>
      </c>
      <c r="B8363" s="0" t="n">
        <v>0</v>
      </c>
      <c r="C8363" s="0" t="n">
        <v>6449.85</v>
      </c>
    </row>
    <row r="8364" customFormat="false" ht="15" hidden="false" customHeight="false" outlineLevel="0" collapsed="false">
      <c r="A8364" s="0" t="n">
        <v>28</v>
      </c>
      <c r="B8364" s="0" t="n">
        <v>1900023</v>
      </c>
      <c r="C8364" s="0" t="n">
        <v>8815.049</v>
      </c>
    </row>
    <row r="8365" customFormat="false" ht="15" hidden="false" customHeight="false" outlineLevel="0" collapsed="false">
      <c r="A8365" s="0" t="n">
        <v>28</v>
      </c>
      <c r="B8365" s="0" t="n">
        <v>1862485</v>
      </c>
      <c r="C8365" s="0" t="n">
        <v>7015.148</v>
      </c>
    </row>
    <row r="8366" customFormat="false" ht="15" hidden="false" customHeight="false" outlineLevel="0" collapsed="false">
      <c r="A8366" s="0" t="n">
        <v>28</v>
      </c>
      <c r="B8366" s="0" t="n">
        <v>1826359</v>
      </c>
      <c r="C8366" s="0" t="n">
        <v>6867.752</v>
      </c>
    </row>
    <row r="8367" customFormat="false" ht="15" hidden="false" customHeight="false" outlineLevel="0" collapsed="false">
      <c r="A8367" s="0" t="n">
        <v>28</v>
      </c>
      <c r="B8367" s="0" t="n">
        <v>1800432</v>
      </c>
      <c r="C8367" s="0" t="n">
        <v>4985.276</v>
      </c>
    </row>
    <row r="8368" customFormat="false" ht="15" hidden="false" customHeight="false" outlineLevel="0" collapsed="false">
      <c r="A8368" s="0" t="n">
        <v>28</v>
      </c>
      <c r="B8368" s="0" t="n">
        <v>1788026</v>
      </c>
      <c r="C8368" s="0" t="n">
        <v>5432.922</v>
      </c>
    </row>
    <row r="8369" customFormat="false" ht="15" hidden="false" customHeight="false" outlineLevel="0" collapsed="false">
      <c r="A8369" s="0" t="n">
        <v>28</v>
      </c>
      <c r="B8369" s="0" t="n">
        <v>1753148</v>
      </c>
      <c r="C8369" s="0" t="n">
        <v>6752.463</v>
      </c>
    </row>
    <row r="8370" customFormat="false" ht="15" hidden="false" customHeight="false" outlineLevel="0" collapsed="false">
      <c r="A8370" s="0" t="n">
        <v>28</v>
      </c>
      <c r="B8370" s="0" t="n">
        <v>1722366</v>
      </c>
      <c r="C8370" s="0" t="n">
        <v>6292.591</v>
      </c>
    </row>
    <row r="8371" customFormat="false" ht="15" hidden="false" customHeight="false" outlineLevel="0" collapsed="false">
      <c r="A8371" s="0" t="n">
        <v>28</v>
      </c>
      <c r="B8371" s="0" t="n">
        <v>1690535</v>
      </c>
      <c r="C8371" s="0" t="n">
        <v>6502.607</v>
      </c>
    </row>
    <row r="8372" customFormat="false" ht="15" hidden="false" customHeight="false" outlineLevel="0" collapsed="false">
      <c r="A8372" s="0" t="n">
        <v>28</v>
      </c>
      <c r="B8372" s="0" t="n">
        <v>1659560</v>
      </c>
      <c r="C8372" s="0" t="n">
        <v>6438.132</v>
      </c>
    </row>
    <row r="8373" customFormat="false" ht="15" hidden="false" customHeight="false" outlineLevel="0" collapsed="false">
      <c r="A8373" s="0" t="n">
        <v>28</v>
      </c>
      <c r="B8373" s="0" t="n">
        <v>1664193</v>
      </c>
      <c r="C8373" s="0" t="n">
        <v>2800.17</v>
      </c>
    </row>
    <row r="8374" customFormat="false" ht="15" hidden="false" customHeight="false" outlineLevel="0" collapsed="false">
      <c r="A8374" s="0" t="n">
        <v>28</v>
      </c>
      <c r="B8374" s="0" t="n">
        <v>1635702</v>
      </c>
      <c r="C8374" s="0" t="n">
        <v>6105.748</v>
      </c>
    </row>
    <row r="8375" customFormat="false" ht="15" hidden="false" customHeight="false" outlineLevel="0" collapsed="false">
      <c r="A8375" s="0" t="n">
        <v>28</v>
      </c>
      <c r="B8375" s="0" t="n">
        <v>1640985</v>
      </c>
      <c r="C8375" s="0" t="n">
        <v>2717.662</v>
      </c>
    </row>
    <row r="8376" customFormat="false" ht="15" hidden="false" customHeight="false" outlineLevel="0" collapsed="false">
      <c r="A8376" s="0" t="n">
        <v>28</v>
      </c>
      <c r="B8376" s="0" t="n">
        <v>1610758</v>
      </c>
      <c r="C8376" s="0" t="n">
        <v>6339.285</v>
      </c>
    </row>
    <row r="8377" customFormat="false" ht="15" hidden="false" customHeight="false" outlineLevel="0" collapsed="false">
      <c r="A8377" s="0" t="n">
        <v>28</v>
      </c>
      <c r="B8377" s="0" t="n">
        <v>1614738</v>
      </c>
      <c r="C8377" s="0" t="n">
        <v>2871.527</v>
      </c>
    </row>
    <row r="8378" customFormat="false" ht="15" hidden="false" customHeight="false" outlineLevel="0" collapsed="false">
      <c r="A8378" s="0" t="n">
        <v>28</v>
      </c>
      <c r="B8378" s="0" t="n">
        <v>1595144</v>
      </c>
      <c r="C8378" s="0" t="n">
        <v>5207.624</v>
      </c>
    </row>
    <row r="8379" customFormat="false" ht="15" hidden="false" customHeight="false" outlineLevel="0" collapsed="false">
      <c r="A8379" s="0" t="n">
        <v>28</v>
      </c>
      <c r="B8379" s="0" t="n">
        <v>1564398</v>
      </c>
      <c r="C8379" s="0" t="n">
        <v>6272.745</v>
      </c>
    </row>
    <row r="8380" customFormat="false" ht="15" hidden="false" customHeight="false" outlineLevel="0" collapsed="false">
      <c r="A8380" s="0" t="n">
        <v>28</v>
      </c>
      <c r="B8380" s="0" t="n">
        <v>1559020</v>
      </c>
      <c r="C8380" s="0" t="n">
        <v>3916.678</v>
      </c>
    </row>
    <row r="8381" customFormat="false" ht="15" hidden="false" customHeight="false" outlineLevel="0" collapsed="false">
      <c r="A8381" s="0" t="n">
        <v>28</v>
      </c>
      <c r="B8381" s="0" t="n">
        <v>1536558</v>
      </c>
      <c r="C8381" s="0" t="n">
        <v>5596.72</v>
      </c>
    </row>
    <row r="8382" customFormat="false" ht="15" hidden="false" customHeight="false" outlineLevel="0" collapsed="false">
      <c r="A8382" s="0" t="n">
        <v>28</v>
      </c>
      <c r="B8382" s="0" t="n">
        <v>1508261</v>
      </c>
      <c r="C8382" s="0" t="n">
        <v>6115.336</v>
      </c>
    </row>
    <row r="8383" customFormat="false" ht="15" hidden="false" customHeight="false" outlineLevel="0" collapsed="false">
      <c r="A8383" s="0" t="n">
        <v>28</v>
      </c>
      <c r="B8383" s="0" t="n">
        <v>1476804</v>
      </c>
      <c r="C8383" s="0" t="n">
        <v>6413.589</v>
      </c>
    </row>
    <row r="8384" customFormat="false" ht="15" hidden="false" customHeight="false" outlineLevel="0" collapsed="false">
      <c r="A8384" s="0" t="n">
        <v>28</v>
      </c>
      <c r="B8384" s="0" t="n">
        <v>1484660</v>
      </c>
      <c r="C8384" s="0" t="n">
        <v>2459.334</v>
      </c>
    </row>
    <row r="8385" customFormat="false" ht="15" hidden="false" customHeight="false" outlineLevel="0" collapsed="false">
      <c r="A8385" s="0" t="n">
        <v>28</v>
      </c>
      <c r="B8385" s="0" t="n">
        <v>1458024</v>
      </c>
      <c r="C8385" s="0" t="n">
        <v>5941.074</v>
      </c>
    </row>
    <row r="8386" customFormat="false" ht="15" hidden="false" customHeight="false" outlineLevel="0" collapsed="false">
      <c r="A8386" s="0" t="n">
        <v>28</v>
      </c>
      <c r="B8386" s="0" t="n">
        <v>1429664</v>
      </c>
      <c r="C8386" s="0" t="n">
        <v>6102.783</v>
      </c>
    </row>
    <row r="8387" customFormat="false" ht="15" hidden="false" customHeight="false" outlineLevel="0" collapsed="false">
      <c r="A8387" s="0" t="n">
        <v>28</v>
      </c>
      <c r="B8387" s="0" t="n">
        <v>1401260</v>
      </c>
      <c r="C8387" s="0" t="n">
        <v>6107.636</v>
      </c>
    </row>
    <row r="8388" customFormat="false" ht="15" hidden="false" customHeight="false" outlineLevel="0" collapsed="false">
      <c r="A8388" s="0" t="n">
        <v>28</v>
      </c>
      <c r="B8388" s="0" t="n">
        <v>1396821</v>
      </c>
      <c r="C8388" s="0" t="n">
        <v>3701.791</v>
      </c>
    </row>
    <row r="8389" customFormat="false" ht="15" hidden="false" customHeight="false" outlineLevel="0" collapsed="false">
      <c r="A8389" s="0" t="n">
        <v>28</v>
      </c>
      <c r="B8389" s="0" t="n">
        <v>1369006</v>
      </c>
      <c r="C8389" s="0" t="n">
        <v>6044.018</v>
      </c>
    </row>
    <row r="8390" customFormat="false" ht="15" hidden="false" customHeight="false" outlineLevel="0" collapsed="false">
      <c r="A8390" s="0" t="n">
        <v>28</v>
      </c>
      <c r="B8390" s="0" t="n">
        <v>1365300</v>
      </c>
      <c r="C8390" s="0" t="n">
        <v>3630.898</v>
      </c>
    </row>
    <row r="8391" customFormat="false" ht="15" hidden="false" customHeight="false" outlineLevel="0" collapsed="false">
      <c r="A8391" s="0" t="n">
        <v>28</v>
      </c>
      <c r="B8391" s="0" t="n">
        <v>1337871</v>
      </c>
      <c r="C8391" s="0" t="n">
        <v>6009.003</v>
      </c>
    </row>
    <row r="8392" customFormat="false" ht="15" hidden="false" customHeight="false" outlineLevel="0" collapsed="false">
      <c r="A8392" s="0" t="n">
        <v>28</v>
      </c>
      <c r="B8392" s="0" t="n">
        <v>1312777</v>
      </c>
      <c r="C8392" s="0" t="n">
        <v>5735.732</v>
      </c>
    </row>
    <row r="8393" customFormat="false" ht="15" hidden="false" customHeight="false" outlineLevel="0" collapsed="false">
      <c r="A8393" s="0" t="n">
        <v>28</v>
      </c>
      <c r="B8393" s="0" t="n">
        <v>1312799</v>
      </c>
      <c r="C8393" s="0" t="n">
        <v>3305.008</v>
      </c>
    </row>
    <row r="8394" customFormat="false" ht="15" hidden="false" customHeight="false" outlineLevel="0" collapsed="false">
      <c r="A8394" s="0" t="n">
        <v>28</v>
      </c>
      <c r="B8394" s="0" t="n">
        <v>1288869</v>
      </c>
      <c r="C8394" s="0" t="n">
        <v>5631.663</v>
      </c>
    </row>
    <row r="8395" customFormat="false" ht="15" hidden="false" customHeight="false" outlineLevel="0" collapsed="false">
      <c r="A8395" s="0" t="n">
        <v>28</v>
      </c>
      <c r="B8395" s="0" t="n">
        <v>1261954</v>
      </c>
      <c r="C8395" s="0" t="n">
        <v>5970.044</v>
      </c>
    </row>
    <row r="8396" customFormat="false" ht="15" hidden="false" customHeight="false" outlineLevel="0" collapsed="false">
      <c r="A8396" s="0" t="n">
        <v>28</v>
      </c>
      <c r="B8396" s="0" t="n">
        <v>1271949</v>
      </c>
      <c r="C8396" s="0" t="n">
        <v>2284.696</v>
      </c>
    </row>
    <row r="8397" customFormat="false" ht="15" hidden="false" customHeight="false" outlineLevel="0" collapsed="false">
      <c r="A8397" s="0" t="n">
        <v>28</v>
      </c>
      <c r="B8397" s="0" t="n">
        <v>1250969</v>
      </c>
      <c r="C8397" s="0" t="n">
        <v>5331.81</v>
      </c>
    </row>
    <row r="8398" customFormat="false" ht="15" hidden="false" customHeight="false" outlineLevel="0" collapsed="false">
      <c r="A8398" s="0" t="n">
        <v>28</v>
      </c>
      <c r="B8398" s="0" t="n">
        <v>1226396</v>
      </c>
      <c r="C8398" s="0" t="n">
        <v>5727.759</v>
      </c>
    </row>
    <row r="8399" customFormat="false" ht="15" hidden="false" customHeight="false" outlineLevel="0" collapsed="false">
      <c r="A8399" s="0" t="n">
        <v>28</v>
      </c>
      <c r="B8399" s="0" t="n">
        <v>1201657</v>
      </c>
      <c r="C8399" s="0" t="n">
        <v>5731.174</v>
      </c>
    </row>
    <row r="8400" customFormat="false" ht="15" hidden="false" customHeight="false" outlineLevel="0" collapsed="false">
      <c r="A8400" s="0" t="n">
        <v>28</v>
      </c>
      <c r="B8400" s="0" t="n">
        <v>1210236</v>
      </c>
      <c r="C8400" s="0" t="n">
        <v>2455.597</v>
      </c>
    </row>
    <row r="8401" customFormat="false" ht="15" hidden="false" customHeight="false" outlineLevel="0" collapsed="false">
      <c r="A8401" s="0" t="n">
        <v>28</v>
      </c>
      <c r="B8401" s="0" t="n">
        <v>1187171</v>
      </c>
      <c r="C8401" s="0" t="n">
        <v>5576.82</v>
      </c>
    </row>
    <row r="8402" customFormat="false" ht="15" hidden="false" customHeight="false" outlineLevel="0" collapsed="false">
      <c r="A8402" s="0" t="n">
        <v>28</v>
      </c>
      <c r="B8402" s="0" t="n">
        <v>1159562</v>
      </c>
      <c r="C8402" s="0" t="n">
        <v>6031.661</v>
      </c>
    </row>
    <row r="8403" customFormat="false" ht="15" hidden="false" customHeight="false" outlineLevel="0" collapsed="false">
      <c r="A8403" s="0" t="n">
        <v>28</v>
      </c>
      <c r="B8403" s="0" t="n">
        <v>1133373</v>
      </c>
      <c r="C8403" s="0" t="n">
        <v>5865.221</v>
      </c>
    </row>
    <row r="8404" customFormat="false" ht="15" hidden="false" customHeight="false" outlineLevel="0" collapsed="false">
      <c r="A8404" s="0" t="n">
        <v>28</v>
      </c>
      <c r="B8404" s="0" t="n">
        <v>1110867</v>
      </c>
      <c r="C8404" s="0" t="n">
        <v>4658.539</v>
      </c>
    </row>
    <row r="8405" customFormat="false" ht="15" hidden="false" customHeight="false" outlineLevel="0" collapsed="false">
      <c r="A8405" s="0" t="n">
        <v>28</v>
      </c>
      <c r="B8405" s="0" t="n">
        <v>1104873</v>
      </c>
      <c r="C8405" s="0" t="n">
        <v>4862.741</v>
      </c>
    </row>
    <row r="8406" customFormat="false" ht="15" hidden="false" customHeight="false" outlineLevel="0" collapsed="false">
      <c r="A8406" s="0" t="n">
        <v>28</v>
      </c>
      <c r="B8406" s="0" t="n">
        <v>1080548</v>
      </c>
      <c r="C8406" s="0" t="n">
        <v>5668.207</v>
      </c>
    </row>
    <row r="8407" customFormat="false" ht="15" hidden="false" customHeight="false" outlineLevel="0" collapsed="false">
      <c r="A8407" s="0" t="n">
        <v>29</v>
      </c>
      <c r="B8407" s="0" t="n">
        <v>1079916</v>
      </c>
      <c r="C8407" s="0" t="n">
        <v>3330.756</v>
      </c>
    </row>
    <row r="8408" customFormat="false" ht="15" hidden="false" customHeight="false" outlineLevel="0" collapsed="false">
      <c r="A8408" s="0" t="n">
        <v>29</v>
      </c>
      <c r="B8408" s="0" t="n">
        <v>1056461</v>
      </c>
      <c r="C8408" s="0" t="n">
        <v>5624.297</v>
      </c>
    </row>
    <row r="8409" customFormat="false" ht="15" hidden="false" customHeight="false" outlineLevel="0" collapsed="false">
      <c r="A8409" s="0" t="n">
        <v>29</v>
      </c>
      <c r="B8409" s="0" t="n">
        <v>1029631</v>
      </c>
      <c r="C8409" s="0" t="n">
        <v>5949.093</v>
      </c>
    </row>
    <row r="8410" customFormat="false" ht="15" hidden="false" customHeight="false" outlineLevel="0" collapsed="false">
      <c r="A8410" s="0" t="n">
        <v>29</v>
      </c>
      <c r="B8410" s="0" t="n">
        <v>1031218</v>
      </c>
      <c r="C8410" s="0" t="n">
        <v>2850.783</v>
      </c>
    </row>
    <row r="8411" customFormat="false" ht="15" hidden="false" customHeight="false" outlineLevel="0" collapsed="false">
      <c r="A8411" s="0" t="n">
        <v>29</v>
      </c>
      <c r="B8411" s="0" t="n">
        <v>1012503</v>
      </c>
      <c r="C8411" s="0" t="n">
        <v>5389.005</v>
      </c>
    </row>
    <row r="8412" customFormat="false" ht="15" hidden="false" customHeight="false" outlineLevel="0" collapsed="false">
      <c r="A8412" s="0" t="n">
        <v>29</v>
      </c>
      <c r="B8412" s="0" t="n">
        <v>986633</v>
      </c>
      <c r="C8412" s="0" t="n">
        <v>5835.66</v>
      </c>
    </row>
    <row r="8413" customFormat="false" ht="15" hidden="false" customHeight="false" outlineLevel="0" collapsed="false">
      <c r="A8413" s="0" t="n">
        <v>29</v>
      </c>
      <c r="B8413" s="0" t="n">
        <v>962924</v>
      </c>
      <c r="C8413" s="0" t="n">
        <v>5181.829</v>
      </c>
    </row>
    <row r="8414" customFormat="false" ht="15" hidden="false" customHeight="false" outlineLevel="0" collapsed="false">
      <c r="A8414" s="0" t="n">
        <v>29</v>
      </c>
      <c r="B8414" s="0" t="n">
        <v>950900</v>
      </c>
      <c r="C8414" s="0" t="n">
        <v>4918.46</v>
      </c>
    </row>
    <row r="8415" customFormat="false" ht="15" hidden="false" customHeight="false" outlineLevel="0" collapsed="false">
      <c r="A8415" s="0" t="n">
        <v>29</v>
      </c>
      <c r="B8415" s="0" t="n">
        <v>926610</v>
      </c>
      <c r="C8415" s="0" t="n">
        <v>5690.529</v>
      </c>
    </row>
    <row r="8416" customFormat="false" ht="15" hidden="false" customHeight="false" outlineLevel="0" collapsed="false">
      <c r="A8416" s="0" t="n">
        <v>29</v>
      </c>
      <c r="B8416" s="0" t="n">
        <v>921221</v>
      </c>
      <c r="C8416" s="0" t="n">
        <v>3818.618</v>
      </c>
    </row>
    <row r="8417" customFormat="false" ht="15" hidden="false" customHeight="false" outlineLevel="0" collapsed="false">
      <c r="A8417" s="0" t="n">
        <v>29</v>
      </c>
      <c r="B8417" s="0" t="n">
        <v>892807</v>
      </c>
      <c r="C8417" s="0" t="n">
        <v>6095.606</v>
      </c>
    </row>
    <row r="8418" customFormat="false" ht="15" hidden="false" customHeight="false" outlineLevel="0" collapsed="false">
      <c r="A8418" s="0" t="n">
        <v>29</v>
      </c>
      <c r="B8418" s="0" t="n">
        <v>867150</v>
      </c>
      <c r="C8418" s="0" t="n">
        <v>5817.937</v>
      </c>
    </row>
    <row r="8419" customFormat="false" ht="15" hidden="false" customHeight="false" outlineLevel="0" collapsed="false">
      <c r="A8419" s="0" t="n">
        <v>29</v>
      </c>
      <c r="B8419" s="0" t="n">
        <v>864038</v>
      </c>
      <c r="C8419" s="0" t="n">
        <v>3560.458</v>
      </c>
    </row>
    <row r="8420" customFormat="false" ht="15" hidden="false" customHeight="false" outlineLevel="0" collapsed="false">
      <c r="A8420" s="0" t="n">
        <v>29</v>
      </c>
      <c r="B8420" s="0" t="n">
        <v>837262</v>
      </c>
      <c r="C8420" s="0" t="n">
        <v>5924.173</v>
      </c>
    </row>
    <row r="8421" customFormat="false" ht="15" hidden="false" customHeight="false" outlineLevel="0" collapsed="false">
      <c r="A8421" s="0" t="n">
        <v>29</v>
      </c>
      <c r="B8421" s="0" t="n">
        <v>808010</v>
      </c>
      <c r="C8421" s="0" t="n">
        <v>6032.316</v>
      </c>
    </row>
    <row r="8422" customFormat="false" ht="15" hidden="false" customHeight="false" outlineLevel="0" collapsed="false">
      <c r="A8422" s="0" t="n">
        <v>29</v>
      </c>
      <c r="B8422" s="0" t="n">
        <v>806281</v>
      </c>
      <c r="C8422" s="0" t="n">
        <v>3697.035</v>
      </c>
    </row>
    <row r="8423" customFormat="false" ht="15" hidden="false" customHeight="false" outlineLevel="0" collapsed="false">
      <c r="A8423" s="0" t="n">
        <v>29</v>
      </c>
      <c r="B8423" s="0" t="n">
        <v>778924</v>
      </c>
      <c r="C8423" s="0" t="n">
        <v>5885.357</v>
      </c>
    </row>
    <row r="8424" customFormat="false" ht="15" hidden="false" customHeight="false" outlineLevel="0" collapsed="false">
      <c r="A8424" s="0" t="n">
        <v>29</v>
      </c>
      <c r="B8424" s="0" t="n">
        <v>764656</v>
      </c>
      <c r="C8424" s="0" t="n">
        <v>4918.608</v>
      </c>
    </row>
    <row r="8425" customFormat="false" ht="15" hidden="false" customHeight="false" outlineLevel="0" collapsed="false">
      <c r="A8425" s="0" t="n">
        <v>29</v>
      </c>
      <c r="B8425" s="0" t="n">
        <v>737919</v>
      </c>
      <c r="C8425" s="0" t="n">
        <v>5895.899</v>
      </c>
    </row>
    <row r="8426" customFormat="false" ht="15" hidden="false" customHeight="false" outlineLevel="0" collapsed="false">
      <c r="A8426" s="0" t="n">
        <v>29</v>
      </c>
      <c r="B8426" s="0" t="n">
        <v>731969</v>
      </c>
      <c r="C8426" s="0" t="n">
        <v>3848.36</v>
      </c>
    </row>
    <row r="8427" customFormat="false" ht="15" hidden="false" customHeight="false" outlineLevel="0" collapsed="false">
      <c r="A8427" s="0" t="n">
        <v>29</v>
      </c>
      <c r="B8427" s="0" t="n">
        <v>706958</v>
      </c>
      <c r="C8427" s="0" t="n">
        <v>5789.454</v>
      </c>
    </row>
    <row r="8428" customFormat="false" ht="15" hidden="false" customHeight="false" outlineLevel="0" collapsed="false">
      <c r="A8428" s="0" t="n">
        <v>29</v>
      </c>
      <c r="B8428" s="0" t="n">
        <v>680234</v>
      </c>
      <c r="C8428" s="0" t="n">
        <v>5906.569</v>
      </c>
    </row>
    <row r="8429" customFormat="false" ht="15" hidden="false" customHeight="false" outlineLevel="0" collapsed="false">
      <c r="A8429" s="0" t="n">
        <v>29</v>
      </c>
      <c r="B8429" s="0" t="n">
        <v>688322</v>
      </c>
      <c r="C8429" s="0" t="n">
        <v>2562.72</v>
      </c>
    </row>
    <row r="8430" customFormat="false" ht="15" hidden="false" customHeight="false" outlineLevel="0" collapsed="false">
      <c r="A8430" s="0" t="n">
        <v>29</v>
      </c>
      <c r="B8430" s="0" t="n">
        <v>663679</v>
      </c>
      <c r="C8430" s="0" t="n">
        <v>5722.777</v>
      </c>
    </row>
    <row r="8431" customFormat="false" ht="15" hidden="false" customHeight="false" outlineLevel="0" collapsed="false">
      <c r="A8431" s="0" t="n">
        <v>29</v>
      </c>
      <c r="B8431" s="0" t="n">
        <v>636060</v>
      </c>
      <c r="C8431" s="0" t="n">
        <v>6019.55</v>
      </c>
    </row>
    <row r="8432" customFormat="false" ht="15" hidden="false" customHeight="false" outlineLevel="0" collapsed="false">
      <c r="A8432" s="0" t="n">
        <v>29</v>
      </c>
      <c r="B8432" s="0" t="n">
        <v>608971</v>
      </c>
      <c r="C8432" s="0" t="n">
        <v>5978.188</v>
      </c>
    </row>
    <row r="8433" customFormat="false" ht="15" hidden="false" customHeight="false" outlineLevel="0" collapsed="false">
      <c r="A8433" s="0" t="n">
        <v>29</v>
      </c>
      <c r="B8433" s="0" t="n">
        <v>621954</v>
      </c>
      <c r="C8433" s="0" t="n">
        <v>1946.882</v>
      </c>
    </row>
    <row r="8434" customFormat="false" ht="15" hidden="false" customHeight="false" outlineLevel="0" collapsed="false">
      <c r="A8434" s="0" t="n">
        <v>29</v>
      </c>
      <c r="B8434" s="0" t="n">
        <v>597273</v>
      </c>
      <c r="C8434" s="0" t="n">
        <v>5744.189</v>
      </c>
    </row>
    <row r="8435" customFormat="false" ht="15" hidden="false" customHeight="false" outlineLevel="0" collapsed="false">
      <c r="A8435" s="0" t="n">
        <v>29</v>
      </c>
      <c r="B8435" s="0" t="n">
        <v>570107</v>
      </c>
      <c r="C8435" s="0" t="n">
        <v>5968.092</v>
      </c>
    </row>
    <row r="8436" customFormat="false" ht="15" hidden="false" customHeight="false" outlineLevel="0" collapsed="false">
      <c r="A8436" s="0" t="n">
        <v>29</v>
      </c>
      <c r="B8436" s="0" t="n">
        <v>543704</v>
      </c>
      <c r="C8436" s="0" t="n">
        <v>5910.329</v>
      </c>
    </row>
    <row r="8437" customFormat="false" ht="15" hidden="false" customHeight="false" outlineLevel="0" collapsed="false">
      <c r="A8437" s="0" t="n">
        <v>29</v>
      </c>
      <c r="B8437" s="0" t="n">
        <v>530695</v>
      </c>
      <c r="C8437" s="0" t="n">
        <v>3970.122</v>
      </c>
    </row>
    <row r="8438" customFormat="false" ht="15" hidden="false" customHeight="false" outlineLevel="0" collapsed="false">
      <c r="A8438" s="0" t="n">
        <v>29</v>
      </c>
      <c r="B8438" s="0" t="n">
        <v>513376</v>
      </c>
      <c r="C8438" s="0" t="n">
        <v>5616.307</v>
      </c>
    </row>
    <row r="8439" customFormat="false" ht="15" hidden="false" customHeight="false" outlineLevel="0" collapsed="false">
      <c r="A8439" s="0" t="n">
        <v>29</v>
      </c>
      <c r="B8439" s="0" t="n">
        <v>487934</v>
      </c>
      <c r="C8439" s="0" t="n">
        <v>5788.854</v>
      </c>
    </row>
    <row r="8440" customFormat="false" ht="15" hidden="false" customHeight="false" outlineLevel="0" collapsed="false">
      <c r="A8440" s="0" t="n">
        <v>29</v>
      </c>
      <c r="B8440" s="0" t="n">
        <v>485123</v>
      </c>
      <c r="C8440" s="0" t="n">
        <v>3522.984</v>
      </c>
    </row>
    <row r="8441" customFormat="false" ht="15" hidden="false" customHeight="false" outlineLevel="0" collapsed="false">
      <c r="A8441" s="0" t="n">
        <v>29</v>
      </c>
      <c r="B8441" s="0" t="n">
        <v>457455</v>
      </c>
      <c r="C8441" s="0" t="n">
        <v>6036.938</v>
      </c>
    </row>
    <row r="8442" customFormat="false" ht="15" hidden="false" customHeight="false" outlineLevel="0" collapsed="false">
      <c r="A8442" s="0" t="n">
        <v>29</v>
      </c>
      <c r="B8442" s="0" t="n">
        <v>441334</v>
      </c>
      <c r="C8442" s="0" t="n">
        <v>3789.623</v>
      </c>
    </row>
    <row r="8443" customFormat="false" ht="15" hidden="false" customHeight="false" outlineLevel="0" collapsed="false">
      <c r="A8443" s="0" t="n">
        <v>29</v>
      </c>
      <c r="B8443" s="0" t="n">
        <v>432944</v>
      </c>
      <c r="C8443" s="0" t="n">
        <v>5244.861</v>
      </c>
    </row>
    <row r="8444" customFormat="false" ht="15" hidden="false" customHeight="false" outlineLevel="0" collapsed="false">
      <c r="A8444" s="0" t="n">
        <v>29</v>
      </c>
      <c r="B8444" s="0" t="n">
        <v>404531</v>
      </c>
      <c r="C8444" s="0" t="n">
        <v>6129.64</v>
      </c>
    </row>
    <row r="8445" customFormat="false" ht="15" hidden="false" customHeight="false" outlineLevel="0" collapsed="false">
      <c r="A8445" s="0" t="n">
        <v>29</v>
      </c>
      <c r="B8445" s="0" t="n">
        <v>387399</v>
      </c>
      <c r="C8445" s="0" t="n">
        <v>3904.849</v>
      </c>
    </row>
    <row r="8446" customFormat="false" ht="15" hidden="false" customHeight="false" outlineLevel="0" collapsed="false">
      <c r="A8446" s="0" t="n">
        <v>29</v>
      </c>
      <c r="B8446" s="0" t="n">
        <v>377977</v>
      </c>
      <c r="C8446" s="0" t="n">
        <v>5336.236</v>
      </c>
    </row>
    <row r="8447" customFormat="false" ht="15" hidden="false" customHeight="false" outlineLevel="0" collapsed="false">
      <c r="A8447" s="0" t="n">
        <v>29</v>
      </c>
      <c r="B8447" s="0" t="n">
        <v>350821</v>
      </c>
      <c r="C8447" s="0" t="n">
        <v>5995.034</v>
      </c>
    </row>
    <row r="8448" customFormat="false" ht="15" hidden="false" customHeight="false" outlineLevel="0" collapsed="false">
      <c r="A8448" s="0" t="n">
        <v>29</v>
      </c>
      <c r="B8448" s="0" t="n">
        <v>331765</v>
      </c>
      <c r="C8448" s="0" t="n">
        <v>4145.692</v>
      </c>
    </row>
    <row r="8449" customFormat="false" ht="15" hidden="false" customHeight="false" outlineLevel="0" collapsed="false">
      <c r="A8449" s="0" t="n">
        <v>29</v>
      </c>
      <c r="B8449" s="0" t="n">
        <v>322893</v>
      </c>
      <c r="C8449" s="0" t="n">
        <v>5161.984</v>
      </c>
    </row>
    <row r="8450" customFormat="false" ht="15" hidden="false" customHeight="false" outlineLevel="0" collapsed="false">
      <c r="A8450" s="0" t="n">
        <v>29</v>
      </c>
      <c r="B8450" s="0" t="n">
        <v>296740</v>
      </c>
      <c r="C8450" s="0" t="n">
        <v>5891.332</v>
      </c>
    </row>
    <row r="8451" customFormat="false" ht="15" hidden="false" customHeight="false" outlineLevel="0" collapsed="false">
      <c r="A8451" s="0" t="n">
        <v>29</v>
      </c>
      <c r="B8451" s="0" t="n">
        <v>275809</v>
      </c>
      <c r="C8451" s="0" t="n">
        <v>4421.992</v>
      </c>
    </row>
    <row r="8452" customFormat="false" ht="15" hidden="false" customHeight="false" outlineLevel="0" collapsed="false">
      <c r="A8452" s="0" t="n">
        <v>29</v>
      </c>
      <c r="B8452" s="0" t="n">
        <v>275899</v>
      </c>
      <c r="C8452" s="0" t="n">
        <v>4191.253</v>
      </c>
    </row>
    <row r="8453" customFormat="false" ht="15" hidden="false" customHeight="false" outlineLevel="0" collapsed="false">
      <c r="A8453" s="0" t="n">
        <v>29</v>
      </c>
      <c r="B8453" s="0" t="n">
        <v>250842</v>
      </c>
      <c r="C8453" s="0" t="n">
        <v>5750.008</v>
      </c>
    </row>
    <row r="8454" customFormat="false" ht="15" hidden="false" customHeight="false" outlineLevel="0" collapsed="false">
      <c r="A8454" s="0" t="n">
        <v>29</v>
      </c>
      <c r="B8454" s="0" t="n">
        <v>230783</v>
      </c>
      <c r="C8454" s="0" t="n">
        <v>4495.271</v>
      </c>
    </row>
    <row r="8455" customFormat="false" ht="15" hidden="false" customHeight="false" outlineLevel="0" collapsed="false">
      <c r="A8455" s="0" t="n">
        <v>29</v>
      </c>
      <c r="B8455" s="0" t="n">
        <v>223877</v>
      </c>
      <c r="C8455" s="0" t="n">
        <v>4841.444</v>
      </c>
    </row>
    <row r="8456" customFormat="false" ht="15" hidden="false" customHeight="false" outlineLevel="0" collapsed="false">
      <c r="A8456" s="0" t="n">
        <v>29</v>
      </c>
      <c r="B8456" s="0" t="n">
        <v>197149</v>
      </c>
      <c r="C8456" s="0" t="n">
        <v>5924.7</v>
      </c>
    </row>
    <row r="8457" customFormat="false" ht="15" hidden="false" customHeight="false" outlineLevel="0" collapsed="false">
      <c r="A8457" s="0" t="n">
        <v>29</v>
      </c>
      <c r="B8457" s="0" t="n">
        <v>194563</v>
      </c>
      <c r="C8457" s="0" t="n">
        <v>3464.502</v>
      </c>
    </row>
    <row r="8458" customFormat="false" ht="15" hidden="false" customHeight="false" outlineLevel="0" collapsed="false">
      <c r="A8458" s="0" t="n">
        <v>29</v>
      </c>
      <c r="B8458" s="0" t="n">
        <v>168127</v>
      </c>
      <c r="C8458" s="0" t="n">
        <v>5908.496</v>
      </c>
    </row>
    <row r="8459" customFormat="false" ht="15" hidden="false" customHeight="false" outlineLevel="0" collapsed="false">
      <c r="A8459" s="0" t="n">
        <v>29</v>
      </c>
      <c r="B8459" s="0" t="n">
        <v>134963</v>
      </c>
      <c r="C8459" s="0" t="n">
        <v>6606.275</v>
      </c>
    </row>
    <row r="8460" customFormat="false" ht="15" hidden="false" customHeight="false" outlineLevel="0" collapsed="false">
      <c r="A8460" s="0" t="n">
        <v>29</v>
      </c>
      <c r="B8460" s="0" t="n">
        <v>97759</v>
      </c>
      <c r="C8460" s="0" t="n">
        <v>6972.737</v>
      </c>
    </row>
    <row r="8461" customFormat="false" ht="15" hidden="false" customHeight="false" outlineLevel="0" collapsed="false">
      <c r="A8461" s="0" t="n">
        <v>29</v>
      </c>
      <c r="B8461" s="0" t="n">
        <v>60885</v>
      </c>
      <c r="C8461" s="0" t="n">
        <v>6938.054</v>
      </c>
    </row>
    <row r="8462" customFormat="false" ht="15" hidden="false" customHeight="false" outlineLevel="0" collapsed="false">
      <c r="A8462" s="0" t="n">
        <v>29</v>
      </c>
      <c r="B8462" s="0" t="n">
        <v>25697</v>
      </c>
      <c r="C8462" s="0" t="n">
        <v>6782.596</v>
      </c>
    </row>
    <row r="8463" customFormat="false" ht="15" hidden="false" customHeight="false" outlineLevel="0" collapsed="false">
      <c r="A8463" s="0" t="n">
        <v>29</v>
      </c>
      <c r="B8463" s="0" t="n">
        <v>6</v>
      </c>
      <c r="C8463" s="0" t="n">
        <v>5827.152</v>
      </c>
    </row>
    <row r="8464" customFormat="false" ht="15" hidden="false" customHeight="false" outlineLevel="0" collapsed="false">
      <c r="A8464" s="0" t="n">
        <v>29</v>
      </c>
      <c r="B8464" s="0" t="n">
        <v>1912546</v>
      </c>
      <c r="C8464" s="0" t="n">
        <v>6664.711</v>
      </c>
    </row>
    <row r="8465" customFormat="false" ht="15" hidden="false" customHeight="false" outlineLevel="0" collapsed="false">
      <c r="A8465" s="0" t="n">
        <v>29</v>
      </c>
      <c r="B8465" s="0" t="n">
        <v>1911426</v>
      </c>
      <c r="C8465" s="0" t="n">
        <v>111.975</v>
      </c>
    </row>
    <row r="8466" customFormat="false" ht="15" hidden="false" customHeight="false" outlineLevel="0" collapsed="false">
      <c r="A8466" s="0" t="n">
        <v>29</v>
      </c>
      <c r="B8466" s="0" t="n">
        <v>1911127</v>
      </c>
      <c r="C8466" s="0" t="n">
        <v>29.775</v>
      </c>
    </row>
    <row r="8467" customFormat="false" ht="15" hidden="false" customHeight="false" outlineLevel="0" collapsed="false">
      <c r="A8467" s="0" t="n">
        <v>29</v>
      </c>
      <c r="B8467" s="0" t="n">
        <v>1981462</v>
      </c>
      <c r="C8467" s="0" t="n">
        <v>493.64</v>
      </c>
    </row>
    <row r="8468" customFormat="false" ht="15" hidden="false" customHeight="false" outlineLevel="0" collapsed="false">
      <c r="A8468" s="0" t="n">
        <v>29</v>
      </c>
      <c r="B8468" s="0" t="n">
        <v>1984680</v>
      </c>
      <c r="C8468" s="0" t="n">
        <v>6283.098</v>
      </c>
    </row>
    <row r="8469" customFormat="false" ht="15" hidden="false" customHeight="false" outlineLevel="0" collapsed="false">
      <c r="A8469" s="0" t="n">
        <v>29</v>
      </c>
      <c r="B8469" s="0" t="n">
        <v>1945827</v>
      </c>
      <c r="C8469" s="0" t="n">
        <v>7105.477</v>
      </c>
    </row>
    <row r="8470" customFormat="false" ht="15" hidden="false" customHeight="false" outlineLevel="0" collapsed="false">
      <c r="A8470" s="0" t="n">
        <v>29</v>
      </c>
      <c r="B8470" s="0" t="n">
        <v>1934656</v>
      </c>
      <c r="C8470" s="0" t="n">
        <v>4403.443</v>
      </c>
    </row>
    <row r="8471" customFormat="false" ht="15" hidden="false" customHeight="false" outlineLevel="0" collapsed="false">
      <c r="A8471" s="0" t="n">
        <v>29</v>
      </c>
      <c r="B8471" s="0" t="n">
        <v>1901336</v>
      </c>
      <c r="C8471" s="0" t="n">
        <v>6603.983</v>
      </c>
    </row>
    <row r="8472" customFormat="false" ht="15" hidden="false" customHeight="false" outlineLevel="0" collapsed="false">
      <c r="A8472" s="0" t="n">
        <v>29</v>
      </c>
      <c r="B8472" s="0" t="n">
        <v>1867219</v>
      </c>
      <c r="C8472" s="0" t="n">
        <v>6528.664</v>
      </c>
    </row>
    <row r="8473" customFormat="false" ht="15" hidden="false" customHeight="false" outlineLevel="0" collapsed="false">
      <c r="A8473" s="0" t="n">
        <v>29</v>
      </c>
      <c r="B8473" s="0" t="n">
        <v>1855815</v>
      </c>
      <c r="C8473" s="0" t="n">
        <v>4621.689</v>
      </c>
    </row>
    <row r="8474" customFormat="false" ht="15" hidden="false" customHeight="false" outlineLevel="0" collapsed="false">
      <c r="A8474" s="0" t="n">
        <v>29</v>
      </c>
      <c r="B8474" s="0" t="n">
        <v>1819141</v>
      </c>
      <c r="C8474" s="0" t="n">
        <v>6937.242</v>
      </c>
    </row>
    <row r="8475" customFormat="false" ht="15" hidden="false" customHeight="false" outlineLevel="0" collapsed="false">
      <c r="A8475" s="0" t="n">
        <v>29</v>
      </c>
      <c r="B8475" s="0" t="n">
        <v>1785626</v>
      </c>
      <c r="C8475" s="0" t="n">
        <v>6513.558</v>
      </c>
    </row>
    <row r="8476" customFormat="false" ht="15" hidden="false" customHeight="false" outlineLevel="0" collapsed="false">
      <c r="A8476" s="0" t="n">
        <v>29</v>
      </c>
      <c r="B8476" s="0" t="n">
        <v>1773376</v>
      </c>
      <c r="C8476" s="0" t="n">
        <v>4722.552</v>
      </c>
    </row>
    <row r="8477" customFormat="false" ht="15" hidden="false" customHeight="false" outlineLevel="0" collapsed="false">
      <c r="A8477" s="0" t="n">
        <v>29</v>
      </c>
      <c r="B8477" s="0" t="n">
        <v>1742872</v>
      </c>
      <c r="C8477" s="0" t="n">
        <v>6320.294</v>
      </c>
    </row>
    <row r="8478" customFormat="false" ht="15" hidden="false" customHeight="false" outlineLevel="0" collapsed="false">
      <c r="A8478" s="0" t="n">
        <v>29</v>
      </c>
      <c r="B8478" s="0" t="n">
        <v>1733688</v>
      </c>
      <c r="C8478" s="0" t="n">
        <v>4179.167</v>
      </c>
    </row>
    <row r="8479" customFormat="false" ht="15" hidden="false" customHeight="false" outlineLevel="0" collapsed="false">
      <c r="A8479" s="0" t="n">
        <v>29</v>
      </c>
      <c r="B8479" s="0" t="n">
        <v>1699876</v>
      </c>
      <c r="C8479" s="0" t="n">
        <v>6609.289</v>
      </c>
    </row>
    <row r="8480" customFormat="false" ht="15" hidden="false" customHeight="false" outlineLevel="0" collapsed="false">
      <c r="A8480" s="0" t="n">
        <v>29</v>
      </c>
      <c r="B8480" s="0" t="n">
        <v>1669724</v>
      </c>
      <c r="C8480" s="0" t="n">
        <v>6268.298</v>
      </c>
    </row>
    <row r="8481" customFormat="false" ht="15" hidden="false" customHeight="false" outlineLevel="0" collapsed="false">
      <c r="A8481" s="0" t="n">
        <v>29</v>
      </c>
      <c r="B8481" s="0" t="n">
        <v>1662918</v>
      </c>
      <c r="C8481" s="0" t="n">
        <v>3988.425</v>
      </c>
    </row>
    <row r="8482" customFormat="false" ht="15" hidden="false" customHeight="false" outlineLevel="0" collapsed="false">
      <c r="A8482" s="0" t="n">
        <v>29</v>
      </c>
      <c r="B8482" s="0" t="n">
        <v>1635784</v>
      </c>
      <c r="C8482" s="0" t="n">
        <v>5969.887</v>
      </c>
    </row>
    <row r="8483" customFormat="false" ht="15" hidden="false" customHeight="false" outlineLevel="0" collapsed="false">
      <c r="A8483" s="0" t="n">
        <v>29</v>
      </c>
      <c r="B8483" s="0" t="n">
        <v>1618279</v>
      </c>
      <c r="C8483" s="0" t="n">
        <v>5007.846</v>
      </c>
    </row>
    <row r="8484" customFormat="false" ht="15" hidden="false" customHeight="false" outlineLevel="0" collapsed="false">
      <c r="A8484" s="0" t="n">
        <v>29</v>
      </c>
      <c r="B8484" s="0" t="n">
        <v>1587181</v>
      </c>
      <c r="C8484" s="0" t="n">
        <v>6365.512</v>
      </c>
    </row>
    <row r="8485" customFormat="false" ht="15" hidden="false" customHeight="false" outlineLevel="0" collapsed="false">
      <c r="A8485" s="0" t="n">
        <v>29</v>
      </c>
      <c r="B8485" s="0" t="n">
        <v>1555952</v>
      </c>
      <c r="C8485" s="0" t="n">
        <v>6364.579</v>
      </c>
    </row>
    <row r="8486" customFormat="false" ht="15" hidden="false" customHeight="false" outlineLevel="0" collapsed="false">
      <c r="A8486" s="0" t="n">
        <v>29</v>
      </c>
      <c r="B8486" s="0" t="n">
        <v>1559916</v>
      </c>
      <c r="C8486" s="0" t="n">
        <v>2824.891</v>
      </c>
    </row>
    <row r="8487" customFormat="false" ht="15" hidden="false" customHeight="false" outlineLevel="0" collapsed="false">
      <c r="A8487" s="0" t="n">
        <v>29</v>
      </c>
      <c r="B8487" s="0" t="n">
        <v>1534246</v>
      </c>
      <c r="C8487" s="0" t="n">
        <v>5880.074</v>
      </c>
    </row>
    <row r="8488" customFormat="false" ht="15" hidden="false" customHeight="false" outlineLevel="0" collapsed="false">
      <c r="A8488" s="0" t="n">
        <v>29</v>
      </c>
      <c r="B8488" s="0" t="n">
        <v>1502393</v>
      </c>
      <c r="C8488" s="0" t="n">
        <v>6441.032</v>
      </c>
    </row>
    <row r="8489" customFormat="false" ht="15" hidden="false" customHeight="false" outlineLevel="0" collapsed="false">
      <c r="A8489" s="0" t="n">
        <v>29</v>
      </c>
      <c r="B8489" s="0" t="n">
        <v>1474634</v>
      </c>
      <c r="C8489" s="0" t="n">
        <v>6035.255</v>
      </c>
    </row>
    <row r="8490" customFormat="false" ht="15" hidden="false" customHeight="false" outlineLevel="0" collapsed="false">
      <c r="A8490" s="0" t="n">
        <v>29</v>
      </c>
      <c r="B8490" s="0" t="n">
        <v>1479325</v>
      </c>
      <c r="C8490" s="0" t="n">
        <v>2787.703</v>
      </c>
    </row>
    <row r="8491" customFormat="false" ht="15" hidden="false" customHeight="false" outlineLevel="0" collapsed="false">
      <c r="A8491" s="0" t="n">
        <v>29</v>
      </c>
      <c r="B8491" s="0" t="n">
        <v>1455108</v>
      </c>
      <c r="C8491" s="0" t="n">
        <v>5706.08</v>
      </c>
    </row>
    <row r="8492" customFormat="false" ht="15" hidden="false" customHeight="false" outlineLevel="0" collapsed="false">
      <c r="A8492" s="0" t="n">
        <v>29</v>
      </c>
      <c r="B8492" s="0" t="n">
        <v>1428404</v>
      </c>
      <c r="C8492" s="0" t="n">
        <v>5891.581</v>
      </c>
    </row>
    <row r="8493" customFormat="false" ht="15" hidden="false" customHeight="false" outlineLevel="0" collapsed="false">
      <c r="A8493" s="0" t="n">
        <v>29</v>
      </c>
      <c r="B8493" s="0" t="n">
        <v>1398205</v>
      </c>
      <c r="C8493" s="0" t="n">
        <v>6295.376</v>
      </c>
    </row>
    <row r="8494" customFormat="false" ht="15" hidden="false" customHeight="false" outlineLevel="0" collapsed="false">
      <c r="A8494" s="0" t="n">
        <v>29</v>
      </c>
      <c r="B8494" s="0" t="n">
        <v>1397235</v>
      </c>
      <c r="C8494" s="0" t="n">
        <v>3352.057</v>
      </c>
    </row>
    <row r="8495" customFormat="false" ht="15" hidden="false" customHeight="false" outlineLevel="0" collapsed="false">
      <c r="A8495" s="0" t="n">
        <v>29</v>
      </c>
      <c r="B8495" s="0" t="n">
        <v>1372047</v>
      </c>
      <c r="C8495" s="0" t="n">
        <v>5764.427</v>
      </c>
    </row>
    <row r="8496" customFormat="false" ht="15" hidden="false" customHeight="false" outlineLevel="0" collapsed="false">
      <c r="A8496" s="0" t="n">
        <v>29</v>
      </c>
      <c r="B8496" s="0" t="n">
        <v>1349540</v>
      </c>
      <c r="C8496" s="0" t="n">
        <v>4834.259</v>
      </c>
    </row>
    <row r="8497" customFormat="false" ht="15" hidden="false" customHeight="false" outlineLevel="0" collapsed="false">
      <c r="A8497" s="0" t="n">
        <v>29</v>
      </c>
      <c r="B8497" s="0" t="n">
        <v>1344216</v>
      </c>
      <c r="C8497" s="0" t="n">
        <v>4566.369</v>
      </c>
    </row>
    <row r="8498" customFormat="false" ht="15" hidden="false" customHeight="false" outlineLevel="0" collapsed="false">
      <c r="A8498" s="0" t="n">
        <v>29</v>
      </c>
      <c r="B8498" s="0" t="n">
        <v>1316622</v>
      </c>
      <c r="C8498" s="0" t="n">
        <v>6046.242</v>
      </c>
    </row>
    <row r="8499" customFormat="false" ht="15" hidden="false" customHeight="false" outlineLevel="0" collapsed="false">
      <c r="A8499" s="0" t="n">
        <v>29</v>
      </c>
      <c r="B8499" s="0" t="n">
        <v>1297159</v>
      </c>
      <c r="C8499" s="0" t="n">
        <v>4606.279</v>
      </c>
    </row>
    <row r="8500" customFormat="false" ht="15" hidden="false" customHeight="false" outlineLevel="0" collapsed="false">
      <c r="A8500" s="0" t="n">
        <v>29</v>
      </c>
      <c r="B8500" s="0" t="n">
        <v>1297441</v>
      </c>
      <c r="C8500" s="0" t="n">
        <v>3870.424</v>
      </c>
    </row>
    <row r="8501" customFormat="false" ht="15" hidden="false" customHeight="false" outlineLevel="0" collapsed="false">
      <c r="A8501" s="0" t="n">
        <v>29</v>
      </c>
      <c r="B8501" s="0" t="n">
        <v>1272671</v>
      </c>
      <c r="C8501" s="0" t="n">
        <v>5727.629</v>
      </c>
    </row>
    <row r="8502" customFormat="false" ht="15" hidden="false" customHeight="false" outlineLevel="0" collapsed="false">
      <c r="A8502" s="0" t="n">
        <v>29</v>
      </c>
      <c r="B8502" s="0" t="n">
        <v>1255554</v>
      </c>
      <c r="C8502" s="0" t="n">
        <v>4514.313</v>
      </c>
    </row>
    <row r="8503" customFormat="false" ht="15" hidden="false" customHeight="false" outlineLevel="0" collapsed="false">
      <c r="A8503" s="0" t="n">
        <v>29</v>
      </c>
      <c r="B8503" s="0" t="n">
        <v>1266639</v>
      </c>
      <c r="C8503" s="0" t="n">
        <v>2617.349</v>
      </c>
    </row>
    <row r="8504" customFormat="false" ht="15" hidden="false" customHeight="false" outlineLevel="0" collapsed="false">
      <c r="A8504" s="0" t="n">
        <v>29</v>
      </c>
      <c r="B8504" s="0" t="n">
        <v>1241618</v>
      </c>
      <c r="C8504" s="0" t="n">
        <v>5742.088</v>
      </c>
    </row>
    <row r="8505" customFormat="false" ht="15" hidden="false" customHeight="false" outlineLevel="0" collapsed="false">
      <c r="A8505" s="0" t="n">
        <v>29</v>
      </c>
      <c r="B8505" s="0" t="n">
        <v>1213197</v>
      </c>
      <c r="C8505" s="0" t="n">
        <v>6093.312</v>
      </c>
    </row>
    <row r="8506" customFormat="false" ht="15" hidden="false" customHeight="false" outlineLevel="0" collapsed="false">
      <c r="A8506" s="0" t="n">
        <v>29</v>
      </c>
      <c r="B8506" s="0" t="n">
        <v>1185660</v>
      </c>
      <c r="C8506" s="0" t="n">
        <v>6022.603</v>
      </c>
    </row>
    <row r="8507" customFormat="false" ht="15" hidden="false" customHeight="false" outlineLevel="0" collapsed="false">
      <c r="A8507" s="0" t="n">
        <v>29</v>
      </c>
      <c r="B8507" s="0" t="n">
        <v>1184076</v>
      </c>
      <c r="C8507" s="0" t="n">
        <v>3413.261</v>
      </c>
    </row>
    <row r="8508" customFormat="false" ht="15" hidden="false" customHeight="false" outlineLevel="0" collapsed="false">
      <c r="A8508" s="0" t="n">
        <v>29</v>
      </c>
      <c r="B8508" s="0" t="n">
        <v>1158256</v>
      </c>
      <c r="C8508" s="0" t="n">
        <v>5840.892</v>
      </c>
    </row>
    <row r="8509" customFormat="false" ht="15" hidden="false" customHeight="false" outlineLevel="0" collapsed="false">
      <c r="A8509" s="0" t="n">
        <v>29</v>
      </c>
      <c r="B8509" s="0" t="n">
        <v>1130680</v>
      </c>
      <c r="C8509" s="0" t="n">
        <v>5881.183</v>
      </c>
    </row>
    <row r="8510" customFormat="false" ht="15" hidden="false" customHeight="false" outlineLevel="0" collapsed="false">
      <c r="A8510" s="0" t="n">
        <v>29</v>
      </c>
      <c r="B8510" s="0" t="n">
        <v>1129241</v>
      </c>
      <c r="C8510" s="0" t="n">
        <v>3556.463</v>
      </c>
    </row>
    <row r="8511" customFormat="false" ht="15" hidden="false" customHeight="false" outlineLevel="0" collapsed="false">
      <c r="A8511" s="0" t="n">
        <v>29</v>
      </c>
      <c r="B8511" s="0" t="n">
        <v>1101632</v>
      </c>
      <c r="C8511" s="0" t="n">
        <v>5987.314</v>
      </c>
    </row>
    <row r="8512" customFormat="false" ht="15" hidden="false" customHeight="false" outlineLevel="0" collapsed="false">
      <c r="A8512" s="0" t="n">
        <v>29</v>
      </c>
      <c r="B8512" s="0" t="n">
        <v>1073010</v>
      </c>
      <c r="C8512" s="0" t="n">
        <v>6147.306</v>
      </c>
    </row>
    <row r="8513" customFormat="false" ht="15" hidden="false" customHeight="false" outlineLevel="0" collapsed="false">
      <c r="A8513" s="0" t="n">
        <v>29</v>
      </c>
      <c r="B8513" s="0" t="n">
        <v>1072692</v>
      </c>
      <c r="C8513" s="0" t="n">
        <v>3270.899</v>
      </c>
    </row>
    <row r="8514" customFormat="false" ht="15" hidden="false" customHeight="false" outlineLevel="0" collapsed="false">
      <c r="A8514" s="0" t="n">
        <v>29</v>
      </c>
      <c r="B8514" s="0" t="n">
        <v>1048023</v>
      </c>
      <c r="C8514" s="0" t="n">
        <v>5747.848</v>
      </c>
    </row>
    <row r="8515" customFormat="false" ht="15" hidden="false" customHeight="false" outlineLevel="0" collapsed="false">
      <c r="A8515" s="0" t="n">
        <v>29</v>
      </c>
      <c r="B8515" s="0" t="n">
        <v>1041681</v>
      </c>
      <c r="C8515" s="0" t="n">
        <v>3903.895</v>
      </c>
    </row>
    <row r="8516" customFormat="false" ht="15" hidden="false" customHeight="false" outlineLevel="0" collapsed="false">
      <c r="A8516" s="0" t="n">
        <v>29</v>
      </c>
      <c r="B8516" s="0" t="n">
        <v>1019191</v>
      </c>
      <c r="C8516" s="0" t="n">
        <v>5502.773</v>
      </c>
    </row>
    <row r="8517" customFormat="false" ht="15" hidden="false" customHeight="false" outlineLevel="0" collapsed="false">
      <c r="A8517" s="0" t="n">
        <v>29</v>
      </c>
      <c r="B8517" s="0" t="n">
        <v>991582</v>
      </c>
      <c r="C8517" s="0" t="n">
        <v>6013.837</v>
      </c>
    </row>
    <row r="8518" customFormat="false" ht="15" hidden="false" customHeight="false" outlineLevel="0" collapsed="false">
      <c r="A8518" s="0" t="n">
        <v>29</v>
      </c>
      <c r="B8518" s="0" t="n">
        <v>980844</v>
      </c>
      <c r="C8518" s="0" t="n">
        <v>3617.435</v>
      </c>
    </row>
    <row r="8519" customFormat="false" ht="15" hidden="false" customHeight="false" outlineLevel="0" collapsed="false">
      <c r="A8519" s="0" t="n">
        <v>29</v>
      </c>
      <c r="B8519" s="0" t="n">
        <v>965197</v>
      </c>
      <c r="C8519" s="0" t="n">
        <v>5537.236</v>
      </c>
    </row>
    <row r="8520" customFormat="false" ht="15" hidden="false" customHeight="false" outlineLevel="0" collapsed="false">
      <c r="A8520" s="0" t="n">
        <v>29</v>
      </c>
      <c r="B8520" s="0" t="n">
        <v>939582</v>
      </c>
      <c r="C8520" s="0" t="n">
        <v>5854.058</v>
      </c>
    </row>
    <row r="8521" customFormat="false" ht="15" hidden="false" customHeight="false" outlineLevel="0" collapsed="false">
      <c r="A8521" s="0" t="n">
        <v>29</v>
      </c>
      <c r="B8521" s="0" t="n">
        <v>921519</v>
      </c>
      <c r="C8521" s="0" t="n">
        <v>3973.742</v>
      </c>
    </row>
    <row r="8522" customFormat="false" ht="15" hidden="false" customHeight="false" outlineLevel="0" collapsed="false">
      <c r="A8522" s="0" t="n">
        <v>29</v>
      </c>
      <c r="B8522" s="0" t="n">
        <v>912596</v>
      </c>
      <c r="C8522" s="0" t="n">
        <v>5280.72</v>
      </c>
    </row>
    <row r="8523" customFormat="false" ht="15" hidden="false" customHeight="false" outlineLevel="0" collapsed="false">
      <c r="A8523" s="0" t="n">
        <v>29</v>
      </c>
      <c r="B8523" s="0" t="n">
        <v>885807</v>
      </c>
      <c r="C8523" s="0" t="n">
        <v>5917.497</v>
      </c>
    </row>
    <row r="8524" customFormat="false" ht="15" hidden="false" customHeight="false" outlineLevel="0" collapsed="false">
      <c r="A8524" s="0" t="n">
        <v>29</v>
      </c>
      <c r="B8524" s="0" t="n">
        <v>883422</v>
      </c>
      <c r="C8524" s="0" t="n">
        <v>3545.051</v>
      </c>
    </row>
    <row r="8525" customFormat="false" ht="15" hidden="false" customHeight="false" outlineLevel="0" collapsed="false">
      <c r="A8525" s="0" t="n">
        <v>29</v>
      </c>
      <c r="B8525" s="0" t="n">
        <v>857962</v>
      </c>
      <c r="C8525" s="0" t="n">
        <v>5828.099</v>
      </c>
    </row>
    <row r="8526" customFormat="false" ht="15" hidden="false" customHeight="false" outlineLevel="0" collapsed="false">
      <c r="A8526" s="0" t="n">
        <v>29</v>
      </c>
      <c r="B8526" s="0" t="n">
        <v>836819</v>
      </c>
      <c r="C8526" s="0" t="n">
        <v>4425.645</v>
      </c>
    </row>
    <row r="8527" customFormat="false" ht="15" hidden="false" customHeight="false" outlineLevel="0" collapsed="false">
      <c r="A8527" s="0" t="n">
        <v>29</v>
      </c>
      <c r="B8527" s="0" t="n">
        <v>829891</v>
      </c>
      <c r="C8527" s="0" t="n">
        <v>4966.38</v>
      </c>
    </row>
    <row r="8528" customFormat="false" ht="15" hidden="false" customHeight="false" outlineLevel="0" collapsed="false">
      <c r="A8528" s="0" t="n">
        <v>29</v>
      </c>
      <c r="B8528" s="0" t="n">
        <v>803221</v>
      </c>
      <c r="C8528" s="0" t="n">
        <v>5922.299</v>
      </c>
    </row>
    <row r="8529" customFormat="false" ht="15" hidden="false" customHeight="false" outlineLevel="0" collapsed="false">
      <c r="A8529" s="0" t="n">
        <v>29</v>
      </c>
      <c r="B8529" s="0" t="n">
        <v>801477</v>
      </c>
      <c r="C8529" s="0" t="n">
        <v>3410.49</v>
      </c>
    </row>
    <row r="8530" customFormat="false" ht="15" hidden="false" customHeight="false" outlineLevel="0" collapsed="false">
      <c r="A8530" s="0" t="n">
        <v>29</v>
      </c>
      <c r="B8530" s="0" t="n">
        <v>774378</v>
      </c>
      <c r="C8530" s="0" t="n">
        <v>6006.975</v>
      </c>
    </row>
    <row r="8531" customFormat="false" ht="15" hidden="false" customHeight="false" outlineLevel="0" collapsed="false">
      <c r="A8531" s="0" t="n">
        <v>29</v>
      </c>
      <c r="B8531" s="0" t="n">
        <v>747428</v>
      </c>
      <c r="C8531" s="0" t="n">
        <v>5960.518</v>
      </c>
    </row>
    <row r="8532" customFormat="false" ht="15" hidden="false" customHeight="false" outlineLevel="0" collapsed="false">
      <c r="A8532" s="0" t="n">
        <v>29</v>
      </c>
      <c r="B8532" s="0" t="n">
        <v>749858</v>
      </c>
      <c r="C8532" s="0" t="n">
        <v>2582.145</v>
      </c>
    </row>
    <row r="8533" customFormat="false" ht="15" hidden="false" customHeight="false" outlineLevel="0" collapsed="false">
      <c r="A8533" s="0" t="n">
        <v>29</v>
      </c>
      <c r="B8533" s="0" t="n">
        <v>736001</v>
      </c>
      <c r="C8533" s="0" t="n">
        <v>5161.435</v>
      </c>
    </row>
    <row r="8534" customFormat="false" ht="15" hidden="false" customHeight="false" outlineLevel="0" collapsed="false">
      <c r="A8534" s="0" t="n">
        <v>29</v>
      </c>
      <c r="B8534" s="0" t="n">
        <v>709168</v>
      </c>
      <c r="C8534" s="0" t="n">
        <v>5935.147</v>
      </c>
    </row>
    <row r="8535" customFormat="false" ht="15" hidden="false" customHeight="false" outlineLevel="0" collapsed="false">
      <c r="A8535" s="0" t="n">
        <v>29</v>
      </c>
      <c r="B8535" s="0" t="n">
        <v>682207</v>
      </c>
      <c r="C8535" s="0" t="n">
        <v>5945.208</v>
      </c>
    </row>
    <row r="8536" customFormat="false" ht="15" hidden="false" customHeight="false" outlineLevel="0" collapsed="false">
      <c r="A8536" s="0" t="n">
        <v>29</v>
      </c>
      <c r="B8536" s="0" t="n">
        <v>679673</v>
      </c>
      <c r="C8536" s="0" t="n">
        <v>3493.476</v>
      </c>
    </row>
    <row r="8537" customFormat="false" ht="15" hidden="false" customHeight="false" outlineLevel="0" collapsed="false">
      <c r="A8537" s="0" t="n">
        <v>29</v>
      </c>
      <c r="B8537" s="0" t="n">
        <v>655397</v>
      </c>
      <c r="C8537" s="0" t="n">
        <v>5667.899</v>
      </c>
    </row>
    <row r="8538" customFormat="false" ht="15" hidden="false" customHeight="false" outlineLevel="0" collapsed="false">
      <c r="A8538" s="0" t="n">
        <v>29</v>
      </c>
      <c r="B8538" s="0" t="n">
        <v>631005</v>
      </c>
      <c r="C8538" s="0" t="n">
        <v>5736.554</v>
      </c>
    </row>
    <row r="8539" customFormat="false" ht="15" hidden="false" customHeight="false" outlineLevel="0" collapsed="false">
      <c r="A8539" s="0" t="n">
        <v>29</v>
      </c>
      <c r="B8539" s="0" t="n">
        <v>625958</v>
      </c>
      <c r="C8539" s="0" t="n">
        <v>3775.967</v>
      </c>
    </row>
    <row r="8540" customFormat="false" ht="15" hidden="false" customHeight="false" outlineLevel="0" collapsed="false">
      <c r="A8540" s="0" t="n">
        <v>29</v>
      </c>
      <c r="B8540" s="0" t="n">
        <v>601017</v>
      </c>
      <c r="C8540" s="0" t="n">
        <v>5763.52</v>
      </c>
    </row>
    <row r="8541" customFormat="false" ht="15" hidden="false" customHeight="false" outlineLevel="0" collapsed="false">
      <c r="A8541" s="0" t="n">
        <v>29</v>
      </c>
      <c r="B8541" s="0" t="n">
        <v>577517</v>
      </c>
      <c r="C8541" s="0" t="n">
        <v>5406.358</v>
      </c>
    </row>
    <row r="8542" customFormat="false" ht="15" hidden="false" customHeight="false" outlineLevel="0" collapsed="false">
      <c r="A8542" s="0" t="n">
        <v>29</v>
      </c>
      <c r="B8542" s="0" t="n">
        <v>575831</v>
      </c>
      <c r="C8542" s="0" t="n">
        <v>3654.468</v>
      </c>
    </row>
    <row r="8543" customFormat="false" ht="15" hidden="false" customHeight="false" outlineLevel="0" collapsed="false">
      <c r="A8543" s="0" t="n">
        <v>29</v>
      </c>
      <c r="B8543" s="0" t="n">
        <v>549869</v>
      </c>
      <c r="C8543" s="0" t="n">
        <v>5840.562</v>
      </c>
    </row>
    <row r="8544" customFormat="false" ht="15" hidden="false" customHeight="false" outlineLevel="0" collapsed="false">
      <c r="A8544" s="0" t="n">
        <v>29</v>
      </c>
      <c r="B8544" s="0" t="n">
        <v>523739</v>
      </c>
      <c r="C8544" s="0" t="n">
        <v>5782.893</v>
      </c>
    </row>
    <row r="8545" customFormat="false" ht="15" hidden="false" customHeight="false" outlineLevel="0" collapsed="false">
      <c r="A8545" s="0" t="n">
        <v>29</v>
      </c>
      <c r="B8545" s="0" t="n">
        <v>524943</v>
      </c>
      <c r="C8545" s="0" t="n">
        <v>3266.83</v>
      </c>
    </row>
    <row r="8546" customFormat="false" ht="15" hidden="false" customHeight="false" outlineLevel="0" collapsed="false">
      <c r="A8546" s="0" t="n">
        <v>29</v>
      </c>
      <c r="B8546" s="0" t="n">
        <v>498885</v>
      </c>
      <c r="C8546" s="0" t="n">
        <v>5880.542</v>
      </c>
    </row>
    <row r="8547" customFormat="false" ht="15" hidden="false" customHeight="false" outlineLevel="0" collapsed="false">
      <c r="A8547" s="0" t="n">
        <v>29</v>
      </c>
      <c r="B8547" s="0" t="n">
        <v>471282</v>
      </c>
      <c r="C8547" s="0" t="n">
        <v>6008.484</v>
      </c>
    </row>
    <row r="8548" customFormat="false" ht="15" hidden="false" customHeight="false" outlineLevel="0" collapsed="false">
      <c r="A8548" s="0" t="n">
        <v>29</v>
      </c>
      <c r="B8548" s="0" t="n">
        <v>487198</v>
      </c>
      <c r="C8548" s="0" t="n">
        <v>1817.436</v>
      </c>
    </row>
    <row r="8549" customFormat="false" ht="15" hidden="false" customHeight="false" outlineLevel="0" collapsed="false">
      <c r="A8549" s="0" t="n">
        <v>29</v>
      </c>
      <c r="B8549" s="0" t="n">
        <v>463889</v>
      </c>
      <c r="C8549" s="0" t="n">
        <v>5554.791</v>
      </c>
    </row>
    <row r="8550" customFormat="false" ht="15" hidden="false" customHeight="false" outlineLevel="0" collapsed="false">
      <c r="A8550" s="0" t="n">
        <v>29</v>
      </c>
      <c r="B8550" s="0" t="n">
        <v>436559</v>
      </c>
      <c r="C8550" s="0" t="n">
        <v>5990.789</v>
      </c>
    </row>
    <row r="8551" customFormat="false" ht="15" hidden="false" customHeight="false" outlineLevel="0" collapsed="false">
      <c r="A8551" s="0" t="n">
        <v>29</v>
      </c>
      <c r="B8551" s="0" t="n">
        <v>407906</v>
      </c>
      <c r="C8551" s="0" t="n">
        <v>6162.968</v>
      </c>
    </row>
    <row r="8552" customFormat="false" ht="15" hidden="false" customHeight="false" outlineLevel="0" collapsed="false">
      <c r="A8552" s="0" t="n">
        <v>29</v>
      </c>
      <c r="B8552" s="0" t="n">
        <v>402448</v>
      </c>
      <c r="C8552" s="0" t="n">
        <v>3458.489</v>
      </c>
    </row>
    <row r="8553" customFormat="false" ht="15" hidden="false" customHeight="false" outlineLevel="0" collapsed="false">
      <c r="A8553" s="0" t="n">
        <v>29</v>
      </c>
      <c r="B8553" s="0" t="n">
        <v>383364</v>
      </c>
      <c r="C8553" s="0" t="n">
        <v>5523.611</v>
      </c>
    </row>
    <row r="8554" customFormat="false" ht="15" hidden="false" customHeight="false" outlineLevel="0" collapsed="false">
      <c r="A8554" s="0" t="n">
        <v>29</v>
      </c>
      <c r="B8554" s="0" t="n">
        <v>357313</v>
      </c>
      <c r="C8554" s="0" t="n">
        <v>5904.213</v>
      </c>
    </row>
    <row r="8555" customFormat="false" ht="15" hidden="false" customHeight="false" outlineLevel="0" collapsed="false">
      <c r="A8555" s="0" t="n">
        <v>29</v>
      </c>
      <c r="B8555" s="0" t="n">
        <v>354449</v>
      </c>
      <c r="C8555" s="0" t="n">
        <v>3476.688</v>
      </c>
    </row>
    <row r="8556" customFormat="false" ht="15" hidden="false" customHeight="false" outlineLevel="0" collapsed="false">
      <c r="A8556" s="0" t="n">
        <v>29</v>
      </c>
      <c r="B8556" s="0" t="n">
        <v>333128</v>
      </c>
      <c r="C8556" s="0" t="n">
        <v>5453.188</v>
      </c>
    </row>
    <row r="8557" customFormat="false" ht="15" hidden="false" customHeight="false" outlineLevel="0" collapsed="false">
      <c r="A8557" s="0" t="n">
        <v>29</v>
      </c>
      <c r="B8557" s="0" t="n">
        <v>305173</v>
      </c>
      <c r="C8557" s="0" t="n">
        <v>6015.077</v>
      </c>
    </row>
    <row r="8558" customFormat="false" ht="15" hidden="false" customHeight="false" outlineLevel="0" collapsed="false">
      <c r="A8558" s="0" t="n">
        <v>29</v>
      </c>
      <c r="B8558" s="0" t="n">
        <v>300783</v>
      </c>
      <c r="C8558" s="0" t="n">
        <v>3716.407</v>
      </c>
    </row>
    <row r="8559" customFormat="false" ht="15" hidden="false" customHeight="false" outlineLevel="0" collapsed="false">
      <c r="A8559" s="0" t="n">
        <v>29</v>
      </c>
      <c r="B8559" s="0" t="n">
        <v>273957</v>
      </c>
      <c r="C8559" s="0" t="n">
        <v>5935.687</v>
      </c>
    </row>
    <row r="8560" customFormat="false" ht="15" hidden="false" customHeight="false" outlineLevel="0" collapsed="false">
      <c r="A8560" s="0" t="n">
        <v>29</v>
      </c>
      <c r="B8560" s="0" t="n">
        <v>262059</v>
      </c>
      <c r="C8560" s="0" t="n">
        <v>4095.448</v>
      </c>
    </row>
    <row r="8561" customFormat="false" ht="15" hidden="false" customHeight="false" outlineLevel="0" collapsed="false">
      <c r="A8561" s="0" t="n">
        <v>29</v>
      </c>
      <c r="B8561" s="0" t="n">
        <v>257493</v>
      </c>
      <c r="C8561" s="0" t="n">
        <v>4080.648</v>
      </c>
    </row>
    <row r="8562" customFormat="false" ht="15" hidden="false" customHeight="false" outlineLevel="0" collapsed="false">
      <c r="A8562" s="0" t="n">
        <v>29</v>
      </c>
      <c r="B8562" s="0" t="n">
        <v>234341</v>
      </c>
      <c r="C8562" s="0" t="n">
        <v>5536.923</v>
      </c>
    </row>
    <row r="8563" customFormat="false" ht="15" hidden="false" customHeight="false" outlineLevel="0" collapsed="false">
      <c r="A8563" s="0" t="n">
        <v>29</v>
      </c>
      <c r="B8563" s="0" t="n">
        <v>208038</v>
      </c>
      <c r="C8563" s="0" t="n">
        <v>5935.727</v>
      </c>
    </row>
    <row r="8564" customFormat="false" ht="15" hidden="false" customHeight="false" outlineLevel="0" collapsed="false">
      <c r="A8564" s="0" t="n">
        <v>29</v>
      </c>
      <c r="B8564" s="0" t="n">
        <v>191283</v>
      </c>
      <c r="C8564" s="0" t="n">
        <v>4722.029</v>
      </c>
    </row>
    <row r="8565" customFormat="false" ht="15" hidden="false" customHeight="false" outlineLevel="0" collapsed="false">
      <c r="A8565" s="0" t="n">
        <v>29</v>
      </c>
      <c r="B8565" s="0" t="n">
        <v>172698</v>
      </c>
      <c r="C8565" s="0" t="n">
        <v>5309.61</v>
      </c>
    </row>
    <row r="8566" customFormat="false" ht="15" hidden="false" customHeight="false" outlineLevel="0" collapsed="false">
      <c r="A8566" s="0" t="n">
        <v>29</v>
      </c>
      <c r="B8566" s="0" t="n">
        <v>138188</v>
      </c>
      <c r="C8566" s="0" t="n">
        <v>6728.97</v>
      </c>
    </row>
    <row r="8567" customFormat="false" ht="15" hidden="false" customHeight="false" outlineLevel="0" collapsed="false">
      <c r="A8567" s="0" t="n">
        <v>29</v>
      </c>
      <c r="B8567" s="0" t="n">
        <v>102952</v>
      </c>
      <c r="C8567" s="0" t="n">
        <v>6777.937</v>
      </c>
    </row>
    <row r="8568" customFormat="false" ht="15" hidden="false" customHeight="false" outlineLevel="0" collapsed="false">
      <c r="A8568" s="0" t="n">
        <v>29</v>
      </c>
      <c r="B8568" s="0" t="n">
        <v>67489</v>
      </c>
      <c r="C8568" s="0" t="n">
        <v>6792.689</v>
      </c>
    </row>
    <row r="8569" customFormat="false" ht="15" hidden="false" customHeight="false" outlineLevel="0" collapsed="false">
      <c r="A8569" s="0" t="n">
        <v>29</v>
      </c>
      <c r="B8569" s="0" t="n">
        <v>32254</v>
      </c>
      <c r="C8569" s="0" t="n">
        <v>6775.637</v>
      </c>
    </row>
    <row r="8570" customFormat="false" ht="15" hidden="false" customHeight="false" outlineLevel="0" collapsed="false">
      <c r="A8570" s="0" t="n">
        <v>29</v>
      </c>
      <c r="B8570" s="0" t="n">
        <v>0</v>
      </c>
      <c r="C8570" s="0" t="n">
        <v>6492.86</v>
      </c>
    </row>
    <row r="8571" customFormat="false" ht="15" hidden="false" customHeight="false" outlineLevel="0" collapsed="false">
      <c r="A8571" s="0" t="n">
        <v>29</v>
      </c>
      <c r="B8571" s="0" t="n">
        <v>1892193</v>
      </c>
      <c r="C8571" s="0" t="n">
        <v>9438.213</v>
      </c>
    </row>
    <row r="8572" customFormat="false" ht="15" hidden="false" customHeight="false" outlineLevel="0" collapsed="false">
      <c r="A8572" s="0" t="n">
        <v>29</v>
      </c>
      <c r="B8572" s="0" t="n">
        <v>1853050</v>
      </c>
      <c r="C8572" s="0" t="n">
        <v>7170.718</v>
      </c>
    </row>
    <row r="8573" customFormat="false" ht="15" hidden="false" customHeight="false" outlineLevel="0" collapsed="false">
      <c r="A8573" s="0" t="n">
        <v>29</v>
      </c>
      <c r="B8573" s="0" t="n">
        <v>1825887</v>
      </c>
      <c r="C8573" s="0" t="n">
        <v>5121.498</v>
      </c>
    </row>
    <row r="8574" customFormat="false" ht="15" hidden="false" customHeight="false" outlineLevel="0" collapsed="false">
      <c r="A8574" s="0" t="n">
        <v>29</v>
      </c>
      <c r="B8574" s="0" t="n">
        <v>1817964</v>
      </c>
      <c r="C8574" s="0" t="n">
        <v>4964.945</v>
      </c>
    </row>
    <row r="8575" customFormat="false" ht="15" hidden="false" customHeight="false" outlineLevel="0" collapsed="false">
      <c r="A8575" s="0" t="n">
        <v>29</v>
      </c>
      <c r="B8575" s="0" t="n">
        <v>1821172</v>
      </c>
      <c r="C8575" s="0" t="n">
        <v>2933.336</v>
      </c>
    </row>
    <row r="8576" customFormat="false" ht="15" hidden="false" customHeight="false" outlineLevel="0" collapsed="false">
      <c r="A8576" s="0" t="n">
        <v>29</v>
      </c>
      <c r="B8576" s="0" t="n">
        <v>1787091</v>
      </c>
      <c r="C8576" s="0" t="n">
        <v>6683.251</v>
      </c>
    </row>
    <row r="8577" customFormat="false" ht="15" hidden="false" customHeight="false" outlineLevel="0" collapsed="false">
      <c r="A8577" s="0" t="n">
        <v>29</v>
      </c>
      <c r="B8577" s="0" t="n">
        <v>1759336</v>
      </c>
      <c r="C8577" s="0" t="n">
        <v>5366.405</v>
      </c>
    </row>
    <row r="8578" customFormat="false" ht="15" hidden="false" customHeight="false" outlineLevel="0" collapsed="false">
      <c r="A8578" s="0" t="n">
        <v>29</v>
      </c>
      <c r="B8578" s="0" t="n">
        <v>1756626</v>
      </c>
      <c r="C8578" s="0" t="n">
        <v>4198.809</v>
      </c>
    </row>
    <row r="8579" customFormat="false" ht="15" hidden="false" customHeight="false" outlineLevel="0" collapsed="false">
      <c r="A8579" s="0" t="n">
        <v>29</v>
      </c>
      <c r="B8579" s="0" t="n">
        <v>1741864</v>
      </c>
      <c r="C8579" s="0" t="n">
        <v>4785.372</v>
      </c>
    </row>
    <row r="8580" customFormat="false" ht="15" hidden="false" customHeight="false" outlineLevel="0" collapsed="false">
      <c r="A8580" s="0" t="n">
        <v>29</v>
      </c>
      <c r="B8580" s="0" t="n">
        <v>1712183</v>
      </c>
      <c r="C8580" s="0" t="n">
        <v>5903.911</v>
      </c>
    </row>
    <row r="8581" customFormat="false" ht="15" hidden="false" customHeight="false" outlineLevel="0" collapsed="false">
      <c r="A8581" s="0" t="n">
        <v>29</v>
      </c>
      <c r="B8581" s="0" t="n">
        <v>1695620</v>
      </c>
      <c r="C8581" s="0" t="n">
        <v>5307.77</v>
      </c>
    </row>
    <row r="8582" customFormat="false" ht="15" hidden="false" customHeight="false" outlineLevel="0" collapsed="false">
      <c r="A8582" s="0" t="n">
        <v>29</v>
      </c>
      <c r="B8582" s="0" t="n">
        <v>1664369</v>
      </c>
      <c r="C8582" s="0" t="n">
        <v>6199.243</v>
      </c>
    </row>
    <row r="8583" customFormat="false" ht="15" hidden="false" customHeight="false" outlineLevel="0" collapsed="false">
      <c r="A8583" s="0" t="n">
        <v>29</v>
      </c>
      <c r="B8583" s="0" t="n">
        <v>1651475</v>
      </c>
      <c r="C8583" s="0" t="n">
        <v>4755.135</v>
      </c>
    </row>
    <row r="8584" customFormat="false" ht="15" hidden="false" customHeight="false" outlineLevel="0" collapsed="false">
      <c r="A8584" s="0" t="n">
        <v>29</v>
      </c>
      <c r="B8584" s="0" t="n">
        <v>1615452</v>
      </c>
      <c r="C8584" s="0" t="n">
        <v>6826.124</v>
      </c>
    </row>
    <row r="8585" customFormat="false" ht="15" hidden="false" customHeight="false" outlineLevel="0" collapsed="false">
      <c r="A8585" s="0" t="n">
        <v>29</v>
      </c>
      <c r="B8585" s="0" t="n">
        <v>1605032</v>
      </c>
      <c r="C8585" s="0" t="n">
        <v>4325.882</v>
      </c>
    </row>
    <row r="8586" customFormat="false" ht="15" hidden="false" customHeight="false" outlineLevel="0" collapsed="false">
      <c r="A8586" s="0" t="n">
        <v>29</v>
      </c>
      <c r="B8586" s="0" t="n">
        <v>1571229</v>
      </c>
      <c r="C8586" s="0" t="n">
        <v>6649.661</v>
      </c>
    </row>
    <row r="8587" customFormat="false" ht="15" hidden="false" customHeight="false" outlineLevel="0" collapsed="false">
      <c r="A8587" s="0" t="n">
        <v>29</v>
      </c>
      <c r="B8587" s="0" t="n">
        <v>1539309</v>
      </c>
      <c r="C8587" s="0" t="n">
        <v>6424.043</v>
      </c>
    </row>
    <row r="8588" customFormat="false" ht="15" hidden="false" customHeight="false" outlineLevel="0" collapsed="false">
      <c r="A8588" s="0" t="n">
        <v>29</v>
      </c>
      <c r="B8588" s="0" t="n">
        <v>1533123</v>
      </c>
      <c r="C8588" s="0" t="n">
        <v>3921.432</v>
      </c>
    </row>
    <row r="8589" customFormat="false" ht="15" hidden="false" customHeight="false" outlineLevel="0" collapsed="false">
      <c r="A8589" s="0" t="n">
        <v>29</v>
      </c>
      <c r="B8589" s="0" t="n">
        <v>1502369</v>
      </c>
      <c r="C8589" s="0" t="n">
        <v>6325.567</v>
      </c>
    </row>
    <row r="8590" customFormat="false" ht="15" hidden="false" customHeight="false" outlineLevel="0" collapsed="false">
      <c r="A8590" s="0" t="n">
        <v>29</v>
      </c>
      <c r="B8590" s="0" t="n">
        <v>1470096</v>
      </c>
      <c r="C8590" s="0" t="n">
        <v>6493.416</v>
      </c>
    </row>
    <row r="8591" customFormat="false" ht="15" hidden="false" customHeight="false" outlineLevel="0" collapsed="false">
      <c r="A8591" s="0" t="n">
        <v>29</v>
      </c>
      <c r="B8591" s="0" t="n">
        <v>1464655</v>
      </c>
      <c r="C8591" s="0" t="n">
        <v>3765.944</v>
      </c>
    </row>
    <row r="8592" customFormat="false" ht="15" hidden="false" customHeight="false" outlineLevel="0" collapsed="false">
      <c r="A8592" s="0" t="n">
        <v>29</v>
      </c>
      <c r="B8592" s="0" t="n">
        <v>1433945</v>
      </c>
      <c r="C8592" s="0" t="n">
        <v>6348.816</v>
      </c>
    </row>
    <row r="8593" customFormat="false" ht="15" hidden="false" customHeight="false" outlineLevel="0" collapsed="false">
      <c r="A8593" s="0" t="n">
        <v>29</v>
      </c>
      <c r="B8593" s="0" t="n">
        <v>1426317</v>
      </c>
      <c r="C8593" s="0" t="n">
        <v>4054.966</v>
      </c>
    </row>
    <row r="8594" customFormat="false" ht="15" hidden="false" customHeight="false" outlineLevel="0" collapsed="false">
      <c r="A8594" s="0" t="n">
        <v>29</v>
      </c>
      <c r="B8594" s="0" t="n">
        <v>1400489</v>
      </c>
      <c r="C8594" s="0" t="n">
        <v>5875.105</v>
      </c>
    </row>
    <row r="8595" customFormat="false" ht="15" hidden="false" customHeight="false" outlineLevel="0" collapsed="false">
      <c r="A8595" s="0" t="n">
        <v>29</v>
      </c>
      <c r="B8595" s="0" t="n">
        <v>1371001</v>
      </c>
      <c r="C8595" s="0" t="n">
        <v>6201.212</v>
      </c>
    </row>
    <row r="8596" customFormat="false" ht="15" hidden="false" customHeight="false" outlineLevel="0" collapsed="false">
      <c r="A8596" s="0" t="n">
        <v>29</v>
      </c>
      <c r="B8596" s="0" t="n">
        <v>1363639</v>
      </c>
      <c r="C8596" s="0" t="n">
        <v>4000.161</v>
      </c>
    </row>
    <row r="8597" customFormat="false" ht="15" hidden="false" customHeight="false" outlineLevel="0" collapsed="false">
      <c r="A8597" s="0" t="n">
        <v>29</v>
      </c>
      <c r="B8597" s="0" t="n">
        <v>1334007</v>
      </c>
      <c r="C8597" s="0" t="n">
        <v>6190.591</v>
      </c>
    </row>
    <row r="8598" customFormat="false" ht="15" hidden="false" customHeight="false" outlineLevel="0" collapsed="false">
      <c r="A8598" s="0" t="n">
        <v>29</v>
      </c>
      <c r="B8598" s="0" t="n">
        <v>1321216</v>
      </c>
      <c r="C8598" s="0" t="n">
        <v>4324.309</v>
      </c>
    </row>
    <row r="8599" customFormat="false" ht="15" hidden="false" customHeight="false" outlineLevel="0" collapsed="false">
      <c r="A8599" s="0" t="n">
        <v>29</v>
      </c>
      <c r="B8599" s="0" t="n">
        <v>1302223</v>
      </c>
      <c r="C8599" s="0" t="n">
        <v>5420.297</v>
      </c>
    </row>
    <row r="8600" customFormat="false" ht="15" hidden="false" customHeight="false" outlineLevel="0" collapsed="false">
      <c r="A8600" s="0" t="n">
        <v>29</v>
      </c>
      <c r="B8600" s="0" t="n">
        <v>1273770</v>
      </c>
      <c r="C8600" s="0" t="n">
        <v>6104.125</v>
      </c>
    </row>
    <row r="8601" customFormat="false" ht="15" hidden="false" customHeight="false" outlineLevel="0" collapsed="false">
      <c r="A8601" s="0" t="n">
        <v>29</v>
      </c>
      <c r="B8601" s="0" t="n">
        <v>1271410</v>
      </c>
      <c r="C8601" s="0" t="n">
        <v>3499.076</v>
      </c>
    </row>
    <row r="8602" customFormat="false" ht="15" hidden="false" customHeight="false" outlineLevel="0" collapsed="false">
      <c r="A8602" s="0" t="n">
        <v>29</v>
      </c>
      <c r="B8602" s="0" t="n">
        <v>1244038</v>
      </c>
      <c r="C8602" s="0" t="n">
        <v>5967.449</v>
      </c>
    </row>
    <row r="8603" customFormat="false" ht="15" hidden="false" customHeight="false" outlineLevel="0" collapsed="false">
      <c r="A8603" s="0" t="n">
        <v>29</v>
      </c>
      <c r="B8603" s="0" t="n">
        <v>1222500</v>
      </c>
      <c r="C8603" s="0" t="n">
        <v>4642.766</v>
      </c>
    </row>
    <row r="8604" customFormat="false" ht="15" hidden="false" customHeight="false" outlineLevel="0" collapsed="false">
      <c r="A8604" s="0" t="n">
        <v>29</v>
      </c>
      <c r="B8604" s="0" t="n">
        <v>1214304</v>
      </c>
      <c r="C8604" s="0" t="n">
        <v>4876.007</v>
      </c>
    </row>
    <row r="8605" customFormat="false" ht="15" hidden="false" customHeight="false" outlineLevel="0" collapsed="false">
      <c r="A8605" s="0" t="n">
        <v>29</v>
      </c>
      <c r="B8605" s="0" t="n">
        <v>1187663</v>
      </c>
      <c r="C8605" s="0" t="n">
        <v>5921.337</v>
      </c>
    </row>
    <row r="8606" customFormat="false" ht="15" hidden="false" customHeight="false" outlineLevel="0" collapsed="false">
      <c r="A8606" s="0" t="n">
        <v>29</v>
      </c>
      <c r="B8606" s="0" t="n">
        <v>1190023</v>
      </c>
      <c r="C8606" s="0" t="n">
        <v>2989.305</v>
      </c>
    </row>
    <row r="8607" customFormat="false" ht="15" hidden="false" customHeight="false" outlineLevel="0" collapsed="false">
      <c r="A8607" s="0" t="n">
        <v>29</v>
      </c>
      <c r="B8607" s="0" t="n">
        <v>1168756</v>
      </c>
      <c r="C8607" s="0" t="n">
        <v>5434.711</v>
      </c>
    </row>
    <row r="8608" customFormat="false" ht="15" hidden="false" customHeight="false" outlineLevel="0" collapsed="false">
      <c r="A8608" s="0" t="n">
        <v>29</v>
      </c>
      <c r="B8608" s="0" t="n">
        <v>1143040</v>
      </c>
      <c r="C8608" s="0" t="n">
        <v>5867.755</v>
      </c>
    </row>
    <row r="8609" customFormat="false" ht="15" hidden="false" customHeight="false" outlineLevel="0" collapsed="false">
      <c r="A8609" s="0" t="n">
        <v>29</v>
      </c>
      <c r="B8609" s="0" t="n">
        <v>1117078</v>
      </c>
      <c r="C8609" s="0" t="n">
        <v>5851.214</v>
      </c>
    </row>
    <row r="8610" customFormat="false" ht="15" hidden="false" customHeight="false" outlineLevel="0" collapsed="false">
      <c r="A8610" s="0" t="n">
        <v>29</v>
      </c>
      <c r="B8610" s="0" t="n">
        <v>1116802</v>
      </c>
      <c r="C8610" s="0" t="n">
        <v>3289.747</v>
      </c>
    </row>
    <row r="8611" customFormat="false" ht="15" hidden="false" customHeight="false" outlineLevel="0" collapsed="false">
      <c r="A8611" s="0" t="n">
        <v>29</v>
      </c>
      <c r="B8611" s="0" t="n">
        <v>1095316</v>
      </c>
      <c r="C8611" s="0" t="n">
        <v>5358.574</v>
      </c>
    </row>
    <row r="8612" customFormat="false" ht="15" hidden="false" customHeight="false" outlineLevel="0" collapsed="false">
      <c r="A8612" s="0" t="n">
        <v>29</v>
      </c>
      <c r="B8612" s="0" t="n">
        <v>1067063</v>
      </c>
      <c r="C8612" s="0" t="n">
        <v>6118.634</v>
      </c>
    </row>
    <row r="8613" customFormat="false" ht="15" hidden="false" customHeight="false" outlineLevel="0" collapsed="false">
      <c r="A8613" s="0" t="n">
        <v>29</v>
      </c>
      <c r="B8613" s="0" t="n">
        <v>1066873</v>
      </c>
      <c r="C8613" s="0" t="n">
        <v>3279.377</v>
      </c>
    </row>
    <row r="8614" customFormat="false" ht="15" hidden="false" customHeight="false" outlineLevel="0" collapsed="false">
      <c r="A8614" s="0" t="n">
        <v>29</v>
      </c>
      <c r="B8614" s="0" t="n">
        <v>1041501</v>
      </c>
      <c r="C8614" s="0" t="n">
        <v>5786.944</v>
      </c>
    </row>
    <row r="8615" customFormat="false" ht="15" hidden="false" customHeight="false" outlineLevel="0" collapsed="false">
      <c r="A8615" s="0" t="n">
        <v>29</v>
      </c>
      <c r="B8615" s="0" t="n">
        <v>1013817</v>
      </c>
      <c r="C8615" s="0" t="n">
        <v>6021.601</v>
      </c>
    </row>
    <row r="8616" customFormat="false" ht="15" hidden="false" customHeight="false" outlineLevel="0" collapsed="false">
      <c r="A8616" s="0" t="n">
        <v>29</v>
      </c>
      <c r="B8616" s="0" t="n">
        <v>1008531</v>
      </c>
      <c r="C8616" s="0" t="n">
        <v>3783.583</v>
      </c>
    </row>
    <row r="8617" customFormat="false" ht="15" hidden="false" customHeight="false" outlineLevel="0" collapsed="false">
      <c r="A8617" s="0" t="n">
        <v>29</v>
      </c>
      <c r="B8617" s="0" t="n">
        <v>982588</v>
      </c>
      <c r="C8617" s="0" t="n">
        <v>5834.811</v>
      </c>
    </row>
    <row r="8618" customFormat="false" ht="15" hidden="false" customHeight="false" outlineLevel="0" collapsed="false">
      <c r="A8618" s="0" t="n">
        <v>29</v>
      </c>
      <c r="B8618" s="0" t="n">
        <v>956090</v>
      </c>
      <c r="C8618" s="0" t="n">
        <v>5795.087</v>
      </c>
    </row>
    <row r="8619" customFormat="false" ht="15" hidden="false" customHeight="false" outlineLevel="0" collapsed="false">
      <c r="A8619" s="0" t="n">
        <v>29</v>
      </c>
      <c r="B8619" s="0" t="n">
        <v>951394</v>
      </c>
      <c r="C8619" s="0" t="n">
        <v>3965.966</v>
      </c>
    </row>
    <row r="8620" customFormat="false" ht="15" hidden="false" customHeight="false" outlineLevel="0" collapsed="false">
      <c r="A8620" s="0" t="n">
        <v>29</v>
      </c>
      <c r="B8620" s="0" t="n">
        <v>924281</v>
      </c>
      <c r="C8620" s="0" t="n">
        <v>5976.853</v>
      </c>
    </row>
    <row r="8621" customFormat="false" ht="15" hidden="false" customHeight="false" outlineLevel="0" collapsed="false">
      <c r="A8621" s="0" t="n">
        <v>29</v>
      </c>
      <c r="B8621" s="0" t="n">
        <v>896417</v>
      </c>
      <c r="C8621" s="0" t="n">
        <v>5903.627</v>
      </c>
    </row>
    <row r="8622" customFormat="false" ht="15" hidden="false" customHeight="false" outlineLevel="0" collapsed="false">
      <c r="A8622" s="0" t="n">
        <v>29</v>
      </c>
      <c r="B8622" s="0" t="n">
        <v>895914</v>
      </c>
      <c r="C8622" s="0" t="n">
        <v>3589.128</v>
      </c>
    </row>
    <row r="8623" customFormat="false" ht="15" hidden="false" customHeight="false" outlineLevel="0" collapsed="false">
      <c r="A8623" s="0" t="n">
        <v>29</v>
      </c>
      <c r="B8623" s="0" t="n">
        <v>873001</v>
      </c>
      <c r="C8623" s="0" t="n">
        <v>5540.608</v>
      </c>
    </row>
    <row r="8624" customFormat="false" ht="15" hidden="false" customHeight="false" outlineLevel="0" collapsed="false">
      <c r="A8624" s="0" t="n">
        <v>29</v>
      </c>
      <c r="B8624" s="0" t="n">
        <v>868481</v>
      </c>
      <c r="C8624" s="0" t="n">
        <v>3674.491</v>
      </c>
    </row>
    <row r="8625" customFormat="false" ht="15" hidden="false" customHeight="false" outlineLevel="0" collapsed="false">
      <c r="A8625" s="0" t="n">
        <v>29</v>
      </c>
      <c r="B8625" s="0" t="n">
        <v>840561</v>
      </c>
      <c r="C8625" s="0" t="n">
        <v>6088.499</v>
      </c>
    </row>
    <row r="8626" customFormat="false" ht="15" hidden="false" customHeight="false" outlineLevel="0" collapsed="false">
      <c r="A8626" s="0" t="n">
        <v>29</v>
      </c>
      <c r="B8626" s="0" t="n">
        <v>815700</v>
      </c>
      <c r="C8626" s="0" t="n">
        <v>5757.285</v>
      </c>
    </row>
    <row r="8627" customFormat="false" ht="15" hidden="false" customHeight="false" outlineLevel="0" collapsed="false">
      <c r="A8627" s="0" t="n">
        <v>29</v>
      </c>
      <c r="B8627" s="0" t="n">
        <v>815529</v>
      </c>
      <c r="C8627" s="0" t="n">
        <v>3252.241</v>
      </c>
    </row>
    <row r="8628" customFormat="false" ht="15" hidden="false" customHeight="false" outlineLevel="0" collapsed="false">
      <c r="A8628" s="0" t="n">
        <v>29</v>
      </c>
      <c r="B8628" s="0" t="n">
        <v>790351</v>
      </c>
      <c r="C8628" s="0" t="n">
        <v>5774.746</v>
      </c>
    </row>
    <row r="8629" customFormat="false" ht="15" hidden="false" customHeight="false" outlineLevel="0" collapsed="false">
      <c r="A8629" s="0" t="n">
        <v>29</v>
      </c>
      <c r="B8629" s="0" t="n">
        <v>787190</v>
      </c>
      <c r="C8629" s="0" t="n">
        <v>3523.762</v>
      </c>
    </row>
    <row r="8630" customFormat="false" ht="15" hidden="false" customHeight="false" outlineLevel="0" collapsed="false">
      <c r="A8630" s="0" t="n">
        <v>29</v>
      </c>
      <c r="B8630" s="0" t="n">
        <v>764580</v>
      </c>
      <c r="C8630" s="0" t="n">
        <v>5627.121</v>
      </c>
    </row>
    <row r="8631" customFormat="false" ht="15" hidden="false" customHeight="false" outlineLevel="0" collapsed="false">
      <c r="A8631" s="0" t="n">
        <v>29</v>
      </c>
      <c r="B8631" s="0" t="n">
        <v>735617</v>
      </c>
      <c r="C8631" s="0" t="n">
        <v>6152.467</v>
      </c>
    </row>
    <row r="8632" customFormat="false" ht="15" hidden="false" customHeight="false" outlineLevel="0" collapsed="false">
      <c r="A8632" s="0" t="n">
        <v>29</v>
      </c>
      <c r="B8632" s="0" t="n">
        <v>726291</v>
      </c>
      <c r="C8632" s="0" t="n">
        <v>4197.968</v>
      </c>
    </row>
    <row r="8633" customFormat="false" ht="15" hidden="false" customHeight="false" outlineLevel="0" collapsed="false">
      <c r="A8633" s="0" t="n">
        <v>29</v>
      </c>
      <c r="B8633" s="0" t="n">
        <v>699401</v>
      </c>
      <c r="C8633" s="0" t="n">
        <v>5979.276</v>
      </c>
    </row>
    <row r="8634" customFormat="false" ht="15" hidden="false" customHeight="false" outlineLevel="0" collapsed="false">
      <c r="A8634" s="0" t="n">
        <v>29</v>
      </c>
      <c r="B8634" s="0" t="n">
        <v>672819</v>
      </c>
      <c r="C8634" s="0" t="n">
        <v>5922.191</v>
      </c>
    </row>
    <row r="8635" customFormat="false" ht="15" hidden="false" customHeight="false" outlineLevel="0" collapsed="false">
      <c r="A8635" s="0" t="n">
        <v>29</v>
      </c>
      <c r="B8635" s="0" t="n">
        <v>685638</v>
      </c>
      <c r="C8635" s="0" t="n">
        <v>1983.909</v>
      </c>
    </row>
    <row r="8636" customFormat="false" ht="15" hidden="false" customHeight="false" outlineLevel="0" collapsed="false">
      <c r="A8636" s="0" t="n">
        <v>29</v>
      </c>
      <c r="B8636" s="0" t="n">
        <v>661631</v>
      </c>
      <c r="C8636" s="0" t="n">
        <v>5720.495</v>
      </c>
    </row>
    <row r="8637" customFormat="false" ht="15" hidden="false" customHeight="false" outlineLevel="0" collapsed="false">
      <c r="A8637" s="0" t="n">
        <v>29</v>
      </c>
      <c r="B8637" s="0" t="n">
        <v>634326</v>
      </c>
      <c r="C8637" s="0" t="n">
        <v>5983.076</v>
      </c>
    </row>
    <row r="8638" customFormat="false" ht="15" hidden="false" customHeight="false" outlineLevel="0" collapsed="false">
      <c r="A8638" s="0" t="n">
        <v>29</v>
      </c>
      <c r="B8638" s="0" t="n">
        <v>607034</v>
      </c>
      <c r="C8638" s="0" t="n">
        <v>6032.98</v>
      </c>
    </row>
    <row r="8639" customFormat="false" ht="15" hidden="false" customHeight="false" outlineLevel="0" collapsed="false">
      <c r="A8639" s="0" t="n">
        <v>29</v>
      </c>
      <c r="B8639" s="0" t="n">
        <v>585817</v>
      </c>
      <c r="C8639" s="0" t="n">
        <v>4431.587</v>
      </c>
    </row>
    <row r="8640" customFormat="false" ht="15" hidden="false" customHeight="false" outlineLevel="0" collapsed="false">
      <c r="A8640" s="0" t="n">
        <v>29</v>
      </c>
      <c r="B8640" s="0" t="n">
        <v>578839</v>
      </c>
      <c r="C8640" s="0" t="n">
        <v>4977.186</v>
      </c>
    </row>
    <row r="8641" customFormat="false" ht="15" hidden="false" customHeight="false" outlineLevel="0" collapsed="false">
      <c r="A8641" s="0" t="n">
        <v>29</v>
      </c>
      <c r="B8641" s="0" t="n">
        <v>555489</v>
      </c>
      <c r="C8641" s="0" t="n">
        <v>5608.062</v>
      </c>
    </row>
    <row r="8642" customFormat="false" ht="15" hidden="false" customHeight="false" outlineLevel="0" collapsed="false">
      <c r="A8642" s="0" t="n">
        <v>29</v>
      </c>
      <c r="B8642" s="0" t="n">
        <v>554996</v>
      </c>
      <c r="C8642" s="0" t="n">
        <v>3303.799</v>
      </c>
    </row>
    <row r="8643" customFormat="false" ht="15" hidden="false" customHeight="false" outlineLevel="0" collapsed="false">
      <c r="A8643" s="0" t="n">
        <v>29</v>
      </c>
      <c r="B8643" s="0" t="n">
        <v>530789</v>
      </c>
      <c r="C8643" s="0" t="n">
        <v>5722.15</v>
      </c>
    </row>
    <row r="8644" customFormat="false" ht="15" hidden="false" customHeight="false" outlineLevel="0" collapsed="false">
      <c r="A8644" s="0" t="n">
        <v>29</v>
      </c>
      <c r="B8644" s="0" t="n">
        <v>502200</v>
      </c>
      <c r="C8644" s="0" t="n">
        <v>6077.011</v>
      </c>
    </row>
    <row r="8645" customFormat="false" ht="15" hidden="false" customHeight="false" outlineLevel="0" collapsed="false">
      <c r="A8645" s="0" t="n">
        <v>29</v>
      </c>
      <c r="B8645" s="0" t="n">
        <v>500845</v>
      </c>
      <c r="C8645" s="0" t="n">
        <v>3440.054</v>
      </c>
    </row>
    <row r="8646" customFormat="false" ht="15" hidden="false" customHeight="false" outlineLevel="0" collapsed="false">
      <c r="A8646" s="0" t="n">
        <v>29</v>
      </c>
      <c r="B8646" s="0" t="n">
        <v>476958</v>
      </c>
      <c r="C8646" s="0" t="n">
        <v>5652.926</v>
      </c>
    </row>
    <row r="8647" customFormat="false" ht="15" hidden="false" customHeight="false" outlineLevel="0" collapsed="false">
      <c r="A8647" s="0" t="n">
        <v>29</v>
      </c>
      <c r="B8647" s="0" t="n">
        <v>458069</v>
      </c>
      <c r="C8647" s="0" t="n">
        <v>4483.303</v>
      </c>
    </row>
    <row r="8648" customFormat="false" ht="15" hidden="false" customHeight="false" outlineLevel="0" collapsed="false">
      <c r="A8648" s="0" t="n">
        <v>29</v>
      </c>
      <c r="B8648" s="0" t="n">
        <v>454946</v>
      </c>
      <c r="C8648" s="0" t="n">
        <v>4260.733</v>
      </c>
    </row>
    <row r="8649" customFormat="false" ht="15" hidden="false" customHeight="false" outlineLevel="0" collapsed="false">
      <c r="A8649" s="0" t="n">
        <v>29</v>
      </c>
      <c r="B8649" s="0" t="n">
        <v>425357</v>
      </c>
      <c r="C8649" s="0" t="n">
        <v>6217.271</v>
      </c>
    </row>
    <row r="8650" customFormat="false" ht="15" hidden="false" customHeight="false" outlineLevel="0" collapsed="false">
      <c r="A8650" s="0" t="n">
        <v>29</v>
      </c>
      <c r="B8650" s="0" t="n">
        <v>401669</v>
      </c>
      <c r="C8650" s="0" t="n">
        <v>5039.843</v>
      </c>
    </row>
    <row r="8651" customFormat="false" ht="15" hidden="false" customHeight="false" outlineLevel="0" collapsed="false">
      <c r="A8651" s="0" t="n">
        <v>29</v>
      </c>
      <c r="B8651" s="0" t="n">
        <v>396232</v>
      </c>
      <c r="C8651" s="0" t="n">
        <v>4476.893</v>
      </c>
    </row>
    <row r="8652" customFormat="false" ht="15" hidden="false" customHeight="false" outlineLevel="0" collapsed="false">
      <c r="A8652" s="0" t="n">
        <v>29</v>
      </c>
      <c r="B8652" s="0" t="n">
        <v>367939</v>
      </c>
      <c r="C8652" s="0" t="n">
        <v>6052.43</v>
      </c>
    </row>
    <row r="8653" customFormat="false" ht="15" hidden="false" customHeight="false" outlineLevel="0" collapsed="false">
      <c r="A8653" s="0" t="n">
        <v>29</v>
      </c>
      <c r="B8653" s="0" t="n">
        <v>349618</v>
      </c>
      <c r="C8653" s="0" t="n">
        <v>4581.483</v>
      </c>
    </row>
    <row r="8654" customFormat="false" ht="15" hidden="false" customHeight="false" outlineLevel="0" collapsed="false">
      <c r="A8654" s="0" t="n">
        <v>29</v>
      </c>
      <c r="B8654" s="0" t="n">
        <v>346638</v>
      </c>
      <c r="C8654" s="0" t="n">
        <v>4153.439</v>
      </c>
    </row>
    <row r="8655" customFormat="false" ht="15" hidden="false" customHeight="false" outlineLevel="0" collapsed="false">
      <c r="A8655" s="0" t="n">
        <v>29</v>
      </c>
      <c r="B8655" s="0" t="n">
        <v>318864</v>
      </c>
      <c r="C8655" s="0" t="n">
        <v>6028.28</v>
      </c>
    </row>
    <row r="8656" customFormat="false" ht="15" hidden="false" customHeight="false" outlineLevel="0" collapsed="false">
      <c r="A8656" s="0" t="n">
        <v>29</v>
      </c>
      <c r="B8656" s="0" t="n">
        <v>318221</v>
      </c>
      <c r="C8656" s="0" t="n">
        <v>3342.666</v>
      </c>
    </row>
    <row r="8657" customFormat="false" ht="15" hidden="false" customHeight="false" outlineLevel="0" collapsed="false">
      <c r="A8657" s="0" t="n">
        <v>29</v>
      </c>
      <c r="B8657" s="0" t="n">
        <v>295186</v>
      </c>
      <c r="C8657" s="0" t="n">
        <v>5527.197</v>
      </c>
    </row>
    <row r="8658" customFormat="false" ht="15" hidden="false" customHeight="false" outlineLevel="0" collapsed="false">
      <c r="A8658" s="0" t="n">
        <v>29</v>
      </c>
      <c r="B8658" s="0" t="n">
        <v>271252</v>
      </c>
      <c r="C8658" s="0" t="n">
        <v>5296.59</v>
      </c>
    </row>
    <row r="8659" customFormat="false" ht="15" hidden="false" customHeight="false" outlineLevel="0" collapsed="false">
      <c r="A8659" s="0" t="n">
        <v>29</v>
      </c>
      <c r="B8659" s="0" t="n">
        <v>266056</v>
      </c>
      <c r="C8659" s="0" t="n">
        <v>4224.508</v>
      </c>
    </row>
    <row r="8660" customFormat="false" ht="15" hidden="false" customHeight="false" outlineLevel="0" collapsed="false">
      <c r="A8660" s="0" t="n">
        <v>29</v>
      </c>
      <c r="B8660" s="0" t="n">
        <v>239173</v>
      </c>
      <c r="C8660" s="0" t="n">
        <v>5949.764</v>
      </c>
    </row>
    <row r="8661" customFormat="false" ht="15" hidden="false" customHeight="false" outlineLevel="0" collapsed="false">
      <c r="A8661" s="0" t="n">
        <v>29</v>
      </c>
      <c r="B8661" s="0" t="n">
        <v>235815</v>
      </c>
      <c r="C8661" s="0" t="n">
        <v>3594.481</v>
      </c>
    </row>
    <row r="8662" customFormat="false" ht="15" hidden="false" customHeight="false" outlineLevel="0" collapsed="false">
      <c r="A8662" s="0" t="n">
        <v>29</v>
      </c>
      <c r="B8662" s="0" t="n">
        <v>210610</v>
      </c>
      <c r="C8662" s="0" t="n">
        <v>5783.706</v>
      </c>
    </row>
    <row r="8663" customFormat="false" ht="15" hidden="false" customHeight="false" outlineLevel="0" collapsed="false">
      <c r="A8663" s="0" t="n">
        <v>29</v>
      </c>
      <c r="B8663" s="0" t="n">
        <v>182458</v>
      </c>
      <c r="C8663" s="0" t="n">
        <v>6075.679</v>
      </c>
    </row>
    <row r="8664" customFormat="false" ht="15" hidden="false" customHeight="false" outlineLevel="0" collapsed="false">
      <c r="A8664" s="0" t="n">
        <v>29</v>
      </c>
      <c r="B8664" s="0" t="n">
        <v>158652</v>
      </c>
      <c r="C8664" s="0" t="n">
        <v>5654.25</v>
      </c>
    </row>
    <row r="8665" customFormat="false" ht="15" hidden="false" customHeight="false" outlineLevel="0" collapsed="false">
      <c r="A8665" s="0" t="n">
        <v>29</v>
      </c>
      <c r="B8665" s="0" t="n">
        <v>126411</v>
      </c>
      <c r="C8665" s="0" t="n">
        <v>6502.316</v>
      </c>
    </row>
    <row r="8666" customFormat="false" ht="15" hidden="false" customHeight="false" outlineLevel="0" collapsed="false">
      <c r="A8666" s="0" t="n">
        <v>29</v>
      </c>
      <c r="B8666" s="0" t="n">
        <v>88796</v>
      </c>
      <c r="C8666" s="0" t="n">
        <v>7021.35</v>
      </c>
    </row>
    <row r="8667" customFormat="false" ht="15" hidden="false" customHeight="false" outlineLevel="0" collapsed="false">
      <c r="A8667" s="0" t="n">
        <v>29</v>
      </c>
      <c r="B8667" s="0" t="n">
        <v>53719</v>
      </c>
      <c r="C8667" s="0" t="n">
        <v>6759.526</v>
      </c>
    </row>
    <row r="8668" customFormat="false" ht="15" hidden="false" customHeight="false" outlineLevel="0" collapsed="false">
      <c r="A8668" s="0" t="n">
        <v>29</v>
      </c>
      <c r="B8668" s="0" t="n">
        <v>18675</v>
      </c>
      <c r="C8668" s="0" t="n">
        <v>6780.962</v>
      </c>
    </row>
    <row r="8669" customFormat="false" ht="15" hidden="false" customHeight="false" outlineLevel="0" collapsed="false">
      <c r="A8669" s="0" t="n">
        <v>29</v>
      </c>
      <c r="B8669" s="0" t="n">
        <v>21</v>
      </c>
      <c r="C8669" s="0" t="n">
        <v>5143.529</v>
      </c>
    </row>
    <row r="8670" customFormat="false" ht="15" hidden="false" customHeight="false" outlineLevel="0" collapsed="false">
      <c r="A8670" s="0" t="n">
        <v>29</v>
      </c>
      <c r="B8670" s="0" t="n">
        <v>1931428</v>
      </c>
      <c r="C8670" s="0" t="n">
        <v>5685.268</v>
      </c>
    </row>
    <row r="8671" customFormat="false" ht="15" hidden="false" customHeight="false" outlineLevel="0" collapsed="false">
      <c r="A8671" s="0" t="n">
        <v>29</v>
      </c>
      <c r="B8671" s="0" t="n">
        <v>1930143</v>
      </c>
      <c r="C8671" s="0" t="n">
        <v>128.338</v>
      </c>
    </row>
    <row r="8672" customFormat="false" ht="15" hidden="false" customHeight="false" outlineLevel="0" collapsed="false">
      <c r="A8672" s="0" t="n">
        <v>29</v>
      </c>
      <c r="B8672" s="0" t="n">
        <v>1929056</v>
      </c>
      <c r="C8672" s="0" t="n">
        <v>108.559</v>
      </c>
    </row>
    <row r="8673" customFormat="false" ht="15" hidden="false" customHeight="false" outlineLevel="0" collapsed="false">
      <c r="A8673" s="0" t="n">
        <v>29</v>
      </c>
      <c r="B8673" s="0" t="n">
        <v>1980382</v>
      </c>
      <c r="C8673" s="0" t="n">
        <v>5099.081</v>
      </c>
    </row>
    <row r="8674" customFormat="false" ht="15" hidden="false" customHeight="false" outlineLevel="0" collapsed="false">
      <c r="A8674" s="0" t="n">
        <v>29</v>
      </c>
      <c r="B8674" s="0" t="n">
        <v>1966102</v>
      </c>
      <c r="C8674" s="0" t="n">
        <v>3184.742</v>
      </c>
    </row>
    <row r="8675" customFormat="false" ht="15" hidden="false" customHeight="false" outlineLevel="0" collapsed="false">
      <c r="A8675" s="0" t="n">
        <v>29</v>
      </c>
      <c r="B8675" s="0" t="n">
        <v>1959439</v>
      </c>
      <c r="C8675" s="0" t="n">
        <v>5521.827</v>
      </c>
    </row>
    <row r="8676" customFormat="false" ht="15" hidden="false" customHeight="false" outlineLevel="0" collapsed="false">
      <c r="A8676" s="0" t="n">
        <v>29</v>
      </c>
      <c r="B8676" s="0" t="n">
        <v>1942699</v>
      </c>
      <c r="C8676" s="0" t="n">
        <v>3647.196</v>
      </c>
    </row>
    <row r="8677" customFormat="false" ht="15" hidden="false" customHeight="false" outlineLevel="0" collapsed="false">
      <c r="A8677" s="0" t="n">
        <v>29</v>
      </c>
      <c r="B8677" s="0" t="n">
        <v>1966196</v>
      </c>
      <c r="C8677" s="0" t="n">
        <v>2277.488</v>
      </c>
    </row>
    <row r="8678" customFormat="false" ht="15" hidden="false" customHeight="false" outlineLevel="0" collapsed="false">
      <c r="A8678" s="0" t="n">
        <v>29</v>
      </c>
      <c r="B8678" s="0" t="n">
        <v>1941208</v>
      </c>
      <c r="C8678" s="0" t="n">
        <v>5776.353</v>
      </c>
    </row>
    <row r="8679" customFormat="false" ht="15" hidden="false" customHeight="false" outlineLevel="0" collapsed="false">
      <c r="A8679" s="0" t="n">
        <v>29</v>
      </c>
      <c r="B8679" s="0" t="n">
        <v>1913993</v>
      </c>
      <c r="C8679" s="0" t="n">
        <v>5978.318</v>
      </c>
    </row>
    <row r="8680" customFormat="false" ht="15" hidden="false" customHeight="false" outlineLevel="0" collapsed="false">
      <c r="A8680" s="0" t="n">
        <v>29</v>
      </c>
      <c r="B8680" s="0" t="n">
        <v>1892995</v>
      </c>
      <c r="C8680" s="0" t="n">
        <v>4279.309</v>
      </c>
    </row>
    <row r="8681" customFormat="false" ht="15" hidden="false" customHeight="false" outlineLevel="0" collapsed="false">
      <c r="A8681" s="0" t="n">
        <v>29</v>
      </c>
      <c r="B8681" s="0" t="n">
        <v>1904714</v>
      </c>
      <c r="C8681" s="0" t="n">
        <v>3206.42</v>
      </c>
    </row>
    <row r="8682" customFormat="false" ht="15" hidden="false" customHeight="false" outlineLevel="0" collapsed="false">
      <c r="A8682" s="0" t="n">
        <v>29</v>
      </c>
      <c r="B8682" s="0" t="n">
        <v>1879145</v>
      </c>
      <c r="C8682" s="0" t="n">
        <v>5827.38</v>
      </c>
    </row>
    <row r="8683" customFormat="false" ht="15" hidden="false" customHeight="false" outlineLevel="0" collapsed="false">
      <c r="A8683" s="0" t="n">
        <v>29</v>
      </c>
      <c r="B8683" s="0" t="n">
        <v>1853258</v>
      </c>
      <c r="C8683" s="0" t="n">
        <v>5831.708</v>
      </c>
    </row>
    <row r="8684" customFormat="false" ht="15" hidden="false" customHeight="false" outlineLevel="0" collapsed="false">
      <c r="A8684" s="0" t="n">
        <v>29</v>
      </c>
      <c r="B8684" s="0" t="n">
        <v>1824615</v>
      </c>
      <c r="C8684" s="0" t="n">
        <v>6091.739</v>
      </c>
    </row>
    <row r="8685" customFormat="false" ht="15" hidden="false" customHeight="false" outlineLevel="0" collapsed="false">
      <c r="A8685" s="0" t="n">
        <v>29</v>
      </c>
      <c r="B8685" s="0" t="n">
        <v>1822601</v>
      </c>
      <c r="C8685" s="0" t="n">
        <v>3486.294</v>
      </c>
    </row>
    <row r="8686" customFormat="false" ht="15" hidden="false" customHeight="false" outlineLevel="0" collapsed="false">
      <c r="A8686" s="0" t="n">
        <v>29</v>
      </c>
      <c r="B8686" s="0" t="n">
        <v>1798826</v>
      </c>
      <c r="C8686" s="0" t="n">
        <v>5666.284</v>
      </c>
    </row>
    <row r="8687" customFormat="false" ht="15" hidden="false" customHeight="false" outlineLevel="0" collapsed="false">
      <c r="A8687" s="0" t="n">
        <v>29</v>
      </c>
      <c r="B8687" s="0" t="n">
        <v>1775206</v>
      </c>
      <c r="C8687" s="0" t="n">
        <v>5608.93</v>
      </c>
    </row>
    <row r="8688" customFormat="false" ht="15" hidden="false" customHeight="false" outlineLevel="0" collapsed="false">
      <c r="A8688" s="0" t="n">
        <v>29</v>
      </c>
      <c r="B8688" s="0" t="n">
        <v>1774729</v>
      </c>
      <c r="C8688" s="0" t="n">
        <v>3296.992</v>
      </c>
    </row>
    <row r="8689" customFormat="false" ht="15" hidden="false" customHeight="false" outlineLevel="0" collapsed="false">
      <c r="A8689" s="0" t="n">
        <v>29</v>
      </c>
      <c r="B8689" s="0" t="n">
        <v>1749367</v>
      </c>
      <c r="C8689" s="0" t="n">
        <v>5814.673</v>
      </c>
    </row>
    <row r="8690" customFormat="false" ht="15" hidden="false" customHeight="false" outlineLevel="0" collapsed="false">
      <c r="A8690" s="0" t="n">
        <v>29</v>
      </c>
      <c r="B8690" s="0" t="n">
        <v>1726959</v>
      </c>
      <c r="C8690" s="0" t="n">
        <v>4713.214</v>
      </c>
    </row>
    <row r="8691" customFormat="false" ht="15" hidden="false" customHeight="false" outlineLevel="0" collapsed="false">
      <c r="A8691" s="0" t="n">
        <v>29</v>
      </c>
      <c r="B8691" s="0" t="n">
        <v>1715694</v>
      </c>
      <c r="C8691" s="0" t="n">
        <v>5195.883</v>
      </c>
    </row>
    <row r="8692" customFormat="false" ht="15" hidden="false" customHeight="false" outlineLevel="0" collapsed="false">
      <c r="A8692" s="0" t="n">
        <v>29</v>
      </c>
      <c r="B8692" s="0" t="n">
        <v>1688921</v>
      </c>
      <c r="C8692" s="0" t="n">
        <v>5964.967</v>
      </c>
    </row>
    <row r="8693" customFormat="false" ht="15" hidden="false" customHeight="false" outlineLevel="0" collapsed="false">
      <c r="A8693" s="0" t="n">
        <v>29</v>
      </c>
      <c r="B8693" s="0" t="n">
        <v>1691638</v>
      </c>
      <c r="C8693" s="0" t="n">
        <v>3011.867</v>
      </c>
    </row>
    <row r="8694" customFormat="false" ht="15" hidden="false" customHeight="false" outlineLevel="0" collapsed="false">
      <c r="A8694" s="0" t="n">
        <v>29</v>
      </c>
      <c r="B8694" s="0" t="n">
        <v>1671531</v>
      </c>
      <c r="C8694" s="0" t="n">
        <v>5257.169</v>
      </c>
    </row>
    <row r="8695" customFormat="false" ht="15" hidden="false" customHeight="false" outlineLevel="0" collapsed="false">
      <c r="A8695" s="0" t="n">
        <v>29</v>
      </c>
      <c r="B8695" s="0" t="n">
        <v>1645485</v>
      </c>
      <c r="C8695" s="0" t="n">
        <v>5879.946</v>
      </c>
    </row>
    <row r="8696" customFormat="false" ht="15" hidden="false" customHeight="false" outlineLevel="0" collapsed="false">
      <c r="A8696" s="0" t="n">
        <v>29</v>
      </c>
      <c r="B8696" s="0" t="n">
        <v>1618827</v>
      </c>
      <c r="C8696" s="0" t="n">
        <v>5919.198</v>
      </c>
    </row>
    <row r="8697" customFormat="false" ht="15" hidden="false" customHeight="false" outlineLevel="0" collapsed="false">
      <c r="A8697" s="0" t="n">
        <v>29</v>
      </c>
      <c r="B8697" s="0" t="n">
        <v>1613891</v>
      </c>
      <c r="C8697" s="0" t="n">
        <v>3765.412</v>
      </c>
    </row>
    <row r="8698" customFormat="false" ht="15" hidden="false" customHeight="false" outlineLevel="0" collapsed="false">
      <c r="A8698" s="0" t="n">
        <v>29</v>
      </c>
      <c r="B8698" s="0" t="n">
        <v>1585244</v>
      </c>
      <c r="C8698" s="0" t="n">
        <v>6152.883</v>
      </c>
    </row>
    <row r="8699" customFormat="false" ht="15" hidden="false" customHeight="false" outlineLevel="0" collapsed="false">
      <c r="A8699" s="0" t="n">
        <v>29</v>
      </c>
      <c r="B8699" s="0" t="n">
        <v>1561552</v>
      </c>
      <c r="C8699" s="0" t="n">
        <v>5227.687</v>
      </c>
    </row>
    <row r="8700" customFormat="false" ht="15" hidden="false" customHeight="false" outlineLevel="0" collapsed="false">
      <c r="A8700" s="0" t="n">
        <v>29</v>
      </c>
      <c r="B8700" s="0" t="n">
        <v>1559850</v>
      </c>
      <c r="C8700" s="0" t="n">
        <v>3883.074</v>
      </c>
    </row>
    <row r="8701" customFormat="false" ht="15" hidden="false" customHeight="false" outlineLevel="0" collapsed="false">
      <c r="A8701" s="0" t="n">
        <v>29</v>
      </c>
      <c r="B8701" s="0" t="n">
        <v>1533732</v>
      </c>
      <c r="C8701" s="0" t="n">
        <v>5879.131</v>
      </c>
    </row>
    <row r="8702" customFormat="false" ht="15" hidden="false" customHeight="false" outlineLevel="0" collapsed="false">
      <c r="A8702" s="0" t="n">
        <v>29</v>
      </c>
      <c r="B8702" s="0" t="n">
        <v>1508868</v>
      </c>
      <c r="C8702" s="0" t="n">
        <v>5491.309</v>
      </c>
    </row>
    <row r="8703" customFormat="false" ht="15" hidden="false" customHeight="false" outlineLevel="0" collapsed="false">
      <c r="A8703" s="0" t="n">
        <v>29</v>
      </c>
      <c r="B8703" s="0" t="n">
        <v>1504671</v>
      </c>
      <c r="C8703" s="0" t="n">
        <v>4035.305</v>
      </c>
    </row>
    <row r="8704" customFormat="false" ht="15" hidden="false" customHeight="false" outlineLevel="0" collapsed="false">
      <c r="A8704" s="0" t="n">
        <v>29</v>
      </c>
      <c r="B8704" s="0" t="n">
        <v>1478934</v>
      </c>
      <c r="C8704" s="0" t="n">
        <v>5806.161</v>
      </c>
    </row>
    <row r="8705" customFormat="false" ht="15" hidden="false" customHeight="false" outlineLevel="0" collapsed="false">
      <c r="A8705" s="0" t="n">
        <v>29</v>
      </c>
      <c r="B8705" s="0" t="n">
        <v>1475232</v>
      </c>
      <c r="C8705" s="0" t="n">
        <v>3664.886</v>
      </c>
    </row>
    <row r="8706" customFormat="false" ht="15" hidden="false" customHeight="false" outlineLevel="0" collapsed="false">
      <c r="A8706" s="0" t="n">
        <v>29</v>
      </c>
      <c r="B8706" s="0" t="n">
        <v>1450390</v>
      </c>
      <c r="C8706" s="0" t="n">
        <v>5777.626</v>
      </c>
    </row>
    <row r="8707" customFormat="false" ht="15" hidden="false" customHeight="false" outlineLevel="0" collapsed="false">
      <c r="A8707" s="0" t="n">
        <v>30</v>
      </c>
      <c r="B8707" s="0" t="n">
        <v>1422308</v>
      </c>
      <c r="C8707" s="0" t="n">
        <v>6060.235</v>
      </c>
    </row>
    <row r="8708" customFormat="false" ht="15" hidden="false" customHeight="false" outlineLevel="0" collapsed="false">
      <c r="A8708" s="0" t="n">
        <v>30</v>
      </c>
      <c r="B8708" s="0" t="n">
        <v>1418813</v>
      </c>
      <c r="C8708" s="0" t="n">
        <v>3581.013</v>
      </c>
    </row>
    <row r="8709" customFormat="false" ht="15" hidden="false" customHeight="false" outlineLevel="0" collapsed="false">
      <c r="A8709" s="0" t="n">
        <v>30</v>
      </c>
      <c r="B8709" s="0" t="n">
        <v>1396223</v>
      </c>
      <c r="C8709" s="0" t="n">
        <v>5649.742</v>
      </c>
    </row>
    <row r="8710" customFormat="false" ht="15" hidden="false" customHeight="false" outlineLevel="0" collapsed="false">
      <c r="A8710" s="0" t="n">
        <v>30</v>
      </c>
      <c r="B8710" s="0" t="n">
        <v>1370412</v>
      </c>
      <c r="C8710" s="0" t="n">
        <v>5835.891</v>
      </c>
    </row>
    <row r="8711" customFormat="false" ht="15" hidden="false" customHeight="false" outlineLevel="0" collapsed="false">
      <c r="A8711" s="0" t="n">
        <v>30</v>
      </c>
      <c r="B8711" s="0" t="n">
        <v>1364809</v>
      </c>
      <c r="C8711" s="0" t="n">
        <v>3833.741</v>
      </c>
    </row>
    <row r="8712" customFormat="false" ht="15" hidden="false" customHeight="false" outlineLevel="0" collapsed="false">
      <c r="A8712" s="0" t="n">
        <v>30</v>
      </c>
      <c r="B8712" s="0" t="n">
        <v>1340014</v>
      </c>
      <c r="C8712" s="0" t="n">
        <v>5746.261</v>
      </c>
    </row>
    <row r="8713" customFormat="false" ht="15" hidden="false" customHeight="false" outlineLevel="0" collapsed="false">
      <c r="A8713" s="0" t="n">
        <v>30</v>
      </c>
      <c r="B8713" s="0" t="n">
        <v>1313147</v>
      </c>
      <c r="C8713" s="0" t="n">
        <v>5952.218</v>
      </c>
    </row>
    <row r="8714" customFormat="false" ht="15" hidden="false" customHeight="false" outlineLevel="0" collapsed="false">
      <c r="A8714" s="0" t="n">
        <v>30</v>
      </c>
      <c r="B8714" s="0" t="n">
        <v>1309836</v>
      </c>
      <c r="C8714" s="0" t="n">
        <v>3591.153</v>
      </c>
    </row>
    <row r="8715" customFormat="false" ht="15" hidden="false" customHeight="false" outlineLevel="0" collapsed="false">
      <c r="A8715" s="0" t="n">
        <v>30</v>
      </c>
      <c r="B8715" s="0" t="n">
        <v>1282794</v>
      </c>
      <c r="C8715" s="0" t="n">
        <v>5971.727</v>
      </c>
    </row>
    <row r="8716" customFormat="false" ht="15" hidden="false" customHeight="false" outlineLevel="0" collapsed="false">
      <c r="A8716" s="0" t="n">
        <v>30</v>
      </c>
      <c r="B8716" s="0" t="n">
        <v>1274504</v>
      </c>
      <c r="C8716" s="0" t="n">
        <v>4070.416</v>
      </c>
    </row>
    <row r="8717" customFormat="false" ht="15" hidden="false" customHeight="false" outlineLevel="0" collapsed="false">
      <c r="A8717" s="0" t="n">
        <v>30</v>
      </c>
      <c r="B8717" s="0" t="n">
        <v>1249310</v>
      </c>
      <c r="C8717" s="0" t="n">
        <v>5874.077</v>
      </c>
    </row>
    <row r="8718" customFormat="false" ht="15" hidden="false" customHeight="false" outlineLevel="0" collapsed="false">
      <c r="A8718" s="0" t="n">
        <v>30</v>
      </c>
      <c r="B8718" s="0" t="n">
        <v>1221903</v>
      </c>
      <c r="C8718" s="0" t="n">
        <v>6017.334</v>
      </c>
    </row>
    <row r="8719" customFormat="false" ht="15" hidden="false" customHeight="false" outlineLevel="0" collapsed="false">
      <c r="A8719" s="0" t="n">
        <v>30</v>
      </c>
      <c r="B8719" s="0" t="n">
        <v>1216663</v>
      </c>
      <c r="C8719" s="0" t="n">
        <v>3768.839</v>
      </c>
    </row>
    <row r="8720" customFormat="false" ht="15" hidden="false" customHeight="false" outlineLevel="0" collapsed="false">
      <c r="A8720" s="0" t="n">
        <v>30</v>
      </c>
      <c r="B8720" s="0" t="n">
        <v>1188115</v>
      </c>
      <c r="C8720" s="0" t="n">
        <v>6136.801</v>
      </c>
    </row>
    <row r="8721" customFormat="false" ht="15" hidden="false" customHeight="false" outlineLevel="0" collapsed="false">
      <c r="A8721" s="0" t="n">
        <v>30</v>
      </c>
      <c r="B8721" s="0" t="n">
        <v>1168018</v>
      </c>
      <c r="C8721" s="0" t="n">
        <v>4326.808</v>
      </c>
    </row>
    <row r="8722" customFormat="false" ht="15" hidden="false" customHeight="false" outlineLevel="0" collapsed="false">
      <c r="A8722" s="0" t="n">
        <v>30</v>
      </c>
      <c r="B8722" s="0" t="n">
        <v>1155205</v>
      </c>
      <c r="C8722" s="0" t="n">
        <v>5523.152</v>
      </c>
    </row>
    <row r="8723" customFormat="false" ht="15" hidden="false" customHeight="false" outlineLevel="0" collapsed="false">
      <c r="A8723" s="0" t="n">
        <v>30</v>
      </c>
      <c r="B8723" s="0" t="n">
        <v>1128441</v>
      </c>
      <c r="C8723" s="0" t="n">
        <v>5910.116</v>
      </c>
    </row>
    <row r="8724" customFormat="false" ht="15" hidden="false" customHeight="false" outlineLevel="0" collapsed="false">
      <c r="A8724" s="0" t="n">
        <v>30</v>
      </c>
      <c r="B8724" s="0" t="n">
        <v>1125443</v>
      </c>
      <c r="C8724" s="0" t="n">
        <v>3589.122</v>
      </c>
    </row>
    <row r="8725" customFormat="false" ht="15" hidden="false" customHeight="false" outlineLevel="0" collapsed="false">
      <c r="A8725" s="0" t="n">
        <v>30</v>
      </c>
      <c r="B8725" s="0" t="n">
        <v>1098407</v>
      </c>
      <c r="C8725" s="0" t="n">
        <v>5932.24</v>
      </c>
    </row>
    <row r="8726" customFormat="false" ht="15" hidden="false" customHeight="false" outlineLevel="0" collapsed="false">
      <c r="A8726" s="0" t="n">
        <v>30</v>
      </c>
      <c r="B8726" s="0" t="n">
        <v>1070353</v>
      </c>
      <c r="C8726" s="0" t="n">
        <v>6076.266</v>
      </c>
    </row>
    <row r="8727" customFormat="false" ht="15" hidden="false" customHeight="false" outlineLevel="0" collapsed="false">
      <c r="A8727" s="0" t="n">
        <v>30</v>
      </c>
      <c r="B8727" s="0" t="n">
        <v>1069955</v>
      </c>
      <c r="C8727" s="0" t="n">
        <v>3326.321</v>
      </c>
    </row>
    <row r="8728" customFormat="false" ht="15" hidden="false" customHeight="false" outlineLevel="0" collapsed="false">
      <c r="A8728" s="0" t="n">
        <v>30</v>
      </c>
      <c r="B8728" s="0" t="n">
        <v>1043704</v>
      </c>
      <c r="C8728" s="0" t="n">
        <v>5884.171</v>
      </c>
    </row>
    <row r="8729" customFormat="false" ht="15" hidden="false" customHeight="false" outlineLevel="0" collapsed="false">
      <c r="A8729" s="0" t="n">
        <v>30</v>
      </c>
      <c r="B8729" s="0" t="n">
        <v>1021044</v>
      </c>
      <c r="C8729" s="0" t="n">
        <v>4983.029</v>
      </c>
    </row>
    <row r="8730" customFormat="false" ht="15" hidden="false" customHeight="false" outlineLevel="0" collapsed="false">
      <c r="A8730" s="0" t="n">
        <v>30</v>
      </c>
      <c r="B8730" s="0" t="n">
        <v>1012026</v>
      </c>
      <c r="C8730" s="0" t="n">
        <v>4782.774</v>
      </c>
    </row>
    <row r="8731" customFormat="false" ht="15" hidden="false" customHeight="false" outlineLevel="0" collapsed="false">
      <c r="A8731" s="0" t="n">
        <v>30</v>
      </c>
      <c r="B8731" s="0" t="n">
        <v>985796</v>
      </c>
      <c r="C8731" s="0" t="n">
        <v>5905.965</v>
      </c>
    </row>
    <row r="8732" customFormat="false" ht="15" hidden="false" customHeight="false" outlineLevel="0" collapsed="false">
      <c r="A8732" s="0" t="n">
        <v>30</v>
      </c>
      <c r="B8732" s="0" t="n">
        <v>981018</v>
      </c>
      <c r="C8732" s="0" t="n">
        <v>3716.744</v>
      </c>
    </row>
    <row r="8733" customFormat="false" ht="15" hidden="false" customHeight="false" outlineLevel="0" collapsed="false">
      <c r="A8733" s="0" t="n">
        <v>30</v>
      </c>
      <c r="B8733" s="0" t="n">
        <v>953025</v>
      </c>
      <c r="C8733" s="0" t="n">
        <v>6084.487</v>
      </c>
    </row>
    <row r="8734" customFormat="false" ht="15" hidden="false" customHeight="false" outlineLevel="0" collapsed="false">
      <c r="A8734" s="0" t="n">
        <v>30</v>
      </c>
      <c r="B8734" s="0" t="n">
        <v>926894</v>
      </c>
      <c r="C8734" s="0" t="n">
        <v>5530.869</v>
      </c>
    </row>
    <row r="8735" customFormat="false" ht="15" hidden="false" customHeight="false" outlineLevel="0" collapsed="false">
      <c r="A8735" s="0" t="n">
        <v>30</v>
      </c>
      <c r="B8735" s="0" t="n">
        <v>932539</v>
      </c>
      <c r="C8735" s="0" t="n">
        <v>3020.908</v>
      </c>
    </row>
    <row r="8736" customFormat="false" ht="15" hidden="false" customHeight="false" outlineLevel="0" collapsed="false">
      <c r="A8736" s="0" t="n">
        <v>30</v>
      </c>
      <c r="B8736" s="0" t="n">
        <v>909171</v>
      </c>
      <c r="C8736" s="0" t="n">
        <v>5613.791</v>
      </c>
    </row>
    <row r="8737" customFormat="false" ht="15" hidden="false" customHeight="false" outlineLevel="0" collapsed="false">
      <c r="A8737" s="0" t="n">
        <v>30</v>
      </c>
      <c r="B8737" s="0" t="n">
        <v>882902</v>
      </c>
      <c r="C8737" s="0" t="n">
        <v>5862.736</v>
      </c>
    </row>
    <row r="8738" customFormat="false" ht="15" hidden="false" customHeight="false" outlineLevel="0" collapsed="false">
      <c r="A8738" s="0" t="n">
        <v>30</v>
      </c>
      <c r="B8738" s="0" t="n">
        <v>855671</v>
      </c>
      <c r="C8738" s="0" t="n">
        <v>5888.243</v>
      </c>
    </row>
    <row r="8739" customFormat="false" ht="15" hidden="false" customHeight="false" outlineLevel="0" collapsed="false">
      <c r="A8739" s="0" t="n">
        <v>30</v>
      </c>
      <c r="B8739" s="0" t="n">
        <v>851752</v>
      </c>
      <c r="C8739" s="0" t="n">
        <v>3834.209</v>
      </c>
    </row>
    <row r="8740" customFormat="false" ht="15" hidden="false" customHeight="false" outlineLevel="0" collapsed="false">
      <c r="A8740" s="0" t="n">
        <v>30</v>
      </c>
      <c r="B8740" s="0" t="n">
        <v>825615</v>
      </c>
      <c r="C8740" s="0" t="n">
        <v>5835.94</v>
      </c>
    </row>
    <row r="8741" customFormat="false" ht="15" hidden="false" customHeight="false" outlineLevel="0" collapsed="false">
      <c r="A8741" s="0" t="n">
        <v>30</v>
      </c>
      <c r="B8741" s="0" t="n">
        <v>818737</v>
      </c>
      <c r="C8741" s="0" t="n">
        <v>3996.188</v>
      </c>
    </row>
    <row r="8742" customFormat="false" ht="15" hidden="false" customHeight="false" outlineLevel="0" collapsed="false">
      <c r="A8742" s="0" t="n">
        <v>30</v>
      </c>
      <c r="B8742" s="0" t="n">
        <v>791039</v>
      </c>
      <c r="C8742" s="0" t="n">
        <v>6028.464</v>
      </c>
    </row>
    <row r="8743" customFormat="false" ht="15" hidden="false" customHeight="false" outlineLevel="0" collapsed="false">
      <c r="A8743" s="0" t="n">
        <v>30</v>
      </c>
      <c r="B8743" s="0" t="n">
        <v>763469</v>
      </c>
      <c r="C8743" s="0" t="n">
        <v>6055.058</v>
      </c>
    </row>
    <row r="8744" customFormat="false" ht="15" hidden="false" customHeight="false" outlineLevel="0" collapsed="false">
      <c r="A8744" s="0" t="n">
        <v>30</v>
      </c>
      <c r="B8744" s="0" t="n">
        <v>763611</v>
      </c>
      <c r="C8744" s="0" t="n">
        <v>3247.915</v>
      </c>
    </row>
    <row r="8745" customFormat="false" ht="15" hidden="false" customHeight="false" outlineLevel="0" collapsed="false">
      <c r="A8745" s="0" t="n">
        <v>30</v>
      </c>
      <c r="B8745" s="0" t="n">
        <v>737244</v>
      </c>
      <c r="C8745" s="0" t="n">
        <v>5904.145</v>
      </c>
    </row>
    <row r="8746" customFormat="false" ht="15" hidden="false" customHeight="false" outlineLevel="0" collapsed="false">
      <c r="A8746" s="0" t="n">
        <v>30</v>
      </c>
      <c r="B8746" s="0" t="n">
        <v>730267</v>
      </c>
      <c r="C8746" s="0" t="n">
        <v>3934.74</v>
      </c>
    </row>
    <row r="8747" customFormat="false" ht="15" hidden="false" customHeight="false" outlineLevel="0" collapsed="false">
      <c r="A8747" s="0" t="n">
        <v>30</v>
      </c>
      <c r="B8747" s="0" t="n">
        <v>705635</v>
      </c>
      <c r="C8747" s="0" t="n">
        <v>5746.288</v>
      </c>
    </row>
    <row r="8748" customFormat="false" ht="15" hidden="false" customHeight="false" outlineLevel="0" collapsed="false">
      <c r="A8748" s="0" t="n">
        <v>30</v>
      </c>
      <c r="B8748" s="0" t="n">
        <v>679072</v>
      </c>
      <c r="C8748" s="0" t="n">
        <v>5921.242</v>
      </c>
    </row>
    <row r="8749" customFormat="false" ht="15" hidden="false" customHeight="false" outlineLevel="0" collapsed="false">
      <c r="A8749" s="0" t="n">
        <v>30</v>
      </c>
      <c r="B8749" s="0" t="n">
        <v>674406</v>
      </c>
      <c r="C8749" s="0" t="n">
        <v>3702.014</v>
      </c>
    </row>
    <row r="8750" customFormat="false" ht="15" hidden="false" customHeight="false" outlineLevel="0" collapsed="false">
      <c r="A8750" s="0" t="n">
        <v>30</v>
      </c>
      <c r="B8750" s="0" t="n">
        <v>647659</v>
      </c>
      <c r="C8750" s="0" t="n">
        <v>5961.22</v>
      </c>
    </row>
    <row r="8751" customFormat="false" ht="15" hidden="false" customHeight="false" outlineLevel="0" collapsed="false">
      <c r="A8751" s="0" t="n">
        <v>30</v>
      </c>
      <c r="B8751" s="0" t="n">
        <v>639427</v>
      </c>
      <c r="C8751" s="0" t="n">
        <v>3722.778</v>
      </c>
    </row>
    <row r="8752" customFormat="false" ht="15" hidden="false" customHeight="false" outlineLevel="0" collapsed="false">
      <c r="A8752" s="0" t="n">
        <v>30</v>
      </c>
      <c r="B8752" s="0" t="n">
        <v>620614</v>
      </c>
      <c r="C8752" s="0" t="n">
        <v>5486.164</v>
      </c>
    </row>
    <row r="8753" customFormat="false" ht="15" hidden="false" customHeight="false" outlineLevel="0" collapsed="false">
      <c r="A8753" s="0" t="n">
        <v>30</v>
      </c>
      <c r="B8753" s="0" t="n">
        <v>594485</v>
      </c>
      <c r="C8753" s="0" t="n">
        <v>5830.189</v>
      </c>
    </row>
    <row r="8754" customFormat="false" ht="15" hidden="false" customHeight="false" outlineLevel="0" collapsed="false">
      <c r="A8754" s="0" t="n">
        <v>30</v>
      </c>
      <c r="B8754" s="0" t="n">
        <v>589958</v>
      </c>
      <c r="C8754" s="0" t="n">
        <v>3723.143</v>
      </c>
    </row>
    <row r="8755" customFormat="false" ht="15" hidden="false" customHeight="false" outlineLevel="0" collapsed="false">
      <c r="A8755" s="0" t="n">
        <v>30</v>
      </c>
      <c r="B8755" s="0" t="n">
        <v>566903</v>
      </c>
      <c r="C8755" s="0" t="n">
        <v>5586.728</v>
      </c>
    </row>
    <row r="8756" customFormat="false" ht="15" hidden="false" customHeight="false" outlineLevel="0" collapsed="false">
      <c r="A8756" s="0" t="n">
        <v>30</v>
      </c>
      <c r="B8756" s="0" t="n">
        <v>550419</v>
      </c>
      <c r="C8756" s="0" t="n">
        <v>4384.372</v>
      </c>
    </row>
    <row r="8757" customFormat="false" ht="15" hidden="false" customHeight="false" outlineLevel="0" collapsed="false">
      <c r="A8757" s="0" t="n">
        <v>30</v>
      </c>
      <c r="B8757" s="0" t="n">
        <v>533716</v>
      </c>
      <c r="C8757" s="0" t="n">
        <v>5459.246</v>
      </c>
    </row>
    <row r="8758" customFormat="false" ht="15" hidden="false" customHeight="false" outlineLevel="0" collapsed="false">
      <c r="A8758" s="0" t="n">
        <v>30</v>
      </c>
      <c r="B8758" s="0" t="n">
        <v>506990</v>
      </c>
      <c r="C8758" s="0" t="n">
        <v>5943.377</v>
      </c>
    </row>
    <row r="8759" customFormat="false" ht="15" hidden="false" customHeight="false" outlineLevel="0" collapsed="false">
      <c r="A8759" s="0" t="n">
        <v>30</v>
      </c>
      <c r="B8759" s="0" t="n">
        <v>505800</v>
      </c>
      <c r="C8759" s="0" t="n">
        <v>3376.084</v>
      </c>
    </row>
    <row r="8760" customFormat="false" ht="15" hidden="false" customHeight="false" outlineLevel="0" collapsed="false">
      <c r="A8760" s="0" t="n">
        <v>30</v>
      </c>
      <c r="B8760" s="0" t="n">
        <v>479370</v>
      </c>
      <c r="C8760" s="0" t="n">
        <v>5905.831</v>
      </c>
    </row>
    <row r="8761" customFormat="false" ht="15" hidden="false" customHeight="false" outlineLevel="0" collapsed="false">
      <c r="A8761" s="0" t="n">
        <v>30</v>
      </c>
      <c r="B8761" s="0" t="n">
        <v>458944</v>
      </c>
      <c r="C8761" s="0" t="n">
        <v>4565.457</v>
      </c>
    </row>
    <row r="8762" customFormat="false" ht="15" hidden="false" customHeight="false" outlineLevel="0" collapsed="false">
      <c r="A8762" s="0" t="n">
        <v>30</v>
      </c>
      <c r="B8762" s="0" t="n">
        <v>446240</v>
      </c>
      <c r="C8762" s="0" t="n">
        <v>5315.216</v>
      </c>
    </row>
    <row r="8763" customFormat="false" ht="15" hidden="false" customHeight="false" outlineLevel="0" collapsed="false">
      <c r="A8763" s="0" t="n">
        <v>30</v>
      </c>
      <c r="B8763" s="0" t="n">
        <v>419515</v>
      </c>
      <c r="C8763" s="0" t="n">
        <v>5930.298</v>
      </c>
    </row>
    <row r="8764" customFormat="false" ht="15" hidden="false" customHeight="false" outlineLevel="0" collapsed="false">
      <c r="A8764" s="0" t="n">
        <v>30</v>
      </c>
      <c r="B8764" s="0" t="n">
        <v>396439</v>
      </c>
      <c r="C8764" s="0" t="n">
        <v>4855</v>
      </c>
    </row>
    <row r="8765" customFormat="false" ht="15" hidden="false" customHeight="false" outlineLevel="0" collapsed="false">
      <c r="A8765" s="0" t="n">
        <v>30</v>
      </c>
      <c r="B8765" s="0" t="n">
        <v>406047</v>
      </c>
      <c r="C8765" s="0" t="n">
        <v>3057.257</v>
      </c>
    </row>
    <row r="8766" customFormat="false" ht="15" hidden="false" customHeight="false" outlineLevel="0" collapsed="false">
      <c r="A8766" s="0" t="n">
        <v>30</v>
      </c>
      <c r="B8766" s="0" t="n">
        <v>380004</v>
      </c>
      <c r="C8766" s="0" t="n">
        <v>5865.849</v>
      </c>
    </row>
    <row r="8767" customFormat="false" ht="15" hidden="false" customHeight="false" outlineLevel="0" collapsed="false">
      <c r="A8767" s="0" t="n">
        <v>30</v>
      </c>
      <c r="B8767" s="0" t="n">
        <v>352205</v>
      </c>
      <c r="C8767" s="0" t="n">
        <v>6042.235</v>
      </c>
    </row>
    <row r="8768" customFormat="false" ht="15" hidden="false" customHeight="false" outlineLevel="0" collapsed="false">
      <c r="A8768" s="0" t="n">
        <v>30</v>
      </c>
      <c r="B8768" s="0" t="n">
        <v>328530</v>
      </c>
      <c r="C8768" s="0" t="n">
        <v>5126.72</v>
      </c>
    </row>
    <row r="8769" customFormat="false" ht="15" hidden="false" customHeight="false" outlineLevel="0" collapsed="false">
      <c r="A8769" s="0" t="n">
        <v>30</v>
      </c>
      <c r="B8769" s="0" t="n">
        <v>322906</v>
      </c>
      <c r="C8769" s="0" t="n">
        <v>4416.495</v>
      </c>
    </row>
    <row r="8770" customFormat="false" ht="15" hidden="false" customHeight="false" outlineLevel="0" collapsed="false">
      <c r="A8770" s="0" t="n">
        <v>30</v>
      </c>
      <c r="B8770" s="0" t="n">
        <v>294956</v>
      </c>
      <c r="C8770" s="0" t="n">
        <v>6046.329</v>
      </c>
    </row>
    <row r="8771" customFormat="false" ht="15" hidden="false" customHeight="false" outlineLevel="0" collapsed="false">
      <c r="A8771" s="0" t="n">
        <v>30</v>
      </c>
      <c r="B8771" s="0" t="n">
        <v>292090</v>
      </c>
      <c r="C8771" s="0" t="n">
        <v>3554.086</v>
      </c>
    </row>
    <row r="8772" customFormat="false" ht="15" hidden="false" customHeight="false" outlineLevel="0" collapsed="false">
      <c r="A8772" s="0" t="n">
        <v>30</v>
      </c>
      <c r="B8772" s="0" t="n">
        <v>268145</v>
      </c>
      <c r="C8772" s="0" t="n">
        <v>5650.69</v>
      </c>
    </row>
    <row r="8773" customFormat="false" ht="15" hidden="false" customHeight="false" outlineLevel="0" collapsed="false">
      <c r="A8773" s="0" t="n">
        <v>30</v>
      </c>
      <c r="B8773" s="0" t="n">
        <v>243341</v>
      </c>
      <c r="C8773" s="0" t="n">
        <v>5717.729</v>
      </c>
    </row>
    <row r="8774" customFormat="false" ht="15" hidden="false" customHeight="false" outlineLevel="0" collapsed="false">
      <c r="A8774" s="0" t="n">
        <v>30</v>
      </c>
      <c r="B8774" s="0" t="n">
        <v>241026</v>
      </c>
      <c r="C8774" s="0" t="n">
        <v>3531.5</v>
      </c>
    </row>
    <row r="8775" customFormat="false" ht="15" hidden="false" customHeight="false" outlineLevel="0" collapsed="false">
      <c r="A8775" s="0" t="n">
        <v>30</v>
      </c>
      <c r="B8775" s="0" t="n">
        <v>217135</v>
      </c>
      <c r="C8775" s="0" t="n">
        <v>5626.559</v>
      </c>
    </row>
    <row r="8776" customFormat="false" ht="15" hidden="false" customHeight="false" outlineLevel="0" collapsed="false">
      <c r="A8776" s="0" t="n">
        <v>30</v>
      </c>
      <c r="B8776" s="0" t="n">
        <v>191332</v>
      </c>
      <c r="C8776" s="0" t="n">
        <v>5565.134</v>
      </c>
    </row>
    <row r="8777" customFormat="false" ht="15" hidden="false" customHeight="false" outlineLevel="0" collapsed="false">
      <c r="A8777" s="0" t="n">
        <v>30</v>
      </c>
      <c r="B8777" s="0" t="n">
        <v>188676</v>
      </c>
      <c r="C8777" s="0" t="n">
        <v>3906.599</v>
      </c>
    </row>
    <row r="8778" customFormat="false" ht="15" hidden="false" customHeight="false" outlineLevel="0" collapsed="false">
      <c r="A8778" s="0" t="n">
        <v>30</v>
      </c>
      <c r="B8778" s="0" t="n">
        <v>160900</v>
      </c>
      <c r="C8778" s="0" t="n">
        <v>6037.098</v>
      </c>
    </row>
    <row r="8779" customFormat="false" ht="15" hidden="false" customHeight="false" outlineLevel="0" collapsed="false">
      <c r="A8779" s="0" t="n">
        <v>30</v>
      </c>
      <c r="B8779" s="0" t="n">
        <v>122990</v>
      </c>
      <c r="C8779" s="0" t="n">
        <v>7051.215</v>
      </c>
    </row>
    <row r="8780" customFormat="false" ht="15" hidden="false" customHeight="false" outlineLevel="0" collapsed="false">
      <c r="A8780" s="0" t="n">
        <v>30</v>
      </c>
      <c r="B8780" s="0" t="n">
        <v>84979</v>
      </c>
      <c r="C8780" s="0" t="n">
        <v>7077.571</v>
      </c>
    </row>
    <row r="8781" customFormat="false" ht="15" hidden="false" customHeight="false" outlineLevel="0" collapsed="false">
      <c r="A8781" s="0" t="n">
        <v>30</v>
      </c>
      <c r="B8781" s="0" t="n">
        <v>53281</v>
      </c>
      <c r="C8781" s="0" t="n">
        <v>6441.269</v>
      </c>
    </row>
    <row r="8782" customFormat="false" ht="15" hidden="false" customHeight="false" outlineLevel="0" collapsed="false">
      <c r="A8782" s="0" t="n">
        <v>30</v>
      </c>
      <c r="B8782" s="0" t="n">
        <v>14253</v>
      </c>
      <c r="C8782" s="0" t="n">
        <v>7170.075</v>
      </c>
    </row>
    <row r="8783" customFormat="false" ht="15" hidden="false" customHeight="false" outlineLevel="0" collapsed="false">
      <c r="A8783" s="0" t="n">
        <v>30</v>
      </c>
      <c r="B8783" s="0" t="n">
        <v>0</v>
      </c>
      <c r="C8783" s="0" t="n">
        <v>4691.731</v>
      </c>
    </row>
    <row r="8784" customFormat="false" ht="15" hidden="false" customHeight="false" outlineLevel="0" collapsed="false">
      <c r="A8784" s="0" t="n">
        <v>30</v>
      </c>
      <c r="B8784" s="0" t="n">
        <v>1888252</v>
      </c>
      <c r="C8784" s="0" t="n">
        <v>9996.659</v>
      </c>
    </row>
    <row r="8785" customFormat="false" ht="15" hidden="false" customHeight="false" outlineLevel="0" collapsed="false">
      <c r="A8785" s="0" t="n">
        <v>30</v>
      </c>
      <c r="B8785" s="0" t="n">
        <v>1852179</v>
      </c>
      <c r="C8785" s="0" t="n">
        <v>6869.557</v>
      </c>
    </row>
    <row r="8786" customFormat="false" ht="15" hidden="false" customHeight="false" outlineLevel="0" collapsed="false">
      <c r="A8786" s="0" t="n">
        <v>30</v>
      </c>
      <c r="B8786" s="0" t="n">
        <v>1815441</v>
      </c>
      <c r="C8786" s="0" t="n">
        <v>6943.216</v>
      </c>
    </row>
    <row r="8787" customFormat="false" ht="15" hidden="false" customHeight="false" outlineLevel="0" collapsed="false">
      <c r="A8787" s="0" t="n">
        <v>30</v>
      </c>
      <c r="B8787" s="0" t="n">
        <v>1775507</v>
      </c>
      <c r="C8787" s="0" t="n">
        <v>7157.894</v>
      </c>
    </row>
    <row r="8788" customFormat="false" ht="15" hidden="false" customHeight="false" outlineLevel="0" collapsed="false">
      <c r="A8788" s="0" t="n">
        <v>30</v>
      </c>
      <c r="B8788" s="0" t="n">
        <v>1736554</v>
      </c>
      <c r="C8788" s="0" t="n">
        <v>7261.649</v>
      </c>
    </row>
    <row r="8789" customFormat="false" ht="15" hidden="false" customHeight="false" outlineLevel="0" collapsed="false">
      <c r="A8789" s="0" t="n">
        <v>30</v>
      </c>
      <c r="B8789" s="0" t="n">
        <v>1715285</v>
      </c>
      <c r="C8789" s="0" t="n">
        <v>3784.841</v>
      </c>
    </row>
    <row r="8790" customFormat="false" ht="15" hidden="false" customHeight="false" outlineLevel="0" collapsed="false">
      <c r="A8790" s="0" t="n">
        <v>30</v>
      </c>
      <c r="B8790" s="0" t="n">
        <v>1715285</v>
      </c>
      <c r="C8790" s="0" t="n">
        <v>0</v>
      </c>
    </row>
    <row r="8791" customFormat="false" ht="15" hidden="false" customHeight="false" outlineLevel="0" collapsed="false">
      <c r="A8791" s="0" t="n">
        <v>30</v>
      </c>
      <c r="B8791" s="0" t="n">
        <v>1743126</v>
      </c>
      <c r="C8791" s="0" t="n">
        <v>5368.608</v>
      </c>
    </row>
    <row r="8792" customFormat="false" ht="15" hidden="false" customHeight="false" outlineLevel="0" collapsed="false">
      <c r="A8792" s="0" t="n">
        <v>30</v>
      </c>
      <c r="B8792" s="0" t="n">
        <v>1727235</v>
      </c>
      <c r="C8792" s="0" t="n">
        <v>4891.233</v>
      </c>
    </row>
    <row r="8793" customFormat="false" ht="15" hidden="false" customHeight="false" outlineLevel="0" collapsed="false">
      <c r="A8793" s="0" t="n">
        <v>30</v>
      </c>
      <c r="B8793" s="0" t="n">
        <v>1707629</v>
      </c>
      <c r="C8793" s="0" t="n">
        <v>5210.095</v>
      </c>
    </row>
    <row r="8794" customFormat="false" ht="15" hidden="false" customHeight="false" outlineLevel="0" collapsed="false">
      <c r="A8794" s="0" t="n">
        <v>30</v>
      </c>
      <c r="B8794" s="0" t="n">
        <v>1671574</v>
      </c>
      <c r="C8794" s="0" t="n">
        <v>6888.485</v>
      </c>
    </row>
    <row r="8795" customFormat="false" ht="15" hidden="false" customHeight="false" outlineLevel="0" collapsed="false">
      <c r="A8795" s="0" t="n">
        <v>30</v>
      </c>
      <c r="B8795" s="0" t="n">
        <v>1649833</v>
      </c>
      <c r="C8795" s="0" t="n">
        <v>4762.1</v>
      </c>
    </row>
    <row r="8796" customFormat="false" ht="15" hidden="false" customHeight="false" outlineLevel="0" collapsed="false">
      <c r="A8796" s="0" t="n">
        <v>30</v>
      </c>
      <c r="B8796" s="0" t="n">
        <v>1626099</v>
      </c>
      <c r="C8796" s="0" t="n">
        <v>6325.778</v>
      </c>
    </row>
    <row r="8797" customFormat="false" ht="15" hidden="false" customHeight="false" outlineLevel="0" collapsed="false">
      <c r="A8797" s="0" t="n">
        <v>30</v>
      </c>
      <c r="B8797" s="0" t="n">
        <v>1590769</v>
      </c>
      <c r="C8797" s="0" t="n">
        <v>6826.733</v>
      </c>
    </row>
    <row r="8798" customFormat="false" ht="15" hidden="false" customHeight="false" outlineLevel="0" collapsed="false">
      <c r="A8798" s="0" t="n">
        <v>30</v>
      </c>
      <c r="B8798" s="0" t="n">
        <v>1579390</v>
      </c>
      <c r="C8798" s="0" t="n">
        <v>4410.23</v>
      </c>
    </row>
    <row r="8799" customFormat="false" ht="15" hidden="false" customHeight="false" outlineLevel="0" collapsed="false">
      <c r="A8799" s="0" t="n">
        <v>30</v>
      </c>
      <c r="B8799" s="0" t="n">
        <v>1545354</v>
      </c>
      <c r="C8799" s="0" t="n">
        <v>6651.362</v>
      </c>
    </row>
    <row r="8800" customFormat="false" ht="15" hidden="false" customHeight="false" outlineLevel="0" collapsed="false">
      <c r="A8800" s="0" t="n">
        <v>30</v>
      </c>
      <c r="B8800" s="0" t="n">
        <v>1519288</v>
      </c>
      <c r="C8800" s="0" t="n">
        <v>5107.565</v>
      </c>
    </row>
    <row r="8801" customFormat="false" ht="15" hidden="false" customHeight="false" outlineLevel="0" collapsed="false">
      <c r="A8801" s="0" t="n">
        <v>30</v>
      </c>
      <c r="B8801" s="0" t="n">
        <v>1504308</v>
      </c>
      <c r="C8801" s="0" t="n">
        <v>5581.855</v>
      </c>
    </row>
    <row r="8802" customFormat="false" ht="15" hidden="false" customHeight="false" outlineLevel="0" collapsed="false">
      <c r="A8802" s="0" t="n">
        <v>30</v>
      </c>
      <c r="B8802" s="0" t="n">
        <v>1472925</v>
      </c>
      <c r="C8802" s="0" t="n">
        <v>6400.758</v>
      </c>
    </row>
    <row r="8803" customFormat="false" ht="15" hidden="false" customHeight="false" outlineLevel="0" collapsed="false">
      <c r="A8803" s="0" t="n">
        <v>30</v>
      </c>
      <c r="B8803" s="0" t="n">
        <v>1463478</v>
      </c>
      <c r="C8803" s="0" t="n">
        <v>4221.685</v>
      </c>
    </row>
    <row r="8804" customFormat="false" ht="15" hidden="false" customHeight="false" outlineLevel="0" collapsed="false">
      <c r="A8804" s="0" t="n">
        <v>30</v>
      </c>
      <c r="B8804" s="0" t="n">
        <v>1433194</v>
      </c>
      <c r="C8804" s="0" t="n">
        <v>6287.751</v>
      </c>
    </row>
    <row r="8805" customFormat="false" ht="15" hidden="false" customHeight="false" outlineLevel="0" collapsed="false">
      <c r="A8805" s="0" t="n">
        <v>30</v>
      </c>
      <c r="B8805" s="0" t="n">
        <v>1397431</v>
      </c>
      <c r="C8805" s="0" t="n">
        <v>6814.565</v>
      </c>
    </row>
    <row r="8806" customFormat="false" ht="15" hidden="false" customHeight="false" outlineLevel="0" collapsed="false">
      <c r="A8806" s="0" t="n">
        <v>30</v>
      </c>
      <c r="B8806" s="0" t="n">
        <v>1392062</v>
      </c>
      <c r="C8806" s="0" t="n">
        <v>3834.223</v>
      </c>
    </row>
    <row r="8807" customFormat="false" ht="15" hidden="false" customHeight="false" outlineLevel="0" collapsed="false">
      <c r="A8807" s="0" t="n">
        <v>30</v>
      </c>
      <c r="B8807" s="0" t="n">
        <v>1363325</v>
      </c>
      <c r="C8807" s="0" t="n">
        <v>6133.366</v>
      </c>
    </row>
    <row r="8808" customFormat="false" ht="15" hidden="false" customHeight="false" outlineLevel="0" collapsed="false">
      <c r="A8808" s="0" t="n">
        <v>30</v>
      </c>
      <c r="B8808" s="0" t="n">
        <v>1334618</v>
      </c>
      <c r="C8808" s="0" t="n">
        <v>6128.065</v>
      </c>
    </row>
    <row r="8809" customFormat="false" ht="15" hidden="false" customHeight="false" outlineLevel="0" collapsed="false">
      <c r="A8809" s="0" t="n">
        <v>30</v>
      </c>
      <c r="B8809" s="0" t="n">
        <v>1332321</v>
      </c>
      <c r="C8809" s="0" t="n">
        <v>3205.798</v>
      </c>
    </row>
    <row r="8810" customFormat="false" ht="15" hidden="false" customHeight="false" outlineLevel="0" collapsed="false">
      <c r="A8810" s="0" t="n">
        <v>30</v>
      </c>
      <c r="B8810" s="0" t="n">
        <v>1316917</v>
      </c>
      <c r="C8810" s="0" t="n">
        <v>5138.873</v>
      </c>
    </row>
    <row r="8811" customFormat="false" ht="15" hidden="false" customHeight="false" outlineLevel="0" collapsed="false">
      <c r="A8811" s="0" t="n">
        <v>30</v>
      </c>
      <c r="B8811" s="0" t="n">
        <v>1287678</v>
      </c>
      <c r="C8811" s="0" t="n">
        <v>6186.476</v>
      </c>
    </row>
    <row r="8812" customFormat="false" ht="15" hidden="false" customHeight="false" outlineLevel="0" collapsed="false">
      <c r="A8812" s="0" t="n">
        <v>30</v>
      </c>
      <c r="B8812" s="0" t="n">
        <v>1258876</v>
      </c>
      <c r="C8812" s="0" t="n">
        <v>6135.542</v>
      </c>
    </row>
    <row r="8813" customFormat="false" ht="15" hidden="false" customHeight="false" outlineLevel="0" collapsed="false">
      <c r="A8813" s="0" t="n">
        <v>30</v>
      </c>
      <c r="B8813" s="0" t="n">
        <v>1253597</v>
      </c>
      <c r="C8813" s="0" t="n">
        <v>3762.883</v>
      </c>
    </row>
    <row r="8814" customFormat="false" ht="15" hidden="false" customHeight="false" outlineLevel="0" collapsed="false">
      <c r="A8814" s="0" t="n">
        <v>30</v>
      </c>
      <c r="B8814" s="0" t="n">
        <v>1227242</v>
      </c>
      <c r="C8814" s="0" t="n">
        <v>5916.034</v>
      </c>
    </row>
    <row r="8815" customFormat="false" ht="15" hidden="false" customHeight="false" outlineLevel="0" collapsed="false">
      <c r="A8815" s="0" t="n">
        <v>30</v>
      </c>
      <c r="B8815" s="0" t="n">
        <v>1199241</v>
      </c>
      <c r="C8815" s="0" t="n">
        <v>5953.877</v>
      </c>
    </row>
    <row r="8816" customFormat="false" ht="15" hidden="false" customHeight="false" outlineLevel="0" collapsed="false">
      <c r="A8816" s="0" t="n">
        <v>30</v>
      </c>
      <c r="B8816" s="0" t="n">
        <v>1193904</v>
      </c>
      <c r="C8816" s="0" t="n">
        <v>3932.577</v>
      </c>
    </row>
    <row r="8817" customFormat="false" ht="15" hidden="false" customHeight="false" outlineLevel="0" collapsed="false">
      <c r="A8817" s="0" t="n">
        <v>30</v>
      </c>
      <c r="B8817" s="0" t="n">
        <v>1166973</v>
      </c>
      <c r="C8817" s="0" t="n">
        <v>5909.316</v>
      </c>
    </row>
    <row r="8818" customFormat="false" ht="15" hidden="false" customHeight="false" outlineLevel="0" collapsed="false">
      <c r="A8818" s="0" t="n">
        <v>30</v>
      </c>
      <c r="B8818" s="0" t="n">
        <v>1163961</v>
      </c>
      <c r="C8818" s="0" t="n">
        <v>3578.74</v>
      </c>
    </row>
    <row r="8819" customFormat="false" ht="15" hidden="false" customHeight="false" outlineLevel="0" collapsed="false">
      <c r="A8819" s="0" t="n">
        <v>30</v>
      </c>
      <c r="B8819" s="0" t="n">
        <v>1140768</v>
      </c>
      <c r="C8819" s="0" t="n">
        <v>5612.457</v>
      </c>
    </row>
    <row r="8820" customFormat="false" ht="15" hidden="false" customHeight="false" outlineLevel="0" collapsed="false">
      <c r="A8820" s="0" t="n">
        <v>30</v>
      </c>
      <c r="B8820" s="0" t="n">
        <v>1116707</v>
      </c>
      <c r="C8820" s="0" t="n">
        <v>5606.889</v>
      </c>
    </row>
    <row r="8821" customFormat="false" ht="15" hidden="false" customHeight="false" outlineLevel="0" collapsed="false">
      <c r="A8821" s="0" t="n">
        <v>30</v>
      </c>
      <c r="B8821" s="0" t="n">
        <v>1119512</v>
      </c>
      <c r="C8821" s="0" t="n">
        <v>3036.377</v>
      </c>
    </row>
    <row r="8822" customFormat="false" ht="15" hidden="false" customHeight="false" outlineLevel="0" collapsed="false">
      <c r="A8822" s="0" t="n">
        <v>30</v>
      </c>
      <c r="B8822" s="0" t="n">
        <v>1096241</v>
      </c>
      <c r="C8822" s="0" t="n">
        <v>5631.699</v>
      </c>
    </row>
    <row r="8823" customFormat="false" ht="15" hidden="false" customHeight="false" outlineLevel="0" collapsed="false">
      <c r="A8823" s="0" t="n">
        <v>30</v>
      </c>
      <c r="B8823" s="0" t="n">
        <v>1070938</v>
      </c>
      <c r="C8823" s="0" t="n">
        <v>5789.797</v>
      </c>
    </row>
    <row r="8824" customFormat="false" ht="15" hidden="false" customHeight="false" outlineLevel="0" collapsed="false">
      <c r="A8824" s="0" t="n">
        <v>30</v>
      </c>
      <c r="B8824" s="0" t="n">
        <v>1072571</v>
      </c>
      <c r="C8824" s="0" t="n">
        <v>3083.979</v>
      </c>
    </row>
    <row r="8825" customFormat="false" ht="15" hidden="false" customHeight="false" outlineLevel="0" collapsed="false">
      <c r="A8825" s="0" t="n">
        <v>30</v>
      </c>
      <c r="B8825" s="0" t="n">
        <v>1045176</v>
      </c>
      <c r="C8825" s="0" t="n">
        <v>5986.841</v>
      </c>
    </row>
    <row r="8826" customFormat="false" ht="15" hidden="false" customHeight="false" outlineLevel="0" collapsed="false">
      <c r="A8826" s="0" t="n">
        <v>30</v>
      </c>
      <c r="B8826" s="0" t="n">
        <v>1038375</v>
      </c>
      <c r="C8826" s="0" t="n">
        <v>3957.935</v>
      </c>
    </row>
    <row r="8827" customFormat="false" ht="15" hidden="false" customHeight="false" outlineLevel="0" collapsed="false">
      <c r="A8827" s="0" t="n">
        <v>30</v>
      </c>
      <c r="B8827" s="0" t="n">
        <v>1012254</v>
      </c>
      <c r="C8827" s="0" t="n">
        <v>5852.009</v>
      </c>
    </row>
    <row r="8828" customFormat="false" ht="15" hidden="false" customHeight="false" outlineLevel="0" collapsed="false">
      <c r="A8828" s="0" t="n">
        <v>30</v>
      </c>
      <c r="B8828" s="0" t="n">
        <v>985064</v>
      </c>
      <c r="C8828" s="0" t="n">
        <v>5990.259</v>
      </c>
    </row>
    <row r="8829" customFormat="false" ht="15" hidden="false" customHeight="false" outlineLevel="0" collapsed="false">
      <c r="A8829" s="0" t="n">
        <v>30</v>
      </c>
      <c r="B8829" s="0" t="n">
        <v>978717</v>
      </c>
      <c r="C8829" s="0" t="n">
        <v>3876.51</v>
      </c>
    </row>
    <row r="8830" customFormat="false" ht="15" hidden="false" customHeight="false" outlineLevel="0" collapsed="false">
      <c r="A8830" s="0" t="n">
        <v>30</v>
      </c>
      <c r="B8830" s="0" t="n">
        <v>951876</v>
      </c>
      <c r="C8830" s="0" t="n">
        <v>5949.812</v>
      </c>
    </row>
    <row r="8831" customFormat="false" ht="15" hidden="false" customHeight="false" outlineLevel="0" collapsed="false">
      <c r="A8831" s="0" t="n">
        <v>30</v>
      </c>
      <c r="B8831" s="0" t="n">
        <v>941828</v>
      </c>
      <c r="C8831" s="0" t="n">
        <v>4011.833</v>
      </c>
    </row>
    <row r="8832" customFormat="false" ht="15" hidden="false" customHeight="false" outlineLevel="0" collapsed="false">
      <c r="A8832" s="0" t="n">
        <v>30</v>
      </c>
      <c r="B8832" s="0" t="n">
        <v>926473</v>
      </c>
      <c r="C8832" s="0" t="n">
        <v>5047.684</v>
      </c>
    </row>
    <row r="8833" customFormat="false" ht="15" hidden="false" customHeight="false" outlineLevel="0" collapsed="false">
      <c r="A8833" s="0" t="n">
        <v>30</v>
      </c>
      <c r="B8833" s="0" t="n">
        <v>898741</v>
      </c>
      <c r="C8833" s="0" t="n">
        <v>6004.113</v>
      </c>
    </row>
    <row r="8834" customFormat="false" ht="15" hidden="false" customHeight="false" outlineLevel="0" collapsed="false">
      <c r="A8834" s="0" t="n">
        <v>30</v>
      </c>
      <c r="B8834" s="0" t="n">
        <v>886200</v>
      </c>
      <c r="C8834" s="0" t="n">
        <v>3758.777</v>
      </c>
    </row>
    <row r="8835" customFormat="false" ht="15" hidden="false" customHeight="false" outlineLevel="0" collapsed="false">
      <c r="A8835" s="0" t="n">
        <v>30</v>
      </c>
      <c r="B8835" s="0" t="n">
        <v>871867</v>
      </c>
      <c r="C8835" s="0" t="n">
        <v>5514.942</v>
      </c>
    </row>
    <row r="8836" customFormat="false" ht="15" hidden="false" customHeight="false" outlineLevel="0" collapsed="false">
      <c r="A8836" s="0" t="n">
        <v>30</v>
      </c>
      <c r="B8836" s="0" t="n">
        <v>846196</v>
      </c>
      <c r="C8836" s="0" t="n">
        <v>5866.051</v>
      </c>
    </row>
    <row r="8837" customFormat="false" ht="15" hidden="false" customHeight="false" outlineLevel="0" collapsed="false">
      <c r="A8837" s="0" t="n">
        <v>30</v>
      </c>
      <c r="B8837" s="0" t="n">
        <v>838544</v>
      </c>
      <c r="C8837" s="0" t="n">
        <v>4023.819</v>
      </c>
    </row>
    <row r="8838" customFormat="false" ht="15" hidden="false" customHeight="false" outlineLevel="0" collapsed="false">
      <c r="A8838" s="0" t="n">
        <v>30</v>
      </c>
      <c r="B8838" s="0" t="n">
        <v>810863</v>
      </c>
      <c r="C8838" s="0" t="n">
        <v>6007.816</v>
      </c>
    </row>
    <row r="8839" customFormat="false" ht="15" hidden="false" customHeight="false" outlineLevel="0" collapsed="false">
      <c r="A8839" s="0" t="n">
        <v>30</v>
      </c>
      <c r="B8839" s="0" t="n">
        <v>791084</v>
      </c>
      <c r="C8839" s="0" t="n">
        <v>4283.529</v>
      </c>
    </row>
    <row r="8840" customFormat="false" ht="15" hidden="false" customHeight="false" outlineLevel="0" collapsed="false">
      <c r="A8840" s="0" t="n">
        <v>30</v>
      </c>
      <c r="B8840" s="0" t="n">
        <v>777751</v>
      </c>
      <c r="C8840" s="0" t="n">
        <v>5523.43</v>
      </c>
    </row>
    <row r="8841" customFormat="false" ht="15" hidden="false" customHeight="false" outlineLevel="0" collapsed="false">
      <c r="A8841" s="0" t="n">
        <v>30</v>
      </c>
      <c r="B8841" s="0" t="n">
        <v>752058</v>
      </c>
      <c r="C8841" s="0" t="n">
        <v>5843.866</v>
      </c>
    </row>
    <row r="8842" customFormat="false" ht="15" hidden="false" customHeight="false" outlineLevel="0" collapsed="false">
      <c r="A8842" s="0" t="n">
        <v>30</v>
      </c>
      <c r="B8842" s="0" t="n">
        <v>748193</v>
      </c>
      <c r="C8842" s="0" t="n">
        <v>3668.018</v>
      </c>
    </row>
    <row r="8843" customFormat="false" ht="15" hidden="false" customHeight="false" outlineLevel="0" collapsed="false">
      <c r="A8843" s="0" t="n">
        <v>30</v>
      </c>
      <c r="B8843" s="0" t="n">
        <v>719522</v>
      </c>
      <c r="C8843" s="0" t="n">
        <v>6145.181</v>
      </c>
    </row>
    <row r="8844" customFormat="false" ht="15" hidden="false" customHeight="false" outlineLevel="0" collapsed="false">
      <c r="A8844" s="0" t="n">
        <v>30</v>
      </c>
      <c r="B8844" s="0" t="n">
        <v>693391</v>
      </c>
      <c r="C8844" s="0" t="n">
        <v>5841.281</v>
      </c>
    </row>
    <row r="8845" customFormat="false" ht="15" hidden="false" customHeight="false" outlineLevel="0" collapsed="false">
      <c r="A8845" s="0" t="n">
        <v>30</v>
      </c>
      <c r="B8845" s="0" t="n">
        <v>693571</v>
      </c>
      <c r="C8845" s="0" t="n">
        <v>3275.107</v>
      </c>
    </row>
    <row r="8846" customFormat="false" ht="15" hidden="false" customHeight="false" outlineLevel="0" collapsed="false">
      <c r="A8846" s="0" t="n">
        <v>30</v>
      </c>
      <c r="B8846" s="0" t="n">
        <v>667136</v>
      </c>
      <c r="C8846" s="0" t="n">
        <v>5900.742</v>
      </c>
    </row>
    <row r="8847" customFormat="false" ht="15" hidden="false" customHeight="false" outlineLevel="0" collapsed="false">
      <c r="A8847" s="0" t="n">
        <v>30</v>
      </c>
      <c r="B8847" s="0" t="n">
        <v>641719</v>
      </c>
      <c r="C8847" s="0" t="n">
        <v>5298.63</v>
      </c>
    </row>
    <row r="8848" customFormat="false" ht="15" hidden="false" customHeight="false" outlineLevel="0" collapsed="false">
      <c r="A8848" s="0" t="n">
        <v>30</v>
      </c>
      <c r="B8848" s="0" t="n">
        <v>637000</v>
      </c>
      <c r="C8848" s="0" t="n">
        <v>4218.286</v>
      </c>
    </row>
    <row r="8849" customFormat="false" ht="15" hidden="false" customHeight="false" outlineLevel="0" collapsed="false">
      <c r="A8849" s="0" t="n">
        <v>30</v>
      </c>
      <c r="B8849" s="0" t="n">
        <v>608840</v>
      </c>
      <c r="C8849" s="0" t="n">
        <v>6067.334</v>
      </c>
    </row>
    <row r="8850" customFormat="false" ht="15" hidden="false" customHeight="false" outlineLevel="0" collapsed="false">
      <c r="A8850" s="0" t="n">
        <v>30</v>
      </c>
      <c r="B8850" s="0" t="n">
        <v>585029</v>
      </c>
      <c r="C8850" s="0" t="n">
        <v>5369.66</v>
      </c>
    </row>
    <row r="8851" customFormat="false" ht="15" hidden="false" customHeight="false" outlineLevel="0" collapsed="false">
      <c r="A8851" s="0" t="n">
        <v>30</v>
      </c>
      <c r="B8851" s="0" t="n">
        <v>584284</v>
      </c>
      <c r="C8851" s="0" t="n">
        <v>3565.347</v>
      </c>
    </row>
    <row r="8852" customFormat="false" ht="15" hidden="false" customHeight="false" outlineLevel="0" collapsed="false">
      <c r="A8852" s="0" t="n">
        <v>30</v>
      </c>
      <c r="B8852" s="0" t="n">
        <v>558296</v>
      </c>
      <c r="C8852" s="0" t="n">
        <v>5878.329</v>
      </c>
    </row>
    <row r="8853" customFormat="false" ht="15" hidden="false" customHeight="false" outlineLevel="0" collapsed="false">
      <c r="A8853" s="0" t="n">
        <v>30</v>
      </c>
      <c r="B8853" s="0" t="n">
        <v>531384</v>
      </c>
      <c r="C8853" s="0" t="n">
        <v>5861.001</v>
      </c>
    </row>
    <row r="8854" customFormat="false" ht="15" hidden="false" customHeight="false" outlineLevel="0" collapsed="false">
      <c r="A8854" s="0" t="n">
        <v>30</v>
      </c>
      <c r="B8854" s="0" t="n">
        <v>533772</v>
      </c>
      <c r="C8854" s="0" t="n">
        <v>3140.861</v>
      </c>
    </row>
    <row r="8855" customFormat="false" ht="15" hidden="false" customHeight="false" outlineLevel="0" collapsed="false">
      <c r="A8855" s="0" t="n">
        <v>30</v>
      </c>
      <c r="B8855" s="0" t="n">
        <v>507598</v>
      </c>
      <c r="C8855" s="0" t="n">
        <v>5874.12</v>
      </c>
    </row>
    <row r="8856" customFormat="false" ht="15" hidden="false" customHeight="false" outlineLevel="0" collapsed="false">
      <c r="A8856" s="0" t="n">
        <v>30</v>
      </c>
      <c r="B8856" s="0" t="n">
        <v>481338</v>
      </c>
      <c r="C8856" s="0" t="n">
        <v>5864.68</v>
      </c>
    </row>
    <row r="8857" customFormat="false" ht="15" hidden="false" customHeight="false" outlineLevel="0" collapsed="false">
      <c r="A8857" s="0" t="n">
        <v>30</v>
      </c>
      <c r="B8857" s="0" t="n">
        <v>482238</v>
      </c>
      <c r="C8857" s="0" t="n">
        <v>3273.263</v>
      </c>
    </row>
    <row r="8858" customFormat="false" ht="15" hidden="false" customHeight="false" outlineLevel="0" collapsed="false">
      <c r="A8858" s="0" t="n">
        <v>30</v>
      </c>
      <c r="B8858" s="0" t="n">
        <v>455039</v>
      </c>
      <c r="C8858" s="0" t="n">
        <v>5986.577</v>
      </c>
    </row>
    <row r="8859" customFormat="false" ht="15" hidden="false" customHeight="false" outlineLevel="0" collapsed="false">
      <c r="A8859" s="0" t="n">
        <v>30</v>
      </c>
      <c r="B8859" s="0" t="n">
        <v>427198</v>
      </c>
      <c r="C8859" s="0" t="n">
        <v>6026.918</v>
      </c>
    </row>
    <row r="8860" customFormat="false" ht="15" hidden="false" customHeight="false" outlineLevel="0" collapsed="false">
      <c r="A8860" s="0" t="n">
        <v>30</v>
      </c>
      <c r="B8860" s="0" t="n">
        <v>426897</v>
      </c>
      <c r="C8860" s="0" t="n">
        <v>3277.234</v>
      </c>
    </row>
    <row r="8861" customFormat="false" ht="15" hidden="false" customHeight="false" outlineLevel="0" collapsed="false">
      <c r="A8861" s="0" t="n">
        <v>30</v>
      </c>
      <c r="B8861" s="0" t="n">
        <v>401252</v>
      </c>
      <c r="C8861" s="0" t="n">
        <v>5782.165</v>
      </c>
    </row>
    <row r="8862" customFormat="false" ht="15" hidden="false" customHeight="false" outlineLevel="0" collapsed="false">
      <c r="A8862" s="0" t="n">
        <v>30</v>
      </c>
      <c r="B8862" s="0" t="n">
        <v>394255</v>
      </c>
      <c r="C8862" s="0" t="n">
        <v>3964.239</v>
      </c>
    </row>
    <row r="8863" customFormat="false" ht="15" hidden="false" customHeight="false" outlineLevel="0" collapsed="false">
      <c r="A8863" s="0" t="n">
        <v>30</v>
      </c>
      <c r="B8863" s="0" t="n">
        <v>370399</v>
      </c>
      <c r="C8863" s="0" t="n">
        <v>5690.852</v>
      </c>
    </row>
    <row r="8864" customFormat="false" ht="15" hidden="false" customHeight="false" outlineLevel="0" collapsed="false">
      <c r="A8864" s="0" t="n">
        <v>30</v>
      </c>
      <c r="B8864" s="0" t="n">
        <v>344372</v>
      </c>
      <c r="C8864" s="0" t="n">
        <v>5845.384</v>
      </c>
    </row>
    <row r="8865" customFormat="false" ht="15" hidden="false" customHeight="false" outlineLevel="0" collapsed="false">
      <c r="A8865" s="0" t="n">
        <v>30</v>
      </c>
      <c r="B8865" s="0" t="n">
        <v>341899</v>
      </c>
      <c r="C8865" s="0" t="n">
        <v>3537.636</v>
      </c>
    </row>
    <row r="8866" customFormat="false" ht="15" hidden="false" customHeight="false" outlineLevel="0" collapsed="false">
      <c r="A8866" s="0" t="n">
        <v>30</v>
      </c>
      <c r="B8866" s="0" t="n">
        <v>316002</v>
      </c>
      <c r="C8866" s="0" t="n">
        <v>5833.988</v>
      </c>
    </row>
    <row r="8867" customFormat="false" ht="15" hidden="false" customHeight="false" outlineLevel="0" collapsed="false">
      <c r="A8867" s="0" t="n">
        <v>30</v>
      </c>
      <c r="B8867" s="0" t="n">
        <v>286834</v>
      </c>
      <c r="C8867" s="0" t="n">
        <v>6175.932</v>
      </c>
    </row>
    <row r="8868" customFormat="false" ht="15" hidden="false" customHeight="false" outlineLevel="0" collapsed="false">
      <c r="A8868" s="0" t="n">
        <v>30</v>
      </c>
      <c r="B8868" s="0" t="n">
        <v>287767</v>
      </c>
      <c r="C8868" s="0" t="n">
        <v>3141.064</v>
      </c>
    </row>
    <row r="8869" customFormat="false" ht="15" hidden="false" customHeight="false" outlineLevel="0" collapsed="false">
      <c r="A8869" s="0" t="n">
        <v>30</v>
      </c>
      <c r="B8869" s="0" t="n">
        <v>261777</v>
      </c>
      <c r="C8869" s="0" t="n">
        <v>5841.63</v>
      </c>
    </row>
    <row r="8870" customFormat="false" ht="15" hidden="false" customHeight="false" outlineLevel="0" collapsed="false">
      <c r="A8870" s="0" t="n">
        <v>30</v>
      </c>
      <c r="B8870" s="0" t="n">
        <v>250811</v>
      </c>
      <c r="C8870" s="0" t="n">
        <v>4380.309</v>
      </c>
    </row>
    <row r="8871" customFormat="false" ht="15" hidden="false" customHeight="false" outlineLevel="0" collapsed="false">
      <c r="A8871" s="0" t="n">
        <v>30</v>
      </c>
      <c r="B8871" s="0" t="n">
        <v>228713</v>
      </c>
      <c r="C8871" s="0" t="n">
        <v>5427.622</v>
      </c>
    </row>
    <row r="8872" customFormat="false" ht="15" hidden="false" customHeight="false" outlineLevel="0" collapsed="false">
      <c r="A8872" s="0" t="n">
        <v>30</v>
      </c>
      <c r="B8872" s="0" t="n">
        <v>206678</v>
      </c>
      <c r="C8872" s="0" t="n">
        <v>5481.548</v>
      </c>
    </row>
    <row r="8873" customFormat="false" ht="15" hidden="false" customHeight="false" outlineLevel="0" collapsed="false">
      <c r="A8873" s="0" t="n">
        <v>30</v>
      </c>
      <c r="B8873" s="0" t="n">
        <v>201889</v>
      </c>
      <c r="C8873" s="0" t="n">
        <v>3736.731</v>
      </c>
    </row>
    <row r="8874" customFormat="false" ht="15" hidden="false" customHeight="false" outlineLevel="0" collapsed="false">
      <c r="A8874" s="0" t="n">
        <v>30</v>
      </c>
      <c r="B8874" s="0" t="n">
        <v>174589</v>
      </c>
      <c r="C8874" s="0" t="n">
        <v>5991.458</v>
      </c>
    </row>
    <row r="8875" customFormat="false" ht="15" hidden="false" customHeight="false" outlineLevel="0" collapsed="false">
      <c r="A8875" s="0" t="n">
        <v>30</v>
      </c>
      <c r="B8875" s="0" t="n">
        <v>138085</v>
      </c>
      <c r="C8875" s="0" t="n">
        <v>6907.202</v>
      </c>
    </row>
    <row r="8876" customFormat="false" ht="15" hidden="false" customHeight="false" outlineLevel="0" collapsed="false">
      <c r="A8876" s="0" t="n">
        <v>30</v>
      </c>
      <c r="B8876" s="0" t="n">
        <v>101320</v>
      </c>
      <c r="C8876" s="0" t="n">
        <v>6934.844</v>
      </c>
    </row>
    <row r="8877" customFormat="false" ht="15" hidden="false" customHeight="false" outlineLevel="0" collapsed="false">
      <c r="A8877" s="0" t="n">
        <v>30</v>
      </c>
      <c r="B8877" s="0" t="n">
        <v>65122</v>
      </c>
      <c r="C8877" s="0" t="n">
        <v>6864.428</v>
      </c>
    </row>
    <row r="8878" customFormat="false" ht="15" hidden="false" customHeight="false" outlineLevel="0" collapsed="false">
      <c r="A8878" s="0" t="n">
        <v>30</v>
      </c>
      <c r="B8878" s="0" t="n">
        <v>29869</v>
      </c>
      <c r="C8878" s="0" t="n">
        <v>6779.783</v>
      </c>
    </row>
    <row r="8879" customFormat="false" ht="15" hidden="false" customHeight="false" outlineLevel="0" collapsed="false">
      <c r="A8879" s="0" t="n">
        <v>30</v>
      </c>
      <c r="B8879" s="0" t="n">
        <v>0</v>
      </c>
      <c r="C8879" s="0" t="n">
        <v>6240.944</v>
      </c>
    </row>
    <row r="8880" customFormat="false" ht="15" hidden="false" customHeight="false" outlineLevel="0" collapsed="false">
      <c r="A8880" s="0" t="n">
        <v>30</v>
      </c>
      <c r="B8880" s="0" t="n">
        <v>1912365</v>
      </c>
      <c r="C8880" s="0" t="n">
        <v>6433.782</v>
      </c>
    </row>
    <row r="8881" customFormat="false" ht="15" hidden="false" customHeight="false" outlineLevel="0" collapsed="false">
      <c r="A8881" s="0" t="n">
        <v>30</v>
      </c>
      <c r="B8881" s="0" t="n">
        <v>1911336</v>
      </c>
      <c r="C8881" s="0" t="n">
        <v>102.862</v>
      </c>
    </row>
    <row r="8882" customFormat="false" ht="15" hidden="false" customHeight="false" outlineLevel="0" collapsed="false">
      <c r="A8882" s="0" t="n">
        <v>30</v>
      </c>
      <c r="B8882" s="0" t="n">
        <v>1910738</v>
      </c>
      <c r="C8882" s="0" t="n">
        <v>59.775</v>
      </c>
    </row>
    <row r="8883" customFormat="false" ht="15" hidden="false" customHeight="false" outlineLevel="0" collapsed="false">
      <c r="A8883" s="0" t="n">
        <v>30</v>
      </c>
      <c r="B8883" s="0" t="n">
        <v>1988586</v>
      </c>
      <c r="C8883" s="0" t="n">
        <v>3364.678</v>
      </c>
    </row>
    <row r="8884" customFormat="false" ht="15" hidden="false" customHeight="false" outlineLevel="0" collapsed="false">
      <c r="A8884" s="0" t="n">
        <v>30</v>
      </c>
      <c r="B8884" s="0" t="n">
        <v>1993056</v>
      </c>
      <c r="C8884" s="0" t="n">
        <v>2814.318</v>
      </c>
    </row>
    <row r="8885" customFormat="false" ht="15" hidden="false" customHeight="false" outlineLevel="0" collapsed="false">
      <c r="A8885" s="0" t="n">
        <v>30</v>
      </c>
      <c r="B8885" s="0" t="n">
        <v>1965568</v>
      </c>
      <c r="C8885" s="0" t="n">
        <v>5661.2</v>
      </c>
    </row>
    <row r="8886" customFormat="false" ht="15" hidden="false" customHeight="false" outlineLevel="0" collapsed="false">
      <c r="A8886" s="0" t="n">
        <v>30</v>
      </c>
      <c r="B8886" s="0" t="n">
        <v>1966659</v>
      </c>
      <c r="C8886" s="0" t="n">
        <v>3285.544</v>
      </c>
    </row>
    <row r="8887" customFormat="false" ht="15" hidden="false" customHeight="false" outlineLevel="0" collapsed="false">
      <c r="A8887" s="0" t="n">
        <v>30</v>
      </c>
      <c r="B8887" s="0" t="n">
        <v>1947826</v>
      </c>
      <c r="C8887" s="0" t="n">
        <v>5524.721</v>
      </c>
    </row>
    <row r="8888" customFormat="false" ht="15" hidden="false" customHeight="false" outlineLevel="0" collapsed="false">
      <c r="A8888" s="0" t="n">
        <v>30</v>
      </c>
      <c r="B8888" s="0" t="n">
        <v>1912953</v>
      </c>
      <c r="C8888" s="0" t="n">
        <v>6764.809</v>
      </c>
    </row>
    <row r="8889" customFormat="false" ht="15" hidden="false" customHeight="false" outlineLevel="0" collapsed="false">
      <c r="A8889" s="0" t="n">
        <v>30</v>
      </c>
      <c r="B8889" s="0" t="n">
        <v>1903346</v>
      </c>
      <c r="C8889" s="0" t="n">
        <v>4210.36</v>
      </c>
    </row>
    <row r="8890" customFormat="false" ht="15" hidden="false" customHeight="false" outlineLevel="0" collapsed="false">
      <c r="A8890" s="0" t="n">
        <v>30</v>
      </c>
      <c r="B8890" s="0" t="n">
        <v>1871791</v>
      </c>
      <c r="C8890" s="0" t="n">
        <v>6417.863</v>
      </c>
    </row>
    <row r="8891" customFormat="false" ht="15" hidden="false" customHeight="false" outlineLevel="0" collapsed="false">
      <c r="A8891" s="0" t="n">
        <v>30</v>
      </c>
      <c r="B8891" s="0" t="n">
        <v>1840351</v>
      </c>
      <c r="C8891" s="0" t="n">
        <v>6264.135</v>
      </c>
    </row>
    <row r="8892" customFormat="false" ht="15" hidden="false" customHeight="false" outlineLevel="0" collapsed="false">
      <c r="A8892" s="0" t="n">
        <v>30</v>
      </c>
      <c r="B8892" s="0" t="n">
        <v>1844124</v>
      </c>
      <c r="C8892" s="0" t="n">
        <v>3108.606</v>
      </c>
    </row>
    <row r="8893" customFormat="false" ht="15" hidden="false" customHeight="false" outlineLevel="0" collapsed="false">
      <c r="A8893" s="0" t="n">
        <v>30</v>
      </c>
      <c r="B8893" s="0" t="n">
        <v>1811963</v>
      </c>
      <c r="C8893" s="0" t="n">
        <v>6459.149</v>
      </c>
    </row>
    <row r="8894" customFormat="false" ht="15" hidden="false" customHeight="false" outlineLevel="0" collapsed="false">
      <c r="A8894" s="0" t="n">
        <v>30</v>
      </c>
      <c r="B8894" s="0" t="n">
        <v>1782571</v>
      </c>
      <c r="C8894" s="0" t="n">
        <v>6204.107</v>
      </c>
    </row>
    <row r="8895" customFormat="false" ht="15" hidden="false" customHeight="false" outlineLevel="0" collapsed="false">
      <c r="A8895" s="0" t="n">
        <v>30</v>
      </c>
      <c r="B8895" s="0" t="n">
        <v>1748728</v>
      </c>
      <c r="C8895" s="0" t="n">
        <v>6669.911</v>
      </c>
    </row>
    <row r="8896" customFormat="false" ht="15" hidden="false" customHeight="false" outlineLevel="0" collapsed="false">
      <c r="A8896" s="0" t="n">
        <v>30</v>
      </c>
      <c r="B8896" s="0" t="n">
        <v>1754810</v>
      </c>
      <c r="C8896" s="0" t="n">
        <v>2546.754</v>
      </c>
    </row>
    <row r="8897" customFormat="false" ht="15" hidden="false" customHeight="false" outlineLevel="0" collapsed="false">
      <c r="A8897" s="0" t="n">
        <v>30</v>
      </c>
      <c r="B8897" s="0" t="n">
        <v>1726954</v>
      </c>
      <c r="C8897" s="0" t="n">
        <v>6151.512</v>
      </c>
    </row>
    <row r="8898" customFormat="false" ht="15" hidden="false" customHeight="false" outlineLevel="0" collapsed="false">
      <c r="A8898" s="0" t="n">
        <v>30</v>
      </c>
      <c r="B8898" s="0" t="n">
        <v>1693911</v>
      </c>
      <c r="C8898" s="0" t="n">
        <v>6602.532</v>
      </c>
    </row>
    <row r="8899" customFormat="false" ht="15" hidden="false" customHeight="false" outlineLevel="0" collapsed="false">
      <c r="A8899" s="0" t="n">
        <v>30</v>
      </c>
      <c r="B8899" s="0" t="n">
        <v>1684445</v>
      </c>
      <c r="C8899" s="0" t="n">
        <v>4205.021</v>
      </c>
    </row>
    <row r="8900" customFormat="false" ht="15" hidden="false" customHeight="false" outlineLevel="0" collapsed="false">
      <c r="A8900" s="0" t="n">
        <v>30</v>
      </c>
      <c r="B8900" s="0" t="n">
        <v>1661839</v>
      </c>
      <c r="C8900" s="0" t="n">
        <v>5516.174</v>
      </c>
    </row>
    <row r="8901" customFormat="false" ht="15" hidden="false" customHeight="false" outlineLevel="0" collapsed="false">
      <c r="A8901" s="0" t="n">
        <v>30</v>
      </c>
      <c r="B8901" s="0" t="n">
        <v>1631938</v>
      </c>
      <c r="C8901" s="0" t="n">
        <v>6247.489</v>
      </c>
    </row>
    <row r="8902" customFormat="false" ht="15" hidden="false" customHeight="false" outlineLevel="0" collapsed="false">
      <c r="A8902" s="0" t="n">
        <v>30</v>
      </c>
      <c r="B8902" s="0" t="n">
        <v>1618462</v>
      </c>
      <c r="C8902" s="0" t="n">
        <v>4037.666</v>
      </c>
    </row>
    <row r="8903" customFormat="false" ht="15" hidden="false" customHeight="false" outlineLevel="0" collapsed="false">
      <c r="A8903" s="0" t="n">
        <v>30</v>
      </c>
      <c r="B8903" s="0" t="n">
        <v>1601093</v>
      </c>
      <c r="C8903" s="0" t="n">
        <v>5559.201</v>
      </c>
    </row>
    <row r="8904" customFormat="false" ht="15" hidden="false" customHeight="false" outlineLevel="0" collapsed="false">
      <c r="A8904" s="0" t="n">
        <v>30</v>
      </c>
      <c r="B8904" s="0" t="n">
        <v>1572215</v>
      </c>
      <c r="C8904" s="0" t="n">
        <v>6077.338</v>
      </c>
    </row>
    <row r="8905" customFormat="false" ht="15" hidden="false" customHeight="false" outlineLevel="0" collapsed="false">
      <c r="A8905" s="0" t="n">
        <v>30</v>
      </c>
      <c r="B8905" s="0" t="n">
        <v>1568569</v>
      </c>
      <c r="C8905" s="0" t="n">
        <v>3653.618</v>
      </c>
    </row>
    <row r="8906" customFormat="false" ht="15" hidden="false" customHeight="false" outlineLevel="0" collapsed="false">
      <c r="A8906" s="0" t="n">
        <v>30</v>
      </c>
      <c r="B8906" s="0" t="n">
        <v>1543021</v>
      </c>
      <c r="C8906" s="0" t="n">
        <v>5824.847</v>
      </c>
    </row>
    <row r="8907" customFormat="false" ht="15" hidden="false" customHeight="false" outlineLevel="0" collapsed="false">
      <c r="A8907" s="0" t="n">
        <v>30</v>
      </c>
      <c r="B8907" s="0" t="n">
        <v>1532722</v>
      </c>
      <c r="C8907" s="0" t="n">
        <v>4031.38</v>
      </c>
    </row>
    <row r="8908" customFormat="false" ht="15" hidden="false" customHeight="false" outlineLevel="0" collapsed="false">
      <c r="A8908" s="0" t="n">
        <v>30</v>
      </c>
      <c r="B8908" s="0" t="n">
        <v>1521767</v>
      </c>
      <c r="C8908" s="0" t="n">
        <v>4631.145</v>
      </c>
    </row>
    <row r="8909" customFormat="false" ht="15" hidden="false" customHeight="false" outlineLevel="0" collapsed="false">
      <c r="A8909" s="0" t="n">
        <v>30</v>
      </c>
      <c r="B8909" s="0" t="n">
        <v>1496978</v>
      </c>
      <c r="C8909" s="0" t="n">
        <v>5723.901</v>
      </c>
    </row>
    <row r="8910" customFormat="false" ht="15" hidden="false" customHeight="false" outlineLevel="0" collapsed="false">
      <c r="A8910" s="0" t="n">
        <v>30</v>
      </c>
      <c r="B8910" s="0" t="n">
        <v>1497654</v>
      </c>
      <c r="C8910" s="0" t="n">
        <v>3246.557</v>
      </c>
    </row>
    <row r="8911" customFormat="false" ht="15" hidden="false" customHeight="false" outlineLevel="0" collapsed="false">
      <c r="A8911" s="0" t="n">
        <v>30</v>
      </c>
      <c r="B8911" s="0" t="n">
        <v>1473573</v>
      </c>
      <c r="C8911" s="0" t="n">
        <v>5659.106</v>
      </c>
    </row>
    <row r="8912" customFormat="false" ht="15" hidden="false" customHeight="false" outlineLevel="0" collapsed="false">
      <c r="A8912" s="0" t="n">
        <v>30</v>
      </c>
      <c r="B8912" s="0" t="n">
        <v>1451801</v>
      </c>
      <c r="C8912" s="0" t="n">
        <v>5443.421</v>
      </c>
    </row>
    <row r="8913" customFormat="false" ht="15" hidden="false" customHeight="false" outlineLevel="0" collapsed="false">
      <c r="A8913" s="0" t="n">
        <v>30</v>
      </c>
      <c r="B8913" s="0" t="n">
        <v>1465029</v>
      </c>
      <c r="C8913" s="0" t="n">
        <v>1930.718</v>
      </c>
    </row>
    <row r="8914" customFormat="false" ht="15" hidden="false" customHeight="false" outlineLevel="0" collapsed="false">
      <c r="A8914" s="0" t="n">
        <v>30</v>
      </c>
      <c r="B8914" s="0" t="n">
        <v>1445601</v>
      </c>
      <c r="C8914" s="0" t="n">
        <v>5197.078</v>
      </c>
    </row>
    <row r="8915" customFormat="false" ht="15" hidden="false" customHeight="false" outlineLevel="0" collapsed="false">
      <c r="A8915" s="0" t="n">
        <v>30</v>
      </c>
      <c r="B8915" s="0" t="n">
        <v>1417531</v>
      </c>
      <c r="C8915" s="0" t="n">
        <v>6069.929</v>
      </c>
    </row>
    <row r="8916" customFormat="false" ht="15" hidden="false" customHeight="false" outlineLevel="0" collapsed="false">
      <c r="A8916" s="0" t="n">
        <v>30</v>
      </c>
      <c r="B8916" s="0" t="n">
        <v>1388552</v>
      </c>
      <c r="C8916" s="0" t="n">
        <v>6132.276</v>
      </c>
    </row>
    <row r="8917" customFormat="false" ht="15" hidden="false" customHeight="false" outlineLevel="0" collapsed="false">
      <c r="A8917" s="0" t="n">
        <v>30</v>
      </c>
      <c r="B8917" s="0" t="n">
        <v>1384396</v>
      </c>
      <c r="C8917" s="0" t="n">
        <v>3725.727</v>
      </c>
    </row>
    <row r="8918" customFormat="false" ht="15" hidden="false" customHeight="false" outlineLevel="0" collapsed="false">
      <c r="A8918" s="0" t="n">
        <v>30</v>
      </c>
      <c r="B8918" s="0" t="n">
        <v>1356530</v>
      </c>
      <c r="C8918" s="0" t="n">
        <v>6046.323</v>
      </c>
    </row>
    <row r="8919" customFormat="false" ht="15" hidden="false" customHeight="false" outlineLevel="0" collapsed="false">
      <c r="A8919" s="0" t="n">
        <v>30</v>
      </c>
      <c r="B8919" s="0" t="n">
        <v>1333264</v>
      </c>
      <c r="C8919" s="0" t="n">
        <v>4978.301</v>
      </c>
    </row>
    <row r="8920" customFormat="false" ht="15" hidden="false" customHeight="false" outlineLevel="0" collapsed="false">
      <c r="A8920" s="0" t="n">
        <v>30</v>
      </c>
      <c r="B8920" s="0" t="n">
        <v>1327689</v>
      </c>
      <c r="C8920" s="0" t="n">
        <v>4455.925</v>
      </c>
    </row>
    <row r="8921" customFormat="false" ht="15" hidden="false" customHeight="false" outlineLevel="0" collapsed="false">
      <c r="A8921" s="0" t="n">
        <v>30</v>
      </c>
      <c r="B8921" s="0" t="n">
        <v>1299568</v>
      </c>
      <c r="C8921" s="0" t="n">
        <v>6064.769</v>
      </c>
    </row>
    <row r="8922" customFormat="false" ht="15" hidden="false" customHeight="false" outlineLevel="0" collapsed="false">
      <c r="A8922" s="0" t="n">
        <v>30</v>
      </c>
      <c r="B8922" s="0" t="n">
        <v>1290087</v>
      </c>
      <c r="C8922" s="0" t="n">
        <v>4183.917</v>
      </c>
    </row>
    <row r="8923" customFormat="false" ht="15" hidden="false" customHeight="false" outlineLevel="0" collapsed="false">
      <c r="A8923" s="0" t="n">
        <v>30</v>
      </c>
      <c r="B8923" s="0" t="n">
        <v>1263881</v>
      </c>
      <c r="C8923" s="0" t="n">
        <v>5902.737</v>
      </c>
    </row>
    <row r="8924" customFormat="false" ht="15" hidden="false" customHeight="false" outlineLevel="0" collapsed="false">
      <c r="A8924" s="0" t="n">
        <v>30</v>
      </c>
      <c r="B8924" s="0" t="n">
        <v>1239886</v>
      </c>
      <c r="C8924" s="0" t="n">
        <v>5282.141</v>
      </c>
    </row>
    <row r="8925" customFormat="false" ht="15" hidden="false" customHeight="false" outlineLevel="0" collapsed="false">
      <c r="A8925" s="0" t="n">
        <v>30</v>
      </c>
      <c r="B8925" s="0" t="n">
        <v>1236920</v>
      </c>
      <c r="C8925" s="0" t="n">
        <v>3937.754</v>
      </c>
    </row>
    <row r="8926" customFormat="false" ht="15" hidden="false" customHeight="false" outlineLevel="0" collapsed="false">
      <c r="A8926" s="0" t="n">
        <v>30</v>
      </c>
      <c r="B8926" s="0" t="n">
        <v>1209088</v>
      </c>
      <c r="C8926" s="0" t="n">
        <v>6045.715</v>
      </c>
    </row>
    <row r="8927" customFormat="false" ht="15" hidden="false" customHeight="false" outlineLevel="0" collapsed="false">
      <c r="A8927" s="0" t="n">
        <v>30</v>
      </c>
      <c r="B8927" s="0" t="n">
        <v>1185978</v>
      </c>
      <c r="C8927" s="0" t="n">
        <v>5340.267</v>
      </c>
    </row>
    <row r="8928" customFormat="false" ht="15" hidden="false" customHeight="false" outlineLevel="0" collapsed="false">
      <c r="A8928" s="0" t="n">
        <v>30</v>
      </c>
      <c r="B8928" s="0" t="n">
        <v>1185128</v>
      </c>
      <c r="C8928" s="0" t="n">
        <v>3580.631</v>
      </c>
    </row>
    <row r="8929" customFormat="false" ht="15" hidden="false" customHeight="false" outlineLevel="0" collapsed="false">
      <c r="A8929" s="0" t="n">
        <v>30</v>
      </c>
      <c r="B8929" s="0" t="n">
        <v>1159602</v>
      </c>
      <c r="C8929" s="0" t="n">
        <v>5798.8</v>
      </c>
    </row>
    <row r="8930" customFormat="false" ht="15" hidden="false" customHeight="false" outlineLevel="0" collapsed="false">
      <c r="A8930" s="0" t="n">
        <v>30</v>
      </c>
      <c r="B8930" s="0" t="n">
        <v>1156359</v>
      </c>
      <c r="C8930" s="0" t="n">
        <v>3580.855</v>
      </c>
    </row>
    <row r="8931" customFormat="false" ht="15" hidden="false" customHeight="false" outlineLevel="0" collapsed="false">
      <c r="A8931" s="0" t="n">
        <v>30</v>
      </c>
      <c r="B8931" s="0" t="n">
        <v>1130879</v>
      </c>
      <c r="C8931" s="0" t="n">
        <v>5814.892</v>
      </c>
    </row>
    <row r="8932" customFormat="false" ht="15" hidden="false" customHeight="false" outlineLevel="0" collapsed="false">
      <c r="A8932" s="0" t="n">
        <v>30</v>
      </c>
      <c r="B8932" s="0" t="n">
        <v>1101620</v>
      </c>
      <c r="C8932" s="0" t="n">
        <v>6197.691</v>
      </c>
    </row>
    <row r="8933" customFormat="false" ht="15" hidden="false" customHeight="false" outlineLevel="0" collapsed="false">
      <c r="A8933" s="0" t="n">
        <v>30</v>
      </c>
      <c r="B8933" s="0" t="n">
        <v>1097407</v>
      </c>
      <c r="C8933" s="0" t="n">
        <v>3694.466</v>
      </c>
    </row>
    <row r="8934" customFormat="false" ht="15" hidden="false" customHeight="false" outlineLevel="0" collapsed="false">
      <c r="A8934" s="0" t="n">
        <v>30</v>
      </c>
      <c r="B8934" s="0" t="n">
        <v>1072822</v>
      </c>
      <c r="C8934" s="0" t="n">
        <v>5711.349</v>
      </c>
    </row>
    <row r="8935" customFormat="false" ht="15" hidden="false" customHeight="false" outlineLevel="0" collapsed="false">
      <c r="A8935" s="0" t="n">
        <v>30</v>
      </c>
      <c r="B8935" s="0" t="n">
        <v>1047754</v>
      </c>
      <c r="C8935" s="0" t="n">
        <v>5773.339</v>
      </c>
    </row>
    <row r="8936" customFormat="false" ht="15" hidden="false" customHeight="false" outlineLevel="0" collapsed="false">
      <c r="A8936" s="0" t="n">
        <v>30</v>
      </c>
      <c r="B8936" s="0" t="n">
        <v>1042914</v>
      </c>
      <c r="C8936" s="0" t="n">
        <v>3497.853</v>
      </c>
    </row>
    <row r="8937" customFormat="false" ht="15" hidden="false" customHeight="false" outlineLevel="0" collapsed="false">
      <c r="A8937" s="0" t="n">
        <v>30</v>
      </c>
      <c r="B8937" s="0" t="n">
        <v>1020764</v>
      </c>
      <c r="C8937" s="0" t="n">
        <v>5752.276</v>
      </c>
    </row>
    <row r="8938" customFormat="false" ht="15" hidden="false" customHeight="false" outlineLevel="0" collapsed="false">
      <c r="A8938" s="0" t="n">
        <v>30</v>
      </c>
      <c r="B8938" s="0" t="n">
        <v>993067</v>
      </c>
      <c r="C8938" s="0" t="n">
        <v>6009.216</v>
      </c>
    </row>
    <row r="8939" customFormat="false" ht="15" hidden="false" customHeight="false" outlineLevel="0" collapsed="false">
      <c r="A8939" s="0" t="n">
        <v>30</v>
      </c>
      <c r="B8939" s="0" t="n">
        <v>991048</v>
      </c>
      <c r="C8939" s="0" t="n">
        <v>3505.889</v>
      </c>
    </row>
    <row r="8940" customFormat="false" ht="15" hidden="false" customHeight="false" outlineLevel="0" collapsed="false">
      <c r="A8940" s="0" t="n">
        <v>30</v>
      </c>
      <c r="B8940" s="0" t="n">
        <v>962464</v>
      </c>
      <c r="C8940" s="0" t="n">
        <v>6129.679</v>
      </c>
    </row>
    <row r="8941" customFormat="false" ht="15" hidden="false" customHeight="false" outlineLevel="0" collapsed="false">
      <c r="A8941" s="0" t="n">
        <v>30</v>
      </c>
      <c r="B8941" s="0" t="n">
        <v>954002</v>
      </c>
      <c r="C8941" s="0" t="n">
        <v>3996.937</v>
      </c>
    </row>
    <row r="8942" customFormat="false" ht="15" hidden="false" customHeight="false" outlineLevel="0" collapsed="false">
      <c r="A8942" s="0" t="n">
        <v>30</v>
      </c>
      <c r="B8942" s="0" t="n">
        <v>945112</v>
      </c>
      <c r="C8942" s="0" t="n">
        <v>4251.974</v>
      </c>
    </row>
    <row r="8943" customFormat="false" ht="15" hidden="false" customHeight="false" outlineLevel="0" collapsed="false">
      <c r="A8943" s="0" t="n">
        <v>30</v>
      </c>
      <c r="B8943" s="0" t="n">
        <v>913810</v>
      </c>
      <c r="C8943" s="0" t="n">
        <v>6385.34</v>
      </c>
    </row>
    <row r="8944" customFormat="false" ht="15" hidden="false" customHeight="false" outlineLevel="0" collapsed="false">
      <c r="A8944" s="0" t="n">
        <v>30</v>
      </c>
      <c r="B8944" s="0" t="n">
        <v>884790</v>
      </c>
      <c r="C8944" s="0" t="n">
        <v>6131.994</v>
      </c>
    </row>
    <row r="8945" customFormat="false" ht="15" hidden="false" customHeight="false" outlineLevel="0" collapsed="false">
      <c r="A8945" s="0" t="n">
        <v>30</v>
      </c>
      <c r="B8945" s="0" t="n">
        <v>863907</v>
      </c>
      <c r="C8945" s="0" t="n">
        <v>4453.798</v>
      </c>
    </row>
    <row r="8946" customFormat="false" ht="15" hidden="false" customHeight="false" outlineLevel="0" collapsed="false">
      <c r="A8946" s="0" t="n">
        <v>30</v>
      </c>
      <c r="B8946" s="0" t="n">
        <v>851957</v>
      </c>
      <c r="C8946" s="0" t="n">
        <v>5407.334</v>
      </c>
    </row>
    <row r="8947" customFormat="false" ht="15" hidden="false" customHeight="false" outlineLevel="0" collapsed="false">
      <c r="A8947" s="0" t="n">
        <v>30</v>
      </c>
      <c r="B8947" s="0" t="n">
        <v>825810</v>
      </c>
      <c r="C8947" s="0" t="n">
        <v>5864.29</v>
      </c>
    </row>
    <row r="8948" customFormat="false" ht="15" hidden="false" customHeight="false" outlineLevel="0" collapsed="false">
      <c r="A8948" s="0" t="n">
        <v>30</v>
      </c>
      <c r="B8948" s="0" t="n">
        <v>821853</v>
      </c>
      <c r="C8948" s="0" t="n">
        <v>3643.332</v>
      </c>
    </row>
    <row r="8949" customFormat="false" ht="15" hidden="false" customHeight="false" outlineLevel="0" collapsed="false">
      <c r="A8949" s="0" t="n">
        <v>30</v>
      </c>
      <c r="B8949" s="0" t="n">
        <v>797246</v>
      </c>
      <c r="C8949" s="0" t="n">
        <v>5716.59</v>
      </c>
    </row>
    <row r="8950" customFormat="false" ht="15" hidden="false" customHeight="false" outlineLevel="0" collapsed="false">
      <c r="A8950" s="0" t="n">
        <v>30</v>
      </c>
      <c r="B8950" s="0" t="n">
        <v>770239</v>
      </c>
      <c r="C8950" s="0" t="n">
        <v>5939.133</v>
      </c>
    </row>
    <row r="8951" customFormat="false" ht="15" hidden="false" customHeight="false" outlineLevel="0" collapsed="false">
      <c r="A8951" s="0" t="n">
        <v>30</v>
      </c>
      <c r="B8951" s="0" t="n">
        <v>768257</v>
      </c>
      <c r="C8951" s="0" t="n">
        <v>3505.167</v>
      </c>
    </row>
    <row r="8952" customFormat="false" ht="15" hidden="false" customHeight="false" outlineLevel="0" collapsed="false">
      <c r="A8952" s="0" t="n">
        <v>30</v>
      </c>
      <c r="B8952" s="0" t="n">
        <v>739605</v>
      </c>
      <c r="C8952" s="0" t="n">
        <v>6113.752</v>
      </c>
    </row>
    <row r="8953" customFormat="false" ht="15" hidden="false" customHeight="false" outlineLevel="0" collapsed="false">
      <c r="A8953" s="0" t="n">
        <v>30</v>
      </c>
      <c r="B8953" s="0" t="n">
        <v>718349</v>
      </c>
      <c r="C8953" s="0" t="n">
        <v>4638.666</v>
      </c>
    </row>
    <row r="8954" customFormat="false" ht="15" hidden="false" customHeight="false" outlineLevel="0" collapsed="false">
      <c r="A8954" s="0" t="n">
        <v>30</v>
      </c>
      <c r="B8954" s="0" t="n">
        <v>708986</v>
      </c>
      <c r="C8954" s="0" t="n">
        <v>4984.291</v>
      </c>
    </row>
    <row r="8955" customFormat="false" ht="15" hidden="false" customHeight="false" outlineLevel="0" collapsed="false">
      <c r="A8955" s="0" t="n">
        <v>30</v>
      </c>
      <c r="B8955" s="0" t="n">
        <v>684570</v>
      </c>
      <c r="C8955" s="0" t="n">
        <v>5746.915</v>
      </c>
    </row>
    <row r="8956" customFormat="false" ht="15" hidden="false" customHeight="false" outlineLevel="0" collapsed="false">
      <c r="A8956" s="0" t="n">
        <v>30</v>
      </c>
      <c r="B8956" s="0" t="n">
        <v>679827</v>
      </c>
      <c r="C8956" s="0" t="n">
        <v>3739.297</v>
      </c>
    </row>
    <row r="8957" customFormat="false" ht="15" hidden="false" customHeight="false" outlineLevel="0" collapsed="false">
      <c r="A8957" s="0" t="n">
        <v>30</v>
      </c>
      <c r="B8957" s="0" t="n">
        <v>650639</v>
      </c>
      <c r="C8957" s="0" t="n">
        <v>6177.27</v>
      </c>
    </row>
    <row r="8958" customFormat="false" ht="15" hidden="false" customHeight="false" outlineLevel="0" collapsed="false">
      <c r="A8958" s="0" t="n">
        <v>30</v>
      </c>
      <c r="B8958" s="0" t="n">
        <v>623849</v>
      </c>
      <c r="C8958" s="0" t="n">
        <v>5940.794</v>
      </c>
    </row>
    <row r="8959" customFormat="false" ht="15" hidden="false" customHeight="false" outlineLevel="0" collapsed="false">
      <c r="A8959" s="0" t="n">
        <v>30</v>
      </c>
      <c r="B8959" s="0" t="n">
        <v>624598</v>
      </c>
      <c r="C8959" s="0" t="n">
        <v>3193.887</v>
      </c>
    </row>
    <row r="8960" customFormat="false" ht="15" hidden="false" customHeight="false" outlineLevel="0" collapsed="false">
      <c r="A8960" s="0" t="n">
        <v>30</v>
      </c>
      <c r="B8960" s="0" t="n">
        <v>598915</v>
      </c>
      <c r="C8960" s="0" t="n">
        <v>5840.99</v>
      </c>
    </row>
    <row r="8961" customFormat="false" ht="15" hidden="false" customHeight="false" outlineLevel="0" collapsed="false">
      <c r="A8961" s="0" t="n">
        <v>30</v>
      </c>
      <c r="B8961" s="0" t="n">
        <v>571453</v>
      </c>
      <c r="C8961" s="0" t="n">
        <v>6002.752</v>
      </c>
    </row>
    <row r="8962" customFormat="false" ht="15" hidden="false" customHeight="false" outlineLevel="0" collapsed="false">
      <c r="A8962" s="0" t="n">
        <v>30</v>
      </c>
      <c r="B8962" s="0" t="n">
        <v>568439</v>
      </c>
      <c r="C8962" s="0" t="n">
        <v>3563.632</v>
      </c>
    </row>
    <row r="8963" customFormat="false" ht="15" hidden="false" customHeight="false" outlineLevel="0" collapsed="false">
      <c r="A8963" s="0" t="n">
        <v>30</v>
      </c>
      <c r="B8963" s="0" t="n">
        <v>542005</v>
      </c>
      <c r="C8963" s="0" t="n">
        <v>5903.953</v>
      </c>
    </row>
    <row r="8964" customFormat="false" ht="15" hidden="false" customHeight="false" outlineLevel="0" collapsed="false">
      <c r="A8964" s="0" t="n">
        <v>30</v>
      </c>
      <c r="B8964" s="0" t="n">
        <v>516818</v>
      </c>
      <c r="C8964" s="0" t="n">
        <v>5608.467</v>
      </c>
    </row>
    <row r="8965" customFormat="false" ht="15" hidden="false" customHeight="false" outlineLevel="0" collapsed="false">
      <c r="A8965" s="0" t="n">
        <v>30</v>
      </c>
      <c r="B8965" s="0" t="n">
        <v>511674</v>
      </c>
      <c r="C8965" s="0" t="n">
        <v>3997.893</v>
      </c>
    </row>
    <row r="8966" customFormat="false" ht="15" hidden="false" customHeight="false" outlineLevel="0" collapsed="false">
      <c r="A8966" s="0" t="n">
        <v>30</v>
      </c>
      <c r="B8966" s="0" t="n">
        <v>485789</v>
      </c>
      <c r="C8966" s="0" t="n">
        <v>5848.077</v>
      </c>
    </row>
    <row r="8967" customFormat="false" ht="15" hidden="false" customHeight="false" outlineLevel="0" collapsed="false">
      <c r="A8967" s="0" t="n">
        <v>30</v>
      </c>
      <c r="B8967" s="0" t="n">
        <v>459275</v>
      </c>
      <c r="C8967" s="0" t="n">
        <v>5799.691</v>
      </c>
    </row>
    <row r="8968" customFormat="false" ht="15" hidden="false" customHeight="false" outlineLevel="0" collapsed="false">
      <c r="A8968" s="0" t="n">
        <v>30</v>
      </c>
      <c r="B8968" s="0" t="n">
        <v>458169</v>
      </c>
      <c r="C8968" s="0" t="n">
        <v>3491.783</v>
      </c>
    </row>
    <row r="8969" customFormat="false" ht="15" hidden="false" customHeight="false" outlineLevel="0" collapsed="false">
      <c r="A8969" s="0" t="n">
        <v>30</v>
      </c>
      <c r="B8969" s="0" t="n">
        <v>432662</v>
      </c>
      <c r="C8969" s="0" t="n">
        <v>5831.501</v>
      </c>
    </row>
    <row r="8970" customFormat="false" ht="15" hidden="false" customHeight="false" outlineLevel="0" collapsed="false">
      <c r="A8970" s="0" t="n">
        <v>30</v>
      </c>
      <c r="B8970" s="0" t="n">
        <v>429356</v>
      </c>
      <c r="C8970" s="0" t="n">
        <v>3596.217</v>
      </c>
    </row>
    <row r="8971" customFormat="false" ht="15" hidden="false" customHeight="false" outlineLevel="0" collapsed="false">
      <c r="A8971" s="0" t="n">
        <v>30</v>
      </c>
      <c r="B8971" s="0" t="n">
        <v>405899</v>
      </c>
      <c r="C8971" s="0" t="n">
        <v>5612.816</v>
      </c>
    </row>
    <row r="8972" customFormat="false" ht="15" hidden="false" customHeight="false" outlineLevel="0" collapsed="false">
      <c r="A8972" s="0" t="n">
        <v>30</v>
      </c>
      <c r="B8972" s="0" t="n">
        <v>378080</v>
      </c>
      <c r="C8972" s="0" t="n">
        <v>6046.968</v>
      </c>
    </row>
    <row r="8973" customFormat="false" ht="15" hidden="false" customHeight="false" outlineLevel="0" collapsed="false">
      <c r="A8973" s="0" t="n">
        <v>30</v>
      </c>
      <c r="B8973" s="0" t="n">
        <v>373903</v>
      </c>
      <c r="C8973" s="0" t="n">
        <v>3395.035</v>
      </c>
    </row>
    <row r="8974" customFormat="false" ht="15" hidden="false" customHeight="false" outlineLevel="0" collapsed="false">
      <c r="A8974" s="0" t="n">
        <v>30</v>
      </c>
      <c r="B8974" s="0" t="n">
        <v>352191</v>
      </c>
      <c r="C8974" s="0" t="n">
        <v>5765.916</v>
      </c>
    </row>
    <row r="8975" customFormat="false" ht="15" hidden="false" customHeight="false" outlineLevel="0" collapsed="false">
      <c r="A8975" s="0" t="n">
        <v>30</v>
      </c>
      <c r="B8975" s="0" t="n">
        <v>324537</v>
      </c>
      <c r="C8975" s="0" t="n">
        <v>6016.19</v>
      </c>
    </row>
    <row r="8976" customFormat="false" ht="15" hidden="false" customHeight="false" outlineLevel="0" collapsed="false">
      <c r="A8976" s="0" t="n">
        <v>30</v>
      </c>
      <c r="B8976" s="0" t="n">
        <v>316100</v>
      </c>
      <c r="C8976" s="0" t="n">
        <v>3605.256</v>
      </c>
    </row>
    <row r="8977" customFormat="false" ht="15" hidden="false" customHeight="false" outlineLevel="0" collapsed="false">
      <c r="A8977" s="0" t="n">
        <v>30</v>
      </c>
      <c r="B8977" s="0" t="n">
        <v>315538</v>
      </c>
      <c r="C8977" s="0" t="n">
        <v>3879.062</v>
      </c>
    </row>
    <row r="8978" customFormat="false" ht="15" hidden="false" customHeight="false" outlineLevel="0" collapsed="false">
      <c r="A8978" s="0" t="n">
        <v>30</v>
      </c>
      <c r="B8978" s="0" t="n">
        <v>289729</v>
      </c>
      <c r="C8978" s="0" t="n">
        <v>5830.604</v>
      </c>
    </row>
    <row r="8979" customFormat="false" ht="15" hidden="false" customHeight="false" outlineLevel="0" collapsed="false">
      <c r="A8979" s="0" t="n">
        <v>30</v>
      </c>
      <c r="B8979" s="0" t="n">
        <v>262018</v>
      </c>
      <c r="C8979" s="0" t="n">
        <v>6025.249</v>
      </c>
    </row>
    <row r="8980" customFormat="false" ht="15" hidden="false" customHeight="false" outlineLevel="0" collapsed="false">
      <c r="A8980" s="0" t="n">
        <v>30</v>
      </c>
      <c r="B8980" s="0" t="n">
        <v>235801</v>
      </c>
      <c r="C8980" s="0" t="n">
        <v>5876.14</v>
      </c>
    </row>
    <row r="8981" customFormat="false" ht="15" hidden="false" customHeight="false" outlineLevel="0" collapsed="false">
      <c r="A8981" s="0" t="n">
        <v>30</v>
      </c>
      <c r="B8981" s="0" t="n">
        <v>234224</v>
      </c>
      <c r="C8981" s="0" t="n">
        <v>3407.584</v>
      </c>
    </row>
    <row r="8982" customFormat="false" ht="15" hidden="false" customHeight="false" outlineLevel="0" collapsed="false">
      <c r="A8982" s="0" t="n">
        <v>30</v>
      </c>
      <c r="B8982" s="0" t="n">
        <v>208795</v>
      </c>
      <c r="C8982" s="0" t="n">
        <v>5813.752</v>
      </c>
    </row>
    <row r="8983" customFormat="false" ht="15" hidden="false" customHeight="false" outlineLevel="0" collapsed="false">
      <c r="A8983" s="0" t="n">
        <v>30</v>
      </c>
      <c r="B8983" s="0" t="n">
        <v>178917</v>
      </c>
      <c r="C8983" s="0" t="n">
        <v>6243.105</v>
      </c>
    </row>
    <row r="8984" customFormat="false" ht="15" hidden="false" customHeight="false" outlineLevel="0" collapsed="false">
      <c r="A8984" s="0" t="n">
        <v>30</v>
      </c>
      <c r="B8984" s="0" t="n">
        <v>162195</v>
      </c>
      <c r="C8984" s="0" t="n">
        <v>4966.753</v>
      </c>
    </row>
    <row r="8985" customFormat="false" ht="15" hidden="false" customHeight="false" outlineLevel="0" collapsed="false">
      <c r="A8985" s="0" t="n">
        <v>30</v>
      </c>
      <c r="B8985" s="0" t="n">
        <v>128057</v>
      </c>
      <c r="C8985" s="0" t="n">
        <v>6663.015</v>
      </c>
    </row>
    <row r="8986" customFormat="false" ht="15" hidden="false" customHeight="false" outlineLevel="0" collapsed="false">
      <c r="A8986" s="0" t="n">
        <v>30</v>
      </c>
      <c r="B8986" s="0" t="n">
        <v>90509</v>
      </c>
      <c r="C8986" s="0" t="n">
        <v>7002.636</v>
      </c>
    </row>
    <row r="8987" customFormat="false" ht="15" hidden="false" customHeight="false" outlineLevel="0" collapsed="false">
      <c r="A8987" s="0" t="n">
        <v>30</v>
      </c>
      <c r="B8987" s="0" t="n">
        <v>53488</v>
      </c>
      <c r="C8987" s="0" t="n">
        <v>6960.687</v>
      </c>
    </row>
    <row r="8988" customFormat="false" ht="15" hidden="false" customHeight="false" outlineLevel="0" collapsed="false">
      <c r="A8988" s="0" t="n">
        <v>30</v>
      </c>
      <c r="B8988" s="0" t="n">
        <v>16028</v>
      </c>
      <c r="C8988" s="0" t="n">
        <v>6986.011</v>
      </c>
    </row>
    <row r="8989" customFormat="false" ht="15" hidden="false" customHeight="false" outlineLevel="0" collapsed="false">
      <c r="A8989" s="0" t="n">
        <v>30</v>
      </c>
      <c r="B8989" s="0" t="n">
        <v>8</v>
      </c>
      <c r="C8989" s="0" t="n">
        <v>4869.124</v>
      </c>
    </row>
    <row r="8990" customFormat="false" ht="15" hidden="false" customHeight="false" outlineLevel="0" collapsed="false">
      <c r="A8990" s="0" t="n">
        <v>30</v>
      </c>
      <c r="B8990" s="0" t="n">
        <v>1887712</v>
      </c>
      <c r="C8990" s="0" t="n">
        <v>9740.855</v>
      </c>
    </row>
    <row r="8991" customFormat="false" ht="15" hidden="false" customHeight="false" outlineLevel="0" collapsed="false">
      <c r="A8991" s="0" t="n">
        <v>30</v>
      </c>
      <c r="B8991" s="0" t="n">
        <v>1886260</v>
      </c>
      <c r="C8991" s="0" t="n">
        <v>3406.644</v>
      </c>
    </row>
    <row r="8992" customFormat="false" ht="15" hidden="false" customHeight="false" outlineLevel="0" collapsed="false">
      <c r="A8992" s="0" t="n">
        <v>30</v>
      </c>
      <c r="B8992" s="0" t="n">
        <v>1849893</v>
      </c>
      <c r="C8992" s="0" t="n">
        <v>6903.849</v>
      </c>
    </row>
    <row r="8993" customFormat="false" ht="15" hidden="false" customHeight="false" outlineLevel="0" collapsed="false">
      <c r="A8993" s="0" t="n">
        <v>30</v>
      </c>
      <c r="B8993" s="0" t="n">
        <v>1839350</v>
      </c>
      <c r="C8993" s="0" t="n">
        <v>2082.215</v>
      </c>
    </row>
    <row r="8994" customFormat="false" ht="15" hidden="false" customHeight="false" outlineLevel="0" collapsed="false">
      <c r="A8994" s="0" t="n">
        <v>30</v>
      </c>
      <c r="B8994" s="0" t="n">
        <v>1848146</v>
      </c>
      <c r="C8994" s="0" t="n">
        <v>4618.495</v>
      </c>
    </row>
    <row r="8995" customFormat="false" ht="15" hidden="false" customHeight="false" outlineLevel="0" collapsed="false">
      <c r="A8995" s="0" t="n">
        <v>30</v>
      </c>
      <c r="B8995" s="0" t="n">
        <v>1811876</v>
      </c>
      <c r="C8995" s="0" t="n">
        <v>6890.249</v>
      </c>
    </row>
    <row r="8996" customFormat="false" ht="15" hidden="false" customHeight="false" outlineLevel="0" collapsed="false">
      <c r="A8996" s="0" t="n">
        <v>30</v>
      </c>
      <c r="B8996" s="0" t="n">
        <v>1774455</v>
      </c>
      <c r="C8996" s="0" t="n">
        <v>7032.624</v>
      </c>
    </row>
    <row r="8997" customFormat="false" ht="15" hidden="false" customHeight="false" outlineLevel="0" collapsed="false">
      <c r="A8997" s="0" t="n">
        <v>30</v>
      </c>
      <c r="B8997" s="0" t="n">
        <v>1762087</v>
      </c>
      <c r="C8997" s="0" t="n">
        <v>4496.843</v>
      </c>
    </row>
    <row r="8998" customFormat="false" ht="15" hidden="false" customHeight="false" outlineLevel="0" collapsed="false">
      <c r="A8998" s="0" t="n">
        <v>30</v>
      </c>
      <c r="B8998" s="0" t="n">
        <v>1725890</v>
      </c>
      <c r="C8998" s="0" t="n">
        <v>6866.496</v>
      </c>
    </row>
    <row r="8999" customFormat="false" ht="15" hidden="false" customHeight="false" outlineLevel="0" collapsed="false">
      <c r="A8999" s="0" t="n">
        <v>30</v>
      </c>
      <c r="B8999" s="0" t="n">
        <v>1692894</v>
      </c>
      <c r="C8999" s="0" t="n">
        <v>6105.82</v>
      </c>
    </row>
    <row r="9000" customFormat="false" ht="15" hidden="false" customHeight="false" outlineLevel="0" collapsed="false">
      <c r="A9000" s="0" t="n">
        <v>30</v>
      </c>
      <c r="B9000" s="0" t="n">
        <v>1675694</v>
      </c>
      <c r="C9000" s="0" t="n">
        <v>5515.167</v>
      </c>
    </row>
    <row r="9001" customFormat="false" ht="15" hidden="false" customHeight="false" outlineLevel="0" collapsed="false">
      <c r="A9001" s="0" t="n">
        <v>30</v>
      </c>
      <c r="B9001" s="0" t="n">
        <v>1640266</v>
      </c>
      <c r="C9001" s="0" t="n">
        <v>6802.785</v>
      </c>
    </row>
    <row r="9002" customFormat="false" ht="15" hidden="false" customHeight="false" outlineLevel="0" collapsed="false">
      <c r="A9002" s="0" t="n">
        <v>30</v>
      </c>
      <c r="B9002" s="0" t="n">
        <v>1630329</v>
      </c>
      <c r="C9002" s="0" t="n">
        <v>4292.02</v>
      </c>
    </row>
    <row r="9003" customFormat="false" ht="15" hidden="false" customHeight="false" outlineLevel="0" collapsed="false">
      <c r="A9003" s="0" t="n">
        <v>30</v>
      </c>
      <c r="B9003" s="0" t="n">
        <v>1595405</v>
      </c>
      <c r="C9003" s="0" t="n">
        <v>6761.249</v>
      </c>
    </row>
    <row r="9004" customFormat="false" ht="15" hidden="false" customHeight="false" outlineLevel="0" collapsed="false">
      <c r="A9004" s="0" t="n">
        <v>30</v>
      </c>
      <c r="B9004" s="0" t="n">
        <v>1561995</v>
      </c>
      <c r="C9004" s="0" t="n">
        <v>6613.654</v>
      </c>
    </row>
    <row r="9005" customFormat="false" ht="15" hidden="false" customHeight="false" outlineLevel="0" collapsed="false">
      <c r="A9005" s="0" t="n">
        <v>30</v>
      </c>
      <c r="B9005" s="0" t="n">
        <v>1552909</v>
      </c>
      <c r="C9005" s="0" t="n">
        <v>4087.779</v>
      </c>
    </row>
    <row r="9006" customFormat="false" ht="15" hidden="false" customHeight="false" outlineLevel="0" collapsed="false">
      <c r="A9006" s="0" t="n">
        <v>30</v>
      </c>
      <c r="B9006" s="0" t="n">
        <v>1535062</v>
      </c>
      <c r="C9006" s="0" t="n">
        <v>5134.568</v>
      </c>
    </row>
    <row r="9007" customFormat="false" ht="15" hidden="false" customHeight="false" outlineLevel="0" collapsed="false">
      <c r="A9007" s="0" t="n">
        <v>30</v>
      </c>
      <c r="B9007" s="0" t="n">
        <v>1500533</v>
      </c>
      <c r="C9007" s="0" t="n">
        <v>6725.506</v>
      </c>
    </row>
    <row r="9008" customFormat="false" ht="15" hidden="false" customHeight="false" outlineLevel="0" collapsed="false">
      <c r="A9008" s="0" t="n">
        <v>31</v>
      </c>
      <c r="B9008" s="0" t="n">
        <v>1467422</v>
      </c>
      <c r="C9008" s="0" t="n">
        <v>6589.935</v>
      </c>
    </row>
    <row r="9009" customFormat="false" ht="15" hidden="false" customHeight="false" outlineLevel="0" collapsed="false">
      <c r="A9009" s="0" t="n">
        <v>31</v>
      </c>
      <c r="B9009" s="0" t="n">
        <v>1432470</v>
      </c>
      <c r="C9009" s="0" t="n">
        <v>6745.795</v>
      </c>
    </row>
    <row r="9010" customFormat="false" ht="15" hidden="false" customHeight="false" outlineLevel="0" collapsed="false">
      <c r="A9010" s="0" t="n">
        <v>31</v>
      </c>
      <c r="B9010" s="0" t="n">
        <v>1429359</v>
      </c>
      <c r="C9010" s="0" t="n">
        <v>3538.744</v>
      </c>
    </row>
    <row r="9011" customFormat="false" ht="15" hidden="false" customHeight="false" outlineLevel="0" collapsed="false">
      <c r="A9011" s="0" t="n">
        <v>31</v>
      </c>
      <c r="B9011" s="0" t="n">
        <v>1398575</v>
      </c>
      <c r="C9011" s="0" t="n">
        <v>6367.02</v>
      </c>
    </row>
    <row r="9012" customFormat="false" ht="15" hidden="false" customHeight="false" outlineLevel="0" collapsed="false">
      <c r="A9012" s="0" t="n">
        <v>31</v>
      </c>
      <c r="B9012" s="0" t="n">
        <v>1386993</v>
      </c>
      <c r="C9012" s="0" t="n">
        <v>4307.486</v>
      </c>
    </row>
    <row r="9013" customFormat="false" ht="15" hidden="false" customHeight="false" outlineLevel="0" collapsed="false">
      <c r="A9013" s="0" t="n">
        <v>31</v>
      </c>
      <c r="B9013" s="0" t="n">
        <v>1356976</v>
      </c>
      <c r="C9013" s="0" t="n">
        <v>6378.66</v>
      </c>
    </row>
    <row r="9014" customFormat="false" ht="15" hidden="false" customHeight="false" outlineLevel="0" collapsed="false">
      <c r="A9014" s="0" t="n">
        <v>31</v>
      </c>
      <c r="B9014" s="0" t="n">
        <v>1327632</v>
      </c>
      <c r="C9014" s="0" t="n">
        <v>6186.384</v>
      </c>
    </row>
    <row r="9015" customFormat="false" ht="15" hidden="false" customHeight="false" outlineLevel="0" collapsed="false">
      <c r="A9015" s="0" t="n">
        <v>31</v>
      </c>
      <c r="B9015" s="0" t="n">
        <v>1319420</v>
      </c>
      <c r="C9015" s="0" t="n">
        <v>4071.104</v>
      </c>
    </row>
    <row r="9016" customFormat="false" ht="15" hidden="false" customHeight="false" outlineLevel="0" collapsed="false">
      <c r="A9016" s="0" t="n">
        <v>31</v>
      </c>
      <c r="B9016" s="0" t="n">
        <v>1290987</v>
      </c>
      <c r="C9016" s="0" t="n">
        <v>6150.234</v>
      </c>
    </row>
    <row r="9017" customFormat="false" ht="15" hidden="false" customHeight="false" outlineLevel="0" collapsed="false">
      <c r="A9017" s="0" t="n">
        <v>31</v>
      </c>
      <c r="B9017" s="0" t="n">
        <v>1283362</v>
      </c>
      <c r="C9017" s="0" t="n">
        <v>3889.567</v>
      </c>
    </row>
    <row r="9018" customFormat="false" ht="15" hidden="false" customHeight="false" outlineLevel="0" collapsed="false">
      <c r="A9018" s="0" t="n">
        <v>31</v>
      </c>
      <c r="B9018" s="0" t="n">
        <v>1262673</v>
      </c>
      <c r="C9018" s="0" t="n">
        <v>5465.135</v>
      </c>
    </row>
    <row r="9019" customFormat="false" ht="15" hidden="false" customHeight="false" outlineLevel="0" collapsed="false">
      <c r="A9019" s="0" t="n">
        <v>31</v>
      </c>
      <c r="B9019" s="0" t="n">
        <v>1234184</v>
      </c>
      <c r="C9019" s="0" t="n">
        <v>6118.708</v>
      </c>
    </row>
    <row r="9020" customFormat="false" ht="15" hidden="false" customHeight="false" outlineLevel="0" collapsed="false">
      <c r="A9020" s="0" t="n">
        <v>31</v>
      </c>
      <c r="B9020" s="0" t="n">
        <v>1220393</v>
      </c>
      <c r="C9020" s="0" t="n">
        <v>3811.319</v>
      </c>
    </row>
    <row r="9021" customFormat="false" ht="15" hidden="false" customHeight="false" outlineLevel="0" collapsed="false">
      <c r="A9021" s="0" t="n">
        <v>31</v>
      </c>
      <c r="B9021" s="0" t="n">
        <v>1206233</v>
      </c>
      <c r="C9021" s="0" t="n">
        <v>5513.704</v>
      </c>
    </row>
    <row r="9022" customFormat="false" ht="15" hidden="false" customHeight="false" outlineLevel="0" collapsed="false">
      <c r="A9022" s="0" t="n">
        <v>31</v>
      </c>
      <c r="B9022" s="0" t="n">
        <v>1179994</v>
      </c>
      <c r="C9022" s="0" t="n">
        <v>5918.953</v>
      </c>
    </row>
    <row r="9023" customFormat="false" ht="15" hidden="false" customHeight="false" outlineLevel="0" collapsed="false">
      <c r="A9023" s="0" t="n">
        <v>31</v>
      </c>
      <c r="B9023" s="0" t="n">
        <v>1176936</v>
      </c>
      <c r="C9023" s="0" t="n">
        <v>3563.306</v>
      </c>
    </row>
    <row r="9024" customFormat="false" ht="15" hidden="false" customHeight="false" outlineLevel="0" collapsed="false">
      <c r="A9024" s="0" t="n">
        <v>31</v>
      </c>
      <c r="B9024" s="0" t="n">
        <v>1150758</v>
      </c>
      <c r="C9024" s="0" t="n">
        <v>5866.074</v>
      </c>
    </row>
    <row r="9025" customFormat="false" ht="15" hidden="false" customHeight="false" outlineLevel="0" collapsed="false">
      <c r="A9025" s="0" t="n">
        <v>31</v>
      </c>
      <c r="B9025" s="0" t="n">
        <v>1123767</v>
      </c>
      <c r="C9025" s="0" t="n">
        <v>5951.731</v>
      </c>
    </row>
    <row r="9026" customFormat="false" ht="15" hidden="false" customHeight="false" outlineLevel="0" collapsed="false">
      <c r="A9026" s="0" t="n">
        <v>31</v>
      </c>
      <c r="B9026" s="0" t="n">
        <v>1123405</v>
      </c>
      <c r="C9026" s="0" t="n">
        <v>3281.761</v>
      </c>
    </row>
    <row r="9027" customFormat="false" ht="15" hidden="false" customHeight="false" outlineLevel="0" collapsed="false">
      <c r="A9027" s="0" t="n">
        <v>31</v>
      </c>
      <c r="B9027" s="0" t="n">
        <v>1095047</v>
      </c>
      <c r="C9027" s="0" t="n">
        <v>6085.049</v>
      </c>
    </row>
    <row r="9028" customFormat="false" ht="15" hidden="false" customHeight="false" outlineLevel="0" collapsed="false">
      <c r="A9028" s="0" t="n">
        <v>31</v>
      </c>
      <c r="B9028" s="0" t="n">
        <v>1073879</v>
      </c>
      <c r="C9028" s="0" t="n">
        <v>4585.199</v>
      </c>
    </row>
    <row r="9029" customFormat="false" ht="15" hidden="false" customHeight="false" outlineLevel="0" collapsed="false">
      <c r="A9029" s="0" t="n">
        <v>31</v>
      </c>
      <c r="B9029" s="0" t="n">
        <v>1064363</v>
      </c>
      <c r="C9029" s="0" t="n">
        <v>5063.678</v>
      </c>
    </row>
    <row r="9030" customFormat="false" ht="15" hidden="false" customHeight="false" outlineLevel="0" collapsed="false">
      <c r="A9030" s="0" t="n">
        <v>31</v>
      </c>
      <c r="B9030" s="0" t="n">
        <v>1037059</v>
      </c>
      <c r="C9030" s="0" t="n">
        <v>5982.843</v>
      </c>
    </row>
    <row r="9031" customFormat="false" ht="15" hidden="false" customHeight="false" outlineLevel="0" collapsed="false">
      <c r="A9031" s="0" t="n">
        <v>31</v>
      </c>
      <c r="B9031" s="0" t="n">
        <v>1031846</v>
      </c>
      <c r="C9031" s="0" t="n">
        <v>3765.425</v>
      </c>
    </row>
    <row r="9032" customFormat="false" ht="15" hidden="false" customHeight="false" outlineLevel="0" collapsed="false">
      <c r="A9032" s="0" t="n">
        <v>31</v>
      </c>
      <c r="B9032" s="0" t="n">
        <v>1003181</v>
      </c>
      <c r="C9032" s="0" t="n">
        <v>6119.593</v>
      </c>
    </row>
    <row r="9033" customFormat="false" ht="15" hidden="false" customHeight="false" outlineLevel="0" collapsed="false">
      <c r="A9033" s="0" t="n">
        <v>31</v>
      </c>
      <c r="B9033" s="0" t="n">
        <v>979374</v>
      </c>
      <c r="C9033" s="0" t="n">
        <v>5033.935</v>
      </c>
    </row>
    <row r="9034" customFormat="false" ht="15" hidden="false" customHeight="false" outlineLevel="0" collapsed="false">
      <c r="A9034" s="0" t="n">
        <v>31</v>
      </c>
      <c r="B9034" s="0" t="n">
        <v>971204</v>
      </c>
      <c r="C9034" s="0" t="n">
        <v>4718.035</v>
      </c>
    </row>
    <row r="9035" customFormat="false" ht="15" hidden="false" customHeight="false" outlineLevel="0" collapsed="false">
      <c r="A9035" s="0" t="n">
        <v>31</v>
      </c>
      <c r="B9035" s="0" t="n">
        <v>943847</v>
      </c>
      <c r="C9035" s="0" t="n">
        <v>5990.798</v>
      </c>
    </row>
    <row r="9036" customFormat="false" ht="15" hidden="false" customHeight="false" outlineLevel="0" collapsed="false">
      <c r="A9036" s="0" t="n">
        <v>31</v>
      </c>
      <c r="B9036" s="0" t="n">
        <v>920209</v>
      </c>
      <c r="C9036" s="0" t="n">
        <v>5106.253</v>
      </c>
    </row>
    <row r="9037" customFormat="false" ht="15" hidden="false" customHeight="false" outlineLevel="0" collapsed="false">
      <c r="A9037" s="0" t="n">
        <v>31</v>
      </c>
      <c r="B9037" s="0" t="n">
        <v>911794</v>
      </c>
      <c r="C9037" s="0" t="n">
        <v>4691.911</v>
      </c>
    </row>
    <row r="9038" customFormat="false" ht="15" hidden="false" customHeight="false" outlineLevel="0" collapsed="false">
      <c r="A9038" s="0" t="n">
        <v>31</v>
      </c>
      <c r="B9038" s="0" t="n">
        <v>883509</v>
      </c>
      <c r="C9038" s="0" t="n">
        <v>6090.573</v>
      </c>
    </row>
    <row r="9039" customFormat="false" ht="15" hidden="false" customHeight="false" outlineLevel="0" collapsed="false">
      <c r="A9039" s="0" t="n">
        <v>31</v>
      </c>
      <c r="B9039" s="0" t="n">
        <v>881956</v>
      </c>
      <c r="C9039" s="0" t="n">
        <v>3002.238</v>
      </c>
    </row>
    <row r="9040" customFormat="false" ht="15" hidden="false" customHeight="false" outlineLevel="0" collapsed="false">
      <c r="A9040" s="0" t="n">
        <v>31</v>
      </c>
      <c r="B9040" s="0" t="n">
        <v>865082</v>
      </c>
      <c r="C9040" s="0" t="n">
        <v>5350.644</v>
      </c>
    </row>
    <row r="9041" customFormat="false" ht="15" hidden="false" customHeight="false" outlineLevel="0" collapsed="false">
      <c r="A9041" s="0" t="n">
        <v>31</v>
      </c>
      <c r="B9041" s="0" t="n">
        <v>836098</v>
      </c>
      <c r="C9041" s="0" t="n">
        <v>6179.587</v>
      </c>
    </row>
    <row r="9042" customFormat="false" ht="15" hidden="false" customHeight="false" outlineLevel="0" collapsed="false">
      <c r="A9042" s="0" t="n">
        <v>31</v>
      </c>
      <c r="B9042" s="0" t="n">
        <v>807083</v>
      </c>
      <c r="C9042" s="0" t="n">
        <v>6181.252</v>
      </c>
    </row>
    <row r="9043" customFormat="false" ht="15" hidden="false" customHeight="false" outlineLevel="0" collapsed="false">
      <c r="A9043" s="0" t="n">
        <v>31</v>
      </c>
      <c r="B9043" s="0" t="n">
        <v>804536</v>
      </c>
      <c r="C9043" s="0" t="n">
        <v>3508.296</v>
      </c>
    </row>
    <row r="9044" customFormat="false" ht="15" hidden="false" customHeight="false" outlineLevel="0" collapsed="false">
      <c r="A9044" s="0" t="n">
        <v>31</v>
      </c>
      <c r="B9044" s="0" t="n">
        <v>781069</v>
      </c>
      <c r="C9044" s="0" t="n">
        <v>5587.424</v>
      </c>
    </row>
    <row r="9045" customFormat="false" ht="15" hidden="false" customHeight="false" outlineLevel="0" collapsed="false">
      <c r="A9045" s="0" t="n">
        <v>31</v>
      </c>
      <c r="B9045" s="0" t="n">
        <v>756132</v>
      </c>
      <c r="C9045" s="0" t="n">
        <v>5475.785</v>
      </c>
    </row>
    <row r="9046" customFormat="false" ht="15" hidden="false" customHeight="false" outlineLevel="0" collapsed="false">
      <c r="A9046" s="0" t="n">
        <v>31</v>
      </c>
      <c r="B9046" s="0" t="n">
        <v>749389</v>
      </c>
      <c r="C9046" s="0" t="n">
        <v>4322.059</v>
      </c>
    </row>
    <row r="9047" customFormat="false" ht="15" hidden="false" customHeight="false" outlineLevel="0" collapsed="false">
      <c r="A9047" s="0" t="n">
        <v>31</v>
      </c>
      <c r="B9047" s="0" t="n">
        <v>723086</v>
      </c>
      <c r="C9047" s="0" t="n">
        <v>5872.524</v>
      </c>
    </row>
    <row r="9048" customFormat="false" ht="15" hidden="false" customHeight="false" outlineLevel="0" collapsed="false">
      <c r="A9048" s="0" t="n">
        <v>31</v>
      </c>
      <c r="B9048" s="0" t="n">
        <v>696808</v>
      </c>
      <c r="C9048" s="0" t="n">
        <v>5707.974</v>
      </c>
    </row>
    <row r="9049" customFormat="false" ht="15" hidden="false" customHeight="false" outlineLevel="0" collapsed="false">
      <c r="A9049" s="0" t="n">
        <v>31</v>
      </c>
      <c r="B9049" s="0" t="n">
        <v>692428</v>
      </c>
      <c r="C9049" s="0" t="n">
        <v>3933.623</v>
      </c>
    </row>
    <row r="9050" customFormat="false" ht="15" hidden="false" customHeight="false" outlineLevel="0" collapsed="false">
      <c r="A9050" s="0" t="n">
        <v>31</v>
      </c>
      <c r="B9050" s="0" t="n">
        <v>664264</v>
      </c>
      <c r="C9050" s="0" t="n">
        <v>6075.989</v>
      </c>
    </row>
    <row r="9051" customFormat="false" ht="15" hidden="false" customHeight="false" outlineLevel="0" collapsed="false">
      <c r="A9051" s="0" t="n">
        <v>31</v>
      </c>
      <c r="B9051" s="0" t="n">
        <v>640184</v>
      </c>
      <c r="C9051" s="0" t="n">
        <v>5547.752</v>
      </c>
    </row>
    <row r="9052" customFormat="false" ht="15" hidden="false" customHeight="false" outlineLevel="0" collapsed="false">
      <c r="A9052" s="0" t="n">
        <v>31</v>
      </c>
      <c r="B9052" s="0" t="n">
        <v>640830</v>
      </c>
      <c r="C9052" s="0" t="n">
        <v>3339.564</v>
      </c>
    </row>
    <row r="9053" customFormat="false" ht="15" hidden="false" customHeight="false" outlineLevel="0" collapsed="false">
      <c r="A9053" s="0" t="n">
        <v>31</v>
      </c>
      <c r="B9053" s="0" t="n">
        <v>613203</v>
      </c>
      <c r="C9053" s="0" t="n">
        <v>5978.029</v>
      </c>
    </row>
    <row r="9054" customFormat="false" ht="15" hidden="false" customHeight="false" outlineLevel="0" collapsed="false">
      <c r="A9054" s="0" t="n">
        <v>31</v>
      </c>
      <c r="B9054" s="0" t="n">
        <v>584512</v>
      </c>
      <c r="C9054" s="0" t="n">
        <v>6140.174</v>
      </c>
    </row>
    <row r="9055" customFormat="false" ht="15" hidden="false" customHeight="false" outlineLevel="0" collapsed="false">
      <c r="A9055" s="0" t="n">
        <v>31</v>
      </c>
      <c r="B9055" s="0" t="n">
        <v>585583</v>
      </c>
      <c r="C9055" s="0" t="n">
        <v>3238.672</v>
      </c>
    </row>
    <row r="9056" customFormat="false" ht="15" hidden="false" customHeight="false" outlineLevel="0" collapsed="false">
      <c r="A9056" s="0" t="n">
        <v>31</v>
      </c>
      <c r="B9056" s="0" t="n">
        <v>556654</v>
      </c>
      <c r="C9056" s="0" t="n">
        <v>6187.392</v>
      </c>
    </row>
    <row r="9057" customFormat="false" ht="15" hidden="false" customHeight="false" outlineLevel="0" collapsed="false">
      <c r="A9057" s="0" t="n">
        <v>31</v>
      </c>
      <c r="B9057" s="0" t="n">
        <v>551308</v>
      </c>
      <c r="C9057" s="0" t="n">
        <v>3761.872</v>
      </c>
    </row>
    <row r="9058" customFormat="false" ht="15" hidden="false" customHeight="false" outlineLevel="0" collapsed="false">
      <c r="A9058" s="0" t="n">
        <v>31</v>
      </c>
      <c r="B9058" s="0" t="n">
        <v>525934</v>
      </c>
      <c r="C9058" s="0" t="n">
        <v>5838.959</v>
      </c>
    </row>
    <row r="9059" customFormat="false" ht="15" hidden="false" customHeight="false" outlineLevel="0" collapsed="false">
      <c r="A9059" s="0" t="n">
        <v>31</v>
      </c>
      <c r="B9059" s="0" t="n">
        <v>498925</v>
      </c>
      <c r="C9059" s="0" t="n">
        <v>5965.852</v>
      </c>
    </row>
    <row r="9060" customFormat="false" ht="15" hidden="false" customHeight="false" outlineLevel="0" collapsed="false">
      <c r="A9060" s="0" t="n">
        <v>31</v>
      </c>
      <c r="B9060" s="0" t="n">
        <v>493539</v>
      </c>
      <c r="C9060" s="0" t="n">
        <v>3800.696</v>
      </c>
    </row>
    <row r="9061" customFormat="false" ht="15" hidden="false" customHeight="false" outlineLevel="0" collapsed="false">
      <c r="A9061" s="0" t="n">
        <v>31</v>
      </c>
      <c r="B9061" s="0" t="n">
        <v>465607</v>
      </c>
      <c r="C9061" s="0" t="n">
        <v>6043.831</v>
      </c>
    </row>
    <row r="9062" customFormat="false" ht="15" hidden="false" customHeight="false" outlineLevel="0" collapsed="false">
      <c r="A9062" s="0" t="n">
        <v>31</v>
      </c>
      <c r="B9062" s="0" t="n">
        <v>457602</v>
      </c>
      <c r="C9062" s="0" t="n">
        <v>4067.191</v>
      </c>
    </row>
    <row r="9063" customFormat="false" ht="15" hidden="false" customHeight="false" outlineLevel="0" collapsed="false">
      <c r="A9063" s="0" t="n">
        <v>31</v>
      </c>
      <c r="B9063" s="0" t="n">
        <v>433362</v>
      </c>
      <c r="C9063" s="0" t="n">
        <v>5701.39</v>
      </c>
    </row>
    <row r="9064" customFormat="false" ht="15" hidden="false" customHeight="false" outlineLevel="0" collapsed="false">
      <c r="A9064" s="0" t="n">
        <v>31</v>
      </c>
      <c r="B9064" s="0" t="n">
        <v>406437</v>
      </c>
      <c r="C9064" s="0" t="n">
        <v>5955.548</v>
      </c>
    </row>
    <row r="9065" customFormat="false" ht="15" hidden="false" customHeight="false" outlineLevel="0" collapsed="false">
      <c r="A9065" s="0" t="n">
        <v>31</v>
      </c>
      <c r="B9065" s="0" t="n">
        <v>401088</v>
      </c>
      <c r="C9065" s="0" t="n">
        <v>3799.392</v>
      </c>
    </row>
    <row r="9066" customFormat="false" ht="15" hidden="false" customHeight="false" outlineLevel="0" collapsed="false">
      <c r="A9066" s="0" t="n">
        <v>31</v>
      </c>
      <c r="B9066" s="0" t="n">
        <v>374814</v>
      </c>
      <c r="C9066" s="0" t="n">
        <v>5895.857</v>
      </c>
    </row>
    <row r="9067" customFormat="false" ht="15" hidden="false" customHeight="false" outlineLevel="0" collapsed="false">
      <c r="A9067" s="0" t="n">
        <v>31</v>
      </c>
      <c r="B9067" s="0" t="n">
        <v>348480</v>
      </c>
      <c r="C9067" s="0" t="n">
        <v>5878.959</v>
      </c>
    </row>
    <row r="9068" customFormat="false" ht="15" hidden="false" customHeight="false" outlineLevel="0" collapsed="false">
      <c r="A9068" s="0" t="n">
        <v>31</v>
      </c>
      <c r="B9068" s="0" t="n">
        <v>361021</v>
      </c>
      <c r="C9068" s="0" t="n">
        <v>2053.289</v>
      </c>
    </row>
    <row r="9069" customFormat="false" ht="15" hidden="false" customHeight="false" outlineLevel="0" collapsed="false">
      <c r="A9069" s="0" t="n">
        <v>31</v>
      </c>
      <c r="B9069" s="0" t="n">
        <v>335995</v>
      </c>
      <c r="C9069" s="0" t="n">
        <v>5762.474</v>
      </c>
    </row>
    <row r="9070" customFormat="false" ht="15" hidden="false" customHeight="false" outlineLevel="0" collapsed="false">
      <c r="A9070" s="0" t="n">
        <v>31</v>
      </c>
      <c r="B9070" s="0" t="n">
        <v>308076</v>
      </c>
      <c r="C9070" s="0" t="n">
        <v>6049.929</v>
      </c>
    </row>
    <row r="9071" customFormat="false" ht="15" hidden="false" customHeight="false" outlineLevel="0" collapsed="false">
      <c r="A9071" s="0" t="n">
        <v>31</v>
      </c>
      <c r="B9071" s="0" t="n">
        <v>278789</v>
      </c>
      <c r="C9071" s="0" t="n">
        <v>6189.651</v>
      </c>
    </row>
    <row r="9072" customFormat="false" ht="15" hidden="false" customHeight="false" outlineLevel="0" collapsed="false">
      <c r="A9072" s="0" t="n">
        <v>31</v>
      </c>
      <c r="B9072" s="0" t="n">
        <v>277800</v>
      </c>
      <c r="C9072" s="0" t="n">
        <v>3371.559</v>
      </c>
    </row>
    <row r="9073" customFormat="false" ht="15" hidden="false" customHeight="false" outlineLevel="0" collapsed="false">
      <c r="A9073" s="0" t="n">
        <v>31</v>
      </c>
      <c r="B9073" s="0" t="n">
        <v>252498</v>
      </c>
      <c r="C9073" s="0" t="n">
        <v>5843.256</v>
      </c>
    </row>
    <row r="9074" customFormat="false" ht="15" hidden="false" customHeight="false" outlineLevel="0" collapsed="false">
      <c r="A9074" s="0" t="n">
        <v>31</v>
      </c>
      <c r="B9074" s="0" t="n">
        <v>222040</v>
      </c>
      <c r="C9074" s="0" t="n">
        <v>6305.644</v>
      </c>
    </row>
    <row r="9075" customFormat="false" ht="15" hidden="false" customHeight="false" outlineLevel="0" collapsed="false">
      <c r="A9075" s="0" t="n">
        <v>31</v>
      </c>
      <c r="B9075" s="0" t="n">
        <v>222254</v>
      </c>
      <c r="C9075" s="0" t="n">
        <v>3241.398</v>
      </c>
    </row>
    <row r="9076" customFormat="false" ht="15" hidden="false" customHeight="false" outlineLevel="0" collapsed="false">
      <c r="A9076" s="0" t="n">
        <v>31</v>
      </c>
      <c r="B9076" s="0" t="n">
        <v>197654</v>
      </c>
      <c r="C9076" s="0" t="n">
        <v>5692.693</v>
      </c>
    </row>
    <row r="9077" customFormat="false" ht="15" hidden="false" customHeight="false" outlineLevel="0" collapsed="false">
      <c r="A9077" s="0" t="n">
        <v>31</v>
      </c>
      <c r="B9077" s="0" t="n">
        <v>168549</v>
      </c>
      <c r="C9077" s="0" t="n">
        <v>6202.775</v>
      </c>
    </row>
    <row r="9078" customFormat="false" ht="15" hidden="false" customHeight="false" outlineLevel="0" collapsed="false">
      <c r="A9078" s="0" t="n">
        <v>31</v>
      </c>
      <c r="B9078" s="0" t="n">
        <v>129700</v>
      </c>
      <c r="C9078" s="0" t="n">
        <v>7159.175</v>
      </c>
    </row>
    <row r="9079" customFormat="false" ht="15" hidden="false" customHeight="false" outlineLevel="0" collapsed="false">
      <c r="A9079" s="0" t="n">
        <v>31</v>
      </c>
      <c r="B9079" s="0" t="n">
        <v>92403</v>
      </c>
      <c r="C9079" s="0" t="n">
        <v>6998.038</v>
      </c>
    </row>
    <row r="9080" customFormat="false" ht="15" hidden="false" customHeight="false" outlineLevel="0" collapsed="false">
      <c r="A9080" s="0" t="n">
        <v>31</v>
      </c>
      <c r="B9080" s="0" t="n">
        <v>55385</v>
      </c>
      <c r="C9080" s="0" t="n">
        <v>6963.335</v>
      </c>
    </row>
    <row r="9081" customFormat="false" ht="15" hidden="false" customHeight="false" outlineLevel="0" collapsed="false">
      <c r="A9081" s="0" t="n">
        <v>31</v>
      </c>
      <c r="B9081" s="0" t="n">
        <v>18897</v>
      </c>
      <c r="C9081" s="0" t="n">
        <v>6925.378</v>
      </c>
    </row>
    <row r="9082" customFormat="false" ht="15" hidden="false" customHeight="false" outlineLevel="0" collapsed="false">
      <c r="A9082" s="0" t="n">
        <v>31</v>
      </c>
      <c r="B9082" s="0" t="n">
        <v>16</v>
      </c>
      <c r="C9082" s="0" t="n">
        <v>5165.851</v>
      </c>
    </row>
    <row r="9083" customFormat="false" ht="15" hidden="false" customHeight="false" outlineLevel="0" collapsed="false">
      <c r="A9083" s="0" t="n">
        <v>31</v>
      </c>
      <c r="B9083" s="0" t="n">
        <v>1899950</v>
      </c>
      <c r="C9083" s="0" t="n">
        <v>9020.313</v>
      </c>
    </row>
    <row r="9084" customFormat="false" ht="15" hidden="false" customHeight="false" outlineLevel="0" collapsed="false">
      <c r="A9084" s="0" t="n">
        <v>31</v>
      </c>
      <c r="B9084" s="0" t="n">
        <v>1863222</v>
      </c>
      <c r="C9084" s="0" t="n">
        <v>6756.901</v>
      </c>
    </row>
    <row r="9085" customFormat="false" ht="15" hidden="false" customHeight="false" outlineLevel="0" collapsed="false">
      <c r="A9085" s="0" t="n">
        <v>31</v>
      </c>
      <c r="B9085" s="0" t="n">
        <v>1876634</v>
      </c>
      <c r="C9085" s="0" t="n">
        <v>2175.807</v>
      </c>
    </row>
    <row r="9086" customFormat="false" ht="15" hidden="false" customHeight="false" outlineLevel="0" collapsed="false">
      <c r="A9086" s="0" t="n">
        <v>31</v>
      </c>
      <c r="B9086" s="0" t="n">
        <v>1849754</v>
      </c>
      <c r="C9086" s="0" t="n">
        <v>5967.104</v>
      </c>
    </row>
    <row r="9087" customFormat="false" ht="15" hidden="false" customHeight="false" outlineLevel="0" collapsed="false">
      <c r="A9087" s="0" t="n">
        <v>31</v>
      </c>
      <c r="B9087" s="0" t="n">
        <v>1813041</v>
      </c>
      <c r="C9087" s="0" t="n">
        <v>6939.064</v>
      </c>
    </row>
    <row r="9088" customFormat="false" ht="15" hidden="false" customHeight="false" outlineLevel="0" collapsed="false">
      <c r="A9088" s="0" t="n">
        <v>31</v>
      </c>
      <c r="B9088" s="0" t="n">
        <v>1777583</v>
      </c>
      <c r="C9088" s="0" t="n">
        <v>6790.826</v>
      </c>
    </row>
    <row r="9089" customFormat="false" ht="15" hidden="false" customHeight="false" outlineLevel="0" collapsed="false">
      <c r="A9089" s="0" t="n">
        <v>31</v>
      </c>
      <c r="B9089" s="0" t="n">
        <v>1766941</v>
      </c>
      <c r="C9089" s="0" t="n">
        <v>4362.867</v>
      </c>
    </row>
    <row r="9090" customFormat="false" ht="15" hidden="false" customHeight="false" outlineLevel="0" collapsed="false">
      <c r="A9090" s="0" t="n">
        <v>31</v>
      </c>
      <c r="B9090" s="0" t="n">
        <v>1733101</v>
      </c>
      <c r="C9090" s="0" t="n">
        <v>6634.393</v>
      </c>
    </row>
    <row r="9091" customFormat="false" ht="15" hidden="false" customHeight="false" outlineLevel="0" collapsed="false">
      <c r="A9091" s="0" t="n">
        <v>31</v>
      </c>
      <c r="B9091" s="0" t="n">
        <v>1725430</v>
      </c>
      <c r="C9091" s="0" t="n">
        <v>4057.277</v>
      </c>
    </row>
    <row r="9092" customFormat="false" ht="15" hidden="false" customHeight="false" outlineLevel="0" collapsed="false">
      <c r="A9092" s="0" t="n">
        <v>31</v>
      </c>
      <c r="B9092" s="0" t="n">
        <v>1695891</v>
      </c>
      <c r="C9092" s="0" t="n">
        <v>6180.545</v>
      </c>
    </row>
    <row r="9093" customFormat="false" ht="15" hidden="false" customHeight="false" outlineLevel="0" collapsed="false">
      <c r="A9093" s="0" t="n">
        <v>31</v>
      </c>
      <c r="B9093" s="0" t="n">
        <v>1660245</v>
      </c>
      <c r="C9093" s="0" t="n">
        <v>6811.216</v>
      </c>
    </row>
    <row r="9094" customFormat="false" ht="15" hidden="false" customHeight="false" outlineLevel="0" collapsed="false">
      <c r="A9094" s="0" t="n">
        <v>31</v>
      </c>
      <c r="B9094" s="0" t="n">
        <v>1650351</v>
      </c>
      <c r="C9094" s="0" t="n">
        <v>4277.477</v>
      </c>
    </row>
    <row r="9095" customFormat="false" ht="15" hidden="false" customHeight="false" outlineLevel="0" collapsed="false">
      <c r="A9095" s="0" t="n">
        <v>31</v>
      </c>
      <c r="B9095" s="0" t="n">
        <v>1620271</v>
      </c>
      <c r="C9095" s="0" t="n">
        <v>6272.372</v>
      </c>
    </row>
    <row r="9096" customFormat="false" ht="15" hidden="false" customHeight="false" outlineLevel="0" collapsed="false">
      <c r="A9096" s="0" t="n">
        <v>31</v>
      </c>
      <c r="B9096" s="0" t="n">
        <v>1589670</v>
      </c>
      <c r="C9096" s="0" t="n">
        <v>6346.683</v>
      </c>
    </row>
    <row r="9097" customFormat="false" ht="15" hidden="false" customHeight="false" outlineLevel="0" collapsed="false">
      <c r="A9097" s="0" t="n">
        <v>31</v>
      </c>
      <c r="B9097" s="0" t="n">
        <v>1582397</v>
      </c>
      <c r="C9097" s="0" t="n">
        <v>4043.144</v>
      </c>
    </row>
    <row r="9098" customFormat="false" ht="15" hidden="false" customHeight="false" outlineLevel="0" collapsed="false">
      <c r="A9098" s="0" t="n">
        <v>31</v>
      </c>
      <c r="B9098" s="0" t="n">
        <v>1552206</v>
      </c>
      <c r="C9098" s="0" t="n">
        <v>6281.798</v>
      </c>
    </row>
    <row r="9099" customFormat="false" ht="15" hidden="false" customHeight="false" outlineLevel="0" collapsed="false">
      <c r="A9099" s="0" t="n">
        <v>31</v>
      </c>
      <c r="B9099" s="0" t="n">
        <v>1543121</v>
      </c>
      <c r="C9099" s="0" t="n">
        <v>4171.418</v>
      </c>
    </row>
    <row r="9100" customFormat="false" ht="15" hidden="false" customHeight="false" outlineLevel="0" collapsed="false">
      <c r="A9100" s="0" t="n">
        <v>31</v>
      </c>
      <c r="B9100" s="0" t="n">
        <v>1530904</v>
      </c>
      <c r="C9100" s="0" t="n">
        <v>4467.797</v>
      </c>
    </row>
    <row r="9101" customFormat="false" ht="15" hidden="false" customHeight="false" outlineLevel="0" collapsed="false">
      <c r="A9101" s="0" t="n">
        <v>31</v>
      </c>
      <c r="B9101" s="0" t="n">
        <v>1502785</v>
      </c>
      <c r="C9101" s="0" t="n">
        <v>6087.148</v>
      </c>
    </row>
    <row r="9102" customFormat="false" ht="15" hidden="false" customHeight="false" outlineLevel="0" collapsed="false">
      <c r="A9102" s="0" t="n">
        <v>31</v>
      </c>
      <c r="B9102" s="0" t="n">
        <v>1470900</v>
      </c>
      <c r="C9102" s="0" t="n">
        <v>6473.097</v>
      </c>
    </row>
    <row r="9103" customFormat="false" ht="15" hidden="false" customHeight="false" outlineLevel="0" collapsed="false">
      <c r="A9103" s="0" t="n">
        <v>31</v>
      </c>
      <c r="B9103" s="0" t="n">
        <v>1459250</v>
      </c>
      <c r="C9103" s="0" t="n">
        <v>4221.222</v>
      </c>
    </row>
    <row r="9104" customFormat="false" ht="15" hidden="false" customHeight="false" outlineLevel="0" collapsed="false">
      <c r="A9104" s="0" t="n">
        <v>31</v>
      </c>
      <c r="B9104" s="0" t="n">
        <v>1463788</v>
      </c>
      <c r="C9104" s="0" t="n">
        <v>3072.018</v>
      </c>
    </row>
    <row r="9105" customFormat="false" ht="15" hidden="false" customHeight="false" outlineLevel="0" collapsed="false">
      <c r="A9105" s="0" t="n">
        <v>31</v>
      </c>
      <c r="B9105" s="0" t="n">
        <v>1442398</v>
      </c>
      <c r="C9105" s="0" t="n">
        <v>5393.279</v>
      </c>
    </row>
    <row r="9106" customFormat="false" ht="15" hidden="false" customHeight="false" outlineLevel="0" collapsed="false">
      <c r="A9106" s="0" t="n">
        <v>31</v>
      </c>
      <c r="B9106" s="0" t="n">
        <v>1420570</v>
      </c>
      <c r="C9106" s="0" t="n">
        <v>5464.422</v>
      </c>
    </row>
    <row r="9107" customFormat="false" ht="15" hidden="false" customHeight="false" outlineLevel="0" collapsed="false">
      <c r="A9107" s="0" t="n">
        <v>31</v>
      </c>
      <c r="B9107" s="0" t="n">
        <v>1401887</v>
      </c>
      <c r="C9107" s="0" t="n">
        <v>5124.878</v>
      </c>
    </row>
    <row r="9108" customFormat="false" ht="15" hidden="false" customHeight="false" outlineLevel="0" collapsed="false">
      <c r="A9108" s="0" t="n">
        <v>31</v>
      </c>
      <c r="B9108" s="0" t="n">
        <v>1408684</v>
      </c>
      <c r="C9108" s="0" t="n">
        <v>2583.216</v>
      </c>
    </row>
    <row r="9109" customFormat="false" ht="15" hidden="false" customHeight="false" outlineLevel="0" collapsed="false">
      <c r="A9109" s="0" t="n">
        <v>31</v>
      </c>
      <c r="B9109" s="0" t="n">
        <v>1382296</v>
      </c>
      <c r="C9109" s="0" t="n">
        <v>5867.85</v>
      </c>
    </row>
    <row r="9110" customFormat="false" ht="15" hidden="false" customHeight="false" outlineLevel="0" collapsed="false">
      <c r="A9110" s="0" t="n">
        <v>31</v>
      </c>
      <c r="B9110" s="0" t="n">
        <v>1362376</v>
      </c>
      <c r="C9110" s="0" t="n">
        <v>4485.887</v>
      </c>
    </row>
    <row r="9111" customFormat="false" ht="15" hidden="false" customHeight="false" outlineLevel="0" collapsed="false">
      <c r="A9111" s="0" t="n">
        <v>31</v>
      </c>
      <c r="B9111" s="0" t="n">
        <v>1350559</v>
      </c>
      <c r="C9111" s="0" t="n">
        <v>5264.967</v>
      </c>
    </row>
    <row r="9112" customFormat="false" ht="15" hidden="false" customHeight="false" outlineLevel="0" collapsed="false">
      <c r="A9112" s="0" t="n">
        <v>31</v>
      </c>
      <c r="B9112" s="0" t="n">
        <v>1339362</v>
      </c>
      <c r="C9112" s="0" t="n">
        <v>4374.578</v>
      </c>
    </row>
    <row r="9113" customFormat="false" ht="15" hidden="false" customHeight="false" outlineLevel="0" collapsed="false">
      <c r="A9113" s="0" t="n">
        <v>31</v>
      </c>
      <c r="B9113" s="0" t="n">
        <v>1313813</v>
      </c>
      <c r="C9113" s="0" t="n">
        <v>5831.06</v>
      </c>
    </row>
    <row r="9114" customFormat="false" ht="15" hidden="false" customHeight="false" outlineLevel="0" collapsed="false">
      <c r="A9114" s="0" t="n">
        <v>31</v>
      </c>
      <c r="B9114" s="0" t="n">
        <v>1286823</v>
      </c>
      <c r="C9114" s="0" t="n">
        <v>5928.005</v>
      </c>
    </row>
    <row r="9115" customFormat="false" ht="15" hidden="false" customHeight="false" outlineLevel="0" collapsed="false">
      <c r="A9115" s="0" t="n">
        <v>31</v>
      </c>
      <c r="B9115" s="0" t="n">
        <v>1281487</v>
      </c>
      <c r="C9115" s="0" t="n">
        <v>3829.598</v>
      </c>
    </row>
    <row r="9116" customFormat="false" ht="15" hidden="false" customHeight="false" outlineLevel="0" collapsed="false">
      <c r="A9116" s="0" t="n">
        <v>31</v>
      </c>
      <c r="B9116" s="0" t="n">
        <v>1256624</v>
      </c>
      <c r="C9116" s="0" t="n">
        <v>5743.225</v>
      </c>
    </row>
    <row r="9117" customFormat="false" ht="15" hidden="false" customHeight="false" outlineLevel="0" collapsed="false">
      <c r="A9117" s="0" t="n">
        <v>31</v>
      </c>
      <c r="B9117" s="0" t="n">
        <v>1228683</v>
      </c>
      <c r="C9117" s="0" t="n">
        <v>6078.003</v>
      </c>
    </row>
    <row r="9118" customFormat="false" ht="15" hidden="false" customHeight="false" outlineLevel="0" collapsed="false">
      <c r="A9118" s="0" t="n">
        <v>31</v>
      </c>
      <c r="B9118" s="0" t="n">
        <v>1231496</v>
      </c>
      <c r="C9118" s="0" t="n">
        <v>2311.575</v>
      </c>
    </row>
    <row r="9119" customFormat="false" ht="15" hidden="false" customHeight="false" outlineLevel="0" collapsed="false">
      <c r="A9119" s="0" t="n">
        <v>31</v>
      </c>
      <c r="B9119" s="0" t="n">
        <v>1213588</v>
      </c>
      <c r="C9119" s="0" t="n">
        <v>5723.965</v>
      </c>
    </row>
    <row r="9120" customFormat="false" ht="15" hidden="false" customHeight="false" outlineLevel="0" collapsed="false">
      <c r="A9120" s="0" t="n">
        <v>31</v>
      </c>
      <c r="B9120" s="0" t="n">
        <v>1186454</v>
      </c>
      <c r="C9120" s="0" t="n">
        <v>5994.22</v>
      </c>
    </row>
    <row r="9121" customFormat="false" ht="15" hidden="false" customHeight="false" outlineLevel="0" collapsed="false">
      <c r="A9121" s="0" t="n">
        <v>31</v>
      </c>
      <c r="B9121" s="0" t="n">
        <v>1156287</v>
      </c>
      <c r="C9121" s="0" t="n">
        <v>6257.187</v>
      </c>
    </row>
    <row r="9122" customFormat="false" ht="15" hidden="false" customHeight="false" outlineLevel="0" collapsed="false">
      <c r="A9122" s="0" t="n">
        <v>31</v>
      </c>
      <c r="B9122" s="0" t="n">
        <v>1131447</v>
      </c>
      <c r="C9122" s="0" t="n">
        <v>5268.883</v>
      </c>
    </row>
    <row r="9123" customFormat="false" ht="15" hidden="false" customHeight="false" outlineLevel="0" collapsed="false">
      <c r="A9123" s="0" t="n">
        <v>31</v>
      </c>
      <c r="B9123" s="0" t="n">
        <v>1145859</v>
      </c>
      <c r="C9123" s="0" t="n">
        <v>2378.893</v>
      </c>
    </row>
    <row r="9124" customFormat="false" ht="15" hidden="false" customHeight="false" outlineLevel="0" collapsed="false">
      <c r="A9124" s="0" t="n">
        <v>31</v>
      </c>
      <c r="B9124" s="0" t="n">
        <v>1117734</v>
      </c>
      <c r="C9124" s="0" t="n">
        <v>6062.801</v>
      </c>
    </row>
    <row r="9125" customFormat="false" ht="15" hidden="false" customHeight="false" outlineLevel="0" collapsed="false">
      <c r="A9125" s="0" t="n">
        <v>31</v>
      </c>
      <c r="B9125" s="0" t="n">
        <v>1090785</v>
      </c>
      <c r="C9125" s="0" t="n">
        <v>5977.402</v>
      </c>
    </row>
    <row r="9126" customFormat="false" ht="15" hidden="false" customHeight="false" outlineLevel="0" collapsed="false">
      <c r="A9126" s="0" t="n">
        <v>31</v>
      </c>
      <c r="B9126" s="0" t="n">
        <v>1061800</v>
      </c>
      <c r="C9126" s="0" t="n">
        <v>6155.281</v>
      </c>
    </row>
    <row r="9127" customFormat="false" ht="15" hidden="false" customHeight="false" outlineLevel="0" collapsed="false">
      <c r="A9127" s="0" t="n">
        <v>31</v>
      </c>
      <c r="B9127" s="0" t="n">
        <v>1057569</v>
      </c>
      <c r="C9127" s="0" t="n">
        <v>3686.649</v>
      </c>
    </row>
    <row r="9128" customFormat="false" ht="15" hidden="false" customHeight="false" outlineLevel="0" collapsed="false">
      <c r="A9128" s="0" t="n">
        <v>31</v>
      </c>
      <c r="B9128" s="0" t="n">
        <v>1032473</v>
      </c>
      <c r="C9128" s="0" t="n">
        <v>5743.517</v>
      </c>
    </row>
    <row r="9129" customFormat="false" ht="15" hidden="false" customHeight="false" outlineLevel="0" collapsed="false">
      <c r="A9129" s="0" t="n">
        <v>31</v>
      </c>
      <c r="B9129" s="0" t="n">
        <v>1009709</v>
      </c>
      <c r="C9129" s="0" t="n">
        <v>5200.327</v>
      </c>
    </row>
    <row r="9130" customFormat="false" ht="15" hidden="false" customHeight="false" outlineLevel="0" collapsed="false">
      <c r="A9130" s="0" t="n">
        <v>31</v>
      </c>
      <c r="B9130" s="0" t="n">
        <v>1003885</v>
      </c>
      <c r="C9130" s="0" t="n">
        <v>4298.81</v>
      </c>
    </row>
    <row r="9131" customFormat="false" ht="15" hidden="false" customHeight="false" outlineLevel="0" collapsed="false">
      <c r="A9131" s="0" t="n">
        <v>31</v>
      </c>
      <c r="B9131" s="0" t="n">
        <v>975633</v>
      </c>
      <c r="C9131" s="0" t="n">
        <v>6089.018</v>
      </c>
    </row>
    <row r="9132" customFormat="false" ht="15" hidden="false" customHeight="false" outlineLevel="0" collapsed="false">
      <c r="A9132" s="0" t="n">
        <v>31</v>
      </c>
      <c r="B9132" s="0" t="n">
        <v>948250</v>
      </c>
      <c r="C9132" s="0" t="n">
        <v>5674.323</v>
      </c>
    </row>
    <row r="9133" customFormat="false" ht="15" hidden="false" customHeight="false" outlineLevel="0" collapsed="false">
      <c r="A9133" s="0" t="n">
        <v>31</v>
      </c>
      <c r="B9133" s="0" t="n">
        <v>941676</v>
      </c>
      <c r="C9133" s="0" t="n">
        <v>4307.911</v>
      </c>
    </row>
    <row r="9134" customFormat="false" ht="15" hidden="false" customHeight="false" outlineLevel="0" collapsed="false">
      <c r="A9134" s="0" t="n">
        <v>31</v>
      </c>
      <c r="B9134" s="0" t="n">
        <v>914487</v>
      </c>
      <c r="C9134" s="0" t="n">
        <v>5964.295</v>
      </c>
    </row>
    <row r="9135" customFormat="false" ht="15" hidden="false" customHeight="false" outlineLevel="0" collapsed="false">
      <c r="A9135" s="0" t="n">
        <v>31</v>
      </c>
      <c r="B9135" s="0" t="n">
        <v>908457</v>
      </c>
      <c r="C9135" s="0" t="n">
        <v>3913.995</v>
      </c>
    </row>
    <row r="9136" customFormat="false" ht="15" hidden="false" customHeight="false" outlineLevel="0" collapsed="false">
      <c r="A9136" s="0" t="n">
        <v>31</v>
      </c>
      <c r="B9136" s="0" t="n">
        <v>878585</v>
      </c>
      <c r="C9136" s="0" t="n">
        <v>6211.196</v>
      </c>
    </row>
    <row r="9137" customFormat="false" ht="15" hidden="false" customHeight="false" outlineLevel="0" collapsed="false">
      <c r="A9137" s="0" t="n">
        <v>31</v>
      </c>
      <c r="B9137" s="0" t="n">
        <v>851647</v>
      </c>
      <c r="C9137" s="0" t="n">
        <v>5778.871</v>
      </c>
    </row>
    <row r="9138" customFormat="false" ht="15" hidden="false" customHeight="false" outlineLevel="0" collapsed="false">
      <c r="A9138" s="0" t="n">
        <v>31</v>
      </c>
      <c r="B9138" s="0" t="n">
        <v>841332</v>
      </c>
      <c r="C9138" s="0" t="n">
        <v>4557.207</v>
      </c>
    </row>
    <row r="9139" customFormat="false" ht="15" hidden="false" customHeight="false" outlineLevel="0" collapsed="false">
      <c r="A9139" s="0" t="n">
        <v>31</v>
      </c>
      <c r="B9139" s="0" t="n">
        <v>811909</v>
      </c>
      <c r="C9139" s="0" t="n">
        <v>6205.61</v>
      </c>
    </row>
    <row r="9140" customFormat="false" ht="15" hidden="false" customHeight="false" outlineLevel="0" collapsed="false">
      <c r="A9140" s="0" t="n">
        <v>31</v>
      </c>
      <c r="B9140" s="0" t="n">
        <v>808330</v>
      </c>
      <c r="C9140" s="0" t="n">
        <v>3610.644</v>
      </c>
    </row>
    <row r="9141" customFormat="false" ht="15" hidden="false" customHeight="false" outlineLevel="0" collapsed="false">
      <c r="A9141" s="0" t="n">
        <v>31</v>
      </c>
      <c r="B9141" s="0" t="n">
        <v>795844</v>
      </c>
      <c r="C9141" s="0" t="n">
        <v>4540.496</v>
      </c>
    </row>
    <row r="9142" customFormat="false" ht="15" hidden="false" customHeight="false" outlineLevel="0" collapsed="false">
      <c r="A9142" s="0" t="n">
        <v>31</v>
      </c>
      <c r="B9142" s="0" t="n">
        <v>767180</v>
      </c>
      <c r="C9142" s="0" t="n">
        <v>6132.849</v>
      </c>
    </row>
    <row r="9143" customFormat="false" ht="15" hidden="false" customHeight="false" outlineLevel="0" collapsed="false">
      <c r="A9143" s="0" t="n">
        <v>31</v>
      </c>
      <c r="B9143" s="0" t="n">
        <v>737915</v>
      </c>
      <c r="C9143" s="0" t="n">
        <v>6196.799</v>
      </c>
    </row>
    <row r="9144" customFormat="false" ht="15" hidden="false" customHeight="false" outlineLevel="0" collapsed="false">
      <c r="A9144" s="0" t="n">
        <v>31</v>
      </c>
      <c r="B9144" s="0" t="n">
        <v>709650</v>
      </c>
      <c r="C9144" s="0" t="n">
        <v>6082.717</v>
      </c>
    </row>
    <row r="9145" customFormat="false" ht="15" hidden="false" customHeight="false" outlineLevel="0" collapsed="false">
      <c r="A9145" s="0" t="n">
        <v>31</v>
      </c>
      <c r="B9145" s="0" t="n">
        <v>705971</v>
      </c>
      <c r="C9145" s="0" t="n">
        <v>3607.123</v>
      </c>
    </row>
    <row r="9146" customFormat="false" ht="15" hidden="false" customHeight="false" outlineLevel="0" collapsed="false">
      <c r="A9146" s="0" t="n">
        <v>31</v>
      </c>
      <c r="B9146" s="0" t="n">
        <v>677477</v>
      </c>
      <c r="C9146" s="0" t="n">
        <v>6137.922</v>
      </c>
    </row>
    <row r="9147" customFormat="false" ht="15" hidden="false" customHeight="false" outlineLevel="0" collapsed="false">
      <c r="A9147" s="0" t="n">
        <v>31</v>
      </c>
      <c r="B9147" s="0" t="n">
        <v>668853</v>
      </c>
      <c r="C9147" s="0" t="n">
        <v>3869.856</v>
      </c>
    </row>
    <row r="9148" customFormat="false" ht="15" hidden="false" customHeight="false" outlineLevel="0" collapsed="false">
      <c r="A9148" s="0" t="n">
        <v>31</v>
      </c>
      <c r="B9148" s="0" t="n">
        <v>649550</v>
      </c>
      <c r="C9148" s="0" t="n">
        <v>5453.981</v>
      </c>
    </row>
    <row r="9149" customFormat="false" ht="15" hidden="false" customHeight="false" outlineLevel="0" collapsed="false">
      <c r="A9149" s="0" t="n">
        <v>31</v>
      </c>
      <c r="B9149" s="0" t="n">
        <v>622867</v>
      </c>
      <c r="C9149" s="0" t="n">
        <v>5951.273</v>
      </c>
    </row>
    <row r="9150" customFormat="false" ht="15" hidden="false" customHeight="false" outlineLevel="0" collapsed="false">
      <c r="A9150" s="0" t="n">
        <v>31</v>
      </c>
      <c r="B9150" s="0" t="n">
        <v>607978</v>
      </c>
      <c r="C9150" s="0" t="n">
        <v>3980.1</v>
      </c>
    </row>
    <row r="9151" customFormat="false" ht="15" hidden="false" customHeight="false" outlineLevel="0" collapsed="false">
      <c r="A9151" s="0" t="n">
        <v>31</v>
      </c>
      <c r="B9151" s="0" t="n">
        <v>594721</v>
      </c>
      <c r="C9151" s="0" t="n">
        <v>5353.46</v>
      </c>
    </row>
    <row r="9152" customFormat="false" ht="15" hidden="false" customHeight="false" outlineLevel="0" collapsed="false">
      <c r="A9152" s="0" t="n">
        <v>31</v>
      </c>
      <c r="B9152" s="0" t="n">
        <v>569559</v>
      </c>
      <c r="C9152" s="0" t="n">
        <v>5775.857</v>
      </c>
    </row>
    <row r="9153" customFormat="false" ht="15" hidden="false" customHeight="false" outlineLevel="0" collapsed="false">
      <c r="A9153" s="0" t="n">
        <v>31</v>
      </c>
      <c r="B9153" s="0" t="n">
        <v>548809</v>
      </c>
      <c r="C9153" s="0" t="n">
        <v>4392.344</v>
      </c>
    </row>
    <row r="9154" customFormat="false" ht="15" hidden="false" customHeight="false" outlineLevel="0" collapsed="false">
      <c r="A9154" s="0" t="n">
        <v>31</v>
      </c>
      <c r="B9154" s="0" t="n">
        <v>552778</v>
      </c>
      <c r="C9154" s="0" t="n">
        <v>3825.378</v>
      </c>
    </row>
    <row r="9155" customFormat="false" ht="15" hidden="false" customHeight="false" outlineLevel="0" collapsed="false">
      <c r="A9155" s="0" t="n">
        <v>31</v>
      </c>
      <c r="B9155" s="0" t="n">
        <v>523979</v>
      </c>
      <c r="C9155" s="0" t="n">
        <v>6164.626</v>
      </c>
    </row>
    <row r="9156" customFormat="false" ht="15" hidden="false" customHeight="false" outlineLevel="0" collapsed="false">
      <c r="A9156" s="0" t="n">
        <v>31</v>
      </c>
      <c r="B9156" s="0" t="n">
        <v>495080</v>
      </c>
      <c r="C9156" s="0" t="n">
        <v>6152.549</v>
      </c>
    </row>
    <row r="9157" customFormat="false" ht="15" hidden="false" customHeight="false" outlineLevel="0" collapsed="false">
      <c r="A9157" s="0" t="n">
        <v>31</v>
      </c>
      <c r="B9157" s="0" t="n">
        <v>472397</v>
      </c>
      <c r="C9157" s="0" t="n">
        <v>4756.555</v>
      </c>
    </row>
    <row r="9158" customFormat="false" ht="15" hidden="false" customHeight="false" outlineLevel="0" collapsed="false">
      <c r="A9158" s="0" t="n">
        <v>31</v>
      </c>
      <c r="B9158" s="0" t="n">
        <v>464199</v>
      </c>
      <c r="C9158" s="0" t="n">
        <v>4910.257</v>
      </c>
    </row>
    <row r="9159" customFormat="false" ht="15" hidden="false" customHeight="false" outlineLevel="0" collapsed="false">
      <c r="A9159" s="0" t="n">
        <v>31</v>
      </c>
      <c r="B9159" s="0" t="n">
        <v>433713</v>
      </c>
      <c r="C9159" s="0" t="n">
        <v>6334.975</v>
      </c>
    </row>
    <row r="9160" customFormat="false" ht="15" hidden="false" customHeight="false" outlineLevel="0" collapsed="false">
      <c r="A9160" s="0" t="n">
        <v>31</v>
      </c>
      <c r="B9160" s="0" t="n">
        <v>409629</v>
      </c>
      <c r="C9160" s="0" t="n">
        <v>4928.345</v>
      </c>
    </row>
    <row r="9161" customFormat="false" ht="15" hidden="false" customHeight="false" outlineLevel="0" collapsed="false">
      <c r="A9161" s="0" t="n">
        <v>31</v>
      </c>
      <c r="B9161" s="0" t="n">
        <v>399027</v>
      </c>
      <c r="C9161" s="0" t="n">
        <v>5078.06</v>
      </c>
    </row>
    <row r="9162" customFormat="false" ht="15" hidden="false" customHeight="false" outlineLevel="0" collapsed="false">
      <c r="A9162" s="0" t="n">
        <v>31</v>
      </c>
      <c r="B9162" s="0" t="n">
        <v>369509</v>
      </c>
      <c r="C9162" s="0" t="n">
        <v>6185.001</v>
      </c>
    </row>
    <row r="9163" customFormat="false" ht="15" hidden="false" customHeight="false" outlineLevel="0" collapsed="false">
      <c r="A9163" s="0" t="n">
        <v>31</v>
      </c>
      <c r="B9163" s="0" t="n">
        <v>367354</v>
      </c>
      <c r="C9163" s="0" t="n">
        <v>3152.446</v>
      </c>
    </row>
    <row r="9164" customFormat="false" ht="15" hidden="false" customHeight="false" outlineLevel="0" collapsed="false">
      <c r="A9164" s="0" t="n">
        <v>31</v>
      </c>
      <c r="B9164" s="0" t="n">
        <v>351576</v>
      </c>
      <c r="C9164" s="0" t="n">
        <v>5251.92</v>
      </c>
    </row>
    <row r="9165" customFormat="false" ht="15" hidden="false" customHeight="false" outlineLevel="0" collapsed="false">
      <c r="A9165" s="0" t="n">
        <v>31</v>
      </c>
      <c r="B9165" s="0" t="n">
        <v>322722</v>
      </c>
      <c r="C9165" s="0" t="n">
        <v>6180.993</v>
      </c>
    </row>
    <row r="9166" customFormat="false" ht="15" hidden="false" customHeight="false" outlineLevel="0" collapsed="false">
      <c r="A9166" s="0" t="n">
        <v>31</v>
      </c>
      <c r="B9166" s="0" t="n">
        <v>293170</v>
      </c>
      <c r="C9166" s="0" t="n">
        <v>6193.567</v>
      </c>
    </row>
    <row r="9167" customFormat="false" ht="15" hidden="false" customHeight="false" outlineLevel="0" collapsed="false">
      <c r="A9167" s="0" t="n">
        <v>31</v>
      </c>
      <c r="B9167" s="0" t="n">
        <v>289884</v>
      </c>
      <c r="C9167" s="0" t="n">
        <v>3623.028</v>
      </c>
    </row>
    <row r="9168" customFormat="false" ht="15" hidden="false" customHeight="false" outlineLevel="0" collapsed="false">
      <c r="A9168" s="0" t="n">
        <v>31</v>
      </c>
      <c r="B9168" s="0" t="n">
        <v>264497</v>
      </c>
      <c r="C9168" s="0" t="n">
        <v>5814.874</v>
      </c>
    </row>
    <row r="9169" customFormat="false" ht="15" hidden="false" customHeight="false" outlineLevel="0" collapsed="false">
      <c r="A9169" s="0" t="n">
        <v>31</v>
      </c>
      <c r="B9169" s="0" t="n">
        <v>237034</v>
      </c>
      <c r="C9169" s="0" t="n">
        <v>6015.905</v>
      </c>
    </row>
    <row r="9170" customFormat="false" ht="15" hidden="false" customHeight="false" outlineLevel="0" collapsed="false">
      <c r="A9170" s="0" t="n">
        <v>31</v>
      </c>
      <c r="B9170" s="0" t="n">
        <v>235194</v>
      </c>
      <c r="C9170" s="0" t="n">
        <v>3458.102</v>
      </c>
    </row>
    <row r="9171" customFormat="false" ht="15" hidden="false" customHeight="false" outlineLevel="0" collapsed="false">
      <c r="A9171" s="0" t="n">
        <v>31</v>
      </c>
      <c r="B9171" s="0" t="n">
        <v>209343</v>
      </c>
      <c r="C9171" s="0" t="n">
        <v>5861.366</v>
      </c>
    </row>
    <row r="9172" customFormat="false" ht="15" hidden="false" customHeight="false" outlineLevel="0" collapsed="false">
      <c r="A9172" s="0" t="n">
        <v>31</v>
      </c>
      <c r="B9172" s="0" t="n">
        <v>179923</v>
      </c>
      <c r="C9172" s="0" t="n">
        <v>6195.293</v>
      </c>
    </row>
    <row r="9173" customFormat="false" ht="15" hidden="false" customHeight="false" outlineLevel="0" collapsed="false">
      <c r="A9173" s="0" t="n">
        <v>31</v>
      </c>
      <c r="B9173" s="0" t="n">
        <v>166305</v>
      </c>
      <c r="C9173" s="0" t="n">
        <v>4631.656</v>
      </c>
    </row>
    <row r="9174" customFormat="false" ht="15" hidden="false" customHeight="false" outlineLevel="0" collapsed="false">
      <c r="A9174" s="0" t="n">
        <v>31</v>
      </c>
      <c r="B9174" s="0" t="n">
        <v>135734</v>
      </c>
      <c r="C9174" s="0" t="n">
        <v>6319.118</v>
      </c>
    </row>
    <row r="9175" customFormat="false" ht="15" hidden="false" customHeight="false" outlineLevel="0" collapsed="false">
      <c r="A9175" s="0" t="n">
        <v>31</v>
      </c>
      <c r="B9175" s="0" t="n">
        <v>96690</v>
      </c>
      <c r="C9175" s="0" t="n">
        <v>7161.728</v>
      </c>
    </row>
    <row r="9176" customFormat="false" ht="15" hidden="false" customHeight="false" outlineLevel="0" collapsed="false">
      <c r="A9176" s="0" t="n">
        <v>31</v>
      </c>
      <c r="B9176" s="0" t="n">
        <v>60579</v>
      </c>
      <c r="C9176" s="0" t="n">
        <v>6873.491</v>
      </c>
    </row>
    <row r="9177" customFormat="false" ht="15" hidden="false" customHeight="false" outlineLevel="0" collapsed="false">
      <c r="A9177" s="0" t="n">
        <v>31</v>
      </c>
      <c r="B9177" s="0" t="n">
        <v>23921</v>
      </c>
      <c r="C9177" s="0" t="n">
        <v>6925.756</v>
      </c>
    </row>
    <row r="9178" customFormat="false" ht="15" hidden="false" customHeight="false" outlineLevel="0" collapsed="false">
      <c r="A9178" s="0" t="n">
        <v>31</v>
      </c>
      <c r="B9178" s="0" t="n">
        <v>0</v>
      </c>
      <c r="C9178" s="0" t="n">
        <v>5650.09</v>
      </c>
    </row>
    <row r="9179" customFormat="false" ht="15" hidden="false" customHeight="false" outlineLevel="0" collapsed="false">
      <c r="A9179" s="0" t="n">
        <v>31</v>
      </c>
      <c r="B9179" s="0" t="n">
        <v>1904034</v>
      </c>
      <c r="C9179" s="0" t="n">
        <v>8536.003</v>
      </c>
    </row>
    <row r="9180" customFormat="false" ht="15" hidden="false" customHeight="false" outlineLevel="0" collapsed="false">
      <c r="A9180" s="0" t="n">
        <v>31</v>
      </c>
      <c r="B9180" s="0" t="n">
        <v>1901916</v>
      </c>
      <c r="C9180" s="0" t="n">
        <v>434.608</v>
      </c>
    </row>
    <row r="9181" customFormat="false" ht="15" hidden="false" customHeight="false" outlineLevel="0" collapsed="false">
      <c r="A9181" s="0" t="n">
        <v>31</v>
      </c>
      <c r="B9181" s="0" t="n">
        <v>1901470</v>
      </c>
      <c r="C9181" s="0" t="n">
        <v>44.595</v>
      </c>
    </row>
    <row r="9182" customFormat="false" ht="15" hidden="false" customHeight="false" outlineLevel="0" collapsed="false">
      <c r="A9182" s="0" t="n">
        <v>31</v>
      </c>
      <c r="B9182" s="0" t="n">
        <v>1952281</v>
      </c>
      <c r="C9182" s="0" t="n">
        <v>4755.904</v>
      </c>
    </row>
    <row r="9183" customFormat="false" ht="15" hidden="false" customHeight="false" outlineLevel="0" collapsed="false">
      <c r="A9183" s="0" t="n">
        <v>31</v>
      </c>
      <c r="B9183" s="0" t="n">
        <v>1949072</v>
      </c>
      <c r="C9183" s="0" t="n">
        <v>3633.043</v>
      </c>
    </row>
    <row r="9184" customFormat="false" ht="15" hidden="false" customHeight="false" outlineLevel="0" collapsed="false">
      <c r="A9184" s="0" t="n">
        <v>31</v>
      </c>
      <c r="B9184" s="0" t="n">
        <v>1919920</v>
      </c>
      <c r="C9184" s="0" t="n">
        <v>5286.187</v>
      </c>
    </row>
    <row r="9185" customFormat="false" ht="15" hidden="false" customHeight="false" outlineLevel="0" collapsed="false">
      <c r="A9185" s="0" t="n">
        <v>31</v>
      </c>
      <c r="B9185" s="0" t="n">
        <v>1905033</v>
      </c>
      <c r="C9185" s="0" t="n">
        <v>5733.96</v>
      </c>
    </row>
    <row r="9186" customFormat="false" ht="15" hidden="false" customHeight="false" outlineLevel="0" collapsed="false">
      <c r="A9186" s="0" t="n">
        <v>31</v>
      </c>
      <c r="B9186" s="0" t="n">
        <v>1870484</v>
      </c>
      <c r="C9186" s="0" t="n">
        <v>6718.525</v>
      </c>
    </row>
    <row r="9187" customFormat="false" ht="15" hidden="false" customHeight="false" outlineLevel="0" collapsed="false">
      <c r="A9187" s="0" t="n">
        <v>31</v>
      </c>
      <c r="B9187" s="0" t="n">
        <v>1845048</v>
      </c>
      <c r="C9187" s="0" t="n">
        <v>5154.288</v>
      </c>
    </row>
    <row r="9188" customFormat="false" ht="15" hidden="false" customHeight="false" outlineLevel="0" collapsed="false">
      <c r="A9188" s="0" t="n">
        <v>31</v>
      </c>
      <c r="B9188" s="0" t="n">
        <v>1824120</v>
      </c>
      <c r="C9188" s="0" t="n">
        <v>6044.299</v>
      </c>
    </row>
    <row r="9189" customFormat="false" ht="15" hidden="false" customHeight="false" outlineLevel="0" collapsed="false">
      <c r="A9189" s="0" t="n">
        <v>31</v>
      </c>
      <c r="B9189" s="0" t="n">
        <v>1790010</v>
      </c>
      <c r="C9189" s="0" t="n">
        <v>6682.065</v>
      </c>
    </row>
    <row r="9190" customFormat="false" ht="15" hidden="false" customHeight="false" outlineLevel="0" collapsed="false">
      <c r="A9190" s="0" t="n">
        <v>31</v>
      </c>
      <c r="B9190" s="0" t="n">
        <v>1779767</v>
      </c>
      <c r="C9190" s="0" t="n">
        <v>4296.09</v>
      </c>
    </row>
    <row r="9191" customFormat="false" ht="15" hidden="false" customHeight="false" outlineLevel="0" collapsed="false">
      <c r="A9191" s="0" t="n">
        <v>31</v>
      </c>
      <c r="B9191" s="0" t="n">
        <v>1747449</v>
      </c>
      <c r="C9191" s="0" t="n">
        <v>6478.463</v>
      </c>
    </row>
    <row r="9192" customFormat="false" ht="15" hidden="false" customHeight="false" outlineLevel="0" collapsed="false">
      <c r="A9192" s="0" t="n">
        <v>31</v>
      </c>
      <c r="B9192" s="0" t="n">
        <v>1719702</v>
      </c>
      <c r="C9192" s="0" t="n">
        <v>5580.934</v>
      </c>
    </row>
    <row r="9193" customFormat="false" ht="15" hidden="false" customHeight="false" outlineLevel="0" collapsed="false">
      <c r="A9193" s="0" t="n">
        <v>31</v>
      </c>
      <c r="B9193" s="0" t="n">
        <v>1704339</v>
      </c>
      <c r="C9193" s="0" t="n">
        <v>5308.06</v>
      </c>
    </row>
    <row r="9194" customFormat="false" ht="15" hidden="false" customHeight="false" outlineLevel="0" collapsed="false">
      <c r="A9194" s="0" t="n">
        <v>31</v>
      </c>
      <c r="B9194" s="0" t="n">
        <v>1669609</v>
      </c>
      <c r="C9194" s="0" t="n">
        <v>6746.614</v>
      </c>
    </row>
    <row r="9195" customFormat="false" ht="15" hidden="false" customHeight="false" outlineLevel="0" collapsed="false">
      <c r="A9195" s="0" t="n">
        <v>31</v>
      </c>
      <c r="B9195" s="0" t="n">
        <v>1660512</v>
      </c>
      <c r="C9195" s="0" t="n">
        <v>4209.09</v>
      </c>
    </row>
    <row r="9196" customFormat="false" ht="15" hidden="false" customHeight="false" outlineLevel="0" collapsed="false">
      <c r="A9196" s="0" t="n">
        <v>31</v>
      </c>
      <c r="B9196" s="0" t="n">
        <v>1629847</v>
      </c>
      <c r="C9196" s="0" t="n">
        <v>6327.269</v>
      </c>
    </row>
    <row r="9197" customFormat="false" ht="15" hidden="false" customHeight="false" outlineLevel="0" collapsed="false">
      <c r="A9197" s="0" t="n">
        <v>31</v>
      </c>
      <c r="B9197" s="0" t="n">
        <v>1598251</v>
      </c>
      <c r="C9197" s="0" t="n">
        <v>6127.094</v>
      </c>
    </row>
    <row r="9198" customFormat="false" ht="15" hidden="false" customHeight="false" outlineLevel="0" collapsed="false">
      <c r="A9198" s="0" t="n">
        <v>31</v>
      </c>
      <c r="B9198" s="0" t="n">
        <v>1585887</v>
      </c>
      <c r="C9198" s="0" t="n">
        <v>4831.506</v>
      </c>
    </row>
    <row r="9199" customFormat="false" ht="15" hidden="false" customHeight="false" outlineLevel="0" collapsed="false">
      <c r="A9199" s="0" t="n">
        <v>31</v>
      </c>
      <c r="B9199" s="0" t="n">
        <v>1554446</v>
      </c>
      <c r="C9199" s="0" t="n">
        <v>6418.667</v>
      </c>
    </row>
    <row r="9200" customFormat="false" ht="15" hidden="false" customHeight="false" outlineLevel="0" collapsed="false">
      <c r="A9200" s="0" t="n">
        <v>31</v>
      </c>
      <c r="B9200" s="0" t="n">
        <v>1546351</v>
      </c>
      <c r="C9200" s="0" t="n">
        <v>4027.963</v>
      </c>
    </row>
    <row r="9201" customFormat="false" ht="15" hidden="false" customHeight="false" outlineLevel="0" collapsed="false">
      <c r="A9201" s="0" t="n">
        <v>31</v>
      </c>
      <c r="B9201" s="0" t="n">
        <v>1529605</v>
      </c>
      <c r="C9201" s="0" t="n">
        <v>5047.603</v>
      </c>
    </row>
    <row r="9202" customFormat="false" ht="15" hidden="false" customHeight="false" outlineLevel="0" collapsed="false">
      <c r="A9202" s="0" t="n">
        <v>31</v>
      </c>
      <c r="B9202" s="0" t="n">
        <v>1499764</v>
      </c>
      <c r="C9202" s="0" t="n">
        <v>6290.984</v>
      </c>
    </row>
    <row r="9203" customFormat="false" ht="15" hidden="false" customHeight="false" outlineLevel="0" collapsed="false">
      <c r="A9203" s="0" t="n">
        <v>31</v>
      </c>
      <c r="B9203" s="0" t="n">
        <v>1470833</v>
      </c>
      <c r="C9203" s="0" t="n">
        <v>6157.444</v>
      </c>
    </row>
    <row r="9204" customFormat="false" ht="15" hidden="false" customHeight="false" outlineLevel="0" collapsed="false">
      <c r="A9204" s="0" t="n">
        <v>31</v>
      </c>
      <c r="B9204" s="0" t="n">
        <v>1467422</v>
      </c>
      <c r="C9204" s="0" t="n">
        <v>3621.297</v>
      </c>
    </row>
    <row r="9205" customFormat="false" ht="15" hidden="false" customHeight="false" outlineLevel="0" collapsed="false">
      <c r="A9205" s="0" t="n">
        <v>31</v>
      </c>
      <c r="B9205" s="0" t="n">
        <v>1450608</v>
      </c>
      <c r="C9205" s="0" t="n">
        <v>4940.938</v>
      </c>
    </row>
    <row r="9206" customFormat="false" ht="15" hidden="false" customHeight="false" outlineLevel="0" collapsed="false">
      <c r="A9206" s="0" t="n">
        <v>31</v>
      </c>
      <c r="B9206" s="0" t="n">
        <v>1420643</v>
      </c>
      <c r="C9206" s="0" t="n">
        <v>6255.512</v>
      </c>
    </row>
    <row r="9207" customFormat="false" ht="15" hidden="false" customHeight="false" outlineLevel="0" collapsed="false">
      <c r="A9207" s="0" t="n">
        <v>31</v>
      </c>
      <c r="B9207" s="0" t="n">
        <v>1391141</v>
      </c>
      <c r="C9207" s="0" t="n">
        <v>6223.766</v>
      </c>
    </row>
    <row r="9208" customFormat="false" ht="15" hidden="false" customHeight="false" outlineLevel="0" collapsed="false">
      <c r="A9208" s="0" t="n">
        <v>31</v>
      </c>
      <c r="B9208" s="0" t="n">
        <v>1387730</v>
      </c>
      <c r="C9208" s="0" t="n">
        <v>3587.143</v>
      </c>
    </row>
    <row r="9209" customFormat="false" ht="15" hidden="false" customHeight="false" outlineLevel="0" collapsed="false">
      <c r="A9209" s="0" t="n">
        <v>31</v>
      </c>
      <c r="B9209" s="0" t="n">
        <v>1363452</v>
      </c>
      <c r="C9209" s="0" t="n">
        <v>5719.844</v>
      </c>
    </row>
    <row r="9210" customFormat="false" ht="15" hidden="false" customHeight="false" outlineLevel="0" collapsed="false">
      <c r="A9210" s="0" t="n">
        <v>31</v>
      </c>
      <c r="B9210" s="0" t="n">
        <v>1337534</v>
      </c>
      <c r="C9210" s="0" t="n">
        <v>5856.162</v>
      </c>
    </row>
    <row r="9211" customFormat="false" ht="15" hidden="false" customHeight="false" outlineLevel="0" collapsed="false">
      <c r="A9211" s="0" t="n">
        <v>31</v>
      </c>
      <c r="B9211" s="0" t="n">
        <v>1332536</v>
      </c>
      <c r="C9211" s="0" t="n">
        <v>3506.482</v>
      </c>
    </row>
    <row r="9212" customFormat="false" ht="15" hidden="false" customHeight="false" outlineLevel="0" collapsed="false">
      <c r="A9212" s="0" t="n">
        <v>31</v>
      </c>
      <c r="B9212" s="0" t="n">
        <v>1311401</v>
      </c>
      <c r="C9212" s="0" t="n">
        <v>5633.188</v>
      </c>
    </row>
    <row r="9213" customFormat="false" ht="15" hidden="false" customHeight="false" outlineLevel="0" collapsed="false">
      <c r="A9213" s="0" t="n">
        <v>31</v>
      </c>
      <c r="B9213" s="0" t="n">
        <v>1286309</v>
      </c>
      <c r="C9213" s="0" t="n">
        <v>5767.988</v>
      </c>
    </row>
    <row r="9214" customFormat="false" ht="15" hidden="false" customHeight="false" outlineLevel="0" collapsed="false">
      <c r="A9214" s="0" t="n">
        <v>31</v>
      </c>
      <c r="B9214" s="0" t="n">
        <v>1286105</v>
      </c>
      <c r="C9214" s="0" t="n">
        <v>3258.866</v>
      </c>
    </row>
    <row r="9215" customFormat="false" ht="15" hidden="false" customHeight="false" outlineLevel="0" collapsed="false">
      <c r="A9215" s="0" t="n">
        <v>31</v>
      </c>
      <c r="B9215" s="0" t="n">
        <v>1260578</v>
      </c>
      <c r="C9215" s="0" t="n">
        <v>5834.737</v>
      </c>
    </row>
    <row r="9216" customFormat="false" ht="15" hidden="false" customHeight="false" outlineLevel="0" collapsed="false">
      <c r="A9216" s="0" t="n">
        <v>31</v>
      </c>
      <c r="B9216" s="0" t="n">
        <v>1235753</v>
      </c>
      <c r="C9216" s="0" t="n">
        <v>5743.723</v>
      </c>
    </row>
    <row r="9217" customFormat="false" ht="15" hidden="false" customHeight="false" outlineLevel="0" collapsed="false">
      <c r="A9217" s="0" t="n">
        <v>31</v>
      </c>
      <c r="B9217" s="0" t="n">
        <v>1239250</v>
      </c>
      <c r="C9217" s="0" t="n">
        <v>2917.452</v>
      </c>
    </row>
    <row r="9218" customFormat="false" ht="15" hidden="false" customHeight="false" outlineLevel="0" collapsed="false">
      <c r="A9218" s="0" t="n">
        <v>31</v>
      </c>
      <c r="B9218" s="0" t="n">
        <v>1215085</v>
      </c>
      <c r="C9218" s="0" t="n">
        <v>5672.935</v>
      </c>
    </row>
    <row r="9219" customFormat="false" ht="15" hidden="false" customHeight="false" outlineLevel="0" collapsed="false">
      <c r="A9219" s="0" t="n">
        <v>31</v>
      </c>
      <c r="B9219" s="0" t="n">
        <v>1204097</v>
      </c>
      <c r="C9219" s="0" t="n">
        <v>4131.14</v>
      </c>
    </row>
    <row r="9220" customFormat="false" ht="15" hidden="false" customHeight="false" outlineLevel="0" collapsed="false">
      <c r="A9220" s="0" t="n">
        <v>31</v>
      </c>
      <c r="B9220" s="0" t="n">
        <v>1180234</v>
      </c>
      <c r="C9220" s="0" t="n">
        <v>5895.136</v>
      </c>
    </row>
    <row r="9221" customFormat="false" ht="15" hidden="false" customHeight="false" outlineLevel="0" collapsed="false">
      <c r="A9221" s="0" t="n">
        <v>31</v>
      </c>
      <c r="B9221" s="0" t="n">
        <v>1152729</v>
      </c>
      <c r="C9221" s="0" t="n">
        <v>6027.23</v>
      </c>
    </row>
    <row r="9222" customFormat="false" ht="15" hidden="false" customHeight="false" outlineLevel="0" collapsed="false">
      <c r="A9222" s="0" t="n">
        <v>31</v>
      </c>
      <c r="B9222" s="0" t="n">
        <v>1146962</v>
      </c>
      <c r="C9222" s="0" t="n">
        <v>3814.356</v>
      </c>
    </row>
    <row r="9223" customFormat="false" ht="15" hidden="false" customHeight="false" outlineLevel="0" collapsed="false">
      <c r="A9223" s="0" t="n">
        <v>31</v>
      </c>
      <c r="B9223" s="0" t="n">
        <v>1119591</v>
      </c>
      <c r="C9223" s="0" t="n">
        <v>6027.442</v>
      </c>
    </row>
    <row r="9224" customFormat="false" ht="15" hidden="false" customHeight="false" outlineLevel="0" collapsed="false">
      <c r="A9224" s="0" t="n">
        <v>31</v>
      </c>
      <c r="B9224" s="0" t="n">
        <v>1098952</v>
      </c>
      <c r="C9224" s="0" t="n">
        <v>4356.341</v>
      </c>
    </row>
    <row r="9225" customFormat="false" ht="15" hidden="false" customHeight="false" outlineLevel="0" collapsed="false">
      <c r="A9225" s="0" t="n">
        <v>31</v>
      </c>
      <c r="B9225" s="0" t="n">
        <v>1088760</v>
      </c>
      <c r="C9225" s="0" t="n">
        <v>5365.31</v>
      </c>
    </row>
    <row r="9226" customFormat="false" ht="15" hidden="false" customHeight="false" outlineLevel="0" collapsed="false">
      <c r="A9226" s="0" t="n">
        <v>31</v>
      </c>
      <c r="B9226" s="0" t="n">
        <v>1062798</v>
      </c>
      <c r="C9226" s="0" t="n">
        <v>5827.526</v>
      </c>
    </row>
    <row r="9227" customFormat="false" ht="15" hidden="false" customHeight="false" outlineLevel="0" collapsed="false">
      <c r="A9227" s="0" t="n">
        <v>31</v>
      </c>
      <c r="B9227" s="0" t="n">
        <v>1042273</v>
      </c>
      <c r="C9227" s="0" t="n">
        <v>4374.065</v>
      </c>
    </row>
    <row r="9228" customFormat="false" ht="15" hidden="false" customHeight="false" outlineLevel="0" collapsed="false">
      <c r="A9228" s="0" t="n">
        <v>31</v>
      </c>
      <c r="B9228" s="0" t="n">
        <v>1033235</v>
      </c>
      <c r="C9228" s="0" t="n">
        <v>5215.982</v>
      </c>
    </row>
    <row r="9229" customFormat="false" ht="15" hidden="false" customHeight="false" outlineLevel="0" collapsed="false">
      <c r="A9229" s="0" t="n">
        <v>31</v>
      </c>
      <c r="B9229" s="0" t="n">
        <v>1004034</v>
      </c>
      <c r="C9229" s="0" t="n">
        <v>6168.013</v>
      </c>
    </row>
    <row r="9230" customFormat="false" ht="15" hidden="false" customHeight="false" outlineLevel="0" collapsed="false">
      <c r="A9230" s="0" t="n">
        <v>31</v>
      </c>
      <c r="B9230" s="0" t="n">
        <v>982686</v>
      </c>
      <c r="C9230" s="0" t="n">
        <v>4584.321</v>
      </c>
    </row>
    <row r="9231" customFormat="false" ht="15" hidden="false" customHeight="false" outlineLevel="0" collapsed="false">
      <c r="A9231" s="0" t="n">
        <v>31</v>
      </c>
      <c r="B9231" s="0" t="n">
        <v>976983</v>
      </c>
      <c r="C9231" s="0" t="n">
        <v>4645.31</v>
      </c>
    </row>
    <row r="9232" customFormat="false" ht="15" hidden="false" customHeight="false" outlineLevel="0" collapsed="false">
      <c r="A9232" s="0" t="n">
        <v>31</v>
      </c>
      <c r="B9232" s="0" t="n">
        <v>949543</v>
      </c>
      <c r="C9232" s="0" t="n">
        <v>6014.707</v>
      </c>
    </row>
    <row r="9233" customFormat="false" ht="15" hidden="false" customHeight="false" outlineLevel="0" collapsed="false">
      <c r="A9233" s="0" t="n">
        <v>31</v>
      </c>
      <c r="B9233" s="0" t="n">
        <v>945631</v>
      </c>
      <c r="C9233" s="0" t="n">
        <v>3686.493</v>
      </c>
    </row>
    <row r="9234" customFormat="false" ht="15" hidden="false" customHeight="false" outlineLevel="0" collapsed="false">
      <c r="A9234" s="0" t="n">
        <v>31</v>
      </c>
      <c r="B9234" s="0" t="n">
        <v>915431</v>
      </c>
      <c r="C9234" s="0" t="n">
        <v>6263.679</v>
      </c>
    </row>
    <row r="9235" customFormat="false" ht="15" hidden="false" customHeight="false" outlineLevel="0" collapsed="false">
      <c r="A9235" s="0" t="n">
        <v>31</v>
      </c>
      <c r="B9235" s="0" t="n">
        <v>893048</v>
      </c>
      <c r="C9235" s="0" t="n">
        <v>4934.966</v>
      </c>
    </row>
    <row r="9236" customFormat="false" ht="15" hidden="false" customHeight="false" outlineLevel="0" collapsed="false">
      <c r="A9236" s="0" t="n">
        <v>31</v>
      </c>
      <c r="B9236" s="0" t="n">
        <v>885213</v>
      </c>
      <c r="C9236" s="0" t="n">
        <v>4652.794</v>
      </c>
    </row>
    <row r="9237" customFormat="false" ht="15" hidden="false" customHeight="false" outlineLevel="0" collapsed="false">
      <c r="A9237" s="0" t="n">
        <v>31</v>
      </c>
      <c r="B9237" s="0" t="n">
        <v>859047</v>
      </c>
      <c r="C9237" s="0" t="n">
        <v>5872.278</v>
      </c>
    </row>
    <row r="9238" customFormat="false" ht="15" hidden="false" customHeight="false" outlineLevel="0" collapsed="false">
      <c r="A9238" s="0" t="n">
        <v>31</v>
      </c>
      <c r="B9238" s="0" t="n">
        <v>855565</v>
      </c>
      <c r="C9238" s="0" t="n">
        <v>3597.857</v>
      </c>
    </row>
    <row r="9239" customFormat="false" ht="15" hidden="false" customHeight="false" outlineLevel="0" collapsed="false">
      <c r="A9239" s="0" t="n">
        <v>31</v>
      </c>
      <c r="B9239" s="0" t="n">
        <v>829995</v>
      </c>
      <c r="C9239" s="0" t="n">
        <v>5819.795</v>
      </c>
    </row>
    <row r="9240" customFormat="false" ht="15" hidden="false" customHeight="false" outlineLevel="0" collapsed="false">
      <c r="A9240" s="0" t="n">
        <v>31</v>
      </c>
      <c r="B9240" s="0" t="n">
        <v>806149</v>
      </c>
      <c r="C9240" s="0" t="n">
        <v>5303.212</v>
      </c>
    </row>
    <row r="9241" customFormat="false" ht="15" hidden="false" customHeight="false" outlineLevel="0" collapsed="false">
      <c r="A9241" s="0" t="n">
        <v>31</v>
      </c>
      <c r="B9241" s="0" t="n">
        <v>803298</v>
      </c>
      <c r="C9241" s="0" t="n">
        <v>4020.955</v>
      </c>
    </row>
    <row r="9242" customFormat="false" ht="15" hidden="false" customHeight="false" outlineLevel="0" collapsed="false">
      <c r="A9242" s="0" t="n">
        <v>31</v>
      </c>
      <c r="B9242" s="0" t="n">
        <v>776060</v>
      </c>
      <c r="C9242" s="0" t="n">
        <v>5998.04</v>
      </c>
    </row>
    <row r="9243" customFormat="false" ht="15" hidden="false" customHeight="false" outlineLevel="0" collapsed="false">
      <c r="A9243" s="0" t="n">
        <v>31</v>
      </c>
      <c r="B9243" s="0" t="n">
        <v>771349</v>
      </c>
      <c r="C9243" s="0" t="n">
        <v>3735.701</v>
      </c>
    </row>
    <row r="9244" customFormat="false" ht="15" hidden="false" customHeight="false" outlineLevel="0" collapsed="false">
      <c r="A9244" s="0" t="n">
        <v>31</v>
      </c>
      <c r="B9244" s="0" t="n">
        <v>743377</v>
      </c>
      <c r="C9244" s="0" t="n">
        <v>6033.424</v>
      </c>
    </row>
    <row r="9245" customFormat="false" ht="15" hidden="false" customHeight="false" outlineLevel="0" collapsed="false">
      <c r="A9245" s="0" t="n">
        <v>31</v>
      </c>
      <c r="B9245" s="0" t="n">
        <v>713696</v>
      </c>
      <c r="C9245" s="0" t="n">
        <v>6264.303</v>
      </c>
    </row>
    <row r="9246" customFormat="false" ht="15" hidden="false" customHeight="false" outlineLevel="0" collapsed="false">
      <c r="A9246" s="0" t="n">
        <v>31</v>
      </c>
      <c r="B9246" s="0" t="n">
        <v>711846</v>
      </c>
      <c r="C9246" s="0" t="n">
        <v>3422.3</v>
      </c>
    </row>
    <row r="9247" customFormat="false" ht="15" hidden="false" customHeight="false" outlineLevel="0" collapsed="false">
      <c r="A9247" s="0" t="n">
        <v>31</v>
      </c>
      <c r="B9247" s="0" t="n">
        <v>687033</v>
      </c>
      <c r="C9247" s="0" t="n">
        <v>5750.564</v>
      </c>
    </row>
    <row r="9248" customFormat="false" ht="15" hidden="false" customHeight="false" outlineLevel="0" collapsed="false">
      <c r="A9248" s="0" t="n">
        <v>31</v>
      </c>
      <c r="B9248" s="0" t="n">
        <v>660438</v>
      </c>
      <c r="C9248" s="0" t="n">
        <v>5871.31</v>
      </c>
    </row>
    <row r="9249" customFormat="false" ht="15" hidden="false" customHeight="false" outlineLevel="0" collapsed="false">
      <c r="A9249" s="0" t="n">
        <v>31</v>
      </c>
      <c r="B9249" s="0" t="n">
        <v>657709</v>
      </c>
      <c r="C9249" s="0" t="n">
        <v>3575.334</v>
      </c>
    </row>
    <row r="9250" customFormat="false" ht="15" hidden="false" customHeight="false" outlineLevel="0" collapsed="false">
      <c r="A9250" s="0" t="n">
        <v>31</v>
      </c>
      <c r="B9250" s="0" t="n">
        <v>645749</v>
      </c>
      <c r="C9250" s="0" t="n">
        <v>4486.644</v>
      </c>
    </row>
    <row r="9251" customFormat="false" ht="15" hidden="false" customHeight="false" outlineLevel="0" collapsed="false">
      <c r="A9251" s="0" t="n">
        <v>31</v>
      </c>
      <c r="B9251" s="0" t="n">
        <v>618339</v>
      </c>
      <c r="C9251" s="0" t="n">
        <v>6004.125</v>
      </c>
    </row>
    <row r="9252" customFormat="false" ht="15" hidden="false" customHeight="false" outlineLevel="0" collapsed="false">
      <c r="A9252" s="0" t="n">
        <v>31</v>
      </c>
      <c r="B9252" s="0" t="n">
        <v>588713</v>
      </c>
      <c r="C9252" s="0" t="n">
        <v>6220.445</v>
      </c>
    </row>
    <row r="9253" customFormat="false" ht="15" hidden="false" customHeight="false" outlineLevel="0" collapsed="false">
      <c r="A9253" s="0" t="n">
        <v>31</v>
      </c>
      <c r="B9253" s="0" t="n">
        <v>559713</v>
      </c>
      <c r="C9253" s="0" t="n">
        <v>6188.95</v>
      </c>
    </row>
    <row r="9254" customFormat="false" ht="15" hidden="false" customHeight="false" outlineLevel="0" collapsed="false">
      <c r="A9254" s="0" t="n">
        <v>31</v>
      </c>
      <c r="B9254" s="0" t="n">
        <v>558850</v>
      </c>
      <c r="C9254" s="0" t="n">
        <v>3338.373</v>
      </c>
    </row>
    <row r="9255" customFormat="false" ht="15" hidden="false" customHeight="false" outlineLevel="0" collapsed="false">
      <c r="A9255" s="0" t="n">
        <v>31</v>
      </c>
      <c r="B9255" s="0" t="n">
        <v>533028</v>
      </c>
      <c r="C9255" s="0" t="n">
        <v>5846.671</v>
      </c>
    </row>
    <row r="9256" customFormat="false" ht="15" hidden="false" customHeight="false" outlineLevel="0" collapsed="false">
      <c r="A9256" s="0" t="n">
        <v>31</v>
      </c>
      <c r="B9256" s="0" t="n">
        <v>528390</v>
      </c>
      <c r="C9256" s="0" t="n">
        <v>3485.959</v>
      </c>
    </row>
    <row r="9257" customFormat="false" ht="15" hidden="false" customHeight="false" outlineLevel="0" collapsed="false">
      <c r="A9257" s="0" t="n">
        <v>31</v>
      </c>
      <c r="B9257" s="0" t="n">
        <v>510621</v>
      </c>
      <c r="C9257" s="0" t="n">
        <v>5241.854</v>
      </c>
    </row>
    <row r="9258" customFormat="false" ht="15" hidden="false" customHeight="false" outlineLevel="0" collapsed="false">
      <c r="A9258" s="0" t="n">
        <v>31</v>
      </c>
      <c r="B9258" s="0" t="n">
        <v>482750</v>
      </c>
      <c r="C9258" s="0" t="n">
        <v>6064.46</v>
      </c>
    </row>
    <row r="9259" customFormat="false" ht="15" hidden="false" customHeight="false" outlineLevel="0" collapsed="false">
      <c r="A9259" s="0" t="n">
        <v>31</v>
      </c>
      <c r="B9259" s="0" t="n">
        <v>470588</v>
      </c>
      <c r="C9259" s="0" t="n">
        <v>4015.722</v>
      </c>
    </row>
    <row r="9260" customFormat="false" ht="15" hidden="false" customHeight="false" outlineLevel="0" collapsed="false">
      <c r="A9260" s="0" t="n">
        <v>31</v>
      </c>
      <c r="B9260" s="0" t="n">
        <v>451180</v>
      </c>
      <c r="C9260" s="0" t="n">
        <v>5686.561</v>
      </c>
    </row>
    <row r="9261" customFormat="false" ht="15" hidden="false" customHeight="false" outlineLevel="0" collapsed="false">
      <c r="A9261" s="0" t="n">
        <v>31</v>
      </c>
      <c r="B9261" s="0" t="n">
        <v>427486</v>
      </c>
      <c r="C9261" s="0" t="n">
        <v>5632.252</v>
      </c>
    </row>
    <row r="9262" customFormat="false" ht="15" hidden="false" customHeight="false" outlineLevel="0" collapsed="false">
      <c r="A9262" s="0" t="n">
        <v>31</v>
      </c>
      <c r="B9262" s="0" t="n">
        <v>414193</v>
      </c>
      <c r="C9262" s="0" t="n">
        <v>4024.182</v>
      </c>
    </row>
    <row r="9263" customFormat="false" ht="15" hidden="false" customHeight="false" outlineLevel="0" collapsed="false">
      <c r="A9263" s="0" t="n">
        <v>31</v>
      </c>
      <c r="B9263" s="0" t="n">
        <v>395248</v>
      </c>
      <c r="C9263" s="0" t="n">
        <v>5723.027</v>
      </c>
    </row>
    <row r="9264" customFormat="false" ht="15" hidden="false" customHeight="false" outlineLevel="0" collapsed="false">
      <c r="A9264" s="0" t="n">
        <v>31</v>
      </c>
      <c r="B9264" s="0" t="n">
        <v>364757</v>
      </c>
      <c r="C9264" s="0" t="n">
        <v>6330.14</v>
      </c>
    </row>
    <row r="9265" customFormat="false" ht="15" hidden="false" customHeight="false" outlineLevel="0" collapsed="false">
      <c r="A9265" s="0" t="n">
        <v>31</v>
      </c>
      <c r="B9265" s="0" t="n">
        <v>363855</v>
      </c>
      <c r="C9265" s="0" t="n">
        <v>3332.837</v>
      </c>
    </row>
    <row r="9266" customFormat="false" ht="15" hidden="false" customHeight="false" outlineLevel="0" collapsed="false">
      <c r="A9266" s="0" t="n">
        <v>31</v>
      </c>
      <c r="B9266" s="0" t="n">
        <v>338828</v>
      </c>
      <c r="C9266" s="0" t="n">
        <v>5763.972</v>
      </c>
    </row>
    <row r="9267" customFormat="false" ht="15" hidden="false" customHeight="false" outlineLevel="0" collapsed="false">
      <c r="A9267" s="0" t="n">
        <v>31</v>
      </c>
      <c r="B9267" s="0" t="n">
        <v>309581</v>
      </c>
      <c r="C9267" s="0" t="n">
        <v>6180.351</v>
      </c>
    </row>
    <row r="9268" customFormat="false" ht="15" hidden="false" customHeight="false" outlineLevel="0" collapsed="false">
      <c r="A9268" s="0" t="n">
        <v>31</v>
      </c>
      <c r="B9268" s="0" t="n">
        <v>308722</v>
      </c>
      <c r="C9268" s="0" t="n">
        <v>3342.965</v>
      </c>
    </row>
    <row r="9269" customFormat="false" ht="15" hidden="false" customHeight="false" outlineLevel="0" collapsed="false">
      <c r="A9269" s="0" t="n">
        <v>31</v>
      </c>
      <c r="B9269" s="0" t="n">
        <v>279676</v>
      </c>
      <c r="C9269" s="0" t="n">
        <v>6135.238</v>
      </c>
    </row>
    <row r="9270" customFormat="false" ht="15" hidden="false" customHeight="false" outlineLevel="0" collapsed="false">
      <c r="A9270" s="0" t="n">
        <v>31</v>
      </c>
      <c r="B9270" s="0" t="n">
        <v>258662</v>
      </c>
      <c r="C9270" s="0" t="n">
        <v>4749.041</v>
      </c>
    </row>
    <row r="9271" customFormat="false" ht="15" hidden="false" customHeight="false" outlineLevel="0" collapsed="false">
      <c r="A9271" s="0" t="n">
        <v>31</v>
      </c>
      <c r="B9271" s="0" t="n">
        <v>253902</v>
      </c>
      <c r="C9271" s="0" t="n">
        <v>4503.923</v>
      </c>
    </row>
    <row r="9272" customFormat="false" ht="15" hidden="false" customHeight="false" outlineLevel="0" collapsed="false">
      <c r="A9272" s="0" t="n">
        <v>31</v>
      </c>
      <c r="B9272" s="0" t="n">
        <v>224994</v>
      </c>
      <c r="C9272" s="0" t="n">
        <v>6146.184</v>
      </c>
    </row>
    <row r="9273" customFormat="false" ht="15" hidden="false" customHeight="false" outlineLevel="0" collapsed="false">
      <c r="A9273" s="0" t="n">
        <v>31</v>
      </c>
      <c r="B9273" s="0" t="n">
        <v>223720</v>
      </c>
      <c r="C9273" s="0" t="n">
        <v>3416.854</v>
      </c>
    </row>
    <row r="9274" customFormat="false" ht="15" hidden="false" customHeight="false" outlineLevel="0" collapsed="false">
      <c r="A9274" s="0" t="n">
        <v>31</v>
      </c>
      <c r="B9274" s="0" t="n">
        <v>197521</v>
      </c>
      <c r="C9274" s="0" t="n">
        <v>5874.047</v>
      </c>
    </row>
    <row r="9275" customFormat="false" ht="15" hidden="false" customHeight="false" outlineLevel="0" collapsed="false">
      <c r="A9275" s="0" t="n">
        <v>31</v>
      </c>
      <c r="B9275" s="0" t="n">
        <v>165738</v>
      </c>
      <c r="C9275" s="0" t="n">
        <v>6424.37</v>
      </c>
    </row>
    <row r="9276" customFormat="false" ht="15" hidden="false" customHeight="false" outlineLevel="0" collapsed="false">
      <c r="A9276" s="0" t="n">
        <v>31</v>
      </c>
      <c r="B9276" s="0" t="n">
        <v>125243</v>
      </c>
      <c r="C9276" s="0" t="n">
        <v>7344.63</v>
      </c>
    </row>
    <row r="9277" customFormat="false" ht="15" hidden="false" customHeight="false" outlineLevel="0" collapsed="false">
      <c r="A9277" s="0" t="n">
        <v>31</v>
      </c>
      <c r="B9277" s="0" t="n">
        <v>84102</v>
      </c>
      <c r="C9277" s="0" t="n">
        <v>7372.21</v>
      </c>
    </row>
    <row r="9278" customFormat="false" ht="15" hidden="false" customHeight="false" outlineLevel="0" collapsed="false">
      <c r="A9278" s="0" t="n">
        <v>31</v>
      </c>
      <c r="B9278" s="0" t="n">
        <v>44930</v>
      </c>
      <c r="C9278" s="0" t="n">
        <v>7158.078</v>
      </c>
    </row>
    <row r="9279" customFormat="false" ht="15" hidden="false" customHeight="false" outlineLevel="0" collapsed="false">
      <c r="A9279" s="0" t="n">
        <v>31</v>
      </c>
      <c r="B9279" s="0" t="n">
        <v>7291</v>
      </c>
      <c r="C9279" s="0" t="n">
        <v>7033.629</v>
      </c>
    </row>
    <row r="9280" customFormat="false" ht="15" hidden="false" customHeight="false" outlineLevel="0" collapsed="false">
      <c r="A9280" s="0" t="n">
        <v>31</v>
      </c>
      <c r="B9280" s="0" t="n">
        <v>1</v>
      </c>
      <c r="C9280" s="0" t="n">
        <v>3996.676</v>
      </c>
    </row>
    <row r="9281" customFormat="false" ht="15" hidden="false" customHeight="false" outlineLevel="0" collapsed="false">
      <c r="A9281" s="0" t="n">
        <v>31</v>
      </c>
      <c r="B9281" s="0" t="n">
        <v>1920389</v>
      </c>
      <c r="C9281" s="0" t="n">
        <v>6717.716</v>
      </c>
    </row>
    <row r="9282" customFormat="false" ht="15" hidden="false" customHeight="false" outlineLevel="0" collapsed="false">
      <c r="A9282" s="0" t="n">
        <v>31</v>
      </c>
      <c r="B9282" s="0" t="n">
        <v>1918700</v>
      </c>
      <c r="C9282" s="0" t="n">
        <v>3933.369</v>
      </c>
    </row>
    <row r="9283" customFormat="false" ht="15" hidden="false" customHeight="false" outlineLevel="0" collapsed="false">
      <c r="A9283" s="0" t="n">
        <v>31</v>
      </c>
      <c r="B9283" s="0" t="n">
        <v>1878969</v>
      </c>
      <c r="C9283" s="0" t="n">
        <v>7238.113</v>
      </c>
    </row>
    <row r="9284" customFormat="false" ht="15" hidden="false" customHeight="false" outlineLevel="0" collapsed="false">
      <c r="A9284" s="0" t="n">
        <v>31</v>
      </c>
      <c r="B9284" s="0" t="n">
        <v>1845262</v>
      </c>
      <c r="C9284" s="0" t="n">
        <v>6642.86</v>
      </c>
    </row>
    <row r="9285" customFormat="false" ht="15" hidden="false" customHeight="false" outlineLevel="0" collapsed="false">
      <c r="A9285" s="0" t="n">
        <v>31</v>
      </c>
      <c r="B9285" s="0" t="n">
        <v>1830005</v>
      </c>
      <c r="C9285" s="0" t="n">
        <v>4784.279</v>
      </c>
    </row>
    <row r="9286" customFormat="false" ht="15" hidden="false" customHeight="false" outlineLevel="0" collapsed="false">
      <c r="A9286" s="0" t="n">
        <v>31</v>
      </c>
      <c r="B9286" s="0" t="n">
        <v>1795069</v>
      </c>
      <c r="C9286" s="0" t="n">
        <v>6774.625</v>
      </c>
    </row>
    <row r="9287" customFormat="false" ht="15" hidden="false" customHeight="false" outlineLevel="0" collapsed="false">
      <c r="A9287" s="0" t="n">
        <v>31</v>
      </c>
      <c r="B9287" s="0" t="n">
        <v>1763772</v>
      </c>
      <c r="C9287" s="0" t="n">
        <v>5991.437</v>
      </c>
    </row>
    <row r="9288" customFormat="false" ht="15" hidden="false" customHeight="false" outlineLevel="0" collapsed="false">
      <c r="A9288" s="0" t="n">
        <v>31</v>
      </c>
      <c r="B9288" s="0" t="n">
        <v>1747398</v>
      </c>
      <c r="C9288" s="0" t="n">
        <v>5276.343</v>
      </c>
    </row>
    <row r="9289" customFormat="false" ht="15" hidden="false" customHeight="false" outlineLevel="0" collapsed="false">
      <c r="A9289" s="0" t="n">
        <v>31</v>
      </c>
      <c r="B9289" s="0" t="n">
        <v>1709537</v>
      </c>
      <c r="C9289" s="0" t="n">
        <v>7056.185</v>
      </c>
    </row>
    <row r="9290" customFormat="false" ht="15" hidden="false" customHeight="false" outlineLevel="0" collapsed="false">
      <c r="A9290" s="0" t="n">
        <v>31</v>
      </c>
      <c r="B9290" s="0" t="n">
        <v>1673473</v>
      </c>
      <c r="C9290" s="0" t="n">
        <v>6670.621</v>
      </c>
    </row>
    <row r="9291" customFormat="false" ht="15" hidden="false" customHeight="false" outlineLevel="0" collapsed="false">
      <c r="A9291" s="0" t="n">
        <v>31</v>
      </c>
      <c r="B9291" s="0" t="n">
        <v>1661641</v>
      </c>
      <c r="C9291" s="0" t="n">
        <v>4774.894</v>
      </c>
    </row>
    <row r="9292" customFormat="false" ht="15" hidden="false" customHeight="false" outlineLevel="0" collapsed="false">
      <c r="A9292" s="0" t="n">
        <v>31</v>
      </c>
      <c r="B9292" s="0" t="n">
        <v>1626467</v>
      </c>
      <c r="C9292" s="0" t="n">
        <v>6768.285</v>
      </c>
    </row>
    <row r="9293" customFormat="false" ht="15" hidden="false" customHeight="false" outlineLevel="0" collapsed="false">
      <c r="A9293" s="0" t="n">
        <v>31</v>
      </c>
      <c r="B9293" s="0" t="n">
        <v>1616428</v>
      </c>
      <c r="C9293" s="0" t="n">
        <v>4245.331</v>
      </c>
    </row>
    <row r="9294" customFormat="false" ht="15" hidden="false" customHeight="false" outlineLevel="0" collapsed="false">
      <c r="A9294" s="0" t="n">
        <v>31</v>
      </c>
      <c r="B9294" s="0" t="n">
        <v>1584860</v>
      </c>
      <c r="C9294" s="0" t="n">
        <v>6443.432</v>
      </c>
    </row>
    <row r="9295" customFormat="false" ht="15" hidden="false" customHeight="false" outlineLevel="0" collapsed="false">
      <c r="A9295" s="0" t="n">
        <v>31</v>
      </c>
      <c r="B9295" s="0" t="n">
        <v>1549928</v>
      </c>
      <c r="C9295" s="0" t="n">
        <v>6630.27</v>
      </c>
    </row>
    <row r="9296" customFormat="false" ht="15" hidden="false" customHeight="false" outlineLevel="0" collapsed="false">
      <c r="A9296" s="0" t="n">
        <v>31</v>
      </c>
      <c r="B9296" s="0" t="n">
        <v>1539212</v>
      </c>
      <c r="C9296" s="0" t="n">
        <v>4515.474</v>
      </c>
    </row>
    <row r="9297" customFormat="false" ht="15" hidden="false" customHeight="false" outlineLevel="0" collapsed="false">
      <c r="A9297" s="0" t="n">
        <v>31</v>
      </c>
      <c r="B9297" s="0" t="n">
        <v>1508239</v>
      </c>
      <c r="C9297" s="0" t="n">
        <v>6336.269</v>
      </c>
    </row>
    <row r="9298" customFormat="false" ht="15" hidden="false" customHeight="false" outlineLevel="0" collapsed="false">
      <c r="A9298" s="0" t="n">
        <v>31</v>
      </c>
      <c r="B9298" s="0" t="n">
        <v>1497339</v>
      </c>
      <c r="C9298" s="0" t="n">
        <v>4371.196</v>
      </c>
    </row>
    <row r="9299" customFormat="false" ht="15" hidden="false" customHeight="false" outlineLevel="0" collapsed="false">
      <c r="A9299" s="0" t="n">
        <v>31</v>
      </c>
      <c r="B9299" s="0" t="n">
        <v>1467009</v>
      </c>
      <c r="C9299" s="0" t="n">
        <v>6307.313</v>
      </c>
    </row>
    <row r="9300" customFormat="false" ht="15" hidden="false" customHeight="false" outlineLevel="0" collapsed="false">
      <c r="A9300" s="0" t="n">
        <v>31</v>
      </c>
      <c r="B9300" s="0" t="n">
        <v>1433975</v>
      </c>
      <c r="C9300" s="0" t="n">
        <v>6578.209</v>
      </c>
    </row>
    <row r="9301" customFormat="false" ht="15" hidden="false" customHeight="false" outlineLevel="0" collapsed="false">
      <c r="A9301" s="0" t="n">
        <v>31</v>
      </c>
      <c r="B9301" s="0" t="n">
        <v>1424337</v>
      </c>
      <c r="C9301" s="0" t="n">
        <v>4237.185</v>
      </c>
    </row>
    <row r="9302" customFormat="false" ht="15" hidden="false" customHeight="false" outlineLevel="0" collapsed="false">
      <c r="A9302" s="0" t="n">
        <v>31</v>
      </c>
      <c r="B9302" s="0" t="n">
        <v>1393143</v>
      </c>
      <c r="C9302" s="0" t="n">
        <v>6382.282</v>
      </c>
    </row>
    <row r="9303" customFormat="false" ht="15" hidden="false" customHeight="false" outlineLevel="0" collapsed="false">
      <c r="A9303" s="0" t="n">
        <v>31</v>
      </c>
      <c r="B9303" s="0" t="n">
        <v>1381637</v>
      </c>
      <c r="C9303" s="0" t="n">
        <v>4403.982</v>
      </c>
    </row>
    <row r="9304" customFormat="false" ht="15" hidden="false" customHeight="false" outlineLevel="0" collapsed="false">
      <c r="A9304" s="0" t="n">
        <v>31</v>
      </c>
      <c r="B9304" s="0" t="n">
        <v>1355693</v>
      </c>
      <c r="C9304" s="0" t="n">
        <v>5804.508</v>
      </c>
    </row>
    <row r="9305" customFormat="false" ht="15" hidden="false" customHeight="false" outlineLevel="0" collapsed="false">
      <c r="A9305" s="0" t="n">
        <v>31</v>
      </c>
      <c r="B9305" s="0" t="n">
        <v>1326021</v>
      </c>
      <c r="C9305" s="0" t="n">
        <v>6249.371</v>
      </c>
    </row>
    <row r="9306" customFormat="false" ht="15" hidden="false" customHeight="false" outlineLevel="0" collapsed="false">
      <c r="A9306" s="0" t="n">
        <v>31</v>
      </c>
      <c r="B9306" s="0" t="n">
        <v>1309027</v>
      </c>
      <c r="C9306" s="0" t="n">
        <v>4004.065</v>
      </c>
    </row>
    <row r="9307" customFormat="false" ht="15" hidden="false" customHeight="false" outlineLevel="0" collapsed="false">
      <c r="A9307" s="0" t="n">
        <v>31</v>
      </c>
      <c r="B9307" s="0" t="n">
        <v>1291724</v>
      </c>
      <c r="C9307" s="0" t="n">
        <v>6005.274</v>
      </c>
    </row>
    <row r="9308" customFormat="false" ht="15" hidden="false" customHeight="false" outlineLevel="0" collapsed="false">
      <c r="A9308" s="0" t="n">
        <v>32</v>
      </c>
      <c r="B9308" s="0" t="n">
        <v>1262352</v>
      </c>
      <c r="C9308" s="0" t="n">
        <v>6188.526</v>
      </c>
    </row>
    <row r="9309" customFormat="false" ht="15" hidden="false" customHeight="false" outlineLevel="0" collapsed="false">
      <c r="A9309" s="0" t="n">
        <v>32</v>
      </c>
      <c r="B9309" s="0" t="n">
        <v>1261029</v>
      </c>
      <c r="C9309" s="0" t="n">
        <v>3375.362</v>
      </c>
    </row>
    <row r="9310" customFormat="false" ht="15" hidden="false" customHeight="false" outlineLevel="0" collapsed="false">
      <c r="A9310" s="0" t="n">
        <v>32</v>
      </c>
      <c r="B9310" s="0" t="n">
        <v>1231560</v>
      </c>
      <c r="C9310" s="0" t="n">
        <v>6182.34</v>
      </c>
    </row>
    <row r="9311" customFormat="false" ht="15" hidden="false" customHeight="false" outlineLevel="0" collapsed="false">
      <c r="A9311" s="0" t="n">
        <v>32</v>
      </c>
      <c r="B9311" s="0" t="n">
        <v>1205893</v>
      </c>
      <c r="C9311" s="0" t="n">
        <v>5861.099</v>
      </c>
    </row>
    <row r="9312" customFormat="false" ht="15" hidden="false" customHeight="false" outlineLevel="0" collapsed="false">
      <c r="A9312" s="0" t="n">
        <v>32</v>
      </c>
      <c r="B9312" s="0" t="n">
        <v>1205282</v>
      </c>
      <c r="C9312" s="0" t="n">
        <v>3308.619</v>
      </c>
    </row>
    <row r="9313" customFormat="false" ht="15" hidden="false" customHeight="false" outlineLevel="0" collapsed="false">
      <c r="A9313" s="0" t="n">
        <v>32</v>
      </c>
      <c r="B9313" s="0" t="n">
        <v>1177641</v>
      </c>
      <c r="C9313" s="0" t="n">
        <v>6045.924</v>
      </c>
    </row>
    <row r="9314" customFormat="false" ht="15" hidden="false" customHeight="false" outlineLevel="0" collapsed="false">
      <c r="A9314" s="0" t="n">
        <v>32</v>
      </c>
      <c r="B9314" s="0" t="n">
        <v>1167359</v>
      </c>
      <c r="C9314" s="0" t="n">
        <v>4283.865</v>
      </c>
    </row>
    <row r="9315" customFormat="false" ht="15" hidden="false" customHeight="false" outlineLevel="0" collapsed="false">
      <c r="A9315" s="0" t="n">
        <v>32</v>
      </c>
      <c r="B9315" s="0" t="n">
        <v>1141499</v>
      </c>
      <c r="C9315" s="0" t="n">
        <v>5848.543</v>
      </c>
    </row>
    <row r="9316" customFormat="false" ht="15" hidden="false" customHeight="false" outlineLevel="0" collapsed="false">
      <c r="A9316" s="0" t="n">
        <v>32</v>
      </c>
      <c r="B9316" s="0" t="n">
        <v>1121154</v>
      </c>
      <c r="C9316" s="0" t="n">
        <v>4475.718</v>
      </c>
    </row>
    <row r="9317" customFormat="false" ht="15" hidden="false" customHeight="false" outlineLevel="0" collapsed="false">
      <c r="A9317" s="0" t="n">
        <v>32</v>
      </c>
      <c r="B9317" s="0" t="n">
        <v>1126917</v>
      </c>
      <c r="C9317" s="0" t="n">
        <v>3495.132</v>
      </c>
    </row>
    <row r="9318" customFormat="false" ht="15" hidden="false" customHeight="false" outlineLevel="0" collapsed="false">
      <c r="A9318" s="0" t="n">
        <v>32</v>
      </c>
      <c r="B9318" s="0" t="n">
        <v>1098284</v>
      </c>
      <c r="C9318" s="0" t="n">
        <v>6142.139</v>
      </c>
    </row>
    <row r="9319" customFormat="false" ht="15" hidden="false" customHeight="false" outlineLevel="0" collapsed="false">
      <c r="A9319" s="0" t="n">
        <v>32</v>
      </c>
      <c r="B9319" s="0" t="n">
        <v>1071830</v>
      </c>
      <c r="C9319" s="0" t="n">
        <v>5930.776</v>
      </c>
    </row>
    <row r="9320" customFormat="false" ht="15" hidden="false" customHeight="false" outlineLevel="0" collapsed="false">
      <c r="A9320" s="0" t="n">
        <v>32</v>
      </c>
      <c r="B9320" s="0" t="n">
        <v>1049854</v>
      </c>
      <c r="C9320" s="0" t="n">
        <v>4910.954</v>
      </c>
    </row>
    <row r="9321" customFormat="false" ht="15" hidden="false" customHeight="false" outlineLevel="0" collapsed="false">
      <c r="A9321" s="0" t="n">
        <v>32</v>
      </c>
      <c r="B9321" s="0" t="n">
        <v>1062524</v>
      </c>
      <c r="C9321" s="0" t="n">
        <v>2562.896</v>
      </c>
    </row>
    <row r="9322" customFormat="false" ht="15" hidden="false" customHeight="false" outlineLevel="0" collapsed="false">
      <c r="A9322" s="0" t="n">
        <v>32</v>
      </c>
      <c r="B9322" s="0" t="n">
        <v>1036481</v>
      </c>
      <c r="C9322" s="0" t="n">
        <v>5891.875</v>
      </c>
    </row>
    <row r="9323" customFormat="false" ht="15" hidden="false" customHeight="false" outlineLevel="0" collapsed="false">
      <c r="A9323" s="0" t="n">
        <v>32</v>
      </c>
      <c r="B9323" s="0" t="n">
        <v>1009445</v>
      </c>
      <c r="C9323" s="0" t="n">
        <v>5959.073</v>
      </c>
    </row>
    <row r="9324" customFormat="false" ht="15" hidden="false" customHeight="false" outlineLevel="0" collapsed="false">
      <c r="A9324" s="0" t="n">
        <v>32</v>
      </c>
      <c r="B9324" s="0" t="n">
        <v>981187</v>
      </c>
      <c r="C9324" s="0" t="n">
        <v>6128.512</v>
      </c>
    </row>
    <row r="9325" customFormat="false" ht="15" hidden="false" customHeight="false" outlineLevel="0" collapsed="false">
      <c r="A9325" s="0" t="n">
        <v>32</v>
      </c>
      <c r="B9325" s="0" t="n">
        <v>976795</v>
      </c>
      <c r="C9325" s="0" t="n">
        <v>3684.82</v>
      </c>
    </row>
    <row r="9326" customFormat="false" ht="15" hidden="false" customHeight="false" outlineLevel="0" collapsed="false">
      <c r="A9326" s="0" t="n">
        <v>32</v>
      </c>
      <c r="B9326" s="0" t="n">
        <v>949558</v>
      </c>
      <c r="C9326" s="0" t="n">
        <v>5992.386</v>
      </c>
    </row>
    <row r="9327" customFormat="false" ht="15" hidden="false" customHeight="false" outlineLevel="0" collapsed="false">
      <c r="A9327" s="0" t="n">
        <v>32</v>
      </c>
      <c r="B9327" s="0" t="n">
        <v>923842</v>
      </c>
      <c r="C9327" s="0" t="n">
        <v>5496.323</v>
      </c>
    </row>
    <row r="9328" customFormat="false" ht="15" hidden="false" customHeight="false" outlineLevel="0" collapsed="false">
      <c r="A9328" s="0" t="n">
        <v>32</v>
      </c>
      <c r="B9328" s="0" t="n">
        <v>918428</v>
      </c>
      <c r="C9328" s="0" t="n">
        <v>4183.486</v>
      </c>
    </row>
    <row r="9329" customFormat="false" ht="15" hidden="false" customHeight="false" outlineLevel="0" collapsed="false">
      <c r="A9329" s="0" t="n">
        <v>32</v>
      </c>
      <c r="B9329" s="0" t="n">
        <v>893208</v>
      </c>
      <c r="C9329" s="0" t="n">
        <v>5774.572</v>
      </c>
    </row>
    <row r="9330" customFormat="false" ht="15" hidden="false" customHeight="false" outlineLevel="0" collapsed="false">
      <c r="A9330" s="0" t="n">
        <v>32</v>
      </c>
      <c r="B9330" s="0" t="n">
        <v>883108</v>
      </c>
      <c r="C9330" s="0" t="n">
        <v>4269.757</v>
      </c>
    </row>
    <row r="9331" customFormat="false" ht="15" hidden="false" customHeight="false" outlineLevel="0" collapsed="false">
      <c r="A9331" s="0" t="n">
        <v>32</v>
      </c>
      <c r="B9331" s="0" t="n">
        <v>854916</v>
      </c>
      <c r="C9331" s="0" t="n">
        <v>6065.668</v>
      </c>
    </row>
    <row r="9332" customFormat="false" ht="15" hidden="false" customHeight="false" outlineLevel="0" collapsed="false">
      <c r="A9332" s="0" t="n">
        <v>32</v>
      </c>
      <c r="B9332" s="0" t="n">
        <v>825521</v>
      </c>
      <c r="C9332" s="0" t="n">
        <v>6042.911</v>
      </c>
    </row>
    <row r="9333" customFormat="false" ht="15" hidden="false" customHeight="false" outlineLevel="0" collapsed="false">
      <c r="A9333" s="0" t="n">
        <v>32</v>
      </c>
      <c r="B9333" s="0" t="n">
        <v>823504</v>
      </c>
      <c r="C9333" s="0" t="n">
        <v>3732.411</v>
      </c>
    </row>
    <row r="9334" customFormat="false" ht="15" hidden="false" customHeight="false" outlineLevel="0" collapsed="false">
      <c r="A9334" s="0" t="n">
        <v>32</v>
      </c>
      <c r="B9334" s="0" t="n">
        <v>797492</v>
      </c>
      <c r="C9334" s="0" t="n">
        <v>5862.191</v>
      </c>
    </row>
    <row r="9335" customFormat="false" ht="15" hidden="false" customHeight="false" outlineLevel="0" collapsed="false">
      <c r="A9335" s="0" t="n">
        <v>32</v>
      </c>
      <c r="B9335" s="0" t="n">
        <v>791228</v>
      </c>
      <c r="C9335" s="0" t="n">
        <v>3881.623</v>
      </c>
    </row>
    <row r="9336" customFormat="false" ht="15" hidden="false" customHeight="false" outlineLevel="0" collapsed="false">
      <c r="A9336" s="0" t="n">
        <v>32</v>
      </c>
      <c r="B9336" s="0" t="n">
        <v>778251</v>
      </c>
      <c r="C9336" s="0" t="n">
        <v>4650.46</v>
      </c>
    </row>
    <row r="9337" customFormat="false" ht="15" hidden="false" customHeight="false" outlineLevel="0" collapsed="false">
      <c r="A9337" s="0" t="n">
        <v>32</v>
      </c>
      <c r="B9337" s="0" t="n">
        <v>750444</v>
      </c>
      <c r="C9337" s="0" t="n">
        <v>6050.154</v>
      </c>
    </row>
    <row r="9338" customFormat="false" ht="15" hidden="false" customHeight="false" outlineLevel="0" collapsed="false">
      <c r="A9338" s="0" t="n">
        <v>32</v>
      </c>
      <c r="B9338" s="0" t="n">
        <v>723236</v>
      </c>
      <c r="C9338" s="0" t="n">
        <v>5983.407</v>
      </c>
    </row>
    <row r="9339" customFormat="false" ht="15" hidden="false" customHeight="false" outlineLevel="0" collapsed="false">
      <c r="A9339" s="0" t="n">
        <v>32</v>
      </c>
      <c r="B9339" s="0" t="n">
        <v>719413</v>
      </c>
      <c r="C9339" s="0" t="n">
        <v>3617.998</v>
      </c>
    </row>
    <row r="9340" customFormat="false" ht="15" hidden="false" customHeight="false" outlineLevel="0" collapsed="false">
      <c r="A9340" s="0" t="n">
        <v>32</v>
      </c>
      <c r="B9340" s="0" t="n">
        <v>695726</v>
      </c>
      <c r="C9340" s="0" t="n">
        <v>5661.377</v>
      </c>
    </row>
    <row r="9341" customFormat="false" ht="15" hidden="false" customHeight="false" outlineLevel="0" collapsed="false">
      <c r="A9341" s="0" t="n">
        <v>32</v>
      </c>
      <c r="B9341" s="0" t="n">
        <v>670015</v>
      </c>
      <c r="C9341" s="0" t="n">
        <v>5831.339</v>
      </c>
    </row>
    <row r="9342" customFormat="false" ht="15" hidden="false" customHeight="false" outlineLevel="0" collapsed="false">
      <c r="A9342" s="0" t="n">
        <v>32</v>
      </c>
      <c r="B9342" s="0" t="n">
        <v>664265</v>
      </c>
      <c r="C9342" s="0" t="n">
        <v>3667.202</v>
      </c>
    </row>
    <row r="9343" customFormat="false" ht="15" hidden="false" customHeight="false" outlineLevel="0" collapsed="false">
      <c r="A9343" s="0" t="n">
        <v>32</v>
      </c>
      <c r="B9343" s="0" t="n">
        <v>641039</v>
      </c>
      <c r="C9343" s="0" t="n">
        <v>5852.865</v>
      </c>
    </row>
    <row r="9344" customFormat="false" ht="15" hidden="false" customHeight="false" outlineLevel="0" collapsed="false">
      <c r="A9344" s="0" t="n">
        <v>32</v>
      </c>
      <c r="B9344" s="0" t="n">
        <v>615212</v>
      </c>
      <c r="C9344" s="0" t="n">
        <v>5806.277</v>
      </c>
    </row>
    <row r="9345" customFormat="false" ht="15" hidden="false" customHeight="false" outlineLevel="0" collapsed="false">
      <c r="A9345" s="0" t="n">
        <v>32</v>
      </c>
      <c r="B9345" s="0" t="n">
        <v>610472</v>
      </c>
      <c r="C9345" s="0" t="n">
        <v>3789.163</v>
      </c>
    </row>
    <row r="9346" customFormat="false" ht="15" hidden="false" customHeight="false" outlineLevel="0" collapsed="false">
      <c r="A9346" s="0" t="n">
        <v>32</v>
      </c>
      <c r="B9346" s="0" t="n">
        <v>584874</v>
      </c>
      <c r="C9346" s="0" t="n">
        <v>5829.48</v>
      </c>
    </row>
    <row r="9347" customFormat="false" ht="15" hidden="false" customHeight="false" outlineLevel="0" collapsed="false">
      <c r="A9347" s="0" t="n">
        <v>32</v>
      </c>
      <c r="B9347" s="0" t="n">
        <v>577919</v>
      </c>
      <c r="C9347" s="0" t="n">
        <v>3956.763</v>
      </c>
    </row>
    <row r="9348" customFormat="false" ht="15" hidden="false" customHeight="false" outlineLevel="0" collapsed="false">
      <c r="A9348" s="0" t="n">
        <v>32</v>
      </c>
      <c r="B9348" s="0" t="n">
        <v>568332</v>
      </c>
      <c r="C9348" s="0" t="n">
        <v>4243.063</v>
      </c>
    </row>
    <row r="9349" customFormat="false" ht="15" hidden="false" customHeight="false" outlineLevel="0" collapsed="false">
      <c r="A9349" s="0" t="n">
        <v>32</v>
      </c>
      <c r="B9349" s="0" t="n">
        <v>542358</v>
      </c>
      <c r="C9349" s="0" t="n">
        <v>5884.737</v>
      </c>
    </row>
    <row r="9350" customFormat="false" ht="15" hidden="false" customHeight="false" outlineLevel="0" collapsed="false">
      <c r="A9350" s="0" t="n">
        <v>32</v>
      </c>
      <c r="B9350" s="0" t="n">
        <v>515877</v>
      </c>
      <c r="C9350" s="0" t="n">
        <v>5913.831</v>
      </c>
    </row>
    <row r="9351" customFormat="false" ht="15" hidden="false" customHeight="false" outlineLevel="0" collapsed="false">
      <c r="A9351" s="0" t="n">
        <v>32</v>
      </c>
      <c r="B9351" s="0" t="n">
        <v>497352</v>
      </c>
      <c r="C9351" s="0" t="n">
        <v>4093.873</v>
      </c>
    </row>
    <row r="9352" customFormat="false" ht="15" hidden="false" customHeight="false" outlineLevel="0" collapsed="false">
      <c r="A9352" s="0" t="n">
        <v>32</v>
      </c>
      <c r="B9352" s="0" t="n">
        <v>486394</v>
      </c>
      <c r="C9352" s="0" t="n">
        <v>5354.335</v>
      </c>
    </row>
    <row r="9353" customFormat="false" ht="15" hidden="false" customHeight="false" outlineLevel="0" collapsed="false">
      <c r="A9353" s="0" t="n">
        <v>32</v>
      </c>
      <c r="B9353" s="0" t="n">
        <v>459150</v>
      </c>
      <c r="C9353" s="0" t="n">
        <v>6020.755</v>
      </c>
    </row>
    <row r="9354" customFormat="false" ht="15" hidden="false" customHeight="false" outlineLevel="0" collapsed="false">
      <c r="A9354" s="0" t="n">
        <v>32</v>
      </c>
      <c r="B9354" s="0" t="n">
        <v>453954</v>
      </c>
      <c r="C9354" s="0" t="n">
        <v>3775.585</v>
      </c>
    </row>
    <row r="9355" customFormat="false" ht="15" hidden="false" customHeight="false" outlineLevel="0" collapsed="false">
      <c r="A9355" s="0" t="n">
        <v>32</v>
      </c>
      <c r="B9355" s="0" t="n">
        <v>424003</v>
      </c>
      <c r="C9355" s="0" t="n">
        <v>6212.208</v>
      </c>
    </row>
    <row r="9356" customFormat="false" ht="15" hidden="false" customHeight="false" outlineLevel="0" collapsed="false">
      <c r="A9356" s="0" t="n">
        <v>32</v>
      </c>
      <c r="B9356" s="0" t="n">
        <v>403489</v>
      </c>
      <c r="C9356" s="0" t="n">
        <v>4560.483</v>
      </c>
    </row>
    <row r="9357" customFormat="false" ht="15" hidden="false" customHeight="false" outlineLevel="0" collapsed="false">
      <c r="A9357" s="0" t="n">
        <v>32</v>
      </c>
      <c r="B9357" s="0" t="n">
        <v>398559</v>
      </c>
      <c r="C9357" s="0" t="n">
        <v>4575.674</v>
      </c>
    </row>
    <row r="9358" customFormat="false" ht="15" hidden="false" customHeight="false" outlineLevel="0" collapsed="false">
      <c r="A9358" s="0" t="n">
        <v>32</v>
      </c>
      <c r="B9358" s="0" t="n">
        <v>369037</v>
      </c>
      <c r="C9358" s="0" t="n">
        <v>6216.218</v>
      </c>
    </row>
    <row r="9359" customFormat="false" ht="15" hidden="false" customHeight="false" outlineLevel="0" collapsed="false">
      <c r="A9359" s="0" t="n">
        <v>32</v>
      </c>
      <c r="B9359" s="0" t="n">
        <v>344755</v>
      </c>
      <c r="C9359" s="0" t="n">
        <v>5058.293</v>
      </c>
    </row>
    <row r="9360" customFormat="false" ht="15" hidden="false" customHeight="false" outlineLevel="0" collapsed="false">
      <c r="A9360" s="0" t="n">
        <v>32</v>
      </c>
      <c r="B9360" s="0" t="n">
        <v>347651</v>
      </c>
      <c r="C9360" s="0" t="n">
        <v>3618.159</v>
      </c>
    </row>
    <row r="9361" customFormat="false" ht="15" hidden="false" customHeight="false" outlineLevel="0" collapsed="false">
      <c r="A9361" s="0" t="n">
        <v>32</v>
      </c>
      <c r="B9361" s="0" t="n">
        <v>319572</v>
      </c>
      <c r="C9361" s="0" t="n">
        <v>6052.104</v>
      </c>
    </row>
    <row r="9362" customFormat="false" ht="15" hidden="false" customHeight="false" outlineLevel="0" collapsed="false">
      <c r="A9362" s="0" t="n">
        <v>32</v>
      </c>
      <c r="B9362" s="0" t="n">
        <v>312253</v>
      </c>
      <c r="C9362" s="0" t="n">
        <v>4022.95</v>
      </c>
    </row>
    <row r="9363" customFormat="false" ht="15" hidden="false" customHeight="false" outlineLevel="0" collapsed="false">
      <c r="A9363" s="0" t="n">
        <v>32</v>
      </c>
      <c r="B9363" s="0" t="n">
        <v>286211</v>
      </c>
      <c r="C9363" s="0" t="n">
        <v>5850.52</v>
      </c>
    </row>
    <row r="9364" customFormat="false" ht="15" hidden="false" customHeight="false" outlineLevel="0" collapsed="false">
      <c r="A9364" s="0" t="n">
        <v>32</v>
      </c>
      <c r="B9364" s="0" t="n">
        <v>259550</v>
      </c>
      <c r="C9364" s="0" t="n">
        <v>5572.76</v>
      </c>
    </row>
    <row r="9365" customFormat="false" ht="15" hidden="false" customHeight="false" outlineLevel="0" collapsed="false">
      <c r="A9365" s="0" t="n">
        <v>32</v>
      </c>
      <c r="B9365" s="0" t="n">
        <v>256103</v>
      </c>
      <c r="C9365" s="0" t="n">
        <v>4022.771</v>
      </c>
    </row>
    <row r="9366" customFormat="false" ht="15" hidden="false" customHeight="false" outlineLevel="0" collapsed="false">
      <c r="A9366" s="0" t="n">
        <v>32</v>
      </c>
      <c r="B9366" s="0" t="n">
        <v>228289</v>
      </c>
      <c r="C9366" s="0" t="n">
        <v>6061.833</v>
      </c>
    </row>
    <row r="9367" customFormat="false" ht="15" hidden="false" customHeight="false" outlineLevel="0" collapsed="false">
      <c r="A9367" s="0" t="n">
        <v>32</v>
      </c>
      <c r="B9367" s="0" t="n">
        <v>226854</v>
      </c>
      <c r="C9367" s="0" t="n">
        <v>3405.061</v>
      </c>
    </row>
    <row r="9368" customFormat="false" ht="15" hidden="false" customHeight="false" outlineLevel="0" collapsed="false">
      <c r="A9368" s="0" t="n">
        <v>32</v>
      </c>
      <c r="B9368" s="0" t="n">
        <v>202699</v>
      </c>
      <c r="C9368" s="0" t="n">
        <v>5672.886</v>
      </c>
    </row>
    <row r="9369" customFormat="false" ht="15" hidden="false" customHeight="false" outlineLevel="0" collapsed="false">
      <c r="A9369" s="0" t="n">
        <v>32</v>
      </c>
      <c r="B9369" s="0" t="n">
        <v>173651</v>
      </c>
      <c r="C9369" s="0" t="n">
        <v>6223.897</v>
      </c>
    </row>
    <row r="9370" customFormat="false" ht="15" hidden="false" customHeight="false" outlineLevel="0" collapsed="false">
      <c r="A9370" s="0" t="n">
        <v>32</v>
      </c>
      <c r="B9370" s="0" t="n">
        <v>133312</v>
      </c>
      <c r="C9370" s="0" t="n">
        <v>7282.934</v>
      </c>
    </row>
    <row r="9371" customFormat="false" ht="15" hidden="false" customHeight="false" outlineLevel="0" collapsed="false">
      <c r="A9371" s="0" t="n">
        <v>32</v>
      </c>
      <c r="B9371" s="0" t="n">
        <v>96795</v>
      </c>
      <c r="C9371" s="0" t="n">
        <v>6911.786</v>
      </c>
    </row>
    <row r="9372" customFormat="false" ht="15" hidden="false" customHeight="false" outlineLevel="0" collapsed="false">
      <c r="A9372" s="0" t="n">
        <v>32</v>
      </c>
      <c r="B9372" s="0" t="n">
        <v>60695</v>
      </c>
      <c r="C9372" s="0" t="n">
        <v>6866.915</v>
      </c>
    </row>
    <row r="9373" customFormat="false" ht="15" hidden="false" customHeight="false" outlineLevel="0" collapsed="false">
      <c r="A9373" s="0" t="n">
        <v>32</v>
      </c>
      <c r="B9373" s="0" t="n">
        <v>20292</v>
      </c>
      <c r="C9373" s="0" t="n">
        <v>7310.785</v>
      </c>
    </row>
    <row r="9374" customFormat="false" ht="15" hidden="false" customHeight="false" outlineLevel="0" collapsed="false">
      <c r="A9374" s="0" t="n">
        <v>32</v>
      </c>
      <c r="B9374" s="0" t="n">
        <v>0</v>
      </c>
      <c r="C9374" s="0" t="n">
        <v>5286.556</v>
      </c>
    </row>
    <row r="9375" customFormat="false" ht="15" hidden="false" customHeight="false" outlineLevel="0" collapsed="false">
      <c r="A9375" s="0" t="n">
        <v>32</v>
      </c>
      <c r="B9375" s="0" t="n">
        <v>1909231</v>
      </c>
      <c r="C9375" s="0" t="n">
        <v>7612.097</v>
      </c>
    </row>
    <row r="9376" customFormat="false" ht="15" hidden="false" customHeight="false" outlineLevel="0" collapsed="false">
      <c r="A9376" s="0" t="n">
        <v>32</v>
      </c>
      <c r="B9376" s="0" t="n">
        <v>1907936</v>
      </c>
      <c r="C9376" s="0" t="n">
        <v>129.124</v>
      </c>
    </row>
    <row r="9377" customFormat="false" ht="15" hidden="false" customHeight="false" outlineLevel="0" collapsed="false">
      <c r="A9377" s="0" t="n">
        <v>32</v>
      </c>
      <c r="B9377" s="0" t="n">
        <v>1956366</v>
      </c>
      <c r="C9377" s="0" t="n">
        <v>1210.29</v>
      </c>
    </row>
    <row r="9378" customFormat="false" ht="15" hidden="false" customHeight="false" outlineLevel="0" collapsed="false">
      <c r="A9378" s="0" t="n">
        <v>32</v>
      </c>
      <c r="B9378" s="0" t="n">
        <v>1935996</v>
      </c>
      <c r="C9378" s="0" t="n">
        <v>6205.214</v>
      </c>
    </row>
    <row r="9379" customFormat="false" ht="15" hidden="false" customHeight="false" outlineLevel="0" collapsed="false">
      <c r="A9379" s="0" t="n">
        <v>32</v>
      </c>
      <c r="B9379" s="0" t="n">
        <v>1898688</v>
      </c>
      <c r="C9379" s="0" t="n">
        <v>6994.126</v>
      </c>
    </row>
    <row r="9380" customFormat="false" ht="15" hidden="false" customHeight="false" outlineLevel="0" collapsed="false">
      <c r="A9380" s="0" t="n">
        <v>32</v>
      </c>
      <c r="B9380" s="0" t="n">
        <v>1881395</v>
      </c>
      <c r="C9380" s="0" t="n">
        <v>4990.248</v>
      </c>
    </row>
    <row r="9381" customFormat="false" ht="15" hidden="false" customHeight="false" outlineLevel="0" collapsed="false">
      <c r="A9381" s="0" t="n">
        <v>32</v>
      </c>
      <c r="B9381" s="0" t="n">
        <v>1845916</v>
      </c>
      <c r="C9381" s="0" t="n">
        <v>6782.498</v>
      </c>
    </row>
    <row r="9382" customFormat="false" ht="15" hidden="false" customHeight="false" outlineLevel="0" collapsed="false">
      <c r="A9382" s="0" t="n">
        <v>32</v>
      </c>
      <c r="B9382" s="0" t="n">
        <v>1811221</v>
      </c>
      <c r="C9382" s="0" t="n">
        <v>6704.568</v>
      </c>
    </row>
    <row r="9383" customFormat="false" ht="15" hidden="false" customHeight="false" outlineLevel="0" collapsed="false">
      <c r="A9383" s="0" t="n">
        <v>32</v>
      </c>
      <c r="B9383" s="0" t="n">
        <v>1801439</v>
      </c>
      <c r="C9383" s="0" t="n">
        <v>4321.748</v>
      </c>
    </row>
    <row r="9384" customFormat="false" ht="15" hidden="false" customHeight="false" outlineLevel="0" collapsed="false">
      <c r="A9384" s="0" t="n">
        <v>32</v>
      </c>
      <c r="B9384" s="0" t="n">
        <v>1767124</v>
      </c>
      <c r="C9384" s="0" t="n">
        <v>6712.061</v>
      </c>
    </row>
    <row r="9385" customFormat="false" ht="15" hidden="false" customHeight="false" outlineLevel="0" collapsed="false">
      <c r="A9385" s="0" t="n">
        <v>32</v>
      </c>
      <c r="B9385" s="0" t="n">
        <v>1759625</v>
      </c>
      <c r="C9385" s="0" t="n">
        <v>4056.284</v>
      </c>
    </row>
    <row r="9386" customFormat="false" ht="15" hidden="false" customHeight="false" outlineLevel="0" collapsed="false">
      <c r="A9386" s="0" t="n">
        <v>32</v>
      </c>
      <c r="B9386" s="0" t="n">
        <v>1728928</v>
      </c>
      <c r="C9386" s="0" t="n">
        <v>6329.627</v>
      </c>
    </row>
    <row r="9387" customFormat="false" ht="15" hidden="false" customHeight="false" outlineLevel="0" collapsed="false">
      <c r="A9387" s="0" t="n">
        <v>32</v>
      </c>
      <c r="B9387" s="0" t="n">
        <v>1696070</v>
      </c>
      <c r="C9387" s="0" t="n">
        <v>6563.606</v>
      </c>
    </row>
    <row r="9388" customFormat="false" ht="15" hidden="false" customHeight="false" outlineLevel="0" collapsed="false">
      <c r="A9388" s="0" t="n">
        <v>32</v>
      </c>
      <c r="B9388" s="0" t="n">
        <v>1686073</v>
      </c>
      <c r="C9388" s="0" t="n">
        <v>4262.073</v>
      </c>
    </row>
    <row r="9389" customFormat="false" ht="15" hidden="false" customHeight="false" outlineLevel="0" collapsed="false">
      <c r="A9389" s="0" t="n">
        <v>32</v>
      </c>
      <c r="B9389" s="0" t="n">
        <v>1654925</v>
      </c>
      <c r="C9389" s="0" t="n">
        <v>6376.981</v>
      </c>
    </row>
    <row r="9390" customFormat="false" ht="15" hidden="false" customHeight="false" outlineLevel="0" collapsed="false">
      <c r="A9390" s="0" t="n">
        <v>32</v>
      </c>
      <c r="B9390" s="0" t="n">
        <v>1627020</v>
      </c>
      <c r="C9390" s="0" t="n">
        <v>6048.308</v>
      </c>
    </row>
    <row r="9391" customFormat="false" ht="15" hidden="false" customHeight="false" outlineLevel="0" collapsed="false">
      <c r="A9391" s="0" t="n">
        <v>32</v>
      </c>
      <c r="B9391" s="0" t="n">
        <v>1624067</v>
      </c>
      <c r="C9391" s="0" t="n">
        <v>3546.396</v>
      </c>
    </row>
    <row r="9392" customFormat="false" ht="15" hidden="false" customHeight="false" outlineLevel="0" collapsed="false">
      <c r="A9392" s="0" t="n">
        <v>32</v>
      </c>
      <c r="B9392" s="0" t="n">
        <v>1594267</v>
      </c>
      <c r="C9392" s="0" t="n">
        <v>6234.348</v>
      </c>
    </row>
    <row r="9393" customFormat="false" ht="15" hidden="false" customHeight="false" outlineLevel="0" collapsed="false">
      <c r="A9393" s="0" t="n">
        <v>32</v>
      </c>
      <c r="B9393" s="0" t="n">
        <v>1585279</v>
      </c>
      <c r="C9393" s="0" t="n">
        <v>4161.981</v>
      </c>
    </row>
    <row r="9394" customFormat="false" ht="15" hidden="false" customHeight="false" outlineLevel="0" collapsed="false">
      <c r="A9394" s="0" t="n">
        <v>32</v>
      </c>
      <c r="B9394" s="0" t="n">
        <v>1575884</v>
      </c>
      <c r="C9394" s="0" t="n">
        <v>4183.263</v>
      </c>
    </row>
    <row r="9395" customFormat="false" ht="15" hidden="false" customHeight="false" outlineLevel="0" collapsed="false">
      <c r="A9395" s="0" t="n">
        <v>32</v>
      </c>
      <c r="B9395" s="0" t="n">
        <v>1544879</v>
      </c>
      <c r="C9395" s="0" t="n">
        <v>6347.107</v>
      </c>
    </row>
    <row r="9396" customFormat="false" ht="15" hidden="false" customHeight="false" outlineLevel="0" collapsed="false">
      <c r="A9396" s="0" t="n">
        <v>32</v>
      </c>
      <c r="B9396" s="0" t="n">
        <v>1514021</v>
      </c>
      <c r="C9396" s="0" t="n">
        <v>6335.698</v>
      </c>
    </row>
    <row r="9397" customFormat="false" ht="15" hidden="false" customHeight="false" outlineLevel="0" collapsed="false">
      <c r="A9397" s="0" t="n">
        <v>32</v>
      </c>
      <c r="B9397" s="0" t="n">
        <v>1491005</v>
      </c>
      <c r="C9397" s="0" t="n">
        <v>4755.742</v>
      </c>
    </row>
    <row r="9398" customFormat="false" ht="15" hidden="false" customHeight="false" outlineLevel="0" collapsed="false">
      <c r="A9398" s="0" t="n">
        <v>32</v>
      </c>
      <c r="B9398" s="0" t="n">
        <v>1483528</v>
      </c>
      <c r="C9398" s="0" t="n">
        <v>4873.497</v>
      </c>
    </row>
    <row r="9399" customFormat="false" ht="15" hidden="false" customHeight="false" outlineLevel="0" collapsed="false">
      <c r="A9399" s="0" t="n">
        <v>32</v>
      </c>
      <c r="B9399" s="0" t="n">
        <v>1458493</v>
      </c>
      <c r="C9399" s="0" t="n">
        <v>5789.654</v>
      </c>
    </row>
    <row r="9400" customFormat="false" ht="15" hidden="false" customHeight="false" outlineLevel="0" collapsed="false">
      <c r="A9400" s="0" t="n">
        <v>32</v>
      </c>
      <c r="B9400" s="0" t="n">
        <v>1460915</v>
      </c>
      <c r="C9400" s="0" t="n">
        <v>3016.108</v>
      </c>
    </row>
    <row r="9401" customFormat="false" ht="15" hidden="false" customHeight="false" outlineLevel="0" collapsed="false">
      <c r="A9401" s="0" t="n">
        <v>32</v>
      </c>
      <c r="B9401" s="0" t="n">
        <v>1440719</v>
      </c>
      <c r="C9401" s="0" t="n">
        <v>5296.01</v>
      </c>
    </row>
    <row r="9402" customFormat="false" ht="15" hidden="false" customHeight="false" outlineLevel="0" collapsed="false">
      <c r="A9402" s="0" t="n">
        <v>32</v>
      </c>
      <c r="B9402" s="0" t="n">
        <v>1413794</v>
      </c>
      <c r="C9402" s="0" t="n">
        <v>5951.443</v>
      </c>
    </row>
    <row r="9403" customFormat="false" ht="15" hidden="false" customHeight="false" outlineLevel="0" collapsed="false">
      <c r="A9403" s="0" t="n">
        <v>32</v>
      </c>
      <c r="B9403" s="0" t="n">
        <v>1387959</v>
      </c>
      <c r="C9403" s="0" t="n">
        <v>5840.908</v>
      </c>
    </row>
    <row r="9404" customFormat="false" ht="15" hidden="false" customHeight="false" outlineLevel="0" collapsed="false">
      <c r="A9404" s="0" t="n">
        <v>32</v>
      </c>
      <c r="B9404" s="0" t="n">
        <v>1388339</v>
      </c>
      <c r="C9404" s="0" t="n">
        <v>2745.885</v>
      </c>
    </row>
    <row r="9405" customFormat="false" ht="15" hidden="false" customHeight="false" outlineLevel="0" collapsed="false">
      <c r="A9405" s="0" t="n">
        <v>32</v>
      </c>
      <c r="B9405" s="0" t="n">
        <v>1377483</v>
      </c>
      <c r="C9405" s="0" t="n">
        <v>4827.144</v>
      </c>
    </row>
    <row r="9406" customFormat="false" ht="15" hidden="false" customHeight="false" outlineLevel="0" collapsed="false">
      <c r="A9406" s="0" t="n">
        <v>32</v>
      </c>
      <c r="B9406" s="0" t="n">
        <v>1353305</v>
      </c>
      <c r="C9406" s="0" t="n">
        <v>5674.321</v>
      </c>
    </row>
    <row r="9407" customFormat="false" ht="15" hidden="false" customHeight="false" outlineLevel="0" collapsed="false">
      <c r="A9407" s="0" t="n">
        <v>32</v>
      </c>
      <c r="B9407" s="0" t="n">
        <v>1324541</v>
      </c>
      <c r="C9407" s="0" t="n">
        <v>6127.954</v>
      </c>
    </row>
    <row r="9408" customFormat="false" ht="15" hidden="false" customHeight="false" outlineLevel="0" collapsed="false">
      <c r="A9408" s="0" t="n">
        <v>32</v>
      </c>
      <c r="B9408" s="0" t="n">
        <v>1299203</v>
      </c>
      <c r="C9408" s="0" t="n">
        <v>5491.23</v>
      </c>
    </row>
    <row r="9409" customFormat="false" ht="15" hidden="false" customHeight="false" outlineLevel="0" collapsed="false">
      <c r="A9409" s="0" t="n">
        <v>32</v>
      </c>
      <c r="B9409" s="0" t="n">
        <v>1308013</v>
      </c>
      <c r="C9409" s="0" t="n">
        <v>2751.298</v>
      </c>
    </row>
    <row r="9410" customFormat="false" ht="15" hidden="false" customHeight="false" outlineLevel="0" collapsed="false">
      <c r="A9410" s="0" t="n">
        <v>32</v>
      </c>
      <c r="B9410" s="0" t="n">
        <v>1284105</v>
      </c>
      <c r="C9410" s="0" t="n">
        <v>5654.412</v>
      </c>
    </row>
    <row r="9411" customFormat="false" ht="15" hidden="false" customHeight="false" outlineLevel="0" collapsed="false">
      <c r="A9411" s="0" t="n">
        <v>32</v>
      </c>
      <c r="B9411" s="0" t="n">
        <v>1254646</v>
      </c>
      <c r="C9411" s="0" t="n">
        <v>6206.582</v>
      </c>
    </row>
    <row r="9412" customFormat="false" ht="15" hidden="false" customHeight="false" outlineLevel="0" collapsed="false">
      <c r="A9412" s="0" t="n">
        <v>32</v>
      </c>
      <c r="B9412" s="0" t="n">
        <v>1228439</v>
      </c>
      <c r="C9412" s="0" t="n">
        <v>5628.089</v>
      </c>
    </row>
    <row r="9413" customFormat="false" ht="15" hidden="false" customHeight="false" outlineLevel="0" collapsed="false">
      <c r="A9413" s="0" t="n">
        <v>32</v>
      </c>
      <c r="B9413" s="0" t="n">
        <v>1224667</v>
      </c>
      <c r="C9413" s="0" t="n">
        <v>3902.851</v>
      </c>
    </row>
    <row r="9414" customFormat="false" ht="15" hidden="false" customHeight="false" outlineLevel="0" collapsed="false">
      <c r="A9414" s="0" t="n">
        <v>32</v>
      </c>
      <c r="B9414" s="0" t="n">
        <v>1195200</v>
      </c>
      <c r="C9414" s="0" t="n">
        <v>6221.037</v>
      </c>
    </row>
    <row r="9415" customFormat="false" ht="15" hidden="false" customHeight="false" outlineLevel="0" collapsed="false">
      <c r="A9415" s="0" t="n">
        <v>32</v>
      </c>
      <c r="B9415" s="0" t="n">
        <v>1170376</v>
      </c>
      <c r="C9415" s="0" t="n">
        <v>5501.655</v>
      </c>
    </row>
    <row r="9416" customFormat="false" ht="15" hidden="false" customHeight="false" outlineLevel="0" collapsed="false">
      <c r="A9416" s="0" t="n">
        <v>32</v>
      </c>
      <c r="B9416" s="0" t="n">
        <v>1166654</v>
      </c>
      <c r="C9416" s="0" t="n">
        <v>3940.799</v>
      </c>
    </row>
    <row r="9417" customFormat="false" ht="15" hidden="false" customHeight="false" outlineLevel="0" collapsed="false">
      <c r="A9417" s="0" t="n">
        <v>32</v>
      </c>
      <c r="B9417" s="0" t="n">
        <v>1140063</v>
      </c>
      <c r="C9417" s="0" t="n">
        <v>5942.987</v>
      </c>
    </row>
    <row r="9418" customFormat="false" ht="15" hidden="false" customHeight="false" outlineLevel="0" collapsed="false">
      <c r="A9418" s="0" t="n">
        <v>32</v>
      </c>
      <c r="B9418" s="0" t="n">
        <v>1113621</v>
      </c>
      <c r="C9418" s="0" t="n">
        <v>5763.663</v>
      </c>
    </row>
    <row r="9419" customFormat="false" ht="15" hidden="false" customHeight="false" outlineLevel="0" collapsed="false">
      <c r="A9419" s="0" t="n">
        <v>32</v>
      </c>
      <c r="B9419" s="0" t="n">
        <v>1109657</v>
      </c>
      <c r="C9419" s="0" t="n">
        <v>3894.891</v>
      </c>
    </row>
    <row r="9420" customFormat="false" ht="15" hidden="false" customHeight="false" outlineLevel="0" collapsed="false">
      <c r="A9420" s="0" t="n">
        <v>32</v>
      </c>
      <c r="B9420" s="0" t="n">
        <v>1081695</v>
      </c>
      <c r="C9420" s="0" t="n">
        <v>6071.377</v>
      </c>
    </row>
    <row r="9421" customFormat="false" ht="15" hidden="false" customHeight="false" outlineLevel="0" collapsed="false">
      <c r="A9421" s="0" t="n">
        <v>32</v>
      </c>
      <c r="B9421" s="0" t="n">
        <v>1077033</v>
      </c>
      <c r="C9421" s="0" t="n">
        <v>3717.298</v>
      </c>
    </row>
    <row r="9422" customFormat="false" ht="15" hidden="false" customHeight="false" outlineLevel="0" collapsed="false">
      <c r="A9422" s="0" t="n">
        <v>32</v>
      </c>
      <c r="B9422" s="0" t="n">
        <v>1063930</v>
      </c>
      <c r="C9422" s="0" t="n">
        <v>4585.907</v>
      </c>
    </row>
    <row r="9423" customFormat="false" ht="15" hidden="false" customHeight="false" outlineLevel="0" collapsed="false">
      <c r="A9423" s="0" t="n">
        <v>32</v>
      </c>
      <c r="B9423" s="0" t="n">
        <v>1035882</v>
      </c>
      <c r="C9423" s="0" t="n">
        <v>6065.872</v>
      </c>
    </row>
    <row r="9424" customFormat="false" ht="15" hidden="false" customHeight="false" outlineLevel="0" collapsed="false">
      <c r="A9424" s="0" t="n">
        <v>32</v>
      </c>
      <c r="B9424" s="0" t="n">
        <v>1005743</v>
      </c>
      <c r="C9424" s="0" t="n">
        <v>6260.296</v>
      </c>
    </row>
    <row r="9425" customFormat="false" ht="15" hidden="false" customHeight="false" outlineLevel="0" collapsed="false">
      <c r="A9425" s="0" t="n">
        <v>32</v>
      </c>
      <c r="B9425" s="0" t="n">
        <v>994907</v>
      </c>
      <c r="C9425" s="0" t="n">
        <v>4339.645</v>
      </c>
    </row>
    <row r="9426" customFormat="false" ht="15" hidden="false" customHeight="false" outlineLevel="0" collapsed="false">
      <c r="A9426" s="0" t="n">
        <v>32</v>
      </c>
      <c r="B9426" s="0" t="n">
        <v>984719</v>
      </c>
      <c r="C9426" s="0" t="n">
        <v>4280.996</v>
      </c>
    </row>
    <row r="9427" customFormat="false" ht="15" hidden="false" customHeight="false" outlineLevel="0" collapsed="false">
      <c r="A9427" s="0" t="n">
        <v>32</v>
      </c>
      <c r="B9427" s="0" t="n">
        <v>955336</v>
      </c>
      <c r="C9427" s="0" t="n">
        <v>6197.93</v>
      </c>
    </row>
    <row r="9428" customFormat="false" ht="15" hidden="false" customHeight="false" outlineLevel="0" collapsed="false">
      <c r="A9428" s="0" t="n">
        <v>32</v>
      </c>
      <c r="B9428" s="0" t="n">
        <v>925636</v>
      </c>
      <c r="C9428" s="0" t="n">
        <v>6235.233</v>
      </c>
    </row>
    <row r="9429" customFormat="false" ht="15" hidden="false" customHeight="false" outlineLevel="0" collapsed="false">
      <c r="A9429" s="0" t="n">
        <v>32</v>
      </c>
      <c r="B9429" s="0" t="n">
        <v>921549</v>
      </c>
      <c r="C9429" s="0" t="n">
        <v>3637.343</v>
      </c>
    </row>
    <row r="9430" customFormat="false" ht="15" hidden="false" customHeight="false" outlineLevel="0" collapsed="false">
      <c r="A9430" s="0" t="n">
        <v>32</v>
      </c>
      <c r="B9430" s="0" t="n">
        <v>898728</v>
      </c>
      <c r="C9430" s="0" t="n">
        <v>5631.619</v>
      </c>
    </row>
    <row r="9431" customFormat="false" ht="15" hidden="false" customHeight="false" outlineLevel="0" collapsed="false">
      <c r="A9431" s="0" t="n">
        <v>32</v>
      </c>
      <c r="B9431" s="0" t="n">
        <v>870027</v>
      </c>
      <c r="C9431" s="0" t="n">
        <v>6145.228</v>
      </c>
    </row>
    <row r="9432" customFormat="false" ht="15" hidden="false" customHeight="false" outlineLevel="0" collapsed="false">
      <c r="A9432" s="0" t="n">
        <v>32</v>
      </c>
      <c r="B9432" s="0" t="n">
        <v>867318</v>
      </c>
      <c r="C9432" s="0" t="n">
        <v>3571.661</v>
      </c>
    </row>
    <row r="9433" customFormat="false" ht="15" hidden="false" customHeight="false" outlineLevel="0" collapsed="false">
      <c r="A9433" s="0" t="n">
        <v>32</v>
      </c>
      <c r="B9433" s="0" t="n">
        <v>838037</v>
      </c>
      <c r="C9433" s="0" t="n">
        <v>6189.881</v>
      </c>
    </row>
    <row r="9434" customFormat="false" ht="15" hidden="false" customHeight="false" outlineLevel="0" collapsed="false">
      <c r="A9434" s="0" t="n">
        <v>32</v>
      </c>
      <c r="B9434" s="0" t="n">
        <v>830502</v>
      </c>
      <c r="C9434" s="0" t="n">
        <v>4002.048</v>
      </c>
    </row>
    <row r="9435" customFormat="false" ht="15" hidden="false" customHeight="false" outlineLevel="0" collapsed="false">
      <c r="A9435" s="0" t="n">
        <v>32</v>
      </c>
      <c r="B9435" s="0" t="n">
        <v>804208</v>
      </c>
      <c r="C9435" s="0" t="n">
        <v>5914.316</v>
      </c>
    </row>
    <row r="9436" customFormat="false" ht="15" hidden="false" customHeight="false" outlineLevel="0" collapsed="false">
      <c r="A9436" s="0" t="n">
        <v>32</v>
      </c>
      <c r="B9436" s="0" t="n">
        <v>779353</v>
      </c>
      <c r="C9436" s="0" t="n">
        <v>5747.327</v>
      </c>
    </row>
    <row r="9437" customFormat="false" ht="15" hidden="false" customHeight="false" outlineLevel="0" collapsed="false">
      <c r="A9437" s="0" t="n">
        <v>32</v>
      </c>
      <c r="B9437" s="0" t="n">
        <v>777110</v>
      </c>
      <c r="C9437" s="0" t="n">
        <v>3499.872</v>
      </c>
    </row>
    <row r="9438" customFormat="false" ht="15" hidden="false" customHeight="false" outlineLevel="0" collapsed="false">
      <c r="A9438" s="0" t="n">
        <v>32</v>
      </c>
      <c r="B9438" s="0" t="n">
        <v>750382</v>
      </c>
      <c r="C9438" s="0" t="n">
        <v>5915.42</v>
      </c>
    </row>
    <row r="9439" customFormat="false" ht="15" hidden="false" customHeight="false" outlineLevel="0" collapsed="false">
      <c r="A9439" s="0" t="n">
        <v>32</v>
      </c>
      <c r="B9439" s="0" t="n">
        <v>724195</v>
      </c>
      <c r="C9439" s="0" t="n">
        <v>5898.681</v>
      </c>
    </row>
    <row r="9440" customFormat="false" ht="15" hidden="false" customHeight="false" outlineLevel="0" collapsed="false">
      <c r="A9440" s="0" t="n">
        <v>32</v>
      </c>
      <c r="B9440" s="0" t="n">
        <v>734745</v>
      </c>
      <c r="C9440" s="0" t="n">
        <v>2252.474</v>
      </c>
    </row>
    <row r="9441" customFormat="false" ht="15" hidden="false" customHeight="false" outlineLevel="0" collapsed="false">
      <c r="A9441" s="0" t="n">
        <v>32</v>
      </c>
      <c r="B9441" s="0" t="n">
        <v>713273</v>
      </c>
      <c r="C9441" s="0" t="n">
        <v>5450.498</v>
      </c>
    </row>
    <row r="9442" customFormat="false" ht="15" hidden="false" customHeight="false" outlineLevel="0" collapsed="false">
      <c r="A9442" s="0" t="n">
        <v>32</v>
      </c>
      <c r="B9442" s="0" t="n">
        <v>686066</v>
      </c>
      <c r="C9442" s="0" t="n">
        <v>5981.368</v>
      </c>
    </row>
    <row r="9443" customFormat="false" ht="15" hidden="false" customHeight="false" outlineLevel="0" collapsed="false">
      <c r="A9443" s="0" t="n">
        <v>32</v>
      </c>
      <c r="B9443" s="0" t="n">
        <v>657954</v>
      </c>
      <c r="C9443" s="0" t="n">
        <v>6057.824</v>
      </c>
    </row>
    <row r="9444" customFormat="false" ht="15" hidden="false" customHeight="false" outlineLevel="0" collapsed="false">
      <c r="A9444" s="0" t="n">
        <v>32</v>
      </c>
      <c r="B9444" s="0" t="n">
        <v>651048</v>
      </c>
      <c r="C9444" s="0" t="n">
        <v>3931.469</v>
      </c>
    </row>
    <row r="9445" customFormat="false" ht="15" hidden="false" customHeight="false" outlineLevel="0" collapsed="false">
      <c r="A9445" s="0" t="n">
        <v>32</v>
      </c>
      <c r="B9445" s="0" t="n">
        <v>624907</v>
      </c>
      <c r="C9445" s="0" t="n">
        <v>5897.782</v>
      </c>
    </row>
    <row r="9446" customFormat="false" ht="15" hidden="false" customHeight="false" outlineLevel="0" collapsed="false">
      <c r="A9446" s="0" t="n">
        <v>32</v>
      </c>
      <c r="B9446" s="0" t="n">
        <v>600821</v>
      </c>
      <c r="C9446" s="0" t="n">
        <v>5063.818</v>
      </c>
    </row>
    <row r="9447" customFormat="false" ht="15" hidden="false" customHeight="false" outlineLevel="0" collapsed="false">
      <c r="A9447" s="0" t="n">
        <v>32</v>
      </c>
      <c r="B9447" s="0" t="n">
        <v>593398</v>
      </c>
      <c r="C9447" s="0" t="n">
        <v>4670.093</v>
      </c>
    </row>
    <row r="9448" customFormat="false" ht="15" hidden="false" customHeight="false" outlineLevel="0" collapsed="false">
      <c r="A9448" s="0" t="n">
        <v>32</v>
      </c>
      <c r="B9448" s="0" t="n">
        <v>564890</v>
      </c>
      <c r="C9448" s="0" t="n">
        <v>6111.099</v>
      </c>
    </row>
    <row r="9449" customFormat="false" ht="15" hidden="false" customHeight="false" outlineLevel="0" collapsed="false">
      <c r="A9449" s="0" t="n">
        <v>32</v>
      </c>
      <c r="B9449" s="0" t="n">
        <v>540099</v>
      </c>
      <c r="C9449" s="0" t="n">
        <v>5370.489</v>
      </c>
    </row>
    <row r="9450" customFormat="false" ht="15" hidden="false" customHeight="false" outlineLevel="0" collapsed="false">
      <c r="A9450" s="0" t="n">
        <v>32</v>
      </c>
      <c r="B9450" s="0" t="n">
        <v>536582</v>
      </c>
      <c r="C9450" s="0" t="n">
        <v>4115.165</v>
      </c>
    </row>
    <row r="9451" customFormat="false" ht="15" hidden="false" customHeight="false" outlineLevel="0" collapsed="false">
      <c r="A9451" s="0" t="n">
        <v>32</v>
      </c>
      <c r="B9451" s="0" t="n">
        <v>509229</v>
      </c>
      <c r="C9451" s="0" t="n">
        <v>5998.876</v>
      </c>
    </row>
    <row r="9452" customFormat="false" ht="15" hidden="false" customHeight="false" outlineLevel="0" collapsed="false">
      <c r="A9452" s="0" t="n">
        <v>32</v>
      </c>
      <c r="B9452" s="0" t="n">
        <v>482029</v>
      </c>
      <c r="C9452" s="0" t="n">
        <v>5629.009</v>
      </c>
    </row>
    <row r="9453" customFormat="false" ht="15" hidden="false" customHeight="false" outlineLevel="0" collapsed="false">
      <c r="A9453" s="0" t="n">
        <v>32</v>
      </c>
      <c r="B9453" s="0" t="n">
        <v>496410</v>
      </c>
      <c r="C9453" s="0" t="n">
        <v>2216.08</v>
      </c>
    </row>
    <row r="9454" customFormat="false" ht="15" hidden="false" customHeight="false" outlineLevel="0" collapsed="false">
      <c r="A9454" s="0" t="n">
        <v>32</v>
      </c>
      <c r="B9454" s="0" t="n">
        <v>469918</v>
      </c>
      <c r="C9454" s="0" t="n">
        <v>5898.699</v>
      </c>
    </row>
    <row r="9455" customFormat="false" ht="15" hidden="false" customHeight="false" outlineLevel="0" collapsed="false">
      <c r="A9455" s="0" t="n">
        <v>32</v>
      </c>
      <c r="B9455" s="0" t="n">
        <v>441774</v>
      </c>
      <c r="C9455" s="0" t="n">
        <v>6100.5</v>
      </c>
    </row>
    <row r="9456" customFormat="false" ht="15" hidden="false" customHeight="false" outlineLevel="0" collapsed="false">
      <c r="A9456" s="0" t="n">
        <v>32</v>
      </c>
      <c r="B9456" s="0" t="n">
        <v>413991</v>
      </c>
      <c r="C9456" s="0" t="n">
        <v>6022.49</v>
      </c>
    </row>
    <row r="9457" customFormat="false" ht="15" hidden="false" customHeight="false" outlineLevel="0" collapsed="false">
      <c r="A9457" s="0" t="n">
        <v>32</v>
      </c>
      <c r="B9457" s="0" t="n">
        <v>409525</v>
      </c>
      <c r="C9457" s="0" t="n">
        <v>3673.898</v>
      </c>
    </row>
    <row r="9458" customFormat="false" ht="15" hidden="false" customHeight="false" outlineLevel="0" collapsed="false">
      <c r="A9458" s="0" t="n">
        <v>32</v>
      </c>
      <c r="B9458" s="0" t="n">
        <v>382827</v>
      </c>
      <c r="C9458" s="0" t="n">
        <v>5957.05</v>
      </c>
    </row>
    <row r="9459" customFormat="false" ht="15" hidden="false" customHeight="false" outlineLevel="0" collapsed="false">
      <c r="A9459" s="0" t="n">
        <v>32</v>
      </c>
      <c r="B9459" s="0" t="n">
        <v>357667</v>
      </c>
      <c r="C9459" s="0" t="n">
        <v>5621.676</v>
      </c>
    </row>
    <row r="9460" customFormat="false" ht="15" hidden="false" customHeight="false" outlineLevel="0" collapsed="false">
      <c r="A9460" s="0" t="n">
        <v>32</v>
      </c>
      <c r="B9460" s="0" t="n">
        <v>358828</v>
      </c>
      <c r="C9460" s="0" t="n">
        <v>3344.418</v>
      </c>
    </row>
    <row r="9461" customFormat="false" ht="15" hidden="false" customHeight="false" outlineLevel="0" collapsed="false">
      <c r="A9461" s="0" t="n">
        <v>32</v>
      </c>
      <c r="B9461" s="0" t="n">
        <v>332444</v>
      </c>
      <c r="C9461" s="0" t="n">
        <v>5945.089</v>
      </c>
    </row>
    <row r="9462" customFormat="false" ht="15" hidden="false" customHeight="false" outlineLevel="0" collapsed="false">
      <c r="A9462" s="0" t="n">
        <v>32</v>
      </c>
      <c r="B9462" s="0" t="n">
        <v>303754</v>
      </c>
      <c r="C9462" s="0" t="n">
        <v>6017.572</v>
      </c>
    </row>
    <row r="9463" customFormat="false" ht="15" hidden="false" customHeight="false" outlineLevel="0" collapsed="false">
      <c r="A9463" s="0" t="n">
        <v>32</v>
      </c>
      <c r="B9463" s="0" t="n">
        <v>301608</v>
      </c>
      <c r="C9463" s="0" t="n">
        <v>3598.646</v>
      </c>
    </row>
    <row r="9464" customFormat="false" ht="15" hidden="false" customHeight="false" outlineLevel="0" collapsed="false">
      <c r="A9464" s="0" t="n">
        <v>32</v>
      </c>
      <c r="B9464" s="0" t="n">
        <v>276706</v>
      </c>
      <c r="C9464" s="0" t="n">
        <v>5750.855</v>
      </c>
    </row>
    <row r="9465" customFormat="false" ht="15" hidden="false" customHeight="false" outlineLevel="0" collapsed="false">
      <c r="A9465" s="0" t="n">
        <v>32</v>
      </c>
      <c r="B9465" s="0" t="n">
        <v>267871</v>
      </c>
      <c r="C9465" s="0" t="n">
        <v>4150.295</v>
      </c>
    </row>
    <row r="9466" customFormat="false" ht="15" hidden="false" customHeight="false" outlineLevel="0" collapsed="false">
      <c r="A9466" s="0" t="n">
        <v>32</v>
      </c>
      <c r="B9466" s="0" t="n">
        <v>244694</v>
      </c>
      <c r="C9466" s="0" t="n">
        <v>5580.403</v>
      </c>
    </row>
    <row r="9467" customFormat="false" ht="15" hidden="false" customHeight="false" outlineLevel="0" collapsed="false">
      <c r="A9467" s="0" t="n">
        <v>32</v>
      </c>
      <c r="B9467" s="0" t="n">
        <v>220349</v>
      </c>
      <c r="C9467" s="0" t="n">
        <v>5705.256</v>
      </c>
    </row>
    <row r="9468" customFormat="false" ht="15" hidden="false" customHeight="false" outlineLevel="0" collapsed="false">
      <c r="A9468" s="0" t="n">
        <v>32</v>
      </c>
      <c r="B9468" s="0" t="n">
        <v>227157</v>
      </c>
      <c r="C9468" s="0" t="n">
        <v>2580.955</v>
      </c>
    </row>
    <row r="9469" customFormat="false" ht="15" hidden="false" customHeight="false" outlineLevel="0" collapsed="false">
      <c r="A9469" s="0" t="n">
        <v>32</v>
      </c>
      <c r="B9469" s="0" t="n">
        <v>204507</v>
      </c>
      <c r="C9469" s="0" t="n">
        <v>5520.166</v>
      </c>
    </row>
    <row r="9470" customFormat="false" ht="15" hidden="false" customHeight="false" outlineLevel="0" collapsed="false">
      <c r="A9470" s="0" t="n">
        <v>32</v>
      </c>
      <c r="B9470" s="0" t="n">
        <v>176813</v>
      </c>
      <c r="C9470" s="0" t="n">
        <v>6019.372</v>
      </c>
    </row>
    <row r="9471" customFormat="false" ht="15" hidden="false" customHeight="false" outlineLevel="0" collapsed="false">
      <c r="A9471" s="0" t="n">
        <v>32</v>
      </c>
      <c r="B9471" s="0" t="n">
        <v>139028</v>
      </c>
      <c r="C9471" s="0" t="n">
        <v>7030.639</v>
      </c>
    </row>
    <row r="9472" customFormat="false" ht="15" hidden="false" customHeight="false" outlineLevel="0" collapsed="false">
      <c r="A9472" s="0" t="n">
        <v>32</v>
      </c>
      <c r="B9472" s="0" t="n">
        <v>99911</v>
      </c>
      <c r="C9472" s="0" t="n">
        <v>7176.231</v>
      </c>
    </row>
    <row r="9473" customFormat="false" ht="15" hidden="false" customHeight="false" outlineLevel="0" collapsed="false">
      <c r="A9473" s="0" t="n">
        <v>32</v>
      </c>
      <c r="B9473" s="0" t="n">
        <v>61572</v>
      </c>
      <c r="C9473" s="0" t="n">
        <v>7083.328</v>
      </c>
    </row>
    <row r="9474" customFormat="false" ht="15" hidden="false" customHeight="false" outlineLevel="0" collapsed="false">
      <c r="A9474" s="0" t="n">
        <v>32</v>
      </c>
      <c r="B9474" s="0" t="n">
        <v>24925</v>
      </c>
      <c r="C9474" s="0" t="n">
        <v>6930.849</v>
      </c>
    </row>
    <row r="9475" customFormat="false" ht="15" hidden="false" customHeight="false" outlineLevel="0" collapsed="false">
      <c r="A9475" s="0" t="n">
        <v>32</v>
      </c>
      <c r="B9475" s="0" t="n">
        <v>0</v>
      </c>
      <c r="C9475" s="0" t="n">
        <v>5754.591</v>
      </c>
    </row>
    <row r="9476" customFormat="false" ht="15" hidden="false" customHeight="false" outlineLevel="0" collapsed="false">
      <c r="A9476" s="0" t="n">
        <v>32</v>
      </c>
      <c r="B9476" s="0" t="n">
        <v>1897040</v>
      </c>
      <c r="C9476" s="0" t="n">
        <v>9376.718</v>
      </c>
    </row>
    <row r="9477" customFormat="false" ht="15" hidden="false" customHeight="false" outlineLevel="0" collapsed="false">
      <c r="A9477" s="0" t="n">
        <v>32</v>
      </c>
      <c r="B9477" s="0" t="n">
        <v>1885057</v>
      </c>
      <c r="C9477" s="0" t="n">
        <v>4455.136</v>
      </c>
    </row>
    <row r="9478" customFormat="false" ht="15" hidden="false" customHeight="false" outlineLevel="0" collapsed="false">
      <c r="A9478" s="0" t="n">
        <v>32</v>
      </c>
      <c r="B9478" s="0" t="n">
        <v>1864490</v>
      </c>
      <c r="C9478" s="0" t="n">
        <v>5339.963</v>
      </c>
    </row>
    <row r="9479" customFormat="false" ht="15" hidden="false" customHeight="false" outlineLevel="0" collapsed="false">
      <c r="A9479" s="0" t="n">
        <v>32</v>
      </c>
      <c r="B9479" s="0" t="n">
        <v>1826100</v>
      </c>
      <c r="C9479" s="0" t="n">
        <v>7088.181</v>
      </c>
    </row>
    <row r="9480" customFormat="false" ht="15" hidden="false" customHeight="false" outlineLevel="0" collapsed="false">
      <c r="A9480" s="0" t="n">
        <v>32</v>
      </c>
      <c r="B9480" s="0" t="n">
        <v>1812036</v>
      </c>
      <c r="C9480" s="0" t="n">
        <v>4718.475</v>
      </c>
    </row>
    <row r="9481" customFormat="false" ht="15" hidden="false" customHeight="false" outlineLevel="0" collapsed="false">
      <c r="A9481" s="0" t="n">
        <v>32</v>
      </c>
      <c r="B9481" s="0" t="n">
        <v>1773074</v>
      </c>
      <c r="C9481" s="0" t="n">
        <v>7162.038</v>
      </c>
    </row>
    <row r="9482" customFormat="false" ht="15" hidden="false" customHeight="false" outlineLevel="0" collapsed="false">
      <c r="A9482" s="0" t="n">
        <v>32</v>
      </c>
      <c r="B9482" s="0" t="n">
        <v>1748125</v>
      </c>
      <c r="C9482" s="0" t="n">
        <v>5161.134</v>
      </c>
    </row>
    <row r="9483" customFormat="false" ht="15" hidden="false" customHeight="false" outlineLevel="0" collapsed="false">
      <c r="A9483" s="0" t="n">
        <v>32</v>
      </c>
      <c r="B9483" s="0" t="n">
        <v>1719310</v>
      </c>
      <c r="C9483" s="0" t="n">
        <v>6835.954</v>
      </c>
    </row>
    <row r="9484" customFormat="false" ht="15" hidden="false" customHeight="false" outlineLevel="0" collapsed="false">
      <c r="A9484" s="0" t="n">
        <v>32</v>
      </c>
      <c r="B9484" s="0" t="n">
        <v>1680993</v>
      </c>
      <c r="C9484" s="0" t="n">
        <v>7092.697</v>
      </c>
    </row>
    <row r="9485" customFormat="false" ht="15" hidden="false" customHeight="false" outlineLevel="0" collapsed="false">
      <c r="A9485" s="0" t="n">
        <v>32</v>
      </c>
      <c r="B9485" s="0" t="n">
        <v>1671947</v>
      </c>
      <c r="C9485" s="0" t="n">
        <v>4180.096</v>
      </c>
    </row>
    <row r="9486" customFormat="false" ht="15" hidden="false" customHeight="false" outlineLevel="0" collapsed="false">
      <c r="A9486" s="0" t="n">
        <v>32</v>
      </c>
      <c r="B9486" s="0" t="n">
        <v>1636949</v>
      </c>
      <c r="C9486" s="0" t="n">
        <v>6758.341</v>
      </c>
    </row>
    <row r="9487" customFormat="false" ht="15" hidden="false" customHeight="false" outlineLevel="0" collapsed="false">
      <c r="A9487" s="0" t="n">
        <v>32</v>
      </c>
      <c r="B9487" s="0" t="n">
        <v>1597570</v>
      </c>
      <c r="C9487" s="0" t="n">
        <v>7236.176</v>
      </c>
    </row>
    <row r="9488" customFormat="false" ht="15" hidden="false" customHeight="false" outlineLevel="0" collapsed="false">
      <c r="A9488" s="0" t="n">
        <v>32</v>
      </c>
      <c r="B9488" s="0" t="n">
        <v>1566615</v>
      </c>
      <c r="C9488" s="0" t="n">
        <v>5820.487</v>
      </c>
    </row>
    <row r="9489" customFormat="false" ht="15" hidden="false" customHeight="false" outlineLevel="0" collapsed="false">
      <c r="A9489" s="0" t="n">
        <v>32</v>
      </c>
      <c r="B9489" s="0" t="n">
        <v>1549248</v>
      </c>
      <c r="C9489" s="0" t="n">
        <v>5574.657</v>
      </c>
    </row>
    <row r="9490" customFormat="false" ht="15" hidden="false" customHeight="false" outlineLevel="0" collapsed="false">
      <c r="A9490" s="0" t="n">
        <v>32</v>
      </c>
      <c r="B9490" s="0" t="n">
        <v>1516144</v>
      </c>
      <c r="C9490" s="0" t="n">
        <v>6549.665</v>
      </c>
    </row>
    <row r="9491" customFormat="false" ht="15" hidden="false" customHeight="false" outlineLevel="0" collapsed="false">
      <c r="A9491" s="0" t="n">
        <v>32</v>
      </c>
      <c r="B9491" s="0" t="n">
        <v>1504630</v>
      </c>
      <c r="C9491" s="0" t="n">
        <v>4463.51</v>
      </c>
    </row>
    <row r="9492" customFormat="false" ht="15" hidden="false" customHeight="false" outlineLevel="0" collapsed="false">
      <c r="A9492" s="0" t="n">
        <v>32</v>
      </c>
      <c r="B9492" s="0" t="n">
        <v>1468780</v>
      </c>
      <c r="C9492" s="0" t="n">
        <v>6836.856</v>
      </c>
    </row>
    <row r="9493" customFormat="false" ht="15" hidden="false" customHeight="false" outlineLevel="0" collapsed="false">
      <c r="A9493" s="0" t="n">
        <v>32</v>
      </c>
      <c r="B9493" s="0" t="n">
        <v>1437701</v>
      </c>
      <c r="C9493" s="0" t="n">
        <v>6042.058</v>
      </c>
    </row>
    <row r="9494" customFormat="false" ht="15" hidden="false" customHeight="false" outlineLevel="0" collapsed="false">
      <c r="A9494" s="0" t="n">
        <v>32</v>
      </c>
      <c r="B9494" s="0" t="n">
        <v>1422649</v>
      </c>
      <c r="C9494" s="0" t="n">
        <v>5175.41</v>
      </c>
    </row>
    <row r="9495" customFormat="false" ht="15" hidden="false" customHeight="false" outlineLevel="0" collapsed="false">
      <c r="A9495" s="0" t="n">
        <v>32</v>
      </c>
      <c r="B9495" s="0" t="n">
        <v>1393678</v>
      </c>
      <c r="C9495" s="0" t="n">
        <v>6152.242</v>
      </c>
    </row>
    <row r="9496" customFormat="false" ht="15" hidden="false" customHeight="false" outlineLevel="0" collapsed="false">
      <c r="A9496" s="0" t="n">
        <v>32</v>
      </c>
      <c r="B9496" s="0" t="n">
        <v>1383234</v>
      </c>
      <c r="C9496" s="0" t="n">
        <v>4346.835</v>
      </c>
    </row>
    <row r="9497" customFormat="false" ht="15" hidden="false" customHeight="false" outlineLevel="0" collapsed="false">
      <c r="A9497" s="0" t="n">
        <v>32</v>
      </c>
      <c r="B9497" s="0" t="n">
        <v>1356071</v>
      </c>
      <c r="C9497" s="0" t="n">
        <v>5983.623</v>
      </c>
    </row>
    <row r="9498" customFormat="false" ht="15" hidden="false" customHeight="false" outlineLevel="0" collapsed="false">
      <c r="A9498" s="0" t="n">
        <v>32</v>
      </c>
      <c r="B9498" s="0" t="n">
        <v>1322142</v>
      </c>
      <c r="C9498" s="0" t="n">
        <v>6454.057</v>
      </c>
    </row>
    <row r="9499" customFormat="false" ht="15" hidden="false" customHeight="false" outlineLevel="0" collapsed="false">
      <c r="A9499" s="0" t="n">
        <v>32</v>
      </c>
      <c r="B9499" s="0" t="n">
        <v>1320399</v>
      </c>
      <c r="C9499" s="0" t="n">
        <v>3687.883</v>
      </c>
    </row>
    <row r="9500" customFormat="false" ht="15" hidden="false" customHeight="false" outlineLevel="0" collapsed="false">
      <c r="A9500" s="0" t="n">
        <v>32</v>
      </c>
      <c r="B9500" s="0" t="n">
        <v>1289680</v>
      </c>
      <c r="C9500" s="0" t="n">
        <v>6362.573</v>
      </c>
    </row>
    <row r="9501" customFormat="false" ht="15" hidden="false" customHeight="false" outlineLevel="0" collapsed="false">
      <c r="A9501" s="0" t="n">
        <v>32</v>
      </c>
      <c r="B9501" s="0" t="n">
        <v>1257638</v>
      </c>
      <c r="C9501" s="0" t="n">
        <v>6455.611</v>
      </c>
    </row>
    <row r="9502" customFormat="false" ht="15" hidden="false" customHeight="false" outlineLevel="0" collapsed="false">
      <c r="A9502" s="0" t="n">
        <v>32</v>
      </c>
      <c r="B9502" s="0" t="n">
        <v>1223636</v>
      </c>
      <c r="C9502" s="0" t="n">
        <v>6641.222</v>
      </c>
    </row>
    <row r="9503" customFormat="false" ht="15" hidden="false" customHeight="false" outlineLevel="0" collapsed="false">
      <c r="A9503" s="0" t="n">
        <v>32</v>
      </c>
      <c r="B9503" s="0" t="n">
        <v>1235467</v>
      </c>
      <c r="C9503" s="0" t="n">
        <v>2136.138</v>
      </c>
    </row>
    <row r="9504" customFormat="false" ht="15" hidden="false" customHeight="false" outlineLevel="0" collapsed="false">
      <c r="A9504" s="0" t="n">
        <v>32</v>
      </c>
      <c r="B9504" s="0" t="n">
        <v>1206336</v>
      </c>
      <c r="C9504" s="0" t="n">
        <v>6154.639</v>
      </c>
    </row>
    <row r="9505" customFormat="false" ht="15" hidden="false" customHeight="false" outlineLevel="0" collapsed="false">
      <c r="A9505" s="0" t="n">
        <v>32</v>
      </c>
      <c r="B9505" s="0" t="n">
        <v>1175999</v>
      </c>
      <c r="C9505" s="0" t="n">
        <v>6288.76</v>
      </c>
    </row>
    <row r="9506" customFormat="false" ht="15" hidden="false" customHeight="false" outlineLevel="0" collapsed="false">
      <c r="A9506" s="0" t="n">
        <v>32</v>
      </c>
      <c r="B9506" s="0" t="n">
        <v>1146045</v>
      </c>
      <c r="C9506" s="0" t="n">
        <v>6303.012</v>
      </c>
    </row>
    <row r="9507" customFormat="false" ht="15" hidden="false" customHeight="false" outlineLevel="0" collapsed="false">
      <c r="A9507" s="0" t="n">
        <v>32</v>
      </c>
      <c r="B9507" s="0" t="n">
        <v>1140468</v>
      </c>
      <c r="C9507" s="0" t="n">
        <v>3825.962</v>
      </c>
    </row>
    <row r="9508" customFormat="false" ht="15" hidden="false" customHeight="false" outlineLevel="0" collapsed="false">
      <c r="A9508" s="0" t="n">
        <v>32</v>
      </c>
      <c r="B9508" s="0" t="n">
        <v>1111051</v>
      </c>
      <c r="C9508" s="0" t="n">
        <v>6173.828</v>
      </c>
    </row>
    <row r="9509" customFormat="false" ht="15" hidden="false" customHeight="false" outlineLevel="0" collapsed="false">
      <c r="A9509" s="0" t="n">
        <v>32</v>
      </c>
      <c r="B9509" s="0" t="n">
        <v>1105195</v>
      </c>
      <c r="C9509" s="0" t="n">
        <v>3849.948</v>
      </c>
    </row>
    <row r="9510" customFormat="false" ht="15" hidden="false" customHeight="false" outlineLevel="0" collapsed="false">
      <c r="A9510" s="0" t="n">
        <v>32</v>
      </c>
      <c r="B9510" s="0" t="n">
        <v>1083838</v>
      </c>
      <c r="C9510" s="0" t="n">
        <v>5433.794</v>
      </c>
    </row>
    <row r="9511" customFormat="false" ht="15" hidden="false" customHeight="false" outlineLevel="0" collapsed="false">
      <c r="A9511" s="0" t="n">
        <v>32</v>
      </c>
      <c r="B9511" s="0" t="n">
        <v>1057519</v>
      </c>
      <c r="C9511" s="0" t="n">
        <v>5887.422</v>
      </c>
    </row>
    <row r="9512" customFormat="false" ht="15" hidden="false" customHeight="false" outlineLevel="0" collapsed="false">
      <c r="A9512" s="0" t="n">
        <v>32</v>
      </c>
      <c r="B9512" s="0" t="n">
        <v>1053673</v>
      </c>
      <c r="C9512" s="0" t="n">
        <v>3647.547</v>
      </c>
    </row>
    <row r="9513" customFormat="false" ht="15" hidden="false" customHeight="false" outlineLevel="0" collapsed="false">
      <c r="A9513" s="0" t="n">
        <v>32</v>
      </c>
      <c r="B9513" s="0" t="n">
        <v>1030014</v>
      </c>
      <c r="C9513" s="0" t="n">
        <v>5639.834</v>
      </c>
    </row>
    <row r="9514" customFormat="false" ht="15" hidden="false" customHeight="false" outlineLevel="0" collapsed="false">
      <c r="A9514" s="0" t="n">
        <v>32</v>
      </c>
      <c r="B9514" s="0" t="n">
        <v>1022555</v>
      </c>
      <c r="C9514" s="0" t="n">
        <v>3826.074</v>
      </c>
    </row>
    <row r="9515" customFormat="false" ht="15" hidden="false" customHeight="false" outlineLevel="0" collapsed="false">
      <c r="A9515" s="0" t="n">
        <v>32</v>
      </c>
      <c r="B9515" s="0" t="n">
        <v>1003983</v>
      </c>
      <c r="C9515" s="0" t="n">
        <v>5298.071</v>
      </c>
    </row>
    <row r="9516" customFormat="false" ht="15" hidden="false" customHeight="false" outlineLevel="0" collapsed="false">
      <c r="A9516" s="0" t="n">
        <v>32</v>
      </c>
      <c r="B9516" s="0" t="n">
        <v>978705</v>
      </c>
      <c r="C9516" s="0" t="n">
        <v>5792.268</v>
      </c>
    </row>
    <row r="9517" customFormat="false" ht="15" hidden="false" customHeight="false" outlineLevel="0" collapsed="false">
      <c r="A9517" s="0" t="n">
        <v>32</v>
      </c>
      <c r="B9517" s="0" t="n">
        <v>960807</v>
      </c>
      <c r="C9517" s="0" t="n">
        <v>4063.499</v>
      </c>
    </row>
    <row r="9518" customFormat="false" ht="15" hidden="false" customHeight="false" outlineLevel="0" collapsed="false">
      <c r="A9518" s="0" t="n">
        <v>32</v>
      </c>
      <c r="B9518" s="0" t="n">
        <v>948643</v>
      </c>
      <c r="C9518" s="0" t="n">
        <v>5510.058</v>
      </c>
    </row>
    <row r="9519" customFormat="false" ht="15" hidden="false" customHeight="false" outlineLevel="0" collapsed="false">
      <c r="A9519" s="0" t="n">
        <v>32</v>
      </c>
      <c r="B9519" s="0" t="n">
        <v>920772</v>
      </c>
      <c r="C9519" s="0" t="n">
        <v>6051.302</v>
      </c>
    </row>
    <row r="9520" customFormat="false" ht="15" hidden="false" customHeight="false" outlineLevel="0" collapsed="false">
      <c r="A9520" s="0" t="n">
        <v>32</v>
      </c>
      <c r="B9520" s="0" t="n">
        <v>919576</v>
      </c>
      <c r="C9520" s="0" t="n">
        <v>3384.654</v>
      </c>
    </row>
    <row r="9521" customFormat="false" ht="15" hidden="false" customHeight="false" outlineLevel="0" collapsed="false">
      <c r="A9521" s="0" t="n">
        <v>32</v>
      </c>
      <c r="B9521" s="0" t="n">
        <v>892490</v>
      </c>
      <c r="C9521" s="0" t="n">
        <v>5938.041</v>
      </c>
    </row>
    <row r="9522" customFormat="false" ht="15" hidden="false" customHeight="false" outlineLevel="0" collapsed="false">
      <c r="A9522" s="0" t="n">
        <v>32</v>
      </c>
      <c r="B9522" s="0" t="n">
        <v>872703</v>
      </c>
      <c r="C9522" s="0" t="n">
        <v>4436.706</v>
      </c>
    </row>
    <row r="9523" customFormat="false" ht="15" hidden="false" customHeight="false" outlineLevel="0" collapsed="false">
      <c r="A9523" s="0" t="n">
        <v>32</v>
      </c>
      <c r="B9523" s="0" t="n">
        <v>860324</v>
      </c>
      <c r="C9523" s="0" t="n">
        <v>5330.946</v>
      </c>
    </row>
    <row r="9524" customFormat="false" ht="15" hidden="false" customHeight="false" outlineLevel="0" collapsed="false">
      <c r="A9524" s="0" t="n">
        <v>32</v>
      </c>
      <c r="B9524" s="0" t="n">
        <v>832630</v>
      </c>
      <c r="C9524" s="0" t="n">
        <v>6023.766</v>
      </c>
    </row>
    <row r="9525" customFormat="false" ht="15" hidden="false" customHeight="false" outlineLevel="0" collapsed="false">
      <c r="A9525" s="0" t="n">
        <v>32</v>
      </c>
      <c r="B9525" s="0" t="n">
        <v>830917</v>
      </c>
      <c r="C9525" s="0" t="n">
        <v>3436.639</v>
      </c>
    </row>
    <row r="9526" customFormat="false" ht="15" hidden="false" customHeight="false" outlineLevel="0" collapsed="false">
      <c r="A9526" s="0" t="n">
        <v>32</v>
      </c>
      <c r="B9526" s="0" t="n">
        <v>804368</v>
      </c>
      <c r="C9526" s="0" t="n">
        <v>5928.861</v>
      </c>
    </row>
    <row r="9527" customFormat="false" ht="15" hidden="false" customHeight="false" outlineLevel="0" collapsed="false">
      <c r="A9527" s="0" t="n">
        <v>32</v>
      </c>
      <c r="B9527" s="0" t="n">
        <v>778674</v>
      </c>
      <c r="C9527" s="0" t="n">
        <v>5868.406</v>
      </c>
    </row>
    <row r="9528" customFormat="false" ht="15" hidden="false" customHeight="false" outlineLevel="0" collapsed="false">
      <c r="A9528" s="0" t="n">
        <v>32</v>
      </c>
      <c r="B9528" s="0" t="n">
        <v>777234</v>
      </c>
      <c r="C9528" s="0" t="n">
        <v>3392.707</v>
      </c>
    </row>
    <row r="9529" customFormat="false" ht="15" hidden="false" customHeight="false" outlineLevel="0" collapsed="false">
      <c r="A9529" s="0" t="n">
        <v>32</v>
      </c>
      <c r="B9529" s="0" t="n">
        <v>751349</v>
      </c>
      <c r="C9529" s="0" t="n">
        <v>5871.842</v>
      </c>
    </row>
    <row r="9530" customFormat="false" ht="15" hidden="false" customHeight="false" outlineLevel="0" collapsed="false">
      <c r="A9530" s="0" t="n">
        <v>32</v>
      </c>
      <c r="B9530" s="0" t="n">
        <v>724196</v>
      </c>
      <c r="C9530" s="0" t="n">
        <v>5982.1</v>
      </c>
    </row>
    <row r="9531" customFormat="false" ht="15" hidden="false" customHeight="false" outlineLevel="0" collapsed="false">
      <c r="A9531" s="0" t="n">
        <v>32</v>
      </c>
      <c r="B9531" s="0" t="n">
        <v>722143</v>
      </c>
      <c r="C9531" s="0" t="n">
        <v>3142.517</v>
      </c>
    </row>
    <row r="9532" customFormat="false" ht="15" hidden="false" customHeight="false" outlineLevel="0" collapsed="false">
      <c r="A9532" s="0" t="n">
        <v>32</v>
      </c>
      <c r="B9532" s="0" t="n">
        <v>715808</v>
      </c>
      <c r="C9532" s="0" t="n">
        <v>4278.726</v>
      </c>
    </row>
    <row r="9533" customFormat="false" ht="15" hidden="false" customHeight="false" outlineLevel="0" collapsed="false">
      <c r="A9533" s="0" t="n">
        <v>32</v>
      </c>
      <c r="B9533" s="0" t="n">
        <v>692163</v>
      </c>
      <c r="C9533" s="0" t="n">
        <v>5631.105</v>
      </c>
    </row>
    <row r="9534" customFormat="false" ht="15" hidden="false" customHeight="false" outlineLevel="0" collapsed="false">
      <c r="A9534" s="0" t="n">
        <v>32</v>
      </c>
      <c r="B9534" s="0" t="n">
        <v>663616</v>
      </c>
      <c r="C9534" s="0" t="n">
        <v>6117.605</v>
      </c>
    </row>
    <row r="9535" customFormat="false" ht="15" hidden="false" customHeight="false" outlineLevel="0" collapsed="false">
      <c r="A9535" s="0" t="n">
        <v>32</v>
      </c>
      <c r="B9535" s="0" t="n">
        <v>636484</v>
      </c>
      <c r="C9535" s="0" t="n">
        <v>5849.879</v>
      </c>
    </row>
    <row r="9536" customFormat="false" ht="15" hidden="false" customHeight="false" outlineLevel="0" collapsed="false">
      <c r="A9536" s="0" t="n">
        <v>32</v>
      </c>
      <c r="B9536" s="0" t="n">
        <v>634091</v>
      </c>
      <c r="C9536" s="0" t="n">
        <v>3703.102</v>
      </c>
    </row>
    <row r="9537" customFormat="false" ht="15" hidden="false" customHeight="false" outlineLevel="0" collapsed="false">
      <c r="A9537" s="0" t="n">
        <v>32</v>
      </c>
      <c r="B9537" s="0" t="n">
        <v>605141</v>
      </c>
      <c r="C9537" s="0" t="n">
        <v>6058.81</v>
      </c>
    </row>
    <row r="9538" customFormat="false" ht="15" hidden="false" customHeight="false" outlineLevel="0" collapsed="false">
      <c r="A9538" s="0" t="n">
        <v>32</v>
      </c>
      <c r="B9538" s="0" t="n">
        <v>596329</v>
      </c>
      <c r="C9538" s="0" t="n">
        <v>4267.719</v>
      </c>
    </row>
    <row r="9539" customFormat="false" ht="15" hidden="false" customHeight="false" outlineLevel="0" collapsed="false">
      <c r="A9539" s="0" t="n">
        <v>32</v>
      </c>
      <c r="B9539" s="0" t="n">
        <v>570072</v>
      </c>
      <c r="C9539" s="0" t="n">
        <v>5923.899</v>
      </c>
    </row>
    <row r="9540" customFormat="false" ht="15" hidden="false" customHeight="false" outlineLevel="0" collapsed="false">
      <c r="A9540" s="0" t="n">
        <v>32</v>
      </c>
      <c r="B9540" s="0" t="n">
        <v>564804</v>
      </c>
      <c r="C9540" s="0" t="n">
        <v>3716.617</v>
      </c>
    </row>
    <row r="9541" customFormat="false" ht="15" hidden="false" customHeight="false" outlineLevel="0" collapsed="false">
      <c r="A9541" s="0" t="n">
        <v>32</v>
      </c>
      <c r="B9541" s="0" t="n">
        <v>540069</v>
      </c>
      <c r="C9541" s="0" t="n">
        <v>5852.773</v>
      </c>
    </row>
    <row r="9542" customFormat="false" ht="15" hidden="false" customHeight="false" outlineLevel="0" collapsed="false">
      <c r="A9542" s="0" t="n">
        <v>32</v>
      </c>
      <c r="B9542" s="0" t="n">
        <v>511927</v>
      </c>
      <c r="C9542" s="0" t="n">
        <v>6070.581</v>
      </c>
    </row>
    <row r="9543" customFormat="false" ht="15" hidden="false" customHeight="false" outlineLevel="0" collapsed="false">
      <c r="A9543" s="0" t="n">
        <v>32</v>
      </c>
      <c r="B9543" s="0" t="n">
        <v>507476</v>
      </c>
      <c r="C9543" s="0" t="n">
        <v>3683.408</v>
      </c>
    </row>
    <row r="9544" customFormat="false" ht="15" hidden="false" customHeight="false" outlineLevel="0" collapsed="false">
      <c r="A9544" s="0" t="n">
        <v>32</v>
      </c>
      <c r="B9544" s="0" t="n">
        <v>482171</v>
      </c>
      <c r="C9544" s="0" t="n">
        <v>5830.455</v>
      </c>
    </row>
    <row r="9545" customFormat="false" ht="15" hidden="false" customHeight="false" outlineLevel="0" collapsed="false">
      <c r="A9545" s="0" t="n">
        <v>32</v>
      </c>
      <c r="B9545" s="0" t="n">
        <v>455326</v>
      </c>
      <c r="C9545" s="0" t="n">
        <v>5932.893</v>
      </c>
    </row>
    <row r="9546" customFormat="false" ht="15" hidden="false" customHeight="false" outlineLevel="0" collapsed="false">
      <c r="A9546" s="0" t="n">
        <v>32</v>
      </c>
      <c r="B9546" s="0" t="n">
        <v>451017</v>
      </c>
      <c r="C9546" s="0" t="n">
        <v>3694.705</v>
      </c>
    </row>
    <row r="9547" customFormat="false" ht="15" hidden="false" customHeight="false" outlineLevel="0" collapsed="false">
      <c r="A9547" s="0" t="n">
        <v>32</v>
      </c>
      <c r="B9547" s="0" t="n">
        <v>423713</v>
      </c>
      <c r="C9547" s="0" t="n">
        <v>5996.814</v>
      </c>
    </row>
    <row r="9548" customFormat="false" ht="15" hidden="false" customHeight="false" outlineLevel="0" collapsed="false">
      <c r="A9548" s="0" t="n">
        <v>32</v>
      </c>
      <c r="B9548" s="0" t="n">
        <v>413001</v>
      </c>
      <c r="C9548" s="0" t="n">
        <v>4324.56</v>
      </c>
    </row>
    <row r="9549" customFormat="false" ht="15" hidden="false" customHeight="false" outlineLevel="0" collapsed="false">
      <c r="A9549" s="0" t="n">
        <v>32</v>
      </c>
      <c r="B9549" s="0" t="n">
        <v>390498</v>
      </c>
      <c r="C9549" s="0" t="n">
        <v>5606.845</v>
      </c>
    </row>
    <row r="9550" customFormat="false" ht="15" hidden="false" customHeight="false" outlineLevel="0" collapsed="false">
      <c r="A9550" s="0" t="n">
        <v>32</v>
      </c>
      <c r="B9550" s="0" t="n">
        <v>361906</v>
      </c>
      <c r="C9550" s="0" t="n">
        <v>6120.923</v>
      </c>
    </row>
    <row r="9551" customFormat="false" ht="15" hidden="false" customHeight="false" outlineLevel="0" collapsed="false">
      <c r="A9551" s="0" t="n">
        <v>32</v>
      </c>
      <c r="B9551" s="0" t="n">
        <v>360674</v>
      </c>
      <c r="C9551" s="0" t="n">
        <v>3395.675</v>
      </c>
    </row>
    <row r="9552" customFormat="false" ht="15" hidden="false" customHeight="false" outlineLevel="0" collapsed="false">
      <c r="A9552" s="0" t="n">
        <v>32</v>
      </c>
      <c r="B9552" s="0" t="n">
        <v>333951</v>
      </c>
      <c r="C9552" s="0" t="n">
        <v>5939.677</v>
      </c>
    </row>
    <row r="9553" customFormat="false" ht="15" hidden="false" customHeight="false" outlineLevel="0" collapsed="false">
      <c r="A9553" s="0" t="n">
        <v>32</v>
      </c>
      <c r="B9553" s="0" t="n">
        <v>305086</v>
      </c>
      <c r="C9553" s="0" t="n">
        <v>6143.656</v>
      </c>
    </row>
    <row r="9554" customFormat="false" ht="15" hidden="false" customHeight="false" outlineLevel="0" collapsed="false">
      <c r="A9554" s="0" t="n">
        <v>32</v>
      </c>
      <c r="B9554" s="0" t="n">
        <v>303019</v>
      </c>
      <c r="C9554" s="0" t="n">
        <v>3515.252</v>
      </c>
    </row>
    <row r="9555" customFormat="false" ht="15" hidden="false" customHeight="false" outlineLevel="0" collapsed="false">
      <c r="A9555" s="0" t="n">
        <v>32</v>
      </c>
      <c r="B9555" s="0" t="n">
        <v>276399</v>
      </c>
      <c r="C9555" s="0" t="n">
        <v>5926.052</v>
      </c>
    </row>
    <row r="9556" customFormat="false" ht="15" hidden="false" customHeight="false" outlineLevel="0" collapsed="false">
      <c r="A9556" s="0" t="n">
        <v>32</v>
      </c>
      <c r="B9556" s="0" t="n">
        <v>246869</v>
      </c>
      <c r="C9556" s="0" t="n">
        <v>6222.475</v>
      </c>
    </row>
    <row r="9557" customFormat="false" ht="15" hidden="false" customHeight="false" outlineLevel="0" collapsed="false">
      <c r="A9557" s="0" t="n">
        <v>32</v>
      </c>
      <c r="B9557" s="0" t="n">
        <v>247617</v>
      </c>
      <c r="C9557" s="0" t="n">
        <v>3175.99</v>
      </c>
    </row>
    <row r="9558" customFormat="false" ht="15" hidden="false" customHeight="false" outlineLevel="0" collapsed="false">
      <c r="A9558" s="0" t="n">
        <v>32</v>
      </c>
      <c r="B9558" s="0" t="n">
        <v>221737</v>
      </c>
      <c r="C9558" s="0" t="n">
        <v>5853.542</v>
      </c>
    </row>
    <row r="9559" customFormat="false" ht="15" hidden="false" customHeight="false" outlineLevel="0" collapsed="false">
      <c r="A9559" s="0" t="n">
        <v>32</v>
      </c>
      <c r="B9559" s="0" t="n">
        <v>196063</v>
      </c>
      <c r="C9559" s="0" t="n">
        <v>5844.182</v>
      </c>
    </row>
    <row r="9560" customFormat="false" ht="15" hidden="false" customHeight="false" outlineLevel="0" collapsed="false">
      <c r="A9560" s="0" t="n">
        <v>32</v>
      </c>
      <c r="B9560" s="0" t="n">
        <v>177859</v>
      </c>
      <c r="C9560" s="0" t="n">
        <v>5071.344</v>
      </c>
    </row>
    <row r="9561" customFormat="false" ht="15" hidden="false" customHeight="false" outlineLevel="0" collapsed="false">
      <c r="A9561" s="0" t="n">
        <v>32</v>
      </c>
      <c r="B9561" s="0" t="n">
        <v>145918</v>
      </c>
      <c r="C9561" s="0" t="n">
        <v>6494.444</v>
      </c>
    </row>
    <row r="9562" customFormat="false" ht="15" hidden="false" customHeight="false" outlineLevel="0" collapsed="false">
      <c r="A9562" s="0" t="n">
        <v>32</v>
      </c>
      <c r="B9562" s="0" t="n">
        <v>106717</v>
      </c>
      <c r="C9562" s="0" t="n">
        <v>7202.77</v>
      </c>
    </row>
    <row r="9563" customFormat="false" ht="15" hidden="false" customHeight="false" outlineLevel="0" collapsed="false">
      <c r="A9563" s="0" t="n">
        <v>32</v>
      </c>
      <c r="B9563" s="0" t="n">
        <v>67290</v>
      </c>
      <c r="C9563" s="0" t="n">
        <v>7205.311</v>
      </c>
    </row>
    <row r="9564" customFormat="false" ht="15" hidden="false" customHeight="false" outlineLevel="0" collapsed="false">
      <c r="A9564" s="0" t="n">
        <v>32</v>
      </c>
      <c r="B9564" s="0" t="n">
        <v>30952</v>
      </c>
      <c r="C9564" s="0" t="n">
        <v>6889.465</v>
      </c>
    </row>
    <row r="9565" customFormat="false" ht="15" hidden="false" customHeight="false" outlineLevel="0" collapsed="false">
      <c r="A9565" s="0" t="n">
        <v>32</v>
      </c>
      <c r="B9565" s="0" t="n">
        <v>0</v>
      </c>
      <c r="C9565" s="0" t="n">
        <v>6363.931</v>
      </c>
    </row>
    <row r="9566" customFormat="false" ht="15" hidden="false" customHeight="false" outlineLevel="0" collapsed="false">
      <c r="A9566" s="0" t="n">
        <v>32</v>
      </c>
      <c r="B9566" s="0" t="n">
        <v>1912529</v>
      </c>
      <c r="C9566" s="0" t="n">
        <v>7363.585</v>
      </c>
    </row>
    <row r="9567" customFormat="false" ht="15" hidden="false" customHeight="false" outlineLevel="0" collapsed="false">
      <c r="A9567" s="0" t="n">
        <v>32</v>
      </c>
      <c r="B9567" s="0" t="n">
        <v>1911378</v>
      </c>
      <c r="C9567" s="0" t="n">
        <v>114.969</v>
      </c>
    </row>
    <row r="9568" customFormat="false" ht="15" hidden="false" customHeight="false" outlineLevel="0" collapsed="false">
      <c r="A9568" s="0" t="n">
        <v>32</v>
      </c>
      <c r="B9568" s="0" t="n">
        <v>1960944</v>
      </c>
      <c r="C9568" s="0" t="n">
        <v>491.185</v>
      </c>
    </row>
    <row r="9569" customFormat="false" ht="15" hidden="false" customHeight="false" outlineLevel="0" collapsed="false">
      <c r="A9569" s="0" t="n">
        <v>32</v>
      </c>
      <c r="B9569" s="0" t="n">
        <v>1952932</v>
      </c>
      <c r="C9569" s="0" t="n">
        <v>5713.625</v>
      </c>
    </row>
    <row r="9570" customFormat="false" ht="15" hidden="false" customHeight="false" outlineLevel="0" collapsed="false">
      <c r="A9570" s="0" t="n">
        <v>32</v>
      </c>
      <c r="B9570" s="0" t="n">
        <v>1918606</v>
      </c>
      <c r="C9570" s="0" t="n">
        <v>6648.661</v>
      </c>
    </row>
    <row r="9571" customFormat="false" ht="15" hidden="false" customHeight="false" outlineLevel="0" collapsed="false">
      <c r="A9571" s="0" t="n">
        <v>32</v>
      </c>
      <c r="B9571" s="0" t="n">
        <v>1885513</v>
      </c>
      <c r="C9571" s="0" t="n">
        <v>6558.488</v>
      </c>
    </row>
    <row r="9572" customFormat="false" ht="15" hidden="false" customHeight="false" outlineLevel="0" collapsed="false">
      <c r="A9572" s="0" t="n">
        <v>32</v>
      </c>
      <c r="B9572" s="0" t="n">
        <v>1881924</v>
      </c>
      <c r="C9572" s="0" t="n">
        <v>3690.462</v>
      </c>
    </row>
    <row r="9573" customFormat="false" ht="15" hidden="false" customHeight="false" outlineLevel="0" collapsed="false">
      <c r="A9573" s="0" t="n">
        <v>32</v>
      </c>
      <c r="B9573" s="0" t="n">
        <v>1850031</v>
      </c>
      <c r="C9573" s="0" t="n">
        <v>6461.76</v>
      </c>
    </row>
    <row r="9574" customFormat="false" ht="15" hidden="false" customHeight="false" outlineLevel="0" collapsed="false">
      <c r="A9574" s="0" t="n">
        <v>32</v>
      </c>
      <c r="B9574" s="0" t="n">
        <v>1818457</v>
      </c>
      <c r="C9574" s="0" t="n">
        <v>6419.389</v>
      </c>
    </row>
    <row r="9575" customFormat="false" ht="15" hidden="false" customHeight="false" outlineLevel="0" collapsed="false">
      <c r="A9575" s="0" t="n">
        <v>32</v>
      </c>
      <c r="B9575" s="0" t="n">
        <v>1827494</v>
      </c>
      <c r="C9575" s="0" t="n">
        <v>2372.899</v>
      </c>
    </row>
    <row r="9576" customFormat="false" ht="15" hidden="false" customHeight="false" outlineLevel="0" collapsed="false">
      <c r="A9576" s="0" t="n">
        <v>32</v>
      </c>
      <c r="B9576" s="0" t="n">
        <v>1799452</v>
      </c>
      <c r="C9576" s="0" t="n">
        <v>6049.76</v>
      </c>
    </row>
    <row r="9577" customFormat="false" ht="15" hidden="false" customHeight="false" outlineLevel="0" collapsed="false">
      <c r="A9577" s="0" t="n">
        <v>32</v>
      </c>
      <c r="B9577" s="0" t="n">
        <v>1768810</v>
      </c>
      <c r="C9577" s="0" t="n">
        <v>6351.957</v>
      </c>
    </row>
    <row r="9578" customFormat="false" ht="15" hidden="false" customHeight="false" outlineLevel="0" collapsed="false">
      <c r="A9578" s="0" t="n">
        <v>32</v>
      </c>
      <c r="B9578" s="0" t="n">
        <v>1738819</v>
      </c>
      <c r="C9578" s="0" t="n">
        <v>6243.312</v>
      </c>
    </row>
    <row r="9579" customFormat="false" ht="15" hidden="false" customHeight="false" outlineLevel="0" collapsed="false">
      <c r="A9579" s="0" t="n">
        <v>32</v>
      </c>
      <c r="B9579" s="0" t="n">
        <v>1732299</v>
      </c>
      <c r="C9579" s="0" t="n">
        <v>3940.09</v>
      </c>
    </row>
    <row r="9580" customFormat="false" ht="15" hidden="false" customHeight="false" outlineLevel="0" collapsed="false">
      <c r="A9580" s="0" t="n">
        <v>32</v>
      </c>
      <c r="B9580" s="0" t="n">
        <v>1706541</v>
      </c>
      <c r="C9580" s="0" t="n">
        <v>5813.26</v>
      </c>
    </row>
    <row r="9581" customFormat="false" ht="15" hidden="false" customHeight="false" outlineLevel="0" collapsed="false">
      <c r="A9581" s="0" t="n">
        <v>32</v>
      </c>
      <c r="B9581" s="0" t="n">
        <v>1697466</v>
      </c>
      <c r="C9581" s="0" t="n">
        <v>4195.683</v>
      </c>
    </row>
    <row r="9582" customFormat="false" ht="15" hidden="false" customHeight="false" outlineLevel="0" collapsed="false">
      <c r="A9582" s="0" t="n">
        <v>32</v>
      </c>
      <c r="B9582" s="0" t="n">
        <v>1671986</v>
      </c>
      <c r="C9582" s="0" t="n">
        <v>5810.522</v>
      </c>
    </row>
    <row r="9583" customFormat="false" ht="15" hidden="false" customHeight="false" outlineLevel="0" collapsed="false">
      <c r="A9583" s="0" t="n">
        <v>32</v>
      </c>
      <c r="B9583" s="0" t="n">
        <v>1643584</v>
      </c>
      <c r="C9583" s="0" t="n">
        <v>6086.201</v>
      </c>
    </row>
    <row r="9584" customFormat="false" ht="15" hidden="false" customHeight="false" outlineLevel="0" collapsed="false">
      <c r="A9584" s="0" t="n">
        <v>32</v>
      </c>
      <c r="B9584" s="0" t="n">
        <v>1639865</v>
      </c>
      <c r="C9584" s="0" t="n">
        <v>3670.813</v>
      </c>
    </row>
    <row r="9585" customFormat="false" ht="15" hidden="false" customHeight="false" outlineLevel="0" collapsed="false">
      <c r="A9585" s="0" t="n">
        <v>32</v>
      </c>
      <c r="B9585" s="0" t="n">
        <v>1612470</v>
      </c>
      <c r="C9585" s="0" t="n">
        <v>5981.447</v>
      </c>
    </row>
    <row r="9586" customFormat="false" ht="15" hidden="false" customHeight="false" outlineLevel="0" collapsed="false">
      <c r="A9586" s="0" t="n">
        <v>32</v>
      </c>
      <c r="B9586" s="0" t="n">
        <v>1599468</v>
      </c>
      <c r="C9586" s="0" t="n">
        <v>4064.332</v>
      </c>
    </row>
    <row r="9587" customFormat="false" ht="15" hidden="false" customHeight="false" outlineLevel="0" collapsed="false">
      <c r="A9587" s="0" t="n">
        <v>32</v>
      </c>
      <c r="B9587" s="0" t="n">
        <v>1579576</v>
      </c>
      <c r="C9587" s="0" t="n">
        <v>5783.693</v>
      </c>
    </row>
    <row r="9588" customFormat="false" ht="15" hidden="false" customHeight="false" outlineLevel="0" collapsed="false">
      <c r="A9588" s="0" t="n">
        <v>32</v>
      </c>
      <c r="B9588" s="0" t="n">
        <v>1553737</v>
      </c>
      <c r="C9588" s="0" t="n">
        <v>5831.681</v>
      </c>
    </row>
    <row r="9589" customFormat="false" ht="15" hidden="false" customHeight="false" outlineLevel="0" collapsed="false">
      <c r="A9589" s="0" t="n">
        <v>32</v>
      </c>
      <c r="B9589" s="0" t="n">
        <v>1529813</v>
      </c>
      <c r="C9589" s="0" t="n">
        <v>4765.426</v>
      </c>
    </row>
    <row r="9590" customFormat="false" ht="15" hidden="false" customHeight="false" outlineLevel="0" collapsed="false">
      <c r="A9590" s="0" t="n">
        <v>32</v>
      </c>
      <c r="B9590" s="0" t="n">
        <v>1535582</v>
      </c>
      <c r="C9590" s="0" t="n">
        <v>3602.247</v>
      </c>
    </row>
    <row r="9591" customFormat="false" ht="15" hidden="false" customHeight="false" outlineLevel="0" collapsed="false">
      <c r="A9591" s="0" t="n">
        <v>32</v>
      </c>
      <c r="B9591" s="0" t="n">
        <v>1508862</v>
      </c>
      <c r="C9591" s="0" t="n">
        <v>5948.001</v>
      </c>
    </row>
    <row r="9592" customFormat="false" ht="15" hidden="false" customHeight="false" outlineLevel="0" collapsed="false">
      <c r="A9592" s="0" t="n">
        <v>32</v>
      </c>
      <c r="B9592" s="0" t="n">
        <v>1480053</v>
      </c>
      <c r="C9592" s="0" t="n">
        <v>6143.521</v>
      </c>
    </row>
    <row r="9593" customFormat="false" ht="15" hidden="false" customHeight="false" outlineLevel="0" collapsed="false">
      <c r="A9593" s="0" t="n">
        <v>32</v>
      </c>
      <c r="B9593" s="0" t="n">
        <v>1451086</v>
      </c>
      <c r="C9593" s="0" t="n">
        <v>6146.687</v>
      </c>
    </row>
    <row r="9594" customFormat="false" ht="15" hidden="false" customHeight="false" outlineLevel="0" collapsed="false">
      <c r="A9594" s="0" t="n">
        <v>32</v>
      </c>
      <c r="B9594" s="0" t="n">
        <v>1451291</v>
      </c>
      <c r="C9594" s="0" t="n">
        <v>3245.329</v>
      </c>
    </row>
    <row r="9595" customFormat="false" ht="15" hidden="false" customHeight="false" outlineLevel="0" collapsed="false">
      <c r="A9595" s="0" t="n">
        <v>32</v>
      </c>
      <c r="B9595" s="0" t="n">
        <v>1424562</v>
      </c>
      <c r="C9595" s="0" t="n">
        <v>5941.634</v>
      </c>
    </row>
    <row r="9596" customFormat="false" ht="15" hidden="false" customHeight="false" outlineLevel="0" collapsed="false">
      <c r="A9596" s="0" t="n">
        <v>32</v>
      </c>
      <c r="B9596" s="0" t="n">
        <v>1401023</v>
      </c>
      <c r="C9596" s="0" t="n">
        <v>5090.771</v>
      </c>
    </row>
    <row r="9597" customFormat="false" ht="15" hidden="false" customHeight="false" outlineLevel="0" collapsed="false">
      <c r="A9597" s="0" t="n">
        <v>32</v>
      </c>
      <c r="B9597" s="0" t="n">
        <v>1389408</v>
      </c>
      <c r="C9597" s="0" t="n">
        <v>4998.18</v>
      </c>
    </row>
    <row r="9598" customFormat="false" ht="15" hidden="false" customHeight="false" outlineLevel="0" collapsed="false">
      <c r="A9598" s="0" t="n">
        <v>32</v>
      </c>
      <c r="B9598" s="0" t="n">
        <v>1363298</v>
      </c>
      <c r="C9598" s="0" t="n">
        <v>5873.654</v>
      </c>
    </row>
    <row r="9599" customFormat="false" ht="15" hidden="false" customHeight="false" outlineLevel="0" collapsed="false">
      <c r="A9599" s="0" t="n">
        <v>32</v>
      </c>
      <c r="B9599" s="0" t="n">
        <v>1337383</v>
      </c>
      <c r="C9599" s="0" t="n">
        <v>5448.397</v>
      </c>
    </row>
    <row r="9600" customFormat="false" ht="15" hidden="false" customHeight="false" outlineLevel="0" collapsed="false">
      <c r="A9600" s="0" t="n">
        <v>32</v>
      </c>
      <c r="B9600" s="0" t="n">
        <v>1332223</v>
      </c>
      <c r="C9600" s="0" t="n">
        <v>4178.423</v>
      </c>
    </row>
    <row r="9601" customFormat="false" ht="15" hidden="false" customHeight="false" outlineLevel="0" collapsed="false">
      <c r="A9601" s="0" t="n">
        <v>32</v>
      </c>
      <c r="B9601" s="0" t="n">
        <v>1305462</v>
      </c>
      <c r="C9601" s="0" t="n">
        <v>5959.638</v>
      </c>
    </row>
    <row r="9602" customFormat="false" ht="15" hidden="false" customHeight="false" outlineLevel="0" collapsed="false">
      <c r="A9602" s="0" t="n">
        <v>32</v>
      </c>
      <c r="B9602" s="0" t="n">
        <v>1305645</v>
      </c>
      <c r="C9602" s="0" t="n">
        <v>3001.803</v>
      </c>
    </row>
    <row r="9603" customFormat="false" ht="15" hidden="false" customHeight="false" outlineLevel="0" collapsed="false">
      <c r="A9603" s="0" t="n">
        <v>32</v>
      </c>
      <c r="B9603" s="0" t="n">
        <v>1292234</v>
      </c>
      <c r="C9603" s="0" t="n">
        <v>4905.019</v>
      </c>
    </row>
    <row r="9604" customFormat="false" ht="15" hidden="false" customHeight="false" outlineLevel="0" collapsed="false">
      <c r="A9604" s="0" t="n">
        <v>32</v>
      </c>
      <c r="B9604" s="0" t="n">
        <v>1263552</v>
      </c>
      <c r="C9604" s="0" t="n">
        <v>6139.857</v>
      </c>
    </row>
    <row r="9605" customFormat="false" ht="15" hidden="false" customHeight="false" outlineLevel="0" collapsed="false">
      <c r="A9605" s="0" t="n">
        <v>32</v>
      </c>
      <c r="B9605" s="0" t="n">
        <v>1234184</v>
      </c>
      <c r="C9605" s="0" t="n">
        <v>6155.244</v>
      </c>
    </row>
    <row r="9606" customFormat="false" ht="15" hidden="false" customHeight="false" outlineLevel="0" collapsed="false">
      <c r="A9606" s="0" t="n">
        <v>32</v>
      </c>
      <c r="B9606" s="0" t="n">
        <v>1229132</v>
      </c>
      <c r="C9606" s="0" t="n">
        <v>3809.005</v>
      </c>
    </row>
    <row r="9607" customFormat="false" ht="15" hidden="false" customHeight="false" outlineLevel="0" collapsed="false">
      <c r="A9607" s="0" t="n">
        <v>32</v>
      </c>
      <c r="B9607" s="0" t="n">
        <v>1202381</v>
      </c>
      <c r="C9607" s="0" t="n">
        <v>5934.181</v>
      </c>
    </row>
    <row r="9608" customFormat="false" ht="15" hidden="false" customHeight="false" outlineLevel="0" collapsed="false">
      <c r="A9608" s="0" t="n">
        <v>33</v>
      </c>
      <c r="B9608" s="0" t="n">
        <v>1174814</v>
      </c>
      <c r="C9608" s="0" t="n">
        <v>5967.541</v>
      </c>
    </row>
    <row r="9609" customFormat="false" ht="15" hidden="false" customHeight="false" outlineLevel="0" collapsed="false">
      <c r="A9609" s="0" t="n">
        <v>33</v>
      </c>
      <c r="B9609" s="0" t="n">
        <v>1167528</v>
      </c>
      <c r="C9609" s="0" t="n">
        <v>4100.942</v>
      </c>
    </row>
    <row r="9610" customFormat="false" ht="15" hidden="false" customHeight="false" outlineLevel="0" collapsed="false">
      <c r="A9610" s="0" t="n">
        <v>33</v>
      </c>
      <c r="B9610" s="0" t="n">
        <v>1139756</v>
      </c>
      <c r="C9610" s="0" t="n">
        <v>6049.634</v>
      </c>
    </row>
    <row r="9611" customFormat="false" ht="15" hidden="false" customHeight="false" outlineLevel="0" collapsed="false">
      <c r="A9611" s="0" t="n">
        <v>33</v>
      </c>
      <c r="B9611" s="0" t="n">
        <v>1134287</v>
      </c>
      <c r="C9611" s="0" t="n">
        <v>3812.794</v>
      </c>
    </row>
    <row r="9612" customFormat="false" ht="15" hidden="false" customHeight="false" outlineLevel="0" collapsed="false">
      <c r="A9612" s="0" t="n">
        <v>33</v>
      </c>
      <c r="B9612" s="0" t="n">
        <v>1109848</v>
      </c>
      <c r="C9612" s="0" t="n">
        <v>5683.865</v>
      </c>
    </row>
    <row r="9613" customFormat="false" ht="15" hidden="false" customHeight="false" outlineLevel="0" collapsed="false">
      <c r="A9613" s="0" t="n">
        <v>33</v>
      </c>
      <c r="B9613" s="0" t="n">
        <v>1081485</v>
      </c>
      <c r="C9613" s="0" t="n">
        <v>6067.735</v>
      </c>
    </row>
    <row r="9614" customFormat="false" ht="15" hidden="false" customHeight="false" outlineLevel="0" collapsed="false">
      <c r="A9614" s="0" t="n">
        <v>33</v>
      </c>
      <c r="B9614" s="0" t="n">
        <v>1076001</v>
      </c>
      <c r="C9614" s="0" t="n">
        <v>3216.316</v>
      </c>
    </row>
    <row r="9615" customFormat="false" ht="15" hidden="false" customHeight="false" outlineLevel="0" collapsed="false">
      <c r="A9615" s="0" t="n">
        <v>33</v>
      </c>
      <c r="B9615" s="0" t="n">
        <v>1058560</v>
      </c>
      <c r="C9615" s="0" t="n">
        <v>5653.87</v>
      </c>
    </row>
    <row r="9616" customFormat="false" ht="15" hidden="false" customHeight="false" outlineLevel="0" collapsed="false">
      <c r="A9616" s="0" t="n">
        <v>33</v>
      </c>
      <c r="B9616" s="0" t="n">
        <v>1029627</v>
      </c>
      <c r="C9616" s="0" t="n">
        <v>6143.301</v>
      </c>
    </row>
    <row r="9617" customFormat="false" ht="15" hidden="false" customHeight="false" outlineLevel="0" collapsed="false">
      <c r="A9617" s="0" t="n">
        <v>33</v>
      </c>
      <c r="B9617" s="0" t="n">
        <v>1020035</v>
      </c>
      <c r="C9617" s="0" t="n">
        <v>3977.541</v>
      </c>
    </row>
    <row r="9618" customFormat="false" ht="15" hidden="false" customHeight="false" outlineLevel="0" collapsed="false">
      <c r="A9618" s="0" t="n">
        <v>33</v>
      </c>
      <c r="B9618" s="0" t="n">
        <v>1000300</v>
      </c>
      <c r="C9618" s="0" t="n">
        <v>5556.809</v>
      </c>
    </row>
    <row r="9619" customFormat="false" ht="15" hidden="false" customHeight="false" outlineLevel="0" collapsed="false">
      <c r="A9619" s="0" t="n">
        <v>33</v>
      </c>
      <c r="B9619" s="0" t="n">
        <v>970993</v>
      </c>
      <c r="C9619" s="0" t="n">
        <v>6221.919</v>
      </c>
    </row>
    <row r="9620" customFormat="false" ht="15" hidden="false" customHeight="false" outlineLevel="0" collapsed="false">
      <c r="A9620" s="0" t="n">
        <v>33</v>
      </c>
      <c r="B9620" s="0" t="n">
        <v>966356</v>
      </c>
      <c r="C9620" s="0" t="n">
        <v>3724.22</v>
      </c>
    </row>
    <row r="9621" customFormat="false" ht="15" hidden="false" customHeight="false" outlineLevel="0" collapsed="false">
      <c r="A9621" s="0" t="n">
        <v>33</v>
      </c>
      <c r="B9621" s="0" t="n">
        <v>938483</v>
      </c>
      <c r="C9621" s="0" t="n">
        <v>6043.569</v>
      </c>
    </row>
    <row r="9622" customFormat="false" ht="15" hidden="false" customHeight="false" outlineLevel="0" collapsed="false">
      <c r="A9622" s="0" t="n">
        <v>33</v>
      </c>
      <c r="B9622" s="0" t="n">
        <v>920632</v>
      </c>
      <c r="C9622" s="0" t="n">
        <v>3902.901</v>
      </c>
    </row>
    <row r="9623" customFormat="false" ht="15" hidden="false" customHeight="false" outlineLevel="0" collapsed="false">
      <c r="A9623" s="0" t="n">
        <v>33</v>
      </c>
      <c r="B9623" s="0" t="n">
        <v>910368</v>
      </c>
      <c r="C9623" s="0" t="n">
        <v>5551.919</v>
      </c>
    </row>
    <row r="9624" customFormat="false" ht="15" hidden="false" customHeight="false" outlineLevel="0" collapsed="false">
      <c r="A9624" s="0" t="n">
        <v>33</v>
      </c>
      <c r="B9624" s="0" t="n">
        <v>884399</v>
      </c>
      <c r="C9624" s="0" t="n">
        <v>5855.014</v>
      </c>
    </row>
    <row r="9625" customFormat="false" ht="15" hidden="false" customHeight="false" outlineLevel="0" collapsed="false">
      <c r="A9625" s="0" t="n">
        <v>33</v>
      </c>
      <c r="B9625" s="0" t="n">
        <v>880887</v>
      </c>
      <c r="C9625" s="0" t="n">
        <v>3624.667</v>
      </c>
    </row>
    <row r="9626" customFormat="false" ht="15" hidden="false" customHeight="false" outlineLevel="0" collapsed="false">
      <c r="A9626" s="0" t="n">
        <v>33</v>
      </c>
      <c r="B9626" s="0" t="n">
        <v>850343</v>
      </c>
      <c r="C9626" s="0" t="n">
        <v>6308.724</v>
      </c>
    </row>
    <row r="9627" customFormat="false" ht="15" hidden="false" customHeight="false" outlineLevel="0" collapsed="false">
      <c r="A9627" s="0" t="n">
        <v>33</v>
      </c>
      <c r="B9627" s="0" t="n">
        <v>827579</v>
      </c>
      <c r="C9627" s="0" t="n">
        <v>4566.691</v>
      </c>
    </row>
    <row r="9628" customFormat="false" ht="15" hidden="false" customHeight="false" outlineLevel="0" collapsed="false">
      <c r="A9628" s="0" t="n">
        <v>33</v>
      </c>
      <c r="B9628" s="0" t="n">
        <v>821041</v>
      </c>
      <c r="C9628" s="0" t="n">
        <v>4978.771</v>
      </c>
    </row>
    <row r="9629" customFormat="false" ht="15" hidden="false" customHeight="false" outlineLevel="0" collapsed="false">
      <c r="A9629" s="0" t="n">
        <v>33</v>
      </c>
      <c r="B9629" s="0" t="n">
        <v>792524</v>
      </c>
      <c r="C9629" s="0" t="n">
        <v>6103.764</v>
      </c>
    </row>
    <row r="9630" customFormat="false" ht="15" hidden="false" customHeight="false" outlineLevel="0" collapsed="false">
      <c r="A9630" s="0" t="n">
        <v>33</v>
      </c>
      <c r="B9630" s="0" t="n">
        <v>770079</v>
      </c>
      <c r="C9630" s="0" t="n">
        <v>4641.352</v>
      </c>
    </row>
    <row r="9631" customFormat="false" ht="15" hidden="false" customHeight="false" outlineLevel="0" collapsed="false">
      <c r="A9631" s="0" t="n">
        <v>33</v>
      </c>
      <c r="B9631" s="0" t="n">
        <v>764522</v>
      </c>
      <c r="C9631" s="0" t="n">
        <v>4710.391</v>
      </c>
    </row>
    <row r="9632" customFormat="false" ht="15" hidden="false" customHeight="false" outlineLevel="0" collapsed="false">
      <c r="A9632" s="0" t="n">
        <v>33</v>
      </c>
      <c r="B9632" s="0" t="n">
        <v>738797</v>
      </c>
      <c r="C9632" s="0" t="n">
        <v>5841.838</v>
      </c>
    </row>
    <row r="9633" customFormat="false" ht="15" hidden="false" customHeight="false" outlineLevel="0" collapsed="false">
      <c r="A9633" s="0" t="n">
        <v>33</v>
      </c>
      <c r="B9633" s="0" t="n">
        <v>715406</v>
      </c>
      <c r="C9633" s="0" t="n">
        <v>4955.778</v>
      </c>
    </row>
    <row r="9634" customFormat="false" ht="15" hidden="false" customHeight="false" outlineLevel="0" collapsed="false">
      <c r="A9634" s="0" t="n">
        <v>33</v>
      </c>
      <c r="B9634" s="0" t="n">
        <v>708436</v>
      </c>
      <c r="C9634" s="0" t="n">
        <v>4626.005</v>
      </c>
    </row>
    <row r="9635" customFormat="false" ht="15" hidden="false" customHeight="false" outlineLevel="0" collapsed="false">
      <c r="A9635" s="0" t="n">
        <v>33</v>
      </c>
      <c r="B9635" s="0" t="n">
        <v>679775</v>
      </c>
      <c r="C9635" s="0" t="n">
        <v>6122.01</v>
      </c>
    </row>
    <row r="9636" customFormat="false" ht="15" hidden="false" customHeight="false" outlineLevel="0" collapsed="false">
      <c r="A9636" s="0" t="n">
        <v>33</v>
      </c>
      <c r="B9636" s="0" t="n">
        <v>675338</v>
      </c>
      <c r="C9636" s="0" t="n">
        <v>3719.412</v>
      </c>
    </row>
    <row r="9637" customFormat="false" ht="15" hidden="false" customHeight="false" outlineLevel="0" collapsed="false">
      <c r="A9637" s="0" t="n">
        <v>33</v>
      </c>
      <c r="B9637" s="0" t="n">
        <v>646517</v>
      </c>
      <c r="C9637" s="0" t="n">
        <v>6135.845</v>
      </c>
    </row>
    <row r="9638" customFormat="false" ht="15" hidden="false" customHeight="false" outlineLevel="0" collapsed="false">
      <c r="A9638" s="0" t="n">
        <v>33</v>
      </c>
      <c r="B9638" s="0" t="n">
        <v>617577</v>
      </c>
      <c r="C9638" s="0" t="n">
        <v>6161.162</v>
      </c>
    </row>
    <row r="9639" customFormat="false" ht="15" hidden="false" customHeight="false" outlineLevel="0" collapsed="false">
      <c r="A9639" s="0" t="n">
        <v>33</v>
      </c>
      <c r="B9639" s="0" t="n">
        <v>617677</v>
      </c>
      <c r="C9639" s="0" t="n">
        <v>3235.395</v>
      </c>
    </row>
    <row r="9640" customFormat="false" ht="15" hidden="false" customHeight="false" outlineLevel="0" collapsed="false">
      <c r="A9640" s="0" t="n">
        <v>33</v>
      </c>
      <c r="B9640" s="0" t="n">
        <v>593818</v>
      </c>
      <c r="C9640" s="0" t="n">
        <v>5672.35</v>
      </c>
    </row>
    <row r="9641" customFormat="false" ht="15" hidden="false" customHeight="false" outlineLevel="0" collapsed="false">
      <c r="A9641" s="0" t="n">
        <v>33</v>
      </c>
      <c r="B9641" s="0" t="n">
        <v>564650</v>
      </c>
      <c r="C9641" s="0" t="n">
        <v>6191.373</v>
      </c>
    </row>
    <row r="9642" customFormat="false" ht="15" hidden="false" customHeight="false" outlineLevel="0" collapsed="false">
      <c r="A9642" s="0" t="n">
        <v>33</v>
      </c>
      <c r="B9642" s="0" t="n">
        <v>561485</v>
      </c>
      <c r="C9642" s="0" t="n">
        <v>3591.93</v>
      </c>
    </row>
    <row r="9643" customFormat="false" ht="15" hidden="false" customHeight="false" outlineLevel="0" collapsed="false">
      <c r="A9643" s="0" t="n">
        <v>33</v>
      </c>
      <c r="B9643" s="0" t="n">
        <v>533091</v>
      </c>
      <c r="C9643" s="0" t="n">
        <v>6103.796</v>
      </c>
    </row>
    <row r="9644" customFormat="false" ht="15" hidden="false" customHeight="false" outlineLevel="0" collapsed="false">
      <c r="A9644" s="0" t="n">
        <v>33</v>
      </c>
      <c r="B9644" s="0" t="n">
        <v>505937</v>
      </c>
      <c r="C9644" s="0" t="n">
        <v>5921.756</v>
      </c>
    </row>
    <row r="9645" customFormat="false" ht="15" hidden="false" customHeight="false" outlineLevel="0" collapsed="false">
      <c r="A9645" s="0" t="n">
        <v>33</v>
      </c>
      <c r="B9645" s="0" t="n">
        <v>506007</v>
      </c>
      <c r="C9645" s="0" t="n">
        <v>3421.718</v>
      </c>
    </row>
    <row r="9646" customFormat="false" ht="15" hidden="false" customHeight="false" outlineLevel="0" collapsed="false">
      <c r="A9646" s="0" t="n">
        <v>33</v>
      </c>
      <c r="B9646" s="0" t="n">
        <v>478760</v>
      </c>
      <c r="C9646" s="0" t="n">
        <v>5993.411</v>
      </c>
    </row>
    <row r="9647" customFormat="false" ht="15" hidden="false" customHeight="false" outlineLevel="0" collapsed="false">
      <c r="A9647" s="0" t="n">
        <v>33</v>
      </c>
      <c r="B9647" s="0" t="n">
        <v>449764</v>
      </c>
      <c r="C9647" s="0" t="n">
        <v>6191.542</v>
      </c>
    </row>
    <row r="9648" customFormat="false" ht="15" hidden="false" customHeight="false" outlineLevel="0" collapsed="false">
      <c r="A9648" s="0" t="n">
        <v>33</v>
      </c>
      <c r="B9648" s="0" t="n">
        <v>461605</v>
      </c>
      <c r="C9648" s="0" t="n">
        <v>2162.785</v>
      </c>
    </row>
    <row r="9649" customFormat="false" ht="15" hidden="false" customHeight="false" outlineLevel="0" collapsed="false">
      <c r="A9649" s="0" t="n">
        <v>33</v>
      </c>
      <c r="B9649" s="0" t="n">
        <v>436561</v>
      </c>
      <c r="C9649" s="0" t="n">
        <v>5792.878</v>
      </c>
    </row>
    <row r="9650" customFormat="false" ht="15" hidden="false" customHeight="false" outlineLevel="0" collapsed="false">
      <c r="A9650" s="0" t="n">
        <v>33</v>
      </c>
      <c r="B9650" s="0" t="n">
        <v>408357</v>
      </c>
      <c r="C9650" s="0" t="n">
        <v>6091.735</v>
      </c>
    </row>
    <row r="9651" customFormat="false" ht="15" hidden="false" customHeight="false" outlineLevel="0" collapsed="false">
      <c r="A9651" s="0" t="n">
        <v>33</v>
      </c>
      <c r="B9651" s="0" t="n">
        <v>380564</v>
      </c>
      <c r="C9651" s="0" t="n">
        <v>6089.61</v>
      </c>
    </row>
    <row r="9652" customFormat="false" ht="15" hidden="false" customHeight="false" outlineLevel="0" collapsed="false">
      <c r="A9652" s="0" t="n">
        <v>33</v>
      </c>
      <c r="B9652" s="0" t="n">
        <v>380625</v>
      </c>
      <c r="C9652" s="0" t="n">
        <v>3263.085</v>
      </c>
    </row>
    <row r="9653" customFormat="false" ht="15" hidden="false" customHeight="false" outlineLevel="0" collapsed="false">
      <c r="A9653" s="0" t="n">
        <v>33</v>
      </c>
      <c r="B9653" s="0" t="n">
        <v>352233</v>
      </c>
      <c r="C9653" s="0" t="n">
        <v>6102.497</v>
      </c>
    </row>
    <row r="9654" customFormat="false" ht="15" hidden="false" customHeight="false" outlineLevel="0" collapsed="false">
      <c r="A9654" s="0" t="n">
        <v>33</v>
      </c>
      <c r="B9654" s="0" t="n">
        <v>323955</v>
      </c>
      <c r="C9654" s="0" t="n">
        <v>6103.207</v>
      </c>
    </row>
    <row r="9655" customFormat="false" ht="15" hidden="false" customHeight="false" outlineLevel="0" collapsed="false">
      <c r="A9655" s="0" t="n">
        <v>33</v>
      </c>
      <c r="B9655" s="0" t="n">
        <v>323380</v>
      </c>
      <c r="C9655" s="0" t="n">
        <v>3318.875</v>
      </c>
    </row>
    <row r="9656" customFormat="false" ht="15" hidden="false" customHeight="false" outlineLevel="0" collapsed="false">
      <c r="A9656" s="0" t="n">
        <v>33</v>
      </c>
      <c r="B9656" s="0" t="n">
        <v>294876</v>
      </c>
      <c r="C9656" s="0" t="n">
        <v>6137.79</v>
      </c>
    </row>
    <row r="9657" customFormat="false" ht="15" hidden="false" customHeight="false" outlineLevel="0" collapsed="false">
      <c r="A9657" s="0" t="n">
        <v>33</v>
      </c>
      <c r="B9657" s="0" t="n">
        <v>265791</v>
      </c>
      <c r="C9657" s="0" t="n">
        <v>6210.334</v>
      </c>
    </row>
    <row r="9658" customFormat="false" ht="15" hidden="false" customHeight="false" outlineLevel="0" collapsed="false">
      <c r="A9658" s="0" t="n">
        <v>33</v>
      </c>
      <c r="B9658" s="0" t="n">
        <v>268178</v>
      </c>
      <c r="C9658" s="0" t="n">
        <v>3005.24</v>
      </c>
    </row>
    <row r="9659" customFormat="false" ht="15" hidden="false" customHeight="false" outlineLevel="0" collapsed="false">
      <c r="A9659" s="0" t="n">
        <v>33</v>
      </c>
      <c r="B9659" s="0" t="n">
        <v>242407</v>
      </c>
      <c r="C9659" s="0" t="n">
        <v>5872.874</v>
      </c>
    </row>
    <row r="9660" customFormat="false" ht="15" hidden="false" customHeight="false" outlineLevel="0" collapsed="false">
      <c r="A9660" s="0" t="n">
        <v>33</v>
      </c>
      <c r="B9660" s="0" t="n">
        <v>214786</v>
      </c>
      <c r="C9660" s="0" t="n">
        <v>6026.336</v>
      </c>
    </row>
    <row r="9661" customFormat="false" ht="15" hidden="false" customHeight="false" outlineLevel="0" collapsed="false">
      <c r="A9661" s="0" t="n">
        <v>33</v>
      </c>
      <c r="B9661" s="0" t="n">
        <v>228774</v>
      </c>
      <c r="C9661" s="0" t="n">
        <v>1836.615</v>
      </c>
    </row>
    <row r="9662" customFormat="false" ht="15" hidden="false" customHeight="false" outlineLevel="0" collapsed="false">
      <c r="A9662" s="0" t="n">
        <v>33</v>
      </c>
      <c r="B9662" s="0" t="n">
        <v>206895</v>
      </c>
      <c r="C9662" s="0" t="n">
        <v>5510.529</v>
      </c>
    </row>
    <row r="9663" customFormat="false" ht="15" hidden="false" customHeight="false" outlineLevel="0" collapsed="false">
      <c r="A9663" s="0" t="n">
        <v>33</v>
      </c>
      <c r="B9663" s="0" t="n">
        <v>179045</v>
      </c>
      <c r="C9663" s="0" t="n">
        <v>6066.562</v>
      </c>
    </row>
    <row r="9664" customFormat="false" ht="15" hidden="false" customHeight="false" outlineLevel="0" collapsed="false">
      <c r="A9664" s="0" t="n">
        <v>33</v>
      </c>
      <c r="B9664" s="0" t="n">
        <v>145015</v>
      </c>
      <c r="C9664" s="0" t="n">
        <v>6649.775</v>
      </c>
    </row>
    <row r="9665" customFormat="false" ht="15" hidden="false" customHeight="false" outlineLevel="0" collapsed="false">
      <c r="A9665" s="0" t="n">
        <v>33</v>
      </c>
      <c r="B9665" s="0" t="n">
        <v>104756</v>
      </c>
      <c r="C9665" s="0" t="n">
        <v>7310.47</v>
      </c>
    </row>
    <row r="9666" customFormat="false" ht="15" hidden="false" customHeight="false" outlineLevel="0" collapsed="false">
      <c r="A9666" s="0" t="n">
        <v>33</v>
      </c>
      <c r="B9666" s="0" t="n">
        <v>62864</v>
      </c>
      <c r="C9666" s="0" t="n">
        <v>7452.039</v>
      </c>
    </row>
    <row r="9667" customFormat="false" ht="15" hidden="false" customHeight="false" outlineLevel="0" collapsed="false">
      <c r="A9667" s="0" t="n">
        <v>33</v>
      </c>
      <c r="B9667" s="0" t="n">
        <v>24140</v>
      </c>
      <c r="C9667" s="0" t="n">
        <v>7155.711</v>
      </c>
    </row>
    <row r="9668" customFormat="false" ht="15" hidden="false" customHeight="false" outlineLevel="0" collapsed="false">
      <c r="A9668" s="0" t="n">
        <v>33</v>
      </c>
      <c r="B9668" s="0" t="n">
        <v>0</v>
      </c>
      <c r="C9668" s="0" t="n">
        <v>5699.064</v>
      </c>
    </row>
    <row r="9669" customFormat="false" ht="15" hidden="false" customHeight="false" outlineLevel="0" collapsed="false">
      <c r="A9669" s="0" t="n">
        <v>33</v>
      </c>
      <c r="B9669" s="0" t="n">
        <v>1970808</v>
      </c>
      <c r="C9669" s="0" t="n">
        <v>617.581</v>
      </c>
    </row>
    <row r="9670" customFormat="false" ht="15" hidden="false" customHeight="false" outlineLevel="0" collapsed="false">
      <c r="A9670" s="0" t="n">
        <v>33</v>
      </c>
      <c r="B9670" s="0" t="n">
        <v>1955313</v>
      </c>
      <c r="C9670" s="0" t="n">
        <v>5513.088</v>
      </c>
    </row>
    <row r="9671" customFormat="false" ht="15" hidden="false" customHeight="false" outlineLevel="0" collapsed="false">
      <c r="A9671" s="0" t="n">
        <v>33</v>
      </c>
      <c r="B9671" s="0" t="n">
        <v>1954173</v>
      </c>
      <c r="C9671" s="0" t="n">
        <v>113.874</v>
      </c>
    </row>
    <row r="9672" customFormat="false" ht="15" hidden="false" customHeight="false" outlineLevel="0" collapsed="false">
      <c r="A9672" s="0" t="n">
        <v>33</v>
      </c>
      <c r="B9672" s="0" t="n">
        <v>1996216</v>
      </c>
      <c r="C9672" s="0" t="n">
        <v>881.667</v>
      </c>
    </row>
    <row r="9673" customFormat="false" ht="15" hidden="false" customHeight="false" outlineLevel="0" collapsed="false">
      <c r="A9673" s="0" t="n">
        <v>33</v>
      </c>
      <c r="B9673" s="0" t="n">
        <v>1992126</v>
      </c>
      <c r="C9673" s="0" t="n">
        <v>5783.918</v>
      </c>
    </row>
    <row r="9674" customFormat="false" ht="15" hidden="false" customHeight="false" outlineLevel="0" collapsed="false">
      <c r="A9674" s="0" t="n">
        <v>33</v>
      </c>
      <c r="B9674" s="0" t="n">
        <v>1961861</v>
      </c>
      <c r="C9674" s="0" t="n">
        <v>6127.048</v>
      </c>
    </row>
    <row r="9675" customFormat="false" ht="15" hidden="false" customHeight="false" outlineLevel="0" collapsed="false">
      <c r="A9675" s="0" t="n">
        <v>33</v>
      </c>
      <c r="B9675" s="0" t="n">
        <v>1954120</v>
      </c>
      <c r="C9675" s="0" t="n">
        <v>4311.25</v>
      </c>
    </row>
    <row r="9676" customFormat="false" ht="15" hidden="false" customHeight="false" outlineLevel="0" collapsed="false">
      <c r="A9676" s="0" t="n">
        <v>33</v>
      </c>
      <c r="B9676" s="0" t="n">
        <v>1925352</v>
      </c>
      <c r="C9676" s="0" t="n">
        <v>5932.723</v>
      </c>
    </row>
    <row r="9677" customFormat="false" ht="15" hidden="false" customHeight="false" outlineLevel="0" collapsed="false">
      <c r="A9677" s="0" t="n">
        <v>33</v>
      </c>
      <c r="B9677" s="0" t="n">
        <v>1911146</v>
      </c>
      <c r="C9677" s="0" t="n">
        <v>4886.918</v>
      </c>
    </row>
    <row r="9678" customFormat="false" ht="15" hidden="false" customHeight="false" outlineLevel="0" collapsed="false">
      <c r="A9678" s="0" t="n">
        <v>33</v>
      </c>
      <c r="B9678" s="0" t="n">
        <v>1884146</v>
      </c>
      <c r="C9678" s="0" t="n">
        <v>5963.892</v>
      </c>
    </row>
    <row r="9679" customFormat="false" ht="15" hidden="false" customHeight="false" outlineLevel="0" collapsed="false">
      <c r="A9679" s="0" t="n">
        <v>33</v>
      </c>
      <c r="B9679" s="0" t="n">
        <v>1876154</v>
      </c>
      <c r="C9679" s="0" t="n">
        <v>4008.304</v>
      </c>
    </row>
    <row r="9680" customFormat="false" ht="15" hidden="false" customHeight="false" outlineLevel="0" collapsed="false">
      <c r="A9680" s="0" t="n">
        <v>33</v>
      </c>
      <c r="B9680" s="0" t="n">
        <v>1847655</v>
      </c>
      <c r="C9680" s="0" t="n">
        <v>6219.567</v>
      </c>
    </row>
    <row r="9681" customFormat="false" ht="15" hidden="false" customHeight="false" outlineLevel="0" collapsed="false">
      <c r="A9681" s="0" t="n">
        <v>33</v>
      </c>
      <c r="B9681" s="0" t="n">
        <v>1817955</v>
      </c>
      <c r="C9681" s="0" t="n">
        <v>6243.99</v>
      </c>
    </row>
    <row r="9682" customFormat="false" ht="15" hidden="false" customHeight="false" outlineLevel="0" collapsed="false">
      <c r="A9682" s="0" t="n">
        <v>33</v>
      </c>
      <c r="B9682" s="0" t="n">
        <v>1817423</v>
      </c>
      <c r="C9682" s="0" t="n">
        <v>3302.33</v>
      </c>
    </row>
    <row r="9683" customFormat="false" ht="15" hidden="false" customHeight="false" outlineLevel="0" collapsed="false">
      <c r="A9683" s="0" t="n">
        <v>33</v>
      </c>
      <c r="B9683" s="0" t="n">
        <v>1788570</v>
      </c>
      <c r="C9683" s="0" t="n">
        <v>6107.648</v>
      </c>
    </row>
    <row r="9684" customFormat="false" ht="15" hidden="false" customHeight="false" outlineLevel="0" collapsed="false">
      <c r="A9684" s="0" t="n">
        <v>33</v>
      </c>
      <c r="B9684" s="0" t="n">
        <v>1757841</v>
      </c>
      <c r="C9684" s="0" t="n">
        <v>6363.174</v>
      </c>
    </row>
    <row r="9685" customFormat="false" ht="15" hidden="false" customHeight="false" outlineLevel="0" collapsed="false">
      <c r="A9685" s="0" t="n">
        <v>33</v>
      </c>
      <c r="B9685" s="0" t="n">
        <v>1767478</v>
      </c>
      <c r="C9685" s="0" t="n">
        <v>2343.025</v>
      </c>
    </row>
    <row r="9686" customFormat="false" ht="15" hidden="false" customHeight="false" outlineLevel="0" collapsed="false">
      <c r="A9686" s="0" t="n">
        <v>33</v>
      </c>
      <c r="B9686" s="0" t="n">
        <v>1740376</v>
      </c>
      <c r="C9686" s="0" t="n">
        <v>5938.398</v>
      </c>
    </row>
    <row r="9687" customFormat="false" ht="15" hidden="false" customHeight="false" outlineLevel="0" collapsed="false">
      <c r="A9687" s="0" t="n">
        <v>33</v>
      </c>
      <c r="B9687" s="0" t="n">
        <v>1710904</v>
      </c>
      <c r="C9687" s="0" t="n">
        <v>6261.494</v>
      </c>
    </row>
    <row r="9688" customFormat="false" ht="15" hidden="false" customHeight="false" outlineLevel="0" collapsed="false">
      <c r="A9688" s="0" t="n">
        <v>33</v>
      </c>
      <c r="B9688" s="0" t="n">
        <v>1681624</v>
      </c>
      <c r="C9688" s="0" t="n">
        <v>6198.956</v>
      </c>
    </row>
    <row r="9689" customFormat="false" ht="15" hidden="false" customHeight="false" outlineLevel="0" collapsed="false">
      <c r="A9689" s="0" t="n">
        <v>33</v>
      </c>
      <c r="B9689" s="0" t="n">
        <v>1676589</v>
      </c>
      <c r="C9689" s="0" t="n">
        <v>3755.96</v>
      </c>
    </row>
    <row r="9690" customFormat="false" ht="15" hidden="false" customHeight="false" outlineLevel="0" collapsed="false">
      <c r="A9690" s="0" t="n">
        <v>33</v>
      </c>
      <c r="B9690" s="0" t="n">
        <v>1648973</v>
      </c>
      <c r="C9690" s="0" t="n">
        <v>6052.14</v>
      </c>
    </row>
    <row r="9691" customFormat="false" ht="15" hidden="false" customHeight="false" outlineLevel="0" collapsed="false">
      <c r="A9691" s="0" t="n">
        <v>33</v>
      </c>
      <c r="B9691" s="0" t="n">
        <v>1638409</v>
      </c>
      <c r="C9691" s="0" t="n">
        <v>3963.352</v>
      </c>
    </row>
    <row r="9692" customFormat="false" ht="15" hidden="false" customHeight="false" outlineLevel="0" collapsed="false">
      <c r="A9692" s="0" t="n">
        <v>33</v>
      </c>
      <c r="B9692" s="0" t="n">
        <v>1617448</v>
      </c>
      <c r="C9692" s="0" t="n">
        <v>5700.273</v>
      </c>
    </row>
    <row r="9693" customFormat="false" ht="15" hidden="false" customHeight="false" outlineLevel="0" collapsed="false">
      <c r="A9693" s="0" t="n">
        <v>33</v>
      </c>
      <c r="B9693" s="0" t="n">
        <v>1590769</v>
      </c>
      <c r="C9693" s="0" t="n">
        <v>5994.703</v>
      </c>
    </row>
    <row r="9694" customFormat="false" ht="15" hidden="false" customHeight="false" outlineLevel="0" collapsed="false">
      <c r="A9694" s="0" t="n">
        <v>33</v>
      </c>
      <c r="B9694" s="0" t="n">
        <v>1584154</v>
      </c>
      <c r="C9694" s="0" t="n">
        <v>3915.809</v>
      </c>
    </row>
    <row r="9695" customFormat="false" ht="15" hidden="false" customHeight="false" outlineLevel="0" collapsed="false">
      <c r="A9695" s="0" t="n">
        <v>33</v>
      </c>
      <c r="B9695" s="0" t="n">
        <v>1558404</v>
      </c>
      <c r="C9695" s="0" t="n">
        <v>5854.382</v>
      </c>
    </row>
    <row r="9696" customFormat="false" ht="15" hidden="false" customHeight="false" outlineLevel="0" collapsed="false">
      <c r="A9696" s="0" t="n">
        <v>33</v>
      </c>
      <c r="B9696" s="0" t="n">
        <v>1528240</v>
      </c>
      <c r="C9696" s="0" t="n">
        <v>6282.664</v>
      </c>
    </row>
    <row r="9697" customFormat="false" ht="15" hidden="false" customHeight="false" outlineLevel="0" collapsed="false">
      <c r="A9697" s="0" t="n">
        <v>33</v>
      </c>
      <c r="B9697" s="0" t="n">
        <v>1540960</v>
      </c>
      <c r="C9697" s="0" t="n">
        <v>2030.962</v>
      </c>
    </row>
    <row r="9698" customFormat="false" ht="15" hidden="false" customHeight="false" outlineLevel="0" collapsed="false">
      <c r="A9698" s="0" t="n">
        <v>33</v>
      </c>
      <c r="B9698" s="0" t="n">
        <v>1514370</v>
      </c>
      <c r="C9698" s="0" t="n">
        <v>5921.804</v>
      </c>
    </row>
    <row r="9699" customFormat="false" ht="15" hidden="false" customHeight="false" outlineLevel="0" collapsed="false">
      <c r="A9699" s="0" t="n">
        <v>33</v>
      </c>
      <c r="B9699" s="0" t="n">
        <v>1486614</v>
      </c>
      <c r="C9699" s="0" t="n">
        <v>6049.807</v>
      </c>
    </row>
    <row r="9700" customFormat="false" ht="15" hidden="false" customHeight="false" outlineLevel="0" collapsed="false">
      <c r="A9700" s="0" t="n">
        <v>33</v>
      </c>
      <c r="B9700" s="0" t="n">
        <v>1455589</v>
      </c>
      <c r="C9700" s="0" t="n">
        <v>6369.303</v>
      </c>
    </row>
    <row r="9701" customFormat="false" ht="15" hidden="false" customHeight="false" outlineLevel="0" collapsed="false">
      <c r="A9701" s="0" t="n">
        <v>33</v>
      </c>
      <c r="B9701" s="0" t="n">
        <v>1430376</v>
      </c>
      <c r="C9701" s="0" t="n">
        <v>5078.142</v>
      </c>
    </row>
    <row r="9702" customFormat="false" ht="15" hidden="false" customHeight="false" outlineLevel="0" collapsed="false">
      <c r="A9702" s="0" t="n">
        <v>33</v>
      </c>
      <c r="B9702" s="0" t="n">
        <v>1435215</v>
      </c>
      <c r="C9702" s="0" t="n">
        <v>3533.567</v>
      </c>
    </row>
    <row r="9703" customFormat="false" ht="15" hidden="false" customHeight="false" outlineLevel="0" collapsed="false">
      <c r="A9703" s="0" t="n">
        <v>33</v>
      </c>
      <c r="B9703" s="0" t="n">
        <v>1407574</v>
      </c>
      <c r="C9703" s="0" t="n">
        <v>5998.774</v>
      </c>
    </row>
    <row r="9704" customFormat="false" ht="15" hidden="false" customHeight="false" outlineLevel="0" collapsed="false">
      <c r="A9704" s="0" t="n">
        <v>33</v>
      </c>
      <c r="B9704" s="0" t="n">
        <v>1377648</v>
      </c>
      <c r="C9704" s="0" t="n">
        <v>6278.889</v>
      </c>
    </row>
    <row r="9705" customFormat="false" ht="15" hidden="false" customHeight="false" outlineLevel="0" collapsed="false">
      <c r="A9705" s="0" t="n">
        <v>33</v>
      </c>
      <c r="B9705" s="0" t="n">
        <v>1367605</v>
      </c>
      <c r="C9705" s="0" t="n">
        <v>4257.007</v>
      </c>
    </row>
    <row r="9706" customFormat="false" ht="15" hidden="false" customHeight="false" outlineLevel="0" collapsed="false">
      <c r="A9706" s="0" t="n">
        <v>33</v>
      </c>
      <c r="B9706" s="0" t="n">
        <v>1336946</v>
      </c>
      <c r="C9706" s="0" t="n">
        <v>6341.656</v>
      </c>
    </row>
    <row r="9707" customFormat="false" ht="15" hidden="false" customHeight="false" outlineLevel="0" collapsed="false">
      <c r="A9707" s="0" t="n">
        <v>33</v>
      </c>
      <c r="B9707" s="0" t="n">
        <v>1308905</v>
      </c>
      <c r="C9707" s="0" t="n">
        <v>6076.577</v>
      </c>
    </row>
    <row r="9708" customFormat="false" ht="15" hidden="false" customHeight="false" outlineLevel="0" collapsed="false">
      <c r="A9708" s="0" t="n">
        <v>33</v>
      </c>
      <c r="B9708" s="0" t="n">
        <v>1310336</v>
      </c>
      <c r="C9708" s="0" t="n">
        <v>3111.998</v>
      </c>
    </row>
    <row r="9709" customFormat="false" ht="15" hidden="false" customHeight="false" outlineLevel="0" collapsed="false">
      <c r="A9709" s="0" t="n">
        <v>33</v>
      </c>
      <c r="B9709" s="0" t="n">
        <v>1282883</v>
      </c>
      <c r="C9709" s="0" t="n">
        <v>5970.558</v>
      </c>
    </row>
    <row r="9710" customFormat="false" ht="15" hidden="false" customHeight="false" outlineLevel="0" collapsed="false">
      <c r="A9710" s="0" t="n">
        <v>33</v>
      </c>
      <c r="B9710" s="0" t="n">
        <v>1252946</v>
      </c>
      <c r="C9710" s="0" t="n">
        <v>6298.491</v>
      </c>
    </row>
    <row r="9711" customFormat="false" ht="15" hidden="false" customHeight="false" outlineLevel="0" collapsed="false">
      <c r="A9711" s="0" t="n">
        <v>33</v>
      </c>
      <c r="B9711" s="0" t="n">
        <v>1249442</v>
      </c>
      <c r="C9711" s="0" t="n">
        <v>3622.188</v>
      </c>
    </row>
    <row r="9712" customFormat="false" ht="15" hidden="false" customHeight="false" outlineLevel="0" collapsed="false">
      <c r="A9712" s="0" t="n">
        <v>33</v>
      </c>
      <c r="B9712" s="0" t="n">
        <v>1219734</v>
      </c>
      <c r="C9712" s="0" t="n">
        <v>6228.558</v>
      </c>
    </row>
    <row r="9713" customFormat="false" ht="15" hidden="false" customHeight="false" outlineLevel="0" collapsed="false">
      <c r="A9713" s="0" t="n">
        <v>33</v>
      </c>
      <c r="B9713" s="0" t="n">
        <v>1193861</v>
      </c>
      <c r="C9713" s="0" t="n">
        <v>5426.083</v>
      </c>
    </row>
    <row r="9714" customFormat="false" ht="15" hidden="false" customHeight="false" outlineLevel="0" collapsed="false">
      <c r="A9714" s="0" t="n">
        <v>33</v>
      </c>
      <c r="B9714" s="0" t="n">
        <v>1201942</v>
      </c>
      <c r="C9714" s="0" t="n">
        <v>2901.044</v>
      </c>
    </row>
    <row r="9715" customFormat="false" ht="15" hidden="false" customHeight="false" outlineLevel="0" collapsed="false">
      <c r="A9715" s="0" t="n">
        <v>33</v>
      </c>
      <c r="B9715" s="0" t="n">
        <v>1172422</v>
      </c>
      <c r="C9715" s="0" t="n">
        <v>6217.845</v>
      </c>
    </row>
    <row r="9716" customFormat="false" ht="15" hidden="false" customHeight="false" outlineLevel="0" collapsed="false">
      <c r="A9716" s="0" t="n">
        <v>33</v>
      </c>
      <c r="B9716" s="0" t="n">
        <v>1143076</v>
      </c>
      <c r="C9716" s="0" t="n">
        <v>6189.151</v>
      </c>
    </row>
    <row r="9717" customFormat="false" ht="15" hidden="false" customHeight="false" outlineLevel="0" collapsed="false">
      <c r="A9717" s="0" t="n">
        <v>33</v>
      </c>
      <c r="B9717" s="0" t="n">
        <v>1113708</v>
      </c>
      <c r="C9717" s="0" t="n">
        <v>6103.722</v>
      </c>
    </row>
    <row r="9718" customFormat="false" ht="15" hidden="false" customHeight="false" outlineLevel="0" collapsed="false">
      <c r="A9718" s="0" t="n">
        <v>33</v>
      </c>
      <c r="B9718" s="0" t="n">
        <v>1121657</v>
      </c>
      <c r="C9718" s="0" t="n">
        <v>2658.963</v>
      </c>
    </row>
    <row r="9719" customFormat="false" ht="15" hidden="false" customHeight="false" outlineLevel="0" collapsed="false">
      <c r="A9719" s="0" t="n">
        <v>33</v>
      </c>
      <c r="B9719" s="0" t="n">
        <v>1092939</v>
      </c>
      <c r="C9719" s="0" t="n">
        <v>6128.558</v>
      </c>
    </row>
    <row r="9720" customFormat="false" ht="15" hidden="false" customHeight="false" outlineLevel="0" collapsed="false">
      <c r="A9720" s="0" t="n">
        <v>33</v>
      </c>
      <c r="B9720" s="0" t="n">
        <v>1062856</v>
      </c>
      <c r="C9720" s="0" t="n">
        <v>6235.849</v>
      </c>
    </row>
    <row r="9721" customFormat="false" ht="15" hidden="false" customHeight="false" outlineLevel="0" collapsed="false">
      <c r="A9721" s="0" t="n">
        <v>33</v>
      </c>
      <c r="B9721" s="0" t="n">
        <v>1031385</v>
      </c>
      <c r="C9721" s="0" t="n">
        <v>6433.563</v>
      </c>
    </row>
    <row r="9722" customFormat="false" ht="15" hidden="false" customHeight="false" outlineLevel="0" collapsed="false">
      <c r="A9722" s="0" t="n">
        <v>33</v>
      </c>
      <c r="B9722" s="0" t="n">
        <v>1026486</v>
      </c>
      <c r="C9722" s="0" t="n">
        <v>3730.677</v>
      </c>
    </row>
    <row r="9723" customFormat="false" ht="15" hidden="false" customHeight="false" outlineLevel="0" collapsed="false">
      <c r="A9723" s="0" t="n">
        <v>33</v>
      </c>
      <c r="B9723" s="0" t="n">
        <v>998687</v>
      </c>
      <c r="C9723" s="0" t="n">
        <v>6065.818</v>
      </c>
    </row>
    <row r="9724" customFormat="false" ht="15" hidden="false" customHeight="false" outlineLevel="0" collapsed="false">
      <c r="A9724" s="0" t="n">
        <v>33</v>
      </c>
      <c r="B9724" s="0" t="n">
        <v>992135</v>
      </c>
      <c r="C9724" s="0" t="n">
        <v>3808.091</v>
      </c>
    </row>
    <row r="9725" customFormat="false" ht="15" hidden="false" customHeight="false" outlineLevel="0" collapsed="false">
      <c r="A9725" s="0" t="n">
        <v>33</v>
      </c>
      <c r="B9725" s="0" t="n">
        <v>966303</v>
      </c>
      <c r="C9725" s="0" t="n">
        <v>5977.654</v>
      </c>
    </row>
    <row r="9726" customFormat="false" ht="15" hidden="false" customHeight="false" outlineLevel="0" collapsed="false">
      <c r="A9726" s="0" t="n">
        <v>33</v>
      </c>
      <c r="B9726" s="0" t="n">
        <v>938724</v>
      </c>
      <c r="C9726" s="0" t="n">
        <v>6012.671</v>
      </c>
    </row>
    <row r="9727" customFormat="false" ht="15" hidden="false" customHeight="false" outlineLevel="0" collapsed="false">
      <c r="A9727" s="0" t="n">
        <v>33</v>
      </c>
      <c r="B9727" s="0" t="n">
        <v>935629</v>
      </c>
      <c r="C9727" s="0" t="n">
        <v>3615.96</v>
      </c>
    </row>
    <row r="9728" customFormat="false" ht="15" hidden="false" customHeight="false" outlineLevel="0" collapsed="false">
      <c r="A9728" s="0" t="n">
        <v>33</v>
      </c>
      <c r="B9728" s="0" t="n">
        <v>907092</v>
      </c>
      <c r="C9728" s="0" t="n">
        <v>6111.066</v>
      </c>
    </row>
    <row r="9729" customFormat="false" ht="15" hidden="false" customHeight="false" outlineLevel="0" collapsed="false">
      <c r="A9729" s="0" t="n">
        <v>33</v>
      </c>
      <c r="B9729" s="0" t="n">
        <v>880171</v>
      </c>
      <c r="C9729" s="0" t="n">
        <v>5938.219</v>
      </c>
    </row>
    <row r="9730" customFormat="false" ht="15" hidden="false" customHeight="false" outlineLevel="0" collapsed="false">
      <c r="A9730" s="0" t="n">
        <v>33</v>
      </c>
      <c r="B9730" s="0" t="n">
        <v>891164</v>
      </c>
      <c r="C9730" s="0" t="n">
        <v>2180.606</v>
      </c>
    </row>
    <row r="9731" customFormat="false" ht="15" hidden="false" customHeight="false" outlineLevel="0" collapsed="false">
      <c r="A9731" s="0" t="n">
        <v>33</v>
      </c>
      <c r="B9731" s="0" t="n">
        <v>869896</v>
      </c>
      <c r="C9731" s="0" t="n">
        <v>5426.205</v>
      </c>
    </row>
    <row r="9732" customFormat="false" ht="15" hidden="false" customHeight="false" outlineLevel="0" collapsed="false">
      <c r="A9732" s="0" t="n">
        <v>33</v>
      </c>
      <c r="B9732" s="0" t="n">
        <v>843617</v>
      </c>
      <c r="C9732" s="0" t="n">
        <v>5851.852</v>
      </c>
    </row>
    <row r="9733" customFormat="false" ht="15" hidden="false" customHeight="false" outlineLevel="0" collapsed="false">
      <c r="A9733" s="0" t="n">
        <v>33</v>
      </c>
      <c r="B9733" s="0" t="n">
        <v>813861</v>
      </c>
      <c r="C9733" s="0" t="n">
        <v>6266.823</v>
      </c>
    </row>
    <row r="9734" customFormat="false" ht="15" hidden="false" customHeight="false" outlineLevel="0" collapsed="false">
      <c r="A9734" s="0" t="n">
        <v>33</v>
      </c>
      <c r="B9734" s="0" t="n">
        <v>793947</v>
      </c>
      <c r="C9734" s="0" t="n">
        <v>4237.613</v>
      </c>
    </row>
    <row r="9735" customFormat="false" ht="15" hidden="false" customHeight="false" outlineLevel="0" collapsed="false">
      <c r="A9735" s="0" t="n">
        <v>33</v>
      </c>
      <c r="B9735" s="0" t="n">
        <v>786329</v>
      </c>
      <c r="C9735" s="0" t="n">
        <v>5040.405</v>
      </c>
    </row>
    <row r="9736" customFormat="false" ht="15" hidden="false" customHeight="false" outlineLevel="0" collapsed="false">
      <c r="A9736" s="0" t="n">
        <v>33</v>
      </c>
      <c r="B9736" s="0" t="n">
        <v>756245</v>
      </c>
      <c r="C9736" s="0" t="n">
        <v>6259.233</v>
      </c>
    </row>
    <row r="9737" customFormat="false" ht="15" hidden="false" customHeight="false" outlineLevel="0" collapsed="false">
      <c r="A9737" s="0" t="n">
        <v>33</v>
      </c>
      <c r="B9737" s="0" t="n">
        <v>735554</v>
      </c>
      <c r="C9737" s="0" t="n">
        <v>4290.078</v>
      </c>
    </row>
    <row r="9738" customFormat="false" ht="15" hidden="false" customHeight="false" outlineLevel="0" collapsed="false">
      <c r="A9738" s="0" t="n">
        <v>33</v>
      </c>
      <c r="B9738" s="0" t="n">
        <v>726866</v>
      </c>
      <c r="C9738" s="0" t="n">
        <v>5202.718</v>
      </c>
    </row>
    <row r="9739" customFormat="false" ht="15" hidden="false" customHeight="false" outlineLevel="0" collapsed="false">
      <c r="A9739" s="0" t="n">
        <v>33</v>
      </c>
      <c r="B9739" s="0" t="n">
        <v>700327</v>
      </c>
      <c r="C9739" s="0" t="n">
        <v>5909.129</v>
      </c>
    </row>
    <row r="9740" customFormat="false" ht="15" hidden="false" customHeight="false" outlineLevel="0" collapsed="false">
      <c r="A9740" s="0" t="n">
        <v>33</v>
      </c>
      <c r="B9740" s="0" t="n">
        <v>698613</v>
      </c>
      <c r="C9740" s="0" t="n">
        <v>3433.62</v>
      </c>
    </row>
    <row r="9741" customFormat="false" ht="15" hidden="false" customHeight="false" outlineLevel="0" collapsed="false">
      <c r="A9741" s="0" t="n">
        <v>33</v>
      </c>
      <c r="B9741" s="0" t="n">
        <v>672197</v>
      </c>
      <c r="C9741" s="0" t="n">
        <v>5911.74</v>
      </c>
    </row>
    <row r="9742" customFormat="false" ht="15" hidden="false" customHeight="false" outlineLevel="0" collapsed="false">
      <c r="A9742" s="0" t="n">
        <v>33</v>
      </c>
      <c r="B9742" s="0" t="n">
        <v>642667</v>
      </c>
      <c r="C9742" s="0" t="n">
        <v>6168.371</v>
      </c>
    </row>
    <row r="9743" customFormat="false" ht="15" hidden="false" customHeight="false" outlineLevel="0" collapsed="false">
      <c r="A9743" s="0" t="n">
        <v>33</v>
      </c>
      <c r="B9743" s="0" t="n">
        <v>641091</v>
      </c>
      <c r="C9743" s="0" t="n">
        <v>3463.537</v>
      </c>
    </row>
    <row r="9744" customFormat="false" ht="15" hidden="false" customHeight="false" outlineLevel="0" collapsed="false">
      <c r="A9744" s="0" t="n">
        <v>33</v>
      </c>
      <c r="B9744" s="0" t="n">
        <v>612674</v>
      </c>
      <c r="C9744" s="0" t="n">
        <v>6090.865</v>
      </c>
    </row>
    <row r="9745" customFormat="false" ht="15" hidden="false" customHeight="false" outlineLevel="0" collapsed="false">
      <c r="A9745" s="0" t="n">
        <v>33</v>
      </c>
      <c r="B9745" s="0" t="n">
        <v>585471</v>
      </c>
      <c r="C9745" s="0" t="n">
        <v>5928.751</v>
      </c>
    </row>
    <row r="9746" customFormat="false" ht="15" hidden="false" customHeight="false" outlineLevel="0" collapsed="false">
      <c r="A9746" s="0" t="n">
        <v>33</v>
      </c>
      <c r="B9746" s="0" t="n">
        <v>584173</v>
      </c>
      <c r="C9746" s="0" t="n">
        <v>3423.97</v>
      </c>
    </row>
    <row r="9747" customFormat="false" ht="15" hidden="false" customHeight="false" outlineLevel="0" collapsed="false">
      <c r="A9747" s="0" t="n">
        <v>33</v>
      </c>
      <c r="B9747" s="0" t="n">
        <v>558050</v>
      </c>
      <c r="C9747" s="0" t="n">
        <v>5883.55</v>
      </c>
    </row>
    <row r="9748" customFormat="false" ht="15" hidden="false" customHeight="false" outlineLevel="0" collapsed="false">
      <c r="A9748" s="0" t="n">
        <v>33</v>
      </c>
      <c r="B9748" s="0" t="n">
        <v>533262</v>
      </c>
      <c r="C9748" s="0" t="n">
        <v>5326.938</v>
      </c>
    </row>
    <row r="9749" customFormat="false" ht="15" hidden="false" customHeight="false" outlineLevel="0" collapsed="false">
      <c r="A9749" s="0" t="n">
        <v>33</v>
      </c>
      <c r="B9749" s="0" t="n">
        <v>536365</v>
      </c>
      <c r="C9749" s="0" t="n">
        <v>3387.901</v>
      </c>
    </row>
    <row r="9750" customFormat="false" ht="15" hidden="false" customHeight="false" outlineLevel="0" collapsed="false">
      <c r="A9750" s="0" t="n">
        <v>33</v>
      </c>
      <c r="B9750" s="0" t="n">
        <v>506783</v>
      </c>
      <c r="C9750" s="0" t="n">
        <v>6207.153</v>
      </c>
    </row>
    <row r="9751" customFormat="false" ht="15" hidden="false" customHeight="false" outlineLevel="0" collapsed="false">
      <c r="A9751" s="0" t="n">
        <v>33</v>
      </c>
      <c r="B9751" s="0" t="n">
        <v>477486</v>
      </c>
      <c r="C9751" s="0" t="n">
        <v>6201.423</v>
      </c>
    </row>
    <row r="9752" customFormat="false" ht="15" hidden="false" customHeight="false" outlineLevel="0" collapsed="false">
      <c r="A9752" s="0" t="n">
        <v>33</v>
      </c>
      <c r="B9752" s="0" t="n">
        <v>450791</v>
      </c>
      <c r="C9752" s="0" t="n">
        <v>5617.522</v>
      </c>
    </row>
    <row r="9753" customFormat="false" ht="15" hidden="false" customHeight="false" outlineLevel="0" collapsed="false">
      <c r="A9753" s="0" t="n">
        <v>33</v>
      </c>
      <c r="B9753" s="0" t="n">
        <v>446566</v>
      </c>
      <c r="C9753" s="0" t="n">
        <v>4071.182</v>
      </c>
    </row>
    <row r="9754" customFormat="false" ht="15" hidden="false" customHeight="false" outlineLevel="0" collapsed="false">
      <c r="A9754" s="0" t="n">
        <v>33</v>
      </c>
      <c r="B9754" s="0" t="n">
        <v>419405</v>
      </c>
      <c r="C9754" s="0" t="n">
        <v>5996.206</v>
      </c>
    </row>
    <row r="9755" customFormat="false" ht="15" hidden="false" customHeight="false" outlineLevel="0" collapsed="false">
      <c r="A9755" s="0" t="n">
        <v>33</v>
      </c>
      <c r="B9755" s="0" t="n">
        <v>416784</v>
      </c>
      <c r="C9755" s="0" t="n">
        <v>3529.372</v>
      </c>
    </row>
    <row r="9756" customFormat="false" ht="15" hidden="false" customHeight="false" outlineLevel="0" collapsed="false">
      <c r="A9756" s="0" t="n">
        <v>33</v>
      </c>
      <c r="B9756" s="0" t="n">
        <v>390235</v>
      </c>
      <c r="C9756" s="0" t="n">
        <v>5912.258</v>
      </c>
    </row>
    <row r="9757" customFormat="false" ht="15" hidden="false" customHeight="false" outlineLevel="0" collapsed="false">
      <c r="A9757" s="0" t="n">
        <v>33</v>
      </c>
      <c r="B9757" s="0" t="n">
        <v>363322</v>
      </c>
      <c r="C9757" s="0" t="n">
        <v>5942.763</v>
      </c>
    </row>
    <row r="9758" customFormat="false" ht="15" hidden="false" customHeight="false" outlineLevel="0" collapsed="false">
      <c r="A9758" s="0" t="n">
        <v>33</v>
      </c>
      <c r="B9758" s="0" t="n">
        <v>357623</v>
      </c>
      <c r="C9758" s="0" t="n">
        <v>3867.138</v>
      </c>
    </row>
    <row r="9759" customFormat="false" ht="15" hidden="false" customHeight="false" outlineLevel="0" collapsed="false">
      <c r="A9759" s="0" t="n">
        <v>33</v>
      </c>
      <c r="B9759" s="0" t="n">
        <v>329772</v>
      </c>
      <c r="C9759" s="0" t="n">
        <v>6048.393</v>
      </c>
    </row>
    <row r="9760" customFormat="false" ht="15" hidden="false" customHeight="false" outlineLevel="0" collapsed="false">
      <c r="A9760" s="0" t="n">
        <v>33</v>
      </c>
      <c r="B9760" s="0" t="n">
        <v>302671</v>
      </c>
      <c r="C9760" s="0" t="n">
        <v>5877.255</v>
      </c>
    </row>
    <row r="9761" customFormat="false" ht="15" hidden="false" customHeight="false" outlineLevel="0" collapsed="false">
      <c r="A9761" s="0" t="n">
        <v>33</v>
      </c>
      <c r="B9761" s="0" t="n">
        <v>296935</v>
      </c>
      <c r="C9761" s="0" t="n">
        <v>3938.102</v>
      </c>
    </row>
    <row r="9762" customFormat="false" ht="15" hidden="false" customHeight="false" outlineLevel="0" collapsed="false">
      <c r="A9762" s="0" t="n">
        <v>33</v>
      </c>
      <c r="B9762" s="0" t="n">
        <v>269892</v>
      </c>
      <c r="C9762" s="0" t="n">
        <v>5948.821</v>
      </c>
    </row>
    <row r="9763" customFormat="false" ht="15" hidden="false" customHeight="false" outlineLevel="0" collapsed="false">
      <c r="A9763" s="0" t="n">
        <v>33</v>
      </c>
      <c r="B9763" s="0" t="n">
        <v>242370</v>
      </c>
      <c r="C9763" s="0" t="n">
        <v>6041.778</v>
      </c>
    </row>
    <row r="9764" customFormat="false" ht="15" hidden="false" customHeight="false" outlineLevel="0" collapsed="false">
      <c r="A9764" s="0" t="n">
        <v>33</v>
      </c>
      <c r="B9764" s="0" t="n">
        <v>240202</v>
      </c>
      <c r="C9764" s="0" t="n">
        <v>3471.779</v>
      </c>
    </row>
    <row r="9765" customFormat="false" ht="15" hidden="false" customHeight="false" outlineLevel="0" collapsed="false">
      <c r="A9765" s="0" t="n">
        <v>33</v>
      </c>
      <c r="B9765" s="0" t="n">
        <v>215276</v>
      </c>
      <c r="C9765" s="0" t="n">
        <v>5758.592</v>
      </c>
    </row>
    <row r="9766" customFormat="false" ht="15" hidden="false" customHeight="false" outlineLevel="0" collapsed="false">
      <c r="A9766" s="0" t="n">
        <v>33</v>
      </c>
      <c r="B9766" s="0" t="n">
        <v>209392</v>
      </c>
      <c r="C9766" s="0" t="n">
        <v>3846.864</v>
      </c>
    </row>
    <row r="9767" customFormat="false" ht="15" hidden="false" customHeight="false" outlineLevel="0" collapsed="false">
      <c r="A9767" s="0" t="n">
        <v>33</v>
      </c>
      <c r="B9767" s="0" t="n">
        <v>202657</v>
      </c>
      <c r="C9767" s="0" t="n">
        <v>3926.695</v>
      </c>
    </row>
    <row r="9768" customFormat="false" ht="15" hidden="false" customHeight="false" outlineLevel="0" collapsed="false">
      <c r="A9768" s="0" t="n">
        <v>33</v>
      </c>
      <c r="B9768" s="0" t="n">
        <v>175394</v>
      </c>
      <c r="C9768" s="0" t="n">
        <v>5972.385</v>
      </c>
    </row>
    <row r="9769" customFormat="false" ht="15" hidden="false" customHeight="false" outlineLevel="0" collapsed="false">
      <c r="A9769" s="0" t="n">
        <v>33</v>
      </c>
      <c r="B9769" s="0" t="n">
        <v>144812</v>
      </c>
      <c r="C9769" s="0" t="n">
        <v>6312.702</v>
      </c>
    </row>
    <row r="9770" customFormat="false" ht="15" hidden="false" customHeight="false" outlineLevel="0" collapsed="false">
      <c r="A9770" s="0" t="n">
        <v>33</v>
      </c>
      <c r="B9770" s="0" t="n">
        <v>104539</v>
      </c>
      <c r="C9770" s="0" t="n">
        <v>7317.569</v>
      </c>
    </row>
    <row r="9771" customFormat="false" ht="15" hidden="false" customHeight="false" outlineLevel="0" collapsed="false">
      <c r="A9771" s="0" t="n">
        <v>33</v>
      </c>
      <c r="B9771" s="0" t="n">
        <v>64153</v>
      </c>
      <c r="C9771" s="0" t="n">
        <v>7290.756</v>
      </c>
    </row>
    <row r="9772" customFormat="false" ht="15" hidden="false" customHeight="false" outlineLevel="0" collapsed="false">
      <c r="A9772" s="0" t="n">
        <v>33</v>
      </c>
      <c r="B9772" s="0" t="n">
        <v>27134</v>
      </c>
      <c r="C9772" s="0" t="n">
        <v>6960.044</v>
      </c>
    </row>
    <row r="9773" customFormat="false" ht="15" hidden="false" customHeight="false" outlineLevel="0" collapsed="false">
      <c r="A9773" s="0" t="n">
        <v>33</v>
      </c>
      <c r="B9773" s="0" t="n">
        <v>0</v>
      </c>
      <c r="C9773" s="0" t="n">
        <v>5977.544</v>
      </c>
    </row>
    <row r="9774" customFormat="false" ht="15" hidden="false" customHeight="false" outlineLevel="0" collapsed="false">
      <c r="A9774" s="0" t="n">
        <v>33</v>
      </c>
      <c r="B9774" s="0" t="n">
        <v>1910237</v>
      </c>
      <c r="C9774" s="0" t="n">
        <v>6926.449</v>
      </c>
    </row>
    <row r="9775" customFormat="false" ht="15" hidden="false" customHeight="false" outlineLevel="0" collapsed="false">
      <c r="A9775" s="0" t="n">
        <v>33</v>
      </c>
      <c r="B9775" s="0" t="n">
        <v>1909498</v>
      </c>
      <c r="C9775" s="0" t="n">
        <v>73.723</v>
      </c>
    </row>
    <row r="9776" customFormat="false" ht="15" hidden="false" customHeight="false" outlineLevel="0" collapsed="false">
      <c r="A9776" s="0" t="n">
        <v>33</v>
      </c>
      <c r="B9776" s="0" t="n">
        <v>1909498</v>
      </c>
      <c r="C9776" s="0" t="n">
        <v>0</v>
      </c>
    </row>
    <row r="9777" customFormat="false" ht="15" hidden="false" customHeight="false" outlineLevel="0" collapsed="false">
      <c r="A9777" s="0" t="n">
        <v>33</v>
      </c>
      <c r="B9777" s="0" t="n">
        <v>1992703</v>
      </c>
      <c r="C9777" s="0" t="n">
        <v>2797.086</v>
      </c>
    </row>
    <row r="9778" customFormat="false" ht="15" hidden="false" customHeight="false" outlineLevel="0" collapsed="false">
      <c r="A9778" s="0" t="n">
        <v>33</v>
      </c>
      <c r="B9778" s="0" t="n">
        <v>1974507</v>
      </c>
      <c r="C9778" s="0" t="n">
        <v>5094.184</v>
      </c>
    </row>
    <row r="9779" customFormat="false" ht="15" hidden="false" customHeight="false" outlineLevel="0" collapsed="false">
      <c r="A9779" s="0" t="n">
        <v>33</v>
      </c>
      <c r="B9779" s="0" t="n">
        <v>1936952</v>
      </c>
      <c r="C9779" s="0" t="n">
        <v>6997.822</v>
      </c>
    </row>
    <row r="9780" customFormat="false" ht="15" hidden="false" customHeight="false" outlineLevel="0" collapsed="false">
      <c r="A9780" s="0" t="n">
        <v>33</v>
      </c>
      <c r="B9780" s="0" t="n">
        <v>1916580</v>
      </c>
      <c r="C9780" s="0" t="n">
        <v>5296.951</v>
      </c>
    </row>
    <row r="9781" customFormat="false" ht="15" hidden="false" customHeight="false" outlineLevel="0" collapsed="false">
      <c r="A9781" s="0" t="n">
        <v>33</v>
      </c>
      <c r="B9781" s="0" t="n">
        <v>1880363</v>
      </c>
      <c r="C9781" s="0" t="n">
        <v>6894.979</v>
      </c>
    </row>
    <row r="9782" customFormat="false" ht="15" hidden="false" customHeight="false" outlineLevel="0" collapsed="false">
      <c r="A9782" s="0" t="n">
        <v>33</v>
      </c>
      <c r="B9782" s="0" t="n">
        <v>1845395</v>
      </c>
      <c r="C9782" s="0" t="n">
        <v>6367.121</v>
      </c>
    </row>
    <row r="9783" customFormat="false" ht="15" hidden="false" customHeight="false" outlineLevel="0" collapsed="false">
      <c r="A9783" s="0" t="n">
        <v>33</v>
      </c>
      <c r="B9783" s="0" t="n">
        <v>1839166</v>
      </c>
      <c r="C9783" s="0" t="n">
        <v>4296.819</v>
      </c>
    </row>
    <row r="9784" customFormat="false" ht="15" hidden="false" customHeight="false" outlineLevel="0" collapsed="false">
      <c r="A9784" s="0" t="n">
        <v>33</v>
      </c>
      <c r="B9784" s="0" t="n">
        <v>1800983</v>
      </c>
      <c r="C9784" s="0" t="n">
        <v>7075.081</v>
      </c>
    </row>
    <row r="9785" customFormat="false" ht="15" hidden="false" customHeight="false" outlineLevel="0" collapsed="false">
      <c r="A9785" s="0" t="n">
        <v>33</v>
      </c>
      <c r="B9785" s="0" t="n">
        <v>1763205</v>
      </c>
      <c r="C9785" s="0" t="n">
        <v>7028.287</v>
      </c>
    </row>
    <row r="9786" customFormat="false" ht="15" hidden="false" customHeight="false" outlineLevel="0" collapsed="false">
      <c r="A9786" s="0" t="n">
        <v>33</v>
      </c>
      <c r="B9786" s="0" t="n">
        <v>1747177</v>
      </c>
      <c r="C9786" s="0" t="n">
        <v>4859.012</v>
      </c>
    </row>
    <row r="9787" customFormat="false" ht="15" hidden="false" customHeight="false" outlineLevel="0" collapsed="false">
      <c r="A9787" s="0" t="n">
        <v>33</v>
      </c>
      <c r="B9787" s="0" t="n">
        <v>1709419</v>
      </c>
      <c r="C9787" s="0" t="n">
        <v>7066.543</v>
      </c>
    </row>
    <row r="9788" customFormat="false" ht="15" hidden="false" customHeight="false" outlineLevel="0" collapsed="false">
      <c r="A9788" s="0" t="n">
        <v>33</v>
      </c>
      <c r="B9788" s="0" t="n">
        <v>1672226</v>
      </c>
      <c r="C9788" s="0" t="n">
        <v>6834.051</v>
      </c>
    </row>
    <row r="9789" customFormat="false" ht="15" hidden="false" customHeight="false" outlineLevel="0" collapsed="false">
      <c r="A9789" s="0" t="n">
        <v>33</v>
      </c>
      <c r="B9789" s="0" t="n">
        <v>1657826</v>
      </c>
      <c r="C9789" s="0" t="n">
        <v>4864.772</v>
      </c>
    </row>
    <row r="9790" customFormat="false" ht="15" hidden="false" customHeight="false" outlineLevel="0" collapsed="false">
      <c r="A9790" s="0" t="n">
        <v>33</v>
      </c>
      <c r="B9790" s="0" t="n">
        <v>1622477</v>
      </c>
      <c r="C9790" s="0" t="n">
        <v>6812.453</v>
      </c>
    </row>
    <row r="9791" customFormat="false" ht="15" hidden="false" customHeight="false" outlineLevel="0" collapsed="false">
      <c r="A9791" s="0" t="n">
        <v>33</v>
      </c>
      <c r="B9791" s="0" t="n">
        <v>1607283</v>
      </c>
      <c r="C9791" s="0" t="n">
        <v>4787.627</v>
      </c>
    </row>
    <row r="9792" customFormat="false" ht="15" hidden="false" customHeight="false" outlineLevel="0" collapsed="false">
      <c r="A9792" s="0" t="n">
        <v>33</v>
      </c>
      <c r="B9792" s="0" t="n">
        <v>1571176</v>
      </c>
      <c r="C9792" s="0" t="n">
        <v>6861.987</v>
      </c>
    </row>
    <row r="9793" customFormat="false" ht="15" hidden="false" customHeight="false" outlineLevel="0" collapsed="false">
      <c r="A9793" s="0" t="n">
        <v>33</v>
      </c>
      <c r="B9793" s="0" t="n">
        <v>1538857</v>
      </c>
      <c r="C9793" s="0" t="n">
        <v>6512.514</v>
      </c>
    </row>
    <row r="9794" customFormat="false" ht="15" hidden="false" customHeight="false" outlineLevel="0" collapsed="false">
      <c r="A9794" s="0" t="n">
        <v>33</v>
      </c>
      <c r="B9794" s="0" t="n">
        <v>1532482</v>
      </c>
      <c r="C9794" s="0" t="n">
        <v>3904.658</v>
      </c>
    </row>
    <row r="9795" customFormat="false" ht="15" hidden="false" customHeight="false" outlineLevel="0" collapsed="false">
      <c r="A9795" s="0" t="n">
        <v>33</v>
      </c>
      <c r="B9795" s="0" t="n">
        <v>1499303</v>
      </c>
      <c r="C9795" s="0" t="n">
        <v>6546.264</v>
      </c>
    </row>
    <row r="9796" customFormat="false" ht="15" hidden="false" customHeight="false" outlineLevel="0" collapsed="false">
      <c r="A9796" s="0" t="n">
        <v>33</v>
      </c>
      <c r="B9796" s="0" t="n">
        <v>1466292</v>
      </c>
      <c r="C9796" s="0" t="n">
        <v>6594.717</v>
      </c>
    </row>
    <row r="9797" customFormat="false" ht="15" hidden="false" customHeight="false" outlineLevel="0" collapsed="false">
      <c r="A9797" s="0" t="n">
        <v>33</v>
      </c>
      <c r="B9797" s="0" t="n">
        <v>1461613</v>
      </c>
      <c r="C9797" s="0" t="n">
        <v>3727.882</v>
      </c>
    </row>
    <row r="9798" customFormat="false" ht="15" hidden="false" customHeight="false" outlineLevel="0" collapsed="false">
      <c r="A9798" s="0" t="n">
        <v>33</v>
      </c>
      <c r="B9798" s="0" t="n">
        <v>1430065</v>
      </c>
      <c r="C9798" s="0" t="n">
        <v>6421.437</v>
      </c>
    </row>
    <row r="9799" customFormat="false" ht="15" hidden="false" customHeight="false" outlineLevel="0" collapsed="false">
      <c r="A9799" s="0" t="n">
        <v>33</v>
      </c>
      <c r="B9799" s="0" t="n">
        <v>1419706</v>
      </c>
      <c r="C9799" s="0" t="n">
        <v>4134.494</v>
      </c>
    </row>
    <row r="9800" customFormat="false" ht="15" hidden="false" customHeight="false" outlineLevel="0" collapsed="false">
      <c r="A9800" s="0" t="n">
        <v>33</v>
      </c>
      <c r="B9800" s="0" t="n">
        <v>1399462</v>
      </c>
      <c r="C9800" s="0" t="n">
        <v>5470.604</v>
      </c>
    </row>
    <row r="9801" customFormat="false" ht="15" hidden="false" customHeight="false" outlineLevel="0" collapsed="false">
      <c r="A9801" s="0" t="n">
        <v>33</v>
      </c>
      <c r="B9801" s="0" t="n">
        <v>1371284</v>
      </c>
      <c r="C9801" s="0" t="n">
        <v>6039.636</v>
      </c>
    </row>
    <row r="9802" customFormat="false" ht="15" hidden="false" customHeight="false" outlineLevel="0" collapsed="false">
      <c r="A9802" s="0" t="n">
        <v>33</v>
      </c>
      <c r="B9802" s="0" t="n">
        <v>1365414</v>
      </c>
      <c r="C9802" s="0" t="n">
        <v>3850.01</v>
      </c>
    </row>
    <row r="9803" customFormat="false" ht="15" hidden="false" customHeight="false" outlineLevel="0" collapsed="false">
      <c r="A9803" s="0" t="n">
        <v>33</v>
      </c>
      <c r="B9803" s="0" t="n">
        <v>1336886</v>
      </c>
      <c r="C9803" s="0" t="n">
        <v>6112.613</v>
      </c>
    </row>
    <row r="9804" customFormat="false" ht="15" hidden="false" customHeight="false" outlineLevel="0" collapsed="false">
      <c r="A9804" s="0" t="n">
        <v>33</v>
      </c>
      <c r="B9804" s="0" t="n">
        <v>1307507</v>
      </c>
      <c r="C9804" s="0" t="n">
        <v>6221.079</v>
      </c>
    </row>
    <row r="9805" customFormat="false" ht="15" hidden="false" customHeight="false" outlineLevel="0" collapsed="false">
      <c r="A9805" s="0" t="n">
        <v>33</v>
      </c>
      <c r="B9805" s="0" t="n">
        <v>1303940</v>
      </c>
      <c r="C9805" s="0" t="n">
        <v>3629.075</v>
      </c>
    </row>
    <row r="9806" customFormat="false" ht="15" hidden="false" customHeight="false" outlineLevel="0" collapsed="false">
      <c r="A9806" s="0" t="n">
        <v>33</v>
      </c>
      <c r="B9806" s="0" t="n">
        <v>1277988</v>
      </c>
      <c r="C9806" s="0" t="n">
        <v>5845.925</v>
      </c>
    </row>
    <row r="9807" customFormat="false" ht="15" hidden="false" customHeight="false" outlineLevel="0" collapsed="false">
      <c r="A9807" s="0" t="n">
        <v>33</v>
      </c>
      <c r="B9807" s="0" t="n">
        <v>1255922</v>
      </c>
      <c r="C9807" s="0" t="n">
        <v>4641.156</v>
      </c>
    </row>
    <row r="9808" customFormat="false" ht="15" hidden="false" customHeight="false" outlineLevel="0" collapsed="false">
      <c r="A9808" s="0" t="n">
        <v>33</v>
      </c>
      <c r="B9808" s="0" t="n">
        <v>1244426</v>
      </c>
      <c r="C9808" s="0" t="n">
        <v>5263.539</v>
      </c>
    </row>
    <row r="9809" customFormat="false" ht="15" hidden="false" customHeight="false" outlineLevel="0" collapsed="false">
      <c r="A9809" s="0" t="n">
        <v>33</v>
      </c>
      <c r="B9809" s="0" t="n">
        <v>1225932</v>
      </c>
      <c r="C9809" s="0" t="n">
        <v>5151.396</v>
      </c>
    </row>
    <row r="9810" customFormat="false" ht="15" hidden="false" customHeight="false" outlineLevel="0" collapsed="false">
      <c r="A9810" s="0" t="n">
        <v>33</v>
      </c>
      <c r="B9810" s="0" t="n">
        <v>1223704</v>
      </c>
      <c r="C9810" s="0" t="n">
        <v>3459.13</v>
      </c>
    </row>
    <row r="9811" customFormat="false" ht="15" hidden="false" customHeight="false" outlineLevel="0" collapsed="false">
      <c r="A9811" s="0" t="n">
        <v>33</v>
      </c>
      <c r="B9811" s="0" t="n">
        <v>1201725</v>
      </c>
      <c r="C9811" s="0" t="n">
        <v>5490.904</v>
      </c>
    </row>
    <row r="9812" customFormat="false" ht="15" hidden="false" customHeight="false" outlineLevel="0" collapsed="false">
      <c r="A9812" s="0" t="n">
        <v>33</v>
      </c>
      <c r="B9812" s="0" t="n">
        <v>1177208</v>
      </c>
      <c r="C9812" s="0" t="n">
        <v>5688.323</v>
      </c>
    </row>
    <row r="9813" customFormat="false" ht="15" hidden="false" customHeight="false" outlineLevel="0" collapsed="false">
      <c r="A9813" s="0" t="n">
        <v>33</v>
      </c>
      <c r="B9813" s="0" t="n">
        <v>1179648</v>
      </c>
      <c r="C9813" s="0" t="n">
        <v>3067.279</v>
      </c>
    </row>
    <row r="9814" customFormat="false" ht="15" hidden="false" customHeight="false" outlineLevel="0" collapsed="false">
      <c r="A9814" s="0" t="n">
        <v>33</v>
      </c>
      <c r="B9814" s="0" t="n">
        <v>1151766</v>
      </c>
      <c r="C9814" s="0" t="n">
        <v>6018.471</v>
      </c>
    </row>
    <row r="9815" customFormat="false" ht="15" hidden="false" customHeight="false" outlineLevel="0" collapsed="false">
      <c r="A9815" s="0" t="n">
        <v>33</v>
      </c>
      <c r="B9815" s="0" t="n">
        <v>1127794</v>
      </c>
      <c r="C9815" s="0" t="n">
        <v>5254.401</v>
      </c>
    </row>
    <row r="9816" customFormat="false" ht="15" hidden="false" customHeight="false" outlineLevel="0" collapsed="false">
      <c r="A9816" s="0" t="n">
        <v>33</v>
      </c>
      <c r="B9816" s="0" t="n">
        <v>1124664</v>
      </c>
      <c r="C9816" s="0" t="n">
        <v>4085.301</v>
      </c>
    </row>
    <row r="9817" customFormat="false" ht="15" hidden="false" customHeight="false" outlineLevel="0" collapsed="false">
      <c r="A9817" s="0" t="n">
        <v>33</v>
      </c>
      <c r="B9817" s="0" t="n">
        <v>1096495</v>
      </c>
      <c r="C9817" s="0" t="n">
        <v>6043.76</v>
      </c>
    </row>
    <row r="9818" customFormat="false" ht="15" hidden="false" customHeight="false" outlineLevel="0" collapsed="false">
      <c r="A9818" s="0" t="n">
        <v>33</v>
      </c>
      <c r="B9818" s="0" t="n">
        <v>1070911</v>
      </c>
      <c r="C9818" s="0" t="n">
        <v>5483.497</v>
      </c>
    </row>
    <row r="9819" customFormat="false" ht="15" hidden="false" customHeight="false" outlineLevel="0" collapsed="false">
      <c r="A9819" s="0" t="n">
        <v>33</v>
      </c>
      <c r="B9819" s="0" t="n">
        <v>1063032</v>
      </c>
      <c r="C9819" s="0" t="n">
        <v>4511.271</v>
      </c>
    </row>
    <row r="9820" customFormat="false" ht="15" hidden="false" customHeight="false" outlineLevel="0" collapsed="false">
      <c r="A9820" s="0" t="n">
        <v>33</v>
      </c>
      <c r="B9820" s="0" t="n">
        <v>1035761</v>
      </c>
      <c r="C9820" s="0" t="n">
        <v>5936.186</v>
      </c>
    </row>
    <row r="9821" customFormat="false" ht="15" hidden="false" customHeight="false" outlineLevel="0" collapsed="false">
      <c r="A9821" s="0" t="n">
        <v>33</v>
      </c>
      <c r="B9821" s="0" t="n">
        <v>1031764</v>
      </c>
      <c r="C9821" s="0" t="n">
        <v>3709.952</v>
      </c>
    </row>
    <row r="9822" customFormat="false" ht="15" hidden="false" customHeight="false" outlineLevel="0" collapsed="false">
      <c r="A9822" s="0" t="n">
        <v>33</v>
      </c>
      <c r="B9822" s="0" t="n">
        <v>1003205</v>
      </c>
      <c r="C9822" s="0" t="n">
        <v>6118.576</v>
      </c>
    </row>
    <row r="9823" customFormat="false" ht="15" hidden="false" customHeight="false" outlineLevel="0" collapsed="false">
      <c r="A9823" s="0" t="n">
        <v>33</v>
      </c>
      <c r="B9823" s="0" t="n">
        <v>974046</v>
      </c>
      <c r="C9823" s="0" t="n">
        <v>5887.137</v>
      </c>
    </row>
    <row r="9824" customFormat="false" ht="15" hidden="false" customHeight="false" outlineLevel="0" collapsed="false">
      <c r="A9824" s="0" t="n">
        <v>33</v>
      </c>
      <c r="B9824" s="0" t="n">
        <v>964572</v>
      </c>
      <c r="C9824" s="0" t="n">
        <v>4566.634</v>
      </c>
    </row>
    <row r="9825" customFormat="false" ht="15" hidden="false" customHeight="false" outlineLevel="0" collapsed="false">
      <c r="A9825" s="0" t="n">
        <v>33</v>
      </c>
      <c r="B9825" s="0" t="n">
        <v>934663</v>
      </c>
      <c r="C9825" s="0" t="n">
        <v>6269.086</v>
      </c>
    </row>
    <row r="9826" customFormat="false" ht="15" hidden="false" customHeight="false" outlineLevel="0" collapsed="false">
      <c r="A9826" s="0" t="n">
        <v>33</v>
      </c>
      <c r="B9826" s="0" t="n">
        <v>907503</v>
      </c>
      <c r="C9826" s="0" t="n">
        <v>5823.563</v>
      </c>
    </row>
    <row r="9827" customFormat="false" ht="15" hidden="false" customHeight="false" outlineLevel="0" collapsed="false">
      <c r="A9827" s="0" t="n">
        <v>33</v>
      </c>
      <c r="B9827" s="0" t="n">
        <v>907368</v>
      </c>
      <c r="C9827" s="0" t="n">
        <v>3452.867</v>
      </c>
    </row>
    <row r="9828" customFormat="false" ht="15" hidden="false" customHeight="false" outlineLevel="0" collapsed="false">
      <c r="A9828" s="0" t="n">
        <v>33</v>
      </c>
      <c r="B9828" s="0" t="n">
        <v>878621</v>
      </c>
      <c r="C9828" s="0" t="n">
        <v>6160.722</v>
      </c>
    </row>
    <row r="9829" customFormat="false" ht="15" hidden="false" customHeight="false" outlineLevel="0" collapsed="false">
      <c r="A9829" s="0" t="n">
        <v>33</v>
      </c>
      <c r="B9829" s="0" t="n">
        <v>876723</v>
      </c>
      <c r="C9829" s="0" t="n">
        <v>3452.466</v>
      </c>
    </row>
    <row r="9830" customFormat="false" ht="15" hidden="false" customHeight="false" outlineLevel="0" collapsed="false">
      <c r="A9830" s="0" t="n">
        <v>33</v>
      </c>
      <c r="B9830" s="0" t="n">
        <v>851630</v>
      </c>
      <c r="C9830" s="0" t="n">
        <v>5777.684</v>
      </c>
    </row>
    <row r="9831" customFormat="false" ht="15" hidden="false" customHeight="false" outlineLevel="0" collapsed="false">
      <c r="A9831" s="0" t="n">
        <v>33</v>
      </c>
      <c r="B9831" s="0" t="n">
        <v>822930</v>
      </c>
      <c r="C9831" s="0" t="n">
        <v>6127.816</v>
      </c>
    </row>
    <row r="9832" customFormat="false" ht="15" hidden="false" customHeight="false" outlineLevel="0" collapsed="false">
      <c r="A9832" s="0" t="n">
        <v>33</v>
      </c>
      <c r="B9832" s="0" t="n">
        <v>814946</v>
      </c>
      <c r="C9832" s="0" t="n">
        <v>4069.935</v>
      </c>
    </row>
    <row r="9833" customFormat="false" ht="15" hidden="false" customHeight="false" outlineLevel="0" collapsed="false">
      <c r="A9833" s="0" t="n">
        <v>33</v>
      </c>
      <c r="B9833" s="0" t="n">
        <v>785480</v>
      </c>
      <c r="C9833" s="0" t="n">
        <v>6208.929</v>
      </c>
    </row>
    <row r="9834" customFormat="false" ht="15" hidden="false" customHeight="false" outlineLevel="0" collapsed="false">
      <c r="A9834" s="0" t="n">
        <v>33</v>
      </c>
      <c r="B9834" s="0" t="n">
        <v>755824</v>
      </c>
      <c r="C9834" s="0" t="n">
        <v>6229.819</v>
      </c>
    </row>
    <row r="9835" customFormat="false" ht="15" hidden="false" customHeight="false" outlineLevel="0" collapsed="false">
      <c r="A9835" s="0" t="n">
        <v>33</v>
      </c>
      <c r="B9835" s="0" t="n">
        <v>757064</v>
      </c>
      <c r="C9835" s="0" t="n">
        <v>3106.485</v>
      </c>
    </row>
    <row r="9836" customFormat="false" ht="15" hidden="false" customHeight="false" outlineLevel="0" collapsed="false">
      <c r="A9836" s="0" t="n">
        <v>33</v>
      </c>
      <c r="B9836" s="0" t="n">
        <v>731226</v>
      </c>
      <c r="C9836" s="0" t="n">
        <v>5873.437</v>
      </c>
    </row>
    <row r="9837" customFormat="false" ht="15" hidden="false" customHeight="false" outlineLevel="0" collapsed="false">
      <c r="A9837" s="0" t="n">
        <v>33</v>
      </c>
      <c r="B9837" s="0" t="n">
        <v>703869</v>
      </c>
      <c r="C9837" s="0" t="n">
        <v>5999.12</v>
      </c>
    </row>
    <row r="9838" customFormat="false" ht="15" hidden="false" customHeight="false" outlineLevel="0" collapsed="false">
      <c r="A9838" s="0" t="n">
        <v>33</v>
      </c>
      <c r="B9838" s="0" t="n">
        <v>713685</v>
      </c>
      <c r="C9838" s="0" t="n">
        <v>2278.762</v>
      </c>
    </row>
    <row r="9839" customFormat="false" ht="15" hidden="false" customHeight="false" outlineLevel="0" collapsed="false">
      <c r="A9839" s="0" t="n">
        <v>33</v>
      </c>
      <c r="B9839" s="0" t="n">
        <v>689869</v>
      </c>
      <c r="C9839" s="0" t="n">
        <v>5648.338</v>
      </c>
    </row>
    <row r="9840" customFormat="false" ht="15" hidden="false" customHeight="false" outlineLevel="0" collapsed="false">
      <c r="A9840" s="0" t="n">
        <v>33</v>
      </c>
      <c r="B9840" s="0" t="n">
        <v>661135</v>
      </c>
      <c r="C9840" s="0" t="n">
        <v>6131.95</v>
      </c>
    </row>
    <row r="9841" customFormat="false" ht="15" hidden="false" customHeight="false" outlineLevel="0" collapsed="false">
      <c r="A9841" s="0" t="n">
        <v>33</v>
      </c>
      <c r="B9841" s="0" t="n">
        <v>631822</v>
      </c>
      <c r="C9841" s="0" t="n">
        <v>6189.111</v>
      </c>
    </row>
    <row r="9842" customFormat="false" ht="15" hidden="false" customHeight="false" outlineLevel="0" collapsed="false">
      <c r="A9842" s="0" t="n">
        <v>33</v>
      </c>
      <c r="B9842" s="0" t="n">
        <v>639133</v>
      </c>
      <c r="C9842" s="0" t="n">
        <v>2552.398</v>
      </c>
    </row>
    <row r="9843" customFormat="false" ht="15" hidden="false" customHeight="false" outlineLevel="0" collapsed="false">
      <c r="A9843" s="0" t="n">
        <v>33</v>
      </c>
      <c r="B9843" s="0" t="n">
        <v>615180</v>
      </c>
      <c r="C9843" s="0" t="n">
        <v>5655.267</v>
      </c>
    </row>
    <row r="9844" customFormat="false" ht="15" hidden="false" customHeight="false" outlineLevel="0" collapsed="false">
      <c r="A9844" s="0" t="n">
        <v>33</v>
      </c>
      <c r="B9844" s="0" t="n">
        <v>584956</v>
      </c>
      <c r="C9844" s="0" t="n">
        <v>6277.831</v>
      </c>
    </row>
    <row r="9845" customFormat="false" ht="15" hidden="false" customHeight="false" outlineLevel="0" collapsed="false">
      <c r="A9845" s="0" t="n">
        <v>33</v>
      </c>
      <c r="B9845" s="0" t="n">
        <v>554918</v>
      </c>
      <c r="C9845" s="0" t="n">
        <v>6233.048</v>
      </c>
    </row>
    <row r="9846" customFormat="false" ht="15" hidden="false" customHeight="false" outlineLevel="0" collapsed="false">
      <c r="A9846" s="0" t="n">
        <v>33</v>
      </c>
      <c r="B9846" s="0" t="n">
        <v>531866</v>
      </c>
      <c r="C9846" s="0" t="n">
        <v>4721.504</v>
      </c>
    </row>
    <row r="9847" customFormat="false" ht="15" hidden="false" customHeight="false" outlineLevel="0" collapsed="false">
      <c r="A9847" s="0" t="n">
        <v>33</v>
      </c>
      <c r="B9847" s="0" t="n">
        <v>523983</v>
      </c>
      <c r="C9847" s="0" t="n">
        <v>4978.22</v>
      </c>
    </row>
    <row r="9848" customFormat="false" ht="15" hidden="false" customHeight="false" outlineLevel="0" collapsed="false">
      <c r="A9848" s="0" t="n">
        <v>33</v>
      </c>
      <c r="B9848" s="0" t="n">
        <v>495155</v>
      </c>
      <c r="C9848" s="0" t="n">
        <v>6168.126</v>
      </c>
    </row>
    <row r="9849" customFormat="false" ht="15" hidden="false" customHeight="false" outlineLevel="0" collapsed="false">
      <c r="A9849" s="0" t="n">
        <v>33</v>
      </c>
      <c r="B9849" s="0" t="n">
        <v>474977</v>
      </c>
      <c r="C9849" s="0" t="n">
        <v>4316.146</v>
      </c>
    </row>
    <row r="9850" customFormat="false" ht="15" hidden="false" customHeight="false" outlineLevel="0" collapsed="false">
      <c r="A9850" s="0" t="n">
        <v>33</v>
      </c>
      <c r="B9850" s="0" t="n">
        <v>465578</v>
      </c>
      <c r="C9850" s="0" t="n">
        <v>5168.634</v>
      </c>
    </row>
    <row r="9851" customFormat="false" ht="15" hidden="false" customHeight="false" outlineLevel="0" collapsed="false">
      <c r="A9851" s="0" t="n">
        <v>33</v>
      </c>
      <c r="B9851" s="0" t="n">
        <v>438276</v>
      </c>
      <c r="C9851" s="0" t="n">
        <v>5994.821</v>
      </c>
    </row>
    <row r="9852" customFormat="false" ht="15" hidden="false" customHeight="false" outlineLevel="0" collapsed="false">
      <c r="A9852" s="0" t="n">
        <v>33</v>
      </c>
      <c r="B9852" s="0" t="n">
        <v>415197</v>
      </c>
      <c r="C9852" s="0" t="n">
        <v>4747.078</v>
      </c>
    </row>
    <row r="9853" customFormat="false" ht="15" hidden="false" customHeight="false" outlineLevel="0" collapsed="false">
      <c r="A9853" s="0" t="n">
        <v>33</v>
      </c>
      <c r="B9853" s="0" t="n">
        <v>406774</v>
      </c>
      <c r="C9853" s="0" t="n">
        <v>4927.746</v>
      </c>
    </row>
    <row r="9854" customFormat="false" ht="15" hidden="false" customHeight="false" outlineLevel="0" collapsed="false">
      <c r="A9854" s="0" t="n">
        <v>33</v>
      </c>
      <c r="B9854" s="0" t="n">
        <v>378940</v>
      </c>
      <c r="C9854" s="0" t="n">
        <v>6043.851</v>
      </c>
    </row>
    <row r="9855" customFormat="false" ht="15" hidden="false" customHeight="false" outlineLevel="0" collapsed="false">
      <c r="A9855" s="0" t="n">
        <v>33</v>
      </c>
      <c r="B9855" s="0" t="n">
        <v>354002</v>
      </c>
      <c r="C9855" s="0" t="n">
        <v>5078.414</v>
      </c>
    </row>
    <row r="9856" customFormat="false" ht="15" hidden="false" customHeight="false" outlineLevel="0" collapsed="false">
      <c r="A9856" s="0" t="n">
        <v>33</v>
      </c>
      <c r="B9856" s="0" t="n">
        <v>364925</v>
      </c>
      <c r="C9856" s="0" t="n">
        <v>2858.058</v>
      </c>
    </row>
    <row r="9857" customFormat="false" ht="15" hidden="false" customHeight="false" outlineLevel="0" collapsed="false">
      <c r="A9857" s="0" t="n">
        <v>33</v>
      </c>
      <c r="B9857" s="0" t="n">
        <v>337466</v>
      </c>
      <c r="C9857" s="0" t="n">
        <v>6010.086</v>
      </c>
    </row>
    <row r="9858" customFormat="false" ht="15" hidden="false" customHeight="false" outlineLevel="0" collapsed="false">
      <c r="A9858" s="0" t="n">
        <v>33</v>
      </c>
      <c r="B9858" s="0" t="n">
        <v>309173</v>
      </c>
      <c r="C9858" s="0" t="n">
        <v>6081.611</v>
      </c>
    </row>
    <row r="9859" customFormat="false" ht="15" hidden="false" customHeight="false" outlineLevel="0" collapsed="false">
      <c r="A9859" s="0" t="n">
        <v>33</v>
      </c>
      <c r="B9859" s="0" t="n">
        <v>285351</v>
      </c>
      <c r="C9859" s="0" t="n">
        <v>5213.442</v>
      </c>
    </row>
    <row r="9860" customFormat="false" ht="15" hidden="false" customHeight="false" outlineLevel="0" collapsed="false">
      <c r="A9860" s="0" t="n">
        <v>33</v>
      </c>
      <c r="B9860" s="0" t="n">
        <v>279903</v>
      </c>
      <c r="C9860" s="0" t="n">
        <v>4263.991</v>
      </c>
    </row>
    <row r="9861" customFormat="false" ht="15" hidden="false" customHeight="false" outlineLevel="0" collapsed="false">
      <c r="A9861" s="0" t="n">
        <v>33</v>
      </c>
      <c r="B9861" s="0" t="n">
        <v>250002</v>
      </c>
      <c r="C9861" s="0" t="n">
        <v>6247.617</v>
      </c>
    </row>
    <row r="9862" customFormat="false" ht="15" hidden="false" customHeight="false" outlineLevel="0" collapsed="false">
      <c r="A9862" s="0" t="n">
        <v>33</v>
      </c>
      <c r="B9862" s="0" t="n">
        <v>246045</v>
      </c>
      <c r="C9862" s="0" t="n">
        <v>3658.956</v>
      </c>
    </row>
    <row r="9863" customFormat="false" ht="15" hidden="false" customHeight="false" outlineLevel="0" collapsed="false">
      <c r="A9863" s="0" t="n">
        <v>33</v>
      </c>
      <c r="B9863" s="0" t="n">
        <v>217740</v>
      </c>
      <c r="C9863" s="0" t="n">
        <v>6085.779</v>
      </c>
    </row>
    <row r="9864" customFormat="false" ht="15" hidden="false" customHeight="false" outlineLevel="0" collapsed="false">
      <c r="A9864" s="0" t="n">
        <v>33</v>
      </c>
      <c r="B9864" s="0" t="n">
        <v>189218</v>
      </c>
      <c r="C9864" s="0" t="n">
        <v>6115.425</v>
      </c>
    </row>
    <row r="9865" customFormat="false" ht="15" hidden="false" customHeight="false" outlineLevel="0" collapsed="false">
      <c r="A9865" s="0" t="n">
        <v>33</v>
      </c>
      <c r="B9865" s="0" t="n">
        <v>165123</v>
      </c>
      <c r="C9865" s="0" t="n">
        <v>5679.124</v>
      </c>
    </row>
    <row r="9866" customFormat="false" ht="15" hidden="false" customHeight="false" outlineLevel="0" collapsed="false">
      <c r="A9866" s="0" t="n">
        <v>33</v>
      </c>
      <c r="B9866" s="0" t="n">
        <v>132563</v>
      </c>
      <c r="C9866" s="0" t="n">
        <v>6521.523</v>
      </c>
    </row>
    <row r="9867" customFormat="false" ht="15" hidden="false" customHeight="false" outlineLevel="0" collapsed="false">
      <c r="A9867" s="0" t="n">
        <v>33</v>
      </c>
      <c r="B9867" s="0" t="n">
        <v>93234</v>
      </c>
      <c r="C9867" s="0" t="n">
        <v>7194.226</v>
      </c>
    </row>
    <row r="9868" customFormat="false" ht="15" hidden="false" customHeight="false" outlineLevel="0" collapsed="false">
      <c r="A9868" s="0" t="n">
        <v>33</v>
      </c>
      <c r="B9868" s="0" t="n">
        <v>53514</v>
      </c>
      <c r="C9868" s="0" t="n">
        <v>7227.386</v>
      </c>
    </row>
    <row r="9869" customFormat="false" ht="15" hidden="false" customHeight="false" outlineLevel="0" collapsed="false">
      <c r="A9869" s="0" t="n">
        <v>33</v>
      </c>
      <c r="B9869" s="0" t="n">
        <v>14971</v>
      </c>
      <c r="C9869" s="0" t="n">
        <v>7119.381</v>
      </c>
    </row>
    <row r="9870" customFormat="false" ht="15" hidden="false" customHeight="false" outlineLevel="0" collapsed="false">
      <c r="A9870" s="0" t="n">
        <v>33</v>
      </c>
      <c r="B9870" s="0" t="n">
        <v>0</v>
      </c>
      <c r="C9870" s="0" t="n">
        <v>4754.635</v>
      </c>
    </row>
    <row r="9871" customFormat="false" ht="15" hidden="false" customHeight="false" outlineLevel="0" collapsed="false">
      <c r="A9871" s="0" t="n">
        <v>33</v>
      </c>
      <c r="B9871" s="0" t="n">
        <v>1880436</v>
      </c>
      <c r="C9871" s="0" t="n">
        <v>10812.269</v>
      </c>
    </row>
    <row r="9872" customFormat="false" ht="15" hidden="false" customHeight="false" outlineLevel="0" collapsed="false">
      <c r="A9872" s="0" t="n">
        <v>33</v>
      </c>
      <c r="B9872" s="0" t="n">
        <v>1852202</v>
      </c>
      <c r="C9872" s="0" t="n">
        <v>5047.852</v>
      </c>
    </row>
    <row r="9873" customFormat="false" ht="15" hidden="false" customHeight="false" outlineLevel="0" collapsed="false">
      <c r="A9873" s="0" t="n">
        <v>33</v>
      </c>
      <c r="B9873" s="0" t="n">
        <v>1837716</v>
      </c>
      <c r="C9873" s="0" t="n">
        <v>5782.056</v>
      </c>
    </row>
    <row r="9874" customFormat="false" ht="15" hidden="false" customHeight="false" outlineLevel="0" collapsed="false">
      <c r="A9874" s="0" t="n">
        <v>33</v>
      </c>
      <c r="B9874" s="0" t="n">
        <v>1812954</v>
      </c>
      <c r="C9874" s="0" t="n">
        <v>4719.077</v>
      </c>
    </row>
    <row r="9875" customFormat="false" ht="15" hidden="false" customHeight="false" outlineLevel="0" collapsed="false">
      <c r="A9875" s="0" t="n">
        <v>33</v>
      </c>
      <c r="B9875" s="0" t="n">
        <v>1805253</v>
      </c>
      <c r="C9875" s="0" t="n">
        <v>5076.218</v>
      </c>
    </row>
    <row r="9876" customFormat="false" ht="15" hidden="false" customHeight="false" outlineLevel="0" collapsed="false">
      <c r="A9876" s="0" t="n">
        <v>33</v>
      </c>
      <c r="B9876" s="0" t="n">
        <v>1796368</v>
      </c>
      <c r="C9876" s="0" t="n">
        <v>4189.898</v>
      </c>
    </row>
    <row r="9877" customFormat="false" ht="15" hidden="false" customHeight="false" outlineLevel="0" collapsed="false">
      <c r="A9877" s="0" t="n">
        <v>33</v>
      </c>
      <c r="B9877" s="0" t="n">
        <v>1761336</v>
      </c>
      <c r="C9877" s="0" t="n">
        <v>6795.09</v>
      </c>
    </row>
    <row r="9878" customFormat="false" ht="15" hidden="false" customHeight="false" outlineLevel="0" collapsed="false">
      <c r="A9878" s="0" t="n">
        <v>33</v>
      </c>
      <c r="B9878" s="0" t="n">
        <v>1723500</v>
      </c>
      <c r="C9878" s="0" t="n">
        <v>7058.444</v>
      </c>
    </row>
    <row r="9879" customFormat="false" ht="15" hidden="false" customHeight="false" outlineLevel="0" collapsed="false">
      <c r="A9879" s="0" t="n">
        <v>33</v>
      </c>
      <c r="B9879" s="0" t="n">
        <v>1714442</v>
      </c>
      <c r="C9879" s="0" t="n">
        <v>4171.663</v>
      </c>
    </row>
    <row r="9880" customFormat="false" ht="15" hidden="false" customHeight="false" outlineLevel="0" collapsed="false">
      <c r="A9880" s="0" t="n">
        <v>33</v>
      </c>
      <c r="B9880" s="0" t="n">
        <v>1681375</v>
      </c>
      <c r="C9880" s="0" t="n">
        <v>6586.463</v>
      </c>
    </row>
    <row r="9881" customFormat="false" ht="15" hidden="false" customHeight="false" outlineLevel="0" collapsed="false">
      <c r="A9881" s="0" t="n">
        <v>33</v>
      </c>
      <c r="B9881" s="0" t="n">
        <v>1643956</v>
      </c>
      <c r="C9881" s="0" t="n">
        <v>6999.084</v>
      </c>
    </row>
    <row r="9882" customFormat="false" ht="15" hidden="false" customHeight="false" outlineLevel="0" collapsed="false">
      <c r="A9882" s="0" t="n">
        <v>33</v>
      </c>
      <c r="B9882" s="0" t="n">
        <v>1612099</v>
      </c>
      <c r="C9882" s="0" t="n">
        <v>6005.144</v>
      </c>
    </row>
    <row r="9883" customFormat="false" ht="15" hidden="false" customHeight="false" outlineLevel="0" collapsed="false">
      <c r="A9883" s="0" t="n">
        <v>33</v>
      </c>
      <c r="B9883" s="0" t="n">
        <v>1593734</v>
      </c>
      <c r="C9883" s="0" t="n">
        <v>5607.378</v>
      </c>
    </row>
    <row r="9884" customFormat="false" ht="15" hidden="false" customHeight="false" outlineLevel="0" collapsed="false">
      <c r="A9884" s="0" t="n">
        <v>33</v>
      </c>
      <c r="B9884" s="0" t="n">
        <v>1559572</v>
      </c>
      <c r="C9884" s="0" t="n">
        <v>6693.515</v>
      </c>
    </row>
    <row r="9885" customFormat="false" ht="15" hidden="false" customHeight="false" outlineLevel="0" collapsed="false">
      <c r="A9885" s="0" t="n">
        <v>33</v>
      </c>
      <c r="B9885" s="0" t="n">
        <v>1547762</v>
      </c>
      <c r="C9885" s="0" t="n">
        <v>4441.922</v>
      </c>
    </row>
    <row r="9886" customFormat="false" ht="15" hidden="false" customHeight="false" outlineLevel="0" collapsed="false">
      <c r="A9886" s="0" t="n">
        <v>33</v>
      </c>
      <c r="B9886" s="0" t="n">
        <v>1511052</v>
      </c>
      <c r="C9886" s="0" t="n">
        <v>6956.68</v>
      </c>
    </row>
    <row r="9887" customFormat="false" ht="15" hidden="false" customHeight="false" outlineLevel="0" collapsed="false">
      <c r="A9887" s="0" t="n">
        <v>33</v>
      </c>
      <c r="B9887" s="0" t="n">
        <v>1478072</v>
      </c>
      <c r="C9887" s="0" t="n">
        <v>6202.296</v>
      </c>
    </row>
    <row r="9888" customFormat="false" ht="15" hidden="false" customHeight="false" outlineLevel="0" collapsed="false">
      <c r="A9888" s="0" t="n">
        <v>33</v>
      </c>
      <c r="B9888" s="0" t="n">
        <v>1466931</v>
      </c>
      <c r="C9888" s="0" t="n">
        <v>4757.975</v>
      </c>
    </row>
    <row r="9889" customFormat="false" ht="15" hidden="false" customHeight="false" outlineLevel="0" collapsed="false">
      <c r="A9889" s="0" t="n">
        <v>33</v>
      </c>
      <c r="B9889" s="0" t="n">
        <v>1433520</v>
      </c>
      <c r="C9889" s="0" t="n">
        <v>6644.77</v>
      </c>
    </row>
    <row r="9890" customFormat="false" ht="15" hidden="false" customHeight="false" outlineLevel="0" collapsed="false">
      <c r="A9890" s="0" t="n">
        <v>33</v>
      </c>
      <c r="B9890" s="0" t="n">
        <v>1406367</v>
      </c>
      <c r="C9890" s="0" t="n">
        <v>5853.178</v>
      </c>
    </row>
    <row r="9891" customFormat="false" ht="15" hidden="false" customHeight="false" outlineLevel="0" collapsed="false">
      <c r="A9891" s="0" t="n">
        <v>33</v>
      </c>
      <c r="B9891" s="0" t="n">
        <v>1397411</v>
      </c>
      <c r="C9891" s="0" t="n">
        <v>4363.492</v>
      </c>
    </row>
    <row r="9892" customFormat="false" ht="15" hidden="false" customHeight="false" outlineLevel="0" collapsed="false">
      <c r="A9892" s="0" t="n">
        <v>33</v>
      </c>
      <c r="B9892" s="0" t="n">
        <v>1365797</v>
      </c>
      <c r="C9892" s="0" t="n">
        <v>6436.102</v>
      </c>
    </row>
    <row r="9893" customFormat="false" ht="15" hidden="false" customHeight="false" outlineLevel="0" collapsed="false">
      <c r="A9893" s="0" t="n">
        <v>33</v>
      </c>
      <c r="B9893" s="0" t="n">
        <v>1355554</v>
      </c>
      <c r="C9893" s="0" t="n">
        <v>4274.85</v>
      </c>
    </row>
    <row r="9894" customFormat="false" ht="15" hidden="false" customHeight="false" outlineLevel="0" collapsed="false">
      <c r="A9894" s="0" t="n">
        <v>33</v>
      </c>
      <c r="B9894" s="0" t="n">
        <v>1325982</v>
      </c>
      <c r="C9894" s="0" t="n">
        <v>6219.015</v>
      </c>
    </row>
    <row r="9895" customFormat="false" ht="15" hidden="false" customHeight="false" outlineLevel="0" collapsed="false">
      <c r="A9895" s="0" t="n">
        <v>33</v>
      </c>
      <c r="B9895" s="0" t="n">
        <v>1294001</v>
      </c>
      <c r="C9895" s="0" t="n">
        <v>6470.72</v>
      </c>
    </row>
    <row r="9896" customFormat="false" ht="15" hidden="false" customHeight="false" outlineLevel="0" collapsed="false">
      <c r="A9896" s="0" t="n">
        <v>33</v>
      </c>
      <c r="B9896" s="0" t="n">
        <v>1285954</v>
      </c>
      <c r="C9896" s="0" t="n">
        <v>4057.065</v>
      </c>
    </row>
    <row r="9897" customFormat="false" ht="15" hidden="false" customHeight="false" outlineLevel="0" collapsed="false">
      <c r="A9897" s="0" t="n">
        <v>33</v>
      </c>
      <c r="B9897" s="0" t="n">
        <v>1257184</v>
      </c>
      <c r="C9897" s="0" t="n">
        <v>6156.493</v>
      </c>
    </row>
    <row r="9898" customFormat="false" ht="15" hidden="false" customHeight="false" outlineLevel="0" collapsed="false">
      <c r="A9898" s="0" t="n">
        <v>33</v>
      </c>
      <c r="B9898" s="0" t="n">
        <v>1246249</v>
      </c>
      <c r="C9898" s="0" t="n">
        <v>4264.379</v>
      </c>
    </row>
    <row r="9899" customFormat="false" ht="15" hidden="false" customHeight="false" outlineLevel="0" collapsed="false">
      <c r="A9899" s="0" t="n">
        <v>33</v>
      </c>
      <c r="B9899" s="0" t="n">
        <v>1219274</v>
      </c>
      <c r="C9899" s="0" t="n">
        <v>6067.995</v>
      </c>
    </row>
    <row r="9900" customFormat="false" ht="15" hidden="false" customHeight="false" outlineLevel="0" collapsed="false">
      <c r="A9900" s="0" t="n">
        <v>33</v>
      </c>
      <c r="B9900" s="0" t="n">
        <v>1192080</v>
      </c>
      <c r="C9900" s="0" t="n">
        <v>5991.737</v>
      </c>
    </row>
    <row r="9901" customFormat="false" ht="15" hidden="false" customHeight="false" outlineLevel="0" collapsed="false">
      <c r="A9901" s="0" t="n">
        <v>33</v>
      </c>
      <c r="B9901" s="0" t="n">
        <v>1190673</v>
      </c>
      <c r="C9901" s="0" t="n">
        <v>3400.243</v>
      </c>
    </row>
    <row r="9902" customFormat="false" ht="15" hidden="false" customHeight="false" outlineLevel="0" collapsed="false">
      <c r="A9902" s="0" t="n">
        <v>33</v>
      </c>
      <c r="B9902" s="0" t="n">
        <v>1164409</v>
      </c>
      <c r="C9902" s="0" t="n">
        <v>5886.734</v>
      </c>
    </row>
    <row r="9903" customFormat="false" ht="15" hidden="false" customHeight="false" outlineLevel="0" collapsed="false">
      <c r="A9903" s="0" t="n">
        <v>33</v>
      </c>
      <c r="B9903" s="0" t="n">
        <v>1136040</v>
      </c>
      <c r="C9903" s="0" t="n">
        <v>6094.618</v>
      </c>
    </row>
    <row r="9904" customFormat="false" ht="15" hidden="false" customHeight="false" outlineLevel="0" collapsed="false">
      <c r="A9904" s="0" t="n">
        <v>33</v>
      </c>
      <c r="B9904" s="0" t="n">
        <v>1145324</v>
      </c>
      <c r="C9904" s="0" t="n">
        <v>2366.197</v>
      </c>
    </row>
    <row r="9905" customFormat="false" ht="15" hidden="false" customHeight="false" outlineLevel="0" collapsed="false">
      <c r="A9905" s="0" t="n">
        <v>33</v>
      </c>
      <c r="B9905" s="0" t="n">
        <v>1122549</v>
      </c>
      <c r="C9905" s="0" t="n">
        <v>5546.166</v>
      </c>
    </row>
    <row r="9906" customFormat="false" ht="15" hidden="false" customHeight="false" outlineLevel="0" collapsed="false">
      <c r="A9906" s="0" t="n">
        <v>33</v>
      </c>
      <c r="B9906" s="0" t="n">
        <v>1094850</v>
      </c>
      <c r="C9906" s="0" t="n">
        <v>6031.331</v>
      </c>
    </row>
    <row r="9907" customFormat="false" ht="15" hidden="false" customHeight="false" outlineLevel="0" collapsed="false">
      <c r="A9907" s="0" t="n">
        <v>33</v>
      </c>
      <c r="B9907" s="0" t="n">
        <v>1068282</v>
      </c>
      <c r="C9907" s="0" t="n">
        <v>5946.85</v>
      </c>
    </row>
    <row r="9908" customFormat="false" ht="15" hidden="false" customHeight="false" outlineLevel="0" collapsed="false">
      <c r="A9908" s="0" t="n">
        <v>33</v>
      </c>
      <c r="B9908" s="0" t="n">
        <v>1064332</v>
      </c>
      <c r="C9908" s="0" t="n">
        <v>3655.646</v>
      </c>
    </row>
    <row r="9909" customFormat="false" ht="15" hidden="false" customHeight="false" outlineLevel="0" collapsed="false">
      <c r="A9909" s="0" t="n">
        <v>34</v>
      </c>
      <c r="B9909" s="0" t="n">
        <v>1037082</v>
      </c>
      <c r="C9909" s="0" t="n">
        <v>6008.853</v>
      </c>
    </row>
    <row r="9910" customFormat="false" ht="15" hidden="false" customHeight="false" outlineLevel="0" collapsed="false">
      <c r="A9910" s="0" t="n">
        <v>34</v>
      </c>
      <c r="B9910" s="0" t="n">
        <v>1007541</v>
      </c>
      <c r="C9910" s="0" t="n">
        <v>6174.292</v>
      </c>
    </row>
    <row r="9911" customFormat="false" ht="15" hidden="false" customHeight="false" outlineLevel="0" collapsed="false">
      <c r="A9911" s="0" t="n">
        <v>34</v>
      </c>
      <c r="B9911" s="0" t="n">
        <v>1013900</v>
      </c>
      <c r="C9911" s="0" t="n">
        <v>2657.959</v>
      </c>
    </row>
    <row r="9912" customFormat="false" ht="15" hidden="false" customHeight="false" outlineLevel="0" collapsed="false">
      <c r="A9912" s="0" t="n">
        <v>34</v>
      </c>
      <c r="B9912" s="0" t="n">
        <v>988895</v>
      </c>
      <c r="C9912" s="0" t="n">
        <v>5766.202</v>
      </c>
    </row>
    <row r="9913" customFormat="false" ht="15" hidden="false" customHeight="false" outlineLevel="0" collapsed="false">
      <c r="A9913" s="0" t="n">
        <v>34</v>
      </c>
      <c r="B9913" s="0" t="n">
        <v>956221</v>
      </c>
      <c r="C9913" s="0" t="n">
        <v>6525.859</v>
      </c>
    </row>
    <row r="9914" customFormat="false" ht="15" hidden="false" customHeight="false" outlineLevel="0" collapsed="false">
      <c r="A9914" s="0" t="n">
        <v>34</v>
      </c>
      <c r="B9914" s="0" t="n">
        <v>950626</v>
      </c>
      <c r="C9914" s="0" t="n">
        <v>3841.57</v>
      </c>
    </row>
    <row r="9915" customFormat="false" ht="15" hidden="false" customHeight="false" outlineLevel="0" collapsed="false">
      <c r="A9915" s="0" t="n">
        <v>34</v>
      </c>
      <c r="B9915" s="0" t="n">
        <v>921371</v>
      </c>
      <c r="C9915" s="0" t="n">
        <v>6195.189</v>
      </c>
    </row>
    <row r="9916" customFormat="false" ht="15" hidden="false" customHeight="false" outlineLevel="0" collapsed="false">
      <c r="A9916" s="0" t="n">
        <v>34</v>
      </c>
      <c r="B9916" s="0" t="n">
        <v>897676</v>
      </c>
      <c r="C9916" s="0" t="n">
        <v>4957.583</v>
      </c>
    </row>
    <row r="9917" customFormat="false" ht="15" hidden="false" customHeight="false" outlineLevel="0" collapsed="false">
      <c r="A9917" s="0" t="n">
        <v>34</v>
      </c>
      <c r="B9917" s="0" t="n">
        <v>889181</v>
      </c>
      <c r="C9917" s="0" t="n">
        <v>4785.703</v>
      </c>
    </row>
    <row r="9918" customFormat="false" ht="15" hidden="false" customHeight="false" outlineLevel="0" collapsed="false">
      <c r="A9918" s="0" t="n">
        <v>34</v>
      </c>
      <c r="B9918" s="0" t="n">
        <v>859510</v>
      </c>
      <c r="C9918" s="0" t="n">
        <v>6223.809</v>
      </c>
    </row>
    <row r="9919" customFormat="false" ht="15" hidden="false" customHeight="false" outlineLevel="0" collapsed="false">
      <c r="A9919" s="0" t="n">
        <v>34</v>
      </c>
      <c r="B9919" s="0" t="n">
        <v>854602</v>
      </c>
      <c r="C9919" s="0" t="n">
        <v>3785.307</v>
      </c>
    </row>
    <row r="9920" customFormat="false" ht="15" hidden="false" customHeight="false" outlineLevel="0" collapsed="false">
      <c r="A9920" s="0" t="n">
        <v>34</v>
      </c>
      <c r="B9920" s="0" t="n">
        <v>828479</v>
      </c>
      <c r="C9920" s="0" t="n">
        <v>5881.855</v>
      </c>
    </row>
    <row r="9921" customFormat="false" ht="15" hidden="false" customHeight="false" outlineLevel="0" collapsed="false">
      <c r="A9921" s="0" t="n">
        <v>34</v>
      </c>
      <c r="B9921" s="0" t="n">
        <v>799334</v>
      </c>
      <c r="C9921" s="0" t="n">
        <v>6172.877</v>
      </c>
    </row>
    <row r="9922" customFormat="false" ht="15" hidden="false" customHeight="false" outlineLevel="0" collapsed="false">
      <c r="A9922" s="0" t="n">
        <v>34</v>
      </c>
      <c r="B9922" s="0" t="n">
        <v>797345</v>
      </c>
      <c r="C9922" s="0" t="n">
        <v>3189.515</v>
      </c>
    </row>
    <row r="9923" customFormat="false" ht="15" hidden="false" customHeight="false" outlineLevel="0" collapsed="false">
      <c r="A9923" s="0" t="n">
        <v>34</v>
      </c>
      <c r="B9923" s="0" t="n">
        <v>782701</v>
      </c>
      <c r="C9923" s="0" t="n">
        <v>5068.616</v>
      </c>
    </row>
    <row r="9924" customFormat="false" ht="15" hidden="false" customHeight="false" outlineLevel="0" collapsed="false">
      <c r="A9924" s="0" t="n">
        <v>34</v>
      </c>
      <c r="B9924" s="0" t="n">
        <v>753706</v>
      </c>
      <c r="C9924" s="0" t="n">
        <v>6140.624</v>
      </c>
    </row>
    <row r="9925" customFormat="false" ht="15" hidden="false" customHeight="false" outlineLevel="0" collapsed="false">
      <c r="A9925" s="0" t="n">
        <v>34</v>
      </c>
      <c r="B9925" s="0" t="n">
        <v>722893</v>
      </c>
      <c r="C9925" s="0" t="n">
        <v>6369.303</v>
      </c>
    </row>
    <row r="9926" customFormat="false" ht="15" hidden="false" customHeight="false" outlineLevel="0" collapsed="false">
      <c r="A9926" s="0" t="n">
        <v>34</v>
      </c>
      <c r="B9926" s="0" t="n">
        <v>716056</v>
      </c>
      <c r="C9926" s="0" t="n">
        <v>3944.224</v>
      </c>
    </row>
    <row r="9927" customFormat="false" ht="15" hidden="false" customHeight="false" outlineLevel="0" collapsed="false">
      <c r="A9927" s="0" t="n">
        <v>34</v>
      </c>
      <c r="B9927" s="0" t="n">
        <v>684523</v>
      </c>
      <c r="C9927" s="0" t="n">
        <v>6396.314</v>
      </c>
    </row>
    <row r="9928" customFormat="false" ht="15" hidden="false" customHeight="false" outlineLevel="0" collapsed="false">
      <c r="A9928" s="0" t="n">
        <v>34</v>
      </c>
      <c r="B9928" s="0" t="n">
        <v>655020</v>
      </c>
      <c r="C9928" s="0" t="n">
        <v>6085.888</v>
      </c>
    </row>
    <row r="9929" customFormat="false" ht="15" hidden="false" customHeight="false" outlineLevel="0" collapsed="false">
      <c r="A9929" s="0" t="n">
        <v>34</v>
      </c>
      <c r="B9929" s="0" t="n">
        <v>645564</v>
      </c>
      <c r="C9929" s="0" t="n">
        <v>4454.416</v>
      </c>
    </row>
    <row r="9930" customFormat="false" ht="15" hidden="false" customHeight="false" outlineLevel="0" collapsed="false">
      <c r="A9930" s="0" t="n">
        <v>34</v>
      </c>
      <c r="B9930" s="0" t="n">
        <v>617817</v>
      </c>
      <c r="C9930" s="0" t="n">
        <v>6045.64</v>
      </c>
    </row>
    <row r="9931" customFormat="false" ht="15" hidden="false" customHeight="false" outlineLevel="0" collapsed="false">
      <c r="A9931" s="0" t="n">
        <v>34</v>
      </c>
      <c r="B9931" s="0" t="n">
        <v>612826</v>
      </c>
      <c r="C9931" s="0" t="n">
        <v>3768.872</v>
      </c>
    </row>
    <row r="9932" customFormat="false" ht="15" hidden="false" customHeight="false" outlineLevel="0" collapsed="false">
      <c r="A9932" s="0" t="n">
        <v>34</v>
      </c>
      <c r="B9932" s="0" t="n">
        <v>584227</v>
      </c>
      <c r="C9932" s="0" t="n">
        <v>6113.967</v>
      </c>
    </row>
    <row r="9933" customFormat="false" ht="15" hidden="false" customHeight="false" outlineLevel="0" collapsed="false">
      <c r="A9933" s="0" t="n">
        <v>34</v>
      </c>
      <c r="B9933" s="0" t="n">
        <v>553533</v>
      </c>
      <c r="C9933" s="0" t="n">
        <v>6347.086</v>
      </c>
    </row>
    <row r="9934" customFormat="false" ht="15" hidden="false" customHeight="false" outlineLevel="0" collapsed="false">
      <c r="A9934" s="0" t="n">
        <v>34</v>
      </c>
      <c r="B9934" s="0" t="n">
        <v>547357</v>
      </c>
      <c r="C9934" s="0" t="n">
        <v>4030.425</v>
      </c>
    </row>
    <row r="9935" customFormat="false" ht="15" hidden="false" customHeight="false" outlineLevel="0" collapsed="false">
      <c r="A9935" s="0" t="n">
        <v>34</v>
      </c>
      <c r="B9935" s="0" t="n">
        <v>518380</v>
      </c>
      <c r="C9935" s="0" t="n">
        <v>6143.601</v>
      </c>
    </row>
    <row r="9936" customFormat="false" ht="15" hidden="false" customHeight="false" outlineLevel="0" collapsed="false">
      <c r="A9936" s="0" t="n">
        <v>34</v>
      </c>
      <c r="B9936" s="0" t="n">
        <v>489916</v>
      </c>
      <c r="C9936" s="0" t="n">
        <v>6109.462</v>
      </c>
    </row>
    <row r="9937" customFormat="false" ht="15" hidden="false" customHeight="false" outlineLevel="0" collapsed="false">
      <c r="A9937" s="0" t="n">
        <v>34</v>
      </c>
      <c r="B9937" s="0" t="n">
        <v>486642</v>
      </c>
      <c r="C9937" s="0" t="n">
        <v>3737.109</v>
      </c>
    </row>
    <row r="9938" customFormat="false" ht="15" hidden="false" customHeight="false" outlineLevel="0" collapsed="false">
      <c r="A9938" s="0" t="n">
        <v>34</v>
      </c>
      <c r="B9938" s="0" t="n">
        <v>460486</v>
      </c>
      <c r="C9938" s="0" t="n">
        <v>5920.349</v>
      </c>
    </row>
    <row r="9939" customFormat="false" ht="15" hidden="false" customHeight="false" outlineLevel="0" collapsed="false">
      <c r="A9939" s="0" t="n">
        <v>34</v>
      </c>
      <c r="B9939" s="0" t="n">
        <v>432861</v>
      </c>
      <c r="C9939" s="0" t="n">
        <v>6025.363</v>
      </c>
    </row>
    <row r="9940" customFormat="false" ht="15" hidden="false" customHeight="false" outlineLevel="0" collapsed="false">
      <c r="A9940" s="0" t="n">
        <v>34</v>
      </c>
      <c r="B9940" s="0" t="n">
        <v>430221</v>
      </c>
      <c r="C9940" s="0" t="n">
        <v>3535.619</v>
      </c>
    </row>
    <row r="9941" customFormat="false" ht="15" hidden="false" customHeight="false" outlineLevel="0" collapsed="false">
      <c r="A9941" s="0" t="n">
        <v>34</v>
      </c>
      <c r="B9941" s="0" t="n">
        <v>401084</v>
      </c>
      <c r="C9941" s="0" t="n">
        <v>6176.314</v>
      </c>
    </row>
    <row r="9942" customFormat="false" ht="15" hidden="false" customHeight="false" outlineLevel="0" collapsed="false">
      <c r="A9942" s="0" t="n">
        <v>34</v>
      </c>
      <c r="B9942" s="0" t="n">
        <v>394697</v>
      </c>
      <c r="C9942" s="0" t="n">
        <v>3767.853</v>
      </c>
    </row>
    <row r="9943" customFormat="false" ht="15" hidden="false" customHeight="false" outlineLevel="0" collapsed="false">
      <c r="A9943" s="0" t="n">
        <v>34</v>
      </c>
      <c r="B9943" s="0" t="n">
        <v>369034</v>
      </c>
      <c r="C9943" s="0" t="n">
        <v>5976.993</v>
      </c>
    </row>
    <row r="9944" customFormat="false" ht="15" hidden="false" customHeight="false" outlineLevel="0" collapsed="false">
      <c r="A9944" s="0" t="n">
        <v>34</v>
      </c>
      <c r="B9944" s="0" t="n">
        <v>338956</v>
      </c>
      <c r="C9944" s="0" t="n">
        <v>6260.413</v>
      </c>
    </row>
    <row r="9945" customFormat="false" ht="15" hidden="false" customHeight="false" outlineLevel="0" collapsed="false">
      <c r="A9945" s="0" t="n">
        <v>34</v>
      </c>
      <c r="B9945" s="0" t="n">
        <v>339937</v>
      </c>
      <c r="C9945" s="0" t="n">
        <v>3154.39</v>
      </c>
    </row>
    <row r="9946" customFormat="false" ht="15" hidden="false" customHeight="false" outlineLevel="0" collapsed="false">
      <c r="A9946" s="0" t="n">
        <v>34</v>
      </c>
      <c r="B9946" s="0" t="n">
        <v>308527</v>
      </c>
      <c r="C9946" s="0" t="n">
        <v>6410.205</v>
      </c>
    </row>
    <row r="9947" customFormat="false" ht="15" hidden="false" customHeight="false" outlineLevel="0" collapsed="false">
      <c r="A9947" s="0" t="n">
        <v>34</v>
      </c>
      <c r="B9947" s="0" t="n">
        <v>294197</v>
      </c>
      <c r="C9947" s="0" t="n">
        <v>4460.568</v>
      </c>
    </row>
    <row r="9948" customFormat="false" ht="15" hidden="false" customHeight="false" outlineLevel="0" collapsed="false">
      <c r="A9948" s="0" t="n">
        <v>34</v>
      </c>
      <c r="B9948" s="0" t="n">
        <v>274966</v>
      </c>
      <c r="C9948" s="0" t="n">
        <v>5410.886</v>
      </c>
    </row>
    <row r="9949" customFormat="false" ht="15" hidden="false" customHeight="false" outlineLevel="0" collapsed="false">
      <c r="A9949" s="0" t="n">
        <v>34</v>
      </c>
      <c r="B9949" s="0" t="n">
        <v>244504</v>
      </c>
      <c r="C9949" s="0" t="n">
        <v>6303.37</v>
      </c>
    </row>
    <row r="9950" customFormat="false" ht="15" hidden="false" customHeight="false" outlineLevel="0" collapsed="false">
      <c r="A9950" s="0" t="n">
        <v>34</v>
      </c>
      <c r="B9950" s="0" t="n">
        <v>221817</v>
      </c>
      <c r="C9950" s="0" t="n">
        <v>4587.199</v>
      </c>
    </row>
    <row r="9951" customFormat="false" ht="15" hidden="false" customHeight="false" outlineLevel="0" collapsed="false">
      <c r="A9951" s="0" t="n">
        <v>34</v>
      </c>
      <c r="B9951" s="0" t="n">
        <v>228052</v>
      </c>
      <c r="C9951" s="0" t="n">
        <v>3674.032</v>
      </c>
    </row>
    <row r="9952" customFormat="false" ht="15" hidden="false" customHeight="false" outlineLevel="0" collapsed="false">
      <c r="A9952" s="0" t="n">
        <v>34</v>
      </c>
      <c r="B9952" s="0" t="n">
        <v>198437</v>
      </c>
      <c r="C9952" s="0" t="n">
        <v>6224.844</v>
      </c>
    </row>
    <row r="9953" customFormat="false" ht="15" hidden="false" customHeight="false" outlineLevel="0" collapsed="false">
      <c r="A9953" s="0" t="n">
        <v>34</v>
      </c>
      <c r="B9953" s="0" t="n">
        <v>169816</v>
      </c>
      <c r="C9953" s="0" t="n">
        <v>6131.1</v>
      </c>
    </row>
    <row r="9954" customFormat="false" ht="15" hidden="false" customHeight="false" outlineLevel="0" collapsed="false">
      <c r="A9954" s="0" t="n">
        <v>34</v>
      </c>
      <c r="B9954" s="0" t="n">
        <v>132424</v>
      </c>
      <c r="C9954" s="0" t="n">
        <v>6997.85</v>
      </c>
    </row>
    <row r="9955" customFormat="false" ht="15" hidden="false" customHeight="false" outlineLevel="0" collapsed="false">
      <c r="A9955" s="0" t="n">
        <v>34</v>
      </c>
      <c r="B9955" s="0" t="n">
        <v>90121</v>
      </c>
      <c r="C9955" s="0" t="n">
        <v>7477.86</v>
      </c>
    </row>
    <row r="9956" customFormat="false" ht="15" hidden="false" customHeight="false" outlineLevel="0" collapsed="false">
      <c r="A9956" s="0" t="n">
        <v>34</v>
      </c>
      <c r="B9956" s="0" t="n">
        <v>50611</v>
      </c>
      <c r="C9956" s="0" t="n">
        <v>7233.159</v>
      </c>
    </row>
    <row r="9957" customFormat="false" ht="15" hidden="false" customHeight="false" outlineLevel="0" collapsed="false">
      <c r="A9957" s="0" t="n">
        <v>34</v>
      </c>
      <c r="B9957" s="0" t="n">
        <v>8941</v>
      </c>
      <c r="C9957" s="0" t="n">
        <v>7433.188</v>
      </c>
    </row>
    <row r="9958" customFormat="false" ht="15" hidden="false" customHeight="false" outlineLevel="0" collapsed="false">
      <c r="A9958" s="0" t="n">
        <v>34</v>
      </c>
      <c r="B9958" s="0" t="n">
        <v>0</v>
      </c>
      <c r="C9958" s="0" t="n">
        <v>4165.471</v>
      </c>
    </row>
    <row r="9959" customFormat="false" ht="15" hidden="false" customHeight="false" outlineLevel="0" collapsed="false">
      <c r="A9959" s="0" t="n">
        <v>34</v>
      </c>
      <c r="B9959" s="0" t="n">
        <v>1909431</v>
      </c>
      <c r="C9959" s="0" t="n">
        <v>8225.527</v>
      </c>
    </row>
    <row r="9960" customFormat="false" ht="15" hidden="false" customHeight="false" outlineLevel="0" collapsed="false">
      <c r="A9960" s="0" t="n">
        <v>34</v>
      </c>
      <c r="B9960" s="0" t="n">
        <v>1875555</v>
      </c>
      <c r="C9960" s="0" t="n">
        <v>6640.281</v>
      </c>
    </row>
    <row r="9961" customFormat="false" ht="15" hidden="false" customHeight="false" outlineLevel="0" collapsed="false">
      <c r="A9961" s="0" t="n">
        <v>34</v>
      </c>
      <c r="B9961" s="0" t="n">
        <v>1846817</v>
      </c>
      <c r="C9961" s="0" t="n">
        <v>6150.781</v>
      </c>
    </row>
    <row r="9962" customFormat="false" ht="15" hidden="false" customHeight="false" outlineLevel="0" collapsed="false">
      <c r="A9962" s="0" t="n">
        <v>34</v>
      </c>
      <c r="B9962" s="0" t="n">
        <v>1831555</v>
      </c>
      <c r="C9962" s="0" t="n">
        <v>2743.843</v>
      </c>
    </row>
    <row r="9963" customFormat="false" ht="15" hidden="false" customHeight="false" outlineLevel="0" collapsed="false">
      <c r="A9963" s="0" t="n">
        <v>34</v>
      </c>
      <c r="B9963" s="0" t="n">
        <v>1831555</v>
      </c>
      <c r="C9963" s="0" t="n">
        <v>0</v>
      </c>
    </row>
    <row r="9964" customFormat="false" ht="15" hidden="false" customHeight="false" outlineLevel="0" collapsed="false">
      <c r="A9964" s="0" t="n">
        <v>34</v>
      </c>
      <c r="B9964" s="0" t="n">
        <v>1862741</v>
      </c>
      <c r="C9964" s="0" t="n">
        <v>5499.474</v>
      </c>
    </row>
    <row r="9965" customFormat="false" ht="15" hidden="false" customHeight="false" outlineLevel="0" collapsed="false">
      <c r="A9965" s="0" t="n">
        <v>34</v>
      </c>
      <c r="B9965" s="0" t="n">
        <v>1857433</v>
      </c>
      <c r="C9965" s="0" t="n">
        <v>3790.211</v>
      </c>
    </row>
    <row r="9966" customFormat="false" ht="15" hidden="false" customHeight="false" outlineLevel="0" collapsed="false">
      <c r="A9966" s="0" t="n">
        <v>34</v>
      </c>
      <c r="B9966" s="0" t="n">
        <v>1838133</v>
      </c>
      <c r="C9966" s="0" t="n">
        <v>5176.768</v>
      </c>
    </row>
    <row r="9967" customFormat="false" ht="15" hidden="false" customHeight="false" outlineLevel="0" collapsed="false">
      <c r="A9967" s="0" t="n">
        <v>34</v>
      </c>
      <c r="B9967" s="0" t="n">
        <v>1806284</v>
      </c>
      <c r="C9967" s="0" t="n">
        <v>6485.485</v>
      </c>
    </row>
    <row r="9968" customFormat="false" ht="15" hidden="false" customHeight="false" outlineLevel="0" collapsed="false">
      <c r="A9968" s="0" t="n">
        <v>34</v>
      </c>
      <c r="B9968" s="0" t="n">
        <v>1794827</v>
      </c>
      <c r="C9968" s="0" t="n">
        <v>4402.196</v>
      </c>
    </row>
    <row r="9969" customFormat="false" ht="15" hidden="false" customHeight="false" outlineLevel="0" collapsed="false">
      <c r="A9969" s="0" t="n">
        <v>34</v>
      </c>
      <c r="B9969" s="0" t="n">
        <v>1768445</v>
      </c>
      <c r="C9969" s="0" t="n">
        <v>5900.924</v>
      </c>
    </row>
    <row r="9970" customFormat="false" ht="15" hidden="false" customHeight="false" outlineLevel="0" collapsed="false">
      <c r="A9970" s="0" t="n">
        <v>34</v>
      </c>
      <c r="B9970" s="0" t="n">
        <v>1735677</v>
      </c>
      <c r="C9970" s="0" t="n">
        <v>6531.839</v>
      </c>
    </row>
    <row r="9971" customFormat="false" ht="15" hidden="false" customHeight="false" outlineLevel="0" collapsed="false">
      <c r="A9971" s="0" t="n">
        <v>34</v>
      </c>
      <c r="B9971" s="0" t="n">
        <v>1720223</v>
      </c>
      <c r="C9971" s="0" t="n">
        <v>4357.477</v>
      </c>
    </row>
    <row r="9972" customFormat="false" ht="15" hidden="false" customHeight="false" outlineLevel="0" collapsed="false">
      <c r="A9972" s="0" t="n">
        <v>34</v>
      </c>
      <c r="B9972" s="0" t="n">
        <v>1715256</v>
      </c>
      <c r="C9972" s="0" t="n">
        <v>4262.242</v>
      </c>
    </row>
    <row r="9973" customFormat="false" ht="15" hidden="false" customHeight="false" outlineLevel="0" collapsed="false">
      <c r="A9973" s="0" t="n">
        <v>34</v>
      </c>
      <c r="B9973" s="0" t="n">
        <v>1686024</v>
      </c>
      <c r="C9973" s="0" t="n">
        <v>6183.142</v>
      </c>
    </row>
    <row r="9974" customFormat="false" ht="15" hidden="false" customHeight="false" outlineLevel="0" collapsed="false">
      <c r="A9974" s="0" t="n">
        <v>34</v>
      </c>
      <c r="B9974" s="0" t="n">
        <v>1655787</v>
      </c>
      <c r="C9974" s="0" t="n">
        <v>6308.722</v>
      </c>
    </row>
    <row r="9975" customFormat="false" ht="15" hidden="false" customHeight="false" outlineLevel="0" collapsed="false">
      <c r="A9975" s="0" t="n">
        <v>34</v>
      </c>
      <c r="B9975" s="0" t="n">
        <v>1625255</v>
      </c>
      <c r="C9975" s="0" t="n">
        <v>6317.284</v>
      </c>
    </row>
    <row r="9976" customFormat="false" ht="15" hidden="false" customHeight="false" outlineLevel="0" collapsed="false">
      <c r="A9976" s="0" t="n">
        <v>34</v>
      </c>
      <c r="B9976" s="0" t="n">
        <v>1635971</v>
      </c>
      <c r="C9976" s="0" t="n">
        <v>2163.434</v>
      </c>
    </row>
    <row r="9977" customFormat="false" ht="15" hidden="false" customHeight="false" outlineLevel="0" collapsed="false">
      <c r="A9977" s="0" t="n">
        <v>34</v>
      </c>
      <c r="B9977" s="0" t="n">
        <v>1608980</v>
      </c>
      <c r="C9977" s="0" t="n">
        <v>6048.689</v>
      </c>
    </row>
    <row r="9978" customFormat="false" ht="15" hidden="false" customHeight="false" outlineLevel="0" collapsed="false">
      <c r="A9978" s="0" t="n">
        <v>34</v>
      </c>
      <c r="B9978" s="0" t="n">
        <v>1580346</v>
      </c>
      <c r="C9978" s="0" t="n">
        <v>6142.346</v>
      </c>
    </row>
    <row r="9979" customFormat="false" ht="15" hidden="false" customHeight="false" outlineLevel="0" collapsed="false">
      <c r="A9979" s="0" t="n">
        <v>34</v>
      </c>
      <c r="B9979" s="0" t="n">
        <v>1553107</v>
      </c>
      <c r="C9979" s="0" t="n">
        <v>5989.834</v>
      </c>
    </row>
    <row r="9980" customFormat="false" ht="15" hidden="false" customHeight="false" outlineLevel="0" collapsed="false">
      <c r="A9980" s="0" t="n">
        <v>34</v>
      </c>
      <c r="B9980" s="0" t="n">
        <v>1550043</v>
      </c>
      <c r="C9980" s="0" t="n">
        <v>3547.051</v>
      </c>
    </row>
    <row r="9981" customFormat="false" ht="15" hidden="false" customHeight="false" outlineLevel="0" collapsed="false">
      <c r="A9981" s="0" t="n">
        <v>34</v>
      </c>
      <c r="B9981" s="0" t="n">
        <v>1522461</v>
      </c>
      <c r="C9981" s="0" t="n">
        <v>6030.057</v>
      </c>
    </row>
    <row r="9982" customFormat="false" ht="15" hidden="false" customHeight="false" outlineLevel="0" collapsed="false">
      <c r="A9982" s="0" t="n">
        <v>34</v>
      </c>
      <c r="B9982" s="0" t="n">
        <v>1500953</v>
      </c>
      <c r="C9982" s="0" t="n">
        <v>4484.049</v>
      </c>
    </row>
    <row r="9983" customFormat="false" ht="15" hidden="false" customHeight="false" outlineLevel="0" collapsed="false">
      <c r="A9983" s="0" t="n">
        <v>34</v>
      </c>
      <c r="B9983" s="0" t="n">
        <v>1486783</v>
      </c>
      <c r="C9983" s="0" t="n">
        <v>5655.06</v>
      </c>
    </row>
    <row r="9984" customFormat="false" ht="15" hidden="false" customHeight="false" outlineLevel="0" collapsed="false">
      <c r="A9984" s="0" t="n">
        <v>34</v>
      </c>
      <c r="B9984" s="0" t="n">
        <v>1458667</v>
      </c>
      <c r="C9984" s="0" t="n">
        <v>6061.103</v>
      </c>
    </row>
    <row r="9985" customFormat="false" ht="15" hidden="false" customHeight="false" outlineLevel="0" collapsed="false">
      <c r="A9985" s="0" t="n">
        <v>34</v>
      </c>
      <c r="B9985" s="0" t="n">
        <v>1437895</v>
      </c>
      <c r="C9985" s="0" t="n">
        <v>4501.273</v>
      </c>
    </row>
    <row r="9986" customFormat="false" ht="15" hidden="false" customHeight="false" outlineLevel="0" collapsed="false">
      <c r="A9986" s="0" t="n">
        <v>34</v>
      </c>
      <c r="B9986" s="0" t="n">
        <v>1427809</v>
      </c>
      <c r="C9986" s="0" t="n">
        <v>5239</v>
      </c>
    </row>
    <row r="9987" customFormat="false" ht="15" hidden="false" customHeight="false" outlineLevel="0" collapsed="false">
      <c r="A9987" s="0" t="n">
        <v>34</v>
      </c>
      <c r="B9987" s="0" t="n">
        <v>1399425</v>
      </c>
      <c r="C9987" s="0" t="n">
        <v>6121.161</v>
      </c>
    </row>
    <row r="9988" customFormat="false" ht="15" hidden="false" customHeight="false" outlineLevel="0" collapsed="false">
      <c r="A9988" s="0" t="n">
        <v>34</v>
      </c>
      <c r="B9988" s="0" t="n">
        <v>1377035</v>
      </c>
      <c r="C9988" s="0" t="n">
        <v>4599.618</v>
      </c>
    </row>
    <row r="9989" customFormat="false" ht="15" hidden="false" customHeight="false" outlineLevel="0" collapsed="false">
      <c r="A9989" s="0" t="n">
        <v>34</v>
      </c>
      <c r="B9989" s="0" t="n">
        <v>1379119</v>
      </c>
      <c r="C9989" s="0" t="n">
        <v>4028.776</v>
      </c>
    </row>
    <row r="9990" customFormat="false" ht="15" hidden="false" customHeight="false" outlineLevel="0" collapsed="false">
      <c r="A9990" s="0" t="n">
        <v>34</v>
      </c>
      <c r="B9990" s="0" t="n">
        <v>1351540</v>
      </c>
      <c r="C9990" s="0" t="n">
        <v>6017.541</v>
      </c>
    </row>
    <row r="9991" customFormat="false" ht="15" hidden="false" customHeight="false" outlineLevel="0" collapsed="false">
      <c r="A9991" s="0" t="n">
        <v>34</v>
      </c>
      <c r="B9991" s="0" t="n">
        <v>1322643</v>
      </c>
      <c r="C9991" s="0" t="n">
        <v>6174.156</v>
      </c>
    </row>
    <row r="9992" customFormat="false" ht="15" hidden="false" customHeight="false" outlineLevel="0" collapsed="false">
      <c r="A9992" s="0" t="n">
        <v>34</v>
      </c>
      <c r="B9992" s="0" t="n">
        <v>1293060</v>
      </c>
      <c r="C9992" s="0" t="n">
        <v>6228.03</v>
      </c>
    </row>
    <row r="9993" customFormat="false" ht="15" hidden="false" customHeight="false" outlineLevel="0" collapsed="false">
      <c r="A9993" s="0" t="n">
        <v>34</v>
      </c>
      <c r="B9993" s="0" t="n">
        <v>1296066</v>
      </c>
      <c r="C9993" s="0" t="n">
        <v>2262.041</v>
      </c>
    </row>
    <row r="9994" customFormat="false" ht="15" hidden="false" customHeight="false" outlineLevel="0" collapsed="false">
      <c r="A9994" s="0" t="n">
        <v>34</v>
      </c>
      <c r="B9994" s="0" t="n">
        <v>1281636</v>
      </c>
      <c r="C9994" s="0" t="n">
        <v>5418.917</v>
      </c>
    </row>
    <row r="9995" customFormat="false" ht="15" hidden="false" customHeight="false" outlineLevel="0" collapsed="false">
      <c r="A9995" s="0" t="n">
        <v>34</v>
      </c>
      <c r="B9995" s="0" t="n">
        <v>1249273</v>
      </c>
      <c r="C9995" s="0" t="n">
        <v>6492.141</v>
      </c>
    </row>
    <row r="9996" customFormat="false" ht="15" hidden="false" customHeight="false" outlineLevel="0" collapsed="false">
      <c r="A9996" s="0" t="n">
        <v>34</v>
      </c>
      <c r="B9996" s="0" t="n">
        <v>1218320</v>
      </c>
      <c r="C9996" s="0" t="n">
        <v>6348.767</v>
      </c>
    </row>
    <row r="9997" customFormat="false" ht="15" hidden="false" customHeight="false" outlineLevel="0" collapsed="false">
      <c r="A9997" s="0" t="n">
        <v>34</v>
      </c>
      <c r="B9997" s="0" t="n">
        <v>1191420</v>
      </c>
      <c r="C9997" s="0" t="n">
        <v>5442.839</v>
      </c>
    </row>
    <row r="9998" customFormat="false" ht="15" hidden="false" customHeight="false" outlineLevel="0" collapsed="false">
      <c r="A9998" s="0" t="n">
        <v>34</v>
      </c>
      <c r="B9998" s="0" t="n">
        <v>1186281</v>
      </c>
      <c r="C9998" s="0" t="n">
        <v>4392.673</v>
      </c>
    </row>
    <row r="9999" customFormat="false" ht="15" hidden="false" customHeight="false" outlineLevel="0" collapsed="false">
      <c r="A9999" s="0" t="n">
        <v>34</v>
      </c>
      <c r="B9999" s="0" t="n">
        <v>1155792</v>
      </c>
      <c r="C9999" s="0" t="n">
        <v>6331.544</v>
      </c>
    </row>
    <row r="10000" customFormat="false" ht="15" hidden="false" customHeight="false" outlineLevel="0" collapsed="false">
      <c r="A10000" s="0" t="n">
        <v>34</v>
      </c>
      <c r="B10000" s="0" t="n">
        <v>1130106</v>
      </c>
      <c r="C10000" s="0" t="n">
        <v>5348.241</v>
      </c>
    </row>
    <row r="10001" customFormat="false" ht="15" hidden="false" customHeight="false" outlineLevel="0" collapsed="false">
      <c r="A10001" s="0" t="n">
        <v>34</v>
      </c>
      <c r="B10001" s="0" t="n">
        <v>1123320</v>
      </c>
      <c r="C10001" s="0" t="n">
        <v>4471.852</v>
      </c>
    </row>
    <row r="10002" customFormat="false" ht="15" hidden="false" customHeight="false" outlineLevel="0" collapsed="false">
      <c r="A10002" s="0" t="n">
        <v>34</v>
      </c>
      <c r="B10002" s="0" t="n">
        <v>1094286</v>
      </c>
      <c r="C10002" s="0" t="n">
        <v>6190.386</v>
      </c>
    </row>
    <row r="10003" customFormat="false" ht="15" hidden="false" customHeight="false" outlineLevel="0" collapsed="false">
      <c r="A10003" s="0" t="n">
        <v>34</v>
      </c>
      <c r="B10003" s="0" t="n">
        <v>1093613</v>
      </c>
      <c r="C10003" s="0" t="n">
        <v>3378.096</v>
      </c>
    </row>
    <row r="10004" customFormat="false" ht="15" hidden="false" customHeight="false" outlineLevel="0" collapsed="false">
      <c r="A10004" s="0" t="n">
        <v>34</v>
      </c>
      <c r="B10004" s="0" t="n">
        <v>1066100</v>
      </c>
      <c r="C10004" s="0" t="n">
        <v>6017.597</v>
      </c>
    </row>
    <row r="10005" customFormat="false" ht="15" hidden="false" customHeight="false" outlineLevel="0" collapsed="false">
      <c r="A10005" s="0" t="n">
        <v>34</v>
      </c>
      <c r="B10005" s="0" t="n">
        <v>1034129</v>
      </c>
      <c r="C10005" s="0" t="n">
        <v>6439.188</v>
      </c>
    </row>
    <row r="10006" customFormat="false" ht="15" hidden="false" customHeight="false" outlineLevel="0" collapsed="false">
      <c r="A10006" s="0" t="n">
        <v>34</v>
      </c>
      <c r="B10006" s="0" t="n">
        <v>1032700</v>
      </c>
      <c r="C10006" s="0" t="n">
        <v>3436.58</v>
      </c>
    </row>
    <row r="10007" customFormat="false" ht="15" hidden="false" customHeight="false" outlineLevel="0" collapsed="false">
      <c r="A10007" s="0" t="n">
        <v>34</v>
      </c>
      <c r="B10007" s="0" t="n">
        <v>1001602</v>
      </c>
      <c r="C10007" s="0" t="n">
        <v>6365.897</v>
      </c>
    </row>
    <row r="10008" customFormat="false" ht="15" hidden="false" customHeight="false" outlineLevel="0" collapsed="false">
      <c r="A10008" s="0" t="n">
        <v>34</v>
      </c>
      <c r="B10008" s="0" t="n">
        <v>972887</v>
      </c>
      <c r="C10008" s="0" t="n">
        <v>6130.706</v>
      </c>
    </row>
    <row r="10009" customFormat="false" ht="15" hidden="false" customHeight="false" outlineLevel="0" collapsed="false">
      <c r="A10009" s="0" t="n">
        <v>34</v>
      </c>
      <c r="B10009" s="0" t="n">
        <v>972607</v>
      </c>
      <c r="C10009" s="0" t="n">
        <v>3327.129</v>
      </c>
    </row>
    <row r="10010" customFormat="false" ht="15" hidden="false" customHeight="false" outlineLevel="0" collapsed="false">
      <c r="A10010" s="0" t="n">
        <v>34</v>
      </c>
      <c r="B10010" s="0" t="n">
        <v>943044</v>
      </c>
      <c r="C10010" s="0" t="n">
        <v>6218.004</v>
      </c>
    </row>
    <row r="10011" customFormat="false" ht="15" hidden="false" customHeight="false" outlineLevel="0" collapsed="false">
      <c r="A10011" s="0" t="n">
        <v>34</v>
      </c>
      <c r="B10011" s="0" t="n">
        <v>915807</v>
      </c>
      <c r="C10011" s="0" t="n">
        <v>6029.022</v>
      </c>
    </row>
    <row r="10012" customFormat="false" ht="15" hidden="false" customHeight="false" outlineLevel="0" collapsed="false">
      <c r="A10012" s="0" t="n">
        <v>34</v>
      </c>
      <c r="B10012" s="0" t="n">
        <v>915107</v>
      </c>
      <c r="C10012" s="0" t="n">
        <v>3192.294</v>
      </c>
    </row>
    <row r="10013" customFormat="false" ht="15" hidden="false" customHeight="false" outlineLevel="0" collapsed="false">
      <c r="A10013" s="0" t="n">
        <v>34</v>
      </c>
      <c r="B10013" s="0" t="n">
        <v>891063</v>
      </c>
      <c r="C10013" s="0" t="n">
        <v>5825.781</v>
      </c>
    </row>
    <row r="10014" customFormat="false" ht="15" hidden="false" customHeight="false" outlineLevel="0" collapsed="false">
      <c r="A10014" s="0" t="n">
        <v>34</v>
      </c>
      <c r="B10014" s="0" t="n">
        <v>863859</v>
      </c>
      <c r="C10014" s="0" t="n">
        <v>5989.427</v>
      </c>
    </row>
    <row r="10015" customFormat="false" ht="15" hidden="false" customHeight="false" outlineLevel="0" collapsed="false">
      <c r="A10015" s="0" t="n">
        <v>34</v>
      </c>
      <c r="B10015" s="0" t="n">
        <v>858300</v>
      </c>
      <c r="C10015" s="0" t="n">
        <v>3831.601</v>
      </c>
    </row>
    <row r="10016" customFormat="false" ht="15" hidden="false" customHeight="false" outlineLevel="0" collapsed="false">
      <c r="A10016" s="0" t="n">
        <v>34</v>
      </c>
      <c r="B10016" s="0" t="n">
        <v>830223</v>
      </c>
      <c r="C10016" s="0" t="n">
        <v>6068.781</v>
      </c>
    </row>
    <row r="10017" customFormat="false" ht="15" hidden="false" customHeight="false" outlineLevel="0" collapsed="false">
      <c r="A10017" s="0" t="n">
        <v>34</v>
      </c>
      <c r="B10017" s="0" t="n">
        <v>824100</v>
      </c>
      <c r="C10017" s="0" t="n">
        <v>3878.579</v>
      </c>
    </row>
    <row r="10018" customFormat="false" ht="15" hidden="false" customHeight="false" outlineLevel="0" collapsed="false">
      <c r="A10018" s="0" t="n">
        <v>34</v>
      </c>
      <c r="B10018" s="0" t="n">
        <v>798798</v>
      </c>
      <c r="C10018" s="0" t="n">
        <v>5794.294</v>
      </c>
    </row>
    <row r="10019" customFormat="false" ht="15" hidden="false" customHeight="false" outlineLevel="0" collapsed="false">
      <c r="A10019" s="0" t="n">
        <v>34</v>
      </c>
      <c r="B10019" s="0" t="n">
        <v>767833</v>
      </c>
      <c r="C10019" s="0" t="n">
        <v>6353.127</v>
      </c>
    </row>
    <row r="10020" customFormat="false" ht="15" hidden="false" customHeight="false" outlineLevel="0" collapsed="false">
      <c r="A10020" s="0" t="n">
        <v>34</v>
      </c>
      <c r="B10020" s="0" t="n">
        <v>750262</v>
      </c>
      <c r="C10020" s="0" t="n">
        <v>4071.316</v>
      </c>
    </row>
    <row r="10021" customFormat="false" ht="15" hidden="false" customHeight="false" outlineLevel="0" collapsed="false">
      <c r="A10021" s="0" t="n">
        <v>34</v>
      </c>
      <c r="B10021" s="0" t="n">
        <v>738766</v>
      </c>
      <c r="C10021" s="0" t="n">
        <v>5414.834</v>
      </c>
    </row>
    <row r="10022" customFormat="false" ht="15" hidden="false" customHeight="false" outlineLevel="0" collapsed="false">
      <c r="A10022" s="0" t="n">
        <v>34</v>
      </c>
      <c r="B10022" s="0" t="n">
        <v>708806</v>
      </c>
      <c r="C10022" s="0" t="n">
        <v>6263.994</v>
      </c>
    </row>
    <row r="10023" customFormat="false" ht="15" hidden="false" customHeight="false" outlineLevel="0" collapsed="false">
      <c r="A10023" s="0" t="n">
        <v>34</v>
      </c>
      <c r="B10023" s="0" t="n">
        <v>701440</v>
      </c>
      <c r="C10023" s="0" t="n">
        <v>3978.044</v>
      </c>
    </row>
    <row r="10024" customFormat="false" ht="15" hidden="false" customHeight="false" outlineLevel="0" collapsed="false">
      <c r="A10024" s="0" t="n">
        <v>34</v>
      </c>
      <c r="B10024" s="0" t="n">
        <v>673457</v>
      </c>
      <c r="C10024" s="0" t="n">
        <v>6099.425</v>
      </c>
    </row>
    <row r="10025" customFormat="false" ht="15" hidden="false" customHeight="false" outlineLevel="0" collapsed="false">
      <c r="A10025" s="0" t="n">
        <v>34</v>
      </c>
      <c r="B10025" s="0" t="n">
        <v>652209</v>
      </c>
      <c r="C10025" s="0" t="n">
        <v>4434.685</v>
      </c>
    </row>
    <row r="10026" customFormat="false" ht="15" hidden="false" customHeight="false" outlineLevel="0" collapsed="false">
      <c r="A10026" s="0" t="n">
        <v>34</v>
      </c>
      <c r="B10026" s="0" t="n">
        <v>639825</v>
      </c>
      <c r="C10026" s="0" t="n">
        <v>5463.358</v>
      </c>
    </row>
    <row r="10027" customFormat="false" ht="15" hidden="false" customHeight="false" outlineLevel="0" collapsed="false">
      <c r="A10027" s="0" t="n">
        <v>34</v>
      </c>
      <c r="B10027" s="0" t="n">
        <v>609678</v>
      </c>
      <c r="C10027" s="0" t="n">
        <v>6284.584</v>
      </c>
    </row>
    <row r="10028" customFormat="false" ht="15" hidden="false" customHeight="false" outlineLevel="0" collapsed="false">
      <c r="A10028" s="0" t="n">
        <v>34</v>
      </c>
      <c r="B10028" s="0" t="n">
        <v>608140</v>
      </c>
      <c r="C10028" s="0" t="n">
        <v>3454.225</v>
      </c>
    </row>
    <row r="10029" customFormat="false" ht="15" hidden="false" customHeight="false" outlineLevel="0" collapsed="false">
      <c r="A10029" s="0" t="n">
        <v>34</v>
      </c>
      <c r="B10029" s="0" t="n">
        <v>578698</v>
      </c>
      <c r="C10029" s="0" t="n">
        <v>6210.367</v>
      </c>
    </row>
    <row r="10030" customFormat="false" ht="15" hidden="false" customHeight="false" outlineLevel="0" collapsed="false">
      <c r="A10030" s="0" t="n">
        <v>34</v>
      </c>
      <c r="B10030" s="0" t="n">
        <v>555105</v>
      </c>
      <c r="C10030" s="0" t="n">
        <v>4897.209</v>
      </c>
    </row>
    <row r="10031" customFormat="false" ht="15" hidden="false" customHeight="false" outlineLevel="0" collapsed="false">
      <c r="A10031" s="0" t="n">
        <v>34</v>
      </c>
      <c r="B10031" s="0" t="n">
        <v>544060</v>
      </c>
      <c r="C10031" s="0" t="n">
        <v>5144.754</v>
      </c>
    </row>
    <row r="10032" customFormat="false" ht="15" hidden="false" customHeight="false" outlineLevel="0" collapsed="false">
      <c r="A10032" s="0" t="n">
        <v>34</v>
      </c>
      <c r="B10032" s="0" t="n">
        <v>516943</v>
      </c>
      <c r="C10032" s="0" t="n">
        <v>5957.321</v>
      </c>
    </row>
    <row r="10033" customFormat="false" ht="15" hidden="false" customHeight="false" outlineLevel="0" collapsed="false">
      <c r="A10033" s="0" t="n">
        <v>34</v>
      </c>
      <c r="B10033" s="0" t="n">
        <v>492541</v>
      </c>
      <c r="C10033" s="0" t="n">
        <v>5121.9</v>
      </c>
    </row>
    <row r="10034" customFormat="false" ht="15" hidden="false" customHeight="false" outlineLevel="0" collapsed="false">
      <c r="A10034" s="0" t="n">
        <v>34</v>
      </c>
      <c r="B10034" s="0" t="n">
        <v>501837</v>
      </c>
      <c r="C10034" s="0" t="n">
        <v>2985.56</v>
      </c>
    </row>
    <row r="10035" customFormat="false" ht="15" hidden="false" customHeight="false" outlineLevel="0" collapsed="false">
      <c r="A10035" s="0" t="n">
        <v>34</v>
      </c>
      <c r="B10035" s="0" t="n">
        <v>475646</v>
      </c>
      <c r="C10035" s="0" t="n">
        <v>5875.757</v>
      </c>
    </row>
    <row r="10036" customFormat="false" ht="15" hidden="false" customHeight="false" outlineLevel="0" collapsed="false">
      <c r="A10036" s="0" t="n">
        <v>34</v>
      </c>
      <c r="B10036" s="0" t="n">
        <v>444334</v>
      </c>
      <c r="C10036" s="0" t="n">
        <v>6391.947</v>
      </c>
    </row>
    <row r="10037" customFormat="false" ht="15" hidden="false" customHeight="false" outlineLevel="0" collapsed="false">
      <c r="A10037" s="0" t="n">
        <v>34</v>
      </c>
      <c r="B10037" s="0" t="n">
        <v>416368</v>
      </c>
      <c r="C10037" s="0" t="n">
        <v>6073.352</v>
      </c>
    </row>
    <row r="10038" customFormat="false" ht="15" hidden="false" customHeight="false" outlineLevel="0" collapsed="false">
      <c r="A10038" s="0" t="n">
        <v>34</v>
      </c>
      <c r="B10038" s="0" t="n">
        <v>415334</v>
      </c>
      <c r="C10038" s="0" t="n">
        <v>3037.35</v>
      </c>
    </row>
    <row r="10039" customFormat="false" ht="15" hidden="false" customHeight="false" outlineLevel="0" collapsed="false">
      <c r="A10039" s="0" t="n">
        <v>34</v>
      </c>
      <c r="B10039" s="0" t="n">
        <v>405163</v>
      </c>
      <c r="C10039" s="0" t="n">
        <v>4621.208</v>
      </c>
    </row>
    <row r="10040" customFormat="false" ht="15" hidden="false" customHeight="false" outlineLevel="0" collapsed="false">
      <c r="A10040" s="0" t="n">
        <v>34</v>
      </c>
      <c r="B10040" s="0" t="n">
        <v>374795</v>
      </c>
      <c r="C10040" s="0" t="n">
        <v>6291.853</v>
      </c>
    </row>
    <row r="10041" customFormat="false" ht="15" hidden="false" customHeight="false" outlineLevel="0" collapsed="false">
      <c r="A10041" s="0" t="n">
        <v>34</v>
      </c>
      <c r="B10041" s="0" t="n">
        <v>342850</v>
      </c>
      <c r="C10041" s="0" t="n">
        <v>6487.484</v>
      </c>
    </row>
    <row r="10042" customFormat="false" ht="15" hidden="false" customHeight="false" outlineLevel="0" collapsed="false">
      <c r="A10042" s="0" t="n">
        <v>34</v>
      </c>
      <c r="B10042" s="0" t="n">
        <v>320446</v>
      </c>
      <c r="C10042" s="0" t="n">
        <v>5261.713</v>
      </c>
    </row>
    <row r="10043" customFormat="false" ht="15" hidden="false" customHeight="false" outlineLevel="0" collapsed="false">
      <c r="A10043" s="0" t="n">
        <v>34</v>
      </c>
      <c r="B10043" s="0" t="n">
        <v>322451</v>
      </c>
      <c r="C10043" s="0" t="n">
        <v>3320.774</v>
      </c>
    </row>
    <row r="10044" customFormat="false" ht="15" hidden="false" customHeight="false" outlineLevel="0" collapsed="false">
      <c r="A10044" s="0" t="n">
        <v>34</v>
      </c>
      <c r="B10044" s="0" t="n">
        <v>294515</v>
      </c>
      <c r="C10044" s="0" t="n">
        <v>6067.924</v>
      </c>
    </row>
    <row r="10045" customFormat="false" ht="15" hidden="false" customHeight="false" outlineLevel="0" collapsed="false">
      <c r="A10045" s="0" t="n">
        <v>34</v>
      </c>
      <c r="B10045" s="0" t="n">
        <v>268256</v>
      </c>
      <c r="C10045" s="0" t="n">
        <v>5831.698</v>
      </c>
    </row>
    <row r="10046" customFormat="false" ht="15" hidden="false" customHeight="false" outlineLevel="0" collapsed="false">
      <c r="A10046" s="0" t="n">
        <v>34</v>
      </c>
      <c r="B10046" s="0" t="n">
        <v>266990</v>
      </c>
      <c r="C10046" s="0" t="n">
        <v>3484.483</v>
      </c>
    </row>
    <row r="10047" customFormat="false" ht="15" hidden="false" customHeight="false" outlineLevel="0" collapsed="false">
      <c r="A10047" s="0" t="n">
        <v>34</v>
      </c>
      <c r="B10047" s="0" t="n">
        <v>238944</v>
      </c>
      <c r="C10047" s="0" t="n">
        <v>6093.591</v>
      </c>
    </row>
    <row r="10048" customFormat="false" ht="15" hidden="false" customHeight="false" outlineLevel="0" collapsed="false">
      <c r="A10048" s="0" t="n">
        <v>34</v>
      </c>
      <c r="B10048" s="0" t="n">
        <v>219420</v>
      </c>
      <c r="C10048" s="0" t="n">
        <v>5216.234</v>
      </c>
    </row>
    <row r="10049" customFormat="false" ht="15" hidden="false" customHeight="false" outlineLevel="0" collapsed="false">
      <c r="A10049" s="0" t="n">
        <v>34</v>
      </c>
      <c r="B10049" s="0" t="n">
        <v>231773</v>
      </c>
      <c r="C10049" s="0" t="n">
        <v>2034.65</v>
      </c>
    </row>
    <row r="10050" customFormat="false" ht="15" hidden="false" customHeight="false" outlineLevel="0" collapsed="false">
      <c r="A10050" s="0" t="n">
        <v>34</v>
      </c>
      <c r="B10050" s="0" t="n">
        <v>206329</v>
      </c>
      <c r="C10050" s="0" t="n">
        <v>5799.834</v>
      </c>
    </row>
    <row r="10051" customFormat="false" ht="15" hidden="false" customHeight="false" outlineLevel="0" collapsed="false">
      <c r="A10051" s="0" t="n">
        <v>34</v>
      </c>
      <c r="B10051" s="0" t="n">
        <v>178175</v>
      </c>
      <c r="C10051" s="0" t="n">
        <v>6119.074</v>
      </c>
    </row>
    <row r="10052" customFormat="false" ht="15" hidden="false" customHeight="false" outlineLevel="0" collapsed="false">
      <c r="A10052" s="0" t="n">
        <v>34</v>
      </c>
      <c r="B10052" s="0" t="n">
        <v>140792</v>
      </c>
      <c r="C10052" s="0" t="n">
        <v>7032</v>
      </c>
    </row>
    <row r="10053" customFormat="false" ht="15" hidden="false" customHeight="false" outlineLevel="0" collapsed="false">
      <c r="A10053" s="0" t="n">
        <v>34</v>
      </c>
      <c r="B10053" s="0" t="n">
        <v>99359</v>
      </c>
      <c r="C10053" s="0" t="n">
        <v>7410.605</v>
      </c>
    </row>
    <row r="10054" customFormat="false" ht="15" hidden="false" customHeight="false" outlineLevel="0" collapsed="false">
      <c r="A10054" s="0" t="n">
        <v>34</v>
      </c>
      <c r="B10054" s="0" t="n">
        <v>60110</v>
      </c>
      <c r="C10054" s="0" t="n">
        <v>7183.97</v>
      </c>
    </row>
    <row r="10055" customFormat="false" ht="15" hidden="false" customHeight="false" outlineLevel="0" collapsed="false">
      <c r="A10055" s="0" t="n">
        <v>34</v>
      </c>
      <c r="B10055" s="0" t="n">
        <v>20648</v>
      </c>
      <c r="C10055" s="0" t="n">
        <v>7200.472</v>
      </c>
    </row>
    <row r="10056" customFormat="false" ht="15" hidden="false" customHeight="false" outlineLevel="0" collapsed="false">
      <c r="A10056" s="0" t="n">
        <v>34</v>
      </c>
      <c r="B10056" s="0" t="n">
        <v>0</v>
      </c>
      <c r="C10056" s="0" t="n">
        <v>5325.59</v>
      </c>
    </row>
    <row r="10057" customFormat="false" ht="15" hidden="false" customHeight="false" outlineLevel="0" collapsed="false">
      <c r="A10057" s="0" t="n">
        <v>34</v>
      </c>
      <c r="B10057" s="0" t="n">
        <v>1889631</v>
      </c>
      <c r="C10057" s="0" t="n">
        <v>10132.358</v>
      </c>
    </row>
    <row r="10058" customFormat="false" ht="15" hidden="false" customHeight="false" outlineLevel="0" collapsed="false">
      <c r="A10058" s="0" t="n">
        <v>34</v>
      </c>
      <c r="B10058" s="0" t="n">
        <v>1863402</v>
      </c>
      <c r="C10058" s="0" t="n">
        <v>4848.572</v>
      </c>
    </row>
    <row r="10059" customFormat="false" ht="15" hidden="false" customHeight="false" outlineLevel="0" collapsed="false">
      <c r="A10059" s="0" t="n">
        <v>34</v>
      </c>
      <c r="B10059" s="0" t="n">
        <v>1864507</v>
      </c>
      <c r="C10059" s="0" t="n">
        <v>3362.22</v>
      </c>
    </row>
    <row r="10060" customFormat="false" ht="15" hidden="false" customHeight="false" outlineLevel="0" collapsed="false">
      <c r="A10060" s="0" t="n">
        <v>34</v>
      </c>
      <c r="B10060" s="0" t="n">
        <v>1872716</v>
      </c>
      <c r="C10060" s="0" t="n">
        <v>3339.906</v>
      </c>
    </row>
    <row r="10061" customFormat="false" ht="15" hidden="false" customHeight="false" outlineLevel="0" collapsed="false">
      <c r="A10061" s="0" t="n">
        <v>34</v>
      </c>
      <c r="B10061" s="0" t="n">
        <v>1852561</v>
      </c>
      <c r="C10061" s="0" t="n">
        <v>5289.913</v>
      </c>
    </row>
    <row r="10062" customFormat="false" ht="15" hidden="false" customHeight="false" outlineLevel="0" collapsed="false">
      <c r="A10062" s="0" t="n">
        <v>34</v>
      </c>
      <c r="B10062" s="0" t="n">
        <v>1816644</v>
      </c>
      <c r="C10062" s="0" t="n">
        <v>6868.02</v>
      </c>
    </row>
    <row r="10063" customFormat="false" ht="15" hidden="false" customHeight="false" outlineLevel="0" collapsed="false">
      <c r="A10063" s="0" t="n">
        <v>34</v>
      </c>
      <c r="B10063" s="0" t="n">
        <v>1777987</v>
      </c>
      <c r="C10063" s="0" t="n">
        <v>7135.503</v>
      </c>
    </row>
    <row r="10064" customFormat="false" ht="15" hidden="false" customHeight="false" outlineLevel="0" collapsed="false">
      <c r="A10064" s="0" t="n">
        <v>34</v>
      </c>
      <c r="B10064" s="0" t="n">
        <v>1771660</v>
      </c>
      <c r="C10064" s="0" t="n">
        <v>3881.751</v>
      </c>
    </row>
    <row r="10065" customFormat="false" ht="15" hidden="false" customHeight="false" outlineLevel="0" collapsed="false">
      <c r="A10065" s="0" t="n">
        <v>34</v>
      </c>
      <c r="B10065" s="0" t="n">
        <v>1740546</v>
      </c>
      <c r="C10065" s="0" t="n">
        <v>6379.614</v>
      </c>
    </row>
    <row r="10066" customFormat="false" ht="15" hidden="false" customHeight="false" outlineLevel="0" collapsed="false">
      <c r="A10066" s="0" t="n">
        <v>34</v>
      </c>
      <c r="B10066" s="0" t="n">
        <v>1700227</v>
      </c>
      <c r="C10066" s="0" t="n">
        <v>7300.412</v>
      </c>
    </row>
    <row r="10067" customFormat="false" ht="15" hidden="false" customHeight="false" outlineLevel="0" collapsed="false">
      <c r="A10067" s="0" t="n">
        <v>34</v>
      </c>
      <c r="B10067" s="0" t="n">
        <v>1679240</v>
      </c>
      <c r="C10067" s="0" t="n">
        <v>5379.534</v>
      </c>
    </row>
    <row r="10068" customFormat="false" ht="15" hidden="false" customHeight="false" outlineLevel="0" collapsed="false">
      <c r="A10068" s="0" t="n">
        <v>34</v>
      </c>
      <c r="B10068" s="0" t="n">
        <v>1639378</v>
      </c>
      <c r="C10068" s="0" t="n">
        <v>7251.038</v>
      </c>
    </row>
    <row r="10069" customFormat="false" ht="15" hidden="false" customHeight="false" outlineLevel="0" collapsed="false">
      <c r="A10069" s="0" t="n">
        <v>34</v>
      </c>
      <c r="B10069" s="0" t="n">
        <v>1606522</v>
      </c>
      <c r="C10069" s="0" t="n">
        <v>6165.453</v>
      </c>
    </row>
    <row r="10070" customFormat="false" ht="15" hidden="false" customHeight="false" outlineLevel="0" collapsed="false">
      <c r="A10070" s="0" t="n">
        <v>34</v>
      </c>
      <c r="B10070" s="0" t="n">
        <v>1588785</v>
      </c>
      <c r="C10070" s="0" t="n">
        <v>5600.554</v>
      </c>
    </row>
    <row r="10071" customFormat="false" ht="15" hidden="false" customHeight="false" outlineLevel="0" collapsed="false">
      <c r="A10071" s="0" t="n">
        <v>34</v>
      </c>
      <c r="B10071" s="0" t="n">
        <v>1549489</v>
      </c>
      <c r="C10071" s="0" t="n">
        <v>7153.801</v>
      </c>
    </row>
    <row r="10072" customFormat="false" ht="15" hidden="false" customHeight="false" outlineLevel="0" collapsed="false">
      <c r="A10072" s="0" t="n">
        <v>34</v>
      </c>
      <c r="B10072" s="0" t="n">
        <v>1535862</v>
      </c>
      <c r="C10072" s="0" t="n">
        <v>4670.568</v>
      </c>
    </row>
    <row r="10073" customFormat="false" ht="15" hidden="false" customHeight="false" outlineLevel="0" collapsed="false">
      <c r="A10073" s="0" t="n">
        <v>34</v>
      </c>
      <c r="B10073" s="0" t="n">
        <v>1500142</v>
      </c>
      <c r="C10073" s="0" t="n">
        <v>6808.124</v>
      </c>
    </row>
    <row r="10074" customFormat="false" ht="15" hidden="false" customHeight="false" outlineLevel="0" collapsed="false">
      <c r="A10074" s="0" t="n">
        <v>34</v>
      </c>
      <c r="B10074" s="0" t="n">
        <v>1467411</v>
      </c>
      <c r="C10074" s="0" t="n">
        <v>6258.665</v>
      </c>
    </row>
    <row r="10075" customFormat="false" ht="15" hidden="false" customHeight="false" outlineLevel="0" collapsed="false">
      <c r="A10075" s="0" t="n">
        <v>34</v>
      </c>
      <c r="B10075" s="0" t="n">
        <v>1451739</v>
      </c>
      <c r="C10075" s="0" t="n">
        <v>5145.949</v>
      </c>
    </row>
    <row r="10076" customFormat="false" ht="15" hidden="false" customHeight="false" outlineLevel="0" collapsed="false">
      <c r="A10076" s="0" t="n">
        <v>34</v>
      </c>
      <c r="B10076" s="0" t="n">
        <v>1418351</v>
      </c>
      <c r="C10076" s="0" t="n">
        <v>6619.946</v>
      </c>
    </row>
    <row r="10077" customFormat="false" ht="15" hidden="false" customHeight="false" outlineLevel="0" collapsed="false">
      <c r="A10077" s="0" t="n">
        <v>34</v>
      </c>
      <c r="B10077" s="0" t="n">
        <v>1408428</v>
      </c>
      <c r="C10077" s="0" t="n">
        <v>4290.155</v>
      </c>
    </row>
    <row r="10078" customFormat="false" ht="15" hidden="false" customHeight="false" outlineLevel="0" collapsed="false">
      <c r="A10078" s="0" t="n">
        <v>34</v>
      </c>
      <c r="B10078" s="0" t="n">
        <v>1374928</v>
      </c>
      <c r="C10078" s="0" t="n">
        <v>6585.779</v>
      </c>
    </row>
    <row r="10079" customFormat="false" ht="15" hidden="false" customHeight="false" outlineLevel="0" collapsed="false">
      <c r="A10079" s="0" t="n">
        <v>34</v>
      </c>
      <c r="B10079" s="0" t="n">
        <v>1344239</v>
      </c>
      <c r="C10079" s="0" t="n">
        <v>6208.313</v>
      </c>
    </row>
    <row r="10080" customFormat="false" ht="15" hidden="false" customHeight="false" outlineLevel="0" collapsed="false">
      <c r="A10080" s="0" t="n">
        <v>34</v>
      </c>
      <c r="B10080" s="0" t="n">
        <v>1335331</v>
      </c>
      <c r="C10080" s="0" t="n">
        <v>4388.304</v>
      </c>
    </row>
    <row r="10081" customFormat="false" ht="15" hidden="false" customHeight="false" outlineLevel="0" collapsed="false">
      <c r="A10081" s="0" t="n">
        <v>34</v>
      </c>
      <c r="B10081" s="0" t="n">
        <v>1305695</v>
      </c>
      <c r="C10081" s="0" t="n">
        <v>6228.254</v>
      </c>
    </row>
    <row r="10082" customFormat="false" ht="15" hidden="false" customHeight="false" outlineLevel="0" collapsed="false">
      <c r="A10082" s="0" t="n">
        <v>34</v>
      </c>
      <c r="B10082" s="0" t="n">
        <v>1278011</v>
      </c>
      <c r="C10082" s="0" t="n">
        <v>6059.727</v>
      </c>
    </row>
    <row r="10083" customFormat="false" ht="15" hidden="false" customHeight="false" outlineLevel="0" collapsed="false">
      <c r="A10083" s="0" t="n">
        <v>34</v>
      </c>
      <c r="B10083" s="0" t="n">
        <v>1274254</v>
      </c>
      <c r="C10083" s="0" t="n">
        <v>3547.013</v>
      </c>
    </row>
    <row r="10084" customFormat="false" ht="15" hidden="false" customHeight="false" outlineLevel="0" collapsed="false">
      <c r="A10084" s="0" t="n">
        <v>34</v>
      </c>
      <c r="B10084" s="0" t="n">
        <v>1258224</v>
      </c>
      <c r="C10084" s="0" t="n">
        <v>4988.124</v>
      </c>
    </row>
    <row r="10085" customFormat="false" ht="15" hidden="false" customHeight="false" outlineLevel="0" collapsed="false">
      <c r="A10085" s="0" t="n">
        <v>34</v>
      </c>
      <c r="B10085" s="0" t="n">
        <v>1232927</v>
      </c>
      <c r="C10085" s="0" t="n">
        <v>5824.819</v>
      </c>
    </row>
    <row r="10086" customFormat="false" ht="15" hidden="false" customHeight="false" outlineLevel="0" collapsed="false">
      <c r="A10086" s="0" t="n">
        <v>34</v>
      </c>
      <c r="B10086" s="0" t="n">
        <v>1200163</v>
      </c>
      <c r="C10086" s="0" t="n">
        <v>6538.064</v>
      </c>
    </row>
    <row r="10087" customFormat="false" ht="15" hidden="false" customHeight="false" outlineLevel="0" collapsed="false">
      <c r="A10087" s="0" t="n">
        <v>34</v>
      </c>
      <c r="B10087" s="0" t="n">
        <v>1197091</v>
      </c>
      <c r="C10087" s="0" t="n">
        <v>3577.571</v>
      </c>
    </row>
    <row r="10088" customFormat="false" ht="15" hidden="false" customHeight="false" outlineLevel="0" collapsed="false">
      <c r="A10088" s="0" t="n">
        <v>34</v>
      </c>
      <c r="B10088" s="0" t="n">
        <v>1167860</v>
      </c>
      <c r="C10088" s="0" t="n">
        <v>6178.603</v>
      </c>
    </row>
    <row r="10089" customFormat="false" ht="15" hidden="false" customHeight="false" outlineLevel="0" collapsed="false">
      <c r="A10089" s="0" t="n">
        <v>34</v>
      </c>
      <c r="B10089" s="0" t="n">
        <v>1161453</v>
      </c>
      <c r="C10089" s="0" t="n">
        <v>3929.973</v>
      </c>
    </row>
    <row r="10090" customFormat="false" ht="15" hidden="false" customHeight="false" outlineLevel="0" collapsed="false">
      <c r="A10090" s="0" t="n">
        <v>34</v>
      </c>
      <c r="B10090" s="0" t="n">
        <v>1136270</v>
      </c>
      <c r="C10090" s="0" t="n">
        <v>5808.295</v>
      </c>
    </row>
    <row r="10091" customFormat="false" ht="15" hidden="false" customHeight="false" outlineLevel="0" collapsed="false">
      <c r="A10091" s="0" t="n">
        <v>34</v>
      </c>
      <c r="B10091" s="0" t="n">
        <v>1107686</v>
      </c>
      <c r="C10091" s="0" t="n">
        <v>6120.183</v>
      </c>
    </row>
    <row r="10092" customFormat="false" ht="15" hidden="false" customHeight="false" outlineLevel="0" collapsed="false">
      <c r="A10092" s="0" t="n">
        <v>34</v>
      </c>
      <c r="B10092" s="0" t="n">
        <v>1101665</v>
      </c>
      <c r="C10092" s="0" t="n">
        <v>3869.97</v>
      </c>
    </row>
    <row r="10093" customFormat="false" ht="15" hidden="false" customHeight="false" outlineLevel="0" collapsed="false">
      <c r="A10093" s="0" t="n">
        <v>34</v>
      </c>
      <c r="B10093" s="0" t="n">
        <v>1072170</v>
      </c>
      <c r="C10093" s="0" t="n">
        <v>6213.751</v>
      </c>
    </row>
    <row r="10094" customFormat="false" ht="15" hidden="false" customHeight="false" outlineLevel="0" collapsed="false">
      <c r="A10094" s="0" t="n">
        <v>34</v>
      </c>
      <c r="B10094" s="0" t="n">
        <v>1059785</v>
      </c>
      <c r="C10094" s="0" t="n">
        <v>4089.052</v>
      </c>
    </row>
    <row r="10095" customFormat="false" ht="15" hidden="false" customHeight="false" outlineLevel="0" collapsed="false">
      <c r="A10095" s="0" t="n">
        <v>34</v>
      </c>
      <c r="B10095" s="0" t="n">
        <v>1054913</v>
      </c>
      <c r="C10095" s="0" t="n">
        <v>4168.853</v>
      </c>
    </row>
    <row r="10096" customFormat="false" ht="15" hidden="false" customHeight="false" outlineLevel="0" collapsed="false">
      <c r="A10096" s="0" t="n">
        <v>34</v>
      </c>
      <c r="B10096" s="0" t="n">
        <v>1027862</v>
      </c>
      <c r="C10096" s="0" t="n">
        <v>5993.817</v>
      </c>
    </row>
    <row r="10097" customFormat="false" ht="15" hidden="false" customHeight="false" outlineLevel="0" collapsed="false">
      <c r="A10097" s="0" t="n">
        <v>34</v>
      </c>
      <c r="B10097" s="0" t="n">
        <v>998823</v>
      </c>
      <c r="C10097" s="0" t="n">
        <v>6153.993</v>
      </c>
    </row>
    <row r="10098" customFormat="false" ht="15" hidden="false" customHeight="false" outlineLevel="0" collapsed="false">
      <c r="A10098" s="0" t="n">
        <v>34</v>
      </c>
      <c r="B10098" s="0" t="n">
        <v>977984</v>
      </c>
      <c r="C10098" s="0" t="n">
        <v>4470.062</v>
      </c>
    </row>
    <row r="10099" customFormat="false" ht="15" hidden="false" customHeight="false" outlineLevel="0" collapsed="false">
      <c r="A10099" s="0" t="n">
        <v>34</v>
      </c>
      <c r="B10099" s="0" t="n">
        <v>968602</v>
      </c>
      <c r="C10099" s="0" t="n">
        <v>5191.163</v>
      </c>
    </row>
    <row r="10100" customFormat="false" ht="15" hidden="false" customHeight="false" outlineLevel="0" collapsed="false">
      <c r="A10100" s="0" t="n">
        <v>34</v>
      </c>
      <c r="B10100" s="0" t="n">
        <v>941472</v>
      </c>
      <c r="C10100" s="0" t="n">
        <v>6007.886</v>
      </c>
    </row>
    <row r="10101" customFormat="false" ht="15" hidden="false" customHeight="false" outlineLevel="0" collapsed="false">
      <c r="A10101" s="0" t="n">
        <v>34</v>
      </c>
      <c r="B10101" s="0" t="n">
        <v>935154</v>
      </c>
      <c r="C10101" s="0" t="n">
        <v>3903.087</v>
      </c>
    </row>
    <row r="10102" customFormat="false" ht="15" hidden="false" customHeight="false" outlineLevel="0" collapsed="false">
      <c r="A10102" s="0" t="n">
        <v>34</v>
      </c>
      <c r="B10102" s="0" t="n">
        <v>906426</v>
      </c>
      <c r="C10102" s="0" t="n">
        <v>6145.891</v>
      </c>
    </row>
    <row r="10103" customFormat="false" ht="15" hidden="false" customHeight="false" outlineLevel="0" collapsed="false">
      <c r="A10103" s="0" t="n">
        <v>34</v>
      </c>
      <c r="B10103" s="0" t="n">
        <v>886840</v>
      </c>
      <c r="C10103" s="0" t="n">
        <v>4480.349</v>
      </c>
    </row>
    <row r="10104" customFormat="false" ht="15" hidden="false" customHeight="false" outlineLevel="0" collapsed="false">
      <c r="A10104" s="0" t="n">
        <v>34</v>
      </c>
      <c r="B10104" s="0" t="n">
        <v>884494</v>
      </c>
      <c r="C10104" s="0" t="n">
        <v>4276.519</v>
      </c>
    </row>
    <row r="10105" customFormat="false" ht="15" hidden="false" customHeight="false" outlineLevel="0" collapsed="false">
      <c r="A10105" s="0" t="n">
        <v>34</v>
      </c>
      <c r="B10105" s="0" t="n">
        <v>858103</v>
      </c>
      <c r="C10105" s="0" t="n">
        <v>5899.327</v>
      </c>
    </row>
    <row r="10106" customFormat="false" ht="15" hidden="false" customHeight="false" outlineLevel="0" collapsed="false">
      <c r="A10106" s="0" t="n">
        <v>34</v>
      </c>
      <c r="B10106" s="0" t="n">
        <v>835278</v>
      </c>
      <c r="C10106" s="0" t="n">
        <v>4950.491</v>
      </c>
    </row>
    <row r="10107" customFormat="false" ht="15" hidden="false" customHeight="false" outlineLevel="0" collapsed="false">
      <c r="A10107" s="0" t="n">
        <v>34</v>
      </c>
      <c r="B10107" s="0" t="n">
        <v>840577</v>
      </c>
      <c r="C10107" s="0" t="n">
        <v>3364.428</v>
      </c>
    </row>
    <row r="10108" customFormat="false" ht="15" hidden="false" customHeight="false" outlineLevel="0" collapsed="false">
      <c r="A10108" s="0" t="n">
        <v>34</v>
      </c>
      <c r="B10108" s="0" t="n">
        <v>812483</v>
      </c>
      <c r="C10108" s="0" t="n">
        <v>6065.632</v>
      </c>
    </row>
    <row r="10109" customFormat="false" ht="15" hidden="false" customHeight="false" outlineLevel="0" collapsed="false">
      <c r="A10109" s="0" t="n">
        <v>34</v>
      </c>
      <c r="B10109" s="0" t="n">
        <v>782305</v>
      </c>
      <c r="C10109" s="0" t="n">
        <v>6281.604</v>
      </c>
    </row>
    <row r="10110" customFormat="false" ht="15" hidden="false" customHeight="false" outlineLevel="0" collapsed="false">
      <c r="A10110" s="0" t="n">
        <v>34</v>
      </c>
      <c r="B10110" s="0" t="n">
        <v>756219</v>
      </c>
      <c r="C10110" s="0" t="n">
        <v>5366.445</v>
      </c>
    </row>
    <row r="10111" customFormat="false" ht="15" hidden="false" customHeight="false" outlineLevel="0" collapsed="false">
      <c r="A10111" s="0" t="n">
        <v>34</v>
      </c>
      <c r="B10111" s="0" t="n">
        <v>760431</v>
      </c>
      <c r="C10111" s="0" t="n">
        <v>3366.155</v>
      </c>
    </row>
    <row r="10112" customFormat="false" ht="15" hidden="false" customHeight="false" outlineLevel="0" collapsed="false">
      <c r="A10112" s="0" t="n">
        <v>34</v>
      </c>
      <c r="B10112" s="0" t="n">
        <v>732474</v>
      </c>
      <c r="C10112" s="0" t="n">
        <v>6063.967</v>
      </c>
    </row>
    <row r="10113" customFormat="false" ht="15" hidden="false" customHeight="false" outlineLevel="0" collapsed="false">
      <c r="A10113" s="0" t="n">
        <v>34</v>
      </c>
      <c r="B10113" s="0" t="n">
        <v>700530</v>
      </c>
      <c r="C10113" s="0" t="n">
        <v>6438.343</v>
      </c>
    </row>
    <row r="10114" customFormat="false" ht="15" hidden="false" customHeight="false" outlineLevel="0" collapsed="false">
      <c r="A10114" s="0" t="n">
        <v>34</v>
      </c>
      <c r="B10114" s="0" t="n">
        <v>673937</v>
      </c>
      <c r="C10114" s="0" t="n">
        <v>5541.933</v>
      </c>
    </row>
    <row r="10115" customFormat="false" ht="15" hidden="false" customHeight="false" outlineLevel="0" collapsed="false">
      <c r="A10115" s="0" t="n">
        <v>34</v>
      </c>
      <c r="B10115" s="0" t="n">
        <v>670572</v>
      </c>
      <c r="C10115" s="0" t="n">
        <v>4127.013</v>
      </c>
    </row>
    <row r="10116" customFormat="false" ht="15" hidden="false" customHeight="false" outlineLevel="0" collapsed="false">
      <c r="A10116" s="0" t="n">
        <v>34</v>
      </c>
      <c r="B10116" s="0" t="n">
        <v>642212</v>
      </c>
      <c r="C10116" s="0" t="n">
        <v>6080.036</v>
      </c>
    </row>
    <row r="10117" customFormat="false" ht="15" hidden="false" customHeight="false" outlineLevel="0" collapsed="false">
      <c r="A10117" s="0" t="n">
        <v>34</v>
      </c>
      <c r="B10117" s="0" t="n">
        <v>616660</v>
      </c>
      <c r="C10117" s="0" t="n">
        <v>5452.67</v>
      </c>
    </row>
    <row r="10118" customFormat="false" ht="15" hidden="false" customHeight="false" outlineLevel="0" collapsed="false">
      <c r="A10118" s="0" t="n">
        <v>34</v>
      </c>
      <c r="B10118" s="0" t="n">
        <v>614763</v>
      </c>
      <c r="C10118" s="0" t="n">
        <v>4028.76</v>
      </c>
    </row>
    <row r="10119" customFormat="false" ht="15" hidden="false" customHeight="false" outlineLevel="0" collapsed="false">
      <c r="A10119" s="0" t="n">
        <v>34</v>
      </c>
      <c r="B10119" s="0" t="n">
        <v>586549</v>
      </c>
      <c r="C10119" s="0" t="n">
        <v>6055.361</v>
      </c>
    </row>
    <row r="10120" customFormat="false" ht="15" hidden="false" customHeight="false" outlineLevel="0" collapsed="false">
      <c r="A10120" s="0" t="n">
        <v>34</v>
      </c>
      <c r="B10120" s="0" t="n">
        <v>562125</v>
      </c>
      <c r="C10120" s="0" t="n">
        <v>5274.056</v>
      </c>
    </row>
    <row r="10121" customFormat="false" ht="15" hidden="false" customHeight="false" outlineLevel="0" collapsed="false">
      <c r="A10121" s="0" t="n">
        <v>34</v>
      </c>
      <c r="B10121" s="0" t="n">
        <v>558198</v>
      </c>
      <c r="C10121" s="0" t="n">
        <v>4106.75</v>
      </c>
    </row>
    <row r="10122" customFormat="false" ht="15" hidden="false" customHeight="false" outlineLevel="0" collapsed="false">
      <c r="A10122" s="0" t="n">
        <v>34</v>
      </c>
      <c r="B10122" s="0" t="n">
        <v>529875</v>
      </c>
      <c r="C10122" s="0" t="n">
        <v>6117.078</v>
      </c>
    </row>
    <row r="10123" customFormat="false" ht="15" hidden="false" customHeight="false" outlineLevel="0" collapsed="false">
      <c r="A10123" s="0" t="n">
        <v>34</v>
      </c>
      <c r="B10123" s="0" t="n">
        <v>503504</v>
      </c>
      <c r="C10123" s="0" t="n">
        <v>5581.856</v>
      </c>
    </row>
    <row r="10124" customFormat="false" ht="15" hidden="false" customHeight="false" outlineLevel="0" collapsed="false">
      <c r="A10124" s="0" t="n">
        <v>34</v>
      </c>
      <c r="B10124" s="0" t="n">
        <v>517366</v>
      </c>
      <c r="C10124" s="0" t="n">
        <v>2230.169</v>
      </c>
    </row>
    <row r="10125" customFormat="false" ht="15" hidden="false" customHeight="false" outlineLevel="0" collapsed="false">
      <c r="A10125" s="0" t="n">
        <v>34</v>
      </c>
      <c r="B10125" s="0" t="n">
        <v>489548</v>
      </c>
      <c r="C10125" s="0" t="n">
        <v>6024.657</v>
      </c>
    </row>
    <row r="10126" customFormat="false" ht="15" hidden="false" customHeight="false" outlineLevel="0" collapsed="false">
      <c r="A10126" s="0" t="n">
        <v>34</v>
      </c>
      <c r="B10126" s="0" t="n">
        <v>458841</v>
      </c>
      <c r="C10126" s="0" t="n">
        <v>6335.743</v>
      </c>
    </row>
    <row r="10127" customFormat="false" ht="15" hidden="false" customHeight="false" outlineLevel="0" collapsed="false">
      <c r="A10127" s="0" t="n">
        <v>34</v>
      </c>
      <c r="B10127" s="0" t="n">
        <v>430749</v>
      </c>
      <c r="C10127" s="0" t="n">
        <v>6109.928</v>
      </c>
    </row>
    <row r="10128" customFormat="false" ht="15" hidden="false" customHeight="false" outlineLevel="0" collapsed="false">
      <c r="A10128" s="0" t="n">
        <v>34</v>
      </c>
      <c r="B10128" s="0" t="n">
        <v>425644</v>
      </c>
      <c r="C10128" s="0" t="n">
        <v>3720.399</v>
      </c>
    </row>
    <row r="10129" customFormat="false" ht="15" hidden="false" customHeight="false" outlineLevel="0" collapsed="false">
      <c r="A10129" s="0" t="n">
        <v>34</v>
      </c>
      <c r="B10129" s="0" t="n">
        <v>411761</v>
      </c>
      <c r="C10129" s="0" t="n">
        <v>4773.72</v>
      </c>
    </row>
    <row r="10130" customFormat="false" ht="15" hidden="false" customHeight="false" outlineLevel="0" collapsed="false">
      <c r="A10130" s="0" t="n">
        <v>34</v>
      </c>
      <c r="B10130" s="0" t="n">
        <v>387168</v>
      </c>
      <c r="C10130" s="0" t="n">
        <v>5750.089</v>
      </c>
    </row>
    <row r="10131" customFormat="false" ht="15" hidden="false" customHeight="false" outlineLevel="0" collapsed="false">
      <c r="A10131" s="0" t="n">
        <v>34</v>
      </c>
      <c r="B10131" s="0" t="n">
        <v>356864</v>
      </c>
      <c r="C10131" s="0" t="n">
        <v>6306.766</v>
      </c>
    </row>
    <row r="10132" customFormat="false" ht="15" hidden="false" customHeight="false" outlineLevel="0" collapsed="false">
      <c r="A10132" s="0" t="n">
        <v>34</v>
      </c>
      <c r="B10132" s="0" t="n">
        <v>348760</v>
      </c>
      <c r="C10132" s="0" t="n">
        <v>4082.844</v>
      </c>
    </row>
    <row r="10133" customFormat="false" ht="15" hidden="false" customHeight="false" outlineLevel="0" collapsed="false">
      <c r="A10133" s="0" t="n">
        <v>34</v>
      </c>
      <c r="B10133" s="0" t="n">
        <v>320980</v>
      </c>
      <c r="C10133" s="0" t="n">
        <v>5996.264</v>
      </c>
    </row>
    <row r="10134" customFormat="false" ht="15" hidden="false" customHeight="false" outlineLevel="0" collapsed="false">
      <c r="A10134" s="0" t="n">
        <v>34</v>
      </c>
      <c r="B10134" s="0" t="n">
        <v>290866</v>
      </c>
      <c r="C10134" s="0" t="n">
        <v>6307.96</v>
      </c>
    </row>
    <row r="10135" customFormat="false" ht="15" hidden="false" customHeight="false" outlineLevel="0" collapsed="false">
      <c r="A10135" s="0" t="n">
        <v>34</v>
      </c>
      <c r="B10135" s="0" t="n">
        <v>288336</v>
      </c>
      <c r="C10135" s="0" t="n">
        <v>3489.323</v>
      </c>
    </row>
    <row r="10136" customFormat="false" ht="15" hidden="false" customHeight="false" outlineLevel="0" collapsed="false">
      <c r="A10136" s="0" t="n">
        <v>34</v>
      </c>
      <c r="B10136" s="0" t="n">
        <v>260289</v>
      </c>
      <c r="C10136" s="0" t="n">
        <v>6098.861</v>
      </c>
    </row>
    <row r="10137" customFormat="false" ht="15" hidden="false" customHeight="false" outlineLevel="0" collapsed="false">
      <c r="A10137" s="0" t="n">
        <v>34</v>
      </c>
      <c r="B10137" s="0" t="n">
        <v>230751</v>
      </c>
      <c r="C10137" s="0" t="n">
        <v>6212.012</v>
      </c>
    </row>
    <row r="10138" customFormat="false" ht="15" hidden="false" customHeight="false" outlineLevel="0" collapsed="false">
      <c r="A10138" s="0" t="n">
        <v>34</v>
      </c>
      <c r="B10138" s="0" t="n">
        <v>229500</v>
      </c>
      <c r="C10138" s="0" t="n">
        <v>3446.748</v>
      </c>
    </row>
    <row r="10139" customFormat="false" ht="15" hidden="false" customHeight="false" outlineLevel="0" collapsed="false">
      <c r="A10139" s="0" t="n">
        <v>34</v>
      </c>
      <c r="B10139" s="0" t="n">
        <v>204590</v>
      </c>
      <c r="C10139" s="0" t="n">
        <v>5734.851</v>
      </c>
    </row>
    <row r="10140" customFormat="false" ht="15" hidden="false" customHeight="false" outlineLevel="0" collapsed="false">
      <c r="A10140" s="0" t="n">
        <v>34</v>
      </c>
      <c r="B10140" s="0" t="n">
        <v>189151</v>
      </c>
      <c r="C10140" s="0" t="n">
        <v>4832.26</v>
      </c>
    </row>
    <row r="10141" customFormat="false" ht="15" hidden="false" customHeight="false" outlineLevel="0" collapsed="false">
      <c r="A10141" s="0" t="n">
        <v>34</v>
      </c>
      <c r="B10141" s="0" t="n">
        <v>163857</v>
      </c>
      <c r="C10141" s="0" t="n">
        <v>5820.751</v>
      </c>
    </row>
    <row r="10142" customFormat="false" ht="15" hidden="false" customHeight="false" outlineLevel="0" collapsed="false">
      <c r="A10142" s="0" t="n">
        <v>34</v>
      </c>
      <c r="B10142" s="0" t="n">
        <v>130457</v>
      </c>
      <c r="C10142" s="0" t="n">
        <v>6641.449</v>
      </c>
    </row>
    <row r="10143" customFormat="false" ht="15" hidden="false" customHeight="false" outlineLevel="0" collapsed="false">
      <c r="A10143" s="0" t="n">
        <v>34</v>
      </c>
      <c r="B10143" s="0" t="n">
        <v>89839</v>
      </c>
      <c r="C10143" s="0" t="n">
        <v>7338.916</v>
      </c>
    </row>
    <row r="10144" customFormat="false" ht="15" hidden="false" customHeight="false" outlineLevel="0" collapsed="false">
      <c r="A10144" s="0" t="n">
        <v>34</v>
      </c>
      <c r="B10144" s="0" t="n">
        <v>50968</v>
      </c>
      <c r="C10144" s="0" t="n">
        <v>7137.208</v>
      </c>
    </row>
    <row r="10145" customFormat="false" ht="15" hidden="false" customHeight="false" outlineLevel="0" collapsed="false">
      <c r="A10145" s="0" t="n">
        <v>34</v>
      </c>
      <c r="B10145" s="0" t="n">
        <v>11449</v>
      </c>
      <c r="C10145" s="0" t="n">
        <v>7232.813</v>
      </c>
    </row>
    <row r="10146" customFormat="false" ht="15" hidden="false" customHeight="false" outlineLevel="0" collapsed="false">
      <c r="A10146" s="0" t="n">
        <v>34</v>
      </c>
      <c r="B10146" s="0" t="n">
        <v>12</v>
      </c>
      <c r="C10146" s="0" t="n">
        <v>4424.371</v>
      </c>
    </row>
    <row r="10147" customFormat="false" ht="15" hidden="false" customHeight="false" outlineLevel="0" collapsed="false">
      <c r="A10147" s="0" t="n">
        <v>34</v>
      </c>
      <c r="B10147" s="0" t="n">
        <v>1905073</v>
      </c>
      <c r="C10147" s="0" t="n">
        <v>9225.38</v>
      </c>
    </row>
    <row r="10148" customFormat="false" ht="15" hidden="false" customHeight="false" outlineLevel="0" collapsed="false">
      <c r="A10148" s="0" t="n">
        <v>34</v>
      </c>
      <c r="B10148" s="0" t="n">
        <v>1903728</v>
      </c>
      <c r="C10148" s="0" t="n">
        <v>3418.599</v>
      </c>
    </row>
    <row r="10149" customFormat="false" ht="15" hidden="false" customHeight="false" outlineLevel="0" collapsed="false">
      <c r="A10149" s="0" t="n">
        <v>34</v>
      </c>
      <c r="B10149" s="0" t="n">
        <v>1865024</v>
      </c>
      <c r="C10149" s="0" t="n">
        <v>7154.954</v>
      </c>
    </row>
    <row r="10150" customFormat="false" ht="15" hidden="false" customHeight="false" outlineLevel="0" collapsed="false">
      <c r="A10150" s="0" t="n">
        <v>34</v>
      </c>
      <c r="B10150" s="0" t="n">
        <v>1864873</v>
      </c>
      <c r="C10150" s="0" t="n">
        <v>3296.724</v>
      </c>
    </row>
    <row r="10151" customFormat="false" ht="15" hidden="false" customHeight="false" outlineLevel="0" collapsed="false">
      <c r="A10151" s="0" t="n">
        <v>34</v>
      </c>
      <c r="B10151" s="0" t="n">
        <v>1836455</v>
      </c>
      <c r="C10151" s="0" t="n">
        <v>5390.761</v>
      </c>
    </row>
    <row r="10152" customFormat="false" ht="15" hidden="false" customHeight="false" outlineLevel="0" collapsed="false">
      <c r="A10152" s="0" t="n">
        <v>34</v>
      </c>
      <c r="B10152" s="0" t="n">
        <v>1815047</v>
      </c>
      <c r="C10152" s="0" t="n">
        <v>6176.725</v>
      </c>
    </row>
    <row r="10153" customFormat="false" ht="15" hidden="false" customHeight="false" outlineLevel="0" collapsed="false">
      <c r="A10153" s="0" t="n">
        <v>34</v>
      </c>
      <c r="B10153" s="0" t="n">
        <v>1781866</v>
      </c>
      <c r="C10153" s="0" t="n">
        <v>6601.248</v>
      </c>
    </row>
    <row r="10154" customFormat="false" ht="15" hidden="false" customHeight="false" outlineLevel="0" collapsed="false">
      <c r="A10154" s="0" t="n">
        <v>34</v>
      </c>
      <c r="B10154" s="0" t="n">
        <v>1771942</v>
      </c>
      <c r="C10154" s="0" t="n">
        <v>4272.81</v>
      </c>
    </row>
    <row r="10155" customFormat="false" ht="15" hidden="false" customHeight="false" outlineLevel="0" collapsed="false">
      <c r="A10155" s="0" t="n">
        <v>34</v>
      </c>
      <c r="B10155" s="0" t="n">
        <v>1737856</v>
      </c>
      <c r="C10155" s="0" t="n">
        <v>6685.34</v>
      </c>
    </row>
    <row r="10156" customFormat="false" ht="15" hidden="false" customHeight="false" outlineLevel="0" collapsed="false">
      <c r="A10156" s="0" t="n">
        <v>34</v>
      </c>
      <c r="B10156" s="0" t="n">
        <v>1705589</v>
      </c>
      <c r="C10156" s="0" t="n">
        <v>6089.038</v>
      </c>
    </row>
    <row r="10157" customFormat="false" ht="15" hidden="false" customHeight="false" outlineLevel="0" collapsed="false">
      <c r="A10157" s="0" t="n">
        <v>34</v>
      </c>
      <c r="B10157" s="0" t="n">
        <v>1693118</v>
      </c>
      <c r="C10157" s="0" t="n">
        <v>5043.305</v>
      </c>
    </row>
    <row r="10158" customFormat="false" ht="15" hidden="false" customHeight="false" outlineLevel="0" collapsed="false">
      <c r="A10158" s="0" t="n">
        <v>34</v>
      </c>
      <c r="B10158" s="0" t="n">
        <v>1660373</v>
      </c>
      <c r="C10158" s="0" t="n">
        <v>6554.808</v>
      </c>
    </row>
    <row r="10159" customFormat="false" ht="15" hidden="false" customHeight="false" outlineLevel="0" collapsed="false">
      <c r="A10159" s="0" t="n">
        <v>34</v>
      </c>
      <c r="B10159" s="0" t="n">
        <v>1651934</v>
      </c>
      <c r="C10159" s="0" t="n">
        <v>4156.414</v>
      </c>
    </row>
    <row r="10160" customFormat="false" ht="15" hidden="false" customHeight="false" outlineLevel="0" collapsed="false">
      <c r="A10160" s="0" t="n">
        <v>34</v>
      </c>
      <c r="B10160" s="0" t="n">
        <v>1624299</v>
      </c>
      <c r="C10160" s="0" t="n">
        <v>6038.165</v>
      </c>
    </row>
    <row r="10161" customFormat="false" ht="15" hidden="false" customHeight="false" outlineLevel="0" collapsed="false">
      <c r="A10161" s="0" t="n">
        <v>34</v>
      </c>
      <c r="B10161" s="0" t="n">
        <v>1591794</v>
      </c>
      <c r="C10161" s="0" t="n">
        <v>6304.464</v>
      </c>
    </row>
    <row r="10162" customFormat="false" ht="15" hidden="false" customHeight="false" outlineLevel="0" collapsed="false">
      <c r="A10162" s="0" t="n">
        <v>34</v>
      </c>
      <c r="B10162" s="0" t="n">
        <v>1585794</v>
      </c>
      <c r="C10162" s="0" t="n">
        <v>4209.012</v>
      </c>
    </row>
    <row r="10163" customFormat="false" ht="15" hidden="false" customHeight="false" outlineLevel="0" collapsed="false">
      <c r="A10163" s="0" t="n">
        <v>34</v>
      </c>
      <c r="B10163" s="0" t="n">
        <v>1555944</v>
      </c>
      <c r="C10163" s="0" t="n">
        <v>6247.062</v>
      </c>
    </row>
    <row r="10164" customFormat="false" ht="15" hidden="false" customHeight="false" outlineLevel="0" collapsed="false">
      <c r="A10164" s="0" t="n">
        <v>34</v>
      </c>
      <c r="B10164" s="0" t="n">
        <v>1525228</v>
      </c>
      <c r="C10164" s="0" t="n">
        <v>6311.052</v>
      </c>
    </row>
    <row r="10165" customFormat="false" ht="15" hidden="false" customHeight="false" outlineLevel="0" collapsed="false">
      <c r="A10165" s="0" t="n">
        <v>34</v>
      </c>
      <c r="B10165" s="0" t="n">
        <v>1534416</v>
      </c>
      <c r="C10165" s="0" t="n">
        <v>2464.718</v>
      </c>
    </row>
    <row r="10166" customFormat="false" ht="15" hidden="false" customHeight="false" outlineLevel="0" collapsed="false">
      <c r="A10166" s="0" t="n">
        <v>34</v>
      </c>
      <c r="B10166" s="0" t="n">
        <v>1504205</v>
      </c>
      <c r="C10166" s="0" t="n">
        <v>6315.764</v>
      </c>
    </row>
    <row r="10167" customFormat="false" ht="15" hidden="false" customHeight="false" outlineLevel="0" collapsed="false">
      <c r="A10167" s="0" t="n">
        <v>34</v>
      </c>
      <c r="B10167" s="0" t="n">
        <v>1473531</v>
      </c>
      <c r="C10167" s="0" t="n">
        <v>6382.73</v>
      </c>
    </row>
    <row r="10168" customFormat="false" ht="15" hidden="false" customHeight="false" outlineLevel="0" collapsed="false">
      <c r="A10168" s="0" t="n">
        <v>34</v>
      </c>
      <c r="B10168" s="0" t="n">
        <v>1441473</v>
      </c>
      <c r="C10168" s="0" t="n">
        <v>6454.931</v>
      </c>
    </row>
    <row r="10169" customFormat="false" ht="15" hidden="false" customHeight="false" outlineLevel="0" collapsed="false">
      <c r="A10169" s="0" t="n">
        <v>34</v>
      </c>
      <c r="B10169" s="0" t="n">
        <v>1438909</v>
      </c>
      <c r="C10169" s="0" t="n">
        <v>3562.39</v>
      </c>
    </row>
    <row r="10170" customFormat="false" ht="15" hidden="false" customHeight="false" outlineLevel="0" collapsed="false">
      <c r="A10170" s="0" t="n">
        <v>34</v>
      </c>
      <c r="B10170" s="0" t="n">
        <v>1410374</v>
      </c>
      <c r="C10170" s="0" t="n">
        <v>6147.827</v>
      </c>
    </row>
    <row r="10171" customFormat="false" ht="15" hidden="false" customHeight="false" outlineLevel="0" collapsed="false">
      <c r="A10171" s="0" t="n">
        <v>34</v>
      </c>
      <c r="B10171" s="0" t="n">
        <v>1402698</v>
      </c>
      <c r="C10171" s="0" t="n">
        <v>3684.251</v>
      </c>
    </row>
    <row r="10172" customFormat="false" ht="15" hidden="false" customHeight="false" outlineLevel="0" collapsed="false">
      <c r="A10172" s="0" t="n">
        <v>34</v>
      </c>
      <c r="B10172" s="0" t="n">
        <v>1381919</v>
      </c>
      <c r="C10172" s="0" t="n">
        <v>5739.559</v>
      </c>
    </row>
    <row r="10173" customFormat="false" ht="15" hidden="false" customHeight="false" outlineLevel="0" collapsed="false">
      <c r="A10173" s="0" t="n">
        <v>34</v>
      </c>
      <c r="B10173" s="0" t="n">
        <v>1356846</v>
      </c>
      <c r="C10173" s="0" t="n">
        <v>5776.81</v>
      </c>
    </row>
    <row r="10174" customFormat="false" ht="15" hidden="false" customHeight="false" outlineLevel="0" collapsed="false">
      <c r="A10174" s="0" t="n">
        <v>34</v>
      </c>
      <c r="B10174" s="0" t="n">
        <v>1347497</v>
      </c>
      <c r="C10174" s="0" t="n">
        <v>4222.17</v>
      </c>
    </row>
    <row r="10175" customFormat="false" ht="15" hidden="false" customHeight="false" outlineLevel="0" collapsed="false">
      <c r="A10175" s="0" t="n">
        <v>34</v>
      </c>
      <c r="B10175" s="0" t="n">
        <v>1319957</v>
      </c>
      <c r="C10175" s="0" t="n">
        <v>6035.579</v>
      </c>
    </row>
    <row r="10176" customFormat="false" ht="15" hidden="false" customHeight="false" outlineLevel="0" collapsed="false">
      <c r="A10176" s="0" t="n">
        <v>34</v>
      </c>
      <c r="B10176" s="0" t="n">
        <v>1305690</v>
      </c>
      <c r="C10176" s="0" t="n">
        <v>4241.497</v>
      </c>
    </row>
    <row r="10177" customFormat="false" ht="15" hidden="false" customHeight="false" outlineLevel="0" collapsed="false">
      <c r="A10177" s="0" t="n">
        <v>34</v>
      </c>
      <c r="B10177" s="0" t="n">
        <v>1300056</v>
      </c>
      <c r="C10177" s="0" t="n">
        <v>4282.423</v>
      </c>
    </row>
    <row r="10178" customFormat="false" ht="15" hidden="false" customHeight="false" outlineLevel="0" collapsed="false">
      <c r="A10178" s="0" t="n">
        <v>34</v>
      </c>
      <c r="B10178" s="0" t="n">
        <v>1270527</v>
      </c>
      <c r="C10178" s="0" t="n">
        <v>6255.63</v>
      </c>
    </row>
    <row r="10179" customFormat="false" ht="15" hidden="false" customHeight="false" outlineLevel="0" collapsed="false">
      <c r="A10179" s="0" t="n">
        <v>34</v>
      </c>
      <c r="B10179" s="0" t="n">
        <v>1240844</v>
      </c>
      <c r="C10179" s="0" t="n">
        <v>6242.874</v>
      </c>
    </row>
    <row r="10180" customFormat="false" ht="15" hidden="false" customHeight="false" outlineLevel="0" collapsed="false">
      <c r="A10180" s="0" t="n">
        <v>34</v>
      </c>
      <c r="B10180" s="0" t="n">
        <v>1221210</v>
      </c>
      <c r="C10180" s="0" t="n">
        <v>4276.239</v>
      </c>
    </row>
    <row r="10181" customFormat="false" ht="15" hidden="false" customHeight="false" outlineLevel="0" collapsed="false">
      <c r="A10181" s="0" t="n">
        <v>34</v>
      </c>
      <c r="B10181" s="0" t="n">
        <v>1209913</v>
      </c>
      <c r="C10181" s="0" t="n">
        <v>5428.064</v>
      </c>
    </row>
    <row r="10182" customFormat="false" ht="15" hidden="false" customHeight="false" outlineLevel="0" collapsed="false">
      <c r="A10182" s="0" t="n">
        <v>34</v>
      </c>
      <c r="B10182" s="0" t="n">
        <v>1179349</v>
      </c>
      <c r="C10182" s="0" t="n">
        <v>6332.346</v>
      </c>
    </row>
    <row r="10183" customFormat="false" ht="15" hidden="false" customHeight="false" outlineLevel="0" collapsed="false">
      <c r="A10183" s="0" t="n">
        <v>34</v>
      </c>
      <c r="B10183" s="0" t="n">
        <v>1177418</v>
      </c>
      <c r="C10183" s="0" t="n">
        <v>3444.392</v>
      </c>
    </row>
    <row r="10184" customFormat="false" ht="15" hidden="false" customHeight="false" outlineLevel="0" collapsed="false">
      <c r="A10184" s="0" t="n">
        <v>34</v>
      </c>
      <c r="B10184" s="0" t="n">
        <v>1149167</v>
      </c>
      <c r="C10184" s="0" t="n">
        <v>6116.599</v>
      </c>
    </row>
    <row r="10185" customFormat="false" ht="15" hidden="false" customHeight="false" outlineLevel="0" collapsed="false">
      <c r="A10185" s="0" t="n">
        <v>34</v>
      </c>
      <c r="B10185" s="0" t="n">
        <v>1127207</v>
      </c>
      <c r="C10185" s="0" t="n">
        <v>4633.226</v>
      </c>
    </row>
    <row r="10186" customFormat="false" ht="15" hidden="false" customHeight="false" outlineLevel="0" collapsed="false">
      <c r="A10186" s="0" t="n">
        <v>34</v>
      </c>
      <c r="B10186" s="0" t="n">
        <v>1113715</v>
      </c>
      <c r="C10186" s="0" t="n">
        <v>5498.252</v>
      </c>
    </row>
    <row r="10187" customFormat="false" ht="15" hidden="false" customHeight="false" outlineLevel="0" collapsed="false">
      <c r="A10187" s="0" t="n">
        <v>34</v>
      </c>
      <c r="B10187" s="0" t="n">
        <v>1085277</v>
      </c>
      <c r="C10187" s="0" t="n">
        <v>6106.98</v>
      </c>
    </row>
    <row r="10188" customFormat="false" ht="15" hidden="false" customHeight="false" outlineLevel="0" collapsed="false">
      <c r="A10188" s="0" t="n">
        <v>34</v>
      </c>
      <c r="B10188" s="0" t="n">
        <v>1080986</v>
      </c>
      <c r="C10188" s="0" t="n">
        <v>3742.77</v>
      </c>
    </row>
    <row r="10189" customFormat="false" ht="15" hidden="false" customHeight="false" outlineLevel="0" collapsed="false">
      <c r="A10189" s="0" t="n">
        <v>34</v>
      </c>
      <c r="B10189" s="0" t="n">
        <v>1051276</v>
      </c>
      <c r="C10189" s="0" t="n">
        <v>6229.256</v>
      </c>
    </row>
    <row r="10190" customFormat="false" ht="15" hidden="false" customHeight="false" outlineLevel="0" collapsed="false">
      <c r="A10190" s="0" t="n">
        <v>34</v>
      </c>
      <c r="B10190" s="0" t="n">
        <v>1027314</v>
      </c>
      <c r="C10190" s="0" t="n">
        <v>5111.932</v>
      </c>
    </row>
    <row r="10191" customFormat="false" ht="15" hidden="false" customHeight="false" outlineLevel="0" collapsed="false">
      <c r="A10191" s="0" t="n">
        <v>34</v>
      </c>
      <c r="B10191" s="0" t="n">
        <v>1022696</v>
      </c>
      <c r="C10191" s="0" t="n">
        <v>4325.178</v>
      </c>
    </row>
    <row r="10192" customFormat="false" ht="15" hidden="false" customHeight="false" outlineLevel="0" collapsed="false">
      <c r="A10192" s="0" t="n">
        <v>34</v>
      </c>
      <c r="B10192" s="0" t="n">
        <v>992309</v>
      </c>
      <c r="C10192" s="0" t="n">
        <v>6310.373</v>
      </c>
    </row>
    <row r="10193" customFormat="false" ht="15" hidden="false" customHeight="false" outlineLevel="0" collapsed="false">
      <c r="A10193" s="0" t="n">
        <v>34</v>
      </c>
      <c r="B10193" s="0" t="n">
        <v>967542</v>
      </c>
      <c r="C10193" s="0" t="n">
        <v>5334.083</v>
      </c>
    </row>
    <row r="10194" customFormat="false" ht="15" hidden="false" customHeight="false" outlineLevel="0" collapsed="false">
      <c r="A10194" s="0" t="n">
        <v>34</v>
      </c>
      <c r="B10194" s="0" t="n">
        <v>961063</v>
      </c>
      <c r="C10194" s="0" t="n">
        <v>4394.998</v>
      </c>
    </row>
    <row r="10195" customFormat="false" ht="15" hidden="false" customHeight="false" outlineLevel="0" collapsed="false">
      <c r="A10195" s="0" t="n">
        <v>34</v>
      </c>
      <c r="B10195" s="0" t="n">
        <v>934466</v>
      </c>
      <c r="C10195" s="0" t="n">
        <v>5939.401</v>
      </c>
    </row>
    <row r="10196" customFormat="false" ht="15" hidden="false" customHeight="false" outlineLevel="0" collapsed="false">
      <c r="A10196" s="0" t="n">
        <v>34</v>
      </c>
      <c r="B10196" s="0" t="n">
        <v>907368</v>
      </c>
      <c r="C10196" s="0" t="n">
        <v>5617.017</v>
      </c>
    </row>
    <row r="10197" customFormat="false" ht="15" hidden="false" customHeight="false" outlineLevel="0" collapsed="false">
      <c r="A10197" s="0" t="n">
        <v>34</v>
      </c>
      <c r="B10197" s="0" t="n">
        <v>901793</v>
      </c>
      <c r="C10197" s="0" t="n">
        <v>4209.769</v>
      </c>
    </row>
    <row r="10198" customFormat="false" ht="15" hidden="false" customHeight="false" outlineLevel="0" collapsed="false">
      <c r="A10198" s="0" t="n">
        <v>34</v>
      </c>
      <c r="B10198" s="0" t="n">
        <v>871970</v>
      </c>
      <c r="C10198" s="0" t="n">
        <v>6253.156</v>
      </c>
    </row>
    <row r="10199" customFormat="false" ht="15" hidden="false" customHeight="false" outlineLevel="0" collapsed="false">
      <c r="A10199" s="0" t="n">
        <v>34</v>
      </c>
      <c r="B10199" s="0" t="n">
        <v>867862</v>
      </c>
      <c r="C10199" s="0" t="n">
        <v>3673.169</v>
      </c>
    </row>
    <row r="10200" customFormat="false" ht="15" hidden="false" customHeight="false" outlineLevel="0" collapsed="false">
      <c r="A10200" s="0" t="n">
        <v>34</v>
      </c>
      <c r="B10200" s="0" t="n">
        <v>841488</v>
      </c>
      <c r="C10200" s="0" t="n">
        <v>5898.596</v>
      </c>
    </row>
    <row r="10201" customFormat="false" ht="15" hidden="false" customHeight="false" outlineLevel="0" collapsed="false">
      <c r="A10201" s="0" t="n">
        <v>34</v>
      </c>
      <c r="B10201" s="0" t="n">
        <v>832949</v>
      </c>
      <c r="C10201" s="0" t="n">
        <v>4126.012</v>
      </c>
    </row>
    <row r="10202" customFormat="false" ht="15" hidden="false" customHeight="false" outlineLevel="0" collapsed="false">
      <c r="A10202" s="0" t="n">
        <v>34</v>
      </c>
      <c r="B10202" s="0" t="n">
        <v>809531</v>
      </c>
      <c r="C10202" s="0" t="n">
        <v>5651.334</v>
      </c>
    </row>
    <row r="10203" customFormat="false" ht="15" hidden="false" customHeight="false" outlineLevel="0" collapsed="false">
      <c r="A10203" s="0" t="n">
        <v>34</v>
      </c>
      <c r="B10203" s="0" t="n">
        <v>780128</v>
      </c>
      <c r="C10203" s="0" t="n">
        <v>6205.61</v>
      </c>
    </row>
    <row r="10204" customFormat="false" ht="15" hidden="false" customHeight="false" outlineLevel="0" collapsed="false">
      <c r="A10204" s="0" t="n">
        <v>34</v>
      </c>
      <c r="B10204" s="0" t="n">
        <v>770454</v>
      </c>
      <c r="C10204" s="0" t="n">
        <v>3724.766</v>
      </c>
    </row>
    <row r="10205" customFormat="false" ht="15" hidden="false" customHeight="false" outlineLevel="0" collapsed="false">
      <c r="A10205" s="0" t="n">
        <v>34</v>
      </c>
      <c r="B10205" s="0" t="n">
        <v>750133</v>
      </c>
      <c r="C10205" s="0" t="n">
        <v>5852.078</v>
      </c>
    </row>
    <row r="10206" customFormat="false" ht="15" hidden="false" customHeight="false" outlineLevel="0" collapsed="false">
      <c r="A10206" s="0" t="n">
        <v>34</v>
      </c>
      <c r="B10206" s="0" t="n">
        <v>723098</v>
      </c>
      <c r="C10206" s="0" t="n">
        <v>5982.369</v>
      </c>
    </row>
    <row r="10207" customFormat="false" ht="15" hidden="false" customHeight="false" outlineLevel="0" collapsed="false">
      <c r="A10207" s="0" t="n">
        <v>34</v>
      </c>
      <c r="B10207" s="0" t="n">
        <v>707093</v>
      </c>
      <c r="C10207" s="0" t="n">
        <v>3594.817</v>
      </c>
    </row>
    <row r="10208" customFormat="false" ht="15" hidden="false" customHeight="false" outlineLevel="0" collapsed="false">
      <c r="A10208" s="0" t="n">
        <v>34</v>
      </c>
      <c r="B10208" s="0" t="n">
        <v>700797</v>
      </c>
      <c r="C10208" s="0" t="n">
        <v>5208.833</v>
      </c>
    </row>
    <row r="10209" customFormat="false" ht="15" hidden="false" customHeight="false" outlineLevel="0" collapsed="false">
      <c r="A10209" s="0" t="n">
        <v>34</v>
      </c>
      <c r="B10209" s="0" t="n">
        <v>670872</v>
      </c>
      <c r="C10209" s="0" t="n">
        <v>6269.797</v>
      </c>
    </row>
    <row r="10210" customFormat="false" ht="15" hidden="false" customHeight="false" outlineLevel="0" collapsed="false">
      <c r="A10210" s="0" t="n">
        <v>35</v>
      </c>
      <c r="B10210" s="0" t="n">
        <v>667933</v>
      </c>
      <c r="C10210" s="0" t="n">
        <v>3566.864</v>
      </c>
    </row>
    <row r="10211" customFormat="false" ht="15" hidden="false" customHeight="false" outlineLevel="0" collapsed="false">
      <c r="A10211" s="0" t="n">
        <v>35</v>
      </c>
      <c r="B10211" s="0" t="n">
        <v>638286</v>
      </c>
      <c r="C10211" s="0" t="n">
        <v>6228.467</v>
      </c>
    </row>
    <row r="10212" customFormat="false" ht="15" hidden="false" customHeight="false" outlineLevel="0" collapsed="false">
      <c r="A10212" s="0" t="n">
        <v>35</v>
      </c>
      <c r="B10212" s="0" t="n">
        <v>607763</v>
      </c>
      <c r="C10212" s="0" t="n">
        <v>6265.92</v>
      </c>
    </row>
    <row r="10213" customFormat="false" ht="15" hidden="false" customHeight="false" outlineLevel="0" collapsed="false">
      <c r="A10213" s="0" t="n">
        <v>35</v>
      </c>
      <c r="B10213" s="0" t="n">
        <v>608310</v>
      </c>
      <c r="C10213" s="0" t="n">
        <v>3265.192</v>
      </c>
    </row>
    <row r="10214" customFormat="false" ht="15" hidden="false" customHeight="false" outlineLevel="0" collapsed="false">
      <c r="A10214" s="0" t="n">
        <v>35</v>
      </c>
      <c r="B10214" s="0" t="n">
        <v>580873</v>
      </c>
      <c r="C10214" s="0" t="n">
        <v>6030.187</v>
      </c>
    </row>
    <row r="10215" customFormat="false" ht="15" hidden="false" customHeight="false" outlineLevel="0" collapsed="false">
      <c r="A10215" s="0" t="n">
        <v>35</v>
      </c>
      <c r="B10215" s="0" t="n">
        <v>552195</v>
      </c>
      <c r="C10215" s="0" t="n">
        <v>6135.523</v>
      </c>
    </row>
    <row r="10216" customFormat="false" ht="15" hidden="false" customHeight="false" outlineLevel="0" collapsed="false">
      <c r="A10216" s="0" t="n">
        <v>35</v>
      </c>
      <c r="B10216" s="0" t="n">
        <v>551518</v>
      </c>
      <c r="C10216" s="0" t="n">
        <v>3346.242</v>
      </c>
    </row>
    <row r="10217" customFormat="false" ht="15" hidden="false" customHeight="false" outlineLevel="0" collapsed="false">
      <c r="A10217" s="0" t="n">
        <v>35</v>
      </c>
      <c r="B10217" s="0" t="n">
        <v>522012</v>
      </c>
      <c r="C10217" s="0" t="n">
        <v>6214.729</v>
      </c>
    </row>
    <row r="10218" customFormat="false" ht="15" hidden="false" customHeight="false" outlineLevel="0" collapsed="false">
      <c r="A10218" s="0" t="n">
        <v>35</v>
      </c>
      <c r="B10218" s="0" t="n">
        <v>493067</v>
      </c>
      <c r="C10218" s="0" t="n">
        <v>6158.245</v>
      </c>
    </row>
    <row r="10219" customFormat="false" ht="15" hidden="false" customHeight="false" outlineLevel="0" collapsed="false">
      <c r="A10219" s="0" t="n">
        <v>35</v>
      </c>
      <c r="B10219" s="0" t="n">
        <v>495039</v>
      </c>
      <c r="C10219" s="0" t="n">
        <v>3048.124</v>
      </c>
    </row>
    <row r="10220" customFormat="false" ht="15" hidden="false" customHeight="false" outlineLevel="0" collapsed="false">
      <c r="A10220" s="0" t="n">
        <v>35</v>
      </c>
      <c r="B10220" s="0" t="n">
        <v>469671</v>
      </c>
      <c r="C10220" s="0" t="n">
        <v>5809.257</v>
      </c>
    </row>
    <row r="10221" customFormat="false" ht="15" hidden="false" customHeight="false" outlineLevel="0" collapsed="false">
      <c r="A10221" s="0" t="n">
        <v>35</v>
      </c>
      <c r="B10221" s="0" t="n">
        <v>439302</v>
      </c>
      <c r="C10221" s="0" t="n">
        <v>6352.911</v>
      </c>
    </row>
    <row r="10222" customFormat="false" ht="15" hidden="false" customHeight="false" outlineLevel="0" collapsed="false">
      <c r="A10222" s="0" t="n">
        <v>35</v>
      </c>
      <c r="B10222" s="0" t="n">
        <v>437494</v>
      </c>
      <c r="C10222" s="0" t="n">
        <v>3455.98</v>
      </c>
    </row>
    <row r="10223" customFormat="false" ht="15" hidden="false" customHeight="false" outlineLevel="0" collapsed="false">
      <c r="A10223" s="0" t="n">
        <v>35</v>
      </c>
      <c r="B10223" s="0" t="n">
        <v>414118</v>
      </c>
      <c r="C10223" s="0" t="n">
        <v>5600.327</v>
      </c>
    </row>
    <row r="10224" customFormat="false" ht="15" hidden="false" customHeight="false" outlineLevel="0" collapsed="false">
      <c r="A10224" s="0" t="n">
        <v>35</v>
      </c>
      <c r="B10224" s="0" t="n">
        <v>386566</v>
      </c>
      <c r="C10224" s="0" t="n">
        <v>5853.509</v>
      </c>
    </row>
    <row r="10225" customFormat="false" ht="15" hidden="false" customHeight="false" outlineLevel="0" collapsed="false">
      <c r="A10225" s="0" t="n">
        <v>35</v>
      </c>
      <c r="B10225" s="0" t="n">
        <v>382110</v>
      </c>
      <c r="C10225" s="0" t="n">
        <v>3928.685</v>
      </c>
    </row>
    <row r="10226" customFormat="false" ht="15" hidden="false" customHeight="false" outlineLevel="0" collapsed="false">
      <c r="A10226" s="0" t="n">
        <v>35</v>
      </c>
      <c r="B10226" s="0" t="n">
        <v>352529</v>
      </c>
      <c r="C10226" s="0" t="n">
        <v>6264.549</v>
      </c>
    </row>
    <row r="10227" customFormat="false" ht="15" hidden="false" customHeight="false" outlineLevel="0" collapsed="false">
      <c r="A10227" s="0" t="n">
        <v>35</v>
      </c>
      <c r="B10227" s="0" t="n">
        <v>322421</v>
      </c>
      <c r="C10227" s="0" t="n">
        <v>6249.771</v>
      </c>
    </row>
    <row r="10228" customFormat="false" ht="15" hidden="false" customHeight="false" outlineLevel="0" collapsed="false">
      <c r="A10228" s="0" t="n">
        <v>35</v>
      </c>
      <c r="B10228" s="0" t="n">
        <v>320947</v>
      </c>
      <c r="C10228" s="0" t="n">
        <v>3529.406</v>
      </c>
    </row>
    <row r="10229" customFormat="false" ht="15" hidden="false" customHeight="false" outlineLevel="0" collapsed="false">
      <c r="A10229" s="0" t="n">
        <v>35</v>
      </c>
      <c r="B10229" s="0" t="n">
        <v>290578</v>
      </c>
      <c r="C10229" s="0" t="n">
        <v>6306.789</v>
      </c>
    </row>
    <row r="10230" customFormat="false" ht="15" hidden="false" customHeight="false" outlineLevel="0" collapsed="false">
      <c r="A10230" s="0" t="n">
        <v>35</v>
      </c>
      <c r="B10230" s="0" t="n">
        <v>283855</v>
      </c>
      <c r="C10230" s="0" t="n">
        <v>3944.422</v>
      </c>
    </row>
    <row r="10231" customFormat="false" ht="15" hidden="false" customHeight="false" outlineLevel="0" collapsed="false">
      <c r="A10231" s="0" t="n">
        <v>35</v>
      </c>
      <c r="B10231" s="0" t="n">
        <v>258702</v>
      </c>
      <c r="C10231" s="0" t="n">
        <v>5785.899</v>
      </c>
    </row>
    <row r="10232" customFormat="false" ht="15" hidden="false" customHeight="false" outlineLevel="0" collapsed="false">
      <c r="A10232" s="0" t="n">
        <v>35</v>
      </c>
      <c r="B10232" s="0" t="n">
        <v>229542</v>
      </c>
      <c r="C10232" s="0" t="n">
        <v>6147.31</v>
      </c>
    </row>
    <row r="10233" customFormat="false" ht="15" hidden="false" customHeight="false" outlineLevel="0" collapsed="false">
      <c r="A10233" s="0" t="n">
        <v>35</v>
      </c>
      <c r="B10233" s="0" t="n">
        <v>223234</v>
      </c>
      <c r="C10233" s="0" t="n">
        <v>3912.511</v>
      </c>
    </row>
    <row r="10234" customFormat="false" ht="15" hidden="false" customHeight="false" outlineLevel="0" collapsed="false">
      <c r="A10234" s="0" t="n">
        <v>35</v>
      </c>
      <c r="B10234" s="0" t="n">
        <v>194951</v>
      </c>
      <c r="C10234" s="0" t="n">
        <v>6131.627</v>
      </c>
    </row>
    <row r="10235" customFormat="false" ht="15" hidden="false" customHeight="false" outlineLevel="0" collapsed="false">
      <c r="A10235" s="0" t="n">
        <v>35</v>
      </c>
      <c r="B10235" s="0" t="n">
        <v>180082</v>
      </c>
      <c r="C10235" s="0" t="n">
        <v>4760.577</v>
      </c>
    </row>
    <row r="10236" customFormat="false" ht="15" hidden="false" customHeight="false" outlineLevel="0" collapsed="false">
      <c r="A10236" s="0" t="n">
        <v>35</v>
      </c>
      <c r="B10236" s="0" t="n">
        <v>146541</v>
      </c>
      <c r="C10236" s="0" t="n">
        <v>6626.087</v>
      </c>
    </row>
    <row r="10237" customFormat="false" ht="15" hidden="false" customHeight="false" outlineLevel="0" collapsed="false">
      <c r="A10237" s="0" t="n">
        <v>35</v>
      </c>
      <c r="B10237" s="0" t="n">
        <v>109069</v>
      </c>
      <c r="C10237" s="0" t="n">
        <v>7020.404</v>
      </c>
    </row>
    <row r="10238" customFormat="false" ht="15" hidden="false" customHeight="false" outlineLevel="0" collapsed="false">
      <c r="A10238" s="0" t="n">
        <v>35</v>
      </c>
      <c r="B10238" s="0" t="n">
        <v>69421</v>
      </c>
      <c r="C10238" s="0" t="n">
        <v>7241.597</v>
      </c>
    </row>
    <row r="10239" customFormat="false" ht="15" hidden="false" customHeight="false" outlineLevel="0" collapsed="false">
      <c r="A10239" s="0" t="n">
        <v>35</v>
      </c>
      <c r="B10239" s="0" t="n">
        <v>30142</v>
      </c>
      <c r="C10239" s="0" t="n">
        <v>7199.738</v>
      </c>
    </row>
    <row r="10240" customFormat="false" ht="15" hidden="false" customHeight="false" outlineLevel="0" collapsed="false">
      <c r="A10240" s="0" t="n">
        <v>35</v>
      </c>
      <c r="B10240" s="0" t="n">
        <v>0</v>
      </c>
      <c r="C10240" s="0" t="n">
        <v>6292.984</v>
      </c>
    </row>
    <row r="10241" customFormat="false" ht="15" hidden="false" customHeight="false" outlineLevel="0" collapsed="false">
      <c r="A10241" s="0" t="n">
        <v>35</v>
      </c>
      <c r="B10241" s="0" t="n">
        <v>1892582</v>
      </c>
      <c r="C10241" s="0" t="n">
        <v>10030.302</v>
      </c>
    </row>
    <row r="10242" customFormat="false" ht="15" hidden="false" customHeight="false" outlineLevel="0" collapsed="false">
      <c r="A10242" s="0" t="n">
        <v>35</v>
      </c>
      <c r="B10242" s="0" t="n">
        <v>1892534</v>
      </c>
      <c r="C10242" s="0" t="n">
        <v>3214.881</v>
      </c>
    </row>
    <row r="10243" customFormat="false" ht="15" hidden="false" customHeight="false" outlineLevel="0" collapsed="false">
      <c r="A10243" s="0" t="n">
        <v>35</v>
      </c>
      <c r="B10243" s="0" t="n">
        <v>1865156</v>
      </c>
      <c r="C10243" s="0" t="n">
        <v>5131.443</v>
      </c>
    </row>
    <row r="10244" customFormat="false" ht="15" hidden="false" customHeight="false" outlineLevel="0" collapsed="false">
      <c r="A10244" s="0" t="n">
        <v>35</v>
      </c>
      <c r="B10244" s="0" t="n">
        <v>1894386</v>
      </c>
      <c r="C10244" s="0" t="n">
        <v>1309.682</v>
      </c>
    </row>
    <row r="10245" customFormat="false" ht="15" hidden="false" customHeight="false" outlineLevel="0" collapsed="false">
      <c r="A10245" s="0" t="n">
        <v>35</v>
      </c>
      <c r="B10245" s="0" t="n">
        <v>1867773</v>
      </c>
      <c r="C10245" s="0" t="n">
        <v>5747.03</v>
      </c>
    </row>
    <row r="10246" customFormat="false" ht="15" hidden="false" customHeight="false" outlineLevel="0" collapsed="false">
      <c r="A10246" s="0" t="n">
        <v>35</v>
      </c>
      <c r="B10246" s="0" t="n">
        <v>1830641</v>
      </c>
      <c r="C10246" s="0" t="n">
        <v>7167.205</v>
      </c>
    </row>
    <row r="10247" customFormat="false" ht="15" hidden="false" customHeight="false" outlineLevel="0" collapsed="false">
      <c r="A10247" s="0" t="n">
        <v>35</v>
      </c>
      <c r="B10247" s="0" t="n">
        <v>1790511</v>
      </c>
      <c r="C10247" s="0" t="n">
        <v>7251.994</v>
      </c>
    </row>
    <row r="10248" customFormat="false" ht="15" hidden="false" customHeight="false" outlineLevel="0" collapsed="false">
      <c r="A10248" s="0" t="n">
        <v>35</v>
      </c>
      <c r="B10248" s="0" t="n">
        <v>1776163</v>
      </c>
      <c r="C10248" s="0" t="n">
        <v>4728.197</v>
      </c>
    </row>
    <row r="10249" customFormat="false" ht="15" hidden="false" customHeight="false" outlineLevel="0" collapsed="false">
      <c r="A10249" s="0" t="n">
        <v>35</v>
      </c>
      <c r="B10249" s="0" t="n">
        <v>1738509</v>
      </c>
      <c r="C10249" s="0" t="n">
        <v>7017.199</v>
      </c>
    </row>
    <row r="10250" customFormat="false" ht="15" hidden="false" customHeight="false" outlineLevel="0" collapsed="false">
      <c r="A10250" s="0" t="n">
        <v>35</v>
      </c>
      <c r="B10250" s="0" t="n">
        <v>1707726</v>
      </c>
      <c r="C10250" s="0" t="n">
        <v>5888.597</v>
      </c>
    </row>
    <row r="10251" customFormat="false" ht="15" hidden="false" customHeight="false" outlineLevel="0" collapsed="false">
      <c r="A10251" s="0" t="n">
        <v>35</v>
      </c>
      <c r="B10251" s="0" t="n">
        <v>1685550</v>
      </c>
      <c r="C10251" s="0" t="n">
        <v>6001.882</v>
      </c>
    </row>
    <row r="10252" customFormat="false" ht="15" hidden="false" customHeight="false" outlineLevel="0" collapsed="false">
      <c r="A10252" s="0" t="n">
        <v>35</v>
      </c>
      <c r="B10252" s="0" t="n">
        <v>1649319</v>
      </c>
      <c r="C10252" s="0" t="n">
        <v>6898.441</v>
      </c>
    </row>
    <row r="10253" customFormat="false" ht="15" hidden="false" customHeight="false" outlineLevel="0" collapsed="false">
      <c r="A10253" s="0" t="n">
        <v>35</v>
      </c>
      <c r="B10253" s="0" t="n">
        <v>1639475</v>
      </c>
      <c r="C10253" s="0" t="n">
        <v>4261.368</v>
      </c>
    </row>
    <row r="10254" customFormat="false" ht="15" hidden="false" customHeight="false" outlineLevel="0" collapsed="false">
      <c r="A10254" s="0" t="n">
        <v>35</v>
      </c>
      <c r="B10254" s="0" t="n">
        <v>1599671</v>
      </c>
      <c r="C10254" s="0" t="n">
        <v>7275.113</v>
      </c>
    </row>
    <row r="10255" customFormat="false" ht="15" hidden="false" customHeight="false" outlineLevel="0" collapsed="false">
      <c r="A10255" s="0" t="n">
        <v>35</v>
      </c>
      <c r="B10255" s="0" t="n">
        <v>1565270</v>
      </c>
      <c r="C10255" s="0" t="n">
        <v>6387.911</v>
      </c>
    </row>
    <row r="10256" customFormat="false" ht="15" hidden="false" customHeight="false" outlineLevel="0" collapsed="false">
      <c r="A10256" s="0" t="n">
        <v>35</v>
      </c>
      <c r="B10256" s="0" t="n">
        <v>1548263</v>
      </c>
      <c r="C10256" s="0" t="n">
        <v>5300.667</v>
      </c>
    </row>
    <row r="10257" customFormat="false" ht="15" hidden="false" customHeight="false" outlineLevel="0" collapsed="false">
      <c r="A10257" s="0" t="n">
        <v>35</v>
      </c>
      <c r="B10257" s="0" t="n">
        <v>1510414</v>
      </c>
      <c r="C10257" s="0" t="n">
        <v>7029.308</v>
      </c>
    </row>
    <row r="10258" customFormat="false" ht="15" hidden="false" customHeight="false" outlineLevel="0" collapsed="false">
      <c r="A10258" s="0" t="n">
        <v>35</v>
      </c>
      <c r="B10258" s="0" t="n">
        <v>1499064</v>
      </c>
      <c r="C10258" s="0" t="n">
        <v>4413.413</v>
      </c>
    </row>
    <row r="10259" customFormat="false" ht="15" hidden="false" customHeight="false" outlineLevel="0" collapsed="false">
      <c r="A10259" s="0" t="n">
        <v>35</v>
      </c>
      <c r="B10259" s="0" t="n">
        <v>1472538</v>
      </c>
      <c r="C10259" s="0" t="n">
        <v>5986.085</v>
      </c>
    </row>
    <row r="10260" customFormat="false" ht="15" hidden="false" customHeight="false" outlineLevel="0" collapsed="false">
      <c r="A10260" s="0" t="n">
        <v>35</v>
      </c>
      <c r="B10260" s="0" t="n">
        <v>1437145</v>
      </c>
      <c r="C10260" s="0" t="n">
        <v>6800.674</v>
      </c>
    </row>
    <row r="10261" customFormat="false" ht="15" hidden="false" customHeight="false" outlineLevel="0" collapsed="false">
      <c r="A10261" s="0" t="n">
        <v>35</v>
      </c>
      <c r="B10261" s="0" t="n">
        <v>1401764</v>
      </c>
      <c r="C10261" s="0" t="n">
        <v>6812.969</v>
      </c>
    </row>
    <row r="10262" customFormat="false" ht="15" hidden="false" customHeight="false" outlineLevel="0" collapsed="false">
      <c r="A10262" s="0" t="n">
        <v>35</v>
      </c>
      <c r="B10262" s="0" t="n">
        <v>1386372</v>
      </c>
      <c r="C10262" s="0" t="n">
        <v>4849.789</v>
      </c>
    </row>
    <row r="10263" customFormat="false" ht="15" hidden="false" customHeight="false" outlineLevel="0" collapsed="false">
      <c r="A10263" s="0" t="n">
        <v>35</v>
      </c>
      <c r="B10263" s="0" t="n">
        <v>1350737</v>
      </c>
      <c r="C10263" s="0" t="n">
        <v>6809.056</v>
      </c>
    </row>
    <row r="10264" customFormat="false" ht="15" hidden="false" customHeight="false" outlineLevel="0" collapsed="false">
      <c r="A10264" s="0" t="n">
        <v>35</v>
      </c>
      <c r="B10264" s="0" t="n">
        <v>1339310</v>
      </c>
      <c r="C10264" s="0" t="n">
        <v>4435.38</v>
      </c>
    </row>
    <row r="10265" customFormat="false" ht="15" hidden="false" customHeight="false" outlineLevel="0" collapsed="false">
      <c r="A10265" s="0" t="n">
        <v>35</v>
      </c>
      <c r="B10265" s="0" t="n">
        <v>1308565</v>
      </c>
      <c r="C10265" s="0" t="n">
        <v>6373.136</v>
      </c>
    </row>
    <row r="10266" customFormat="false" ht="15" hidden="false" customHeight="false" outlineLevel="0" collapsed="false">
      <c r="A10266" s="0" t="n">
        <v>35</v>
      </c>
      <c r="B10266" s="0" t="n">
        <v>1277049</v>
      </c>
      <c r="C10266" s="0" t="n">
        <v>6382.855</v>
      </c>
    </row>
    <row r="10267" customFormat="false" ht="15" hidden="false" customHeight="false" outlineLevel="0" collapsed="false">
      <c r="A10267" s="0" t="n">
        <v>35</v>
      </c>
      <c r="B10267" s="0" t="n">
        <v>1273923</v>
      </c>
      <c r="C10267" s="0" t="n">
        <v>3632.166</v>
      </c>
    </row>
    <row r="10268" customFormat="false" ht="15" hidden="false" customHeight="false" outlineLevel="0" collapsed="false">
      <c r="A10268" s="0" t="n">
        <v>35</v>
      </c>
      <c r="B10268" s="0" t="n">
        <v>1243188</v>
      </c>
      <c r="C10268" s="0" t="n">
        <v>6348.288</v>
      </c>
    </row>
    <row r="10269" customFormat="false" ht="15" hidden="false" customHeight="false" outlineLevel="0" collapsed="false">
      <c r="A10269" s="0" t="n">
        <v>35</v>
      </c>
      <c r="B10269" s="0" t="n">
        <v>1212577</v>
      </c>
      <c r="C10269" s="0" t="n">
        <v>6304.886</v>
      </c>
    </row>
    <row r="10270" customFormat="false" ht="15" hidden="false" customHeight="false" outlineLevel="0" collapsed="false">
      <c r="A10270" s="0" t="n">
        <v>35</v>
      </c>
      <c r="B10270" s="0" t="n">
        <v>1222718</v>
      </c>
      <c r="C10270" s="0" t="n">
        <v>2278.333</v>
      </c>
    </row>
    <row r="10271" customFormat="false" ht="15" hidden="false" customHeight="false" outlineLevel="0" collapsed="false">
      <c r="A10271" s="0" t="n">
        <v>35</v>
      </c>
      <c r="B10271" s="0" t="n">
        <v>1195994</v>
      </c>
      <c r="C10271" s="0" t="n">
        <v>5931.279</v>
      </c>
    </row>
    <row r="10272" customFormat="false" ht="15" hidden="false" customHeight="false" outlineLevel="0" collapsed="false">
      <c r="A10272" s="0" t="n">
        <v>35</v>
      </c>
      <c r="B10272" s="0" t="n">
        <v>1167150</v>
      </c>
      <c r="C10272" s="0" t="n">
        <v>6175.066</v>
      </c>
    </row>
    <row r="10273" customFormat="false" ht="15" hidden="false" customHeight="false" outlineLevel="0" collapsed="false">
      <c r="A10273" s="0" t="n">
        <v>35</v>
      </c>
      <c r="B10273" s="0" t="n">
        <v>1138951</v>
      </c>
      <c r="C10273" s="0" t="n">
        <v>6096.771</v>
      </c>
    </row>
    <row r="10274" customFormat="false" ht="15" hidden="false" customHeight="false" outlineLevel="0" collapsed="false">
      <c r="A10274" s="0" t="n">
        <v>35</v>
      </c>
      <c r="B10274" s="0" t="n">
        <v>1117495</v>
      </c>
      <c r="C10274" s="0" t="n">
        <v>4315.775</v>
      </c>
    </row>
    <row r="10275" customFormat="false" ht="15" hidden="false" customHeight="false" outlineLevel="0" collapsed="false">
      <c r="A10275" s="0" t="n">
        <v>35</v>
      </c>
      <c r="B10275" s="0" t="n">
        <v>1121018</v>
      </c>
      <c r="C10275" s="0" t="n">
        <v>4018.531</v>
      </c>
    </row>
    <row r="10276" customFormat="false" ht="15" hidden="false" customHeight="false" outlineLevel="0" collapsed="false">
      <c r="A10276" s="0" t="n">
        <v>35</v>
      </c>
      <c r="B10276" s="0" t="n">
        <v>1091469</v>
      </c>
      <c r="C10276" s="0" t="n">
        <v>6243.755</v>
      </c>
    </row>
    <row r="10277" customFormat="false" ht="15" hidden="false" customHeight="false" outlineLevel="0" collapsed="false">
      <c r="A10277" s="0" t="n">
        <v>35</v>
      </c>
      <c r="B10277" s="0" t="n">
        <v>1062798</v>
      </c>
      <c r="C10277" s="0" t="n">
        <v>6141.028</v>
      </c>
    </row>
    <row r="10278" customFormat="false" ht="15" hidden="false" customHeight="false" outlineLevel="0" collapsed="false">
      <c r="A10278" s="0" t="n">
        <v>35</v>
      </c>
      <c r="B10278" s="0" t="n">
        <v>1031673</v>
      </c>
      <c r="C10278" s="0" t="n">
        <v>6382.082</v>
      </c>
    </row>
    <row r="10279" customFormat="false" ht="15" hidden="false" customHeight="false" outlineLevel="0" collapsed="false">
      <c r="A10279" s="0" t="n">
        <v>35</v>
      </c>
      <c r="B10279" s="0" t="n">
        <v>1030638</v>
      </c>
      <c r="C10279" s="0" t="n">
        <v>3349.222</v>
      </c>
    </row>
    <row r="10280" customFormat="false" ht="15" hidden="false" customHeight="false" outlineLevel="0" collapsed="false">
      <c r="A10280" s="0" t="n">
        <v>35</v>
      </c>
      <c r="B10280" s="0" t="n">
        <v>1001153</v>
      </c>
      <c r="C10280" s="0" t="n">
        <v>6235.177</v>
      </c>
    </row>
    <row r="10281" customFormat="false" ht="15" hidden="false" customHeight="false" outlineLevel="0" collapsed="false">
      <c r="A10281" s="0" t="n">
        <v>35</v>
      </c>
      <c r="B10281" s="0" t="n">
        <v>981518</v>
      </c>
      <c r="C10281" s="0" t="n">
        <v>4354.533</v>
      </c>
    </row>
    <row r="10282" customFormat="false" ht="15" hidden="false" customHeight="false" outlineLevel="0" collapsed="false">
      <c r="A10282" s="0" t="n">
        <v>35</v>
      </c>
      <c r="B10282" s="0" t="n">
        <v>970814</v>
      </c>
      <c r="C10282" s="0" t="n">
        <v>5247.41</v>
      </c>
    </row>
    <row r="10283" customFormat="false" ht="15" hidden="false" customHeight="false" outlineLevel="0" collapsed="false">
      <c r="A10283" s="0" t="n">
        <v>35</v>
      </c>
      <c r="B10283" s="0" t="n">
        <v>950457</v>
      </c>
      <c r="C10283" s="0" t="n">
        <v>4984.084</v>
      </c>
    </row>
    <row r="10284" customFormat="false" ht="15" hidden="false" customHeight="false" outlineLevel="0" collapsed="false">
      <c r="A10284" s="0" t="n">
        <v>35</v>
      </c>
      <c r="B10284" s="0" t="n">
        <v>925915</v>
      </c>
      <c r="C10284" s="0" t="n">
        <v>6067.687</v>
      </c>
    </row>
    <row r="10285" customFormat="false" ht="15" hidden="false" customHeight="false" outlineLevel="0" collapsed="false">
      <c r="A10285" s="0" t="n">
        <v>35</v>
      </c>
      <c r="B10285" s="0" t="n">
        <v>895550</v>
      </c>
      <c r="C10285" s="0" t="n">
        <v>6307.808</v>
      </c>
    </row>
    <row r="10286" customFormat="false" ht="15" hidden="false" customHeight="false" outlineLevel="0" collapsed="false">
      <c r="A10286" s="0" t="n">
        <v>35</v>
      </c>
      <c r="B10286" s="0" t="n">
        <v>890329</v>
      </c>
      <c r="C10286" s="0" t="n">
        <v>3764.83</v>
      </c>
    </row>
    <row r="10287" customFormat="false" ht="15" hidden="false" customHeight="false" outlineLevel="0" collapsed="false">
      <c r="A10287" s="0" t="n">
        <v>35</v>
      </c>
      <c r="B10287" s="0" t="n">
        <v>861883</v>
      </c>
      <c r="C10287" s="0" t="n">
        <v>6117.563</v>
      </c>
    </row>
    <row r="10288" customFormat="false" ht="15" hidden="false" customHeight="false" outlineLevel="0" collapsed="false">
      <c r="A10288" s="0" t="n">
        <v>35</v>
      </c>
      <c r="B10288" s="0" t="n">
        <v>831443</v>
      </c>
      <c r="C10288" s="0" t="n">
        <v>6343.446</v>
      </c>
    </row>
    <row r="10289" customFormat="false" ht="15" hidden="false" customHeight="false" outlineLevel="0" collapsed="false">
      <c r="A10289" s="0" t="n">
        <v>35</v>
      </c>
      <c r="B10289" s="0" t="n">
        <v>833015</v>
      </c>
      <c r="C10289" s="0" t="n">
        <v>3113.268</v>
      </c>
    </row>
    <row r="10290" customFormat="false" ht="15" hidden="false" customHeight="false" outlineLevel="0" collapsed="false">
      <c r="A10290" s="0" t="n">
        <v>35</v>
      </c>
      <c r="B10290" s="0" t="n">
        <v>804560</v>
      </c>
      <c r="C10290" s="0" t="n">
        <v>6099.631</v>
      </c>
    </row>
    <row r="10291" customFormat="false" ht="15" hidden="false" customHeight="false" outlineLevel="0" collapsed="false">
      <c r="A10291" s="0" t="n">
        <v>35</v>
      </c>
      <c r="B10291" s="0" t="n">
        <v>778055</v>
      </c>
      <c r="C10291" s="0" t="n">
        <v>5574.671</v>
      </c>
    </row>
    <row r="10292" customFormat="false" ht="15" hidden="false" customHeight="false" outlineLevel="0" collapsed="false">
      <c r="A10292" s="0" t="n">
        <v>35</v>
      </c>
      <c r="B10292" s="0" t="n">
        <v>768901</v>
      </c>
      <c r="C10292" s="0" t="n">
        <v>4580.231</v>
      </c>
    </row>
    <row r="10293" customFormat="false" ht="15" hidden="false" customHeight="false" outlineLevel="0" collapsed="false">
      <c r="A10293" s="0" t="n">
        <v>35</v>
      </c>
      <c r="B10293" s="0" t="n">
        <v>738682</v>
      </c>
      <c r="C10293" s="0" t="n">
        <v>6289.684</v>
      </c>
    </row>
    <row r="10294" customFormat="false" ht="15" hidden="false" customHeight="false" outlineLevel="0" collapsed="false">
      <c r="A10294" s="0" t="n">
        <v>35</v>
      </c>
      <c r="B10294" s="0" t="n">
        <v>735303</v>
      </c>
      <c r="C10294" s="0" t="n">
        <v>3639.104</v>
      </c>
    </row>
    <row r="10295" customFormat="false" ht="15" hidden="false" customHeight="false" outlineLevel="0" collapsed="false">
      <c r="A10295" s="0" t="n">
        <v>35</v>
      </c>
      <c r="B10295" s="0" t="n">
        <v>708530</v>
      </c>
      <c r="C10295" s="0" t="n">
        <v>5943.845</v>
      </c>
    </row>
    <row r="10296" customFormat="false" ht="15" hidden="false" customHeight="false" outlineLevel="0" collapsed="false">
      <c r="A10296" s="0" t="n">
        <v>35</v>
      </c>
      <c r="B10296" s="0" t="n">
        <v>677012</v>
      </c>
      <c r="C10296" s="0" t="n">
        <v>6389.755</v>
      </c>
    </row>
    <row r="10297" customFormat="false" ht="15" hidden="false" customHeight="false" outlineLevel="0" collapsed="false">
      <c r="A10297" s="0" t="n">
        <v>35</v>
      </c>
      <c r="B10297" s="0" t="n">
        <v>674021</v>
      </c>
      <c r="C10297" s="0" t="n">
        <v>3590.266</v>
      </c>
    </row>
    <row r="10298" customFormat="false" ht="15" hidden="false" customHeight="false" outlineLevel="0" collapsed="false">
      <c r="A10298" s="0" t="n">
        <v>35</v>
      </c>
      <c r="B10298" s="0" t="n">
        <v>648626</v>
      </c>
      <c r="C10298" s="0" t="n">
        <v>5827.331</v>
      </c>
    </row>
    <row r="10299" customFormat="false" ht="15" hidden="false" customHeight="false" outlineLevel="0" collapsed="false">
      <c r="A10299" s="0" t="n">
        <v>35</v>
      </c>
      <c r="B10299" s="0" t="n">
        <v>619115</v>
      </c>
      <c r="C10299" s="0" t="n">
        <v>6186.562</v>
      </c>
    </row>
    <row r="10300" customFormat="false" ht="15" hidden="false" customHeight="false" outlineLevel="0" collapsed="false">
      <c r="A10300" s="0" t="n">
        <v>35</v>
      </c>
      <c r="B10300" s="0" t="n">
        <v>609751</v>
      </c>
      <c r="C10300" s="0" t="n">
        <v>4340.742</v>
      </c>
    </row>
    <row r="10301" customFormat="false" ht="15" hidden="false" customHeight="false" outlineLevel="0" collapsed="false">
      <c r="A10301" s="0" t="n">
        <v>35</v>
      </c>
      <c r="B10301" s="0" t="n">
        <v>579739</v>
      </c>
      <c r="C10301" s="0" t="n">
        <v>6300.568</v>
      </c>
    </row>
    <row r="10302" customFormat="false" ht="15" hidden="false" customHeight="false" outlineLevel="0" collapsed="false">
      <c r="A10302" s="0" t="n">
        <v>35</v>
      </c>
      <c r="B10302" s="0" t="n">
        <v>573615</v>
      </c>
      <c r="C10302" s="0" t="n">
        <v>3862.933</v>
      </c>
    </row>
    <row r="10303" customFormat="false" ht="15" hidden="false" customHeight="false" outlineLevel="0" collapsed="false">
      <c r="A10303" s="0" t="n">
        <v>35</v>
      </c>
      <c r="B10303" s="0" t="n">
        <v>549211</v>
      </c>
      <c r="C10303" s="0" t="n">
        <v>5714.49</v>
      </c>
    </row>
    <row r="10304" customFormat="false" ht="15" hidden="false" customHeight="false" outlineLevel="0" collapsed="false">
      <c r="A10304" s="0" t="n">
        <v>35</v>
      </c>
      <c r="B10304" s="0" t="n">
        <v>519255</v>
      </c>
      <c r="C10304" s="0" t="n">
        <v>6284.764</v>
      </c>
    </row>
    <row r="10305" customFormat="false" ht="15" hidden="false" customHeight="false" outlineLevel="0" collapsed="false">
      <c r="A10305" s="0" t="n">
        <v>35</v>
      </c>
      <c r="B10305" s="0" t="n">
        <v>516153</v>
      </c>
      <c r="C10305" s="0" t="n">
        <v>3580.583</v>
      </c>
    </row>
    <row r="10306" customFormat="false" ht="15" hidden="false" customHeight="false" outlineLevel="0" collapsed="false">
      <c r="A10306" s="0" t="n">
        <v>35</v>
      </c>
      <c r="B10306" s="0" t="n">
        <v>485453</v>
      </c>
      <c r="C10306" s="0" t="n">
        <v>6323.211</v>
      </c>
    </row>
    <row r="10307" customFormat="false" ht="15" hidden="false" customHeight="false" outlineLevel="0" collapsed="false">
      <c r="A10307" s="0" t="n">
        <v>35</v>
      </c>
      <c r="B10307" s="0" t="n">
        <v>458893</v>
      </c>
      <c r="C10307" s="0" t="n">
        <v>5963.765</v>
      </c>
    </row>
    <row r="10308" customFormat="false" ht="15" hidden="false" customHeight="false" outlineLevel="0" collapsed="false">
      <c r="A10308" s="0" t="n">
        <v>35</v>
      </c>
      <c r="B10308" s="0" t="n">
        <v>431008</v>
      </c>
      <c r="C10308" s="0" t="n">
        <v>6044.547</v>
      </c>
    </row>
    <row r="10309" customFormat="false" ht="15" hidden="false" customHeight="false" outlineLevel="0" collapsed="false">
      <c r="A10309" s="0" t="n">
        <v>35</v>
      </c>
      <c r="B10309" s="0" t="n">
        <v>434808</v>
      </c>
      <c r="C10309" s="0" t="n">
        <v>2861.762</v>
      </c>
    </row>
    <row r="10310" customFormat="false" ht="15" hidden="false" customHeight="false" outlineLevel="0" collapsed="false">
      <c r="A10310" s="0" t="n">
        <v>35</v>
      </c>
      <c r="B10310" s="0" t="n">
        <v>409135</v>
      </c>
      <c r="C10310" s="0" t="n">
        <v>5874.866</v>
      </c>
    </row>
    <row r="10311" customFormat="false" ht="15" hidden="false" customHeight="false" outlineLevel="0" collapsed="false">
      <c r="A10311" s="0" t="n">
        <v>35</v>
      </c>
      <c r="B10311" s="0" t="n">
        <v>406129</v>
      </c>
      <c r="C10311" s="0" t="n">
        <v>3573.302</v>
      </c>
    </row>
    <row r="10312" customFormat="false" ht="15" hidden="false" customHeight="false" outlineLevel="0" collapsed="false">
      <c r="A10312" s="0" t="n">
        <v>35</v>
      </c>
      <c r="B10312" s="0" t="n">
        <v>377477</v>
      </c>
      <c r="C10312" s="0" t="n">
        <v>6112.854</v>
      </c>
    </row>
    <row r="10313" customFormat="false" ht="15" hidden="false" customHeight="false" outlineLevel="0" collapsed="false">
      <c r="A10313" s="0" t="n">
        <v>35</v>
      </c>
      <c r="B10313" s="0" t="n">
        <v>361399</v>
      </c>
      <c r="C10313" s="0" t="n">
        <v>4360.165</v>
      </c>
    </row>
    <row r="10314" customFormat="false" ht="15" hidden="false" customHeight="false" outlineLevel="0" collapsed="false">
      <c r="A10314" s="0" t="n">
        <v>35</v>
      </c>
      <c r="B10314" s="0" t="n">
        <v>344729</v>
      </c>
      <c r="C10314" s="0" t="n">
        <v>5479.937</v>
      </c>
    </row>
    <row r="10315" customFormat="false" ht="15" hidden="false" customHeight="false" outlineLevel="0" collapsed="false">
      <c r="A10315" s="0" t="n">
        <v>35</v>
      </c>
      <c r="B10315" s="0" t="n">
        <v>315156</v>
      </c>
      <c r="C10315" s="0" t="n">
        <v>6216.95</v>
      </c>
    </row>
    <row r="10316" customFormat="false" ht="15" hidden="false" customHeight="false" outlineLevel="0" collapsed="false">
      <c r="A10316" s="0" t="n">
        <v>35</v>
      </c>
      <c r="B10316" s="0" t="n">
        <v>295416</v>
      </c>
      <c r="C10316" s="0" t="n">
        <v>4261.937</v>
      </c>
    </row>
    <row r="10317" customFormat="false" ht="15" hidden="false" customHeight="false" outlineLevel="0" collapsed="false">
      <c r="A10317" s="0" t="n">
        <v>35</v>
      </c>
      <c r="B10317" s="0" t="n">
        <v>283888</v>
      </c>
      <c r="C10317" s="0" t="n">
        <v>5459.412</v>
      </c>
    </row>
    <row r="10318" customFormat="false" ht="15" hidden="false" customHeight="false" outlineLevel="0" collapsed="false">
      <c r="A10318" s="0" t="n">
        <v>35</v>
      </c>
      <c r="B10318" s="0" t="n">
        <v>253654</v>
      </c>
      <c r="C10318" s="0" t="n">
        <v>6313.089</v>
      </c>
    </row>
    <row r="10319" customFormat="false" ht="15" hidden="false" customHeight="false" outlineLevel="0" collapsed="false">
      <c r="A10319" s="0" t="n">
        <v>35</v>
      </c>
      <c r="B10319" s="0" t="n">
        <v>228951</v>
      </c>
      <c r="C10319" s="0" t="n">
        <v>4801.997</v>
      </c>
    </row>
    <row r="10320" customFormat="false" ht="15" hidden="false" customHeight="false" outlineLevel="0" collapsed="false">
      <c r="A10320" s="0" t="n">
        <v>35</v>
      </c>
      <c r="B10320" s="0" t="n">
        <v>221036</v>
      </c>
      <c r="C10320" s="0" t="n">
        <v>5008.628</v>
      </c>
    </row>
    <row r="10321" customFormat="false" ht="15" hidden="false" customHeight="false" outlineLevel="0" collapsed="false">
      <c r="A10321" s="0" t="n">
        <v>35</v>
      </c>
      <c r="B10321" s="0" t="n">
        <v>191506</v>
      </c>
      <c r="C10321" s="0" t="n">
        <v>6188.34</v>
      </c>
    </row>
    <row r="10322" customFormat="false" ht="15" hidden="false" customHeight="false" outlineLevel="0" collapsed="false">
      <c r="A10322" s="0" t="n">
        <v>35</v>
      </c>
      <c r="B10322" s="0" t="n">
        <v>176453</v>
      </c>
      <c r="C10322" s="0" t="n">
        <v>4816.167</v>
      </c>
    </row>
    <row r="10323" customFormat="false" ht="15" hidden="false" customHeight="false" outlineLevel="0" collapsed="false">
      <c r="A10323" s="0" t="n">
        <v>35</v>
      </c>
      <c r="B10323" s="0" t="n">
        <v>145666</v>
      </c>
      <c r="C10323" s="0" t="n">
        <v>6338.641</v>
      </c>
    </row>
    <row r="10324" customFormat="false" ht="15" hidden="false" customHeight="false" outlineLevel="0" collapsed="false">
      <c r="A10324" s="0" t="n">
        <v>35</v>
      </c>
      <c r="B10324" s="0" t="n">
        <v>103709</v>
      </c>
      <c r="C10324" s="0" t="n">
        <v>7455.124</v>
      </c>
    </row>
    <row r="10325" customFormat="false" ht="15" hidden="false" customHeight="false" outlineLevel="0" collapsed="false">
      <c r="A10325" s="0" t="n">
        <v>35</v>
      </c>
      <c r="B10325" s="0" t="n">
        <v>62060</v>
      </c>
      <c r="C10325" s="0" t="n">
        <v>7437.802</v>
      </c>
    </row>
    <row r="10326" customFormat="false" ht="15" hidden="false" customHeight="false" outlineLevel="0" collapsed="false">
      <c r="A10326" s="0" t="n">
        <v>35</v>
      </c>
      <c r="B10326" s="0" t="n">
        <v>23784</v>
      </c>
      <c r="C10326" s="0" t="n">
        <v>7083.178</v>
      </c>
    </row>
    <row r="10327" customFormat="false" ht="15" hidden="false" customHeight="false" outlineLevel="0" collapsed="false">
      <c r="A10327" s="0" t="n">
        <v>35</v>
      </c>
      <c r="B10327" s="0" t="n">
        <v>0</v>
      </c>
      <c r="C10327" s="0" t="n">
        <v>5649.546</v>
      </c>
    </row>
    <row r="10328" customFormat="false" ht="15" hidden="false" customHeight="false" outlineLevel="0" collapsed="false">
      <c r="A10328" s="0" t="n">
        <v>35</v>
      </c>
      <c r="B10328" s="0" t="n">
        <v>1923683</v>
      </c>
      <c r="C10328" s="0" t="n">
        <v>6536.473</v>
      </c>
    </row>
    <row r="10329" customFormat="false" ht="15" hidden="false" customHeight="false" outlineLevel="0" collapsed="false">
      <c r="A10329" s="0" t="n">
        <v>35</v>
      </c>
      <c r="B10329" s="0" t="n">
        <v>1914916</v>
      </c>
      <c r="C10329" s="0" t="n">
        <v>1659.155</v>
      </c>
    </row>
    <row r="10330" customFormat="false" ht="15" hidden="false" customHeight="false" outlineLevel="0" collapsed="false">
      <c r="A10330" s="0" t="n">
        <v>35</v>
      </c>
      <c r="B10330" s="0" t="n">
        <v>1913677</v>
      </c>
      <c r="C10330" s="0" t="n">
        <v>123.779</v>
      </c>
    </row>
    <row r="10331" customFormat="false" ht="15" hidden="false" customHeight="false" outlineLevel="0" collapsed="false">
      <c r="A10331" s="0" t="n">
        <v>35</v>
      </c>
      <c r="B10331" s="0" t="n">
        <v>1975903</v>
      </c>
      <c r="C10331" s="0" t="n">
        <v>354.401</v>
      </c>
    </row>
    <row r="10332" customFormat="false" ht="15" hidden="false" customHeight="false" outlineLevel="0" collapsed="false">
      <c r="A10332" s="0" t="n">
        <v>35</v>
      </c>
      <c r="B10332" s="0" t="n">
        <v>1971367</v>
      </c>
      <c r="C10332" s="0" t="n">
        <v>5834.363</v>
      </c>
    </row>
    <row r="10333" customFormat="false" ht="15" hidden="false" customHeight="false" outlineLevel="0" collapsed="false">
      <c r="A10333" s="0" t="n">
        <v>35</v>
      </c>
      <c r="B10333" s="0" t="n">
        <v>1968249</v>
      </c>
      <c r="C10333" s="0" t="n">
        <v>4150.415</v>
      </c>
    </row>
    <row r="10334" customFormat="false" ht="15" hidden="false" customHeight="false" outlineLevel="0" collapsed="false">
      <c r="A10334" s="0" t="n">
        <v>35</v>
      </c>
      <c r="B10334" s="0" t="n">
        <v>1929947</v>
      </c>
      <c r="C10334" s="0" t="n">
        <v>7085.286</v>
      </c>
    </row>
    <row r="10335" customFormat="false" ht="15" hidden="false" customHeight="false" outlineLevel="0" collapsed="false">
      <c r="A10335" s="0" t="n">
        <v>35</v>
      </c>
      <c r="B10335" s="0" t="n">
        <v>1889716</v>
      </c>
      <c r="C10335" s="0" t="n">
        <v>7308.811</v>
      </c>
    </row>
    <row r="10336" customFormat="false" ht="15" hidden="false" customHeight="false" outlineLevel="0" collapsed="false">
      <c r="A10336" s="0" t="n">
        <v>35</v>
      </c>
      <c r="B10336" s="0" t="n">
        <v>1854402</v>
      </c>
      <c r="C10336" s="0" t="n">
        <v>6353.146</v>
      </c>
    </row>
    <row r="10337" customFormat="false" ht="15" hidden="false" customHeight="false" outlineLevel="0" collapsed="false">
      <c r="A10337" s="0" t="n">
        <v>35</v>
      </c>
      <c r="B10337" s="0" t="n">
        <v>1837938</v>
      </c>
      <c r="C10337" s="0" t="n">
        <v>5459.812</v>
      </c>
    </row>
    <row r="10338" customFormat="false" ht="15" hidden="false" customHeight="false" outlineLevel="0" collapsed="false">
      <c r="A10338" s="0" t="n">
        <v>35</v>
      </c>
      <c r="B10338" s="0" t="n">
        <v>1803516</v>
      </c>
      <c r="C10338" s="0" t="n">
        <v>6725.685</v>
      </c>
    </row>
    <row r="10339" customFormat="false" ht="15" hidden="false" customHeight="false" outlineLevel="0" collapsed="false">
      <c r="A10339" s="0" t="n">
        <v>35</v>
      </c>
      <c r="B10339" s="0" t="n">
        <v>1789280</v>
      </c>
      <c r="C10339" s="0" t="n">
        <v>4654.346</v>
      </c>
    </row>
    <row r="10340" customFormat="false" ht="15" hidden="false" customHeight="false" outlineLevel="0" collapsed="false">
      <c r="A10340" s="0" t="n">
        <v>35</v>
      </c>
      <c r="B10340" s="0" t="n">
        <v>1752228</v>
      </c>
      <c r="C10340" s="0" t="n">
        <v>6983.496</v>
      </c>
    </row>
    <row r="10341" customFormat="false" ht="15" hidden="false" customHeight="false" outlineLevel="0" collapsed="false">
      <c r="A10341" s="0" t="n">
        <v>35</v>
      </c>
      <c r="B10341" s="0" t="n">
        <v>1721390</v>
      </c>
      <c r="C10341" s="0" t="n">
        <v>5917.081</v>
      </c>
    </row>
    <row r="10342" customFormat="false" ht="15" hidden="false" customHeight="false" outlineLevel="0" collapsed="false">
      <c r="A10342" s="0" t="n">
        <v>35</v>
      </c>
      <c r="B10342" s="0" t="n">
        <v>1706198</v>
      </c>
      <c r="C10342" s="0" t="n">
        <v>5228.865</v>
      </c>
    </row>
    <row r="10343" customFormat="false" ht="15" hidden="false" customHeight="false" outlineLevel="0" collapsed="false">
      <c r="A10343" s="0" t="n">
        <v>35</v>
      </c>
      <c r="B10343" s="0" t="n">
        <v>1669925</v>
      </c>
      <c r="C10343" s="0" t="n">
        <v>6889.252</v>
      </c>
    </row>
    <row r="10344" customFormat="false" ht="15" hidden="false" customHeight="false" outlineLevel="0" collapsed="false">
      <c r="A10344" s="0" t="n">
        <v>35</v>
      </c>
      <c r="B10344" s="0" t="n">
        <v>1660419</v>
      </c>
      <c r="C10344" s="0" t="n">
        <v>4208.475</v>
      </c>
    </row>
    <row r="10345" customFormat="false" ht="15" hidden="false" customHeight="false" outlineLevel="0" collapsed="false">
      <c r="A10345" s="0" t="n">
        <v>35</v>
      </c>
      <c r="B10345" s="0" t="n">
        <v>1626626</v>
      </c>
      <c r="C10345" s="0" t="n">
        <v>6618.544</v>
      </c>
    </row>
    <row r="10346" customFormat="false" ht="15" hidden="false" customHeight="false" outlineLevel="0" collapsed="false">
      <c r="A10346" s="0" t="n">
        <v>35</v>
      </c>
      <c r="B10346" s="0" t="n">
        <v>1590682</v>
      </c>
      <c r="C10346" s="0" t="n">
        <v>6906.852</v>
      </c>
    </row>
    <row r="10347" customFormat="false" ht="15" hidden="false" customHeight="false" outlineLevel="0" collapsed="false">
      <c r="A10347" s="0" t="n">
        <v>35</v>
      </c>
      <c r="B10347" s="0" t="n">
        <v>1578443</v>
      </c>
      <c r="C10347" s="0" t="n">
        <v>4501.533</v>
      </c>
    </row>
    <row r="10348" customFormat="false" ht="15" hidden="false" customHeight="false" outlineLevel="0" collapsed="false">
      <c r="A10348" s="0" t="n">
        <v>35</v>
      </c>
      <c r="B10348" s="0" t="n">
        <v>1544523</v>
      </c>
      <c r="C10348" s="0" t="n">
        <v>6642.334</v>
      </c>
    </row>
    <row r="10349" customFormat="false" ht="15" hidden="false" customHeight="false" outlineLevel="0" collapsed="false">
      <c r="A10349" s="0" t="n">
        <v>35</v>
      </c>
      <c r="B10349" s="0" t="n">
        <v>1509064</v>
      </c>
      <c r="C10349" s="0" t="n">
        <v>6718.284</v>
      </c>
    </row>
    <row r="10350" customFormat="false" ht="15" hidden="false" customHeight="false" outlineLevel="0" collapsed="false">
      <c r="A10350" s="0" t="n">
        <v>35</v>
      </c>
      <c r="B10350" s="0" t="n">
        <v>1500423</v>
      </c>
      <c r="C10350" s="0" t="n">
        <v>4263.975</v>
      </c>
    </row>
    <row r="10351" customFormat="false" ht="15" hidden="false" customHeight="false" outlineLevel="0" collapsed="false">
      <c r="A10351" s="0" t="n">
        <v>35</v>
      </c>
      <c r="B10351" s="0" t="n">
        <v>1467887</v>
      </c>
      <c r="C10351" s="0" t="n">
        <v>6503.799</v>
      </c>
    </row>
    <row r="10352" customFormat="false" ht="15" hidden="false" customHeight="false" outlineLevel="0" collapsed="false">
      <c r="A10352" s="0" t="n">
        <v>35</v>
      </c>
      <c r="B10352" s="0" t="n">
        <v>1457713</v>
      </c>
      <c r="C10352" s="0" t="n">
        <v>4317.153</v>
      </c>
    </row>
    <row r="10353" customFormat="false" ht="15" hidden="false" customHeight="false" outlineLevel="0" collapsed="false">
      <c r="A10353" s="0" t="n">
        <v>35</v>
      </c>
      <c r="B10353" s="0" t="n">
        <v>1429247</v>
      </c>
      <c r="C10353" s="0" t="n">
        <v>6122.707</v>
      </c>
    </row>
    <row r="10354" customFormat="false" ht="15" hidden="false" customHeight="false" outlineLevel="0" collapsed="false">
      <c r="A10354" s="0" t="n">
        <v>35</v>
      </c>
      <c r="B10354" s="0" t="n">
        <v>1397611</v>
      </c>
      <c r="C10354" s="0" t="n">
        <v>6421.576</v>
      </c>
    </row>
    <row r="10355" customFormat="false" ht="15" hidden="false" customHeight="false" outlineLevel="0" collapsed="false">
      <c r="A10355" s="0" t="n">
        <v>35</v>
      </c>
      <c r="B10355" s="0" t="n">
        <v>1401015</v>
      </c>
      <c r="C10355" s="0" t="n">
        <v>2926.533</v>
      </c>
    </row>
    <row r="10356" customFormat="false" ht="15" hidden="false" customHeight="false" outlineLevel="0" collapsed="false">
      <c r="A10356" s="0" t="n">
        <v>35</v>
      </c>
      <c r="B10356" s="0" t="n">
        <v>1371874</v>
      </c>
      <c r="C10356" s="0" t="n">
        <v>6176.845</v>
      </c>
    </row>
    <row r="10357" customFormat="false" ht="15" hidden="false" customHeight="false" outlineLevel="0" collapsed="false">
      <c r="A10357" s="0" t="n">
        <v>35</v>
      </c>
      <c r="B10357" s="0" t="n">
        <v>1337143</v>
      </c>
      <c r="C10357" s="0" t="n">
        <v>6690.427</v>
      </c>
    </row>
    <row r="10358" customFormat="false" ht="15" hidden="false" customHeight="false" outlineLevel="0" collapsed="false">
      <c r="A10358" s="0" t="n">
        <v>35</v>
      </c>
      <c r="B10358" s="0" t="n">
        <v>1308470</v>
      </c>
      <c r="C10358" s="0" t="n">
        <v>6171.227</v>
      </c>
    </row>
    <row r="10359" customFormat="false" ht="15" hidden="false" customHeight="false" outlineLevel="0" collapsed="false">
      <c r="A10359" s="0" t="n">
        <v>35</v>
      </c>
      <c r="B10359" s="0" t="n">
        <v>1317924</v>
      </c>
      <c r="C10359" s="0" t="n">
        <v>2328.643</v>
      </c>
    </row>
    <row r="10360" customFormat="false" ht="15" hidden="false" customHeight="false" outlineLevel="0" collapsed="false">
      <c r="A10360" s="0" t="n">
        <v>35</v>
      </c>
      <c r="B10360" s="0" t="n">
        <v>1294932</v>
      </c>
      <c r="C10360" s="0" t="n">
        <v>5557.926</v>
      </c>
    </row>
    <row r="10361" customFormat="false" ht="15" hidden="false" customHeight="false" outlineLevel="0" collapsed="false">
      <c r="A10361" s="0" t="n">
        <v>35</v>
      </c>
      <c r="B10361" s="0" t="n">
        <v>1264323</v>
      </c>
      <c r="C10361" s="0" t="n">
        <v>6342.319</v>
      </c>
    </row>
    <row r="10362" customFormat="false" ht="15" hidden="false" customHeight="false" outlineLevel="0" collapsed="false">
      <c r="A10362" s="0" t="n">
        <v>35</v>
      </c>
      <c r="B10362" s="0" t="n">
        <v>1249615</v>
      </c>
      <c r="C10362" s="0" t="n">
        <v>4351.965</v>
      </c>
    </row>
    <row r="10363" customFormat="false" ht="15" hidden="false" customHeight="false" outlineLevel="0" collapsed="false">
      <c r="A10363" s="0" t="n">
        <v>35</v>
      </c>
      <c r="B10363" s="0" t="n">
        <v>1229964</v>
      </c>
      <c r="C10363" s="0" t="n">
        <v>5618.772</v>
      </c>
    </row>
    <row r="10364" customFormat="false" ht="15" hidden="false" customHeight="false" outlineLevel="0" collapsed="false">
      <c r="A10364" s="0" t="n">
        <v>35</v>
      </c>
      <c r="B10364" s="0" t="n">
        <v>1200080</v>
      </c>
      <c r="C10364" s="0" t="n">
        <v>6260.937</v>
      </c>
    </row>
    <row r="10365" customFormat="false" ht="15" hidden="false" customHeight="false" outlineLevel="0" collapsed="false">
      <c r="A10365" s="0" t="n">
        <v>35</v>
      </c>
      <c r="B10365" s="0" t="n">
        <v>1177616</v>
      </c>
      <c r="C10365" s="0" t="n">
        <v>4577.838</v>
      </c>
    </row>
    <row r="10366" customFormat="false" ht="15" hidden="false" customHeight="false" outlineLevel="0" collapsed="false">
      <c r="A10366" s="0" t="n">
        <v>35</v>
      </c>
      <c r="B10366" s="0" t="n">
        <v>1168634</v>
      </c>
      <c r="C10366" s="0" t="n">
        <v>5147.385</v>
      </c>
    </row>
    <row r="10367" customFormat="false" ht="15" hidden="false" customHeight="false" outlineLevel="0" collapsed="false">
      <c r="A10367" s="0" t="n">
        <v>35</v>
      </c>
      <c r="B10367" s="0" t="n">
        <v>1142897</v>
      </c>
      <c r="C10367" s="0" t="n">
        <v>5884.871</v>
      </c>
    </row>
    <row r="10368" customFormat="false" ht="15" hidden="false" customHeight="false" outlineLevel="0" collapsed="false">
      <c r="A10368" s="0" t="n">
        <v>35</v>
      </c>
      <c r="B10368" s="0" t="n">
        <v>1149632</v>
      </c>
      <c r="C10368" s="0" t="n">
        <v>2608.957</v>
      </c>
    </row>
    <row r="10369" customFormat="false" ht="15" hidden="false" customHeight="false" outlineLevel="0" collapsed="false">
      <c r="A10369" s="0" t="n">
        <v>35</v>
      </c>
      <c r="B10369" s="0" t="n">
        <v>1129605</v>
      </c>
      <c r="C10369" s="0" t="n">
        <v>5270.616</v>
      </c>
    </row>
    <row r="10370" customFormat="false" ht="15" hidden="false" customHeight="false" outlineLevel="0" collapsed="false">
      <c r="A10370" s="0" t="n">
        <v>35</v>
      </c>
      <c r="B10370" s="0" t="n">
        <v>1100512</v>
      </c>
      <c r="C10370" s="0" t="n">
        <v>6177.988</v>
      </c>
    </row>
    <row r="10371" customFormat="false" ht="15" hidden="false" customHeight="false" outlineLevel="0" collapsed="false">
      <c r="A10371" s="0" t="n">
        <v>35</v>
      </c>
      <c r="B10371" s="0" t="n">
        <v>1074064</v>
      </c>
      <c r="C10371" s="0" t="n">
        <v>5951.196</v>
      </c>
    </row>
    <row r="10372" customFormat="false" ht="15" hidden="false" customHeight="false" outlineLevel="0" collapsed="false">
      <c r="A10372" s="0" t="n">
        <v>35</v>
      </c>
      <c r="B10372" s="0" t="n">
        <v>1078272</v>
      </c>
      <c r="C10372" s="0" t="n">
        <v>2268.213</v>
      </c>
    </row>
    <row r="10373" customFormat="false" ht="15" hidden="false" customHeight="false" outlineLevel="0" collapsed="false">
      <c r="A10373" s="0" t="n">
        <v>35</v>
      </c>
      <c r="B10373" s="0" t="n">
        <v>1062287</v>
      </c>
      <c r="C10373" s="0" t="n">
        <v>5493.827</v>
      </c>
    </row>
    <row r="10374" customFormat="false" ht="15" hidden="false" customHeight="false" outlineLevel="0" collapsed="false">
      <c r="A10374" s="0" t="n">
        <v>35</v>
      </c>
      <c r="B10374" s="0" t="n">
        <v>1033844</v>
      </c>
      <c r="C10374" s="0" t="n">
        <v>6147.01</v>
      </c>
    </row>
    <row r="10375" customFormat="false" ht="15" hidden="false" customHeight="false" outlineLevel="0" collapsed="false">
      <c r="A10375" s="0" t="n">
        <v>35</v>
      </c>
      <c r="B10375" s="0" t="n">
        <v>1001753</v>
      </c>
      <c r="C10375" s="0" t="n">
        <v>6480.223</v>
      </c>
    </row>
    <row r="10376" customFormat="false" ht="15" hidden="false" customHeight="false" outlineLevel="0" collapsed="false">
      <c r="A10376" s="0" t="n">
        <v>35</v>
      </c>
      <c r="B10376" s="0" t="n">
        <v>975509</v>
      </c>
      <c r="C10376" s="0" t="n">
        <v>5382.202</v>
      </c>
    </row>
    <row r="10377" customFormat="false" ht="15" hidden="false" customHeight="false" outlineLevel="0" collapsed="false">
      <c r="A10377" s="0" t="n">
        <v>35</v>
      </c>
      <c r="B10377" s="0" t="n">
        <v>967247</v>
      </c>
      <c r="C10377" s="0" t="n">
        <v>4689.162</v>
      </c>
    </row>
    <row r="10378" customFormat="false" ht="15" hidden="false" customHeight="false" outlineLevel="0" collapsed="false">
      <c r="A10378" s="0" t="n">
        <v>35</v>
      </c>
      <c r="B10378" s="0" t="n">
        <v>938945</v>
      </c>
      <c r="C10378" s="0" t="n">
        <v>6103.17</v>
      </c>
    </row>
    <row r="10379" customFormat="false" ht="15" hidden="false" customHeight="false" outlineLevel="0" collapsed="false">
      <c r="A10379" s="0" t="n">
        <v>35</v>
      </c>
      <c r="B10379" s="0" t="n">
        <v>934001</v>
      </c>
      <c r="C10379" s="0" t="n">
        <v>3753.658</v>
      </c>
    </row>
    <row r="10380" customFormat="false" ht="15" hidden="false" customHeight="false" outlineLevel="0" collapsed="false">
      <c r="A10380" s="0" t="n">
        <v>35</v>
      </c>
      <c r="B10380" s="0" t="n">
        <v>906996</v>
      </c>
      <c r="C10380" s="0" t="n">
        <v>5959.276</v>
      </c>
    </row>
    <row r="10381" customFormat="false" ht="15" hidden="false" customHeight="false" outlineLevel="0" collapsed="false">
      <c r="A10381" s="0" t="n">
        <v>35</v>
      </c>
      <c r="B10381" s="0" t="n">
        <v>875611</v>
      </c>
      <c r="C10381" s="0" t="n">
        <v>6408.197</v>
      </c>
    </row>
    <row r="10382" customFormat="false" ht="15" hidden="false" customHeight="false" outlineLevel="0" collapsed="false">
      <c r="A10382" s="0" t="n">
        <v>35</v>
      </c>
      <c r="B10382" s="0" t="n">
        <v>871896</v>
      </c>
      <c r="C10382" s="0" t="n">
        <v>3634.552</v>
      </c>
    </row>
    <row r="10383" customFormat="false" ht="15" hidden="false" customHeight="false" outlineLevel="0" collapsed="false">
      <c r="A10383" s="0" t="n">
        <v>35</v>
      </c>
      <c r="B10383" s="0" t="n">
        <v>845302</v>
      </c>
      <c r="C10383" s="0" t="n">
        <v>5908.228</v>
      </c>
    </row>
    <row r="10384" customFormat="false" ht="15" hidden="false" customHeight="false" outlineLevel="0" collapsed="false">
      <c r="A10384" s="0" t="n">
        <v>35</v>
      </c>
      <c r="B10384" s="0" t="n">
        <v>817358</v>
      </c>
      <c r="C10384" s="0" t="n">
        <v>6057.246</v>
      </c>
    </row>
    <row r="10385" customFormat="false" ht="15" hidden="false" customHeight="false" outlineLevel="0" collapsed="false">
      <c r="A10385" s="0" t="n">
        <v>35</v>
      </c>
      <c r="B10385" s="0" t="n">
        <v>812658</v>
      </c>
      <c r="C10385" s="0" t="n">
        <v>3741.075</v>
      </c>
    </row>
    <row r="10386" customFormat="false" ht="15" hidden="false" customHeight="false" outlineLevel="0" collapsed="false">
      <c r="A10386" s="0" t="n">
        <v>35</v>
      </c>
      <c r="B10386" s="0" t="n">
        <v>783008</v>
      </c>
      <c r="C10386" s="0" t="n">
        <v>6200.435</v>
      </c>
    </row>
    <row r="10387" customFormat="false" ht="15" hidden="false" customHeight="false" outlineLevel="0" collapsed="false">
      <c r="A10387" s="0" t="n">
        <v>35</v>
      </c>
      <c r="B10387" s="0" t="n">
        <v>756882</v>
      </c>
      <c r="C10387" s="0" t="n">
        <v>5912.197</v>
      </c>
    </row>
    <row r="10388" customFormat="false" ht="15" hidden="false" customHeight="false" outlineLevel="0" collapsed="false">
      <c r="A10388" s="0" t="n">
        <v>35</v>
      </c>
      <c r="B10388" s="0" t="n">
        <v>755153</v>
      </c>
      <c r="C10388" s="0" t="n">
        <v>3328.413</v>
      </c>
    </row>
    <row r="10389" customFormat="false" ht="15" hidden="false" customHeight="false" outlineLevel="0" collapsed="false">
      <c r="A10389" s="0" t="n">
        <v>35</v>
      </c>
      <c r="B10389" s="0" t="n">
        <v>742005</v>
      </c>
      <c r="C10389" s="0" t="n">
        <v>4791.425</v>
      </c>
    </row>
    <row r="10390" customFormat="false" ht="15" hidden="false" customHeight="false" outlineLevel="0" collapsed="false">
      <c r="A10390" s="0" t="n">
        <v>35</v>
      </c>
      <c r="B10390" s="0" t="n">
        <v>712969</v>
      </c>
      <c r="C10390" s="0" t="n">
        <v>6171.202</v>
      </c>
    </row>
    <row r="10391" customFormat="false" ht="15" hidden="false" customHeight="false" outlineLevel="0" collapsed="false">
      <c r="A10391" s="0" t="n">
        <v>35</v>
      </c>
      <c r="B10391" s="0" t="n">
        <v>681759</v>
      </c>
      <c r="C10391" s="0" t="n">
        <v>6383.695</v>
      </c>
    </row>
    <row r="10392" customFormat="false" ht="15" hidden="false" customHeight="false" outlineLevel="0" collapsed="false">
      <c r="A10392" s="0" t="n">
        <v>35</v>
      </c>
      <c r="B10392" s="0" t="n">
        <v>681417</v>
      </c>
      <c r="C10392" s="0" t="n">
        <v>3167.007</v>
      </c>
    </row>
    <row r="10393" customFormat="false" ht="15" hidden="false" customHeight="false" outlineLevel="0" collapsed="false">
      <c r="A10393" s="0" t="n">
        <v>35</v>
      </c>
      <c r="B10393" s="0" t="n">
        <v>656677</v>
      </c>
      <c r="C10393" s="0" t="n">
        <v>5853.298</v>
      </c>
    </row>
    <row r="10394" customFormat="false" ht="15" hidden="false" customHeight="false" outlineLevel="0" collapsed="false">
      <c r="A10394" s="0" t="n">
        <v>35</v>
      </c>
      <c r="B10394" s="0" t="n">
        <v>627833</v>
      </c>
      <c r="C10394" s="0" t="n">
        <v>6178.041</v>
      </c>
    </row>
    <row r="10395" customFormat="false" ht="15" hidden="false" customHeight="false" outlineLevel="0" collapsed="false">
      <c r="A10395" s="0" t="n">
        <v>35</v>
      </c>
      <c r="B10395" s="0" t="n">
        <v>625308</v>
      </c>
      <c r="C10395" s="0" t="n">
        <v>3286.246</v>
      </c>
    </row>
    <row r="10396" customFormat="false" ht="15" hidden="false" customHeight="false" outlineLevel="0" collapsed="false">
      <c r="A10396" s="0" t="n">
        <v>35</v>
      </c>
      <c r="B10396" s="0" t="n">
        <v>602736</v>
      </c>
      <c r="C10396" s="0" t="n">
        <v>5760.361</v>
      </c>
    </row>
    <row r="10397" customFormat="false" ht="15" hidden="false" customHeight="false" outlineLevel="0" collapsed="false">
      <c r="A10397" s="0" t="n">
        <v>35</v>
      </c>
      <c r="B10397" s="0" t="n">
        <v>574234</v>
      </c>
      <c r="C10397" s="0" t="n">
        <v>6105.698</v>
      </c>
    </row>
    <row r="10398" customFormat="false" ht="15" hidden="false" customHeight="false" outlineLevel="0" collapsed="false">
      <c r="A10398" s="0" t="n">
        <v>35</v>
      </c>
      <c r="B10398" s="0" t="n">
        <v>563039</v>
      </c>
      <c r="C10398" s="0" t="n">
        <v>3866.395</v>
      </c>
    </row>
    <row r="10399" customFormat="false" ht="15" hidden="false" customHeight="false" outlineLevel="0" collapsed="false">
      <c r="A10399" s="0" t="n">
        <v>35</v>
      </c>
      <c r="B10399" s="0" t="n">
        <v>545065</v>
      </c>
      <c r="C10399" s="0" t="n">
        <v>5564.449</v>
      </c>
    </row>
    <row r="10400" customFormat="false" ht="15" hidden="false" customHeight="false" outlineLevel="0" collapsed="false">
      <c r="A10400" s="0" t="n">
        <v>35</v>
      </c>
      <c r="B10400" s="0" t="n">
        <v>516627</v>
      </c>
      <c r="C10400" s="0" t="n">
        <v>6139.546</v>
      </c>
    </row>
    <row r="10401" customFormat="false" ht="15" hidden="false" customHeight="false" outlineLevel="0" collapsed="false">
      <c r="A10401" s="0" t="n">
        <v>35</v>
      </c>
      <c r="B10401" s="0" t="n">
        <v>517206</v>
      </c>
      <c r="C10401" s="0" t="n">
        <v>3186.5</v>
      </c>
    </row>
    <row r="10402" customFormat="false" ht="15" hidden="false" customHeight="false" outlineLevel="0" collapsed="false">
      <c r="A10402" s="0" t="n">
        <v>35</v>
      </c>
      <c r="B10402" s="0" t="n">
        <v>489769</v>
      </c>
      <c r="C10402" s="0" t="n">
        <v>6036.418</v>
      </c>
    </row>
    <row r="10403" customFormat="false" ht="15" hidden="false" customHeight="false" outlineLevel="0" collapsed="false">
      <c r="A10403" s="0" t="n">
        <v>35</v>
      </c>
      <c r="B10403" s="0" t="n">
        <v>460672</v>
      </c>
      <c r="C10403" s="0" t="n">
        <v>6139.791</v>
      </c>
    </row>
    <row r="10404" customFormat="false" ht="15" hidden="false" customHeight="false" outlineLevel="0" collapsed="false">
      <c r="A10404" s="0" t="n">
        <v>35</v>
      </c>
      <c r="B10404" s="0" t="n">
        <v>458184</v>
      </c>
      <c r="C10404" s="0" t="n">
        <v>3561.073</v>
      </c>
    </row>
    <row r="10405" customFormat="false" ht="15" hidden="false" customHeight="false" outlineLevel="0" collapsed="false">
      <c r="A10405" s="0" t="n">
        <v>35</v>
      </c>
      <c r="B10405" s="0" t="n">
        <v>443474</v>
      </c>
      <c r="C10405" s="0" t="n">
        <v>4737.834</v>
      </c>
    </row>
    <row r="10406" customFormat="false" ht="15" hidden="false" customHeight="false" outlineLevel="0" collapsed="false">
      <c r="A10406" s="0" t="n">
        <v>35</v>
      </c>
      <c r="B10406" s="0" t="n">
        <v>417340</v>
      </c>
      <c r="C10406" s="0" t="n">
        <v>5844.214</v>
      </c>
    </row>
    <row r="10407" customFormat="false" ht="15" hidden="false" customHeight="false" outlineLevel="0" collapsed="false">
      <c r="A10407" s="0" t="n">
        <v>35</v>
      </c>
      <c r="B10407" s="0" t="n">
        <v>386493</v>
      </c>
      <c r="C10407" s="0" t="n">
        <v>6391.046</v>
      </c>
    </row>
    <row r="10408" customFormat="false" ht="15" hidden="false" customHeight="false" outlineLevel="0" collapsed="false">
      <c r="A10408" s="0" t="n">
        <v>35</v>
      </c>
      <c r="B10408" s="0" t="n">
        <v>363335</v>
      </c>
      <c r="C10408" s="0" t="n">
        <v>4732.378</v>
      </c>
    </row>
    <row r="10409" customFormat="false" ht="15" hidden="false" customHeight="false" outlineLevel="0" collapsed="false">
      <c r="A10409" s="0" t="n">
        <v>35</v>
      </c>
      <c r="B10409" s="0" t="n">
        <v>352438</v>
      </c>
      <c r="C10409" s="0" t="n">
        <v>5292.161</v>
      </c>
    </row>
    <row r="10410" customFormat="false" ht="15" hidden="false" customHeight="false" outlineLevel="0" collapsed="false">
      <c r="A10410" s="0" t="n">
        <v>35</v>
      </c>
      <c r="B10410" s="0" t="n">
        <v>321847</v>
      </c>
      <c r="C10410" s="0" t="n">
        <v>6316.106</v>
      </c>
    </row>
    <row r="10411" customFormat="false" ht="15" hidden="false" customHeight="false" outlineLevel="0" collapsed="false">
      <c r="A10411" s="0" t="n">
        <v>35</v>
      </c>
      <c r="B10411" s="0" t="n">
        <v>317941</v>
      </c>
      <c r="C10411" s="0" t="n">
        <v>3654.645</v>
      </c>
    </row>
    <row r="10412" customFormat="false" ht="15" hidden="false" customHeight="false" outlineLevel="0" collapsed="false">
      <c r="A10412" s="0" t="n">
        <v>35</v>
      </c>
      <c r="B10412" s="0" t="n">
        <v>288793</v>
      </c>
      <c r="C10412" s="0" t="n">
        <v>6168.661</v>
      </c>
    </row>
    <row r="10413" customFormat="false" ht="15" hidden="false" customHeight="false" outlineLevel="0" collapsed="false">
      <c r="A10413" s="0" t="n">
        <v>35</v>
      </c>
      <c r="B10413" s="0" t="n">
        <v>258328</v>
      </c>
      <c r="C10413" s="0" t="n">
        <v>6335.177</v>
      </c>
    </row>
    <row r="10414" customFormat="false" ht="15" hidden="false" customHeight="false" outlineLevel="0" collapsed="false">
      <c r="A10414" s="0" t="n">
        <v>35</v>
      </c>
      <c r="B10414" s="0" t="n">
        <v>255834</v>
      </c>
      <c r="C10414" s="0" t="n">
        <v>3505.757</v>
      </c>
    </row>
    <row r="10415" customFormat="false" ht="15" hidden="false" customHeight="false" outlineLevel="0" collapsed="false">
      <c r="A10415" s="0" t="n">
        <v>35</v>
      </c>
      <c r="B10415" s="0" t="n">
        <v>227712</v>
      </c>
      <c r="C10415" s="0" t="n">
        <v>6072.853</v>
      </c>
    </row>
    <row r="10416" customFormat="false" ht="15" hidden="false" customHeight="false" outlineLevel="0" collapsed="false">
      <c r="A10416" s="0" t="n">
        <v>35</v>
      </c>
      <c r="B10416" s="0" t="n">
        <v>198890</v>
      </c>
      <c r="C10416" s="0" t="n">
        <v>6145.342</v>
      </c>
    </row>
    <row r="10417" customFormat="false" ht="15" hidden="false" customHeight="false" outlineLevel="0" collapsed="false">
      <c r="A10417" s="0" t="n">
        <v>35</v>
      </c>
      <c r="B10417" s="0" t="n">
        <v>184999</v>
      </c>
      <c r="C10417" s="0" t="n">
        <v>4661.787</v>
      </c>
    </row>
    <row r="10418" customFormat="false" ht="15" hidden="false" customHeight="false" outlineLevel="0" collapsed="false">
      <c r="A10418" s="0" t="n">
        <v>35</v>
      </c>
      <c r="B10418" s="0" t="n">
        <v>154814</v>
      </c>
      <c r="C10418" s="0" t="n">
        <v>6287.456</v>
      </c>
    </row>
    <row r="10419" customFormat="false" ht="15" hidden="false" customHeight="false" outlineLevel="0" collapsed="false">
      <c r="A10419" s="0" t="n">
        <v>35</v>
      </c>
      <c r="B10419" s="0" t="n">
        <v>112130</v>
      </c>
      <c r="C10419" s="0" t="n">
        <v>7537.608</v>
      </c>
    </row>
    <row r="10420" customFormat="false" ht="15" hidden="false" customHeight="false" outlineLevel="0" collapsed="false">
      <c r="A10420" s="0" t="n">
        <v>35</v>
      </c>
      <c r="B10420" s="0" t="n">
        <v>71869</v>
      </c>
      <c r="C10420" s="0" t="n">
        <v>7274.764</v>
      </c>
    </row>
    <row r="10421" customFormat="false" ht="15" hidden="false" customHeight="false" outlineLevel="0" collapsed="false">
      <c r="A10421" s="0" t="n">
        <v>35</v>
      </c>
      <c r="B10421" s="0" t="n">
        <v>32628</v>
      </c>
      <c r="C10421" s="0" t="n">
        <v>7197.634</v>
      </c>
    </row>
    <row r="10422" customFormat="false" ht="15" hidden="false" customHeight="false" outlineLevel="0" collapsed="false">
      <c r="A10422" s="0" t="n">
        <v>35</v>
      </c>
      <c r="B10422" s="0" t="n">
        <v>0</v>
      </c>
      <c r="C10422" s="0" t="n">
        <v>6519.557</v>
      </c>
    </row>
    <row r="10423" customFormat="false" ht="15" hidden="false" customHeight="false" outlineLevel="0" collapsed="false">
      <c r="A10423" s="0" t="n">
        <v>35</v>
      </c>
      <c r="B10423" s="0" t="n">
        <v>1916824</v>
      </c>
      <c r="C10423" s="0" t="n">
        <v>7492.682</v>
      </c>
    </row>
    <row r="10424" customFormat="false" ht="15" hidden="false" customHeight="false" outlineLevel="0" collapsed="false">
      <c r="A10424" s="0" t="n">
        <v>35</v>
      </c>
      <c r="B10424" s="0" t="n">
        <v>1917748</v>
      </c>
      <c r="C10424" s="0" t="n">
        <v>3188.652</v>
      </c>
    </row>
    <row r="10425" customFormat="false" ht="15" hidden="false" customHeight="false" outlineLevel="0" collapsed="false">
      <c r="A10425" s="0" t="n">
        <v>35</v>
      </c>
      <c r="B10425" s="0" t="n">
        <v>1879693</v>
      </c>
      <c r="C10425" s="0" t="n">
        <v>7081.951</v>
      </c>
    </row>
    <row r="10426" customFormat="false" ht="15" hidden="false" customHeight="false" outlineLevel="0" collapsed="false">
      <c r="A10426" s="0" t="n">
        <v>35</v>
      </c>
      <c r="B10426" s="0" t="n">
        <v>1872822</v>
      </c>
      <c r="C10426" s="0" t="n">
        <v>3955.687</v>
      </c>
    </row>
    <row r="10427" customFormat="false" ht="15" hidden="false" customHeight="false" outlineLevel="0" collapsed="false">
      <c r="A10427" s="0" t="n">
        <v>35</v>
      </c>
      <c r="B10427" s="0" t="n">
        <v>1836481</v>
      </c>
      <c r="C10427" s="0" t="n">
        <v>6890.339</v>
      </c>
    </row>
    <row r="10428" customFormat="false" ht="15" hidden="false" customHeight="false" outlineLevel="0" collapsed="false">
      <c r="A10428" s="0" t="n">
        <v>35</v>
      </c>
      <c r="B10428" s="0" t="n">
        <v>1821827</v>
      </c>
      <c r="C10428" s="0" t="n">
        <v>4185.003</v>
      </c>
    </row>
    <row r="10429" customFormat="false" ht="15" hidden="false" customHeight="false" outlineLevel="0" collapsed="false">
      <c r="A10429" s="0" t="n">
        <v>35</v>
      </c>
      <c r="B10429" s="0" t="n">
        <v>1816915</v>
      </c>
      <c r="C10429" s="0" t="n">
        <v>4305.374</v>
      </c>
    </row>
    <row r="10430" customFormat="false" ht="15" hidden="false" customHeight="false" outlineLevel="0" collapsed="false">
      <c r="A10430" s="0" t="n">
        <v>35</v>
      </c>
      <c r="B10430" s="0" t="n">
        <v>1783916</v>
      </c>
      <c r="C10430" s="0" t="n">
        <v>6588.692</v>
      </c>
    </row>
    <row r="10431" customFormat="false" ht="15" hidden="false" customHeight="false" outlineLevel="0" collapsed="false">
      <c r="A10431" s="0" t="n">
        <v>35</v>
      </c>
      <c r="B10431" s="0" t="n">
        <v>1746685</v>
      </c>
      <c r="C10431" s="0" t="n">
        <v>6974.174</v>
      </c>
    </row>
    <row r="10432" customFormat="false" ht="15" hidden="false" customHeight="false" outlineLevel="0" collapsed="false">
      <c r="A10432" s="0" t="n">
        <v>35</v>
      </c>
      <c r="B10432" s="0" t="n">
        <v>1716795</v>
      </c>
      <c r="C10432" s="0" t="n">
        <v>6254.759</v>
      </c>
    </row>
    <row r="10433" customFormat="false" ht="15" hidden="false" customHeight="false" outlineLevel="0" collapsed="false">
      <c r="A10433" s="0" t="n">
        <v>35</v>
      </c>
      <c r="B10433" s="0" t="n">
        <v>1720097</v>
      </c>
      <c r="C10433" s="0" t="n">
        <v>2933.185</v>
      </c>
    </row>
    <row r="10434" customFormat="false" ht="15" hidden="false" customHeight="false" outlineLevel="0" collapsed="false">
      <c r="A10434" s="0" t="n">
        <v>35</v>
      </c>
      <c r="B10434" s="0" t="n">
        <v>1692317</v>
      </c>
      <c r="C10434" s="0" t="n">
        <v>6015.195</v>
      </c>
    </row>
    <row r="10435" customFormat="false" ht="15" hidden="false" customHeight="false" outlineLevel="0" collapsed="false">
      <c r="A10435" s="0" t="n">
        <v>35</v>
      </c>
      <c r="B10435" s="0" t="n">
        <v>1657456</v>
      </c>
      <c r="C10435" s="0" t="n">
        <v>6771.427</v>
      </c>
    </row>
    <row r="10436" customFormat="false" ht="15" hidden="false" customHeight="false" outlineLevel="0" collapsed="false">
      <c r="A10436" s="0" t="n">
        <v>35</v>
      </c>
      <c r="B10436" s="0" t="n">
        <v>1624604</v>
      </c>
      <c r="C10436" s="0" t="n">
        <v>6569.749</v>
      </c>
    </row>
    <row r="10437" customFormat="false" ht="15" hidden="false" customHeight="false" outlineLevel="0" collapsed="false">
      <c r="A10437" s="0" t="n">
        <v>35</v>
      </c>
      <c r="B10437" s="0" t="n">
        <v>1617268</v>
      </c>
      <c r="C10437" s="0" t="n">
        <v>3993.565</v>
      </c>
    </row>
    <row r="10438" customFormat="false" ht="15" hidden="false" customHeight="false" outlineLevel="0" collapsed="false">
      <c r="A10438" s="0" t="n">
        <v>35</v>
      </c>
      <c r="B10438" s="0" t="n">
        <v>1582924</v>
      </c>
      <c r="C10438" s="0" t="n">
        <v>6689.27</v>
      </c>
    </row>
    <row r="10439" customFormat="false" ht="15" hidden="false" customHeight="false" outlineLevel="0" collapsed="false">
      <c r="A10439" s="0" t="n">
        <v>35</v>
      </c>
      <c r="B10439" s="0" t="n">
        <v>1561959</v>
      </c>
      <c r="C10439" s="0" t="n">
        <v>4413.052</v>
      </c>
    </row>
    <row r="10440" customFormat="false" ht="15" hidden="false" customHeight="false" outlineLevel="0" collapsed="false">
      <c r="A10440" s="0" t="n">
        <v>35</v>
      </c>
      <c r="B10440" s="0" t="n">
        <v>1550666</v>
      </c>
      <c r="C10440" s="0" t="n">
        <v>5336.995</v>
      </c>
    </row>
    <row r="10441" customFormat="false" ht="15" hidden="false" customHeight="false" outlineLevel="0" collapsed="false">
      <c r="A10441" s="0" t="n">
        <v>35</v>
      </c>
      <c r="B10441" s="0" t="n">
        <v>1519559</v>
      </c>
      <c r="C10441" s="0" t="n">
        <v>6363.74</v>
      </c>
    </row>
    <row r="10442" customFormat="false" ht="15" hidden="false" customHeight="false" outlineLevel="0" collapsed="false">
      <c r="A10442" s="0" t="n">
        <v>35</v>
      </c>
      <c r="B10442" s="0" t="n">
        <v>1502506</v>
      </c>
      <c r="C10442" s="0" t="n">
        <v>4216.452</v>
      </c>
    </row>
    <row r="10443" customFormat="false" ht="15" hidden="false" customHeight="false" outlineLevel="0" collapsed="false">
      <c r="A10443" s="0" t="n">
        <v>35</v>
      </c>
      <c r="B10443" s="0" t="n">
        <v>1509884</v>
      </c>
      <c r="C10443" s="0" t="n">
        <v>3324.094</v>
      </c>
    </row>
    <row r="10444" customFormat="false" ht="15" hidden="false" customHeight="false" outlineLevel="0" collapsed="false">
      <c r="A10444" s="0" t="n">
        <v>35</v>
      </c>
      <c r="B10444" s="0" t="n">
        <v>1481959</v>
      </c>
      <c r="C10444" s="0" t="n">
        <v>6021.517</v>
      </c>
    </row>
    <row r="10445" customFormat="false" ht="15" hidden="false" customHeight="false" outlineLevel="0" collapsed="false">
      <c r="A10445" s="0" t="n">
        <v>35</v>
      </c>
      <c r="B10445" s="0" t="n">
        <v>1453058</v>
      </c>
      <c r="C10445" s="0" t="n">
        <v>6150.585</v>
      </c>
    </row>
    <row r="10446" customFormat="false" ht="15" hidden="false" customHeight="false" outlineLevel="0" collapsed="false">
      <c r="A10446" s="0" t="n">
        <v>35</v>
      </c>
      <c r="B10446" s="0" t="n">
        <v>1426120</v>
      </c>
      <c r="C10446" s="0" t="n">
        <v>5992.435</v>
      </c>
    </row>
    <row r="10447" customFormat="false" ht="15" hidden="false" customHeight="false" outlineLevel="0" collapsed="false">
      <c r="A10447" s="0" t="n">
        <v>35</v>
      </c>
      <c r="B10447" s="0" t="n">
        <v>1427204</v>
      </c>
      <c r="C10447" s="0" t="n">
        <v>2697.508</v>
      </c>
    </row>
    <row r="10448" customFormat="false" ht="15" hidden="false" customHeight="false" outlineLevel="0" collapsed="false">
      <c r="A10448" s="0" t="n">
        <v>35</v>
      </c>
      <c r="B10448" s="0" t="n">
        <v>1415971</v>
      </c>
      <c r="C10448" s="0" t="n">
        <v>4839.815</v>
      </c>
    </row>
    <row r="10449" customFormat="false" ht="15" hidden="false" customHeight="false" outlineLevel="0" collapsed="false">
      <c r="A10449" s="0" t="n">
        <v>35</v>
      </c>
      <c r="B10449" s="0" t="n">
        <v>1383616</v>
      </c>
      <c r="C10449" s="0" t="n">
        <v>6520.823</v>
      </c>
    </row>
    <row r="10450" customFormat="false" ht="15" hidden="false" customHeight="false" outlineLevel="0" collapsed="false">
      <c r="A10450" s="0" t="n">
        <v>35</v>
      </c>
      <c r="B10450" s="0" t="n">
        <v>1352547</v>
      </c>
      <c r="C10450" s="0" t="n">
        <v>6386.551</v>
      </c>
    </row>
    <row r="10451" customFormat="false" ht="15" hidden="false" customHeight="false" outlineLevel="0" collapsed="false">
      <c r="A10451" s="0" t="n">
        <v>35</v>
      </c>
      <c r="B10451" s="0" t="n">
        <v>1345210</v>
      </c>
      <c r="C10451" s="0" t="n">
        <v>3991.432</v>
      </c>
    </row>
    <row r="10452" customFormat="false" ht="15" hidden="false" customHeight="false" outlineLevel="0" collapsed="false">
      <c r="A10452" s="0" t="n">
        <v>35</v>
      </c>
      <c r="B10452" s="0" t="n">
        <v>1316732</v>
      </c>
      <c r="C10452" s="0" t="n">
        <v>6108.329</v>
      </c>
    </row>
    <row r="10453" customFormat="false" ht="15" hidden="false" customHeight="false" outlineLevel="0" collapsed="false">
      <c r="A10453" s="0" t="n">
        <v>35</v>
      </c>
      <c r="B10453" s="0" t="n">
        <v>1289278</v>
      </c>
      <c r="C10453" s="0" t="n">
        <v>5739.949</v>
      </c>
    </row>
    <row r="10454" customFormat="false" ht="15" hidden="false" customHeight="false" outlineLevel="0" collapsed="false">
      <c r="A10454" s="0" t="n">
        <v>35</v>
      </c>
      <c r="B10454" s="0" t="n">
        <v>1287988</v>
      </c>
      <c r="C10454" s="0" t="n">
        <v>3684.474</v>
      </c>
    </row>
    <row r="10455" customFormat="false" ht="15" hidden="false" customHeight="false" outlineLevel="0" collapsed="false">
      <c r="A10455" s="0" t="n">
        <v>35</v>
      </c>
      <c r="B10455" s="0" t="n">
        <v>1258907</v>
      </c>
      <c r="C10455" s="0" t="n">
        <v>6159.544</v>
      </c>
    </row>
    <row r="10456" customFormat="false" ht="15" hidden="false" customHeight="false" outlineLevel="0" collapsed="false">
      <c r="A10456" s="0" t="n">
        <v>35</v>
      </c>
      <c r="B10456" s="0" t="n">
        <v>1226846</v>
      </c>
      <c r="C10456" s="0" t="n">
        <v>6432.322</v>
      </c>
    </row>
    <row r="10457" customFormat="false" ht="15" hidden="false" customHeight="false" outlineLevel="0" collapsed="false">
      <c r="A10457" s="0" t="n">
        <v>35</v>
      </c>
      <c r="B10457" s="0" t="n">
        <v>1225489</v>
      </c>
      <c r="C10457" s="0" t="n">
        <v>3455.794</v>
      </c>
    </row>
    <row r="10458" customFormat="false" ht="15" hidden="false" customHeight="false" outlineLevel="0" collapsed="false">
      <c r="A10458" s="0" t="n">
        <v>35</v>
      </c>
      <c r="B10458" s="0" t="n">
        <v>1199100</v>
      </c>
      <c r="C10458" s="0" t="n">
        <v>5896.018</v>
      </c>
    </row>
    <row r="10459" customFormat="false" ht="15" hidden="false" customHeight="false" outlineLevel="0" collapsed="false">
      <c r="A10459" s="0" t="n">
        <v>35</v>
      </c>
      <c r="B10459" s="0" t="n">
        <v>1190489</v>
      </c>
      <c r="C10459" s="0" t="n">
        <v>4123.634</v>
      </c>
    </row>
    <row r="10460" customFormat="false" ht="15" hidden="false" customHeight="false" outlineLevel="0" collapsed="false">
      <c r="A10460" s="0" t="n">
        <v>35</v>
      </c>
      <c r="B10460" s="0" t="n">
        <v>1164672</v>
      </c>
      <c r="C10460" s="0" t="n">
        <v>5843.847</v>
      </c>
    </row>
    <row r="10461" customFormat="false" ht="15" hidden="false" customHeight="false" outlineLevel="0" collapsed="false">
      <c r="A10461" s="0" t="n">
        <v>35</v>
      </c>
      <c r="B10461" s="0" t="n">
        <v>1134997</v>
      </c>
      <c r="C10461" s="0" t="n">
        <v>6231.793</v>
      </c>
    </row>
    <row r="10462" customFormat="false" ht="15" hidden="false" customHeight="false" outlineLevel="0" collapsed="false">
      <c r="A10462" s="0" t="n">
        <v>35</v>
      </c>
      <c r="B10462" s="0" t="n">
        <v>1123819</v>
      </c>
      <c r="C10462" s="0" t="n">
        <v>3592.784</v>
      </c>
    </row>
    <row r="10463" customFormat="false" ht="15" hidden="false" customHeight="false" outlineLevel="0" collapsed="false">
      <c r="A10463" s="0" t="n">
        <v>35</v>
      </c>
      <c r="B10463" s="0" t="n">
        <v>1107109</v>
      </c>
      <c r="C10463" s="0" t="n">
        <v>5773.625</v>
      </c>
    </row>
    <row r="10464" customFormat="false" ht="15" hidden="false" customHeight="false" outlineLevel="0" collapsed="false">
      <c r="A10464" s="0" t="n">
        <v>35</v>
      </c>
      <c r="B10464" s="0" t="n">
        <v>1076583</v>
      </c>
      <c r="C10464" s="0" t="n">
        <v>6300.537</v>
      </c>
    </row>
    <row r="10465" customFormat="false" ht="15" hidden="false" customHeight="false" outlineLevel="0" collapsed="false">
      <c r="A10465" s="0" t="n">
        <v>35</v>
      </c>
      <c r="B10465" s="0" t="n">
        <v>1071291</v>
      </c>
      <c r="C10465" s="0" t="n">
        <v>3771.606</v>
      </c>
    </row>
    <row r="10466" customFormat="false" ht="15" hidden="false" customHeight="false" outlineLevel="0" collapsed="false">
      <c r="A10466" s="0" t="n">
        <v>35</v>
      </c>
      <c r="B10466" s="0" t="n">
        <v>1043953</v>
      </c>
      <c r="C10466" s="0" t="n">
        <v>6017.897</v>
      </c>
    </row>
    <row r="10467" customFormat="false" ht="15" hidden="false" customHeight="false" outlineLevel="0" collapsed="false">
      <c r="A10467" s="0" t="n">
        <v>35</v>
      </c>
      <c r="B10467" s="0" t="n">
        <v>1031746</v>
      </c>
      <c r="C10467" s="0" t="n">
        <v>4214.457</v>
      </c>
    </row>
    <row r="10468" customFormat="false" ht="15" hidden="false" customHeight="false" outlineLevel="0" collapsed="false">
      <c r="A10468" s="0" t="n">
        <v>35</v>
      </c>
      <c r="B10468" s="0" t="n">
        <v>1009901</v>
      </c>
      <c r="C10468" s="0" t="n">
        <v>5743.711</v>
      </c>
    </row>
    <row r="10469" customFormat="false" ht="15" hidden="false" customHeight="false" outlineLevel="0" collapsed="false">
      <c r="A10469" s="0" t="n">
        <v>35</v>
      </c>
      <c r="B10469" s="0" t="n">
        <v>984892</v>
      </c>
      <c r="C10469" s="0" t="n">
        <v>5751.056</v>
      </c>
    </row>
    <row r="10470" customFormat="false" ht="15" hidden="false" customHeight="false" outlineLevel="0" collapsed="false">
      <c r="A10470" s="0" t="n">
        <v>35</v>
      </c>
      <c r="B10470" s="0" t="n">
        <v>964789</v>
      </c>
      <c r="C10470" s="0" t="n">
        <v>4382.733</v>
      </c>
    </row>
    <row r="10471" customFormat="false" ht="15" hidden="false" customHeight="false" outlineLevel="0" collapsed="false">
      <c r="A10471" s="0" t="n">
        <v>35</v>
      </c>
      <c r="B10471" s="0" t="n">
        <v>972920</v>
      </c>
      <c r="C10471" s="0" t="n">
        <v>3351.589</v>
      </c>
    </row>
    <row r="10472" customFormat="false" ht="15" hidden="false" customHeight="false" outlineLevel="0" collapsed="false">
      <c r="A10472" s="0" t="n">
        <v>35</v>
      </c>
      <c r="B10472" s="0" t="n">
        <v>945411</v>
      </c>
      <c r="C10472" s="0" t="n">
        <v>6001.452</v>
      </c>
    </row>
    <row r="10473" customFormat="false" ht="15" hidden="false" customHeight="false" outlineLevel="0" collapsed="false">
      <c r="A10473" s="0" t="n">
        <v>35</v>
      </c>
      <c r="B10473" s="0" t="n">
        <v>916558</v>
      </c>
      <c r="C10473" s="0" t="n">
        <v>6145.167</v>
      </c>
    </row>
    <row r="10474" customFormat="false" ht="15" hidden="false" customHeight="false" outlineLevel="0" collapsed="false">
      <c r="A10474" s="0" t="n">
        <v>35</v>
      </c>
      <c r="B10474" s="0" t="n">
        <v>886152</v>
      </c>
      <c r="C10474" s="0" t="n">
        <v>6267.219</v>
      </c>
    </row>
    <row r="10475" customFormat="false" ht="15" hidden="false" customHeight="false" outlineLevel="0" collapsed="false">
      <c r="A10475" s="0" t="n">
        <v>35</v>
      </c>
      <c r="B10475" s="0" t="n">
        <v>885983</v>
      </c>
      <c r="C10475" s="0" t="n">
        <v>3328.486</v>
      </c>
    </row>
    <row r="10476" customFormat="false" ht="15" hidden="false" customHeight="false" outlineLevel="0" collapsed="false">
      <c r="A10476" s="0" t="n">
        <v>35</v>
      </c>
      <c r="B10476" s="0" t="n">
        <v>855841</v>
      </c>
      <c r="C10476" s="0" t="n">
        <v>6235.509</v>
      </c>
    </row>
    <row r="10477" customFormat="false" ht="15" hidden="false" customHeight="false" outlineLevel="0" collapsed="false">
      <c r="A10477" s="0" t="n">
        <v>35</v>
      </c>
      <c r="B10477" s="0" t="n">
        <v>830970</v>
      </c>
      <c r="C10477" s="0" t="n">
        <v>5249.484</v>
      </c>
    </row>
    <row r="10478" customFormat="false" ht="15" hidden="false" customHeight="false" outlineLevel="0" collapsed="false">
      <c r="A10478" s="0" t="n">
        <v>35</v>
      </c>
      <c r="B10478" s="0" t="n">
        <v>822114</v>
      </c>
      <c r="C10478" s="0" t="n">
        <v>4811.832</v>
      </c>
    </row>
    <row r="10479" customFormat="false" ht="15" hidden="false" customHeight="false" outlineLevel="0" collapsed="false">
      <c r="A10479" s="0" t="n">
        <v>35</v>
      </c>
      <c r="B10479" s="0" t="n">
        <v>791776</v>
      </c>
      <c r="C10479" s="0" t="n">
        <v>6302.467</v>
      </c>
    </row>
    <row r="10480" customFormat="false" ht="15" hidden="false" customHeight="false" outlineLevel="0" collapsed="false">
      <c r="A10480" s="0" t="n">
        <v>35</v>
      </c>
      <c r="B10480" s="0" t="n">
        <v>767135</v>
      </c>
      <c r="C10480" s="0" t="n">
        <v>5178.724</v>
      </c>
    </row>
    <row r="10481" customFormat="false" ht="15" hidden="false" customHeight="false" outlineLevel="0" collapsed="false">
      <c r="A10481" s="0" t="n">
        <v>35</v>
      </c>
      <c r="B10481" s="0" t="n">
        <v>761685</v>
      </c>
      <c r="C10481" s="0" t="n">
        <v>4350.722</v>
      </c>
    </row>
    <row r="10482" customFormat="false" ht="15" hidden="false" customHeight="false" outlineLevel="0" collapsed="false">
      <c r="A10482" s="0" t="n">
        <v>35</v>
      </c>
      <c r="B10482" s="0" t="n">
        <v>733981</v>
      </c>
      <c r="C10482" s="0" t="n">
        <v>6027.061</v>
      </c>
    </row>
    <row r="10483" customFormat="false" ht="15" hidden="false" customHeight="false" outlineLevel="0" collapsed="false">
      <c r="A10483" s="0" t="n">
        <v>35</v>
      </c>
      <c r="B10483" s="0" t="n">
        <v>732701</v>
      </c>
      <c r="C10483" s="0" t="n">
        <v>3058.089</v>
      </c>
    </row>
    <row r="10484" customFormat="false" ht="15" hidden="false" customHeight="false" outlineLevel="0" collapsed="false">
      <c r="A10484" s="0" t="n">
        <v>35</v>
      </c>
      <c r="B10484" s="0" t="n">
        <v>712871</v>
      </c>
      <c r="C10484" s="0" t="n">
        <v>5647.953</v>
      </c>
    </row>
    <row r="10485" customFormat="false" ht="15" hidden="false" customHeight="false" outlineLevel="0" collapsed="false">
      <c r="A10485" s="0" t="n">
        <v>35</v>
      </c>
      <c r="B10485" s="0" t="n">
        <v>682501</v>
      </c>
      <c r="C10485" s="0" t="n">
        <v>6289.182</v>
      </c>
    </row>
    <row r="10486" customFormat="false" ht="15" hidden="false" customHeight="false" outlineLevel="0" collapsed="false">
      <c r="A10486" s="0" t="n">
        <v>35</v>
      </c>
      <c r="B10486" s="0" t="n">
        <v>651611</v>
      </c>
      <c r="C10486" s="0" t="n">
        <v>6344.674</v>
      </c>
    </row>
    <row r="10487" customFormat="false" ht="15" hidden="false" customHeight="false" outlineLevel="0" collapsed="false">
      <c r="A10487" s="0" t="n">
        <v>35</v>
      </c>
      <c r="B10487" s="0" t="n">
        <v>623680</v>
      </c>
      <c r="C10487" s="0" t="n">
        <v>5824.145</v>
      </c>
    </row>
    <row r="10488" customFormat="false" ht="15" hidden="false" customHeight="false" outlineLevel="0" collapsed="false">
      <c r="A10488" s="0" t="n">
        <v>35</v>
      </c>
      <c r="B10488" s="0" t="n">
        <v>636356</v>
      </c>
      <c r="C10488" s="0" t="n">
        <v>2267.229</v>
      </c>
    </row>
    <row r="10489" customFormat="false" ht="15" hidden="false" customHeight="false" outlineLevel="0" collapsed="false">
      <c r="A10489" s="0" t="n">
        <v>35</v>
      </c>
      <c r="B10489" s="0" t="n">
        <v>607959</v>
      </c>
      <c r="C10489" s="0" t="n">
        <v>6111.958</v>
      </c>
    </row>
    <row r="10490" customFormat="false" ht="15" hidden="false" customHeight="false" outlineLevel="0" collapsed="false">
      <c r="A10490" s="0" t="n">
        <v>35</v>
      </c>
      <c r="B10490" s="0" t="n">
        <v>580884</v>
      </c>
      <c r="C10490" s="0" t="n">
        <v>5959.286</v>
      </c>
    </row>
    <row r="10491" customFormat="false" ht="15" hidden="false" customHeight="false" outlineLevel="0" collapsed="false">
      <c r="A10491" s="0" t="n">
        <v>35</v>
      </c>
      <c r="B10491" s="0" t="n">
        <v>553289</v>
      </c>
      <c r="C10491" s="0" t="n">
        <v>5998.246</v>
      </c>
    </row>
    <row r="10492" customFormat="false" ht="15" hidden="false" customHeight="false" outlineLevel="0" collapsed="false">
      <c r="A10492" s="0" t="n">
        <v>35</v>
      </c>
      <c r="B10492" s="0" t="n">
        <v>551254</v>
      </c>
      <c r="C10492" s="0" t="n">
        <v>3513.226</v>
      </c>
    </row>
    <row r="10493" customFormat="false" ht="15" hidden="false" customHeight="false" outlineLevel="0" collapsed="false">
      <c r="A10493" s="0" t="n">
        <v>35</v>
      </c>
      <c r="B10493" s="0" t="n">
        <v>526807</v>
      </c>
      <c r="C10493" s="0" t="n">
        <v>5696.317</v>
      </c>
    </row>
    <row r="10494" customFormat="false" ht="15" hidden="false" customHeight="false" outlineLevel="0" collapsed="false">
      <c r="A10494" s="0" t="n">
        <v>35</v>
      </c>
      <c r="B10494" s="0" t="n">
        <v>498825</v>
      </c>
      <c r="C10494" s="0" t="n">
        <v>5916.893</v>
      </c>
    </row>
    <row r="10495" customFormat="false" ht="15" hidden="false" customHeight="false" outlineLevel="0" collapsed="false">
      <c r="A10495" s="0" t="n">
        <v>35</v>
      </c>
      <c r="B10495" s="0" t="n">
        <v>496790</v>
      </c>
      <c r="C10495" s="0" t="n">
        <v>3695.583</v>
      </c>
    </row>
    <row r="10496" customFormat="false" ht="15" hidden="false" customHeight="false" outlineLevel="0" collapsed="false">
      <c r="A10496" s="0" t="n">
        <v>35</v>
      </c>
      <c r="B10496" s="0" t="n">
        <v>469351</v>
      </c>
      <c r="C10496" s="0" t="n">
        <v>5990.181</v>
      </c>
    </row>
    <row r="10497" customFormat="false" ht="15" hidden="false" customHeight="false" outlineLevel="0" collapsed="false">
      <c r="A10497" s="0" t="n">
        <v>35</v>
      </c>
      <c r="B10497" s="0" t="n">
        <v>440892</v>
      </c>
      <c r="C10497" s="0" t="n">
        <v>6075.121</v>
      </c>
    </row>
    <row r="10498" customFormat="false" ht="15" hidden="false" customHeight="false" outlineLevel="0" collapsed="false">
      <c r="A10498" s="0" t="n">
        <v>35</v>
      </c>
      <c r="B10498" s="0" t="n">
        <v>439804</v>
      </c>
      <c r="C10498" s="0" t="n">
        <v>3432.854</v>
      </c>
    </row>
    <row r="10499" customFormat="false" ht="15" hidden="false" customHeight="false" outlineLevel="0" collapsed="false">
      <c r="A10499" s="0" t="n">
        <v>35</v>
      </c>
      <c r="B10499" s="0" t="n">
        <v>410987</v>
      </c>
      <c r="C10499" s="0" t="n">
        <v>6172.682</v>
      </c>
    </row>
    <row r="10500" customFormat="false" ht="15" hidden="false" customHeight="false" outlineLevel="0" collapsed="false">
      <c r="A10500" s="0" t="n">
        <v>35</v>
      </c>
      <c r="B10500" s="0" t="n">
        <v>382428</v>
      </c>
      <c r="C10500" s="0" t="n">
        <v>6112.615</v>
      </c>
    </row>
    <row r="10501" customFormat="false" ht="15" hidden="false" customHeight="false" outlineLevel="0" collapsed="false">
      <c r="A10501" s="0" t="n">
        <v>35</v>
      </c>
      <c r="B10501" s="0" t="n">
        <v>379998</v>
      </c>
      <c r="C10501" s="0" t="n">
        <v>3540.121</v>
      </c>
    </row>
    <row r="10502" customFormat="false" ht="15" hidden="false" customHeight="false" outlineLevel="0" collapsed="false">
      <c r="A10502" s="0" t="n">
        <v>35</v>
      </c>
      <c r="B10502" s="0" t="n">
        <v>352992</v>
      </c>
      <c r="C10502" s="0" t="n">
        <v>5970.7</v>
      </c>
    </row>
    <row r="10503" customFormat="false" ht="15" hidden="false" customHeight="false" outlineLevel="0" collapsed="false">
      <c r="A10503" s="0" t="n">
        <v>35</v>
      </c>
      <c r="B10503" s="0" t="n">
        <v>324961</v>
      </c>
      <c r="C10503" s="0" t="n">
        <v>6069.085</v>
      </c>
    </row>
    <row r="10504" customFormat="false" ht="15" hidden="false" customHeight="false" outlineLevel="0" collapsed="false">
      <c r="A10504" s="0" t="n">
        <v>35</v>
      </c>
      <c r="B10504" s="0" t="n">
        <v>322855</v>
      </c>
      <c r="C10504" s="0" t="n">
        <v>3464.53</v>
      </c>
    </row>
    <row r="10505" customFormat="false" ht="15" hidden="false" customHeight="false" outlineLevel="0" collapsed="false">
      <c r="A10505" s="0" t="n">
        <v>35</v>
      </c>
      <c r="B10505" s="0" t="n">
        <v>294070</v>
      </c>
      <c r="C10505" s="0" t="n">
        <v>6140.026</v>
      </c>
    </row>
    <row r="10506" customFormat="false" ht="15" hidden="false" customHeight="false" outlineLevel="0" collapsed="false">
      <c r="A10506" s="0" t="n">
        <v>35</v>
      </c>
      <c r="B10506" s="0" t="n">
        <v>264954</v>
      </c>
      <c r="C10506" s="0" t="n">
        <v>6171.259</v>
      </c>
    </row>
    <row r="10507" customFormat="false" ht="15" hidden="false" customHeight="false" outlineLevel="0" collapsed="false">
      <c r="A10507" s="0" t="n">
        <v>35</v>
      </c>
      <c r="B10507" s="0" t="n">
        <v>262123</v>
      </c>
      <c r="C10507" s="0" t="n">
        <v>3542.609</v>
      </c>
    </row>
    <row r="10508" customFormat="false" ht="15" hidden="false" customHeight="false" outlineLevel="0" collapsed="false">
      <c r="A10508" s="0" t="n">
        <v>35</v>
      </c>
      <c r="B10508" s="0" t="n">
        <v>234148</v>
      </c>
      <c r="C10508" s="0" t="n">
        <v>6053.157</v>
      </c>
    </row>
    <row r="10509" customFormat="false" ht="15" hidden="false" customHeight="false" outlineLevel="0" collapsed="false">
      <c r="A10509" s="0" t="n">
        <v>35</v>
      </c>
      <c r="B10509" s="0" t="n">
        <v>216719</v>
      </c>
      <c r="C10509" s="0" t="n">
        <v>4388.696</v>
      </c>
    </row>
    <row r="10510" customFormat="false" ht="15" hidden="false" customHeight="false" outlineLevel="0" collapsed="false">
      <c r="A10510" s="0" t="n">
        <v>36</v>
      </c>
      <c r="B10510" s="0" t="n">
        <v>202982</v>
      </c>
      <c r="C10510" s="0" t="n">
        <v>5250.665</v>
      </c>
    </row>
    <row r="10511" customFormat="false" ht="15" hidden="false" customHeight="false" outlineLevel="0" collapsed="false">
      <c r="A10511" s="0" t="n">
        <v>36</v>
      </c>
      <c r="B10511" s="0" t="n">
        <v>171173</v>
      </c>
      <c r="C10511" s="0" t="n">
        <v>6447.181</v>
      </c>
    </row>
    <row r="10512" customFormat="false" ht="15" hidden="false" customHeight="false" outlineLevel="0" collapsed="false">
      <c r="A10512" s="0" t="n">
        <v>36</v>
      </c>
      <c r="B10512" s="0" t="n">
        <v>129883</v>
      </c>
      <c r="C10512" s="0" t="n">
        <v>7396.615</v>
      </c>
    </row>
    <row r="10513" customFormat="false" ht="15" hidden="false" customHeight="false" outlineLevel="0" collapsed="false">
      <c r="A10513" s="0" t="n">
        <v>36</v>
      </c>
      <c r="B10513" s="0" t="n">
        <v>88323</v>
      </c>
      <c r="C10513" s="0" t="n">
        <v>7420.604</v>
      </c>
    </row>
    <row r="10514" customFormat="false" ht="15" hidden="false" customHeight="false" outlineLevel="0" collapsed="false">
      <c r="A10514" s="0" t="n">
        <v>36</v>
      </c>
      <c r="B10514" s="0" t="n">
        <v>48240</v>
      </c>
      <c r="C10514" s="0" t="n">
        <v>7263.049</v>
      </c>
    </row>
    <row r="10515" customFormat="false" ht="15" hidden="false" customHeight="false" outlineLevel="0" collapsed="false">
      <c r="A10515" s="0" t="n">
        <v>36</v>
      </c>
      <c r="B10515" s="0" t="n">
        <v>6606</v>
      </c>
      <c r="C10515" s="0" t="n">
        <v>7420.373</v>
      </c>
    </row>
    <row r="10516" customFormat="false" ht="15" hidden="false" customHeight="false" outlineLevel="0" collapsed="false">
      <c r="A10516" s="0" t="n">
        <v>36</v>
      </c>
      <c r="B10516" s="0" t="n">
        <v>1950562</v>
      </c>
      <c r="C10516" s="0" t="n">
        <v>527.944</v>
      </c>
    </row>
    <row r="10517" customFormat="false" ht="15" hidden="false" customHeight="false" outlineLevel="0" collapsed="false">
      <c r="A10517" s="0" t="n">
        <v>36</v>
      </c>
      <c r="B10517" s="0" t="n">
        <v>1968433</v>
      </c>
      <c r="C10517" s="0" t="n">
        <v>5523.855</v>
      </c>
    </row>
    <row r="10518" customFormat="false" ht="15" hidden="false" customHeight="false" outlineLevel="0" collapsed="false">
      <c r="A10518" s="0" t="n">
        <v>36</v>
      </c>
      <c r="B10518" s="0" t="n">
        <v>1943881</v>
      </c>
      <c r="C10518" s="0" t="n">
        <v>4857.834</v>
      </c>
    </row>
    <row r="10519" customFormat="false" ht="15" hidden="false" customHeight="false" outlineLevel="0" collapsed="false">
      <c r="A10519" s="0" t="n">
        <v>36</v>
      </c>
      <c r="B10519" s="0" t="n">
        <v>1940090</v>
      </c>
      <c r="C10519" s="0" t="n">
        <v>4513.964</v>
      </c>
    </row>
    <row r="10520" customFormat="false" ht="15" hidden="false" customHeight="false" outlineLevel="0" collapsed="false">
      <c r="A10520" s="0" t="n">
        <v>36</v>
      </c>
      <c r="B10520" s="0" t="n">
        <v>1901949</v>
      </c>
      <c r="C10520" s="0" t="n">
        <v>7075.626</v>
      </c>
    </row>
    <row r="10521" customFormat="false" ht="15" hidden="false" customHeight="false" outlineLevel="0" collapsed="false">
      <c r="A10521" s="0" t="n">
        <v>36</v>
      </c>
      <c r="B10521" s="0" t="n">
        <v>1866852</v>
      </c>
      <c r="C10521" s="0" t="n">
        <v>6757.528</v>
      </c>
    </row>
    <row r="10522" customFormat="false" ht="15" hidden="false" customHeight="false" outlineLevel="0" collapsed="false">
      <c r="A10522" s="0" t="n">
        <v>36</v>
      </c>
      <c r="B10522" s="0" t="n">
        <v>1864505</v>
      </c>
      <c r="C10522" s="0" t="n">
        <v>3559.231</v>
      </c>
    </row>
    <row r="10523" customFormat="false" ht="15" hidden="false" customHeight="false" outlineLevel="0" collapsed="false">
      <c r="A10523" s="0" t="n">
        <v>36</v>
      </c>
      <c r="B10523" s="0" t="n">
        <v>1833671</v>
      </c>
      <c r="C10523" s="0" t="n">
        <v>6342.028</v>
      </c>
    </row>
    <row r="10524" customFormat="false" ht="15" hidden="false" customHeight="false" outlineLevel="0" collapsed="false">
      <c r="A10524" s="0" t="n">
        <v>36</v>
      </c>
      <c r="B10524" s="0" t="n">
        <v>1798433</v>
      </c>
      <c r="C10524" s="0" t="n">
        <v>6769.058</v>
      </c>
    </row>
    <row r="10525" customFormat="false" ht="15" hidden="false" customHeight="false" outlineLevel="0" collapsed="false">
      <c r="A10525" s="0" t="n">
        <v>36</v>
      </c>
      <c r="B10525" s="0" t="n">
        <v>1767622</v>
      </c>
      <c r="C10525" s="0" t="n">
        <v>5923.57</v>
      </c>
    </row>
    <row r="10526" customFormat="false" ht="15" hidden="false" customHeight="false" outlineLevel="0" collapsed="false">
      <c r="A10526" s="0" t="n">
        <v>36</v>
      </c>
      <c r="B10526" s="0" t="n">
        <v>1751628</v>
      </c>
      <c r="C10526" s="0" t="n">
        <v>5417.942</v>
      </c>
    </row>
    <row r="10527" customFormat="false" ht="15" hidden="false" customHeight="false" outlineLevel="0" collapsed="false">
      <c r="A10527" s="0" t="n">
        <v>36</v>
      </c>
      <c r="B10527" s="0" t="n">
        <v>1715020</v>
      </c>
      <c r="C10527" s="0" t="n">
        <v>6893.367</v>
      </c>
    </row>
    <row r="10528" customFormat="false" ht="15" hidden="false" customHeight="false" outlineLevel="0" collapsed="false">
      <c r="A10528" s="0" t="n">
        <v>36</v>
      </c>
      <c r="B10528" s="0" t="n">
        <v>1705990</v>
      </c>
      <c r="C10528" s="0" t="n">
        <v>4197.318</v>
      </c>
    </row>
    <row r="10529" customFormat="false" ht="15" hidden="false" customHeight="false" outlineLevel="0" collapsed="false">
      <c r="A10529" s="0" t="n">
        <v>36</v>
      </c>
      <c r="B10529" s="0" t="n">
        <v>1677503</v>
      </c>
      <c r="C10529" s="0" t="n">
        <v>5680.099</v>
      </c>
    </row>
    <row r="10530" customFormat="false" ht="15" hidden="false" customHeight="false" outlineLevel="0" collapsed="false">
      <c r="A10530" s="0" t="n">
        <v>36</v>
      </c>
      <c r="B10530" s="0" t="n">
        <v>1658340</v>
      </c>
      <c r="C10530" s="0" t="n">
        <v>5665.886</v>
      </c>
    </row>
    <row r="10531" customFormat="false" ht="15" hidden="false" customHeight="false" outlineLevel="0" collapsed="false">
      <c r="A10531" s="0" t="n">
        <v>36</v>
      </c>
      <c r="B10531" s="0" t="n">
        <v>1625427</v>
      </c>
      <c r="C10531" s="0" t="n">
        <v>6569.66</v>
      </c>
    </row>
    <row r="10532" customFormat="false" ht="15" hidden="false" customHeight="false" outlineLevel="0" collapsed="false">
      <c r="A10532" s="0" t="n">
        <v>36</v>
      </c>
      <c r="B10532" s="0" t="n">
        <v>1597010</v>
      </c>
      <c r="C10532" s="0" t="n">
        <v>5760.534</v>
      </c>
    </row>
    <row r="10533" customFormat="false" ht="15" hidden="false" customHeight="false" outlineLevel="0" collapsed="false">
      <c r="A10533" s="0" t="n">
        <v>36</v>
      </c>
      <c r="B10533" s="0" t="n">
        <v>1602050</v>
      </c>
      <c r="C10533" s="0" t="n">
        <v>3222.398</v>
      </c>
    </row>
    <row r="10534" customFormat="false" ht="15" hidden="false" customHeight="false" outlineLevel="0" collapsed="false">
      <c r="A10534" s="0" t="n">
        <v>36</v>
      </c>
      <c r="B10534" s="0" t="n">
        <v>1572011</v>
      </c>
      <c r="C10534" s="0" t="n">
        <v>6274.04</v>
      </c>
    </row>
    <row r="10535" customFormat="false" ht="15" hidden="false" customHeight="false" outlineLevel="0" collapsed="false">
      <c r="A10535" s="0" t="n">
        <v>36</v>
      </c>
      <c r="B10535" s="0" t="n">
        <v>1540905</v>
      </c>
      <c r="C10535" s="0" t="n">
        <v>6374.166</v>
      </c>
    </row>
    <row r="10536" customFormat="false" ht="15" hidden="false" customHeight="false" outlineLevel="0" collapsed="false">
      <c r="A10536" s="0" t="n">
        <v>36</v>
      </c>
      <c r="B10536" s="0" t="n">
        <v>1514205</v>
      </c>
      <c r="C10536" s="0" t="n">
        <v>5605.991</v>
      </c>
    </row>
    <row r="10537" customFormat="false" ht="15" hidden="false" customHeight="false" outlineLevel="0" collapsed="false">
      <c r="A10537" s="0" t="n">
        <v>36</v>
      </c>
      <c r="B10537" s="0" t="n">
        <v>1505297</v>
      </c>
      <c r="C10537" s="0" t="n">
        <v>4469.105</v>
      </c>
    </row>
    <row r="10538" customFormat="false" ht="15" hidden="false" customHeight="false" outlineLevel="0" collapsed="false">
      <c r="A10538" s="0" t="n">
        <v>36</v>
      </c>
      <c r="B10538" s="0" t="n">
        <v>1477262</v>
      </c>
      <c r="C10538" s="0" t="n">
        <v>6096.036</v>
      </c>
    </row>
    <row r="10539" customFormat="false" ht="15" hidden="false" customHeight="false" outlineLevel="0" collapsed="false">
      <c r="A10539" s="0" t="n">
        <v>36</v>
      </c>
      <c r="B10539" s="0" t="n">
        <v>1472549</v>
      </c>
      <c r="C10539" s="0" t="n">
        <v>3533.023</v>
      </c>
    </row>
    <row r="10540" customFormat="false" ht="15" hidden="false" customHeight="false" outlineLevel="0" collapsed="false">
      <c r="A10540" s="0" t="n">
        <v>36</v>
      </c>
      <c r="B10540" s="0" t="n">
        <v>1457783</v>
      </c>
      <c r="C10540" s="0" t="n">
        <v>4967.991</v>
      </c>
    </row>
    <row r="10541" customFormat="false" ht="15" hidden="false" customHeight="false" outlineLevel="0" collapsed="false">
      <c r="A10541" s="0" t="n">
        <v>36</v>
      </c>
      <c r="B10541" s="0" t="n">
        <v>1430094</v>
      </c>
      <c r="C10541" s="0" t="n">
        <v>6054.065</v>
      </c>
    </row>
    <row r="10542" customFormat="false" ht="15" hidden="false" customHeight="false" outlineLevel="0" collapsed="false">
      <c r="A10542" s="0" t="n">
        <v>36</v>
      </c>
      <c r="B10542" s="0" t="n">
        <v>1404004</v>
      </c>
      <c r="C10542" s="0" t="n">
        <v>5734.238</v>
      </c>
    </row>
    <row r="10543" customFormat="false" ht="15" hidden="false" customHeight="false" outlineLevel="0" collapsed="false">
      <c r="A10543" s="0" t="n">
        <v>36</v>
      </c>
      <c r="B10543" s="0" t="n">
        <v>1397929</v>
      </c>
      <c r="C10543" s="0" t="n">
        <v>4033.603</v>
      </c>
    </row>
    <row r="10544" customFormat="false" ht="15" hidden="false" customHeight="false" outlineLevel="0" collapsed="false">
      <c r="A10544" s="0" t="n">
        <v>36</v>
      </c>
      <c r="B10544" s="0" t="n">
        <v>1365306</v>
      </c>
      <c r="C10544" s="0" t="n">
        <v>6550.364</v>
      </c>
    </row>
    <row r="10545" customFormat="false" ht="15" hidden="false" customHeight="false" outlineLevel="0" collapsed="false">
      <c r="A10545" s="0" t="n">
        <v>36</v>
      </c>
      <c r="B10545" s="0" t="n">
        <v>1359949</v>
      </c>
      <c r="C10545" s="0" t="n">
        <v>3808.281</v>
      </c>
    </row>
    <row r="10546" customFormat="false" ht="15" hidden="false" customHeight="false" outlineLevel="0" collapsed="false">
      <c r="A10546" s="0" t="n">
        <v>36</v>
      </c>
      <c r="B10546" s="0" t="n">
        <v>1331813</v>
      </c>
      <c r="C10546" s="0" t="n">
        <v>6077.31</v>
      </c>
    </row>
    <row r="10547" customFormat="false" ht="15" hidden="false" customHeight="false" outlineLevel="0" collapsed="false">
      <c r="A10547" s="0" t="n">
        <v>36</v>
      </c>
      <c r="B10547" s="0" t="n">
        <v>1318361</v>
      </c>
      <c r="C10547" s="0" t="n">
        <v>4745.362</v>
      </c>
    </row>
    <row r="10548" customFormat="false" ht="15" hidden="false" customHeight="false" outlineLevel="0" collapsed="false">
      <c r="A10548" s="0" t="n">
        <v>36</v>
      </c>
      <c r="B10548" s="0" t="n">
        <v>1286672</v>
      </c>
      <c r="C10548" s="0" t="n">
        <v>6437.576</v>
      </c>
    </row>
    <row r="10549" customFormat="false" ht="15" hidden="false" customHeight="false" outlineLevel="0" collapsed="false">
      <c r="A10549" s="0" t="n">
        <v>36</v>
      </c>
      <c r="B10549" s="0" t="n">
        <v>1257083</v>
      </c>
      <c r="C10549" s="0" t="n">
        <v>6221.826</v>
      </c>
    </row>
    <row r="10550" customFormat="false" ht="15" hidden="false" customHeight="false" outlineLevel="0" collapsed="false">
      <c r="A10550" s="0" t="n">
        <v>36</v>
      </c>
      <c r="B10550" s="0" t="n">
        <v>1254496</v>
      </c>
      <c r="C10550" s="0" t="n">
        <v>3486.772</v>
      </c>
    </row>
    <row r="10551" customFormat="false" ht="15" hidden="false" customHeight="false" outlineLevel="0" collapsed="false">
      <c r="A10551" s="0" t="n">
        <v>36</v>
      </c>
      <c r="B10551" s="0" t="n">
        <v>1228365</v>
      </c>
      <c r="C10551" s="0" t="n">
        <v>5909.675</v>
      </c>
    </row>
    <row r="10552" customFormat="false" ht="15" hidden="false" customHeight="false" outlineLevel="0" collapsed="false">
      <c r="A10552" s="0" t="n">
        <v>36</v>
      </c>
      <c r="B10552" s="0" t="n">
        <v>1199349</v>
      </c>
      <c r="C10552" s="0" t="n">
        <v>6162.471</v>
      </c>
    </row>
    <row r="10553" customFormat="false" ht="15" hidden="false" customHeight="false" outlineLevel="0" collapsed="false">
      <c r="A10553" s="0" t="n">
        <v>36</v>
      </c>
      <c r="B10553" s="0" t="n">
        <v>1217147</v>
      </c>
      <c r="C10553" s="0" t="n">
        <v>1484.604</v>
      </c>
    </row>
    <row r="10554" customFormat="false" ht="15" hidden="false" customHeight="false" outlineLevel="0" collapsed="false">
      <c r="A10554" s="0" t="n">
        <v>36</v>
      </c>
      <c r="B10554" s="0" t="n">
        <v>1191149</v>
      </c>
      <c r="C10554" s="0" t="n">
        <v>5857.318</v>
      </c>
    </row>
    <row r="10555" customFormat="false" ht="15" hidden="false" customHeight="false" outlineLevel="0" collapsed="false">
      <c r="A10555" s="0" t="n">
        <v>36</v>
      </c>
      <c r="B10555" s="0" t="n">
        <v>1161867</v>
      </c>
      <c r="C10555" s="0" t="n">
        <v>6185.165</v>
      </c>
    </row>
    <row r="10556" customFormat="false" ht="15" hidden="false" customHeight="false" outlineLevel="0" collapsed="false">
      <c r="A10556" s="0" t="n">
        <v>36</v>
      </c>
      <c r="B10556" s="0" t="n">
        <v>1130041</v>
      </c>
      <c r="C10556" s="0" t="n">
        <v>6449.322</v>
      </c>
    </row>
    <row r="10557" customFormat="false" ht="15" hidden="false" customHeight="false" outlineLevel="0" collapsed="false">
      <c r="A10557" s="0" t="n">
        <v>36</v>
      </c>
      <c r="B10557" s="0" t="n">
        <v>1121342</v>
      </c>
      <c r="C10557" s="0" t="n">
        <v>4016.931</v>
      </c>
    </row>
    <row r="10558" customFormat="false" ht="15" hidden="false" customHeight="false" outlineLevel="0" collapsed="false">
      <c r="A10558" s="0" t="n">
        <v>36</v>
      </c>
      <c r="B10558" s="0" t="n">
        <v>1111023</v>
      </c>
      <c r="C10558" s="0" t="n">
        <v>4511.649</v>
      </c>
    </row>
    <row r="10559" customFormat="false" ht="15" hidden="false" customHeight="false" outlineLevel="0" collapsed="false">
      <c r="A10559" s="0" t="n">
        <v>36</v>
      </c>
      <c r="B10559" s="0" t="n">
        <v>1082670</v>
      </c>
      <c r="C10559" s="0" t="n">
        <v>6087.438</v>
      </c>
    </row>
    <row r="10560" customFormat="false" ht="15" hidden="false" customHeight="false" outlineLevel="0" collapsed="false">
      <c r="A10560" s="0" t="n">
        <v>36</v>
      </c>
      <c r="B10560" s="0" t="n">
        <v>1053298</v>
      </c>
      <c r="C10560" s="0" t="n">
        <v>6202.572</v>
      </c>
    </row>
    <row r="10561" customFormat="false" ht="15" hidden="false" customHeight="false" outlineLevel="0" collapsed="false">
      <c r="A10561" s="0" t="n">
        <v>36</v>
      </c>
      <c r="B10561" s="0" t="n">
        <v>1024261</v>
      </c>
      <c r="C10561" s="0" t="n">
        <v>6177.401</v>
      </c>
    </row>
    <row r="10562" customFormat="false" ht="15" hidden="false" customHeight="false" outlineLevel="0" collapsed="false">
      <c r="A10562" s="0" t="n">
        <v>36</v>
      </c>
      <c r="B10562" s="0" t="n">
        <v>1021124</v>
      </c>
      <c r="C10562" s="0" t="n">
        <v>3584.542</v>
      </c>
    </row>
    <row r="10563" customFormat="false" ht="15" hidden="false" customHeight="false" outlineLevel="0" collapsed="false">
      <c r="A10563" s="0" t="n">
        <v>36</v>
      </c>
      <c r="B10563" s="0" t="n">
        <v>992250</v>
      </c>
      <c r="C10563" s="0" t="n">
        <v>6148.192</v>
      </c>
    </row>
    <row r="10564" customFormat="false" ht="15" hidden="false" customHeight="false" outlineLevel="0" collapsed="false">
      <c r="A10564" s="0" t="n">
        <v>36</v>
      </c>
      <c r="B10564" s="0" t="n">
        <v>974561</v>
      </c>
      <c r="C10564" s="0" t="n">
        <v>3927.628</v>
      </c>
    </row>
    <row r="10565" customFormat="false" ht="15" hidden="false" customHeight="false" outlineLevel="0" collapsed="false">
      <c r="A10565" s="0" t="n">
        <v>36</v>
      </c>
      <c r="B10565" s="0" t="n">
        <v>963355</v>
      </c>
      <c r="C10565" s="0" t="n">
        <v>5493.435</v>
      </c>
    </row>
    <row r="10566" customFormat="false" ht="15" hidden="false" customHeight="false" outlineLevel="0" collapsed="false">
      <c r="A10566" s="0" t="n">
        <v>36</v>
      </c>
      <c r="B10566" s="0" t="n">
        <v>930593</v>
      </c>
      <c r="C10566" s="0" t="n">
        <v>6528.8</v>
      </c>
    </row>
    <row r="10567" customFormat="false" ht="15" hidden="false" customHeight="false" outlineLevel="0" collapsed="false">
      <c r="A10567" s="0" t="n">
        <v>36</v>
      </c>
      <c r="B10567" s="0" t="n">
        <v>907796</v>
      </c>
      <c r="C10567" s="0" t="n">
        <v>4572.125</v>
      </c>
    </row>
    <row r="10568" customFormat="false" ht="15" hidden="false" customHeight="false" outlineLevel="0" collapsed="false">
      <c r="A10568" s="0" t="n">
        <v>36</v>
      </c>
      <c r="B10568" s="0" t="n">
        <v>897028</v>
      </c>
      <c r="C10568" s="0" t="n">
        <v>5392.022</v>
      </c>
    </row>
    <row r="10569" customFormat="false" ht="15" hidden="false" customHeight="false" outlineLevel="0" collapsed="false">
      <c r="A10569" s="0" t="n">
        <v>36</v>
      </c>
      <c r="B10569" s="0" t="n">
        <v>869370</v>
      </c>
      <c r="C10569" s="0" t="n">
        <v>6020.58</v>
      </c>
    </row>
    <row r="10570" customFormat="false" ht="15" hidden="false" customHeight="false" outlineLevel="0" collapsed="false">
      <c r="A10570" s="0" t="n">
        <v>36</v>
      </c>
      <c r="B10570" s="0" t="n">
        <v>866990</v>
      </c>
      <c r="C10570" s="0" t="n">
        <v>3495.273</v>
      </c>
    </row>
    <row r="10571" customFormat="false" ht="15" hidden="false" customHeight="false" outlineLevel="0" collapsed="false">
      <c r="A10571" s="0" t="n">
        <v>36</v>
      </c>
      <c r="B10571" s="0" t="n">
        <v>838026</v>
      </c>
      <c r="C10571" s="0" t="n">
        <v>6155.14</v>
      </c>
    </row>
    <row r="10572" customFormat="false" ht="15" hidden="false" customHeight="false" outlineLevel="0" collapsed="false">
      <c r="A10572" s="0" t="n">
        <v>36</v>
      </c>
      <c r="B10572" s="0" t="n">
        <v>808887</v>
      </c>
      <c r="C10572" s="0" t="n">
        <v>6174.174</v>
      </c>
    </row>
    <row r="10573" customFormat="false" ht="15" hidden="false" customHeight="false" outlineLevel="0" collapsed="false">
      <c r="A10573" s="0" t="n">
        <v>36</v>
      </c>
      <c r="B10573" s="0" t="n">
        <v>812302</v>
      </c>
      <c r="C10573" s="0" t="n">
        <v>2296.97</v>
      </c>
    </row>
    <row r="10574" customFormat="false" ht="15" hidden="false" customHeight="false" outlineLevel="0" collapsed="false">
      <c r="A10574" s="0" t="n">
        <v>36</v>
      </c>
      <c r="B10574" s="0" t="n">
        <v>793049</v>
      </c>
      <c r="C10574" s="0" t="n">
        <v>5869.25</v>
      </c>
    </row>
    <row r="10575" customFormat="false" ht="15" hidden="false" customHeight="false" outlineLevel="0" collapsed="false">
      <c r="A10575" s="0" t="n">
        <v>36</v>
      </c>
      <c r="B10575" s="0" t="n">
        <v>765293</v>
      </c>
      <c r="C10575" s="0" t="n">
        <v>6006.731</v>
      </c>
    </row>
    <row r="10576" customFormat="false" ht="15" hidden="false" customHeight="false" outlineLevel="0" collapsed="false">
      <c r="A10576" s="0" t="n">
        <v>36</v>
      </c>
      <c r="B10576" s="0" t="n">
        <v>734185</v>
      </c>
      <c r="C10576" s="0" t="n">
        <v>6369.675</v>
      </c>
    </row>
    <row r="10577" customFormat="false" ht="15" hidden="false" customHeight="false" outlineLevel="0" collapsed="false">
      <c r="A10577" s="0" t="n">
        <v>36</v>
      </c>
      <c r="B10577" s="0" t="n">
        <v>730139</v>
      </c>
      <c r="C10577" s="0" t="n">
        <v>3685.966</v>
      </c>
    </row>
    <row r="10578" customFormat="false" ht="15" hidden="false" customHeight="false" outlineLevel="0" collapsed="false">
      <c r="A10578" s="0" t="n">
        <v>36</v>
      </c>
      <c r="B10578" s="0" t="n">
        <v>698899</v>
      </c>
      <c r="C10578" s="0" t="n">
        <v>6380.989</v>
      </c>
    </row>
    <row r="10579" customFormat="false" ht="15" hidden="false" customHeight="false" outlineLevel="0" collapsed="false">
      <c r="A10579" s="0" t="n">
        <v>36</v>
      </c>
      <c r="B10579" s="0" t="n">
        <v>673925</v>
      </c>
      <c r="C10579" s="0" t="n">
        <v>5315.063</v>
      </c>
    </row>
    <row r="10580" customFormat="false" ht="15" hidden="false" customHeight="false" outlineLevel="0" collapsed="false">
      <c r="A10580" s="0" t="n">
        <v>36</v>
      </c>
      <c r="B10580" s="0" t="n">
        <v>664450</v>
      </c>
      <c r="C10580" s="0" t="n">
        <v>4768.734</v>
      </c>
    </row>
    <row r="10581" customFormat="false" ht="15" hidden="false" customHeight="false" outlineLevel="0" collapsed="false">
      <c r="A10581" s="0" t="n">
        <v>36</v>
      </c>
      <c r="B10581" s="0" t="n">
        <v>634756</v>
      </c>
      <c r="C10581" s="0" t="n">
        <v>6226.595</v>
      </c>
    </row>
    <row r="10582" customFormat="false" ht="15" hidden="false" customHeight="false" outlineLevel="0" collapsed="false">
      <c r="A10582" s="0" t="n">
        <v>36</v>
      </c>
      <c r="B10582" s="0" t="n">
        <v>629358</v>
      </c>
      <c r="C10582" s="0" t="n">
        <v>3769.368</v>
      </c>
    </row>
    <row r="10583" customFormat="false" ht="15" hidden="false" customHeight="false" outlineLevel="0" collapsed="false">
      <c r="A10583" s="0" t="n">
        <v>36</v>
      </c>
      <c r="B10583" s="0" t="n">
        <v>601707</v>
      </c>
      <c r="C10583" s="0" t="n">
        <v>6055.173</v>
      </c>
    </row>
    <row r="10584" customFormat="false" ht="15" hidden="false" customHeight="false" outlineLevel="0" collapsed="false">
      <c r="A10584" s="0" t="n">
        <v>36</v>
      </c>
      <c r="B10584" s="0" t="n">
        <v>573211</v>
      </c>
      <c r="C10584" s="0" t="n">
        <v>5872.985</v>
      </c>
    </row>
    <row r="10585" customFormat="false" ht="15" hidden="false" customHeight="false" outlineLevel="0" collapsed="false">
      <c r="A10585" s="0" t="n">
        <v>36</v>
      </c>
      <c r="B10585" s="0" t="n">
        <v>562384</v>
      </c>
      <c r="C10585" s="0" t="n">
        <v>4595.897</v>
      </c>
    </row>
    <row r="10586" customFormat="false" ht="15" hidden="false" customHeight="false" outlineLevel="0" collapsed="false">
      <c r="A10586" s="0" t="n">
        <v>36</v>
      </c>
      <c r="B10586" s="0" t="n">
        <v>531764</v>
      </c>
      <c r="C10586" s="0" t="n">
        <v>6323.255</v>
      </c>
    </row>
    <row r="10587" customFormat="false" ht="15" hidden="false" customHeight="false" outlineLevel="0" collapsed="false">
      <c r="A10587" s="0" t="n">
        <v>36</v>
      </c>
      <c r="B10587" s="0" t="n">
        <v>523135</v>
      </c>
      <c r="C10587" s="0" t="n">
        <v>4131.944</v>
      </c>
    </row>
    <row r="10588" customFormat="false" ht="15" hidden="false" customHeight="false" outlineLevel="0" collapsed="false">
      <c r="A10588" s="0" t="n">
        <v>36</v>
      </c>
      <c r="B10588" s="0" t="n">
        <v>496610</v>
      </c>
      <c r="C10588" s="0" t="n">
        <v>5911.491</v>
      </c>
    </row>
    <row r="10589" customFormat="false" ht="15" hidden="false" customHeight="false" outlineLevel="0" collapsed="false">
      <c r="A10589" s="0" t="n">
        <v>36</v>
      </c>
      <c r="B10589" s="0" t="n">
        <v>465966</v>
      </c>
      <c r="C10589" s="0" t="n">
        <v>6310.786</v>
      </c>
    </row>
    <row r="10590" customFormat="false" ht="15" hidden="false" customHeight="false" outlineLevel="0" collapsed="false">
      <c r="A10590" s="0" t="n">
        <v>36</v>
      </c>
      <c r="B10590" s="0" t="n">
        <v>460504</v>
      </c>
      <c r="C10590" s="0" t="n">
        <v>3774.247</v>
      </c>
    </row>
    <row r="10591" customFormat="false" ht="15" hidden="false" customHeight="false" outlineLevel="0" collapsed="false">
      <c r="A10591" s="0" t="n">
        <v>36</v>
      </c>
      <c r="B10591" s="0" t="n">
        <v>432795</v>
      </c>
      <c r="C10591" s="0" t="n">
        <v>6060.382</v>
      </c>
    </row>
    <row r="10592" customFormat="false" ht="15" hidden="false" customHeight="false" outlineLevel="0" collapsed="false">
      <c r="A10592" s="0" t="n">
        <v>36</v>
      </c>
      <c r="B10592" s="0" t="n">
        <v>427484</v>
      </c>
      <c r="C10592" s="0" t="n">
        <v>3801.172</v>
      </c>
    </row>
    <row r="10593" customFormat="false" ht="15" hidden="false" customHeight="false" outlineLevel="0" collapsed="false">
      <c r="A10593" s="0" t="n">
        <v>36</v>
      </c>
      <c r="B10593" s="0" t="n">
        <v>405346</v>
      </c>
      <c r="C10593" s="0" t="n">
        <v>5483.354</v>
      </c>
    </row>
    <row r="10594" customFormat="false" ht="15" hidden="false" customHeight="false" outlineLevel="0" collapsed="false">
      <c r="A10594" s="0" t="n">
        <v>36</v>
      </c>
      <c r="B10594" s="0" t="n">
        <v>374154</v>
      </c>
      <c r="C10594" s="0" t="n">
        <v>6342.878</v>
      </c>
    </row>
    <row r="10595" customFormat="false" ht="15" hidden="false" customHeight="false" outlineLevel="0" collapsed="false">
      <c r="A10595" s="0" t="n">
        <v>36</v>
      </c>
      <c r="B10595" s="0" t="n">
        <v>363416</v>
      </c>
      <c r="C10595" s="0" t="n">
        <v>4121.343</v>
      </c>
    </row>
    <row r="10596" customFormat="false" ht="15" hidden="false" customHeight="false" outlineLevel="0" collapsed="false">
      <c r="A10596" s="0" t="n">
        <v>36</v>
      </c>
      <c r="B10596" s="0" t="n">
        <v>355158</v>
      </c>
      <c r="C10596" s="0" t="n">
        <v>4404.434</v>
      </c>
    </row>
    <row r="10597" customFormat="false" ht="15" hidden="false" customHeight="false" outlineLevel="0" collapsed="false">
      <c r="A10597" s="0" t="n">
        <v>36</v>
      </c>
      <c r="B10597" s="0" t="n">
        <v>325650</v>
      </c>
      <c r="C10597" s="0" t="n">
        <v>6210.781</v>
      </c>
    </row>
    <row r="10598" customFormat="false" ht="15" hidden="false" customHeight="false" outlineLevel="0" collapsed="false">
      <c r="A10598" s="0" t="n">
        <v>36</v>
      </c>
      <c r="B10598" s="0" t="n">
        <v>294486</v>
      </c>
      <c r="C10598" s="0" t="n">
        <v>6375.928</v>
      </c>
    </row>
    <row r="10599" customFormat="false" ht="15" hidden="false" customHeight="false" outlineLevel="0" collapsed="false">
      <c r="A10599" s="0" t="n">
        <v>36</v>
      </c>
      <c r="B10599" s="0" t="n">
        <v>282915</v>
      </c>
      <c r="C10599" s="0" t="n">
        <v>4409.191</v>
      </c>
    </row>
    <row r="10600" customFormat="false" ht="15" hidden="false" customHeight="false" outlineLevel="0" collapsed="false">
      <c r="A10600" s="0" t="n">
        <v>36</v>
      </c>
      <c r="B10600" s="0" t="n">
        <v>253134</v>
      </c>
      <c r="C10600" s="0" t="n">
        <v>6265.396</v>
      </c>
    </row>
    <row r="10601" customFormat="false" ht="15" hidden="false" customHeight="false" outlineLevel="0" collapsed="false">
      <c r="A10601" s="0" t="n">
        <v>36</v>
      </c>
      <c r="B10601" s="0" t="n">
        <v>223479</v>
      </c>
      <c r="C10601" s="0" t="n">
        <v>6231.281</v>
      </c>
    </row>
    <row r="10602" customFormat="false" ht="15" hidden="false" customHeight="false" outlineLevel="0" collapsed="false">
      <c r="A10602" s="0" t="n">
        <v>36</v>
      </c>
      <c r="B10602" s="0" t="n">
        <v>221888</v>
      </c>
      <c r="C10602" s="0" t="n">
        <v>3414.984</v>
      </c>
    </row>
    <row r="10603" customFormat="false" ht="15" hidden="false" customHeight="false" outlineLevel="0" collapsed="false">
      <c r="A10603" s="0" t="n">
        <v>36</v>
      </c>
      <c r="B10603" s="0" t="n">
        <v>192702</v>
      </c>
      <c r="C10603" s="0" t="n">
        <v>6155.617</v>
      </c>
    </row>
    <row r="10604" customFormat="false" ht="15" hidden="false" customHeight="false" outlineLevel="0" collapsed="false">
      <c r="A10604" s="0" t="n">
        <v>36</v>
      </c>
      <c r="B10604" s="0" t="n">
        <v>158613</v>
      </c>
      <c r="C10604" s="0" t="n">
        <v>6698.706</v>
      </c>
    </row>
    <row r="10605" customFormat="false" ht="15" hidden="false" customHeight="false" outlineLevel="0" collapsed="false">
      <c r="A10605" s="0" t="n">
        <v>36</v>
      </c>
      <c r="B10605" s="0" t="n">
        <v>116714</v>
      </c>
      <c r="C10605" s="0" t="n">
        <v>7425.099</v>
      </c>
    </row>
    <row r="10606" customFormat="false" ht="15" hidden="false" customHeight="false" outlineLevel="0" collapsed="false">
      <c r="A10606" s="0" t="n">
        <v>36</v>
      </c>
      <c r="B10606" s="0" t="n">
        <v>74381</v>
      </c>
      <c r="C10606" s="0" t="n">
        <v>7517.471</v>
      </c>
    </row>
    <row r="10607" customFormat="false" ht="15" hidden="false" customHeight="false" outlineLevel="0" collapsed="false">
      <c r="A10607" s="0" t="n">
        <v>36</v>
      </c>
      <c r="B10607" s="0" t="n">
        <v>36800</v>
      </c>
      <c r="C10607" s="0" t="n">
        <v>6997.527</v>
      </c>
    </row>
    <row r="10608" customFormat="false" ht="15" hidden="false" customHeight="false" outlineLevel="0" collapsed="false">
      <c r="A10608" s="0" t="n">
        <v>36</v>
      </c>
      <c r="B10608" s="0" t="n">
        <v>0</v>
      </c>
      <c r="C10608" s="0" t="n">
        <v>6944.769</v>
      </c>
    </row>
    <row r="10609" customFormat="false" ht="15" hidden="false" customHeight="false" outlineLevel="0" collapsed="false">
      <c r="A10609" s="0" t="n">
        <v>36</v>
      </c>
      <c r="B10609" s="0" t="n">
        <v>1911057</v>
      </c>
      <c r="C10609" s="0" t="n">
        <v>8116.317</v>
      </c>
    </row>
    <row r="10610" customFormat="false" ht="15" hidden="false" customHeight="false" outlineLevel="0" collapsed="false">
      <c r="A10610" s="0" t="n">
        <v>36</v>
      </c>
      <c r="B10610" s="0" t="n">
        <v>1907958</v>
      </c>
      <c r="C10610" s="0" t="n">
        <v>762.45</v>
      </c>
    </row>
    <row r="10611" customFormat="false" ht="15" hidden="false" customHeight="false" outlineLevel="0" collapsed="false">
      <c r="A10611" s="0" t="n">
        <v>36</v>
      </c>
      <c r="B10611" s="0" t="n">
        <v>1906406</v>
      </c>
      <c r="C10611" s="0" t="n">
        <v>155.019</v>
      </c>
    </row>
    <row r="10612" customFormat="false" ht="15" hidden="false" customHeight="false" outlineLevel="0" collapsed="false">
      <c r="A10612" s="0" t="n">
        <v>36</v>
      </c>
      <c r="B10612" s="0" t="n">
        <v>1991958</v>
      </c>
      <c r="C10612" s="0" t="n">
        <v>933.299</v>
      </c>
    </row>
    <row r="10613" customFormat="false" ht="15" hidden="false" customHeight="false" outlineLevel="0" collapsed="false">
      <c r="A10613" s="0" t="n">
        <v>36</v>
      </c>
      <c r="B10613" s="0" t="n">
        <v>1966839</v>
      </c>
      <c r="C10613" s="0" t="n">
        <v>5070.902</v>
      </c>
    </row>
    <row r="10614" customFormat="false" ht="15" hidden="false" customHeight="false" outlineLevel="0" collapsed="false">
      <c r="A10614" s="0" t="n">
        <v>36</v>
      </c>
      <c r="B10614" s="0" t="n">
        <v>1942091</v>
      </c>
      <c r="C10614" s="0" t="n">
        <v>6499.762</v>
      </c>
    </row>
    <row r="10615" customFormat="false" ht="15" hidden="false" customHeight="false" outlineLevel="0" collapsed="false">
      <c r="A10615" s="0" t="n">
        <v>36</v>
      </c>
      <c r="B10615" s="0" t="n">
        <v>1907585</v>
      </c>
      <c r="C10615" s="0" t="n">
        <v>6209.27</v>
      </c>
    </row>
    <row r="10616" customFormat="false" ht="15" hidden="false" customHeight="false" outlineLevel="0" collapsed="false">
      <c r="A10616" s="0" t="n">
        <v>36</v>
      </c>
      <c r="B10616" s="0" t="n">
        <v>1880597</v>
      </c>
      <c r="C10616" s="0" t="n">
        <v>6493.214</v>
      </c>
    </row>
    <row r="10617" customFormat="false" ht="15" hidden="false" customHeight="false" outlineLevel="0" collapsed="false">
      <c r="A10617" s="0" t="n">
        <v>36</v>
      </c>
      <c r="B10617" s="0" t="n">
        <v>1840611</v>
      </c>
      <c r="C10617" s="0" t="n">
        <v>7222.806</v>
      </c>
    </row>
    <row r="10618" customFormat="false" ht="15" hidden="false" customHeight="false" outlineLevel="0" collapsed="false">
      <c r="A10618" s="0" t="n">
        <v>36</v>
      </c>
      <c r="B10618" s="0" t="n">
        <v>1825283</v>
      </c>
      <c r="C10618" s="0" t="n">
        <v>4829.666</v>
      </c>
    </row>
    <row r="10619" customFormat="false" ht="15" hidden="false" customHeight="false" outlineLevel="0" collapsed="false">
      <c r="A10619" s="0" t="n">
        <v>36</v>
      </c>
      <c r="B10619" s="0" t="n">
        <v>1785928</v>
      </c>
      <c r="C10619" s="0" t="n">
        <v>7199.16</v>
      </c>
    </row>
    <row r="10620" customFormat="false" ht="15" hidden="false" customHeight="false" outlineLevel="0" collapsed="false">
      <c r="A10620" s="0" t="n">
        <v>36</v>
      </c>
      <c r="B10620" s="0" t="n">
        <v>1747364</v>
      </c>
      <c r="C10620" s="0" t="n">
        <v>6858.639</v>
      </c>
    </row>
    <row r="10621" customFormat="false" ht="15" hidden="false" customHeight="false" outlineLevel="0" collapsed="false">
      <c r="A10621" s="0" t="n">
        <v>36</v>
      </c>
      <c r="B10621" s="0" t="n">
        <v>1732599</v>
      </c>
      <c r="C10621" s="0" t="n">
        <v>5031.268</v>
      </c>
    </row>
    <row r="10622" customFormat="false" ht="15" hidden="false" customHeight="false" outlineLevel="0" collapsed="false">
      <c r="A10622" s="0" t="n">
        <v>36</v>
      </c>
      <c r="B10622" s="0" t="n">
        <v>1696130</v>
      </c>
      <c r="C10622" s="0" t="n">
        <v>6926.498</v>
      </c>
    </row>
    <row r="10623" customFormat="false" ht="15" hidden="false" customHeight="false" outlineLevel="0" collapsed="false">
      <c r="A10623" s="0" t="n">
        <v>36</v>
      </c>
      <c r="B10623" s="0" t="n">
        <v>1683578</v>
      </c>
      <c r="C10623" s="0" t="n">
        <v>4508.928</v>
      </c>
    </row>
    <row r="10624" customFormat="false" ht="15" hidden="false" customHeight="false" outlineLevel="0" collapsed="false">
      <c r="A10624" s="0" t="n">
        <v>36</v>
      </c>
      <c r="B10624" s="0" t="n">
        <v>1644013</v>
      </c>
      <c r="C10624" s="0" t="n">
        <v>7208.582</v>
      </c>
    </row>
    <row r="10625" customFormat="false" ht="15" hidden="false" customHeight="false" outlineLevel="0" collapsed="false">
      <c r="A10625" s="0" t="n">
        <v>36</v>
      </c>
      <c r="B10625" s="0" t="n">
        <v>1608632</v>
      </c>
      <c r="C10625" s="0" t="n">
        <v>6796.996</v>
      </c>
    </row>
    <row r="10626" customFormat="false" ht="15" hidden="false" customHeight="false" outlineLevel="0" collapsed="false">
      <c r="A10626" s="0" t="n">
        <v>36</v>
      </c>
      <c r="B10626" s="0" t="n">
        <v>1594828</v>
      </c>
      <c r="C10626" s="0" t="n">
        <v>4667.513</v>
      </c>
    </row>
    <row r="10627" customFormat="false" ht="15" hidden="false" customHeight="false" outlineLevel="0" collapsed="false">
      <c r="A10627" s="0" t="n">
        <v>36</v>
      </c>
      <c r="B10627" s="0" t="n">
        <v>1557628</v>
      </c>
      <c r="C10627" s="0" t="n">
        <v>6987.591</v>
      </c>
    </row>
    <row r="10628" customFormat="false" ht="15" hidden="false" customHeight="false" outlineLevel="0" collapsed="false">
      <c r="A10628" s="0" t="n">
        <v>36</v>
      </c>
      <c r="B10628" s="0" t="n">
        <v>1542430</v>
      </c>
      <c r="C10628" s="0" t="n">
        <v>4795.712</v>
      </c>
    </row>
    <row r="10629" customFormat="false" ht="15" hidden="false" customHeight="false" outlineLevel="0" collapsed="false">
      <c r="A10629" s="0" t="n">
        <v>36</v>
      </c>
      <c r="B10629" s="0" t="n">
        <v>1509531</v>
      </c>
      <c r="C10629" s="0" t="n">
        <v>6557.24</v>
      </c>
    </row>
    <row r="10630" customFormat="false" ht="15" hidden="false" customHeight="false" outlineLevel="0" collapsed="false">
      <c r="A10630" s="0" t="n">
        <v>36</v>
      </c>
      <c r="B10630" s="0" t="n">
        <v>1473914</v>
      </c>
      <c r="C10630" s="0" t="n">
        <v>6812.925</v>
      </c>
    </row>
    <row r="10631" customFormat="false" ht="15" hidden="false" customHeight="false" outlineLevel="0" collapsed="false">
      <c r="A10631" s="0" t="n">
        <v>36</v>
      </c>
      <c r="B10631" s="0" t="n">
        <v>1476938</v>
      </c>
      <c r="C10631" s="0" t="n">
        <v>2964.709</v>
      </c>
    </row>
    <row r="10632" customFormat="false" ht="15" hidden="false" customHeight="false" outlineLevel="0" collapsed="false">
      <c r="A10632" s="0" t="n">
        <v>36</v>
      </c>
      <c r="B10632" s="0" t="n">
        <v>1444855</v>
      </c>
      <c r="C10632" s="0" t="n">
        <v>6493.87</v>
      </c>
    </row>
    <row r="10633" customFormat="false" ht="15" hidden="false" customHeight="false" outlineLevel="0" collapsed="false">
      <c r="A10633" s="0" t="n">
        <v>36</v>
      </c>
      <c r="B10633" s="0" t="n">
        <v>1410540</v>
      </c>
      <c r="C10633" s="0" t="n">
        <v>6702.636</v>
      </c>
    </row>
    <row r="10634" customFormat="false" ht="15" hidden="false" customHeight="false" outlineLevel="0" collapsed="false">
      <c r="A10634" s="0" t="n">
        <v>36</v>
      </c>
      <c r="B10634" s="0" t="n">
        <v>1376042</v>
      </c>
      <c r="C10634" s="0" t="n">
        <v>6700.35</v>
      </c>
    </row>
    <row r="10635" customFormat="false" ht="15" hidden="false" customHeight="false" outlineLevel="0" collapsed="false">
      <c r="A10635" s="0" t="n">
        <v>36</v>
      </c>
      <c r="B10635" s="0" t="n">
        <v>1384209</v>
      </c>
      <c r="C10635" s="0" t="n">
        <v>2493.539</v>
      </c>
    </row>
    <row r="10636" customFormat="false" ht="15" hidden="false" customHeight="false" outlineLevel="0" collapsed="false">
      <c r="A10636" s="0" t="n">
        <v>36</v>
      </c>
      <c r="B10636" s="0" t="n">
        <v>1356537</v>
      </c>
      <c r="C10636" s="0" t="n">
        <v>6040.022</v>
      </c>
    </row>
    <row r="10637" customFormat="false" ht="15" hidden="false" customHeight="false" outlineLevel="0" collapsed="false">
      <c r="A10637" s="0" t="n">
        <v>36</v>
      </c>
      <c r="B10637" s="0" t="n">
        <v>1326172</v>
      </c>
      <c r="C10637" s="0" t="n">
        <v>6276.047</v>
      </c>
    </row>
    <row r="10638" customFormat="false" ht="15" hidden="false" customHeight="false" outlineLevel="0" collapsed="false">
      <c r="A10638" s="0" t="n">
        <v>36</v>
      </c>
      <c r="B10638" s="0" t="n">
        <v>1293738</v>
      </c>
      <c r="C10638" s="0" t="n">
        <v>6499.898</v>
      </c>
    </row>
    <row r="10639" customFormat="false" ht="15" hidden="false" customHeight="false" outlineLevel="0" collapsed="false">
      <c r="A10639" s="0" t="n">
        <v>36</v>
      </c>
      <c r="B10639" s="0" t="n">
        <v>1285827</v>
      </c>
      <c r="C10639" s="0" t="n">
        <v>4047.279</v>
      </c>
    </row>
    <row r="10640" customFormat="false" ht="15" hidden="false" customHeight="false" outlineLevel="0" collapsed="false">
      <c r="A10640" s="0" t="n">
        <v>36</v>
      </c>
      <c r="B10640" s="0" t="n">
        <v>1257465</v>
      </c>
      <c r="C10640" s="0" t="n">
        <v>6133.774</v>
      </c>
    </row>
    <row r="10641" customFormat="false" ht="15" hidden="false" customHeight="false" outlineLevel="0" collapsed="false">
      <c r="A10641" s="0" t="n">
        <v>36</v>
      </c>
      <c r="B10641" s="0" t="n">
        <v>1228523</v>
      </c>
      <c r="C10641" s="0" t="n">
        <v>6162.261</v>
      </c>
    </row>
    <row r="10642" customFormat="false" ht="15" hidden="false" customHeight="false" outlineLevel="0" collapsed="false">
      <c r="A10642" s="0" t="n">
        <v>36</v>
      </c>
      <c r="B10642" s="0" t="n">
        <v>1227848</v>
      </c>
      <c r="C10642" s="0" t="n">
        <v>3335.527</v>
      </c>
    </row>
    <row r="10643" customFormat="false" ht="15" hidden="false" customHeight="false" outlineLevel="0" collapsed="false">
      <c r="A10643" s="0" t="n">
        <v>36</v>
      </c>
      <c r="B10643" s="0" t="n">
        <v>1203089</v>
      </c>
      <c r="C10643" s="0" t="n">
        <v>5728.6</v>
      </c>
    </row>
    <row r="10644" customFormat="false" ht="15" hidden="false" customHeight="false" outlineLevel="0" collapsed="false">
      <c r="A10644" s="0" t="n">
        <v>36</v>
      </c>
      <c r="B10644" s="0" t="n">
        <v>1179943</v>
      </c>
      <c r="C10644" s="0" t="n">
        <v>4798.499</v>
      </c>
    </row>
    <row r="10645" customFormat="false" ht="15" hidden="false" customHeight="false" outlineLevel="0" collapsed="false">
      <c r="A10645" s="0" t="n">
        <v>36</v>
      </c>
      <c r="B10645" s="0" t="n">
        <v>1183537</v>
      </c>
      <c r="C10645" s="0" t="n">
        <v>3795.737</v>
      </c>
    </row>
    <row r="10646" customFormat="false" ht="15" hidden="false" customHeight="false" outlineLevel="0" collapsed="false">
      <c r="A10646" s="0" t="n">
        <v>36</v>
      </c>
      <c r="B10646" s="0" t="n">
        <v>1156465</v>
      </c>
      <c r="C10646" s="0" t="n">
        <v>5971.183</v>
      </c>
    </row>
    <row r="10647" customFormat="false" ht="15" hidden="false" customHeight="false" outlineLevel="0" collapsed="false">
      <c r="A10647" s="0" t="n">
        <v>36</v>
      </c>
      <c r="B10647" s="0" t="n">
        <v>1128111</v>
      </c>
      <c r="C10647" s="0" t="n">
        <v>6119.3</v>
      </c>
    </row>
    <row r="10648" customFormat="false" ht="15" hidden="false" customHeight="false" outlineLevel="0" collapsed="false">
      <c r="A10648" s="0" t="n">
        <v>36</v>
      </c>
      <c r="B10648" s="0" t="n">
        <v>1103141</v>
      </c>
      <c r="C10648" s="0" t="n">
        <v>5154.831</v>
      </c>
    </row>
    <row r="10649" customFormat="false" ht="15" hidden="false" customHeight="false" outlineLevel="0" collapsed="false">
      <c r="A10649" s="0" t="n">
        <v>36</v>
      </c>
      <c r="B10649" s="0" t="n">
        <v>1097272</v>
      </c>
      <c r="C10649" s="0" t="n">
        <v>4493.265</v>
      </c>
    </row>
    <row r="10650" customFormat="false" ht="15" hidden="false" customHeight="false" outlineLevel="0" collapsed="false">
      <c r="A10650" s="0" t="n">
        <v>36</v>
      </c>
      <c r="B10650" s="0" t="n">
        <v>1068539</v>
      </c>
      <c r="C10650" s="0" t="n">
        <v>6134.49</v>
      </c>
    </row>
    <row r="10651" customFormat="false" ht="15" hidden="false" customHeight="false" outlineLevel="0" collapsed="false">
      <c r="A10651" s="0" t="n">
        <v>36</v>
      </c>
      <c r="B10651" s="0" t="n">
        <v>1065160</v>
      </c>
      <c r="C10651" s="0" t="n">
        <v>3608.298</v>
      </c>
    </row>
    <row r="10652" customFormat="false" ht="15" hidden="false" customHeight="false" outlineLevel="0" collapsed="false">
      <c r="A10652" s="0" t="n">
        <v>36</v>
      </c>
      <c r="B10652" s="0" t="n">
        <v>1037689</v>
      </c>
      <c r="C10652" s="0" t="n">
        <v>6006.406</v>
      </c>
    </row>
    <row r="10653" customFormat="false" ht="15" hidden="false" customHeight="false" outlineLevel="0" collapsed="false">
      <c r="A10653" s="0" t="n">
        <v>36</v>
      </c>
      <c r="B10653" s="0" t="n">
        <v>1008778</v>
      </c>
      <c r="C10653" s="0" t="n">
        <v>6151.172</v>
      </c>
    </row>
    <row r="10654" customFormat="false" ht="15" hidden="false" customHeight="false" outlineLevel="0" collapsed="false">
      <c r="A10654" s="0" t="n">
        <v>36</v>
      </c>
      <c r="B10654" s="0" t="n">
        <v>1005364</v>
      </c>
      <c r="C10654" s="0" t="n">
        <v>3654.812</v>
      </c>
    </row>
    <row r="10655" customFormat="false" ht="15" hidden="false" customHeight="false" outlineLevel="0" collapsed="false">
      <c r="A10655" s="0" t="n">
        <v>36</v>
      </c>
      <c r="B10655" s="0" t="n">
        <v>979156</v>
      </c>
      <c r="C10655" s="0" t="n">
        <v>5864.057</v>
      </c>
    </row>
    <row r="10656" customFormat="false" ht="15" hidden="false" customHeight="false" outlineLevel="0" collapsed="false">
      <c r="A10656" s="0" t="n">
        <v>36</v>
      </c>
      <c r="B10656" s="0" t="n">
        <v>952962</v>
      </c>
      <c r="C10656" s="0" t="n">
        <v>5539.468</v>
      </c>
    </row>
    <row r="10657" customFormat="false" ht="15" hidden="false" customHeight="false" outlineLevel="0" collapsed="false">
      <c r="A10657" s="0" t="n">
        <v>36</v>
      </c>
      <c r="B10657" s="0" t="n">
        <v>940324</v>
      </c>
      <c r="C10657" s="0" t="n">
        <v>4972.638</v>
      </c>
    </row>
    <row r="10658" customFormat="false" ht="15" hidden="false" customHeight="false" outlineLevel="0" collapsed="false">
      <c r="A10658" s="0" t="n">
        <v>36</v>
      </c>
      <c r="B10658" s="0" t="n">
        <v>909735</v>
      </c>
      <c r="C10658" s="0" t="n">
        <v>6320.697</v>
      </c>
    </row>
    <row r="10659" customFormat="false" ht="15" hidden="false" customHeight="false" outlineLevel="0" collapsed="false">
      <c r="A10659" s="0" t="n">
        <v>36</v>
      </c>
      <c r="B10659" s="0" t="n">
        <v>904364</v>
      </c>
      <c r="C10659" s="0" t="n">
        <v>3561.618</v>
      </c>
    </row>
    <row r="10660" customFormat="false" ht="15" hidden="false" customHeight="false" outlineLevel="0" collapsed="false">
      <c r="A10660" s="0" t="n">
        <v>36</v>
      </c>
      <c r="B10660" s="0" t="n">
        <v>889197</v>
      </c>
      <c r="C10660" s="0" t="n">
        <v>5131.307</v>
      </c>
    </row>
    <row r="10661" customFormat="false" ht="15" hidden="false" customHeight="false" outlineLevel="0" collapsed="false">
      <c r="A10661" s="0" t="n">
        <v>36</v>
      </c>
      <c r="B10661" s="0" t="n">
        <v>860554</v>
      </c>
      <c r="C10661" s="0" t="n">
        <v>6133.134</v>
      </c>
    </row>
    <row r="10662" customFormat="false" ht="15" hidden="false" customHeight="false" outlineLevel="0" collapsed="false">
      <c r="A10662" s="0" t="n">
        <v>36</v>
      </c>
      <c r="B10662" s="0" t="n">
        <v>832001</v>
      </c>
      <c r="C10662" s="0" t="n">
        <v>6117.845</v>
      </c>
    </row>
    <row r="10663" customFormat="false" ht="15" hidden="false" customHeight="false" outlineLevel="0" collapsed="false">
      <c r="A10663" s="0" t="n">
        <v>36</v>
      </c>
      <c r="B10663" s="0" t="n">
        <v>824167</v>
      </c>
      <c r="C10663" s="0" t="n">
        <v>4046.374</v>
      </c>
    </row>
    <row r="10664" customFormat="false" ht="15" hidden="false" customHeight="false" outlineLevel="0" collapsed="false">
      <c r="A10664" s="0" t="n">
        <v>36</v>
      </c>
      <c r="B10664" s="0" t="n">
        <v>795589</v>
      </c>
      <c r="C10664" s="0" t="n">
        <v>6124.567</v>
      </c>
    </row>
    <row r="10665" customFormat="false" ht="15" hidden="false" customHeight="false" outlineLevel="0" collapsed="false">
      <c r="A10665" s="0" t="n">
        <v>36</v>
      </c>
      <c r="B10665" s="0" t="n">
        <v>764226</v>
      </c>
      <c r="C10665" s="0" t="n">
        <v>6384.052</v>
      </c>
    </row>
    <row r="10666" customFormat="false" ht="15" hidden="false" customHeight="false" outlineLevel="0" collapsed="false">
      <c r="A10666" s="0" t="n">
        <v>36</v>
      </c>
      <c r="B10666" s="0" t="n">
        <v>762090</v>
      </c>
      <c r="C10666" s="0" t="n">
        <v>3658.098</v>
      </c>
    </row>
    <row r="10667" customFormat="false" ht="15" hidden="false" customHeight="false" outlineLevel="0" collapsed="false">
      <c r="A10667" s="0" t="n">
        <v>36</v>
      </c>
      <c r="B10667" s="0" t="n">
        <v>733565</v>
      </c>
      <c r="C10667" s="0" t="n">
        <v>6074.232</v>
      </c>
    </row>
    <row r="10668" customFormat="false" ht="15" hidden="false" customHeight="false" outlineLevel="0" collapsed="false">
      <c r="A10668" s="0" t="n">
        <v>36</v>
      </c>
      <c r="B10668" s="0" t="n">
        <v>703519</v>
      </c>
      <c r="C10668" s="0" t="n">
        <v>6320.937</v>
      </c>
    </row>
    <row r="10669" customFormat="false" ht="15" hidden="false" customHeight="false" outlineLevel="0" collapsed="false">
      <c r="A10669" s="0" t="n">
        <v>36</v>
      </c>
      <c r="B10669" s="0" t="n">
        <v>702444</v>
      </c>
      <c r="C10669" s="0" t="n">
        <v>3370.821</v>
      </c>
    </row>
    <row r="10670" customFormat="false" ht="15" hidden="false" customHeight="false" outlineLevel="0" collapsed="false">
      <c r="A10670" s="0" t="n">
        <v>36</v>
      </c>
      <c r="B10670" s="0" t="n">
        <v>673622</v>
      </c>
      <c r="C10670" s="0" t="n">
        <v>6141.194</v>
      </c>
    </row>
    <row r="10671" customFormat="false" ht="15" hidden="false" customHeight="false" outlineLevel="0" collapsed="false">
      <c r="A10671" s="0" t="n">
        <v>36</v>
      </c>
      <c r="B10671" s="0" t="n">
        <v>645086</v>
      </c>
      <c r="C10671" s="0" t="n">
        <v>6101.613</v>
      </c>
    </row>
    <row r="10672" customFormat="false" ht="15" hidden="false" customHeight="false" outlineLevel="0" collapsed="false">
      <c r="A10672" s="0" t="n">
        <v>36</v>
      </c>
      <c r="B10672" s="0" t="n">
        <v>642224</v>
      </c>
      <c r="C10672" s="0" t="n">
        <v>3525.192</v>
      </c>
    </row>
    <row r="10673" customFormat="false" ht="15" hidden="false" customHeight="false" outlineLevel="0" collapsed="false">
      <c r="A10673" s="0" t="n">
        <v>36</v>
      </c>
      <c r="B10673" s="0" t="n">
        <v>616686</v>
      </c>
      <c r="C10673" s="0" t="n">
        <v>5816.193</v>
      </c>
    </row>
    <row r="10674" customFormat="false" ht="15" hidden="false" customHeight="false" outlineLevel="0" collapsed="false">
      <c r="A10674" s="0" t="n">
        <v>36</v>
      </c>
      <c r="B10674" s="0" t="n">
        <v>585912</v>
      </c>
      <c r="C10674" s="0" t="n">
        <v>6378.949</v>
      </c>
    </row>
    <row r="10675" customFormat="false" ht="15" hidden="false" customHeight="false" outlineLevel="0" collapsed="false">
      <c r="A10675" s="0" t="n">
        <v>36</v>
      </c>
      <c r="B10675" s="0" t="n">
        <v>596360</v>
      </c>
      <c r="C10675" s="0" t="n">
        <v>2215.429</v>
      </c>
    </row>
    <row r="10676" customFormat="false" ht="15" hidden="false" customHeight="false" outlineLevel="0" collapsed="false">
      <c r="A10676" s="0" t="n">
        <v>36</v>
      </c>
      <c r="B10676" s="0" t="n">
        <v>568923</v>
      </c>
      <c r="C10676" s="0" t="n">
        <v>6097.29</v>
      </c>
    </row>
    <row r="10677" customFormat="false" ht="15" hidden="false" customHeight="false" outlineLevel="0" collapsed="false">
      <c r="A10677" s="0" t="n">
        <v>36</v>
      </c>
      <c r="B10677" s="0" t="n">
        <v>538279</v>
      </c>
      <c r="C10677" s="0" t="n">
        <v>6333.88</v>
      </c>
    </row>
    <row r="10678" customFormat="false" ht="15" hidden="false" customHeight="false" outlineLevel="0" collapsed="false">
      <c r="A10678" s="0" t="n">
        <v>36</v>
      </c>
      <c r="B10678" s="0" t="n">
        <v>508068</v>
      </c>
      <c r="C10678" s="0" t="n">
        <v>6284.011</v>
      </c>
    </row>
    <row r="10679" customFormat="false" ht="15" hidden="false" customHeight="false" outlineLevel="0" collapsed="false">
      <c r="A10679" s="0" t="n">
        <v>36</v>
      </c>
      <c r="B10679" s="0" t="n">
        <v>502684</v>
      </c>
      <c r="C10679" s="0" t="n">
        <v>3799.235</v>
      </c>
    </row>
    <row r="10680" customFormat="false" ht="15" hidden="false" customHeight="false" outlineLevel="0" collapsed="false">
      <c r="A10680" s="0" t="n">
        <v>36</v>
      </c>
      <c r="B10680" s="0" t="n">
        <v>471986</v>
      </c>
      <c r="C10680" s="0" t="n">
        <v>6373.739</v>
      </c>
    </row>
    <row r="10681" customFormat="false" ht="15" hidden="false" customHeight="false" outlineLevel="0" collapsed="false">
      <c r="A10681" s="0" t="n">
        <v>36</v>
      </c>
      <c r="B10681" s="0" t="n">
        <v>452498</v>
      </c>
      <c r="C10681" s="0" t="n">
        <v>4413.949</v>
      </c>
    </row>
    <row r="10682" customFormat="false" ht="15" hidden="false" customHeight="false" outlineLevel="0" collapsed="false">
      <c r="A10682" s="0" t="n">
        <v>36</v>
      </c>
      <c r="B10682" s="0" t="n">
        <v>441751</v>
      </c>
      <c r="C10682" s="0" t="n">
        <v>5174.185</v>
      </c>
    </row>
    <row r="10683" customFormat="false" ht="15" hidden="false" customHeight="false" outlineLevel="0" collapsed="false">
      <c r="A10683" s="0" t="n">
        <v>36</v>
      </c>
      <c r="B10683" s="0" t="n">
        <v>414160</v>
      </c>
      <c r="C10683" s="0" t="n">
        <v>6014.891</v>
      </c>
    </row>
    <row r="10684" customFormat="false" ht="15" hidden="false" customHeight="false" outlineLevel="0" collapsed="false">
      <c r="A10684" s="0" t="n">
        <v>36</v>
      </c>
      <c r="B10684" s="0" t="n">
        <v>388711</v>
      </c>
      <c r="C10684" s="0" t="n">
        <v>5039.717</v>
      </c>
    </row>
    <row r="10685" customFormat="false" ht="15" hidden="false" customHeight="false" outlineLevel="0" collapsed="false">
      <c r="A10685" s="0" t="n">
        <v>36</v>
      </c>
      <c r="B10685" s="0" t="n">
        <v>379880</v>
      </c>
      <c r="C10685" s="0" t="n">
        <v>4972.231</v>
      </c>
    </row>
    <row r="10686" customFormat="false" ht="15" hidden="false" customHeight="false" outlineLevel="0" collapsed="false">
      <c r="A10686" s="0" t="n">
        <v>36</v>
      </c>
      <c r="B10686" s="0" t="n">
        <v>352443</v>
      </c>
      <c r="C10686" s="0" t="n">
        <v>5998.418</v>
      </c>
    </row>
    <row r="10687" customFormat="false" ht="15" hidden="false" customHeight="false" outlineLevel="0" collapsed="false">
      <c r="A10687" s="0" t="n">
        <v>36</v>
      </c>
      <c r="B10687" s="0" t="n">
        <v>346689</v>
      </c>
      <c r="C10687" s="0" t="n">
        <v>3844.112</v>
      </c>
    </row>
    <row r="10688" customFormat="false" ht="15" hidden="false" customHeight="false" outlineLevel="0" collapsed="false">
      <c r="A10688" s="0" t="n">
        <v>36</v>
      </c>
      <c r="B10688" s="0" t="n">
        <v>316321</v>
      </c>
      <c r="C10688" s="0" t="n">
        <v>6308.015</v>
      </c>
    </row>
    <row r="10689" customFormat="false" ht="15" hidden="false" customHeight="false" outlineLevel="0" collapsed="false">
      <c r="A10689" s="0" t="n">
        <v>36</v>
      </c>
      <c r="B10689" s="0" t="n">
        <v>286989</v>
      </c>
      <c r="C10689" s="0" t="n">
        <v>6214.481</v>
      </c>
    </row>
    <row r="10690" customFormat="false" ht="15" hidden="false" customHeight="false" outlineLevel="0" collapsed="false">
      <c r="A10690" s="0" t="n">
        <v>36</v>
      </c>
      <c r="B10690" s="0" t="n">
        <v>285522</v>
      </c>
      <c r="C10690" s="0" t="n">
        <v>3411.132</v>
      </c>
    </row>
    <row r="10691" customFormat="false" ht="15" hidden="false" customHeight="false" outlineLevel="0" collapsed="false">
      <c r="A10691" s="0" t="n">
        <v>36</v>
      </c>
      <c r="B10691" s="0" t="n">
        <v>256507</v>
      </c>
      <c r="C10691" s="0" t="n">
        <v>6179.151</v>
      </c>
    </row>
    <row r="10692" customFormat="false" ht="15" hidden="false" customHeight="false" outlineLevel="0" collapsed="false">
      <c r="A10692" s="0" t="n">
        <v>36</v>
      </c>
      <c r="B10692" s="0" t="n">
        <v>230707</v>
      </c>
      <c r="C10692" s="0" t="n">
        <v>5547.6</v>
      </c>
    </row>
    <row r="10693" customFormat="false" ht="15" hidden="false" customHeight="false" outlineLevel="0" collapsed="false">
      <c r="A10693" s="0" t="n">
        <v>36</v>
      </c>
      <c r="B10693" s="0" t="n">
        <v>226436</v>
      </c>
      <c r="C10693" s="0" t="n">
        <v>4081.786</v>
      </c>
    </row>
    <row r="10694" customFormat="false" ht="15" hidden="false" customHeight="false" outlineLevel="0" collapsed="false">
      <c r="A10694" s="0" t="n">
        <v>36</v>
      </c>
      <c r="B10694" s="0" t="n">
        <v>195897</v>
      </c>
      <c r="C10694" s="0" t="n">
        <v>6304.37</v>
      </c>
    </row>
    <row r="10695" customFormat="false" ht="15" hidden="false" customHeight="false" outlineLevel="0" collapsed="false">
      <c r="A10695" s="0" t="n">
        <v>36</v>
      </c>
      <c r="B10695" s="0" t="n">
        <v>164692</v>
      </c>
      <c r="C10695" s="0" t="n">
        <v>6178.791</v>
      </c>
    </row>
    <row r="10696" customFormat="false" ht="15" hidden="false" customHeight="false" outlineLevel="0" collapsed="false">
      <c r="A10696" s="0" t="n">
        <v>36</v>
      </c>
      <c r="B10696" s="0" t="n">
        <v>146214</v>
      </c>
      <c r="C10696" s="0" t="n">
        <v>5387.509</v>
      </c>
    </row>
    <row r="10697" customFormat="false" ht="15" hidden="false" customHeight="false" outlineLevel="0" collapsed="false">
      <c r="A10697" s="0" t="n">
        <v>36</v>
      </c>
      <c r="B10697" s="0" t="n">
        <v>105668</v>
      </c>
      <c r="C10697" s="0" t="n">
        <v>7298.002</v>
      </c>
    </row>
    <row r="10698" customFormat="false" ht="15" hidden="false" customHeight="false" outlineLevel="0" collapsed="false">
      <c r="A10698" s="0" t="n">
        <v>36</v>
      </c>
      <c r="B10698" s="0" t="n">
        <v>65418</v>
      </c>
      <c r="C10698" s="0" t="n">
        <v>7319.192</v>
      </c>
    </row>
    <row r="10699" customFormat="false" ht="15" hidden="false" customHeight="false" outlineLevel="0" collapsed="false">
      <c r="A10699" s="0" t="n">
        <v>36</v>
      </c>
      <c r="B10699" s="0" t="n">
        <v>24152</v>
      </c>
      <c r="C10699" s="0" t="n">
        <v>7389.247</v>
      </c>
    </row>
    <row r="10700" customFormat="false" ht="15" hidden="false" customHeight="false" outlineLevel="0" collapsed="false">
      <c r="A10700" s="0" t="n">
        <v>36</v>
      </c>
      <c r="B10700" s="0" t="n">
        <v>0</v>
      </c>
      <c r="C10700" s="0" t="n">
        <v>5693.356</v>
      </c>
    </row>
    <row r="10701" customFormat="false" ht="15" hidden="false" customHeight="false" outlineLevel="0" collapsed="false">
      <c r="A10701" s="0" t="n">
        <v>36</v>
      </c>
      <c r="B10701" s="0" t="n">
        <v>1571432</v>
      </c>
      <c r="C10701" s="0" t="n">
        <v>15085.364</v>
      </c>
    </row>
    <row r="10702" customFormat="false" ht="15" hidden="false" customHeight="false" outlineLevel="0" collapsed="false">
      <c r="A10702" s="0" t="n">
        <v>36</v>
      </c>
      <c r="B10702" s="0" t="n">
        <v>1458588</v>
      </c>
      <c r="C10702" s="0" t="n">
        <v>11283.898</v>
      </c>
    </row>
    <row r="10703" customFormat="false" ht="15" hidden="false" customHeight="false" outlineLevel="0" collapsed="false">
      <c r="A10703" s="0" t="n">
        <v>36</v>
      </c>
      <c r="B10703" s="0" t="n">
        <v>1353417</v>
      </c>
      <c r="C10703" s="0" t="n">
        <v>10516.797</v>
      </c>
    </row>
    <row r="10704" customFormat="false" ht="15" hidden="false" customHeight="false" outlineLevel="0" collapsed="false">
      <c r="A10704" s="0" t="n">
        <v>36</v>
      </c>
      <c r="B10704" s="0" t="n">
        <v>1248585</v>
      </c>
      <c r="C10704" s="0" t="n">
        <v>10477.969</v>
      </c>
    </row>
    <row r="10705" customFormat="false" ht="15" hidden="false" customHeight="false" outlineLevel="0" collapsed="false">
      <c r="A10705" s="0" t="n">
        <v>36</v>
      </c>
      <c r="B10705" s="0" t="n">
        <v>1141278</v>
      </c>
      <c r="C10705" s="0" t="n">
        <v>10729.299</v>
      </c>
    </row>
    <row r="10706" customFormat="false" ht="15" hidden="false" customHeight="false" outlineLevel="0" collapsed="false">
      <c r="A10706" s="0" t="n">
        <v>36</v>
      </c>
      <c r="B10706" s="0" t="n">
        <v>1038331</v>
      </c>
      <c r="C10706" s="0" t="n">
        <v>10294.129</v>
      </c>
    </row>
    <row r="10707" customFormat="false" ht="15" hidden="false" customHeight="false" outlineLevel="0" collapsed="false">
      <c r="A10707" s="0" t="n">
        <v>36</v>
      </c>
      <c r="B10707" s="0" t="n">
        <v>945574</v>
      </c>
      <c r="C10707" s="0" t="n">
        <v>9869.395</v>
      </c>
    </row>
    <row r="10708" customFormat="false" ht="15" hidden="false" customHeight="false" outlineLevel="0" collapsed="false">
      <c r="A10708" s="0" t="n">
        <v>36</v>
      </c>
      <c r="B10708" s="0" t="n">
        <v>906614</v>
      </c>
      <c r="C10708" s="0" t="n">
        <v>7127.48</v>
      </c>
    </row>
    <row r="10709" customFormat="false" ht="15" hidden="false" customHeight="false" outlineLevel="0" collapsed="false">
      <c r="A10709" s="0" t="n">
        <v>36</v>
      </c>
      <c r="B10709" s="0" t="n">
        <v>884282</v>
      </c>
      <c r="C10709" s="0" t="n">
        <v>5501.845</v>
      </c>
    </row>
    <row r="10710" customFormat="false" ht="15" hidden="false" customHeight="false" outlineLevel="0" collapsed="false">
      <c r="A10710" s="0" t="n">
        <v>36</v>
      </c>
      <c r="B10710" s="0" t="n">
        <v>850364</v>
      </c>
      <c r="C10710" s="0" t="n">
        <v>6678.953</v>
      </c>
    </row>
    <row r="10711" customFormat="false" ht="15" hidden="false" customHeight="false" outlineLevel="0" collapsed="false">
      <c r="A10711" s="0" t="n">
        <v>36</v>
      </c>
      <c r="B10711" s="0" t="n">
        <v>810280</v>
      </c>
      <c r="C10711" s="0" t="n">
        <v>7263.163</v>
      </c>
    </row>
    <row r="10712" customFormat="false" ht="15" hidden="false" customHeight="false" outlineLevel="0" collapsed="false">
      <c r="A10712" s="0" t="n">
        <v>36</v>
      </c>
      <c r="B10712" s="0" t="n">
        <v>795866</v>
      </c>
      <c r="C10712" s="0" t="n">
        <v>4674.319</v>
      </c>
    </row>
    <row r="10713" customFormat="false" ht="15" hidden="false" customHeight="false" outlineLevel="0" collapsed="false">
      <c r="A10713" s="0" t="n">
        <v>36</v>
      </c>
      <c r="B10713" s="0" t="n">
        <v>758688</v>
      </c>
      <c r="C10713" s="0" t="n">
        <v>7102.085</v>
      </c>
    </row>
    <row r="10714" customFormat="false" ht="15" hidden="false" customHeight="false" outlineLevel="0" collapsed="false">
      <c r="A10714" s="0" t="n">
        <v>36</v>
      </c>
      <c r="B10714" s="0" t="n">
        <v>718534</v>
      </c>
      <c r="C10714" s="0" t="n">
        <v>7263.201</v>
      </c>
    </row>
    <row r="10715" customFormat="false" ht="15" hidden="false" customHeight="false" outlineLevel="0" collapsed="false">
      <c r="A10715" s="0" t="n">
        <v>36</v>
      </c>
      <c r="B10715" s="0" t="n">
        <v>705472</v>
      </c>
      <c r="C10715" s="0" t="n">
        <v>4526.61</v>
      </c>
    </row>
    <row r="10716" customFormat="false" ht="15" hidden="false" customHeight="false" outlineLevel="0" collapsed="false">
      <c r="A10716" s="0" t="n">
        <v>36</v>
      </c>
      <c r="B10716" s="0" t="n">
        <v>670355</v>
      </c>
      <c r="C10716" s="0" t="n">
        <v>6791.32</v>
      </c>
    </row>
    <row r="10717" customFormat="false" ht="15" hidden="false" customHeight="false" outlineLevel="0" collapsed="false">
      <c r="A10717" s="0" t="n">
        <v>36</v>
      </c>
      <c r="B10717" s="0" t="n">
        <v>655604</v>
      </c>
      <c r="C10717" s="0" t="n">
        <v>4749.337</v>
      </c>
    </row>
    <row r="10718" customFormat="false" ht="15" hidden="false" customHeight="false" outlineLevel="0" collapsed="false">
      <c r="A10718" s="0" t="n">
        <v>36</v>
      </c>
      <c r="B10718" s="0" t="n">
        <v>621880</v>
      </c>
      <c r="C10718" s="0" t="n">
        <v>6594.626</v>
      </c>
    </row>
    <row r="10719" customFormat="false" ht="15" hidden="false" customHeight="false" outlineLevel="0" collapsed="false">
      <c r="A10719" s="0" t="n">
        <v>36</v>
      </c>
      <c r="B10719" s="0" t="n">
        <v>585635</v>
      </c>
      <c r="C10719" s="0" t="n">
        <v>6894.731</v>
      </c>
    </row>
    <row r="10720" customFormat="false" ht="15" hidden="false" customHeight="false" outlineLevel="0" collapsed="false">
      <c r="A10720" s="0" t="n">
        <v>36</v>
      </c>
      <c r="B10720" s="0" t="n">
        <v>576164</v>
      </c>
      <c r="C10720" s="0" t="n">
        <v>4209.692</v>
      </c>
    </row>
    <row r="10721" customFormat="false" ht="15" hidden="false" customHeight="false" outlineLevel="0" collapsed="false">
      <c r="A10721" s="0" t="n">
        <v>36</v>
      </c>
      <c r="B10721" s="0" t="n">
        <v>543473</v>
      </c>
      <c r="C10721" s="0" t="n">
        <v>6496.955</v>
      </c>
    </row>
    <row r="10722" customFormat="false" ht="15" hidden="false" customHeight="false" outlineLevel="0" collapsed="false">
      <c r="A10722" s="0" t="n">
        <v>36</v>
      </c>
      <c r="B10722" s="0" t="n">
        <v>529993</v>
      </c>
      <c r="C10722" s="0" t="n">
        <v>4598.928</v>
      </c>
    </row>
    <row r="10723" customFormat="false" ht="15" hidden="false" customHeight="false" outlineLevel="0" collapsed="false">
      <c r="A10723" s="0" t="n">
        <v>36</v>
      </c>
      <c r="B10723" s="0" t="n">
        <v>499391</v>
      </c>
      <c r="C10723" s="0" t="n">
        <v>6317.784</v>
      </c>
    </row>
    <row r="10724" customFormat="false" ht="15" hidden="false" customHeight="false" outlineLevel="0" collapsed="false">
      <c r="A10724" s="0" t="n">
        <v>36</v>
      </c>
      <c r="B10724" s="0" t="n">
        <v>463195</v>
      </c>
      <c r="C10724" s="0" t="n">
        <v>6869.365</v>
      </c>
    </row>
    <row r="10725" customFormat="false" ht="15" hidden="false" customHeight="false" outlineLevel="0" collapsed="false">
      <c r="A10725" s="0" t="n">
        <v>36</v>
      </c>
      <c r="B10725" s="0" t="n">
        <v>467414</v>
      </c>
      <c r="C10725" s="0" t="n">
        <v>2829.373</v>
      </c>
    </row>
    <row r="10726" customFormat="false" ht="15" hidden="false" customHeight="false" outlineLevel="0" collapsed="false">
      <c r="A10726" s="0" t="n">
        <v>36</v>
      </c>
      <c r="B10726" s="0" t="n">
        <v>438010</v>
      </c>
      <c r="C10726" s="0" t="n">
        <v>6165.94</v>
      </c>
    </row>
    <row r="10727" customFormat="false" ht="15" hidden="false" customHeight="false" outlineLevel="0" collapsed="false">
      <c r="A10727" s="0" t="n">
        <v>36</v>
      </c>
      <c r="B10727" s="0" t="n">
        <v>406409</v>
      </c>
      <c r="C10727" s="0" t="n">
        <v>6457.156</v>
      </c>
    </row>
    <row r="10728" customFormat="false" ht="15" hidden="false" customHeight="false" outlineLevel="0" collapsed="false">
      <c r="A10728" s="0" t="n">
        <v>36</v>
      </c>
      <c r="B10728" s="0" t="n">
        <v>371764</v>
      </c>
      <c r="C10728" s="0" t="n">
        <v>6703.276</v>
      </c>
    </row>
    <row r="10729" customFormat="false" ht="15" hidden="false" customHeight="false" outlineLevel="0" collapsed="false">
      <c r="A10729" s="0" t="n">
        <v>36</v>
      </c>
      <c r="B10729" s="0" t="n">
        <v>368739</v>
      </c>
      <c r="C10729" s="0" t="n">
        <v>3589.67</v>
      </c>
    </row>
    <row r="10730" customFormat="false" ht="15" hidden="false" customHeight="false" outlineLevel="0" collapsed="false">
      <c r="A10730" s="0" t="n">
        <v>36</v>
      </c>
      <c r="B10730" s="0" t="n">
        <v>339812</v>
      </c>
      <c r="C10730" s="0" t="n">
        <v>6138.496</v>
      </c>
    </row>
    <row r="10731" customFormat="false" ht="15" hidden="false" customHeight="false" outlineLevel="0" collapsed="false">
      <c r="A10731" s="0" t="n">
        <v>36</v>
      </c>
      <c r="B10731" s="0" t="n">
        <v>315535</v>
      </c>
      <c r="C10731" s="0" t="n">
        <v>5030.57</v>
      </c>
    </row>
    <row r="10732" customFormat="false" ht="15" hidden="false" customHeight="false" outlineLevel="0" collapsed="false">
      <c r="A10732" s="0" t="n">
        <v>36</v>
      </c>
      <c r="B10732" s="0" t="n">
        <v>301684</v>
      </c>
      <c r="C10732" s="0" t="n">
        <v>5341.625</v>
      </c>
    </row>
    <row r="10733" customFormat="false" ht="15" hidden="false" customHeight="false" outlineLevel="0" collapsed="false">
      <c r="A10733" s="0" t="n">
        <v>36</v>
      </c>
      <c r="B10733" s="0" t="n">
        <v>271840</v>
      </c>
      <c r="C10733" s="0" t="n">
        <v>6238.117</v>
      </c>
    </row>
    <row r="10734" customFormat="false" ht="15" hidden="false" customHeight="false" outlineLevel="0" collapsed="false">
      <c r="A10734" s="0" t="n">
        <v>36</v>
      </c>
      <c r="B10734" s="0" t="n">
        <v>269307</v>
      </c>
      <c r="C10734" s="0" t="n">
        <v>3494.098</v>
      </c>
    </row>
    <row r="10735" customFormat="false" ht="15" hidden="false" customHeight="false" outlineLevel="0" collapsed="false">
      <c r="A10735" s="0" t="n">
        <v>36</v>
      </c>
      <c r="B10735" s="0" t="n">
        <v>240555</v>
      </c>
      <c r="C10735" s="0" t="n">
        <v>6168.883</v>
      </c>
    </row>
    <row r="10736" customFormat="false" ht="15" hidden="false" customHeight="false" outlineLevel="0" collapsed="false">
      <c r="A10736" s="0" t="n">
        <v>36</v>
      </c>
      <c r="B10736" s="0" t="n">
        <v>211052</v>
      </c>
      <c r="C10736" s="0" t="n">
        <v>6212.239</v>
      </c>
    </row>
    <row r="10737" customFormat="false" ht="15" hidden="false" customHeight="false" outlineLevel="0" collapsed="false">
      <c r="A10737" s="0" t="n">
        <v>36</v>
      </c>
      <c r="B10737" s="0" t="n">
        <v>208249</v>
      </c>
      <c r="C10737" s="0" t="n">
        <v>3538.171</v>
      </c>
    </row>
    <row r="10738" customFormat="false" ht="15" hidden="false" customHeight="false" outlineLevel="0" collapsed="false">
      <c r="A10738" s="0" t="n">
        <v>36</v>
      </c>
      <c r="B10738" s="0" t="n">
        <v>182972</v>
      </c>
      <c r="C10738" s="0" t="n">
        <v>5793.991</v>
      </c>
    </row>
    <row r="10739" customFormat="false" ht="15" hidden="false" customHeight="false" outlineLevel="0" collapsed="false">
      <c r="A10739" s="0" t="n">
        <v>36</v>
      </c>
      <c r="B10739" s="0" t="n">
        <v>147203</v>
      </c>
      <c r="C10739" s="0" t="n">
        <v>6847.981</v>
      </c>
    </row>
    <row r="10740" customFormat="false" ht="15" hidden="false" customHeight="false" outlineLevel="0" collapsed="false">
      <c r="A10740" s="0" t="n">
        <v>36</v>
      </c>
      <c r="B10740" s="0" t="n">
        <v>107421</v>
      </c>
      <c r="C10740" s="0" t="n">
        <v>7231.917</v>
      </c>
    </row>
    <row r="10741" customFormat="false" ht="15" hidden="false" customHeight="false" outlineLevel="0" collapsed="false">
      <c r="A10741" s="0" t="n">
        <v>36</v>
      </c>
      <c r="B10741" s="0" t="n">
        <v>68991</v>
      </c>
      <c r="C10741" s="0" t="n">
        <v>7108.477</v>
      </c>
    </row>
    <row r="10742" customFormat="false" ht="15" hidden="false" customHeight="false" outlineLevel="0" collapsed="false">
      <c r="A10742" s="0" t="n">
        <v>36</v>
      </c>
      <c r="B10742" s="0" t="n">
        <v>33229</v>
      </c>
      <c r="C10742" s="0" t="n">
        <v>6833.767</v>
      </c>
    </row>
    <row r="10743" customFormat="false" ht="15" hidden="false" customHeight="false" outlineLevel="0" collapsed="false">
      <c r="A10743" s="0" t="n">
        <v>36</v>
      </c>
      <c r="B10743" s="0" t="n">
        <v>0</v>
      </c>
      <c r="C10743" s="0" t="n">
        <v>6577.856</v>
      </c>
    </row>
    <row r="10744" customFormat="false" ht="15" hidden="false" customHeight="false" outlineLevel="0" collapsed="false">
      <c r="A10744" s="0" t="n">
        <v>36</v>
      </c>
      <c r="B10744" s="0" t="n">
        <v>1899220</v>
      </c>
      <c r="C10744" s="0" t="n">
        <v>9708.192</v>
      </c>
    </row>
    <row r="10745" customFormat="false" ht="15" hidden="false" customHeight="false" outlineLevel="0" collapsed="false">
      <c r="A10745" s="0" t="n">
        <v>36</v>
      </c>
      <c r="B10745" s="0" t="n">
        <v>1858286</v>
      </c>
      <c r="C10745" s="0" t="n">
        <v>7364.181</v>
      </c>
    </row>
    <row r="10746" customFormat="false" ht="15" hidden="false" customHeight="false" outlineLevel="0" collapsed="false">
      <c r="A10746" s="0" t="n">
        <v>36</v>
      </c>
      <c r="B10746" s="0" t="n">
        <v>1823145</v>
      </c>
      <c r="C10746" s="0" t="n">
        <v>6735.011</v>
      </c>
    </row>
    <row r="10747" customFormat="false" ht="15" hidden="false" customHeight="false" outlineLevel="0" collapsed="false">
      <c r="A10747" s="0" t="n">
        <v>36</v>
      </c>
      <c r="B10747" s="0" t="n">
        <v>1788855</v>
      </c>
      <c r="C10747" s="0" t="n">
        <v>6777.329</v>
      </c>
    </row>
    <row r="10748" customFormat="false" ht="15" hidden="false" customHeight="false" outlineLevel="0" collapsed="false">
      <c r="A10748" s="0" t="n">
        <v>36</v>
      </c>
      <c r="B10748" s="0" t="n">
        <v>1749653</v>
      </c>
      <c r="C10748" s="0" t="n">
        <v>7193.588</v>
      </c>
    </row>
    <row r="10749" customFormat="false" ht="15" hidden="false" customHeight="false" outlineLevel="0" collapsed="false">
      <c r="A10749" s="0" t="n">
        <v>36</v>
      </c>
      <c r="B10749" s="0" t="n">
        <v>1709309</v>
      </c>
      <c r="C10749" s="0" t="n">
        <v>7300.748</v>
      </c>
    </row>
    <row r="10750" customFormat="false" ht="15" hidden="false" customHeight="false" outlineLevel="0" collapsed="false">
      <c r="A10750" s="0" t="n">
        <v>36</v>
      </c>
      <c r="B10750" s="0" t="n">
        <v>1674203</v>
      </c>
      <c r="C10750" s="0" t="n">
        <v>6710.117</v>
      </c>
    </row>
    <row r="10751" customFormat="false" ht="15" hidden="false" customHeight="false" outlineLevel="0" collapsed="false">
      <c r="A10751" s="0" t="n">
        <v>36</v>
      </c>
      <c r="B10751" s="0" t="n">
        <v>1634706</v>
      </c>
      <c r="C10751" s="0" t="n">
        <v>7292.95</v>
      </c>
    </row>
    <row r="10752" customFormat="false" ht="15" hidden="false" customHeight="false" outlineLevel="0" collapsed="false">
      <c r="A10752" s="0" t="n">
        <v>36</v>
      </c>
      <c r="B10752" s="0" t="n">
        <v>1629185</v>
      </c>
      <c r="C10752" s="0" t="n">
        <v>926.951</v>
      </c>
    </row>
    <row r="10753" customFormat="false" ht="15" hidden="false" customHeight="false" outlineLevel="0" collapsed="false">
      <c r="A10753" s="0" t="n">
        <v>36</v>
      </c>
      <c r="B10753" s="0" t="n">
        <v>1683769</v>
      </c>
      <c r="C10753" s="0" t="n">
        <v>750.963</v>
      </c>
    </row>
    <row r="10754" customFormat="false" ht="15" hidden="false" customHeight="false" outlineLevel="0" collapsed="false">
      <c r="A10754" s="0" t="n">
        <v>36</v>
      </c>
      <c r="B10754" s="0" t="n">
        <v>1660525</v>
      </c>
      <c r="C10754" s="0" t="n">
        <v>5040.889</v>
      </c>
    </row>
    <row r="10755" customFormat="false" ht="15" hidden="false" customHeight="false" outlineLevel="0" collapsed="false">
      <c r="A10755" s="0" t="n">
        <v>36</v>
      </c>
      <c r="B10755" s="0" t="n">
        <v>1663613</v>
      </c>
      <c r="C10755" s="0" t="n">
        <v>3655.931</v>
      </c>
    </row>
    <row r="10756" customFormat="false" ht="15" hidden="false" customHeight="false" outlineLevel="0" collapsed="false">
      <c r="A10756" s="0" t="n">
        <v>36</v>
      </c>
      <c r="B10756" s="0" t="n">
        <v>1630242</v>
      </c>
      <c r="C10756" s="0" t="n">
        <v>6594.597</v>
      </c>
    </row>
    <row r="10757" customFormat="false" ht="15" hidden="false" customHeight="false" outlineLevel="0" collapsed="false">
      <c r="A10757" s="0" t="n">
        <v>36</v>
      </c>
      <c r="B10757" s="0" t="n">
        <v>1594751</v>
      </c>
      <c r="C10757" s="0" t="n">
        <v>6817.021</v>
      </c>
    </row>
    <row r="10758" customFormat="false" ht="15" hidden="false" customHeight="false" outlineLevel="0" collapsed="false">
      <c r="A10758" s="0" t="n">
        <v>36</v>
      </c>
      <c r="B10758" s="0" t="n">
        <v>1564738</v>
      </c>
      <c r="C10758" s="0" t="n">
        <v>5914.815</v>
      </c>
    </row>
    <row r="10759" customFormat="false" ht="15" hidden="false" customHeight="false" outlineLevel="0" collapsed="false">
      <c r="A10759" s="0" t="n">
        <v>36</v>
      </c>
      <c r="B10759" s="0" t="n">
        <v>1565751</v>
      </c>
      <c r="C10759" s="0" t="n">
        <v>3604.518</v>
      </c>
    </row>
    <row r="10760" customFormat="false" ht="15" hidden="false" customHeight="false" outlineLevel="0" collapsed="false">
      <c r="A10760" s="0" t="n">
        <v>36</v>
      </c>
      <c r="B10760" s="0" t="n">
        <v>1531847</v>
      </c>
      <c r="C10760" s="0" t="n">
        <v>6664.545</v>
      </c>
    </row>
    <row r="10761" customFormat="false" ht="15" hidden="false" customHeight="false" outlineLevel="0" collapsed="false">
      <c r="A10761" s="0" t="n">
        <v>36</v>
      </c>
      <c r="B10761" s="0" t="n">
        <v>1498882</v>
      </c>
      <c r="C10761" s="0" t="n">
        <v>6573.636</v>
      </c>
    </row>
    <row r="10762" customFormat="false" ht="15" hidden="false" customHeight="false" outlineLevel="0" collapsed="false">
      <c r="A10762" s="0" t="n">
        <v>36</v>
      </c>
      <c r="B10762" s="0" t="n">
        <v>1489438</v>
      </c>
      <c r="C10762" s="0" t="n">
        <v>4214.638</v>
      </c>
    </row>
    <row r="10763" customFormat="false" ht="15" hidden="false" customHeight="false" outlineLevel="0" collapsed="false">
      <c r="A10763" s="0" t="n">
        <v>36</v>
      </c>
      <c r="B10763" s="0" t="n">
        <v>1455592</v>
      </c>
      <c r="C10763" s="0" t="n">
        <v>6689.744</v>
      </c>
    </row>
    <row r="10764" customFormat="false" ht="15" hidden="false" customHeight="false" outlineLevel="0" collapsed="false">
      <c r="A10764" s="0" t="n">
        <v>36</v>
      </c>
      <c r="B10764" s="0" t="n">
        <v>1428261</v>
      </c>
      <c r="C10764" s="0" t="n">
        <v>5816.787</v>
      </c>
    </row>
    <row r="10765" customFormat="false" ht="15" hidden="false" customHeight="false" outlineLevel="0" collapsed="false">
      <c r="A10765" s="0" t="n">
        <v>36</v>
      </c>
      <c r="B10765" s="0" t="n">
        <v>1421208</v>
      </c>
      <c r="C10765" s="0" t="n">
        <v>4221.059</v>
      </c>
    </row>
    <row r="10766" customFormat="false" ht="15" hidden="false" customHeight="false" outlineLevel="0" collapsed="false">
      <c r="A10766" s="0" t="n">
        <v>36</v>
      </c>
      <c r="B10766" s="0" t="n">
        <v>1390791</v>
      </c>
      <c r="C10766" s="0" t="n">
        <v>6320.654</v>
      </c>
    </row>
    <row r="10767" customFormat="false" ht="15" hidden="false" customHeight="false" outlineLevel="0" collapsed="false">
      <c r="A10767" s="0" t="n">
        <v>36</v>
      </c>
      <c r="B10767" s="0" t="n">
        <v>1361217</v>
      </c>
      <c r="C10767" s="0" t="n">
        <v>6077.391</v>
      </c>
    </row>
    <row r="10768" customFormat="false" ht="15" hidden="false" customHeight="false" outlineLevel="0" collapsed="false">
      <c r="A10768" s="0" t="n">
        <v>36</v>
      </c>
      <c r="B10768" s="0" t="n">
        <v>1359660</v>
      </c>
      <c r="C10768" s="0" t="n">
        <v>3713.875</v>
      </c>
    </row>
    <row r="10769" customFormat="false" ht="15" hidden="false" customHeight="false" outlineLevel="0" collapsed="false">
      <c r="A10769" s="0" t="n">
        <v>36</v>
      </c>
      <c r="B10769" s="0" t="n">
        <v>1333721</v>
      </c>
      <c r="C10769" s="0" t="n">
        <v>5822.579</v>
      </c>
    </row>
    <row r="10770" customFormat="false" ht="15" hidden="false" customHeight="false" outlineLevel="0" collapsed="false">
      <c r="A10770" s="0" t="n">
        <v>36</v>
      </c>
      <c r="B10770" s="0" t="n">
        <v>1327793</v>
      </c>
      <c r="C10770" s="0" t="n">
        <v>3907.312</v>
      </c>
    </row>
    <row r="10771" customFormat="false" ht="15" hidden="false" customHeight="false" outlineLevel="0" collapsed="false">
      <c r="A10771" s="0" t="n">
        <v>36</v>
      </c>
      <c r="B10771" s="0" t="n">
        <v>1300342</v>
      </c>
      <c r="C10771" s="0" t="n">
        <v>5989.717</v>
      </c>
    </row>
    <row r="10772" customFormat="false" ht="15" hidden="false" customHeight="false" outlineLevel="0" collapsed="false">
      <c r="A10772" s="0" t="n">
        <v>36</v>
      </c>
      <c r="B10772" s="0" t="n">
        <v>1270441</v>
      </c>
      <c r="C10772" s="0" t="n">
        <v>6305.397</v>
      </c>
    </row>
    <row r="10773" customFormat="false" ht="15" hidden="false" customHeight="false" outlineLevel="0" collapsed="false">
      <c r="A10773" s="0" t="n">
        <v>36</v>
      </c>
      <c r="B10773" s="0" t="n">
        <v>1278236</v>
      </c>
      <c r="C10773" s="0" t="n">
        <v>2488.802</v>
      </c>
    </row>
    <row r="10774" customFormat="false" ht="15" hidden="false" customHeight="false" outlineLevel="0" collapsed="false">
      <c r="A10774" s="0" t="n">
        <v>36</v>
      </c>
      <c r="B10774" s="0" t="n">
        <v>1254127</v>
      </c>
      <c r="C10774" s="0" t="n">
        <v>5672.266</v>
      </c>
    </row>
    <row r="10775" customFormat="false" ht="15" hidden="false" customHeight="false" outlineLevel="0" collapsed="false">
      <c r="A10775" s="0" t="n">
        <v>36</v>
      </c>
      <c r="B10775" s="0" t="n">
        <v>1224864</v>
      </c>
      <c r="C10775" s="0" t="n">
        <v>6168.441</v>
      </c>
    </row>
    <row r="10776" customFormat="false" ht="15" hidden="false" customHeight="false" outlineLevel="0" collapsed="false">
      <c r="A10776" s="0" t="n">
        <v>36</v>
      </c>
      <c r="B10776" s="0" t="n">
        <v>1196510</v>
      </c>
      <c r="C10776" s="0" t="n">
        <v>6129.704</v>
      </c>
    </row>
    <row r="10777" customFormat="false" ht="15" hidden="false" customHeight="false" outlineLevel="0" collapsed="false">
      <c r="A10777" s="0" t="n">
        <v>36</v>
      </c>
      <c r="B10777" s="0" t="n">
        <v>1182778</v>
      </c>
      <c r="C10777" s="0" t="n">
        <v>3925.24</v>
      </c>
    </row>
    <row r="10778" customFormat="false" ht="15" hidden="false" customHeight="false" outlineLevel="0" collapsed="false">
      <c r="A10778" s="0" t="n">
        <v>36</v>
      </c>
      <c r="B10778" s="0" t="n">
        <v>1164726</v>
      </c>
      <c r="C10778" s="0" t="n">
        <v>5843.796</v>
      </c>
    </row>
    <row r="10779" customFormat="false" ht="15" hidden="false" customHeight="false" outlineLevel="0" collapsed="false">
      <c r="A10779" s="0" t="n">
        <v>36</v>
      </c>
      <c r="B10779" s="0" t="n">
        <v>1138024</v>
      </c>
      <c r="C10779" s="0" t="n">
        <v>5944.857</v>
      </c>
    </row>
    <row r="10780" customFormat="false" ht="15" hidden="false" customHeight="false" outlineLevel="0" collapsed="false">
      <c r="A10780" s="0" t="n">
        <v>36</v>
      </c>
      <c r="B10780" s="0" t="n">
        <v>1136963</v>
      </c>
      <c r="C10780" s="0" t="n">
        <v>3374.504</v>
      </c>
    </row>
    <row r="10781" customFormat="false" ht="15" hidden="false" customHeight="false" outlineLevel="0" collapsed="false">
      <c r="A10781" s="0" t="n">
        <v>36</v>
      </c>
      <c r="B10781" s="0" t="n">
        <v>1110429</v>
      </c>
      <c r="C10781" s="0" t="n">
        <v>5929.484</v>
      </c>
    </row>
    <row r="10782" customFormat="false" ht="15" hidden="false" customHeight="false" outlineLevel="0" collapsed="false">
      <c r="A10782" s="0" t="n">
        <v>36</v>
      </c>
      <c r="B10782" s="0" t="n">
        <v>1080813</v>
      </c>
      <c r="C10782" s="0" t="n">
        <v>6243.275</v>
      </c>
    </row>
    <row r="10783" customFormat="false" ht="15" hidden="false" customHeight="false" outlineLevel="0" collapsed="false">
      <c r="A10783" s="0" t="n">
        <v>36</v>
      </c>
      <c r="B10783" s="0" t="n">
        <v>1078149</v>
      </c>
      <c r="C10783" s="0" t="n">
        <v>3543.162</v>
      </c>
    </row>
    <row r="10784" customFormat="false" ht="15" hidden="false" customHeight="false" outlineLevel="0" collapsed="false">
      <c r="A10784" s="0" t="n">
        <v>36</v>
      </c>
      <c r="B10784" s="0" t="n">
        <v>1049723</v>
      </c>
      <c r="C10784" s="0" t="n">
        <v>6119.33</v>
      </c>
    </row>
    <row r="10785" customFormat="false" ht="15" hidden="false" customHeight="false" outlineLevel="0" collapsed="false">
      <c r="A10785" s="0" t="n">
        <v>36</v>
      </c>
      <c r="B10785" s="0" t="n">
        <v>1020475</v>
      </c>
      <c r="C10785" s="0" t="n">
        <v>6197.83</v>
      </c>
    </row>
    <row r="10786" customFormat="false" ht="15" hidden="false" customHeight="false" outlineLevel="0" collapsed="false">
      <c r="A10786" s="0" t="n">
        <v>36</v>
      </c>
      <c r="B10786" s="0" t="n">
        <v>1032685</v>
      </c>
      <c r="C10786" s="0" t="n">
        <v>1660.294</v>
      </c>
    </row>
    <row r="10787" customFormat="false" ht="15" hidden="false" customHeight="false" outlineLevel="0" collapsed="false">
      <c r="A10787" s="0" t="n">
        <v>36</v>
      </c>
      <c r="B10787" s="0" t="n">
        <v>1012581</v>
      </c>
      <c r="C10787" s="0" t="n">
        <v>5674.585</v>
      </c>
    </row>
    <row r="10788" customFormat="false" ht="15" hidden="false" customHeight="false" outlineLevel="0" collapsed="false">
      <c r="A10788" s="0" t="n">
        <v>36</v>
      </c>
      <c r="B10788" s="0" t="n">
        <v>982051</v>
      </c>
      <c r="C10788" s="0" t="n">
        <v>6319.599</v>
      </c>
    </row>
    <row r="10789" customFormat="false" ht="15" hidden="false" customHeight="false" outlineLevel="0" collapsed="false">
      <c r="A10789" s="0" t="n">
        <v>36</v>
      </c>
      <c r="B10789" s="0" t="n">
        <v>953342</v>
      </c>
      <c r="C10789" s="0" t="n">
        <v>6137.981</v>
      </c>
    </row>
    <row r="10790" customFormat="false" ht="15" hidden="false" customHeight="false" outlineLevel="0" collapsed="false">
      <c r="A10790" s="0" t="n">
        <v>36</v>
      </c>
      <c r="B10790" s="0" t="n">
        <v>930075</v>
      </c>
      <c r="C10790" s="0" t="n">
        <v>4837.959</v>
      </c>
    </row>
    <row r="10791" customFormat="false" ht="15" hidden="false" customHeight="false" outlineLevel="0" collapsed="false">
      <c r="A10791" s="0" t="n">
        <v>36</v>
      </c>
      <c r="B10791" s="0" t="n">
        <v>939013</v>
      </c>
      <c r="C10791" s="0" t="n">
        <v>3182.794</v>
      </c>
    </row>
    <row r="10792" customFormat="false" ht="15" hidden="false" customHeight="false" outlineLevel="0" collapsed="false">
      <c r="A10792" s="0" t="n">
        <v>36</v>
      </c>
      <c r="B10792" s="0" t="n">
        <v>914761</v>
      </c>
      <c r="C10792" s="0" t="n">
        <v>5696.364</v>
      </c>
    </row>
    <row r="10793" customFormat="false" ht="15" hidden="false" customHeight="false" outlineLevel="0" collapsed="false">
      <c r="A10793" s="0" t="n">
        <v>36</v>
      </c>
      <c r="B10793" s="0" t="n">
        <v>886617</v>
      </c>
      <c r="C10793" s="0" t="n">
        <v>6049.663</v>
      </c>
    </row>
    <row r="10794" customFormat="false" ht="15" hidden="false" customHeight="false" outlineLevel="0" collapsed="false">
      <c r="A10794" s="0" t="n">
        <v>36</v>
      </c>
      <c r="B10794" s="0" t="n">
        <v>863964</v>
      </c>
      <c r="C10794" s="0" t="n">
        <v>4942.425</v>
      </c>
    </row>
    <row r="10795" customFormat="false" ht="15" hidden="false" customHeight="false" outlineLevel="0" collapsed="false">
      <c r="A10795" s="0" t="n">
        <v>36</v>
      </c>
      <c r="B10795" s="0" t="n">
        <v>859523</v>
      </c>
      <c r="C10795" s="0" t="n">
        <v>4360.75</v>
      </c>
    </row>
    <row r="10796" customFormat="false" ht="15" hidden="false" customHeight="false" outlineLevel="0" collapsed="false">
      <c r="A10796" s="0" t="n">
        <v>36</v>
      </c>
      <c r="B10796" s="0" t="n">
        <v>830544</v>
      </c>
      <c r="C10796" s="0" t="n">
        <v>6139.751</v>
      </c>
    </row>
    <row r="10797" customFormat="false" ht="15" hidden="false" customHeight="false" outlineLevel="0" collapsed="false">
      <c r="A10797" s="0" t="n">
        <v>36</v>
      </c>
      <c r="B10797" s="0" t="n">
        <v>805553</v>
      </c>
      <c r="C10797" s="0" t="n">
        <v>5247.115</v>
      </c>
    </row>
    <row r="10798" customFormat="false" ht="15" hidden="false" customHeight="false" outlineLevel="0" collapsed="false">
      <c r="A10798" s="0" t="n">
        <v>36</v>
      </c>
      <c r="B10798" s="0" t="n">
        <v>798191</v>
      </c>
      <c r="C10798" s="0" t="n">
        <v>4610.036</v>
      </c>
    </row>
    <row r="10799" customFormat="false" ht="15" hidden="false" customHeight="false" outlineLevel="0" collapsed="false">
      <c r="A10799" s="0" t="n">
        <v>36</v>
      </c>
      <c r="B10799" s="0" t="n">
        <v>770750</v>
      </c>
      <c r="C10799" s="0" t="n">
        <v>6007.679</v>
      </c>
    </row>
    <row r="10800" customFormat="false" ht="15" hidden="false" customHeight="false" outlineLevel="0" collapsed="false">
      <c r="A10800" s="0" t="n">
        <v>36</v>
      </c>
      <c r="B10800" s="0" t="n">
        <v>767091</v>
      </c>
      <c r="C10800" s="0" t="n">
        <v>3637.905</v>
      </c>
    </row>
    <row r="10801" customFormat="false" ht="15" hidden="false" customHeight="false" outlineLevel="0" collapsed="false">
      <c r="A10801" s="0" t="n">
        <v>36</v>
      </c>
      <c r="B10801" s="0" t="n">
        <v>743684</v>
      </c>
      <c r="C10801" s="0" t="n">
        <v>5564.203</v>
      </c>
    </row>
    <row r="10802" customFormat="false" ht="15" hidden="false" customHeight="false" outlineLevel="0" collapsed="false">
      <c r="A10802" s="0" t="n">
        <v>36</v>
      </c>
      <c r="B10802" s="0" t="n">
        <v>715118</v>
      </c>
      <c r="C10802" s="0" t="n">
        <v>6162.536</v>
      </c>
    </row>
    <row r="10803" customFormat="false" ht="15" hidden="false" customHeight="false" outlineLevel="0" collapsed="false">
      <c r="A10803" s="0" t="n">
        <v>36</v>
      </c>
      <c r="B10803" s="0" t="n">
        <v>711297</v>
      </c>
      <c r="C10803" s="0" t="n">
        <v>3269.564</v>
      </c>
    </row>
    <row r="10804" customFormat="false" ht="15" hidden="false" customHeight="false" outlineLevel="0" collapsed="false">
      <c r="A10804" s="0" t="n">
        <v>36</v>
      </c>
      <c r="B10804" s="0" t="n">
        <v>698623</v>
      </c>
      <c r="C10804" s="0" t="n">
        <v>4992.513</v>
      </c>
    </row>
    <row r="10805" customFormat="false" ht="15" hidden="false" customHeight="false" outlineLevel="0" collapsed="false">
      <c r="A10805" s="0" t="n">
        <v>36</v>
      </c>
      <c r="B10805" s="0" t="n">
        <v>666696</v>
      </c>
      <c r="C10805" s="0" t="n">
        <v>6456.465</v>
      </c>
    </row>
    <row r="10806" customFormat="false" ht="15" hidden="false" customHeight="false" outlineLevel="0" collapsed="false">
      <c r="A10806" s="0" t="n">
        <v>36</v>
      </c>
      <c r="B10806" s="0" t="n">
        <v>636539</v>
      </c>
      <c r="C10806" s="0" t="n">
        <v>6278.592</v>
      </c>
    </row>
    <row r="10807" customFormat="false" ht="15" hidden="false" customHeight="false" outlineLevel="0" collapsed="false">
      <c r="A10807" s="0" t="n">
        <v>36</v>
      </c>
      <c r="B10807" s="0" t="n">
        <v>606983</v>
      </c>
      <c r="C10807" s="0" t="n">
        <v>6045.154</v>
      </c>
    </row>
    <row r="10808" customFormat="false" ht="15" hidden="false" customHeight="false" outlineLevel="0" collapsed="false">
      <c r="A10808" s="0" t="n">
        <v>36</v>
      </c>
      <c r="B10808" s="0" t="n">
        <v>606765</v>
      </c>
      <c r="C10808" s="0" t="n">
        <v>3565.46</v>
      </c>
    </row>
    <row r="10809" customFormat="false" ht="15" hidden="false" customHeight="false" outlineLevel="0" collapsed="false">
      <c r="A10809" s="0" t="n">
        <v>36</v>
      </c>
      <c r="B10809" s="0" t="n">
        <v>580838</v>
      </c>
      <c r="C10809" s="0" t="n">
        <v>5860.775</v>
      </c>
    </row>
    <row r="10810" customFormat="false" ht="15" hidden="false" customHeight="false" outlineLevel="0" collapsed="false">
      <c r="A10810" s="0" t="n">
        <v>37</v>
      </c>
      <c r="B10810" s="0" t="n">
        <v>555415</v>
      </c>
      <c r="C10810" s="0" t="n">
        <v>5620.555</v>
      </c>
    </row>
    <row r="10811" customFormat="false" ht="15" hidden="false" customHeight="false" outlineLevel="0" collapsed="false">
      <c r="A10811" s="0" t="n">
        <v>37</v>
      </c>
      <c r="B10811" s="0" t="n">
        <v>555486</v>
      </c>
      <c r="C10811" s="0" t="n">
        <v>3539.084</v>
      </c>
    </row>
    <row r="10812" customFormat="false" ht="15" hidden="false" customHeight="false" outlineLevel="0" collapsed="false">
      <c r="A10812" s="0" t="n">
        <v>37</v>
      </c>
      <c r="B10812" s="0" t="n">
        <v>524936</v>
      </c>
      <c r="C10812" s="0" t="n">
        <v>6323.666</v>
      </c>
    </row>
    <row r="10813" customFormat="false" ht="15" hidden="false" customHeight="false" outlineLevel="0" collapsed="false">
      <c r="A10813" s="0" t="n">
        <v>37</v>
      </c>
      <c r="B10813" s="0" t="n">
        <v>495632</v>
      </c>
      <c r="C10813" s="0" t="n">
        <v>6122.312</v>
      </c>
    </row>
    <row r="10814" customFormat="false" ht="15" hidden="false" customHeight="false" outlineLevel="0" collapsed="false">
      <c r="A10814" s="0" t="n">
        <v>37</v>
      </c>
      <c r="B10814" s="0" t="n">
        <v>494531</v>
      </c>
      <c r="C10814" s="0" t="n">
        <v>3505.737</v>
      </c>
    </row>
    <row r="10815" customFormat="false" ht="15" hidden="false" customHeight="false" outlineLevel="0" collapsed="false">
      <c r="A10815" s="0" t="n">
        <v>37</v>
      </c>
      <c r="B10815" s="0" t="n">
        <v>464225</v>
      </c>
      <c r="C10815" s="0" t="n">
        <v>6310.254</v>
      </c>
    </row>
    <row r="10816" customFormat="false" ht="15" hidden="false" customHeight="false" outlineLevel="0" collapsed="false">
      <c r="A10816" s="0" t="n">
        <v>37</v>
      </c>
      <c r="B10816" s="0" t="n">
        <v>461156</v>
      </c>
      <c r="C10816" s="0" t="n">
        <v>3571.868</v>
      </c>
    </row>
    <row r="10817" customFormat="false" ht="15" hidden="false" customHeight="false" outlineLevel="0" collapsed="false">
      <c r="A10817" s="0" t="n">
        <v>37</v>
      </c>
      <c r="B10817" s="0" t="n">
        <v>432217</v>
      </c>
      <c r="C10817" s="0" t="n">
        <v>6115.726</v>
      </c>
    </row>
    <row r="10818" customFormat="false" ht="15" hidden="false" customHeight="false" outlineLevel="0" collapsed="false">
      <c r="A10818" s="0" t="n">
        <v>37</v>
      </c>
      <c r="B10818" s="0" t="n">
        <v>402088</v>
      </c>
      <c r="C10818" s="0" t="n">
        <v>6311.974</v>
      </c>
    </row>
    <row r="10819" customFormat="false" ht="15" hidden="false" customHeight="false" outlineLevel="0" collapsed="false">
      <c r="A10819" s="0" t="n">
        <v>37</v>
      </c>
      <c r="B10819" s="0" t="n">
        <v>392464</v>
      </c>
      <c r="C10819" s="0" t="n">
        <v>3791.61</v>
      </c>
    </row>
    <row r="10820" customFormat="false" ht="15" hidden="false" customHeight="false" outlineLevel="0" collapsed="false">
      <c r="A10820" s="0" t="n">
        <v>37</v>
      </c>
      <c r="B10820" s="0" t="n">
        <v>373054</v>
      </c>
      <c r="C10820" s="0" t="n">
        <v>5743.457</v>
      </c>
    </row>
    <row r="10821" customFormat="false" ht="15" hidden="false" customHeight="false" outlineLevel="0" collapsed="false">
      <c r="A10821" s="0" t="n">
        <v>37</v>
      </c>
      <c r="B10821" s="0" t="n">
        <v>347052</v>
      </c>
      <c r="C10821" s="0" t="n">
        <v>5856.999</v>
      </c>
    </row>
    <row r="10822" customFormat="false" ht="15" hidden="false" customHeight="false" outlineLevel="0" collapsed="false">
      <c r="A10822" s="0" t="n">
        <v>37</v>
      </c>
      <c r="B10822" s="0" t="n">
        <v>331064</v>
      </c>
      <c r="C10822" s="0" t="n">
        <v>3588.363</v>
      </c>
    </row>
    <row r="10823" customFormat="false" ht="15" hidden="false" customHeight="false" outlineLevel="0" collapsed="false">
      <c r="A10823" s="0" t="n">
        <v>37</v>
      </c>
      <c r="B10823" s="0" t="n">
        <v>325435</v>
      </c>
      <c r="C10823" s="0" t="n">
        <v>5133.523</v>
      </c>
    </row>
    <row r="10824" customFormat="false" ht="15" hidden="false" customHeight="false" outlineLevel="0" collapsed="false">
      <c r="A10824" s="0" t="n">
        <v>37</v>
      </c>
      <c r="B10824" s="0" t="n">
        <v>299052</v>
      </c>
      <c r="C10824" s="0" t="n">
        <v>5891.925</v>
      </c>
    </row>
    <row r="10825" customFormat="false" ht="15" hidden="false" customHeight="false" outlineLevel="0" collapsed="false">
      <c r="A10825" s="0" t="n">
        <v>37</v>
      </c>
      <c r="B10825" s="0" t="n">
        <v>298523</v>
      </c>
      <c r="C10825" s="0" t="n">
        <v>3315.541</v>
      </c>
    </row>
    <row r="10826" customFormat="false" ht="15" hidden="false" customHeight="false" outlineLevel="0" collapsed="false">
      <c r="A10826" s="0" t="n">
        <v>37</v>
      </c>
      <c r="B10826" s="0" t="n">
        <v>269625</v>
      </c>
      <c r="C10826" s="0" t="n">
        <v>6150.291</v>
      </c>
    </row>
    <row r="10827" customFormat="false" ht="15" hidden="false" customHeight="false" outlineLevel="0" collapsed="false">
      <c r="A10827" s="0" t="n">
        <v>37</v>
      </c>
      <c r="B10827" s="0" t="n">
        <v>240730</v>
      </c>
      <c r="C10827" s="0" t="n">
        <v>6159.813</v>
      </c>
    </row>
    <row r="10828" customFormat="false" ht="15" hidden="false" customHeight="false" outlineLevel="0" collapsed="false">
      <c r="A10828" s="0" t="n">
        <v>37</v>
      </c>
      <c r="B10828" s="0" t="n">
        <v>237623</v>
      </c>
      <c r="C10828" s="0" t="n">
        <v>3539.587</v>
      </c>
    </row>
    <row r="10829" customFormat="false" ht="15" hidden="false" customHeight="false" outlineLevel="0" collapsed="false">
      <c r="A10829" s="0" t="n">
        <v>37</v>
      </c>
      <c r="B10829" s="0" t="n">
        <v>212299</v>
      </c>
      <c r="C10829" s="0" t="n">
        <v>5833.563</v>
      </c>
    </row>
    <row r="10830" customFormat="false" ht="15" hidden="false" customHeight="false" outlineLevel="0" collapsed="false">
      <c r="A10830" s="0" t="n">
        <v>37</v>
      </c>
      <c r="B10830" s="0" t="n">
        <v>199187</v>
      </c>
      <c r="C10830" s="0" t="n">
        <v>4433.101</v>
      </c>
    </row>
    <row r="10831" customFormat="false" ht="15" hidden="false" customHeight="false" outlineLevel="0" collapsed="false">
      <c r="A10831" s="0" t="n">
        <v>37</v>
      </c>
      <c r="B10831" s="0" t="n">
        <v>173824</v>
      </c>
      <c r="C10831" s="0" t="n">
        <v>5916.618</v>
      </c>
    </row>
    <row r="10832" customFormat="false" ht="15" hidden="false" customHeight="false" outlineLevel="0" collapsed="false">
      <c r="A10832" s="0" t="n">
        <v>37</v>
      </c>
      <c r="B10832" s="0" t="n">
        <v>140698</v>
      </c>
      <c r="C10832" s="0" t="n">
        <v>6626.272</v>
      </c>
    </row>
    <row r="10833" customFormat="false" ht="15" hidden="false" customHeight="false" outlineLevel="0" collapsed="false">
      <c r="A10833" s="0" t="n">
        <v>37</v>
      </c>
      <c r="B10833" s="0" t="n">
        <v>98748</v>
      </c>
      <c r="C10833" s="0" t="n">
        <v>7472.365</v>
      </c>
    </row>
    <row r="10834" customFormat="false" ht="15" hidden="false" customHeight="false" outlineLevel="0" collapsed="false">
      <c r="A10834" s="0" t="n">
        <v>37</v>
      </c>
      <c r="B10834" s="0" t="n">
        <v>59106</v>
      </c>
      <c r="C10834" s="0" t="n">
        <v>7235.251</v>
      </c>
    </row>
    <row r="10835" customFormat="false" ht="15" hidden="false" customHeight="false" outlineLevel="0" collapsed="false">
      <c r="A10835" s="0" t="n">
        <v>37</v>
      </c>
      <c r="B10835" s="0" t="n">
        <v>16623</v>
      </c>
      <c r="C10835" s="0" t="n">
        <v>7517.592</v>
      </c>
    </row>
    <row r="10836" customFormat="false" ht="15" hidden="false" customHeight="false" outlineLevel="0" collapsed="false">
      <c r="A10836" s="0" t="n">
        <v>37</v>
      </c>
      <c r="B10836" s="0" t="n">
        <v>13</v>
      </c>
      <c r="C10836" s="0" t="n">
        <v>4925.342</v>
      </c>
    </row>
    <row r="10837" customFormat="false" ht="15" hidden="false" customHeight="false" outlineLevel="0" collapsed="false">
      <c r="A10837" s="0" t="n">
        <v>37</v>
      </c>
      <c r="B10837" s="0" t="n">
        <v>1910792</v>
      </c>
      <c r="C10837" s="0" t="n">
        <v>8671.422</v>
      </c>
    </row>
    <row r="10838" customFormat="false" ht="15" hidden="false" customHeight="false" outlineLevel="0" collapsed="false">
      <c r="A10838" s="0" t="n">
        <v>37</v>
      </c>
      <c r="B10838" s="0" t="n">
        <v>1903339</v>
      </c>
      <c r="C10838" s="0" t="n">
        <v>1274.24</v>
      </c>
    </row>
    <row r="10839" customFormat="false" ht="15" hidden="false" customHeight="false" outlineLevel="0" collapsed="false">
      <c r="A10839" s="0" t="n">
        <v>37</v>
      </c>
      <c r="B10839" s="0" t="n">
        <v>1903339</v>
      </c>
      <c r="C10839" s="0" t="n">
        <v>0</v>
      </c>
    </row>
    <row r="10840" customFormat="false" ht="15" hidden="false" customHeight="false" outlineLevel="0" collapsed="false">
      <c r="A10840" s="0" t="n">
        <v>37</v>
      </c>
      <c r="B10840" s="0" t="n">
        <v>1938362</v>
      </c>
      <c r="C10840" s="0" t="n">
        <v>578.777</v>
      </c>
    </row>
    <row r="10841" customFormat="false" ht="15" hidden="false" customHeight="false" outlineLevel="0" collapsed="false">
      <c r="A10841" s="0" t="n">
        <v>37</v>
      </c>
      <c r="B10841" s="0" t="n">
        <v>1964432</v>
      </c>
      <c r="C10841" s="0" t="n">
        <v>5887.379</v>
      </c>
    </row>
    <row r="10842" customFormat="false" ht="15" hidden="false" customHeight="false" outlineLevel="0" collapsed="false">
      <c r="A10842" s="0" t="n">
        <v>37</v>
      </c>
      <c r="B10842" s="0" t="n">
        <v>1957404</v>
      </c>
      <c r="C10842" s="0" t="n">
        <v>4209.045</v>
      </c>
    </row>
    <row r="10843" customFormat="false" ht="15" hidden="false" customHeight="false" outlineLevel="0" collapsed="false">
      <c r="A10843" s="0" t="n">
        <v>37</v>
      </c>
      <c r="B10843" s="0" t="n">
        <v>1922725</v>
      </c>
      <c r="C10843" s="0" t="n">
        <v>6739.343</v>
      </c>
    </row>
    <row r="10844" customFormat="false" ht="15" hidden="false" customHeight="false" outlineLevel="0" collapsed="false">
      <c r="A10844" s="0" t="n">
        <v>37</v>
      </c>
      <c r="B10844" s="0" t="n">
        <v>1890696</v>
      </c>
      <c r="C10844" s="0" t="n">
        <v>6459.409</v>
      </c>
    </row>
    <row r="10845" customFormat="false" ht="15" hidden="false" customHeight="false" outlineLevel="0" collapsed="false">
      <c r="A10845" s="0" t="n">
        <v>37</v>
      </c>
      <c r="B10845" s="0" t="n">
        <v>1880782</v>
      </c>
      <c r="C10845" s="0" t="n">
        <v>4299.57</v>
      </c>
    </row>
    <row r="10846" customFormat="false" ht="15" hidden="false" customHeight="false" outlineLevel="0" collapsed="false">
      <c r="A10846" s="0" t="n">
        <v>37</v>
      </c>
      <c r="B10846" s="0" t="n">
        <v>1844566</v>
      </c>
      <c r="C10846" s="0" t="n">
        <v>6882.228</v>
      </c>
    </row>
    <row r="10847" customFormat="false" ht="15" hidden="false" customHeight="false" outlineLevel="0" collapsed="false">
      <c r="A10847" s="0" t="n">
        <v>37</v>
      </c>
      <c r="B10847" s="0" t="n">
        <v>1809284</v>
      </c>
      <c r="C10847" s="0" t="n">
        <v>6721.65</v>
      </c>
    </row>
    <row r="10848" customFormat="false" ht="15" hidden="false" customHeight="false" outlineLevel="0" collapsed="false">
      <c r="A10848" s="0" t="n">
        <v>37</v>
      </c>
      <c r="B10848" s="0" t="n">
        <v>1799750</v>
      </c>
      <c r="C10848" s="0" t="n">
        <v>4415.844</v>
      </c>
    </row>
    <row r="10849" customFormat="false" ht="15" hidden="false" customHeight="false" outlineLevel="0" collapsed="false">
      <c r="A10849" s="0" t="n">
        <v>37</v>
      </c>
      <c r="B10849" s="0" t="n">
        <v>1767337</v>
      </c>
      <c r="C10849" s="0" t="n">
        <v>6537.194</v>
      </c>
    </row>
    <row r="10850" customFormat="false" ht="15" hidden="false" customHeight="false" outlineLevel="0" collapsed="false">
      <c r="A10850" s="0" t="n">
        <v>37</v>
      </c>
      <c r="B10850" s="0" t="n">
        <v>1758934</v>
      </c>
      <c r="C10850" s="0" t="n">
        <v>4083.697</v>
      </c>
    </row>
    <row r="10851" customFormat="false" ht="15" hidden="false" customHeight="false" outlineLevel="0" collapsed="false">
      <c r="A10851" s="0" t="n">
        <v>37</v>
      </c>
      <c r="B10851" s="0" t="n">
        <v>1723956</v>
      </c>
      <c r="C10851" s="0" t="n">
        <v>6846.891</v>
      </c>
    </row>
    <row r="10852" customFormat="false" ht="15" hidden="false" customHeight="false" outlineLevel="0" collapsed="false">
      <c r="A10852" s="0" t="n">
        <v>37</v>
      </c>
      <c r="B10852" s="0" t="n">
        <v>1689887</v>
      </c>
      <c r="C10852" s="0" t="n">
        <v>6650.885</v>
      </c>
    </row>
    <row r="10853" customFormat="false" ht="15" hidden="false" customHeight="false" outlineLevel="0" collapsed="false">
      <c r="A10853" s="0" t="n">
        <v>37</v>
      </c>
      <c r="B10853" s="0" t="n">
        <v>1682401</v>
      </c>
      <c r="C10853" s="0" t="n">
        <v>4052.375</v>
      </c>
    </row>
    <row r="10854" customFormat="false" ht="15" hidden="false" customHeight="false" outlineLevel="0" collapsed="false">
      <c r="A10854" s="0" t="n">
        <v>37</v>
      </c>
      <c r="B10854" s="0" t="n">
        <v>1650186</v>
      </c>
      <c r="C10854" s="0" t="n">
        <v>6496.381</v>
      </c>
    </row>
    <row r="10855" customFormat="false" ht="15" hidden="false" customHeight="false" outlineLevel="0" collapsed="false">
      <c r="A10855" s="0" t="n">
        <v>37</v>
      </c>
      <c r="B10855" s="0" t="n">
        <v>1623312</v>
      </c>
      <c r="C10855" s="0" t="n">
        <v>5924.966</v>
      </c>
    </row>
    <row r="10856" customFormat="false" ht="15" hidden="false" customHeight="false" outlineLevel="0" collapsed="false">
      <c r="A10856" s="0" t="n">
        <v>37</v>
      </c>
      <c r="B10856" s="0" t="n">
        <v>1619080</v>
      </c>
      <c r="C10856" s="0" t="n">
        <v>3724.446</v>
      </c>
    </row>
    <row r="10857" customFormat="false" ht="15" hidden="false" customHeight="false" outlineLevel="0" collapsed="false">
      <c r="A10857" s="0" t="n">
        <v>37</v>
      </c>
      <c r="B10857" s="0" t="n">
        <v>1586403</v>
      </c>
      <c r="C10857" s="0" t="n">
        <v>6530.172</v>
      </c>
    </row>
    <row r="10858" customFormat="false" ht="15" hidden="false" customHeight="false" outlineLevel="0" collapsed="false">
      <c r="A10858" s="0" t="n">
        <v>37</v>
      </c>
      <c r="B10858" s="0" t="n">
        <v>1556216</v>
      </c>
      <c r="C10858" s="0" t="n">
        <v>6287.506</v>
      </c>
    </row>
    <row r="10859" customFormat="false" ht="15" hidden="false" customHeight="false" outlineLevel="0" collapsed="false">
      <c r="A10859" s="0" t="n">
        <v>37</v>
      </c>
      <c r="B10859" s="0" t="n">
        <v>1552570</v>
      </c>
      <c r="C10859" s="0" t="n">
        <v>3624.073</v>
      </c>
    </row>
    <row r="10860" customFormat="false" ht="15" hidden="false" customHeight="false" outlineLevel="0" collapsed="false">
      <c r="A10860" s="0" t="n">
        <v>37</v>
      </c>
      <c r="B10860" s="0" t="n">
        <v>1523611</v>
      </c>
      <c r="C10860" s="0" t="n">
        <v>6176.581</v>
      </c>
    </row>
    <row r="10861" customFormat="false" ht="15" hidden="false" customHeight="false" outlineLevel="0" collapsed="false">
      <c r="A10861" s="0" t="n">
        <v>37</v>
      </c>
      <c r="B10861" s="0" t="n">
        <v>1515363</v>
      </c>
      <c r="C10861" s="0" t="n">
        <v>3696.778</v>
      </c>
    </row>
    <row r="10862" customFormat="false" ht="15" hidden="false" customHeight="false" outlineLevel="0" collapsed="false">
      <c r="A10862" s="0" t="n">
        <v>37</v>
      </c>
      <c r="B10862" s="0" t="n">
        <v>1508696</v>
      </c>
      <c r="C10862" s="0" t="n">
        <v>4327.599</v>
      </c>
    </row>
    <row r="10863" customFormat="false" ht="15" hidden="false" customHeight="false" outlineLevel="0" collapsed="false">
      <c r="A10863" s="0" t="n">
        <v>37</v>
      </c>
      <c r="B10863" s="0" t="n">
        <v>1478274</v>
      </c>
      <c r="C10863" s="0" t="n">
        <v>6301.876</v>
      </c>
    </row>
    <row r="10864" customFormat="false" ht="15" hidden="false" customHeight="false" outlineLevel="0" collapsed="false">
      <c r="A10864" s="0" t="n">
        <v>37</v>
      </c>
      <c r="B10864" s="0" t="n">
        <v>1448205</v>
      </c>
      <c r="C10864" s="0" t="n">
        <v>6308.151</v>
      </c>
    </row>
    <row r="10865" customFormat="false" ht="15" hidden="false" customHeight="false" outlineLevel="0" collapsed="false">
      <c r="A10865" s="0" t="n">
        <v>37</v>
      </c>
      <c r="B10865" s="0" t="n">
        <v>1418242</v>
      </c>
      <c r="C10865" s="0" t="n">
        <v>6267.833</v>
      </c>
    </row>
    <row r="10866" customFormat="false" ht="15" hidden="false" customHeight="false" outlineLevel="0" collapsed="false">
      <c r="A10866" s="0" t="n">
        <v>37</v>
      </c>
      <c r="B10866" s="0" t="n">
        <v>1413065</v>
      </c>
      <c r="C10866" s="0" t="n">
        <v>3781.302</v>
      </c>
    </row>
    <row r="10867" customFormat="false" ht="15" hidden="false" customHeight="false" outlineLevel="0" collapsed="false">
      <c r="A10867" s="0" t="n">
        <v>37</v>
      </c>
      <c r="B10867" s="0" t="n">
        <v>1383133</v>
      </c>
      <c r="C10867" s="0" t="n">
        <v>6262.738</v>
      </c>
    </row>
    <row r="10868" customFormat="false" ht="15" hidden="false" customHeight="false" outlineLevel="0" collapsed="false">
      <c r="A10868" s="0" t="n">
        <v>37</v>
      </c>
      <c r="B10868" s="0" t="n">
        <v>1365690</v>
      </c>
      <c r="C10868" s="0" t="n">
        <v>4592.91</v>
      </c>
    </row>
    <row r="10869" customFormat="false" ht="15" hidden="false" customHeight="false" outlineLevel="0" collapsed="false">
      <c r="A10869" s="0" t="n">
        <v>37</v>
      </c>
      <c r="B10869" s="0" t="n">
        <v>1343790</v>
      </c>
      <c r="C10869" s="0" t="n">
        <v>5909.985</v>
      </c>
    </row>
    <row r="10870" customFormat="false" ht="15" hidden="false" customHeight="false" outlineLevel="0" collapsed="false">
      <c r="A10870" s="0" t="n">
        <v>37</v>
      </c>
      <c r="B10870" s="0" t="n">
        <v>1313156</v>
      </c>
      <c r="C10870" s="0" t="n">
        <v>6362.586</v>
      </c>
    </row>
    <row r="10871" customFormat="false" ht="15" hidden="false" customHeight="false" outlineLevel="0" collapsed="false">
      <c r="A10871" s="0" t="n">
        <v>37</v>
      </c>
      <c r="B10871" s="0" t="n">
        <v>1307005</v>
      </c>
      <c r="C10871" s="0" t="n">
        <v>3887.809</v>
      </c>
    </row>
    <row r="10872" customFormat="false" ht="15" hidden="false" customHeight="false" outlineLevel="0" collapsed="false">
      <c r="A10872" s="0" t="n">
        <v>37</v>
      </c>
      <c r="B10872" s="0" t="n">
        <v>1274897</v>
      </c>
      <c r="C10872" s="0" t="n">
        <v>6465.293</v>
      </c>
    </row>
    <row r="10873" customFormat="false" ht="15" hidden="false" customHeight="false" outlineLevel="0" collapsed="false">
      <c r="A10873" s="0" t="n">
        <v>37</v>
      </c>
      <c r="B10873" s="0" t="n">
        <v>1251942</v>
      </c>
      <c r="C10873" s="0" t="n">
        <v>4709.784</v>
      </c>
    </row>
    <row r="10874" customFormat="false" ht="15" hidden="false" customHeight="false" outlineLevel="0" collapsed="false">
      <c r="A10874" s="0" t="n">
        <v>37</v>
      </c>
      <c r="B10874" s="0" t="n">
        <v>1242175</v>
      </c>
      <c r="C10874" s="0" t="n">
        <v>5206.041</v>
      </c>
    </row>
    <row r="10875" customFormat="false" ht="15" hidden="false" customHeight="false" outlineLevel="0" collapsed="false">
      <c r="A10875" s="0" t="n">
        <v>37</v>
      </c>
      <c r="B10875" s="0" t="n">
        <v>1213488</v>
      </c>
      <c r="C10875" s="0" t="n">
        <v>6181.532</v>
      </c>
    </row>
    <row r="10876" customFormat="false" ht="15" hidden="false" customHeight="false" outlineLevel="0" collapsed="false">
      <c r="A10876" s="0" t="n">
        <v>37</v>
      </c>
      <c r="B10876" s="0" t="n">
        <v>1188829</v>
      </c>
      <c r="C10876" s="0" t="n">
        <v>4906.812</v>
      </c>
    </row>
    <row r="10877" customFormat="false" ht="15" hidden="false" customHeight="false" outlineLevel="0" collapsed="false">
      <c r="A10877" s="0" t="n">
        <v>37</v>
      </c>
      <c r="B10877" s="0" t="n">
        <v>1180077</v>
      </c>
      <c r="C10877" s="0" t="n">
        <v>4995.498</v>
      </c>
    </row>
    <row r="10878" customFormat="false" ht="15" hidden="false" customHeight="false" outlineLevel="0" collapsed="false">
      <c r="A10878" s="0" t="n">
        <v>37</v>
      </c>
      <c r="B10878" s="0" t="n">
        <v>1147170</v>
      </c>
      <c r="C10878" s="0" t="n">
        <v>6559.807</v>
      </c>
    </row>
    <row r="10879" customFormat="false" ht="15" hidden="false" customHeight="false" outlineLevel="0" collapsed="false">
      <c r="A10879" s="0" t="n">
        <v>37</v>
      </c>
      <c r="B10879" s="0" t="n">
        <v>1121724</v>
      </c>
      <c r="C10879" s="0" t="n">
        <v>5063.988</v>
      </c>
    </row>
    <row r="10880" customFormat="false" ht="15" hidden="false" customHeight="false" outlineLevel="0" collapsed="false">
      <c r="A10880" s="0" t="n">
        <v>37</v>
      </c>
      <c r="B10880" s="0" t="n">
        <v>1132547</v>
      </c>
      <c r="C10880" s="0" t="n">
        <v>3000.286</v>
      </c>
    </row>
    <row r="10881" customFormat="false" ht="15" hidden="false" customHeight="false" outlineLevel="0" collapsed="false">
      <c r="A10881" s="0" t="n">
        <v>37</v>
      </c>
      <c r="B10881" s="0" t="n">
        <v>1101084</v>
      </c>
      <c r="C10881" s="0" t="n">
        <v>6427.977</v>
      </c>
    </row>
    <row r="10882" customFormat="false" ht="15" hidden="false" customHeight="false" outlineLevel="0" collapsed="false">
      <c r="A10882" s="0" t="n">
        <v>37</v>
      </c>
      <c r="B10882" s="0" t="n">
        <v>1069458</v>
      </c>
      <c r="C10882" s="0" t="n">
        <v>6430.013</v>
      </c>
    </row>
    <row r="10883" customFormat="false" ht="15" hidden="false" customHeight="false" outlineLevel="0" collapsed="false">
      <c r="A10883" s="0" t="n">
        <v>37</v>
      </c>
      <c r="B10883" s="0" t="n">
        <v>1035755</v>
      </c>
      <c r="C10883" s="0" t="n">
        <v>6642.69</v>
      </c>
    </row>
    <row r="10884" customFormat="false" ht="15" hidden="false" customHeight="false" outlineLevel="0" collapsed="false">
      <c r="A10884" s="0" t="n">
        <v>37</v>
      </c>
      <c r="B10884" s="0" t="n">
        <v>1032850</v>
      </c>
      <c r="C10884" s="0" t="n">
        <v>3549.527</v>
      </c>
    </row>
    <row r="10885" customFormat="false" ht="15" hidden="false" customHeight="false" outlineLevel="0" collapsed="false">
      <c r="A10885" s="0" t="n">
        <v>37</v>
      </c>
      <c r="B10885" s="0" t="n">
        <v>1008786</v>
      </c>
      <c r="C10885" s="0" t="n">
        <v>5686.515</v>
      </c>
    </row>
    <row r="10886" customFormat="false" ht="15" hidden="false" customHeight="false" outlineLevel="0" collapsed="false">
      <c r="A10886" s="0" t="n">
        <v>37</v>
      </c>
      <c r="B10886" s="0" t="n">
        <v>982805</v>
      </c>
      <c r="C10886" s="0" t="n">
        <v>5342.283</v>
      </c>
    </row>
    <row r="10887" customFormat="false" ht="15" hidden="false" customHeight="false" outlineLevel="0" collapsed="false">
      <c r="A10887" s="0" t="n">
        <v>37</v>
      </c>
      <c r="B10887" s="0" t="n">
        <v>967391</v>
      </c>
      <c r="C10887" s="0" t="n">
        <v>5393.734</v>
      </c>
    </row>
    <row r="10888" customFormat="false" ht="15" hidden="false" customHeight="false" outlineLevel="0" collapsed="false">
      <c r="A10888" s="0" t="n">
        <v>37</v>
      </c>
      <c r="B10888" s="0" t="n">
        <v>937493</v>
      </c>
      <c r="C10888" s="0" t="n">
        <v>6224.108</v>
      </c>
    </row>
    <row r="10889" customFormat="false" ht="15" hidden="false" customHeight="false" outlineLevel="0" collapsed="false">
      <c r="A10889" s="0" t="n">
        <v>37</v>
      </c>
      <c r="B10889" s="0" t="n">
        <v>938542</v>
      </c>
      <c r="C10889" s="0" t="n">
        <v>3193.774</v>
      </c>
    </row>
    <row r="10890" customFormat="false" ht="15" hidden="false" customHeight="false" outlineLevel="0" collapsed="false">
      <c r="A10890" s="0" t="n">
        <v>37</v>
      </c>
      <c r="B10890" s="0" t="n">
        <v>911835</v>
      </c>
      <c r="C10890" s="0" t="n">
        <v>5941.487</v>
      </c>
    </row>
    <row r="10891" customFormat="false" ht="15" hidden="false" customHeight="false" outlineLevel="0" collapsed="false">
      <c r="A10891" s="0" t="n">
        <v>37</v>
      </c>
      <c r="B10891" s="0" t="n">
        <v>881410</v>
      </c>
      <c r="C10891" s="0" t="n">
        <v>6275.331</v>
      </c>
    </row>
    <row r="10892" customFormat="false" ht="15" hidden="false" customHeight="false" outlineLevel="0" collapsed="false">
      <c r="A10892" s="0" t="n">
        <v>37</v>
      </c>
      <c r="B10892" s="0" t="n">
        <v>883560</v>
      </c>
      <c r="C10892" s="0" t="n">
        <v>3084.413</v>
      </c>
    </row>
    <row r="10893" customFormat="false" ht="15" hidden="false" customHeight="false" outlineLevel="0" collapsed="false">
      <c r="A10893" s="0" t="n">
        <v>37</v>
      </c>
      <c r="B10893" s="0" t="n">
        <v>855167</v>
      </c>
      <c r="C10893" s="0" t="n">
        <v>6123.202</v>
      </c>
    </row>
    <row r="10894" customFormat="false" ht="15" hidden="false" customHeight="false" outlineLevel="0" collapsed="false">
      <c r="A10894" s="0" t="n">
        <v>37</v>
      </c>
      <c r="B10894" s="0" t="n">
        <v>826193</v>
      </c>
      <c r="C10894" s="0" t="n">
        <v>6160.273</v>
      </c>
    </row>
    <row r="10895" customFormat="false" ht="15" hidden="false" customHeight="false" outlineLevel="0" collapsed="false">
      <c r="A10895" s="0" t="n">
        <v>37</v>
      </c>
      <c r="B10895" s="0" t="n">
        <v>822690</v>
      </c>
      <c r="C10895" s="0" t="n">
        <v>3623.878</v>
      </c>
    </row>
    <row r="10896" customFormat="false" ht="15" hidden="false" customHeight="false" outlineLevel="0" collapsed="false">
      <c r="A10896" s="0" t="n">
        <v>37</v>
      </c>
      <c r="B10896" s="0" t="n">
        <v>792436</v>
      </c>
      <c r="C10896" s="0" t="n">
        <v>6245.589</v>
      </c>
    </row>
    <row r="10897" customFormat="false" ht="15" hidden="false" customHeight="false" outlineLevel="0" collapsed="false">
      <c r="A10897" s="0" t="n">
        <v>37</v>
      </c>
      <c r="B10897" s="0" t="n">
        <v>763462</v>
      </c>
      <c r="C10897" s="0" t="n">
        <v>6203.135</v>
      </c>
    </row>
    <row r="10898" customFormat="false" ht="15" hidden="false" customHeight="false" outlineLevel="0" collapsed="false">
      <c r="A10898" s="0" t="n">
        <v>37</v>
      </c>
      <c r="B10898" s="0" t="n">
        <v>761261</v>
      </c>
      <c r="C10898" s="0" t="n">
        <v>3622.403</v>
      </c>
    </row>
    <row r="10899" customFormat="false" ht="15" hidden="false" customHeight="false" outlineLevel="0" collapsed="false">
      <c r="A10899" s="0" t="n">
        <v>37</v>
      </c>
      <c r="B10899" s="0" t="n">
        <v>733459</v>
      </c>
      <c r="C10899" s="0" t="n">
        <v>6050.334</v>
      </c>
    </row>
    <row r="10900" customFormat="false" ht="15" hidden="false" customHeight="false" outlineLevel="0" collapsed="false">
      <c r="A10900" s="0" t="n">
        <v>37</v>
      </c>
      <c r="B10900" s="0" t="n">
        <v>724308</v>
      </c>
      <c r="C10900" s="0" t="n">
        <v>4191.912</v>
      </c>
    </row>
    <row r="10901" customFormat="false" ht="15" hidden="false" customHeight="false" outlineLevel="0" collapsed="false">
      <c r="A10901" s="0" t="n">
        <v>37</v>
      </c>
      <c r="B10901" s="0" t="n">
        <v>698626</v>
      </c>
      <c r="C10901" s="0" t="n">
        <v>5830.262</v>
      </c>
    </row>
    <row r="10902" customFormat="false" ht="15" hidden="false" customHeight="false" outlineLevel="0" collapsed="false">
      <c r="A10902" s="0" t="n">
        <v>37</v>
      </c>
      <c r="B10902" s="0" t="n">
        <v>668876</v>
      </c>
      <c r="C10902" s="0" t="n">
        <v>6247.492</v>
      </c>
    </row>
    <row r="10903" customFormat="false" ht="15" hidden="false" customHeight="false" outlineLevel="0" collapsed="false">
      <c r="A10903" s="0" t="n">
        <v>37</v>
      </c>
      <c r="B10903" s="0" t="n">
        <v>662006</v>
      </c>
      <c r="C10903" s="0" t="n">
        <v>3954.279</v>
      </c>
    </row>
    <row r="10904" customFormat="false" ht="15" hidden="false" customHeight="false" outlineLevel="0" collapsed="false">
      <c r="A10904" s="0" t="n">
        <v>37</v>
      </c>
      <c r="B10904" s="0" t="n">
        <v>634592</v>
      </c>
      <c r="C10904" s="0" t="n">
        <v>5983.155</v>
      </c>
    </row>
    <row r="10905" customFormat="false" ht="15" hidden="false" customHeight="false" outlineLevel="0" collapsed="false">
      <c r="A10905" s="0" t="n">
        <v>37</v>
      </c>
      <c r="B10905" s="0" t="n">
        <v>624000</v>
      </c>
      <c r="C10905" s="0" t="n">
        <v>4160.116</v>
      </c>
    </row>
    <row r="10906" customFormat="false" ht="15" hidden="false" customHeight="false" outlineLevel="0" collapsed="false">
      <c r="A10906" s="0" t="n">
        <v>37</v>
      </c>
      <c r="B10906" s="0" t="n">
        <v>599802</v>
      </c>
      <c r="C10906" s="0" t="n">
        <v>5905.993</v>
      </c>
    </row>
    <row r="10907" customFormat="false" ht="15" hidden="false" customHeight="false" outlineLevel="0" collapsed="false">
      <c r="A10907" s="0" t="n">
        <v>37</v>
      </c>
      <c r="B10907" s="0" t="n">
        <v>571766</v>
      </c>
      <c r="C10907" s="0" t="n">
        <v>6034.384</v>
      </c>
    </row>
    <row r="10908" customFormat="false" ht="15" hidden="false" customHeight="false" outlineLevel="0" collapsed="false">
      <c r="A10908" s="0" t="n">
        <v>37</v>
      </c>
      <c r="B10908" s="0" t="n">
        <v>550969</v>
      </c>
      <c r="C10908" s="0" t="n">
        <v>4219.547</v>
      </c>
    </row>
    <row r="10909" customFormat="false" ht="15" hidden="false" customHeight="false" outlineLevel="0" collapsed="false">
      <c r="A10909" s="0" t="n">
        <v>37</v>
      </c>
      <c r="B10909" s="0" t="n">
        <v>557886</v>
      </c>
      <c r="C10909" s="0" t="n">
        <v>3841.35</v>
      </c>
    </row>
    <row r="10910" customFormat="false" ht="15" hidden="false" customHeight="false" outlineLevel="0" collapsed="false">
      <c r="A10910" s="0" t="n">
        <v>37</v>
      </c>
      <c r="B10910" s="0" t="n">
        <v>526700</v>
      </c>
      <c r="C10910" s="0" t="n">
        <v>6397.409</v>
      </c>
    </row>
    <row r="10911" customFormat="false" ht="15" hidden="false" customHeight="false" outlineLevel="0" collapsed="false">
      <c r="A10911" s="0" t="n">
        <v>37</v>
      </c>
      <c r="B10911" s="0" t="n">
        <v>495846</v>
      </c>
      <c r="C10911" s="0" t="n">
        <v>6348.195</v>
      </c>
    </row>
    <row r="10912" customFormat="false" ht="15" hidden="false" customHeight="false" outlineLevel="0" collapsed="false">
      <c r="A10912" s="0" t="n">
        <v>37</v>
      </c>
      <c r="B10912" s="0" t="n">
        <v>466778</v>
      </c>
      <c r="C10912" s="0" t="n">
        <v>6170.539</v>
      </c>
    </row>
    <row r="10913" customFormat="false" ht="15" hidden="false" customHeight="false" outlineLevel="0" collapsed="false">
      <c r="A10913" s="0" t="n">
        <v>37</v>
      </c>
      <c r="B10913" s="0" t="n">
        <v>465125</v>
      </c>
      <c r="C10913" s="0" t="n">
        <v>3411.979</v>
      </c>
    </row>
    <row r="10914" customFormat="false" ht="15" hidden="false" customHeight="false" outlineLevel="0" collapsed="false">
      <c r="A10914" s="0" t="n">
        <v>37</v>
      </c>
      <c r="B10914" s="0" t="n">
        <v>433534</v>
      </c>
      <c r="C10914" s="0" t="n">
        <v>6449.463</v>
      </c>
    </row>
    <row r="10915" customFormat="false" ht="15" hidden="false" customHeight="false" outlineLevel="0" collapsed="false">
      <c r="A10915" s="0" t="n">
        <v>37</v>
      </c>
      <c r="B10915" s="0" t="n">
        <v>414842</v>
      </c>
      <c r="C10915" s="0" t="n">
        <v>4177.603</v>
      </c>
    </row>
    <row r="10916" customFormat="false" ht="15" hidden="false" customHeight="false" outlineLevel="0" collapsed="false">
      <c r="A10916" s="0" t="n">
        <v>37</v>
      </c>
      <c r="B10916" s="0" t="n">
        <v>405483</v>
      </c>
      <c r="C10916" s="0" t="n">
        <v>5263.957</v>
      </c>
    </row>
    <row r="10917" customFormat="false" ht="15" hidden="false" customHeight="false" outlineLevel="0" collapsed="false">
      <c r="A10917" s="0" t="n">
        <v>37</v>
      </c>
      <c r="B10917" s="0" t="n">
        <v>376674</v>
      </c>
      <c r="C10917" s="0" t="n">
        <v>6147.995</v>
      </c>
    </row>
    <row r="10918" customFormat="false" ht="15" hidden="false" customHeight="false" outlineLevel="0" collapsed="false">
      <c r="A10918" s="0" t="n">
        <v>37</v>
      </c>
      <c r="B10918" s="0" t="n">
        <v>355003</v>
      </c>
      <c r="C10918" s="0" t="n">
        <v>4504.294</v>
      </c>
    </row>
    <row r="10919" customFormat="false" ht="15" hidden="false" customHeight="false" outlineLevel="0" collapsed="false">
      <c r="A10919" s="0" t="n">
        <v>37</v>
      </c>
      <c r="B10919" s="0" t="n">
        <v>346545</v>
      </c>
      <c r="C10919" s="0" t="n">
        <v>5115.446</v>
      </c>
    </row>
    <row r="10920" customFormat="false" ht="15" hidden="false" customHeight="false" outlineLevel="0" collapsed="false">
      <c r="A10920" s="0" t="n">
        <v>37</v>
      </c>
      <c r="B10920" s="0" t="n">
        <v>317101</v>
      </c>
      <c r="C10920" s="0" t="n">
        <v>6194.092</v>
      </c>
    </row>
    <row r="10921" customFormat="false" ht="15" hidden="false" customHeight="false" outlineLevel="0" collapsed="false">
      <c r="A10921" s="0" t="n">
        <v>37</v>
      </c>
      <c r="B10921" s="0" t="n">
        <v>309613</v>
      </c>
      <c r="C10921" s="0" t="n">
        <v>4043.498</v>
      </c>
    </row>
    <row r="10922" customFormat="false" ht="15" hidden="false" customHeight="false" outlineLevel="0" collapsed="false">
      <c r="A10922" s="0" t="n">
        <v>37</v>
      </c>
      <c r="B10922" s="0" t="n">
        <v>281903</v>
      </c>
      <c r="C10922" s="0" t="n">
        <v>6040.178</v>
      </c>
    </row>
    <row r="10923" customFormat="false" ht="15" hidden="false" customHeight="false" outlineLevel="0" collapsed="false">
      <c r="A10923" s="0" t="n">
        <v>37</v>
      </c>
      <c r="B10923" s="0" t="n">
        <v>251914</v>
      </c>
      <c r="C10923" s="0" t="n">
        <v>6258.63</v>
      </c>
    </row>
    <row r="10924" customFormat="false" ht="15" hidden="false" customHeight="false" outlineLevel="0" collapsed="false">
      <c r="A10924" s="0" t="n">
        <v>37</v>
      </c>
      <c r="B10924" s="0" t="n">
        <v>254450</v>
      </c>
      <c r="C10924" s="0" t="n">
        <v>2441.194</v>
      </c>
    </row>
    <row r="10925" customFormat="false" ht="15" hidden="false" customHeight="false" outlineLevel="0" collapsed="false">
      <c r="A10925" s="0" t="n">
        <v>37</v>
      </c>
      <c r="B10925" s="0" t="n">
        <v>240728</v>
      </c>
      <c r="C10925" s="0" t="n">
        <v>5371.265</v>
      </c>
    </row>
    <row r="10926" customFormat="false" ht="15" hidden="false" customHeight="false" outlineLevel="0" collapsed="false">
      <c r="A10926" s="0" t="n">
        <v>37</v>
      </c>
      <c r="B10926" s="0" t="n">
        <v>212324</v>
      </c>
      <c r="C10926" s="0" t="n">
        <v>6099.204</v>
      </c>
    </row>
    <row r="10927" customFormat="false" ht="15" hidden="false" customHeight="false" outlineLevel="0" collapsed="false">
      <c r="A10927" s="0" t="n">
        <v>37</v>
      </c>
      <c r="B10927" s="0" t="n">
        <v>181180</v>
      </c>
      <c r="C10927" s="0" t="n">
        <v>6377.614</v>
      </c>
    </row>
    <row r="10928" customFormat="false" ht="15" hidden="false" customHeight="false" outlineLevel="0" collapsed="false">
      <c r="A10928" s="0" t="n">
        <v>37</v>
      </c>
      <c r="B10928" s="0" t="n">
        <v>143433</v>
      </c>
      <c r="C10928" s="0" t="n">
        <v>7041.623</v>
      </c>
    </row>
    <row r="10929" customFormat="false" ht="15" hidden="false" customHeight="false" outlineLevel="0" collapsed="false">
      <c r="A10929" s="0" t="n">
        <v>37</v>
      </c>
      <c r="B10929" s="0" t="n">
        <v>101177</v>
      </c>
      <c r="C10929" s="0" t="n">
        <v>7478.731</v>
      </c>
    </row>
    <row r="10930" customFormat="false" ht="15" hidden="false" customHeight="false" outlineLevel="0" collapsed="false">
      <c r="A10930" s="0" t="n">
        <v>37</v>
      </c>
      <c r="B10930" s="0" t="n">
        <v>62366</v>
      </c>
      <c r="C10930" s="0" t="n">
        <v>7152.069</v>
      </c>
    </row>
    <row r="10931" customFormat="false" ht="15" hidden="false" customHeight="false" outlineLevel="0" collapsed="false">
      <c r="A10931" s="0" t="n">
        <v>37</v>
      </c>
      <c r="B10931" s="0" t="n">
        <v>22655</v>
      </c>
      <c r="C10931" s="0" t="n">
        <v>7247.458</v>
      </c>
    </row>
    <row r="10932" customFormat="false" ht="15" hidden="false" customHeight="false" outlineLevel="0" collapsed="false">
      <c r="A10932" s="0" t="n">
        <v>37</v>
      </c>
      <c r="B10932" s="0" t="n">
        <v>0</v>
      </c>
      <c r="C10932" s="0" t="n">
        <v>5542.256</v>
      </c>
    </row>
    <row r="10933" customFormat="false" ht="15" hidden="false" customHeight="false" outlineLevel="0" collapsed="false">
      <c r="A10933" s="0" t="n">
        <v>37</v>
      </c>
      <c r="B10933" s="0" t="n">
        <v>1917907</v>
      </c>
      <c r="C10933" s="0" t="n">
        <v>8078.229</v>
      </c>
    </row>
    <row r="10934" customFormat="false" ht="15" hidden="false" customHeight="false" outlineLevel="0" collapsed="false">
      <c r="A10934" s="0" t="n">
        <v>37</v>
      </c>
      <c r="B10934" s="0" t="n">
        <v>1922773</v>
      </c>
      <c r="C10934" s="0" t="n">
        <v>2885.724</v>
      </c>
    </row>
    <row r="10935" customFormat="false" ht="15" hidden="false" customHeight="false" outlineLevel="0" collapsed="false">
      <c r="A10935" s="0" t="n">
        <v>37</v>
      </c>
      <c r="B10935" s="0" t="n">
        <v>1883019</v>
      </c>
      <c r="C10935" s="0" t="n">
        <v>7251.401</v>
      </c>
    </row>
    <row r="10936" customFormat="false" ht="15" hidden="false" customHeight="false" outlineLevel="0" collapsed="false">
      <c r="A10936" s="0" t="n">
        <v>37</v>
      </c>
      <c r="B10936" s="0" t="n">
        <v>1846346</v>
      </c>
      <c r="C10936" s="0" t="n">
        <v>6957.586</v>
      </c>
    </row>
    <row r="10937" customFormat="false" ht="15" hidden="false" customHeight="false" outlineLevel="0" collapsed="false">
      <c r="A10937" s="0" t="n">
        <v>37</v>
      </c>
      <c r="B10937" s="0" t="n">
        <v>1811391</v>
      </c>
      <c r="C10937" s="0" t="n">
        <v>6807.778</v>
      </c>
    </row>
    <row r="10938" customFormat="false" ht="15" hidden="false" customHeight="false" outlineLevel="0" collapsed="false">
      <c r="A10938" s="0" t="n">
        <v>37</v>
      </c>
      <c r="B10938" s="0" t="n">
        <v>1814462</v>
      </c>
      <c r="C10938" s="0" t="n">
        <v>2947.273</v>
      </c>
    </row>
    <row r="10939" customFormat="false" ht="15" hidden="false" customHeight="false" outlineLevel="0" collapsed="false">
      <c r="A10939" s="0" t="n">
        <v>37</v>
      </c>
      <c r="B10939" s="0" t="n">
        <v>1776291</v>
      </c>
      <c r="C10939" s="0" t="n">
        <v>7123.534</v>
      </c>
    </row>
    <row r="10940" customFormat="false" ht="15" hidden="false" customHeight="false" outlineLevel="0" collapsed="false">
      <c r="A10940" s="0" t="n">
        <v>37</v>
      </c>
      <c r="B10940" s="0" t="n">
        <v>1735919</v>
      </c>
      <c r="C10940" s="0" t="n">
        <v>7324.719</v>
      </c>
    </row>
    <row r="10941" customFormat="false" ht="15" hidden="false" customHeight="false" outlineLevel="0" collapsed="false">
      <c r="A10941" s="0" t="n">
        <v>37</v>
      </c>
      <c r="B10941" s="0" t="n">
        <v>1722726</v>
      </c>
      <c r="C10941" s="0" t="n">
        <v>4604.489</v>
      </c>
    </row>
    <row r="10942" customFormat="false" ht="15" hidden="false" customHeight="false" outlineLevel="0" collapsed="false">
      <c r="A10942" s="0" t="n">
        <v>37</v>
      </c>
      <c r="B10942" s="0" t="n">
        <v>1689619</v>
      </c>
      <c r="C10942" s="0" t="n">
        <v>6547.125</v>
      </c>
    </row>
    <row r="10943" customFormat="false" ht="15" hidden="false" customHeight="false" outlineLevel="0" collapsed="false">
      <c r="A10943" s="0" t="n">
        <v>37</v>
      </c>
      <c r="B10943" s="0" t="n">
        <v>1652348</v>
      </c>
      <c r="C10943" s="0" t="n">
        <v>7028.878</v>
      </c>
    </row>
    <row r="10944" customFormat="false" ht="15" hidden="false" customHeight="false" outlineLevel="0" collapsed="false">
      <c r="A10944" s="0" t="n">
        <v>37</v>
      </c>
      <c r="B10944" s="0" t="n">
        <v>1638900</v>
      </c>
      <c r="C10944" s="0" t="n">
        <v>4627.268</v>
      </c>
    </row>
    <row r="10945" customFormat="false" ht="15" hidden="false" customHeight="false" outlineLevel="0" collapsed="false">
      <c r="A10945" s="0" t="n">
        <v>37</v>
      </c>
      <c r="B10945" s="0" t="n">
        <v>1604532</v>
      </c>
      <c r="C10945" s="0" t="n">
        <v>6724.647</v>
      </c>
    </row>
    <row r="10946" customFormat="false" ht="15" hidden="false" customHeight="false" outlineLevel="0" collapsed="false">
      <c r="A10946" s="0" t="n">
        <v>37</v>
      </c>
      <c r="B10946" s="0" t="n">
        <v>1590467</v>
      </c>
      <c r="C10946" s="0" t="n">
        <v>4680.132</v>
      </c>
    </row>
    <row r="10947" customFormat="false" ht="15" hidden="false" customHeight="false" outlineLevel="0" collapsed="false">
      <c r="A10947" s="0" t="n">
        <v>37</v>
      </c>
      <c r="B10947" s="0" t="n">
        <v>1559905</v>
      </c>
      <c r="C10947" s="0" t="n">
        <v>6294.75</v>
      </c>
    </row>
    <row r="10948" customFormat="false" ht="15" hidden="false" customHeight="false" outlineLevel="0" collapsed="false">
      <c r="A10948" s="0" t="n">
        <v>37</v>
      </c>
      <c r="B10948" s="0" t="n">
        <v>1527634</v>
      </c>
      <c r="C10948" s="0" t="n">
        <v>6539.624</v>
      </c>
    </row>
    <row r="10949" customFormat="false" ht="15" hidden="false" customHeight="false" outlineLevel="0" collapsed="false">
      <c r="A10949" s="0" t="n">
        <v>37</v>
      </c>
      <c r="B10949" s="0" t="n">
        <v>1513103</v>
      </c>
      <c r="C10949" s="0" t="n">
        <v>4373.007</v>
      </c>
    </row>
    <row r="10950" customFormat="false" ht="15" hidden="false" customHeight="false" outlineLevel="0" collapsed="false">
      <c r="A10950" s="0" t="n">
        <v>37</v>
      </c>
      <c r="B10950" s="0" t="n">
        <v>1487632</v>
      </c>
      <c r="C10950" s="0" t="n">
        <v>6195.184</v>
      </c>
    </row>
    <row r="10951" customFormat="false" ht="15" hidden="false" customHeight="false" outlineLevel="0" collapsed="false">
      <c r="A10951" s="0" t="n">
        <v>37</v>
      </c>
      <c r="B10951" s="0" t="n">
        <v>1467280</v>
      </c>
      <c r="C10951" s="0" t="n">
        <v>5297.271</v>
      </c>
    </row>
    <row r="10952" customFormat="false" ht="15" hidden="false" customHeight="false" outlineLevel="0" collapsed="false">
      <c r="A10952" s="0" t="n">
        <v>37</v>
      </c>
      <c r="B10952" s="0" t="n">
        <v>1432511</v>
      </c>
      <c r="C10952" s="0" t="n">
        <v>6767.808</v>
      </c>
    </row>
    <row r="10953" customFormat="false" ht="15" hidden="false" customHeight="false" outlineLevel="0" collapsed="false">
      <c r="A10953" s="0" t="n">
        <v>37</v>
      </c>
      <c r="B10953" s="0" t="n">
        <v>1397281</v>
      </c>
      <c r="C10953" s="0" t="n">
        <v>6788.087</v>
      </c>
    </row>
    <row r="10954" customFormat="false" ht="15" hidden="false" customHeight="false" outlineLevel="0" collapsed="false">
      <c r="A10954" s="0" t="n">
        <v>37</v>
      </c>
      <c r="B10954" s="0" t="n">
        <v>1387170</v>
      </c>
      <c r="C10954" s="0" t="n">
        <v>4288.843</v>
      </c>
    </row>
    <row r="10955" customFormat="false" ht="15" hidden="false" customHeight="false" outlineLevel="0" collapsed="false">
      <c r="A10955" s="0" t="n">
        <v>37</v>
      </c>
      <c r="B10955" s="0" t="n">
        <v>1357009</v>
      </c>
      <c r="C10955" s="0" t="n">
        <v>6318.972</v>
      </c>
    </row>
    <row r="10956" customFormat="false" ht="15" hidden="false" customHeight="false" outlineLevel="0" collapsed="false">
      <c r="A10956" s="0" t="n">
        <v>37</v>
      </c>
      <c r="B10956" s="0" t="n">
        <v>1323733</v>
      </c>
      <c r="C10956" s="0" t="n">
        <v>6576.622</v>
      </c>
    </row>
    <row r="10957" customFormat="false" ht="15" hidden="false" customHeight="false" outlineLevel="0" collapsed="false">
      <c r="A10957" s="0" t="n">
        <v>37</v>
      </c>
      <c r="B10957" s="0" t="n">
        <v>1333621</v>
      </c>
      <c r="C10957" s="0" t="n">
        <v>2313.733</v>
      </c>
    </row>
    <row r="10958" customFormat="false" ht="15" hidden="false" customHeight="false" outlineLevel="0" collapsed="false">
      <c r="A10958" s="0" t="n">
        <v>37</v>
      </c>
      <c r="B10958" s="0" t="n">
        <v>1304987</v>
      </c>
      <c r="C10958" s="0" t="n">
        <v>6140.521</v>
      </c>
    </row>
    <row r="10959" customFormat="false" ht="15" hidden="false" customHeight="false" outlineLevel="0" collapsed="false">
      <c r="A10959" s="0" t="n">
        <v>37</v>
      </c>
      <c r="B10959" s="0" t="n">
        <v>1274367</v>
      </c>
      <c r="C10959" s="0" t="n">
        <v>6330.528</v>
      </c>
    </row>
    <row r="10960" customFormat="false" ht="15" hidden="false" customHeight="false" outlineLevel="0" collapsed="false">
      <c r="A10960" s="0" t="n">
        <v>37</v>
      </c>
      <c r="B10960" s="0" t="n">
        <v>1251255</v>
      </c>
      <c r="C10960" s="0" t="n">
        <v>4776.066</v>
      </c>
    </row>
    <row r="10961" customFormat="false" ht="15" hidden="false" customHeight="false" outlineLevel="0" collapsed="false">
      <c r="A10961" s="0" t="n">
        <v>37</v>
      </c>
      <c r="B10961" s="0" t="n">
        <v>1233955</v>
      </c>
      <c r="C10961" s="0" t="n">
        <v>5788.512</v>
      </c>
    </row>
    <row r="10962" customFormat="false" ht="15" hidden="false" customHeight="false" outlineLevel="0" collapsed="false">
      <c r="A10962" s="0" t="n">
        <v>37</v>
      </c>
      <c r="B10962" s="0" t="n">
        <v>1205021</v>
      </c>
      <c r="C10962" s="0" t="n">
        <v>6178.969</v>
      </c>
    </row>
    <row r="10963" customFormat="false" ht="15" hidden="false" customHeight="false" outlineLevel="0" collapsed="false">
      <c r="A10963" s="0" t="n">
        <v>37</v>
      </c>
      <c r="B10963" s="0" t="n">
        <v>1205927</v>
      </c>
      <c r="C10963" s="0" t="n">
        <v>3159.459</v>
      </c>
    </row>
    <row r="10964" customFormat="false" ht="15" hidden="false" customHeight="false" outlineLevel="0" collapsed="false">
      <c r="A10964" s="0" t="n">
        <v>37</v>
      </c>
      <c r="B10964" s="0" t="n">
        <v>1178671</v>
      </c>
      <c r="C10964" s="0" t="n">
        <v>6041.26</v>
      </c>
    </row>
    <row r="10965" customFormat="false" ht="15" hidden="false" customHeight="false" outlineLevel="0" collapsed="false">
      <c r="A10965" s="0" t="n">
        <v>37</v>
      </c>
      <c r="B10965" s="0" t="n">
        <v>1158483</v>
      </c>
      <c r="C10965" s="0" t="n">
        <v>4647.585</v>
      </c>
    </row>
    <row r="10966" customFormat="false" ht="15" hidden="false" customHeight="false" outlineLevel="0" collapsed="false">
      <c r="A10966" s="0" t="n">
        <v>37</v>
      </c>
      <c r="B10966" s="0" t="n">
        <v>1150604</v>
      </c>
      <c r="C10966" s="0" t="n">
        <v>4705.955</v>
      </c>
    </row>
    <row r="10967" customFormat="false" ht="15" hidden="false" customHeight="false" outlineLevel="0" collapsed="false">
      <c r="A10967" s="0" t="n">
        <v>37</v>
      </c>
      <c r="B10967" s="0" t="n">
        <v>1122348</v>
      </c>
      <c r="C10967" s="0" t="n">
        <v>6074.787</v>
      </c>
    </row>
    <row r="10968" customFormat="false" ht="15" hidden="false" customHeight="false" outlineLevel="0" collapsed="false">
      <c r="A10968" s="0" t="n">
        <v>37</v>
      </c>
      <c r="B10968" s="0" t="n">
        <v>1098850</v>
      </c>
      <c r="C10968" s="0" t="n">
        <v>5099.379</v>
      </c>
    </row>
    <row r="10969" customFormat="false" ht="15" hidden="false" customHeight="false" outlineLevel="0" collapsed="false">
      <c r="A10969" s="0" t="n">
        <v>37</v>
      </c>
      <c r="B10969" s="0" t="n">
        <v>1105720</v>
      </c>
      <c r="C10969" s="0" t="n">
        <v>3207.025</v>
      </c>
    </row>
    <row r="10970" customFormat="false" ht="15" hidden="false" customHeight="false" outlineLevel="0" collapsed="false">
      <c r="A10970" s="0" t="n">
        <v>37</v>
      </c>
      <c r="B10970" s="0" t="n">
        <v>1079881</v>
      </c>
      <c r="C10970" s="0" t="n">
        <v>5860.787</v>
      </c>
    </row>
    <row r="10971" customFormat="false" ht="15" hidden="false" customHeight="false" outlineLevel="0" collapsed="false">
      <c r="A10971" s="0" t="n">
        <v>37</v>
      </c>
      <c r="B10971" s="0" t="n">
        <v>1051953</v>
      </c>
      <c r="C10971" s="0" t="n">
        <v>6070.438</v>
      </c>
    </row>
    <row r="10972" customFormat="false" ht="15" hidden="false" customHeight="false" outlineLevel="0" collapsed="false">
      <c r="A10972" s="0" t="n">
        <v>37</v>
      </c>
      <c r="B10972" s="0" t="n">
        <v>1028984</v>
      </c>
      <c r="C10972" s="0" t="n">
        <v>5305.379</v>
      </c>
    </row>
    <row r="10973" customFormat="false" ht="15" hidden="false" customHeight="false" outlineLevel="0" collapsed="false">
      <c r="A10973" s="0" t="n">
        <v>37</v>
      </c>
      <c r="B10973" s="0" t="n">
        <v>1041616</v>
      </c>
      <c r="C10973" s="0" t="n">
        <v>2380.352</v>
      </c>
    </row>
    <row r="10974" customFormat="false" ht="15" hidden="false" customHeight="false" outlineLevel="0" collapsed="false">
      <c r="A10974" s="0" t="n">
        <v>37</v>
      </c>
      <c r="B10974" s="0" t="n">
        <v>1018562</v>
      </c>
      <c r="C10974" s="0" t="n">
        <v>5579.878</v>
      </c>
    </row>
    <row r="10975" customFormat="false" ht="15" hidden="false" customHeight="false" outlineLevel="0" collapsed="false">
      <c r="A10975" s="0" t="n">
        <v>37</v>
      </c>
      <c r="B10975" s="0" t="n">
        <v>992921</v>
      </c>
      <c r="C10975" s="0" t="n">
        <v>5836.633</v>
      </c>
    </row>
    <row r="10976" customFormat="false" ht="15" hidden="false" customHeight="false" outlineLevel="0" collapsed="false">
      <c r="A10976" s="0" t="n">
        <v>37</v>
      </c>
      <c r="B10976" s="0" t="n">
        <v>967143</v>
      </c>
      <c r="C10976" s="0" t="n">
        <v>5655.505</v>
      </c>
    </row>
    <row r="10977" customFormat="false" ht="15" hidden="false" customHeight="false" outlineLevel="0" collapsed="false">
      <c r="A10977" s="0" t="n">
        <v>37</v>
      </c>
      <c r="B10977" s="0" t="n">
        <v>961511</v>
      </c>
      <c r="C10977" s="0" t="n">
        <v>4129.39</v>
      </c>
    </row>
    <row r="10978" customFormat="false" ht="15" hidden="false" customHeight="false" outlineLevel="0" collapsed="false">
      <c r="A10978" s="0" t="n">
        <v>37</v>
      </c>
      <c r="B10978" s="0" t="n">
        <v>931800</v>
      </c>
      <c r="C10978" s="0" t="n">
        <v>6224.202</v>
      </c>
    </row>
    <row r="10979" customFormat="false" ht="15" hidden="false" customHeight="false" outlineLevel="0" collapsed="false">
      <c r="A10979" s="0" t="n">
        <v>37</v>
      </c>
      <c r="B10979" s="0" t="n">
        <v>928385</v>
      </c>
      <c r="C10979" s="0" t="n">
        <v>3629.159</v>
      </c>
    </row>
    <row r="10980" customFormat="false" ht="15" hidden="false" customHeight="false" outlineLevel="0" collapsed="false">
      <c r="A10980" s="0" t="n">
        <v>37</v>
      </c>
      <c r="B10980" s="0" t="n">
        <v>901939</v>
      </c>
      <c r="C10980" s="0" t="n">
        <v>5928.617</v>
      </c>
    </row>
    <row r="10981" customFormat="false" ht="15" hidden="false" customHeight="false" outlineLevel="0" collapsed="false">
      <c r="A10981" s="0" t="n">
        <v>37</v>
      </c>
      <c r="B10981" s="0" t="n">
        <v>873314</v>
      </c>
      <c r="C10981" s="0" t="n">
        <v>6138.683</v>
      </c>
    </row>
    <row r="10982" customFormat="false" ht="15" hidden="false" customHeight="false" outlineLevel="0" collapsed="false">
      <c r="A10982" s="0" t="n">
        <v>37</v>
      </c>
      <c r="B10982" s="0" t="n">
        <v>869522</v>
      </c>
      <c r="C10982" s="0" t="n">
        <v>3460.761</v>
      </c>
    </row>
    <row r="10983" customFormat="false" ht="15" hidden="false" customHeight="false" outlineLevel="0" collapsed="false">
      <c r="A10983" s="0" t="n">
        <v>37</v>
      </c>
      <c r="B10983" s="0" t="n">
        <v>847513</v>
      </c>
      <c r="C10983" s="0" t="n">
        <v>5685.106</v>
      </c>
    </row>
    <row r="10984" customFormat="false" ht="15" hidden="false" customHeight="false" outlineLevel="0" collapsed="false">
      <c r="A10984" s="0" t="n">
        <v>37</v>
      </c>
      <c r="B10984" s="0" t="n">
        <v>821670</v>
      </c>
      <c r="C10984" s="0" t="n">
        <v>5834.862</v>
      </c>
    </row>
    <row r="10985" customFormat="false" ht="15" hidden="false" customHeight="false" outlineLevel="0" collapsed="false">
      <c r="A10985" s="0" t="n">
        <v>37</v>
      </c>
      <c r="B10985" s="0" t="n">
        <v>817369</v>
      </c>
      <c r="C10985" s="0" t="n">
        <v>3699.906</v>
      </c>
    </row>
    <row r="10986" customFormat="false" ht="15" hidden="false" customHeight="false" outlineLevel="0" collapsed="false">
      <c r="A10986" s="0" t="n">
        <v>37</v>
      </c>
      <c r="B10986" s="0" t="n">
        <v>789140</v>
      </c>
      <c r="C10986" s="0" t="n">
        <v>6201.937</v>
      </c>
    </row>
    <row r="10987" customFormat="false" ht="15" hidden="false" customHeight="false" outlineLevel="0" collapsed="false">
      <c r="A10987" s="0" t="n">
        <v>37</v>
      </c>
      <c r="B10987" s="0" t="n">
        <v>759854</v>
      </c>
      <c r="C10987" s="0" t="n">
        <v>6167.392</v>
      </c>
    </row>
    <row r="10988" customFormat="false" ht="15" hidden="false" customHeight="false" outlineLevel="0" collapsed="false">
      <c r="A10988" s="0" t="n">
        <v>37</v>
      </c>
      <c r="B10988" s="0" t="n">
        <v>755626</v>
      </c>
      <c r="C10988" s="0" t="n">
        <v>3732.688</v>
      </c>
    </row>
    <row r="10989" customFormat="false" ht="15" hidden="false" customHeight="false" outlineLevel="0" collapsed="false">
      <c r="A10989" s="0" t="n">
        <v>37</v>
      </c>
      <c r="B10989" s="0" t="n">
        <v>727705</v>
      </c>
      <c r="C10989" s="0" t="n">
        <v>6041.288</v>
      </c>
    </row>
    <row r="10990" customFormat="false" ht="15" hidden="false" customHeight="false" outlineLevel="0" collapsed="false">
      <c r="A10990" s="0" t="n">
        <v>37</v>
      </c>
      <c r="B10990" s="0" t="n">
        <v>719029</v>
      </c>
      <c r="C10990" s="0" t="n">
        <v>3889.087</v>
      </c>
    </row>
    <row r="10991" customFormat="false" ht="15" hidden="false" customHeight="false" outlineLevel="0" collapsed="false">
      <c r="A10991" s="0" t="n">
        <v>37</v>
      </c>
      <c r="B10991" s="0" t="n">
        <v>696379</v>
      </c>
      <c r="C10991" s="0" t="n">
        <v>5849.743</v>
      </c>
    </row>
    <row r="10992" customFormat="false" ht="15" hidden="false" customHeight="false" outlineLevel="0" collapsed="false">
      <c r="A10992" s="0" t="n">
        <v>37</v>
      </c>
      <c r="B10992" s="0" t="n">
        <v>663756</v>
      </c>
      <c r="C10992" s="0" t="n">
        <v>6544.155</v>
      </c>
    </row>
    <row r="10993" customFormat="false" ht="15" hidden="false" customHeight="false" outlineLevel="0" collapsed="false">
      <c r="A10993" s="0" t="n">
        <v>37</v>
      </c>
      <c r="B10993" s="0" t="n">
        <v>662166</v>
      </c>
      <c r="C10993" s="0" t="n">
        <v>3430.802</v>
      </c>
    </row>
    <row r="10994" customFormat="false" ht="15" hidden="false" customHeight="false" outlineLevel="0" collapsed="false">
      <c r="A10994" s="0" t="n">
        <v>37</v>
      </c>
      <c r="B10994" s="0" t="n">
        <v>634533</v>
      </c>
      <c r="C10994" s="0" t="n">
        <v>6018.972</v>
      </c>
    </row>
    <row r="10995" customFormat="false" ht="15" hidden="false" customHeight="false" outlineLevel="0" collapsed="false">
      <c r="A10995" s="0" t="n">
        <v>37</v>
      </c>
      <c r="B10995" s="0" t="n">
        <v>608097</v>
      </c>
      <c r="C10995" s="0" t="n">
        <v>5954.87</v>
      </c>
    </row>
    <row r="10996" customFormat="false" ht="15" hidden="false" customHeight="false" outlineLevel="0" collapsed="false">
      <c r="A10996" s="0" t="n">
        <v>37</v>
      </c>
      <c r="B10996" s="0" t="n">
        <v>608645</v>
      </c>
      <c r="C10996" s="0" t="n">
        <v>3231.849</v>
      </c>
    </row>
    <row r="10997" customFormat="false" ht="15" hidden="false" customHeight="false" outlineLevel="0" collapsed="false">
      <c r="A10997" s="0" t="n">
        <v>37</v>
      </c>
      <c r="B10997" s="0" t="n">
        <v>582993</v>
      </c>
      <c r="C10997" s="0" t="n">
        <v>5834.493</v>
      </c>
    </row>
    <row r="10998" customFormat="false" ht="15" hidden="false" customHeight="false" outlineLevel="0" collapsed="false">
      <c r="A10998" s="0" t="n">
        <v>37</v>
      </c>
      <c r="B10998" s="0" t="n">
        <v>559745</v>
      </c>
      <c r="C10998" s="0" t="n">
        <v>4859.507</v>
      </c>
    </row>
    <row r="10999" customFormat="false" ht="15" hidden="false" customHeight="false" outlineLevel="0" collapsed="false">
      <c r="A10999" s="0" t="n">
        <v>37</v>
      </c>
      <c r="B10999" s="0" t="n">
        <v>547843</v>
      </c>
      <c r="C10999" s="0" t="n">
        <v>5281.782</v>
      </c>
    </row>
    <row r="11000" customFormat="false" ht="15" hidden="false" customHeight="false" outlineLevel="0" collapsed="false">
      <c r="A11000" s="0" t="n">
        <v>37</v>
      </c>
      <c r="B11000" s="0" t="n">
        <v>521119</v>
      </c>
      <c r="C11000" s="0" t="n">
        <v>5936.056</v>
      </c>
    </row>
    <row r="11001" customFormat="false" ht="15" hidden="false" customHeight="false" outlineLevel="0" collapsed="false">
      <c r="A11001" s="0" t="n">
        <v>37</v>
      </c>
      <c r="B11001" s="0" t="n">
        <v>522564</v>
      </c>
      <c r="C11001" s="0" t="n">
        <v>3144.073</v>
      </c>
    </row>
    <row r="11002" customFormat="false" ht="15" hidden="false" customHeight="false" outlineLevel="0" collapsed="false">
      <c r="A11002" s="0" t="n">
        <v>37</v>
      </c>
      <c r="B11002" s="0" t="n">
        <v>494838</v>
      </c>
      <c r="C11002" s="0" t="n">
        <v>6071.319</v>
      </c>
    </row>
    <row r="11003" customFormat="false" ht="15" hidden="false" customHeight="false" outlineLevel="0" collapsed="false">
      <c r="A11003" s="0" t="n">
        <v>37</v>
      </c>
      <c r="B11003" s="0" t="n">
        <v>464494</v>
      </c>
      <c r="C11003" s="0" t="n">
        <v>6288.011</v>
      </c>
    </row>
    <row r="11004" customFormat="false" ht="15" hidden="false" customHeight="false" outlineLevel="0" collapsed="false">
      <c r="A11004" s="0" t="n">
        <v>37</v>
      </c>
      <c r="B11004" s="0" t="n">
        <v>458477</v>
      </c>
      <c r="C11004" s="0" t="n">
        <v>3903.441</v>
      </c>
    </row>
    <row r="11005" customFormat="false" ht="15" hidden="false" customHeight="false" outlineLevel="0" collapsed="false">
      <c r="A11005" s="0" t="n">
        <v>37</v>
      </c>
      <c r="B11005" s="0" t="n">
        <v>431661</v>
      </c>
      <c r="C11005" s="0" t="n">
        <v>5938.633</v>
      </c>
    </row>
    <row r="11006" customFormat="false" ht="15" hidden="false" customHeight="false" outlineLevel="0" collapsed="false">
      <c r="A11006" s="0" t="n">
        <v>37</v>
      </c>
      <c r="B11006" s="0" t="n">
        <v>406212</v>
      </c>
      <c r="C11006" s="0" t="n">
        <v>5575.943</v>
      </c>
    </row>
    <row r="11007" customFormat="false" ht="15" hidden="false" customHeight="false" outlineLevel="0" collapsed="false">
      <c r="A11007" s="0" t="n">
        <v>37</v>
      </c>
      <c r="B11007" s="0" t="n">
        <v>405200</v>
      </c>
      <c r="C11007" s="0" t="n">
        <v>3695.892</v>
      </c>
    </row>
    <row r="11008" customFormat="false" ht="15" hidden="false" customHeight="false" outlineLevel="0" collapsed="false">
      <c r="A11008" s="0" t="n">
        <v>37</v>
      </c>
      <c r="B11008" s="0" t="n">
        <v>375768</v>
      </c>
      <c r="C11008" s="0" t="n">
        <v>6209.594</v>
      </c>
    </row>
    <row r="11009" customFormat="false" ht="15" hidden="false" customHeight="false" outlineLevel="0" collapsed="false">
      <c r="A11009" s="0" t="n">
        <v>37</v>
      </c>
      <c r="B11009" s="0" t="n">
        <v>346616</v>
      </c>
      <c r="C11009" s="0" t="n">
        <v>6187.662</v>
      </c>
    </row>
    <row r="11010" customFormat="false" ht="15" hidden="false" customHeight="false" outlineLevel="0" collapsed="false">
      <c r="A11010" s="0" t="n">
        <v>37</v>
      </c>
      <c r="B11010" s="0" t="n">
        <v>317032</v>
      </c>
      <c r="C11010" s="0" t="n">
        <v>6149.053</v>
      </c>
    </row>
    <row r="11011" customFormat="false" ht="15" hidden="false" customHeight="false" outlineLevel="0" collapsed="false">
      <c r="A11011" s="0" t="n">
        <v>37</v>
      </c>
      <c r="B11011" s="0" t="n">
        <v>313150</v>
      </c>
      <c r="C11011" s="0" t="n">
        <v>3832.165</v>
      </c>
    </row>
    <row r="11012" customFormat="false" ht="15" hidden="false" customHeight="false" outlineLevel="0" collapsed="false">
      <c r="A11012" s="0" t="n">
        <v>37</v>
      </c>
      <c r="B11012" s="0" t="n">
        <v>283312</v>
      </c>
      <c r="C11012" s="0" t="n">
        <v>6238.425</v>
      </c>
    </row>
    <row r="11013" customFormat="false" ht="15" hidden="false" customHeight="false" outlineLevel="0" collapsed="false">
      <c r="A11013" s="0" t="n">
        <v>37</v>
      </c>
      <c r="B11013" s="0" t="n">
        <v>278243</v>
      </c>
      <c r="C11013" s="0" t="n">
        <v>3640.435</v>
      </c>
    </row>
    <row r="11014" customFormat="false" ht="15" hidden="false" customHeight="false" outlineLevel="0" collapsed="false">
      <c r="A11014" s="0" t="n">
        <v>37</v>
      </c>
      <c r="B11014" s="0" t="n">
        <v>258589</v>
      </c>
      <c r="C11014" s="0" t="n">
        <v>5434.815</v>
      </c>
    </row>
    <row r="11015" customFormat="false" ht="15" hidden="false" customHeight="false" outlineLevel="0" collapsed="false">
      <c r="A11015" s="0" t="n">
        <v>37</v>
      </c>
      <c r="B11015" s="0" t="n">
        <v>232018</v>
      </c>
      <c r="C11015" s="0" t="n">
        <v>5926.722</v>
      </c>
    </row>
    <row r="11016" customFormat="false" ht="15" hidden="false" customHeight="false" outlineLevel="0" collapsed="false">
      <c r="A11016" s="0" t="n">
        <v>37</v>
      </c>
      <c r="B11016" s="0" t="n">
        <v>226523</v>
      </c>
      <c r="C11016" s="0" t="n">
        <v>3817.726</v>
      </c>
    </row>
    <row r="11017" customFormat="false" ht="15" hidden="false" customHeight="false" outlineLevel="0" collapsed="false">
      <c r="A11017" s="0" t="n">
        <v>37</v>
      </c>
      <c r="B11017" s="0" t="n">
        <v>197090</v>
      </c>
      <c r="C11017" s="0" t="n">
        <v>6207.361</v>
      </c>
    </row>
    <row r="11018" customFormat="false" ht="15" hidden="false" customHeight="false" outlineLevel="0" collapsed="false">
      <c r="A11018" s="0" t="n">
        <v>37</v>
      </c>
      <c r="B11018" s="0" t="n">
        <v>180721</v>
      </c>
      <c r="C11018" s="0" t="n">
        <v>4873.807</v>
      </c>
    </row>
    <row r="11019" customFormat="false" ht="15" hidden="false" customHeight="false" outlineLevel="0" collapsed="false">
      <c r="A11019" s="0" t="n">
        <v>37</v>
      </c>
      <c r="B11019" s="0" t="n">
        <v>165094</v>
      </c>
      <c r="C11019" s="0" t="n">
        <v>4853.067</v>
      </c>
    </row>
    <row r="11020" customFormat="false" ht="15" hidden="false" customHeight="false" outlineLevel="0" collapsed="false">
      <c r="A11020" s="0" t="n">
        <v>37</v>
      </c>
      <c r="B11020" s="0" t="n">
        <v>133542</v>
      </c>
      <c r="C11020" s="0" t="n">
        <v>6420.617</v>
      </c>
    </row>
    <row r="11021" customFormat="false" ht="15" hidden="false" customHeight="false" outlineLevel="0" collapsed="false">
      <c r="A11021" s="0" t="n">
        <v>37</v>
      </c>
      <c r="B11021" s="0" t="n">
        <v>93327</v>
      </c>
      <c r="C11021" s="0" t="n">
        <v>7273.456</v>
      </c>
    </row>
    <row r="11022" customFormat="false" ht="15" hidden="false" customHeight="false" outlineLevel="0" collapsed="false">
      <c r="A11022" s="0" t="n">
        <v>37</v>
      </c>
      <c r="B11022" s="0" t="n">
        <v>53780</v>
      </c>
      <c r="C11022" s="0" t="n">
        <v>7257.246</v>
      </c>
    </row>
    <row r="11023" customFormat="false" ht="15" hidden="false" customHeight="false" outlineLevel="0" collapsed="false">
      <c r="A11023" s="0" t="n">
        <v>37</v>
      </c>
      <c r="B11023" s="0" t="n">
        <v>13260</v>
      </c>
      <c r="C11023" s="0" t="n">
        <v>7322.321</v>
      </c>
    </row>
    <row r="11024" customFormat="false" ht="15" hidden="false" customHeight="false" outlineLevel="0" collapsed="false">
      <c r="A11024" s="0" t="n">
        <v>37</v>
      </c>
      <c r="B11024" s="0" t="n">
        <v>0</v>
      </c>
      <c r="C11024" s="0" t="n">
        <v>4597.779</v>
      </c>
    </row>
    <row r="11025" customFormat="false" ht="15" hidden="false" customHeight="false" outlineLevel="0" collapsed="false">
      <c r="A11025" s="0" t="n">
        <v>37</v>
      </c>
      <c r="B11025" s="0" t="n">
        <v>1907744</v>
      </c>
      <c r="C11025" s="0" t="n">
        <v>8050.388</v>
      </c>
    </row>
    <row r="11026" customFormat="false" ht="15" hidden="false" customHeight="false" outlineLevel="0" collapsed="false">
      <c r="A11026" s="0" t="n">
        <v>37</v>
      </c>
      <c r="B11026" s="0" t="n">
        <v>1900485</v>
      </c>
      <c r="C11026" s="0" t="n">
        <v>1295.712</v>
      </c>
    </row>
    <row r="11027" customFormat="false" ht="15" hidden="false" customHeight="false" outlineLevel="0" collapsed="false">
      <c r="A11027" s="0" t="n">
        <v>37</v>
      </c>
      <c r="B11027" s="0" t="n">
        <v>1948100</v>
      </c>
      <c r="C11027" s="0" t="n">
        <v>1341.077</v>
      </c>
    </row>
    <row r="11028" customFormat="false" ht="15" hidden="false" customHeight="false" outlineLevel="0" collapsed="false">
      <c r="A11028" s="0" t="n">
        <v>37</v>
      </c>
      <c r="B11028" s="0" t="n">
        <v>1924422</v>
      </c>
      <c r="C11028" s="0" t="n">
        <v>4777.07</v>
      </c>
    </row>
    <row r="11029" customFormat="false" ht="15" hidden="false" customHeight="false" outlineLevel="0" collapsed="false">
      <c r="A11029" s="0" t="n">
        <v>37</v>
      </c>
      <c r="B11029" s="0" t="n">
        <v>1915725</v>
      </c>
      <c r="C11029" s="0" t="n">
        <v>4959.994</v>
      </c>
    </row>
    <row r="11030" customFormat="false" ht="15" hidden="false" customHeight="false" outlineLevel="0" collapsed="false">
      <c r="A11030" s="0" t="n">
        <v>37</v>
      </c>
      <c r="B11030" s="0" t="n">
        <v>1902780</v>
      </c>
      <c r="C11030" s="0" t="n">
        <v>4607.011</v>
      </c>
    </row>
    <row r="11031" customFormat="false" ht="15" hidden="false" customHeight="false" outlineLevel="0" collapsed="false">
      <c r="A11031" s="0" t="n">
        <v>37</v>
      </c>
      <c r="B11031" s="0" t="n">
        <v>1882878</v>
      </c>
      <c r="C11031" s="0" t="n">
        <v>5261.922</v>
      </c>
    </row>
    <row r="11032" customFormat="false" ht="15" hidden="false" customHeight="false" outlineLevel="0" collapsed="false">
      <c r="A11032" s="0" t="n">
        <v>37</v>
      </c>
      <c r="B11032" s="0" t="n">
        <v>1850771</v>
      </c>
      <c r="C11032" s="0" t="n">
        <v>6507.172</v>
      </c>
    </row>
    <row r="11033" customFormat="false" ht="15" hidden="false" customHeight="false" outlineLevel="0" collapsed="false">
      <c r="A11033" s="0" t="n">
        <v>37</v>
      </c>
      <c r="B11033" s="0" t="n">
        <v>1820841</v>
      </c>
      <c r="C11033" s="0" t="n">
        <v>5723.5</v>
      </c>
    </row>
    <row r="11034" customFormat="false" ht="15" hidden="false" customHeight="false" outlineLevel="0" collapsed="false">
      <c r="A11034" s="0" t="n">
        <v>37</v>
      </c>
      <c r="B11034" s="0" t="n">
        <v>1812982</v>
      </c>
      <c r="C11034" s="0" t="n">
        <v>4650.26</v>
      </c>
    </row>
    <row r="11035" customFormat="false" ht="15" hidden="false" customHeight="false" outlineLevel="0" collapsed="false">
      <c r="A11035" s="0" t="n">
        <v>37</v>
      </c>
      <c r="B11035" s="0" t="n">
        <v>1781445</v>
      </c>
      <c r="C11035" s="0" t="n">
        <v>6414.86</v>
      </c>
    </row>
    <row r="11036" customFormat="false" ht="15" hidden="false" customHeight="false" outlineLevel="0" collapsed="false">
      <c r="A11036" s="0" t="n">
        <v>37</v>
      </c>
      <c r="B11036" s="0" t="n">
        <v>1775241</v>
      </c>
      <c r="C11036" s="0" t="n">
        <v>3861.588</v>
      </c>
    </row>
    <row r="11037" customFormat="false" ht="15" hidden="false" customHeight="false" outlineLevel="0" collapsed="false">
      <c r="A11037" s="0" t="n">
        <v>37</v>
      </c>
      <c r="B11037" s="0" t="n">
        <v>1745309</v>
      </c>
      <c r="C11037" s="0" t="n">
        <v>6246.384</v>
      </c>
    </row>
    <row r="11038" customFormat="false" ht="15" hidden="false" customHeight="false" outlineLevel="0" collapsed="false">
      <c r="A11038" s="0" t="n">
        <v>37</v>
      </c>
      <c r="B11038" s="0" t="n">
        <v>1712000</v>
      </c>
      <c r="C11038" s="0" t="n">
        <v>6617.228</v>
      </c>
    </row>
    <row r="11039" customFormat="false" ht="15" hidden="false" customHeight="false" outlineLevel="0" collapsed="false">
      <c r="A11039" s="0" t="n">
        <v>37</v>
      </c>
      <c r="B11039" s="0" t="n">
        <v>1709458</v>
      </c>
      <c r="C11039" s="0" t="n">
        <v>3485.025</v>
      </c>
    </row>
    <row r="11040" customFormat="false" ht="15" hidden="false" customHeight="false" outlineLevel="0" collapsed="false">
      <c r="A11040" s="0" t="n">
        <v>37</v>
      </c>
      <c r="B11040" s="0" t="n">
        <v>1685024</v>
      </c>
      <c r="C11040" s="0" t="n">
        <v>5731.855</v>
      </c>
    </row>
    <row r="11041" customFormat="false" ht="15" hidden="false" customHeight="false" outlineLevel="0" collapsed="false">
      <c r="A11041" s="0" t="n">
        <v>37</v>
      </c>
      <c r="B11041" s="0" t="n">
        <v>1654573</v>
      </c>
      <c r="C11041" s="0" t="n">
        <v>6282.495</v>
      </c>
    </row>
    <row r="11042" customFormat="false" ht="15" hidden="false" customHeight="false" outlineLevel="0" collapsed="false">
      <c r="A11042" s="0" t="n">
        <v>37</v>
      </c>
      <c r="B11042" s="0" t="n">
        <v>1650237</v>
      </c>
      <c r="C11042" s="0" t="n">
        <v>3727.54</v>
      </c>
    </row>
    <row r="11043" customFormat="false" ht="15" hidden="false" customHeight="false" outlineLevel="0" collapsed="false">
      <c r="A11043" s="0" t="n">
        <v>37</v>
      </c>
      <c r="B11043" s="0" t="n">
        <v>1624652</v>
      </c>
      <c r="C11043" s="0" t="n">
        <v>5844.581</v>
      </c>
    </row>
    <row r="11044" customFormat="false" ht="15" hidden="false" customHeight="false" outlineLevel="0" collapsed="false">
      <c r="A11044" s="0" t="n">
        <v>37</v>
      </c>
      <c r="B11044" s="0" t="n">
        <v>1593951</v>
      </c>
      <c r="C11044" s="0" t="n">
        <v>6331.761</v>
      </c>
    </row>
    <row r="11045" customFormat="false" ht="15" hidden="false" customHeight="false" outlineLevel="0" collapsed="false">
      <c r="A11045" s="0" t="n">
        <v>37</v>
      </c>
      <c r="B11045" s="0" t="n">
        <v>1602845</v>
      </c>
      <c r="C11045" s="0" t="n">
        <v>2281.786</v>
      </c>
    </row>
    <row r="11046" customFormat="false" ht="15" hidden="false" customHeight="false" outlineLevel="0" collapsed="false">
      <c r="A11046" s="0" t="n">
        <v>37</v>
      </c>
      <c r="B11046" s="0" t="n">
        <v>1576440</v>
      </c>
      <c r="C11046" s="0" t="n">
        <v>5980.914</v>
      </c>
    </row>
    <row r="11047" customFormat="false" ht="15" hidden="false" customHeight="false" outlineLevel="0" collapsed="false">
      <c r="A11047" s="0" t="n">
        <v>37</v>
      </c>
      <c r="B11047" s="0" t="n">
        <v>1546530</v>
      </c>
      <c r="C11047" s="0" t="n">
        <v>6283.541</v>
      </c>
    </row>
    <row r="11048" customFormat="false" ht="15" hidden="false" customHeight="false" outlineLevel="0" collapsed="false">
      <c r="A11048" s="0" t="n">
        <v>37</v>
      </c>
      <c r="B11048" s="0" t="n">
        <v>1538321</v>
      </c>
      <c r="C11048" s="0" t="n">
        <v>4083.249</v>
      </c>
    </row>
    <row r="11049" customFormat="false" ht="15" hidden="false" customHeight="false" outlineLevel="0" collapsed="false">
      <c r="A11049" s="0" t="n">
        <v>37</v>
      </c>
      <c r="B11049" s="0" t="n">
        <v>1512487</v>
      </c>
      <c r="C11049" s="0" t="n">
        <v>5845.361</v>
      </c>
    </row>
    <row r="11050" customFormat="false" ht="15" hidden="false" customHeight="false" outlineLevel="0" collapsed="false">
      <c r="A11050" s="0" t="n">
        <v>37</v>
      </c>
      <c r="B11050" s="0" t="n">
        <v>1484810</v>
      </c>
      <c r="C11050" s="0" t="n">
        <v>6038.044</v>
      </c>
    </row>
    <row r="11051" customFormat="false" ht="15" hidden="false" customHeight="false" outlineLevel="0" collapsed="false">
      <c r="A11051" s="0" t="n">
        <v>37</v>
      </c>
      <c r="B11051" s="0" t="n">
        <v>1481221</v>
      </c>
      <c r="C11051" s="0" t="n">
        <v>3611.984</v>
      </c>
    </row>
    <row r="11052" customFormat="false" ht="15" hidden="false" customHeight="false" outlineLevel="0" collapsed="false">
      <c r="A11052" s="0" t="n">
        <v>37</v>
      </c>
      <c r="B11052" s="0" t="n">
        <v>1454526</v>
      </c>
      <c r="C11052" s="0" t="n">
        <v>5959.614</v>
      </c>
    </row>
    <row r="11053" customFormat="false" ht="15" hidden="false" customHeight="false" outlineLevel="0" collapsed="false">
      <c r="A11053" s="0" t="n">
        <v>37</v>
      </c>
      <c r="B11053" s="0" t="n">
        <v>1426118</v>
      </c>
      <c r="C11053" s="0" t="n">
        <v>6111.462</v>
      </c>
    </row>
    <row r="11054" customFormat="false" ht="15" hidden="false" customHeight="false" outlineLevel="0" collapsed="false">
      <c r="A11054" s="0" t="n">
        <v>37</v>
      </c>
      <c r="B11054" s="0" t="n">
        <v>1424234</v>
      </c>
      <c r="C11054" s="0" t="n">
        <v>3489.055</v>
      </c>
    </row>
    <row r="11055" customFormat="false" ht="15" hidden="false" customHeight="false" outlineLevel="0" collapsed="false">
      <c r="A11055" s="0" t="n">
        <v>37</v>
      </c>
      <c r="B11055" s="0" t="n">
        <v>1396863</v>
      </c>
      <c r="C11055" s="0" t="n">
        <v>5996.151</v>
      </c>
    </row>
    <row r="11056" customFormat="false" ht="15" hidden="false" customHeight="false" outlineLevel="0" collapsed="false">
      <c r="A11056" s="0" t="n">
        <v>37</v>
      </c>
      <c r="B11056" s="0" t="n">
        <v>1379168</v>
      </c>
      <c r="C11056" s="0" t="n">
        <v>4266.897</v>
      </c>
    </row>
    <row r="11057" customFormat="false" ht="15" hidden="false" customHeight="false" outlineLevel="0" collapsed="false">
      <c r="A11057" s="0" t="n">
        <v>37</v>
      </c>
      <c r="B11057" s="0" t="n">
        <v>1364458</v>
      </c>
      <c r="C11057" s="0" t="n">
        <v>5454.975</v>
      </c>
    </row>
    <row r="11058" customFormat="false" ht="15" hidden="false" customHeight="false" outlineLevel="0" collapsed="false">
      <c r="A11058" s="0" t="n">
        <v>37</v>
      </c>
      <c r="B11058" s="0" t="n">
        <v>1337113</v>
      </c>
      <c r="C11058" s="0" t="n">
        <v>6039.929</v>
      </c>
    </row>
    <row r="11059" customFormat="false" ht="15" hidden="false" customHeight="false" outlineLevel="0" collapsed="false">
      <c r="A11059" s="0" t="n">
        <v>37</v>
      </c>
      <c r="B11059" s="0" t="n">
        <v>1315863</v>
      </c>
      <c r="C11059" s="0" t="n">
        <v>4483.703</v>
      </c>
    </row>
    <row r="11060" customFormat="false" ht="15" hidden="false" customHeight="false" outlineLevel="0" collapsed="false">
      <c r="A11060" s="0" t="n">
        <v>37</v>
      </c>
      <c r="B11060" s="0" t="n">
        <v>1319931</v>
      </c>
      <c r="C11060" s="0" t="n">
        <v>3834.192</v>
      </c>
    </row>
    <row r="11061" customFormat="false" ht="15" hidden="false" customHeight="false" outlineLevel="0" collapsed="false">
      <c r="A11061" s="0" t="n">
        <v>37</v>
      </c>
      <c r="B11061" s="0" t="n">
        <v>1290688</v>
      </c>
      <c r="C11061" s="0" t="n">
        <v>6153.418</v>
      </c>
    </row>
    <row r="11062" customFormat="false" ht="15" hidden="false" customHeight="false" outlineLevel="0" collapsed="false">
      <c r="A11062" s="0" t="n">
        <v>37</v>
      </c>
      <c r="B11062" s="0" t="n">
        <v>1259275</v>
      </c>
      <c r="C11062" s="0" t="n">
        <v>6436.774</v>
      </c>
    </row>
    <row r="11063" customFormat="false" ht="15" hidden="false" customHeight="false" outlineLevel="0" collapsed="false">
      <c r="A11063" s="0" t="n">
        <v>37</v>
      </c>
      <c r="B11063" s="0" t="n">
        <v>1229077</v>
      </c>
      <c r="C11063" s="0" t="n">
        <v>6254.797</v>
      </c>
    </row>
    <row r="11064" customFormat="false" ht="15" hidden="false" customHeight="false" outlineLevel="0" collapsed="false">
      <c r="A11064" s="0" t="n">
        <v>37</v>
      </c>
      <c r="B11064" s="0" t="n">
        <v>1228031</v>
      </c>
      <c r="C11064" s="0" t="n">
        <v>3407.567</v>
      </c>
    </row>
    <row r="11065" customFormat="false" ht="15" hidden="false" customHeight="false" outlineLevel="0" collapsed="false">
      <c r="A11065" s="0" t="n">
        <v>37</v>
      </c>
      <c r="B11065" s="0" t="n">
        <v>1197721</v>
      </c>
      <c r="C11065" s="0" t="n">
        <v>6299.056</v>
      </c>
    </row>
    <row r="11066" customFormat="false" ht="15" hidden="false" customHeight="false" outlineLevel="0" collapsed="false">
      <c r="A11066" s="0" t="n">
        <v>37</v>
      </c>
      <c r="B11066" s="0" t="n">
        <v>1189656</v>
      </c>
      <c r="C11066" s="0" t="n">
        <v>4050.179</v>
      </c>
    </row>
    <row r="11067" customFormat="false" ht="15" hidden="false" customHeight="false" outlineLevel="0" collapsed="false">
      <c r="A11067" s="0" t="n">
        <v>37</v>
      </c>
      <c r="B11067" s="0" t="n">
        <v>1159096</v>
      </c>
      <c r="C11067" s="0" t="n">
        <v>6297.454</v>
      </c>
    </row>
    <row r="11068" customFormat="false" ht="15" hidden="false" customHeight="false" outlineLevel="0" collapsed="false">
      <c r="A11068" s="0" t="n">
        <v>37</v>
      </c>
      <c r="B11068" s="0" t="n">
        <v>1127842</v>
      </c>
      <c r="C11068" s="0" t="n">
        <v>6372.002</v>
      </c>
    </row>
    <row r="11069" customFormat="false" ht="15" hidden="false" customHeight="false" outlineLevel="0" collapsed="false">
      <c r="A11069" s="0" t="n">
        <v>37</v>
      </c>
      <c r="B11069" s="0" t="n">
        <v>1131229</v>
      </c>
      <c r="C11069" s="0" t="n">
        <v>2901.913</v>
      </c>
    </row>
    <row r="11070" customFormat="false" ht="15" hidden="false" customHeight="false" outlineLevel="0" collapsed="false">
      <c r="A11070" s="0" t="n">
        <v>37</v>
      </c>
      <c r="B11070" s="0" t="n">
        <v>1102981</v>
      </c>
      <c r="C11070" s="0" t="n">
        <v>6094.64</v>
      </c>
    </row>
    <row r="11071" customFormat="false" ht="15" hidden="false" customHeight="false" outlineLevel="0" collapsed="false">
      <c r="A11071" s="0" t="n">
        <v>37</v>
      </c>
      <c r="B11071" s="0" t="n">
        <v>1072526</v>
      </c>
      <c r="C11071" s="0" t="n">
        <v>6310.939</v>
      </c>
    </row>
    <row r="11072" customFormat="false" ht="15" hidden="false" customHeight="false" outlineLevel="0" collapsed="false">
      <c r="A11072" s="0" t="n">
        <v>37</v>
      </c>
      <c r="B11072" s="0" t="n">
        <v>1068743</v>
      </c>
      <c r="C11072" s="0" t="n">
        <v>3630.749</v>
      </c>
    </row>
    <row r="11073" customFormat="false" ht="15" hidden="false" customHeight="false" outlineLevel="0" collapsed="false">
      <c r="A11073" s="0" t="n">
        <v>37</v>
      </c>
      <c r="B11073" s="0" t="n">
        <v>1043098</v>
      </c>
      <c r="C11073" s="0" t="n">
        <v>5823.309</v>
      </c>
    </row>
    <row r="11074" customFormat="false" ht="15" hidden="false" customHeight="false" outlineLevel="0" collapsed="false">
      <c r="A11074" s="0" t="n">
        <v>37</v>
      </c>
      <c r="B11074" s="0" t="n">
        <v>1015852</v>
      </c>
      <c r="C11074" s="0" t="n">
        <v>5968.24</v>
      </c>
    </row>
    <row r="11075" customFormat="false" ht="15" hidden="false" customHeight="false" outlineLevel="0" collapsed="false">
      <c r="A11075" s="0" t="n">
        <v>37</v>
      </c>
      <c r="B11075" s="0" t="n">
        <v>1012578</v>
      </c>
      <c r="C11075" s="0" t="n">
        <v>3576.569</v>
      </c>
    </row>
    <row r="11076" customFormat="false" ht="15" hidden="false" customHeight="false" outlineLevel="0" collapsed="false">
      <c r="A11076" s="0" t="n">
        <v>37</v>
      </c>
      <c r="B11076" s="0" t="n">
        <v>983239</v>
      </c>
      <c r="C11076" s="0" t="n">
        <v>6212.23</v>
      </c>
    </row>
    <row r="11077" customFormat="false" ht="15" hidden="false" customHeight="false" outlineLevel="0" collapsed="false">
      <c r="A11077" s="0" t="n">
        <v>37</v>
      </c>
      <c r="B11077" s="0" t="n">
        <v>953883</v>
      </c>
      <c r="C11077" s="0" t="n">
        <v>5882.675</v>
      </c>
    </row>
    <row r="11078" customFormat="false" ht="15" hidden="false" customHeight="false" outlineLevel="0" collapsed="false">
      <c r="A11078" s="0" t="n">
        <v>37</v>
      </c>
      <c r="B11078" s="0" t="n">
        <v>959051</v>
      </c>
      <c r="C11078" s="0" t="n">
        <v>3115.538</v>
      </c>
    </row>
    <row r="11079" customFormat="false" ht="15" hidden="false" customHeight="false" outlineLevel="0" collapsed="false">
      <c r="A11079" s="0" t="n">
        <v>37</v>
      </c>
      <c r="B11079" s="0" t="n">
        <v>931151</v>
      </c>
      <c r="C11079" s="0" t="n">
        <v>6005.344</v>
      </c>
    </row>
    <row r="11080" customFormat="false" ht="15" hidden="false" customHeight="false" outlineLevel="0" collapsed="false">
      <c r="A11080" s="0" t="n">
        <v>37</v>
      </c>
      <c r="B11080" s="0" t="n">
        <v>899258</v>
      </c>
      <c r="C11080" s="0" t="n">
        <v>6460.145</v>
      </c>
    </row>
    <row r="11081" customFormat="false" ht="15" hidden="false" customHeight="false" outlineLevel="0" collapsed="false">
      <c r="A11081" s="0" t="n">
        <v>37</v>
      </c>
      <c r="B11081" s="0" t="n">
        <v>870279</v>
      </c>
      <c r="C11081" s="0" t="n">
        <v>6065.351</v>
      </c>
    </row>
    <row r="11082" customFormat="false" ht="15" hidden="false" customHeight="false" outlineLevel="0" collapsed="false">
      <c r="A11082" s="0" t="n">
        <v>37</v>
      </c>
      <c r="B11082" s="0" t="n">
        <v>865794</v>
      </c>
      <c r="C11082" s="0" t="n">
        <v>3794.373</v>
      </c>
    </row>
    <row r="11083" customFormat="false" ht="15" hidden="false" customHeight="false" outlineLevel="0" collapsed="false">
      <c r="A11083" s="0" t="n">
        <v>37</v>
      </c>
      <c r="B11083" s="0" t="n">
        <v>837261</v>
      </c>
      <c r="C11083" s="0" t="n">
        <v>6142.525</v>
      </c>
    </row>
    <row r="11084" customFormat="false" ht="15" hidden="false" customHeight="false" outlineLevel="0" collapsed="false">
      <c r="A11084" s="0" t="n">
        <v>37</v>
      </c>
      <c r="B11084" s="0" t="n">
        <v>828422</v>
      </c>
      <c r="C11084" s="0" t="n">
        <v>4123.306</v>
      </c>
    </row>
    <row r="11085" customFormat="false" ht="15" hidden="false" customHeight="false" outlineLevel="0" collapsed="false">
      <c r="A11085" s="0" t="n">
        <v>37</v>
      </c>
      <c r="B11085" s="0" t="n">
        <v>801775</v>
      </c>
      <c r="C11085" s="0" t="n">
        <v>5935.688</v>
      </c>
    </row>
    <row r="11086" customFormat="false" ht="15" hidden="false" customHeight="false" outlineLevel="0" collapsed="false">
      <c r="A11086" s="0" t="n">
        <v>37</v>
      </c>
      <c r="B11086" s="0" t="n">
        <v>770203</v>
      </c>
      <c r="C11086" s="0" t="n">
        <v>6412.282</v>
      </c>
    </row>
    <row r="11087" customFormat="false" ht="15" hidden="false" customHeight="false" outlineLevel="0" collapsed="false">
      <c r="A11087" s="0" t="n">
        <v>37</v>
      </c>
      <c r="B11087" s="0" t="n">
        <v>763933</v>
      </c>
      <c r="C11087" s="0" t="n">
        <v>3876.165</v>
      </c>
    </row>
    <row r="11088" customFormat="false" ht="15" hidden="false" customHeight="false" outlineLevel="0" collapsed="false">
      <c r="A11088" s="0" t="n">
        <v>37</v>
      </c>
      <c r="B11088" s="0" t="n">
        <v>738110</v>
      </c>
      <c r="C11088" s="0" t="n">
        <v>5831.941</v>
      </c>
    </row>
    <row r="11089" customFormat="false" ht="15" hidden="false" customHeight="false" outlineLevel="0" collapsed="false">
      <c r="A11089" s="0" t="n">
        <v>37</v>
      </c>
      <c r="B11089" s="0" t="n">
        <v>709223</v>
      </c>
      <c r="C11089" s="0" t="n">
        <v>6126.059</v>
      </c>
    </row>
    <row r="11090" customFormat="false" ht="15" hidden="false" customHeight="false" outlineLevel="0" collapsed="false">
      <c r="A11090" s="0" t="n">
        <v>37</v>
      </c>
      <c r="B11090" s="0" t="n">
        <v>693619</v>
      </c>
      <c r="C11090" s="0" t="n">
        <v>3929.551</v>
      </c>
    </row>
    <row r="11091" customFormat="false" ht="15" hidden="false" customHeight="false" outlineLevel="0" collapsed="false">
      <c r="A11091" s="0" t="n">
        <v>37</v>
      </c>
      <c r="B11091" s="0" t="n">
        <v>694782</v>
      </c>
      <c r="C11091" s="0" t="n">
        <v>4008.425</v>
      </c>
    </row>
    <row r="11092" customFormat="false" ht="15" hidden="false" customHeight="false" outlineLevel="0" collapsed="false">
      <c r="A11092" s="0" t="n">
        <v>37</v>
      </c>
      <c r="B11092" s="0" t="n">
        <v>663854</v>
      </c>
      <c r="C11092" s="0" t="n">
        <v>6374.185</v>
      </c>
    </row>
    <row r="11093" customFormat="false" ht="15" hidden="false" customHeight="false" outlineLevel="0" collapsed="false">
      <c r="A11093" s="0" t="n">
        <v>37</v>
      </c>
      <c r="B11093" s="0" t="n">
        <v>634061</v>
      </c>
      <c r="C11093" s="0" t="n">
        <v>6207.886</v>
      </c>
    </row>
    <row r="11094" customFormat="false" ht="15" hidden="false" customHeight="false" outlineLevel="0" collapsed="false">
      <c r="A11094" s="0" t="n">
        <v>37</v>
      </c>
      <c r="B11094" s="0" t="n">
        <v>613760</v>
      </c>
      <c r="C11094" s="0" t="n">
        <v>4304.42</v>
      </c>
    </row>
    <row r="11095" customFormat="false" ht="15" hidden="false" customHeight="false" outlineLevel="0" collapsed="false">
      <c r="A11095" s="0" t="n">
        <v>37</v>
      </c>
      <c r="B11095" s="0" t="n">
        <v>606164</v>
      </c>
      <c r="C11095" s="0" t="n">
        <v>5044.085</v>
      </c>
    </row>
    <row r="11096" customFormat="false" ht="15" hidden="false" customHeight="false" outlineLevel="0" collapsed="false">
      <c r="A11096" s="0" t="n">
        <v>37</v>
      </c>
      <c r="B11096" s="0" t="n">
        <v>582323</v>
      </c>
      <c r="C11096" s="0" t="n">
        <v>5628.542</v>
      </c>
    </row>
    <row r="11097" customFormat="false" ht="15" hidden="false" customHeight="false" outlineLevel="0" collapsed="false">
      <c r="A11097" s="0" t="n">
        <v>37</v>
      </c>
      <c r="B11097" s="0" t="n">
        <v>578062</v>
      </c>
      <c r="C11097" s="0" t="n">
        <v>3653.517</v>
      </c>
    </row>
    <row r="11098" customFormat="false" ht="15" hidden="false" customHeight="false" outlineLevel="0" collapsed="false">
      <c r="A11098" s="0" t="n">
        <v>37</v>
      </c>
      <c r="B11098" s="0" t="n">
        <v>548757</v>
      </c>
      <c r="C11098" s="0" t="n">
        <v>6221.737</v>
      </c>
    </row>
    <row r="11099" customFormat="false" ht="15" hidden="false" customHeight="false" outlineLevel="0" collapsed="false">
      <c r="A11099" s="0" t="n">
        <v>37</v>
      </c>
      <c r="B11099" s="0" t="n">
        <v>519417</v>
      </c>
      <c r="C11099" s="0" t="n">
        <v>6181.825</v>
      </c>
    </row>
    <row r="11100" customFormat="false" ht="15" hidden="false" customHeight="false" outlineLevel="0" collapsed="false">
      <c r="A11100" s="0" t="n">
        <v>37</v>
      </c>
      <c r="B11100" s="0" t="n">
        <v>519214</v>
      </c>
      <c r="C11100" s="0" t="n">
        <v>3279.53</v>
      </c>
    </row>
    <row r="11101" customFormat="false" ht="15" hidden="false" customHeight="false" outlineLevel="0" collapsed="false">
      <c r="A11101" s="0" t="n">
        <v>37</v>
      </c>
      <c r="B11101" s="0" t="n">
        <v>487894</v>
      </c>
      <c r="C11101" s="0" t="n">
        <v>6366.437</v>
      </c>
    </row>
    <row r="11102" customFormat="false" ht="15" hidden="false" customHeight="false" outlineLevel="0" collapsed="false">
      <c r="A11102" s="0" t="n">
        <v>37</v>
      </c>
      <c r="B11102" s="0" t="n">
        <v>463124</v>
      </c>
      <c r="C11102" s="0" t="n">
        <v>5133.593</v>
      </c>
    </row>
    <row r="11103" customFormat="false" ht="15" hidden="false" customHeight="false" outlineLevel="0" collapsed="false">
      <c r="A11103" s="0" t="n">
        <v>37</v>
      </c>
      <c r="B11103" s="0" t="n">
        <v>454399</v>
      </c>
      <c r="C11103" s="0" t="n">
        <v>4821.901</v>
      </c>
    </row>
    <row r="11104" customFormat="false" ht="15" hidden="false" customHeight="false" outlineLevel="0" collapsed="false">
      <c r="A11104" s="0" t="n">
        <v>37</v>
      </c>
      <c r="B11104" s="0" t="n">
        <v>425047</v>
      </c>
      <c r="C11104" s="0" t="n">
        <v>6197.963</v>
      </c>
    </row>
    <row r="11105" customFormat="false" ht="15" hidden="false" customHeight="false" outlineLevel="0" collapsed="false">
      <c r="A11105" s="0" t="n">
        <v>37</v>
      </c>
      <c r="B11105" s="0" t="n">
        <v>400428</v>
      </c>
      <c r="C11105" s="0" t="n">
        <v>5206.295</v>
      </c>
    </row>
    <row r="11106" customFormat="false" ht="15" hidden="false" customHeight="false" outlineLevel="0" collapsed="false">
      <c r="A11106" s="0" t="n">
        <v>37</v>
      </c>
      <c r="B11106" s="0" t="n">
        <v>393601</v>
      </c>
      <c r="C11106" s="0" t="n">
        <v>4524.721</v>
      </c>
    </row>
    <row r="11107" customFormat="false" ht="15" hidden="false" customHeight="false" outlineLevel="0" collapsed="false">
      <c r="A11107" s="0" t="n">
        <v>37</v>
      </c>
      <c r="B11107" s="0" t="n">
        <v>364433</v>
      </c>
      <c r="C11107" s="0" t="n">
        <v>6200.81</v>
      </c>
    </row>
    <row r="11108" customFormat="false" ht="15" hidden="false" customHeight="false" outlineLevel="0" collapsed="false">
      <c r="A11108" s="0" t="n">
        <v>37</v>
      </c>
      <c r="B11108" s="0" t="n">
        <v>361116</v>
      </c>
      <c r="C11108" s="0" t="n">
        <v>3578.472</v>
      </c>
    </row>
    <row r="11109" customFormat="false" ht="15" hidden="false" customHeight="false" outlineLevel="0" collapsed="false">
      <c r="A11109" s="0" t="n">
        <v>37</v>
      </c>
      <c r="B11109" s="0" t="n">
        <v>333815</v>
      </c>
      <c r="C11109" s="0" t="n">
        <v>5989.874</v>
      </c>
    </row>
    <row r="11110" customFormat="false" ht="15" hidden="false" customHeight="false" outlineLevel="0" collapsed="false">
      <c r="A11110" s="0" t="n">
        <v>37</v>
      </c>
      <c r="B11110" s="0" t="n">
        <v>306211</v>
      </c>
      <c r="C11110" s="0" t="n">
        <v>5760.898</v>
      </c>
    </row>
    <row r="11111" customFormat="false" ht="15" hidden="false" customHeight="false" outlineLevel="0" collapsed="false">
      <c r="A11111" s="0" t="n">
        <v>38</v>
      </c>
      <c r="B11111" s="0" t="n">
        <v>297465</v>
      </c>
      <c r="C11111" s="0" t="n">
        <v>4388.669</v>
      </c>
    </row>
    <row r="11112" customFormat="false" ht="15" hidden="false" customHeight="false" outlineLevel="0" collapsed="false">
      <c r="A11112" s="0" t="n">
        <v>38</v>
      </c>
      <c r="B11112" s="0" t="n">
        <v>267092</v>
      </c>
      <c r="C11112" s="0" t="n">
        <v>6332.051</v>
      </c>
    </row>
    <row r="11113" customFormat="false" ht="15" hidden="false" customHeight="false" outlineLevel="0" collapsed="false">
      <c r="A11113" s="0" t="n">
        <v>38</v>
      </c>
      <c r="B11113" s="0" t="n">
        <v>235838</v>
      </c>
      <c r="C11113" s="0" t="n">
        <v>6329.041</v>
      </c>
    </row>
    <row r="11114" customFormat="false" ht="15" hidden="false" customHeight="false" outlineLevel="0" collapsed="false">
      <c r="A11114" s="0" t="n">
        <v>38</v>
      </c>
      <c r="B11114" s="0" t="n">
        <v>233977</v>
      </c>
      <c r="C11114" s="0" t="n">
        <v>3564.344</v>
      </c>
    </row>
    <row r="11115" customFormat="false" ht="15" hidden="false" customHeight="false" outlineLevel="0" collapsed="false">
      <c r="A11115" s="0" t="n">
        <v>38</v>
      </c>
      <c r="B11115" s="0" t="n">
        <v>205042</v>
      </c>
      <c r="C11115" s="0" t="n">
        <v>6152.913</v>
      </c>
    </row>
    <row r="11116" customFormat="false" ht="15" hidden="false" customHeight="false" outlineLevel="0" collapsed="false">
      <c r="A11116" s="0" t="n">
        <v>38</v>
      </c>
      <c r="B11116" s="0" t="n">
        <v>193566</v>
      </c>
      <c r="C11116" s="0" t="n">
        <v>4413.14</v>
      </c>
    </row>
    <row r="11117" customFormat="false" ht="15" hidden="false" customHeight="false" outlineLevel="0" collapsed="false">
      <c r="A11117" s="0" t="n">
        <v>38</v>
      </c>
      <c r="B11117" s="0" t="n">
        <v>163154</v>
      </c>
      <c r="C11117" s="0" t="n">
        <v>6296.648</v>
      </c>
    </row>
    <row r="11118" customFormat="false" ht="15" hidden="false" customHeight="false" outlineLevel="0" collapsed="false">
      <c r="A11118" s="0" t="n">
        <v>38</v>
      </c>
      <c r="B11118" s="0" t="n">
        <v>123251</v>
      </c>
      <c r="C11118" s="0" t="n">
        <v>7240.056</v>
      </c>
    </row>
    <row r="11119" customFormat="false" ht="15" hidden="false" customHeight="false" outlineLevel="0" collapsed="false">
      <c r="A11119" s="0" t="n">
        <v>38</v>
      </c>
      <c r="B11119" s="0" t="n">
        <v>79661</v>
      </c>
      <c r="C11119" s="0" t="n">
        <v>7623.773</v>
      </c>
    </row>
    <row r="11120" customFormat="false" ht="15" hidden="false" customHeight="false" outlineLevel="0" collapsed="false">
      <c r="A11120" s="0" t="n">
        <v>38</v>
      </c>
      <c r="B11120" s="0" t="n">
        <v>37844</v>
      </c>
      <c r="C11120" s="0" t="n">
        <v>7429.408</v>
      </c>
    </row>
    <row r="11121" customFormat="false" ht="15" hidden="false" customHeight="false" outlineLevel="0" collapsed="false">
      <c r="A11121" s="0" t="n">
        <v>38</v>
      </c>
      <c r="B11121" s="0" t="n">
        <v>0</v>
      </c>
      <c r="C11121" s="0" t="n">
        <v>7026.358</v>
      </c>
    </row>
    <row r="11122" customFormat="false" ht="15" hidden="false" customHeight="false" outlineLevel="0" collapsed="false">
      <c r="A11122" s="0" t="n">
        <v>38</v>
      </c>
      <c r="B11122" s="0" t="n">
        <v>1878016</v>
      </c>
      <c r="C11122" s="0" t="n">
        <v>10805.282</v>
      </c>
    </row>
    <row r="11123" customFormat="false" ht="15" hidden="false" customHeight="false" outlineLevel="0" collapsed="false">
      <c r="A11123" s="0" t="n">
        <v>38</v>
      </c>
      <c r="B11123" s="0" t="n">
        <v>1874604</v>
      </c>
      <c r="C11123" s="0" t="n">
        <v>639.815</v>
      </c>
    </row>
    <row r="11124" customFormat="false" ht="15" hidden="false" customHeight="false" outlineLevel="0" collapsed="false">
      <c r="A11124" s="0" t="n">
        <v>38</v>
      </c>
      <c r="B11124" s="0" t="n">
        <v>1874604</v>
      </c>
      <c r="C11124" s="0" t="n">
        <v>0</v>
      </c>
    </row>
    <row r="11125" customFormat="false" ht="15" hidden="false" customHeight="false" outlineLevel="0" collapsed="false">
      <c r="A11125" s="0" t="n">
        <v>38</v>
      </c>
      <c r="B11125" s="0" t="n">
        <v>1912900</v>
      </c>
      <c r="C11125" s="0" t="n">
        <v>5761.74</v>
      </c>
    </row>
    <row r="11126" customFormat="false" ht="15" hidden="false" customHeight="false" outlineLevel="0" collapsed="false">
      <c r="A11126" s="0" t="n">
        <v>38</v>
      </c>
      <c r="B11126" s="0" t="n">
        <v>1889287</v>
      </c>
      <c r="C11126" s="0" t="n">
        <v>5423.358</v>
      </c>
    </row>
    <row r="11127" customFormat="false" ht="15" hidden="false" customHeight="false" outlineLevel="0" collapsed="false">
      <c r="A11127" s="0" t="n">
        <v>38</v>
      </c>
      <c r="B11127" s="0" t="n">
        <v>1854504</v>
      </c>
      <c r="C11127" s="0" t="n">
        <v>6997.377</v>
      </c>
    </row>
    <row r="11128" customFormat="false" ht="15" hidden="false" customHeight="false" outlineLevel="0" collapsed="false">
      <c r="A11128" s="0" t="n">
        <v>38</v>
      </c>
      <c r="B11128" s="0" t="n">
        <v>1812663</v>
      </c>
      <c r="C11128" s="0" t="n">
        <v>7448.653</v>
      </c>
    </row>
    <row r="11129" customFormat="false" ht="15" hidden="false" customHeight="false" outlineLevel="0" collapsed="false">
      <c r="A11129" s="0" t="n">
        <v>38</v>
      </c>
      <c r="B11129" s="0" t="n">
        <v>1798380</v>
      </c>
      <c r="C11129" s="0" t="n">
        <v>4727.935</v>
      </c>
    </row>
    <row r="11130" customFormat="false" ht="15" hidden="false" customHeight="false" outlineLevel="0" collapsed="false">
      <c r="A11130" s="0" t="n">
        <v>38</v>
      </c>
      <c r="B11130" s="0" t="n">
        <v>1758812</v>
      </c>
      <c r="C11130" s="0" t="n">
        <v>7226.998</v>
      </c>
    </row>
    <row r="11131" customFormat="false" ht="15" hidden="false" customHeight="false" outlineLevel="0" collapsed="false">
      <c r="A11131" s="0" t="n">
        <v>38</v>
      </c>
      <c r="B11131" s="0" t="n">
        <v>1729137</v>
      </c>
      <c r="C11131" s="0" t="n">
        <v>5517.161</v>
      </c>
    </row>
    <row r="11132" customFormat="false" ht="15" hidden="false" customHeight="false" outlineLevel="0" collapsed="false">
      <c r="A11132" s="0" t="n">
        <v>38</v>
      </c>
      <c r="B11132" s="0" t="n">
        <v>1705112</v>
      </c>
      <c r="C11132" s="0" t="n">
        <v>6411.725</v>
      </c>
    </row>
    <row r="11133" customFormat="false" ht="15" hidden="false" customHeight="false" outlineLevel="0" collapsed="false">
      <c r="A11133" s="0" t="n">
        <v>38</v>
      </c>
      <c r="B11133" s="0" t="n">
        <v>1670116</v>
      </c>
      <c r="C11133" s="0" t="n">
        <v>6804.993</v>
      </c>
    </row>
    <row r="11134" customFormat="false" ht="15" hidden="false" customHeight="false" outlineLevel="0" collapsed="false">
      <c r="A11134" s="0" t="n">
        <v>38</v>
      </c>
      <c r="B11134" s="0" t="n">
        <v>1656650</v>
      </c>
      <c r="C11134" s="0" t="n">
        <v>4601.089</v>
      </c>
    </row>
    <row r="11135" customFormat="false" ht="15" hidden="false" customHeight="false" outlineLevel="0" collapsed="false">
      <c r="A11135" s="0" t="n">
        <v>38</v>
      </c>
      <c r="B11135" s="0" t="n">
        <v>1619950</v>
      </c>
      <c r="C11135" s="0" t="n">
        <v>6945.146</v>
      </c>
    </row>
    <row r="11136" customFormat="false" ht="15" hidden="false" customHeight="false" outlineLevel="0" collapsed="false">
      <c r="A11136" s="0" t="n">
        <v>38</v>
      </c>
      <c r="B11136" s="0" t="n">
        <v>1590549</v>
      </c>
      <c r="C11136" s="0" t="n">
        <v>5596.238</v>
      </c>
    </row>
    <row r="11137" customFormat="false" ht="15" hidden="false" customHeight="false" outlineLevel="0" collapsed="false">
      <c r="A11137" s="0" t="n">
        <v>38</v>
      </c>
      <c r="B11137" s="0" t="n">
        <v>1568439</v>
      </c>
      <c r="C11137" s="0" t="n">
        <v>6142.95</v>
      </c>
    </row>
    <row r="11138" customFormat="false" ht="15" hidden="false" customHeight="false" outlineLevel="0" collapsed="false">
      <c r="A11138" s="0" t="n">
        <v>38</v>
      </c>
      <c r="B11138" s="0" t="n">
        <v>1529016</v>
      </c>
      <c r="C11138" s="0" t="n">
        <v>7207.623</v>
      </c>
    </row>
    <row r="11139" customFormat="false" ht="15" hidden="false" customHeight="false" outlineLevel="0" collapsed="false">
      <c r="A11139" s="0" t="n">
        <v>38</v>
      </c>
      <c r="B11139" s="0" t="n">
        <v>1516118</v>
      </c>
      <c r="C11139" s="0" t="n">
        <v>4582.7</v>
      </c>
    </row>
    <row r="11140" customFormat="false" ht="15" hidden="false" customHeight="false" outlineLevel="0" collapsed="false">
      <c r="A11140" s="0" t="n">
        <v>38</v>
      </c>
      <c r="B11140" s="0" t="n">
        <v>1481895</v>
      </c>
      <c r="C11140" s="0" t="n">
        <v>6677.679</v>
      </c>
    </row>
    <row r="11141" customFormat="false" ht="15" hidden="false" customHeight="false" outlineLevel="0" collapsed="false">
      <c r="A11141" s="0" t="n">
        <v>38</v>
      </c>
      <c r="B11141" s="0" t="n">
        <v>1451661</v>
      </c>
      <c r="C11141" s="0" t="n">
        <v>5851.122</v>
      </c>
    </row>
    <row r="11142" customFormat="false" ht="15" hidden="false" customHeight="false" outlineLevel="0" collapsed="false">
      <c r="A11142" s="0" t="n">
        <v>38</v>
      </c>
      <c r="B11142" s="0" t="n">
        <v>1434513</v>
      </c>
      <c r="C11142" s="0" t="n">
        <v>5506.891</v>
      </c>
    </row>
    <row r="11143" customFormat="false" ht="15" hidden="false" customHeight="false" outlineLevel="0" collapsed="false">
      <c r="A11143" s="0" t="n">
        <v>38</v>
      </c>
      <c r="B11143" s="0" t="n">
        <v>1400781</v>
      </c>
      <c r="C11143" s="0" t="n">
        <v>6653.859</v>
      </c>
    </row>
    <row r="11144" customFormat="false" ht="15" hidden="false" customHeight="false" outlineLevel="0" collapsed="false">
      <c r="A11144" s="0" t="n">
        <v>38</v>
      </c>
      <c r="B11144" s="0" t="n">
        <v>1393336</v>
      </c>
      <c r="C11144" s="0" t="n">
        <v>3776.563</v>
      </c>
    </row>
    <row r="11145" customFormat="false" ht="15" hidden="false" customHeight="false" outlineLevel="0" collapsed="false">
      <c r="A11145" s="0" t="n">
        <v>38</v>
      </c>
      <c r="B11145" s="0" t="n">
        <v>1372563</v>
      </c>
      <c r="C11145" s="0" t="n">
        <v>5700.772</v>
      </c>
    </row>
    <row r="11146" customFormat="false" ht="15" hidden="false" customHeight="false" outlineLevel="0" collapsed="false">
      <c r="A11146" s="0" t="n">
        <v>38</v>
      </c>
      <c r="B11146" s="0" t="n">
        <v>1338126</v>
      </c>
      <c r="C11146" s="0" t="n">
        <v>6706.742</v>
      </c>
    </row>
    <row r="11147" customFormat="false" ht="15" hidden="false" customHeight="false" outlineLevel="0" collapsed="false">
      <c r="A11147" s="0" t="n">
        <v>38</v>
      </c>
      <c r="B11147" s="0" t="n">
        <v>1306341</v>
      </c>
      <c r="C11147" s="0" t="n">
        <v>6277.374</v>
      </c>
    </row>
    <row r="11148" customFormat="false" ht="15" hidden="false" customHeight="false" outlineLevel="0" collapsed="false">
      <c r="A11148" s="0" t="n">
        <v>38</v>
      </c>
      <c r="B11148" s="0" t="n">
        <v>1297778</v>
      </c>
      <c r="C11148" s="0" t="n">
        <v>4404.658</v>
      </c>
    </row>
    <row r="11149" customFormat="false" ht="15" hidden="false" customHeight="false" outlineLevel="0" collapsed="false">
      <c r="A11149" s="0" t="n">
        <v>38</v>
      </c>
      <c r="B11149" s="0" t="n">
        <v>1266543</v>
      </c>
      <c r="C11149" s="0" t="n">
        <v>6395.104</v>
      </c>
    </row>
    <row r="11150" customFormat="false" ht="15" hidden="false" customHeight="false" outlineLevel="0" collapsed="false">
      <c r="A11150" s="0" t="n">
        <v>38</v>
      </c>
      <c r="B11150" s="0" t="n">
        <v>1237551</v>
      </c>
      <c r="C11150" s="0" t="n">
        <v>5942.375</v>
      </c>
    </row>
    <row r="11151" customFormat="false" ht="15" hidden="false" customHeight="false" outlineLevel="0" collapsed="false">
      <c r="A11151" s="0" t="n">
        <v>38</v>
      </c>
      <c r="B11151" s="0" t="n">
        <v>1230194</v>
      </c>
      <c r="C11151" s="0" t="n">
        <v>4292.993</v>
      </c>
    </row>
    <row r="11152" customFormat="false" ht="15" hidden="false" customHeight="false" outlineLevel="0" collapsed="false">
      <c r="A11152" s="0" t="n">
        <v>38</v>
      </c>
      <c r="B11152" s="0" t="n">
        <v>1196285</v>
      </c>
      <c r="C11152" s="0" t="n">
        <v>6613.521</v>
      </c>
    </row>
    <row r="11153" customFormat="false" ht="15" hidden="false" customHeight="false" outlineLevel="0" collapsed="false">
      <c r="A11153" s="0" t="n">
        <v>38</v>
      </c>
      <c r="B11153" s="0" t="n">
        <v>1189022</v>
      </c>
      <c r="C11153" s="0" t="n">
        <v>4009.421</v>
      </c>
    </row>
    <row r="11154" customFormat="false" ht="15" hidden="false" customHeight="false" outlineLevel="0" collapsed="false">
      <c r="A11154" s="0" t="n">
        <v>38</v>
      </c>
      <c r="B11154" s="0" t="n">
        <v>1158800</v>
      </c>
      <c r="C11154" s="0" t="n">
        <v>6307.169</v>
      </c>
    </row>
    <row r="11155" customFormat="false" ht="15" hidden="false" customHeight="false" outlineLevel="0" collapsed="false">
      <c r="A11155" s="0" t="n">
        <v>38</v>
      </c>
      <c r="B11155" s="0" t="n">
        <v>1131337</v>
      </c>
      <c r="C11155" s="0" t="n">
        <v>5964.527</v>
      </c>
    </row>
    <row r="11156" customFormat="false" ht="15" hidden="false" customHeight="false" outlineLevel="0" collapsed="false">
      <c r="A11156" s="0" t="n">
        <v>38</v>
      </c>
      <c r="B11156" s="0" t="n">
        <v>1140695</v>
      </c>
      <c r="C11156" s="0" t="n">
        <v>2440.012</v>
      </c>
    </row>
    <row r="11157" customFormat="false" ht="15" hidden="false" customHeight="false" outlineLevel="0" collapsed="false">
      <c r="A11157" s="0" t="n">
        <v>38</v>
      </c>
      <c r="B11157" s="0" t="n">
        <v>1116818</v>
      </c>
      <c r="C11157" s="0" t="n">
        <v>5663.009</v>
      </c>
    </row>
    <row r="11158" customFormat="false" ht="15" hidden="false" customHeight="false" outlineLevel="0" collapsed="false">
      <c r="A11158" s="0" t="n">
        <v>38</v>
      </c>
      <c r="B11158" s="0" t="n">
        <v>1087335</v>
      </c>
      <c r="C11158" s="0" t="n">
        <v>6267.259</v>
      </c>
    </row>
    <row r="11159" customFormat="false" ht="15" hidden="false" customHeight="false" outlineLevel="0" collapsed="false">
      <c r="A11159" s="0" t="n">
        <v>38</v>
      </c>
      <c r="B11159" s="0" t="n">
        <v>1058481</v>
      </c>
      <c r="C11159" s="0" t="n">
        <v>6141.398</v>
      </c>
    </row>
    <row r="11160" customFormat="false" ht="15" hidden="false" customHeight="false" outlineLevel="0" collapsed="false">
      <c r="A11160" s="0" t="n">
        <v>38</v>
      </c>
      <c r="B11160" s="0" t="n">
        <v>1069451</v>
      </c>
      <c r="C11160" s="0" t="n">
        <v>2225.474</v>
      </c>
    </row>
    <row r="11161" customFormat="false" ht="15" hidden="false" customHeight="false" outlineLevel="0" collapsed="false">
      <c r="A11161" s="0" t="n">
        <v>38</v>
      </c>
      <c r="B11161" s="0" t="n">
        <v>1043759</v>
      </c>
      <c r="C11161" s="0" t="n">
        <v>5847.479</v>
      </c>
    </row>
    <row r="11162" customFormat="false" ht="15" hidden="false" customHeight="false" outlineLevel="0" collapsed="false">
      <c r="A11162" s="0" t="n">
        <v>38</v>
      </c>
      <c r="B11162" s="0" t="n">
        <v>1013976</v>
      </c>
      <c r="C11162" s="0" t="n">
        <v>6250.321</v>
      </c>
    </row>
    <row r="11163" customFormat="false" ht="15" hidden="false" customHeight="false" outlineLevel="0" collapsed="false">
      <c r="A11163" s="0" t="n">
        <v>38</v>
      </c>
      <c r="B11163" s="0" t="n">
        <v>1001449</v>
      </c>
      <c r="C11163" s="0" t="n">
        <v>4523.491</v>
      </c>
    </row>
    <row r="11164" customFormat="false" ht="15" hidden="false" customHeight="false" outlineLevel="0" collapsed="false">
      <c r="A11164" s="0" t="n">
        <v>38</v>
      </c>
      <c r="B11164" s="0" t="n">
        <v>974369</v>
      </c>
      <c r="C11164" s="0" t="n">
        <v>5979.348</v>
      </c>
    </row>
    <row r="11165" customFormat="false" ht="15" hidden="false" customHeight="false" outlineLevel="0" collapsed="false">
      <c r="A11165" s="0" t="n">
        <v>38</v>
      </c>
      <c r="B11165" s="0" t="n">
        <v>943054</v>
      </c>
      <c r="C11165" s="0" t="n">
        <v>6400.899</v>
      </c>
    </row>
    <row r="11166" customFormat="false" ht="15" hidden="false" customHeight="false" outlineLevel="0" collapsed="false">
      <c r="A11166" s="0" t="n">
        <v>38</v>
      </c>
      <c r="B11166" s="0" t="n">
        <v>939729</v>
      </c>
      <c r="C11166" s="0" t="n">
        <v>3654.417</v>
      </c>
    </row>
    <row r="11167" customFormat="false" ht="15" hidden="false" customHeight="false" outlineLevel="0" collapsed="false">
      <c r="A11167" s="0" t="n">
        <v>38</v>
      </c>
      <c r="B11167" s="0" t="n">
        <v>909967</v>
      </c>
      <c r="C11167" s="0" t="n">
        <v>6253.33</v>
      </c>
    </row>
    <row r="11168" customFormat="false" ht="15" hidden="false" customHeight="false" outlineLevel="0" collapsed="false">
      <c r="A11168" s="0" t="n">
        <v>38</v>
      </c>
      <c r="B11168" s="0" t="n">
        <v>879679</v>
      </c>
      <c r="C11168" s="0" t="n">
        <v>6311.823</v>
      </c>
    </row>
    <row r="11169" customFormat="false" ht="15" hidden="false" customHeight="false" outlineLevel="0" collapsed="false">
      <c r="A11169" s="0" t="n">
        <v>38</v>
      </c>
      <c r="B11169" s="0" t="n">
        <v>876887</v>
      </c>
      <c r="C11169" s="0" t="n">
        <v>3531.949</v>
      </c>
    </row>
    <row r="11170" customFormat="false" ht="15" hidden="false" customHeight="false" outlineLevel="0" collapsed="false">
      <c r="A11170" s="0" t="n">
        <v>38</v>
      </c>
      <c r="B11170" s="0" t="n">
        <v>846432</v>
      </c>
      <c r="C11170" s="0" t="n">
        <v>6357.482</v>
      </c>
    </row>
    <row r="11171" customFormat="false" ht="15" hidden="false" customHeight="false" outlineLevel="0" collapsed="false">
      <c r="A11171" s="0" t="n">
        <v>38</v>
      </c>
      <c r="B11171" s="0" t="n">
        <v>825843</v>
      </c>
      <c r="C11171" s="0" t="n">
        <v>4371.107</v>
      </c>
    </row>
    <row r="11172" customFormat="false" ht="15" hidden="false" customHeight="false" outlineLevel="0" collapsed="false">
      <c r="A11172" s="0" t="n">
        <v>38</v>
      </c>
      <c r="B11172" s="0" t="n">
        <v>812236</v>
      </c>
      <c r="C11172" s="0" t="n">
        <v>5720.16</v>
      </c>
    </row>
    <row r="11173" customFormat="false" ht="15" hidden="false" customHeight="false" outlineLevel="0" collapsed="false">
      <c r="A11173" s="0" t="n">
        <v>38</v>
      </c>
      <c r="B11173" s="0" t="n">
        <v>781955</v>
      </c>
      <c r="C11173" s="0" t="n">
        <v>6276.776</v>
      </c>
    </row>
    <row r="11174" customFormat="false" ht="15" hidden="false" customHeight="false" outlineLevel="0" collapsed="false">
      <c r="A11174" s="0" t="n">
        <v>38</v>
      </c>
      <c r="B11174" s="0" t="n">
        <v>758953</v>
      </c>
      <c r="C11174" s="0" t="n">
        <v>4651.65</v>
      </c>
    </row>
    <row r="11175" customFormat="false" ht="15" hidden="false" customHeight="false" outlineLevel="0" collapsed="false">
      <c r="A11175" s="0" t="n">
        <v>38</v>
      </c>
      <c r="B11175" s="0" t="n">
        <v>768482</v>
      </c>
      <c r="C11175" s="0" t="n">
        <v>3292.581</v>
      </c>
    </row>
    <row r="11176" customFormat="false" ht="15" hidden="false" customHeight="false" outlineLevel="0" collapsed="false">
      <c r="A11176" s="0" t="n">
        <v>38</v>
      </c>
      <c r="B11176" s="0" t="n">
        <v>740496</v>
      </c>
      <c r="C11176" s="0" t="n">
        <v>6063.41</v>
      </c>
    </row>
    <row r="11177" customFormat="false" ht="15" hidden="false" customHeight="false" outlineLevel="0" collapsed="false">
      <c r="A11177" s="0" t="n">
        <v>38</v>
      </c>
      <c r="B11177" s="0" t="n">
        <v>710249</v>
      </c>
      <c r="C11177" s="0" t="n">
        <v>6266.676</v>
      </c>
    </row>
    <row r="11178" customFormat="false" ht="15" hidden="false" customHeight="false" outlineLevel="0" collapsed="false">
      <c r="A11178" s="0" t="n">
        <v>38</v>
      </c>
      <c r="B11178" s="0" t="n">
        <v>677567</v>
      </c>
      <c r="C11178" s="0" t="n">
        <v>6556.274</v>
      </c>
    </row>
    <row r="11179" customFormat="false" ht="15" hidden="false" customHeight="false" outlineLevel="0" collapsed="false">
      <c r="A11179" s="0" t="n">
        <v>38</v>
      </c>
      <c r="B11179" s="0" t="n">
        <v>675264</v>
      </c>
      <c r="C11179" s="0" t="n">
        <v>3540.226</v>
      </c>
    </row>
    <row r="11180" customFormat="false" ht="15" hidden="false" customHeight="false" outlineLevel="0" collapsed="false">
      <c r="A11180" s="0" t="n">
        <v>38</v>
      </c>
      <c r="B11180" s="0" t="n">
        <v>646094</v>
      </c>
      <c r="C11180" s="0" t="n">
        <v>6195.902</v>
      </c>
    </row>
    <row r="11181" customFormat="false" ht="15" hidden="false" customHeight="false" outlineLevel="0" collapsed="false">
      <c r="A11181" s="0" t="n">
        <v>38</v>
      </c>
      <c r="B11181" s="0" t="n">
        <v>621719</v>
      </c>
      <c r="C11181" s="0" t="n">
        <v>5084.546</v>
      </c>
    </row>
    <row r="11182" customFormat="false" ht="15" hidden="false" customHeight="false" outlineLevel="0" collapsed="false">
      <c r="A11182" s="0" t="n">
        <v>38</v>
      </c>
      <c r="B11182" s="0" t="n">
        <v>627951</v>
      </c>
      <c r="C11182" s="0" t="n">
        <v>3386.103</v>
      </c>
    </row>
    <row r="11183" customFormat="false" ht="15" hidden="false" customHeight="false" outlineLevel="0" collapsed="false">
      <c r="A11183" s="0" t="n">
        <v>38</v>
      </c>
      <c r="B11183" s="0" t="n">
        <v>601174</v>
      </c>
      <c r="C11183" s="0" t="n">
        <v>5963.29</v>
      </c>
    </row>
    <row r="11184" customFormat="false" ht="15" hidden="false" customHeight="false" outlineLevel="0" collapsed="false">
      <c r="A11184" s="0" t="n">
        <v>38</v>
      </c>
      <c r="B11184" s="0" t="n">
        <v>572490</v>
      </c>
      <c r="C11184" s="0" t="n">
        <v>6122.047</v>
      </c>
    </row>
    <row r="11185" customFormat="false" ht="15" hidden="false" customHeight="false" outlineLevel="0" collapsed="false">
      <c r="A11185" s="0" t="n">
        <v>38</v>
      </c>
      <c r="B11185" s="0" t="n">
        <v>543576</v>
      </c>
      <c r="C11185" s="0" t="n">
        <v>5753.491</v>
      </c>
    </row>
    <row r="11186" customFormat="false" ht="15" hidden="false" customHeight="false" outlineLevel="0" collapsed="false">
      <c r="A11186" s="0" t="n">
        <v>38</v>
      </c>
      <c r="B11186" s="0" t="n">
        <v>548991</v>
      </c>
      <c r="C11186" s="0" t="n">
        <v>3191.33</v>
      </c>
    </row>
    <row r="11187" customFormat="false" ht="15" hidden="false" customHeight="false" outlineLevel="0" collapsed="false">
      <c r="A11187" s="0" t="n">
        <v>38</v>
      </c>
      <c r="B11187" s="0" t="n">
        <v>524677</v>
      </c>
      <c r="C11187" s="0" t="n">
        <v>5718.174</v>
      </c>
    </row>
    <row r="11188" customFormat="false" ht="15" hidden="false" customHeight="false" outlineLevel="0" collapsed="false">
      <c r="A11188" s="0" t="n">
        <v>38</v>
      </c>
      <c r="B11188" s="0" t="n">
        <v>496021</v>
      </c>
      <c r="C11188" s="0" t="n">
        <v>6128.591</v>
      </c>
    </row>
    <row r="11189" customFormat="false" ht="15" hidden="false" customHeight="false" outlineLevel="0" collapsed="false">
      <c r="A11189" s="0" t="n">
        <v>38</v>
      </c>
      <c r="B11189" s="0" t="n">
        <v>486324</v>
      </c>
      <c r="C11189" s="0" t="n">
        <v>4270.226</v>
      </c>
    </row>
    <row r="11190" customFormat="false" ht="15" hidden="false" customHeight="false" outlineLevel="0" collapsed="false">
      <c r="A11190" s="0" t="n">
        <v>38</v>
      </c>
      <c r="B11190" s="0" t="n">
        <v>459103</v>
      </c>
      <c r="C11190" s="0" t="n">
        <v>6031.16</v>
      </c>
    </row>
    <row r="11191" customFormat="false" ht="15" hidden="false" customHeight="false" outlineLevel="0" collapsed="false">
      <c r="A11191" s="0" t="n">
        <v>38</v>
      </c>
      <c r="B11191" s="0" t="n">
        <v>432997</v>
      </c>
      <c r="C11191" s="0" t="n">
        <v>5557.471</v>
      </c>
    </row>
    <row r="11192" customFormat="false" ht="15" hidden="false" customHeight="false" outlineLevel="0" collapsed="false">
      <c r="A11192" s="0" t="n">
        <v>38</v>
      </c>
      <c r="B11192" s="0" t="n">
        <v>425811</v>
      </c>
      <c r="C11192" s="0" t="n">
        <v>4400.619</v>
      </c>
    </row>
    <row r="11193" customFormat="false" ht="15" hidden="false" customHeight="false" outlineLevel="0" collapsed="false">
      <c r="A11193" s="0" t="n">
        <v>38</v>
      </c>
      <c r="B11193" s="0" t="n">
        <v>394753</v>
      </c>
      <c r="C11193" s="0" t="n">
        <v>6379.023</v>
      </c>
    </row>
    <row r="11194" customFormat="false" ht="15" hidden="false" customHeight="false" outlineLevel="0" collapsed="false">
      <c r="A11194" s="0" t="n">
        <v>38</v>
      </c>
      <c r="B11194" s="0" t="n">
        <v>392048</v>
      </c>
      <c r="C11194" s="0" t="n">
        <v>3542.583</v>
      </c>
    </row>
    <row r="11195" customFormat="false" ht="15" hidden="false" customHeight="false" outlineLevel="0" collapsed="false">
      <c r="A11195" s="0" t="n">
        <v>38</v>
      </c>
      <c r="B11195" s="0" t="n">
        <v>364727</v>
      </c>
      <c r="C11195" s="0" t="n">
        <v>6002.131</v>
      </c>
    </row>
    <row r="11196" customFormat="false" ht="15" hidden="false" customHeight="false" outlineLevel="0" collapsed="false">
      <c r="A11196" s="0" t="n">
        <v>38</v>
      </c>
      <c r="B11196" s="0" t="n">
        <v>334763</v>
      </c>
      <c r="C11196" s="0" t="n">
        <v>6268.275</v>
      </c>
    </row>
    <row r="11197" customFormat="false" ht="15" hidden="false" customHeight="false" outlineLevel="0" collapsed="false">
      <c r="A11197" s="0" t="n">
        <v>38</v>
      </c>
      <c r="B11197" s="0" t="n">
        <v>332429</v>
      </c>
      <c r="C11197" s="0" t="n">
        <v>3503.672</v>
      </c>
    </row>
    <row r="11198" customFormat="false" ht="15" hidden="false" customHeight="false" outlineLevel="0" collapsed="false">
      <c r="A11198" s="0" t="n">
        <v>38</v>
      </c>
      <c r="B11198" s="0" t="n">
        <v>305850</v>
      </c>
      <c r="C11198" s="0" t="n">
        <v>5925.903</v>
      </c>
    </row>
    <row r="11199" customFormat="false" ht="15" hidden="false" customHeight="false" outlineLevel="0" collapsed="false">
      <c r="A11199" s="0" t="n">
        <v>38</v>
      </c>
      <c r="B11199" s="0" t="n">
        <v>274985</v>
      </c>
      <c r="C11199" s="0" t="n">
        <v>6350.552</v>
      </c>
    </row>
    <row r="11200" customFormat="false" ht="15" hidden="false" customHeight="false" outlineLevel="0" collapsed="false">
      <c r="A11200" s="0" t="n">
        <v>38</v>
      </c>
      <c r="B11200" s="0" t="n">
        <v>270300</v>
      </c>
      <c r="C11200" s="0" t="n">
        <v>3722.61</v>
      </c>
    </row>
    <row r="11201" customFormat="false" ht="15" hidden="false" customHeight="false" outlineLevel="0" collapsed="false">
      <c r="A11201" s="0" t="n">
        <v>38</v>
      </c>
      <c r="B11201" s="0" t="n">
        <v>246824</v>
      </c>
      <c r="C11201" s="0" t="n">
        <v>5705.626</v>
      </c>
    </row>
    <row r="11202" customFormat="false" ht="15" hidden="false" customHeight="false" outlineLevel="0" collapsed="false">
      <c r="A11202" s="0" t="n">
        <v>38</v>
      </c>
      <c r="B11202" s="0" t="n">
        <v>215761</v>
      </c>
      <c r="C11202" s="0" t="n">
        <v>6360.538</v>
      </c>
    </row>
    <row r="11203" customFormat="false" ht="15" hidden="false" customHeight="false" outlineLevel="0" collapsed="false">
      <c r="A11203" s="0" t="n">
        <v>38</v>
      </c>
      <c r="B11203" s="0" t="n">
        <v>210747</v>
      </c>
      <c r="C11203" s="0" t="n">
        <v>3820.339</v>
      </c>
    </row>
    <row r="11204" customFormat="false" ht="15" hidden="false" customHeight="false" outlineLevel="0" collapsed="false">
      <c r="A11204" s="0" t="n">
        <v>38</v>
      </c>
      <c r="B11204" s="0" t="n">
        <v>181139</v>
      </c>
      <c r="C11204" s="0" t="n">
        <v>6233.595</v>
      </c>
    </row>
    <row r="11205" customFormat="false" ht="15" hidden="false" customHeight="false" outlineLevel="0" collapsed="false">
      <c r="A11205" s="0" t="n">
        <v>38</v>
      </c>
      <c r="B11205" s="0" t="n">
        <v>138686</v>
      </c>
      <c r="C11205" s="0" t="n">
        <v>7520.87</v>
      </c>
    </row>
    <row r="11206" customFormat="false" ht="15" hidden="false" customHeight="false" outlineLevel="0" collapsed="false">
      <c r="A11206" s="0" t="n">
        <v>38</v>
      </c>
      <c r="B11206" s="0" t="n">
        <v>94450</v>
      </c>
      <c r="C11206" s="0" t="n">
        <v>7688.326</v>
      </c>
    </row>
    <row r="11207" customFormat="false" ht="15" hidden="false" customHeight="false" outlineLevel="0" collapsed="false">
      <c r="A11207" s="0" t="n">
        <v>38</v>
      </c>
      <c r="B11207" s="0" t="n">
        <v>56281</v>
      </c>
      <c r="C11207" s="0" t="n">
        <v>7067.789</v>
      </c>
    </row>
    <row r="11208" customFormat="false" ht="15" hidden="false" customHeight="false" outlineLevel="0" collapsed="false">
      <c r="A11208" s="0" t="n">
        <v>38</v>
      </c>
      <c r="B11208" s="0" t="n">
        <v>16457</v>
      </c>
      <c r="C11208" s="0" t="n">
        <v>7268.435</v>
      </c>
    </row>
    <row r="11209" customFormat="false" ht="15" hidden="false" customHeight="false" outlineLevel="0" collapsed="false">
      <c r="A11209" s="0" t="n">
        <v>38</v>
      </c>
      <c r="B11209" s="0" t="n">
        <v>0</v>
      </c>
      <c r="C11209" s="0" t="n">
        <v>4929.502</v>
      </c>
    </row>
    <row r="11210" customFormat="false" ht="15" hidden="false" customHeight="false" outlineLevel="0" collapsed="false">
      <c r="A11210" s="0" t="n">
        <v>38</v>
      </c>
      <c r="B11210" s="0" t="n">
        <v>1942345</v>
      </c>
      <c r="C11210" s="0" t="n">
        <v>172.836</v>
      </c>
    </row>
    <row r="11211" customFormat="false" ht="15" hidden="false" customHeight="false" outlineLevel="0" collapsed="false">
      <c r="A11211" s="0" t="n">
        <v>38</v>
      </c>
      <c r="B11211" s="0" t="n">
        <v>1940796</v>
      </c>
      <c r="C11211" s="0" t="n">
        <v>154.72</v>
      </c>
    </row>
    <row r="11212" customFormat="false" ht="15" hidden="false" customHeight="false" outlineLevel="0" collapsed="false">
      <c r="A11212" s="0" t="n">
        <v>38</v>
      </c>
      <c r="B11212" s="0" t="n">
        <v>2038124</v>
      </c>
      <c r="C11212" s="0" t="n">
        <v>1055.767</v>
      </c>
    </row>
    <row r="11213" customFormat="false" ht="15" hidden="false" customHeight="false" outlineLevel="0" collapsed="false">
      <c r="A11213" s="0" t="n">
        <v>38</v>
      </c>
      <c r="B11213" s="0" t="n">
        <v>2019258</v>
      </c>
      <c r="C11213" s="0" t="n">
        <v>4890.403</v>
      </c>
    </row>
    <row r="11214" customFormat="false" ht="15" hidden="false" customHeight="false" outlineLevel="0" collapsed="false">
      <c r="A11214" s="0" t="n">
        <v>38</v>
      </c>
      <c r="B11214" s="0" t="n">
        <v>2045510</v>
      </c>
      <c r="C11214" s="0" t="n">
        <v>1681.634</v>
      </c>
    </row>
    <row r="11215" customFormat="false" ht="15" hidden="false" customHeight="false" outlineLevel="0" collapsed="false">
      <c r="A11215" s="0" t="n">
        <v>38</v>
      </c>
      <c r="B11215" s="0" t="n">
        <v>2012273</v>
      </c>
      <c r="C11215" s="0" t="n">
        <v>6590.507</v>
      </c>
    </row>
    <row r="11216" customFormat="false" ht="15" hidden="false" customHeight="false" outlineLevel="0" collapsed="false">
      <c r="A11216" s="0" t="n">
        <v>38</v>
      </c>
      <c r="B11216" s="0" t="n">
        <v>1972490</v>
      </c>
      <c r="C11216" s="0" t="n">
        <v>7236.549</v>
      </c>
    </row>
    <row r="11217" customFormat="false" ht="15" hidden="false" customHeight="false" outlineLevel="0" collapsed="false">
      <c r="A11217" s="0" t="n">
        <v>38</v>
      </c>
      <c r="B11217" s="0" t="n">
        <v>1942571</v>
      </c>
      <c r="C11217" s="0" t="n">
        <v>5601.076</v>
      </c>
    </row>
    <row r="11218" customFormat="false" ht="15" hidden="false" customHeight="false" outlineLevel="0" collapsed="false">
      <c r="A11218" s="0" t="n">
        <v>38</v>
      </c>
      <c r="B11218" s="0" t="n">
        <v>1941143</v>
      </c>
      <c r="C11218" s="0" t="n">
        <v>4111.847</v>
      </c>
    </row>
    <row r="11219" customFormat="false" ht="15" hidden="false" customHeight="false" outlineLevel="0" collapsed="false">
      <c r="A11219" s="0" t="n">
        <v>38</v>
      </c>
      <c r="B11219" s="0" t="n">
        <v>1907442</v>
      </c>
      <c r="C11219" s="0" t="n">
        <v>6640.736</v>
      </c>
    </row>
    <row r="11220" customFormat="false" ht="15" hidden="false" customHeight="false" outlineLevel="0" collapsed="false">
      <c r="A11220" s="0" t="n">
        <v>38</v>
      </c>
      <c r="B11220" s="0" t="n">
        <v>1869119</v>
      </c>
      <c r="C11220" s="0" t="n">
        <v>7085.849</v>
      </c>
    </row>
    <row r="11221" customFormat="false" ht="15" hidden="false" customHeight="false" outlineLevel="0" collapsed="false">
      <c r="A11221" s="0" t="n">
        <v>38</v>
      </c>
      <c r="B11221" s="0" t="n">
        <v>1836962</v>
      </c>
      <c r="C11221" s="0" t="n">
        <v>6062.243</v>
      </c>
    </row>
    <row r="11222" customFormat="false" ht="15" hidden="false" customHeight="false" outlineLevel="0" collapsed="false">
      <c r="A11222" s="0" t="n">
        <v>38</v>
      </c>
      <c r="B11222" s="0" t="n">
        <v>1820749</v>
      </c>
      <c r="C11222" s="0" t="n">
        <v>5297.711</v>
      </c>
    </row>
    <row r="11223" customFormat="false" ht="15" hidden="false" customHeight="false" outlineLevel="0" collapsed="false">
      <c r="A11223" s="0" t="n">
        <v>38</v>
      </c>
      <c r="B11223" s="0" t="n">
        <v>1784274</v>
      </c>
      <c r="C11223" s="0" t="n">
        <v>6927.36</v>
      </c>
    </row>
    <row r="11224" customFormat="false" ht="15" hidden="false" customHeight="false" outlineLevel="0" collapsed="false">
      <c r="A11224" s="0" t="n">
        <v>38</v>
      </c>
      <c r="B11224" s="0" t="n">
        <v>1775620</v>
      </c>
      <c r="C11224" s="0" t="n">
        <v>4165.601</v>
      </c>
    </row>
    <row r="11225" customFormat="false" ht="15" hidden="false" customHeight="false" outlineLevel="0" collapsed="false">
      <c r="A11225" s="0" t="n">
        <v>38</v>
      </c>
      <c r="B11225" s="0" t="n">
        <v>1743097</v>
      </c>
      <c r="C11225" s="0" t="n">
        <v>6527.536</v>
      </c>
    </row>
    <row r="11226" customFormat="false" ht="15" hidden="false" customHeight="false" outlineLevel="0" collapsed="false">
      <c r="A11226" s="0" t="n">
        <v>38</v>
      </c>
      <c r="B11226" s="0" t="n">
        <v>1709251</v>
      </c>
      <c r="C11226" s="0" t="n">
        <v>6462.594</v>
      </c>
    </row>
    <row r="11227" customFormat="false" ht="15" hidden="false" customHeight="false" outlineLevel="0" collapsed="false">
      <c r="A11227" s="0" t="n">
        <v>38</v>
      </c>
      <c r="B11227" s="0" t="n">
        <v>1705716</v>
      </c>
      <c r="C11227" s="0" t="n">
        <v>3882.912</v>
      </c>
    </row>
    <row r="11228" customFormat="false" ht="15" hidden="false" customHeight="false" outlineLevel="0" collapsed="false">
      <c r="A11228" s="0" t="n">
        <v>38</v>
      </c>
      <c r="B11228" s="0" t="n">
        <v>1673488</v>
      </c>
      <c r="C11228" s="0" t="n">
        <v>6492.045</v>
      </c>
    </row>
    <row r="11229" customFormat="false" ht="15" hidden="false" customHeight="false" outlineLevel="0" collapsed="false">
      <c r="A11229" s="0" t="n">
        <v>38</v>
      </c>
      <c r="B11229" s="0" t="n">
        <v>1640033</v>
      </c>
      <c r="C11229" s="0" t="n">
        <v>6612.523</v>
      </c>
    </row>
    <row r="11230" customFormat="false" ht="15" hidden="false" customHeight="false" outlineLevel="0" collapsed="false">
      <c r="A11230" s="0" t="n">
        <v>38</v>
      </c>
      <c r="B11230" s="0" t="n">
        <v>1607735</v>
      </c>
      <c r="C11230" s="0" t="n">
        <v>6385.06</v>
      </c>
    </row>
    <row r="11231" customFormat="false" ht="15" hidden="false" customHeight="false" outlineLevel="0" collapsed="false">
      <c r="A11231" s="0" t="n">
        <v>38</v>
      </c>
      <c r="B11231" s="0" t="n">
        <v>1618552</v>
      </c>
      <c r="C11231" s="0" t="n">
        <v>2341.067</v>
      </c>
    </row>
    <row r="11232" customFormat="false" ht="15" hidden="false" customHeight="false" outlineLevel="0" collapsed="false">
      <c r="A11232" s="0" t="n">
        <v>38</v>
      </c>
      <c r="B11232" s="0" t="n">
        <v>1587780</v>
      </c>
      <c r="C11232" s="0" t="n">
        <v>6309.376</v>
      </c>
    </row>
    <row r="11233" customFormat="false" ht="15" hidden="false" customHeight="false" outlineLevel="0" collapsed="false">
      <c r="A11233" s="0" t="n">
        <v>38</v>
      </c>
      <c r="B11233" s="0" t="n">
        <v>1556461</v>
      </c>
      <c r="C11233" s="0" t="n">
        <v>6440.638</v>
      </c>
    </row>
    <row r="11234" customFormat="false" ht="15" hidden="false" customHeight="false" outlineLevel="0" collapsed="false">
      <c r="A11234" s="0" t="n">
        <v>38</v>
      </c>
      <c r="B11234" s="0" t="n">
        <v>1544834</v>
      </c>
      <c r="C11234" s="0" t="n">
        <v>4443.662</v>
      </c>
    </row>
    <row r="11235" customFormat="false" ht="15" hidden="false" customHeight="false" outlineLevel="0" collapsed="false">
      <c r="A11235" s="0" t="n">
        <v>38</v>
      </c>
      <c r="B11235" s="0" t="n">
        <v>1512484</v>
      </c>
      <c r="C11235" s="0" t="n">
        <v>6510.116</v>
      </c>
    </row>
    <row r="11236" customFormat="false" ht="15" hidden="false" customHeight="false" outlineLevel="0" collapsed="false">
      <c r="A11236" s="0" t="n">
        <v>38</v>
      </c>
      <c r="B11236" s="0" t="n">
        <v>1478629</v>
      </c>
      <c r="C11236" s="0" t="n">
        <v>6646.999</v>
      </c>
    </row>
    <row r="11237" customFormat="false" ht="15" hidden="false" customHeight="false" outlineLevel="0" collapsed="false">
      <c r="A11237" s="0" t="n">
        <v>38</v>
      </c>
      <c r="B11237" s="0" t="n">
        <v>1465353</v>
      </c>
      <c r="C11237" s="0" t="n">
        <v>3433.592</v>
      </c>
    </row>
    <row r="11238" customFormat="false" ht="15" hidden="false" customHeight="false" outlineLevel="0" collapsed="false">
      <c r="A11238" s="0" t="n">
        <v>38</v>
      </c>
      <c r="B11238" s="0" t="n">
        <v>1455546</v>
      </c>
      <c r="C11238" s="0" t="n">
        <v>5453.298</v>
      </c>
    </row>
    <row r="11239" customFormat="false" ht="15" hidden="false" customHeight="false" outlineLevel="0" collapsed="false">
      <c r="A11239" s="0" t="n">
        <v>38</v>
      </c>
      <c r="B11239" s="0" t="n">
        <v>1429104</v>
      </c>
      <c r="C11239" s="0" t="n">
        <v>5951.515</v>
      </c>
    </row>
    <row r="11240" customFormat="false" ht="15" hidden="false" customHeight="false" outlineLevel="0" collapsed="false">
      <c r="A11240" s="0" t="n">
        <v>38</v>
      </c>
      <c r="B11240" s="0" t="n">
        <v>1426454</v>
      </c>
      <c r="C11240" s="0" t="n">
        <v>3538.634</v>
      </c>
    </row>
    <row r="11241" customFormat="false" ht="15" hidden="false" customHeight="false" outlineLevel="0" collapsed="false">
      <c r="A11241" s="0" t="n">
        <v>38</v>
      </c>
      <c r="B11241" s="0" t="n">
        <v>1398039</v>
      </c>
      <c r="C11241" s="0" t="n">
        <v>6095.386</v>
      </c>
    </row>
    <row r="11242" customFormat="false" ht="15" hidden="false" customHeight="false" outlineLevel="0" collapsed="false">
      <c r="A11242" s="0" t="n">
        <v>38</v>
      </c>
      <c r="B11242" s="0" t="n">
        <v>1367576</v>
      </c>
      <c r="C11242" s="0" t="n">
        <v>6340.618</v>
      </c>
    </row>
    <row r="11243" customFormat="false" ht="15" hidden="false" customHeight="false" outlineLevel="0" collapsed="false">
      <c r="A11243" s="0" t="n">
        <v>38</v>
      </c>
      <c r="B11243" s="0" t="n">
        <v>1364313</v>
      </c>
      <c r="C11243" s="0" t="n">
        <v>3646.096</v>
      </c>
    </row>
    <row r="11244" customFormat="false" ht="15" hidden="false" customHeight="false" outlineLevel="0" collapsed="false">
      <c r="A11244" s="0" t="n">
        <v>38</v>
      </c>
      <c r="B11244" s="0" t="n">
        <v>1333524</v>
      </c>
      <c r="C11244" s="0" t="n">
        <v>6343.393</v>
      </c>
    </row>
    <row r="11245" customFormat="false" ht="15" hidden="false" customHeight="false" outlineLevel="0" collapsed="false">
      <c r="A11245" s="0" t="n">
        <v>38</v>
      </c>
      <c r="B11245" s="0" t="n">
        <v>1304104</v>
      </c>
      <c r="C11245" s="0" t="n">
        <v>6219.499</v>
      </c>
    </row>
    <row r="11246" customFormat="false" ht="15" hidden="false" customHeight="false" outlineLevel="0" collapsed="false">
      <c r="A11246" s="0" t="n">
        <v>38</v>
      </c>
      <c r="B11246" s="0" t="n">
        <v>1301259</v>
      </c>
      <c r="C11246" s="0" t="n">
        <v>3552.578</v>
      </c>
    </row>
    <row r="11247" customFormat="false" ht="15" hidden="false" customHeight="false" outlineLevel="0" collapsed="false">
      <c r="A11247" s="0" t="n">
        <v>38</v>
      </c>
      <c r="B11247" s="0" t="n">
        <v>1273079</v>
      </c>
      <c r="C11247" s="0" t="n">
        <v>6087.4</v>
      </c>
    </row>
    <row r="11248" customFormat="false" ht="15" hidden="false" customHeight="false" outlineLevel="0" collapsed="false">
      <c r="A11248" s="0" t="n">
        <v>38</v>
      </c>
      <c r="B11248" s="0" t="n">
        <v>1255753</v>
      </c>
      <c r="C11248" s="0" t="n">
        <v>4302.375</v>
      </c>
    </row>
    <row r="11249" customFormat="false" ht="15" hidden="false" customHeight="false" outlineLevel="0" collapsed="false">
      <c r="A11249" s="0" t="n">
        <v>38</v>
      </c>
      <c r="B11249" s="0" t="n">
        <v>1253862</v>
      </c>
      <c r="C11249" s="0" t="n">
        <v>4193.744</v>
      </c>
    </row>
    <row r="11250" customFormat="false" ht="15" hidden="false" customHeight="false" outlineLevel="0" collapsed="false">
      <c r="A11250" s="0" t="n">
        <v>38</v>
      </c>
      <c r="B11250" s="0" t="n">
        <v>1221029</v>
      </c>
      <c r="C11250" s="0" t="n">
        <v>6577.886</v>
      </c>
    </row>
    <row r="11251" customFormat="false" ht="15" hidden="false" customHeight="false" outlineLevel="0" collapsed="false">
      <c r="A11251" s="0" t="n">
        <v>38</v>
      </c>
      <c r="B11251" s="0" t="n">
        <v>1189194</v>
      </c>
      <c r="C11251" s="0" t="n">
        <v>6425.248</v>
      </c>
    </row>
    <row r="11252" customFormat="false" ht="15" hidden="false" customHeight="false" outlineLevel="0" collapsed="false">
      <c r="A11252" s="0" t="n">
        <v>38</v>
      </c>
      <c r="B11252" s="0" t="n">
        <v>1164376</v>
      </c>
      <c r="C11252" s="0" t="n">
        <v>4955.642</v>
      </c>
    </row>
    <row r="11253" customFormat="false" ht="15" hidden="false" customHeight="false" outlineLevel="0" collapsed="false">
      <c r="A11253" s="0" t="n">
        <v>38</v>
      </c>
      <c r="B11253" s="0" t="n">
        <v>1156420</v>
      </c>
      <c r="C11253" s="0" t="n">
        <v>4953.503</v>
      </c>
    </row>
    <row r="11254" customFormat="false" ht="15" hidden="false" customHeight="false" outlineLevel="0" collapsed="false">
      <c r="A11254" s="0" t="n">
        <v>38</v>
      </c>
      <c r="B11254" s="0" t="n">
        <v>1127514</v>
      </c>
      <c r="C11254" s="0" t="n">
        <v>6189.673</v>
      </c>
    </row>
    <row r="11255" customFormat="false" ht="15" hidden="false" customHeight="false" outlineLevel="0" collapsed="false">
      <c r="A11255" s="0" t="n">
        <v>38</v>
      </c>
      <c r="B11255" s="0" t="n">
        <v>1125703</v>
      </c>
      <c r="C11255" s="0" t="n">
        <v>3423.21</v>
      </c>
    </row>
    <row r="11256" customFormat="false" ht="15" hidden="false" customHeight="false" outlineLevel="0" collapsed="false">
      <c r="A11256" s="0" t="n">
        <v>38</v>
      </c>
      <c r="B11256" s="0" t="n">
        <v>1097661</v>
      </c>
      <c r="C11256" s="0" t="n">
        <v>6076.21</v>
      </c>
    </row>
    <row r="11257" customFormat="false" ht="15" hidden="false" customHeight="false" outlineLevel="0" collapsed="false">
      <c r="A11257" s="0" t="n">
        <v>38</v>
      </c>
      <c r="B11257" s="0" t="n">
        <v>1063988</v>
      </c>
      <c r="C11257" s="0" t="n">
        <v>6608.983</v>
      </c>
    </row>
    <row r="11258" customFormat="false" ht="15" hidden="false" customHeight="false" outlineLevel="0" collapsed="false">
      <c r="A11258" s="0" t="n">
        <v>38</v>
      </c>
      <c r="B11258" s="0" t="n">
        <v>1060741</v>
      </c>
      <c r="C11258" s="0" t="n">
        <v>3631.924</v>
      </c>
    </row>
    <row r="11259" customFormat="false" ht="15" hidden="false" customHeight="false" outlineLevel="0" collapsed="false">
      <c r="A11259" s="0" t="n">
        <v>38</v>
      </c>
      <c r="B11259" s="0" t="n">
        <v>1030989</v>
      </c>
      <c r="C11259" s="0" t="n">
        <v>6243.082</v>
      </c>
    </row>
    <row r="11260" customFormat="false" ht="15" hidden="false" customHeight="false" outlineLevel="0" collapsed="false">
      <c r="A11260" s="0" t="n">
        <v>38</v>
      </c>
      <c r="B11260" s="0" t="n">
        <v>1006852</v>
      </c>
      <c r="C11260" s="0" t="n">
        <v>4991.797</v>
      </c>
    </row>
    <row r="11261" customFormat="false" ht="15" hidden="false" customHeight="false" outlineLevel="0" collapsed="false">
      <c r="A11261" s="0" t="n">
        <v>38</v>
      </c>
      <c r="B11261" s="0" t="n">
        <v>998908</v>
      </c>
      <c r="C11261" s="0" t="n">
        <v>4743.205</v>
      </c>
    </row>
    <row r="11262" customFormat="false" ht="15" hidden="false" customHeight="false" outlineLevel="0" collapsed="false">
      <c r="A11262" s="0" t="n">
        <v>38</v>
      </c>
      <c r="B11262" s="0" t="n">
        <v>968505</v>
      </c>
      <c r="C11262" s="0" t="n">
        <v>6279.263</v>
      </c>
    </row>
    <row r="11263" customFormat="false" ht="15" hidden="false" customHeight="false" outlineLevel="0" collapsed="false">
      <c r="A11263" s="0" t="n">
        <v>38</v>
      </c>
      <c r="B11263" s="0" t="n">
        <v>942623</v>
      </c>
      <c r="C11263" s="0" t="n">
        <v>5358.5</v>
      </c>
    </row>
    <row r="11264" customFormat="false" ht="15" hidden="false" customHeight="false" outlineLevel="0" collapsed="false">
      <c r="A11264" s="0" t="n">
        <v>38</v>
      </c>
      <c r="B11264" s="0" t="n">
        <v>934590</v>
      </c>
      <c r="C11264" s="0" t="n">
        <v>4642.077</v>
      </c>
    </row>
    <row r="11265" customFormat="false" ht="15" hidden="false" customHeight="false" outlineLevel="0" collapsed="false">
      <c r="A11265" s="0" t="n">
        <v>38</v>
      </c>
      <c r="B11265" s="0" t="n">
        <v>903682</v>
      </c>
      <c r="C11265" s="0" t="n">
        <v>6325.956</v>
      </c>
    </row>
    <row r="11266" customFormat="false" ht="15" hidden="false" customHeight="false" outlineLevel="0" collapsed="false">
      <c r="A11266" s="0" t="n">
        <v>38</v>
      </c>
      <c r="B11266" s="0" t="n">
        <v>876568</v>
      </c>
      <c r="C11266" s="0" t="n">
        <v>5547.802</v>
      </c>
    </row>
    <row r="11267" customFormat="false" ht="15" hidden="false" customHeight="false" outlineLevel="0" collapsed="false">
      <c r="A11267" s="0" t="n">
        <v>38</v>
      </c>
      <c r="B11267" s="0" t="n">
        <v>888213</v>
      </c>
      <c r="C11267" s="0" t="n">
        <v>2672.099</v>
      </c>
    </row>
    <row r="11268" customFormat="false" ht="15" hidden="false" customHeight="false" outlineLevel="0" collapsed="false">
      <c r="A11268" s="0" t="n">
        <v>38</v>
      </c>
      <c r="B11268" s="0" t="n">
        <v>858838</v>
      </c>
      <c r="C11268" s="0" t="n">
        <v>6173.534</v>
      </c>
    </row>
    <row r="11269" customFormat="false" ht="15" hidden="false" customHeight="false" outlineLevel="0" collapsed="false">
      <c r="A11269" s="0" t="n">
        <v>38</v>
      </c>
      <c r="B11269" s="0" t="n">
        <v>828926</v>
      </c>
      <c r="C11269" s="0" t="n">
        <v>6261.883</v>
      </c>
    </row>
    <row r="11270" customFormat="false" ht="15" hidden="false" customHeight="false" outlineLevel="0" collapsed="false">
      <c r="A11270" s="0" t="n">
        <v>38</v>
      </c>
      <c r="B11270" s="0" t="n">
        <v>795097</v>
      </c>
      <c r="C11270" s="0" t="n">
        <v>6633.68</v>
      </c>
    </row>
    <row r="11271" customFormat="false" ht="15" hidden="false" customHeight="false" outlineLevel="0" collapsed="false">
      <c r="A11271" s="0" t="n">
        <v>38</v>
      </c>
      <c r="B11271" s="0" t="n">
        <v>790744</v>
      </c>
      <c r="C11271" s="0" t="n">
        <v>3722.87</v>
      </c>
    </row>
    <row r="11272" customFormat="false" ht="15" hidden="false" customHeight="false" outlineLevel="0" collapsed="false">
      <c r="A11272" s="0" t="n">
        <v>38</v>
      </c>
      <c r="B11272" s="0" t="n">
        <v>765073</v>
      </c>
      <c r="C11272" s="0" t="n">
        <v>5818.47</v>
      </c>
    </row>
    <row r="11273" customFormat="false" ht="15" hidden="false" customHeight="false" outlineLevel="0" collapsed="false">
      <c r="A11273" s="0" t="n">
        <v>38</v>
      </c>
      <c r="B11273" s="0" t="n">
        <v>736128</v>
      </c>
      <c r="C11273" s="0" t="n">
        <v>5832.082</v>
      </c>
    </row>
    <row r="11274" customFormat="false" ht="15" hidden="false" customHeight="false" outlineLevel="0" collapsed="false">
      <c r="A11274" s="0" t="n">
        <v>38</v>
      </c>
      <c r="B11274" s="0" t="n">
        <v>723161</v>
      </c>
      <c r="C11274" s="0" t="n">
        <v>4973.313</v>
      </c>
    </row>
    <row r="11275" customFormat="false" ht="15" hidden="false" customHeight="false" outlineLevel="0" collapsed="false">
      <c r="A11275" s="0" t="n">
        <v>38</v>
      </c>
      <c r="B11275" s="0" t="n">
        <v>693771</v>
      </c>
      <c r="C11275" s="0" t="n">
        <v>6230.174</v>
      </c>
    </row>
    <row r="11276" customFormat="false" ht="15" hidden="false" customHeight="false" outlineLevel="0" collapsed="false">
      <c r="A11276" s="0" t="n">
        <v>38</v>
      </c>
      <c r="B11276" s="0" t="n">
        <v>686576</v>
      </c>
      <c r="C11276" s="0" t="n">
        <v>3991.643</v>
      </c>
    </row>
    <row r="11277" customFormat="false" ht="15" hidden="false" customHeight="false" outlineLevel="0" collapsed="false">
      <c r="A11277" s="0" t="n">
        <v>38</v>
      </c>
      <c r="B11277" s="0" t="n">
        <v>659786</v>
      </c>
      <c r="C11277" s="0" t="n">
        <v>5938.974</v>
      </c>
    </row>
    <row r="11278" customFormat="false" ht="15" hidden="false" customHeight="false" outlineLevel="0" collapsed="false">
      <c r="A11278" s="0" t="n">
        <v>38</v>
      </c>
      <c r="B11278" s="0" t="n">
        <v>631609</v>
      </c>
      <c r="C11278" s="0" t="n">
        <v>5906.059</v>
      </c>
    </row>
    <row r="11279" customFormat="false" ht="15" hidden="false" customHeight="false" outlineLevel="0" collapsed="false">
      <c r="A11279" s="0" t="n">
        <v>38</v>
      </c>
      <c r="B11279" s="0" t="n">
        <v>619986</v>
      </c>
      <c r="C11279" s="0" t="n">
        <v>4665.633</v>
      </c>
    </row>
    <row r="11280" customFormat="false" ht="15" hidden="false" customHeight="false" outlineLevel="0" collapsed="false">
      <c r="A11280" s="0" t="n">
        <v>38</v>
      </c>
      <c r="B11280" s="0" t="n">
        <v>589841</v>
      </c>
      <c r="C11280" s="0" t="n">
        <v>6255.814</v>
      </c>
    </row>
    <row r="11281" customFormat="false" ht="15" hidden="false" customHeight="false" outlineLevel="0" collapsed="false">
      <c r="A11281" s="0" t="n">
        <v>38</v>
      </c>
      <c r="B11281" s="0" t="n">
        <v>583961</v>
      </c>
      <c r="C11281" s="0" t="n">
        <v>3872.638</v>
      </c>
    </row>
    <row r="11282" customFormat="false" ht="15" hidden="false" customHeight="false" outlineLevel="0" collapsed="false">
      <c r="A11282" s="0" t="n">
        <v>38</v>
      </c>
      <c r="B11282" s="0" t="n">
        <v>557576</v>
      </c>
      <c r="C11282" s="0" t="n">
        <v>5901.524</v>
      </c>
    </row>
    <row r="11283" customFormat="false" ht="15" hidden="false" customHeight="false" outlineLevel="0" collapsed="false">
      <c r="A11283" s="0" t="n">
        <v>38</v>
      </c>
      <c r="B11283" s="0" t="n">
        <v>528712</v>
      </c>
      <c r="C11283" s="0" t="n">
        <v>6097.655</v>
      </c>
    </row>
    <row r="11284" customFormat="false" ht="15" hidden="false" customHeight="false" outlineLevel="0" collapsed="false">
      <c r="A11284" s="0" t="n">
        <v>38</v>
      </c>
      <c r="B11284" s="0" t="n">
        <v>519366</v>
      </c>
      <c r="C11284" s="0" t="n">
        <v>3724.322</v>
      </c>
    </row>
    <row r="11285" customFormat="false" ht="15" hidden="false" customHeight="false" outlineLevel="0" collapsed="false">
      <c r="A11285" s="0" t="n">
        <v>38</v>
      </c>
      <c r="B11285" s="0" t="n">
        <v>498914</v>
      </c>
      <c r="C11285" s="0" t="n">
        <v>5827.169</v>
      </c>
    </row>
    <row r="11286" customFormat="false" ht="15" hidden="false" customHeight="false" outlineLevel="0" collapsed="false">
      <c r="A11286" s="0" t="n">
        <v>38</v>
      </c>
      <c r="B11286" s="0" t="n">
        <v>470123</v>
      </c>
      <c r="C11286" s="0" t="n">
        <v>6171.051</v>
      </c>
    </row>
    <row r="11287" customFormat="false" ht="15" hidden="false" customHeight="false" outlineLevel="0" collapsed="false">
      <c r="A11287" s="0" t="n">
        <v>38</v>
      </c>
      <c r="B11287" s="0" t="n">
        <v>468276</v>
      </c>
      <c r="C11287" s="0" t="n">
        <v>3451.222</v>
      </c>
    </row>
    <row r="11288" customFormat="false" ht="15" hidden="false" customHeight="false" outlineLevel="0" collapsed="false">
      <c r="A11288" s="0" t="n">
        <v>38</v>
      </c>
      <c r="B11288" s="0" t="n">
        <v>437329</v>
      </c>
      <c r="C11288" s="0" t="n">
        <v>6386.022</v>
      </c>
    </row>
    <row r="11289" customFormat="false" ht="15" hidden="false" customHeight="false" outlineLevel="0" collapsed="false">
      <c r="A11289" s="0" t="n">
        <v>38</v>
      </c>
      <c r="B11289" s="0" t="n">
        <v>406042</v>
      </c>
      <c r="C11289" s="0" t="n">
        <v>6403.28</v>
      </c>
    </row>
    <row r="11290" customFormat="false" ht="15" hidden="false" customHeight="false" outlineLevel="0" collapsed="false">
      <c r="A11290" s="0" t="n">
        <v>38</v>
      </c>
      <c r="B11290" s="0" t="n">
        <v>402061</v>
      </c>
      <c r="C11290" s="0" t="n">
        <v>3652.292</v>
      </c>
    </row>
    <row r="11291" customFormat="false" ht="15" hidden="false" customHeight="false" outlineLevel="0" collapsed="false">
      <c r="A11291" s="0" t="n">
        <v>38</v>
      </c>
      <c r="B11291" s="0" t="n">
        <v>374867</v>
      </c>
      <c r="C11291" s="0" t="n">
        <v>6022.651</v>
      </c>
    </row>
    <row r="11292" customFormat="false" ht="15" hidden="false" customHeight="false" outlineLevel="0" collapsed="false">
      <c r="A11292" s="0" t="n">
        <v>38</v>
      </c>
      <c r="B11292" s="0" t="n">
        <v>361023</v>
      </c>
      <c r="C11292" s="0" t="n">
        <v>4431.477</v>
      </c>
    </row>
    <row r="11293" customFormat="false" ht="15" hidden="false" customHeight="false" outlineLevel="0" collapsed="false">
      <c r="A11293" s="0" t="n">
        <v>38</v>
      </c>
      <c r="B11293" s="0" t="n">
        <v>337521</v>
      </c>
      <c r="C11293" s="0" t="n">
        <v>5949.096</v>
      </c>
    </row>
    <row r="11294" customFormat="false" ht="15" hidden="false" customHeight="false" outlineLevel="0" collapsed="false">
      <c r="A11294" s="0" t="n">
        <v>38</v>
      </c>
      <c r="B11294" s="0" t="n">
        <v>305264</v>
      </c>
      <c r="C11294" s="0" t="n">
        <v>6484.934</v>
      </c>
    </row>
    <row r="11295" customFormat="false" ht="15" hidden="false" customHeight="false" outlineLevel="0" collapsed="false">
      <c r="A11295" s="0" t="n">
        <v>38</v>
      </c>
      <c r="B11295" s="0" t="n">
        <v>310398</v>
      </c>
      <c r="C11295" s="0" t="n">
        <v>2787.841</v>
      </c>
    </row>
    <row r="11296" customFormat="false" ht="15" hidden="false" customHeight="false" outlineLevel="0" collapsed="false">
      <c r="A11296" s="0" t="n">
        <v>38</v>
      </c>
      <c r="B11296" s="0" t="n">
        <v>285974</v>
      </c>
      <c r="C11296" s="0" t="n">
        <v>5710.647</v>
      </c>
    </row>
    <row r="11297" customFormat="false" ht="15" hidden="false" customHeight="false" outlineLevel="0" collapsed="false">
      <c r="A11297" s="0" t="n">
        <v>38</v>
      </c>
      <c r="B11297" s="0" t="n">
        <v>255523</v>
      </c>
      <c r="C11297" s="0" t="n">
        <v>6268.091</v>
      </c>
    </row>
    <row r="11298" customFormat="false" ht="15" hidden="false" customHeight="false" outlineLevel="0" collapsed="false">
      <c r="A11298" s="0" t="n">
        <v>38</v>
      </c>
      <c r="B11298" s="0" t="n">
        <v>225481</v>
      </c>
      <c r="C11298" s="0" t="n">
        <v>6325.244</v>
      </c>
    </row>
    <row r="11299" customFormat="false" ht="15" hidden="false" customHeight="false" outlineLevel="0" collapsed="false">
      <c r="A11299" s="0" t="n">
        <v>38</v>
      </c>
      <c r="B11299" s="0" t="n">
        <v>217229</v>
      </c>
      <c r="C11299" s="0" t="n">
        <v>4080.693</v>
      </c>
    </row>
    <row r="11300" customFormat="false" ht="15" hidden="false" customHeight="false" outlineLevel="0" collapsed="false">
      <c r="A11300" s="0" t="n">
        <v>38</v>
      </c>
      <c r="B11300" s="0" t="n">
        <v>188041</v>
      </c>
      <c r="C11300" s="0" t="n">
        <v>6212.68</v>
      </c>
    </row>
    <row r="11301" customFormat="false" ht="15" hidden="false" customHeight="false" outlineLevel="0" collapsed="false">
      <c r="A11301" s="0" t="n">
        <v>38</v>
      </c>
      <c r="B11301" s="0" t="n">
        <v>149178</v>
      </c>
      <c r="C11301" s="0" t="n">
        <v>7172.319</v>
      </c>
    </row>
    <row r="11302" customFormat="false" ht="15" hidden="false" customHeight="false" outlineLevel="0" collapsed="false">
      <c r="A11302" s="0" t="n">
        <v>38</v>
      </c>
      <c r="B11302" s="0" t="n">
        <v>106478</v>
      </c>
      <c r="C11302" s="0" t="n">
        <v>7534.308</v>
      </c>
    </row>
    <row r="11303" customFormat="false" ht="15" hidden="false" customHeight="false" outlineLevel="0" collapsed="false">
      <c r="A11303" s="0" t="n">
        <v>38</v>
      </c>
      <c r="B11303" s="0" t="n">
        <v>64408</v>
      </c>
      <c r="C11303" s="0" t="n">
        <v>7472.528</v>
      </c>
    </row>
    <row r="11304" customFormat="false" ht="15" hidden="false" customHeight="false" outlineLevel="0" collapsed="false">
      <c r="A11304" s="0" t="n">
        <v>38</v>
      </c>
      <c r="B11304" s="0" t="n">
        <v>23851</v>
      </c>
      <c r="C11304" s="0" t="n">
        <v>7316.435</v>
      </c>
    </row>
    <row r="11305" customFormat="false" ht="15" hidden="false" customHeight="false" outlineLevel="0" collapsed="false">
      <c r="A11305" s="0" t="n">
        <v>38</v>
      </c>
      <c r="B11305" s="0" t="n">
        <v>0</v>
      </c>
      <c r="C11305" s="0" t="n">
        <v>5662.787</v>
      </c>
    </row>
    <row r="11306" customFormat="false" ht="15" hidden="false" customHeight="false" outlineLevel="0" collapsed="false">
      <c r="A11306" s="0" t="n">
        <v>38</v>
      </c>
      <c r="B11306" s="0" t="n">
        <v>1933634</v>
      </c>
      <c r="C11306" s="0" t="n">
        <v>184.56</v>
      </c>
    </row>
    <row r="11307" customFormat="false" ht="15" hidden="false" customHeight="false" outlineLevel="0" collapsed="false">
      <c r="A11307" s="0" t="n">
        <v>38</v>
      </c>
      <c r="B11307" s="0" t="n">
        <v>1931891</v>
      </c>
      <c r="C11307" s="0" t="n">
        <v>174.138</v>
      </c>
    </row>
    <row r="11308" customFormat="false" ht="15" hidden="false" customHeight="false" outlineLevel="0" collapsed="false">
      <c r="A11308" s="0" t="n">
        <v>38</v>
      </c>
      <c r="B11308" s="0" t="n">
        <v>2029583</v>
      </c>
      <c r="C11308" s="0" t="n">
        <v>2428.049</v>
      </c>
    </row>
    <row r="11309" customFormat="false" ht="15" hidden="false" customHeight="false" outlineLevel="0" collapsed="false">
      <c r="A11309" s="0" t="n">
        <v>38</v>
      </c>
      <c r="B11309" s="0" t="n">
        <v>2030465</v>
      </c>
      <c r="C11309" s="0" t="n">
        <v>3513.892</v>
      </c>
    </row>
    <row r="11310" customFormat="false" ht="15" hidden="false" customHeight="false" outlineLevel="0" collapsed="false">
      <c r="A11310" s="0" t="n">
        <v>38</v>
      </c>
      <c r="B11310" s="0" t="n">
        <v>1994948</v>
      </c>
      <c r="C11310" s="0" t="n">
        <v>6889.733</v>
      </c>
    </row>
    <row r="11311" customFormat="false" ht="15" hidden="false" customHeight="false" outlineLevel="0" collapsed="false">
      <c r="A11311" s="0" t="n">
        <v>38</v>
      </c>
      <c r="B11311" s="0" t="n">
        <v>1957030</v>
      </c>
      <c r="C11311" s="0" t="n">
        <v>7054.363</v>
      </c>
    </row>
    <row r="11312" customFormat="false" ht="15" hidden="false" customHeight="false" outlineLevel="0" collapsed="false">
      <c r="A11312" s="0" t="n">
        <v>38</v>
      </c>
      <c r="B11312" s="0" t="n">
        <v>1921098</v>
      </c>
      <c r="C11312" s="0" t="n">
        <v>6587.149</v>
      </c>
    </row>
    <row r="11313" customFormat="false" ht="15" hidden="false" customHeight="false" outlineLevel="0" collapsed="false">
      <c r="A11313" s="0" t="n">
        <v>38</v>
      </c>
      <c r="B11313" s="0" t="n">
        <v>1898604</v>
      </c>
      <c r="C11313" s="0" t="n">
        <v>5863.563</v>
      </c>
    </row>
    <row r="11314" customFormat="false" ht="15" hidden="false" customHeight="false" outlineLevel="0" collapsed="false">
      <c r="A11314" s="0" t="n">
        <v>38</v>
      </c>
      <c r="B11314" s="0" t="n">
        <v>1859308</v>
      </c>
      <c r="C11314" s="0" t="n">
        <v>7237.656</v>
      </c>
    </row>
    <row r="11315" customFormat="false" ht="15" hidden="false" customHeight="false" outlineLevel="0" collapsed="false">
      <c r="A11315" s="0" t="n">
        <v>38</v>
      </c>
      <c r="B11315" s="0" t="n">
        <v>1844937</v>
      </c>
      <c r="C11315" s="0" t="n">
        <v>4713.58</v>
      </c>
    </row>
    <row r="11316" customFormat="false" ht="15" hidden="false" customHeight="false" outlineLevel="0" collapsed="false">
      <c r="A11316" s="0" t="n">
        <v>38</v>
      </c>
      <c r="B11316" s="0" t="n">
        <v>1805233</v>
      </c>
      <c r="C11316" s="0" t="n">
        <v>7246.697</v>
      </c>
    </row>
    <row r="11317" customFormat="false" ht="15" hidden="false" customHeight="false" outlineLevel="0" collapsed="false">
      <c r="A11317" s="0" t="n">
        <v>38</v>
      </c>
      <c r="B11317" s="0" t="n">
        <v>1769707</v>
      </c>
      <c r="C11317" s="0" t="n">
        <v>6568.316</v>
      </c>
    </row>
    <row r="11318" customFormat="false" ht="15" hidden="false" customHeight="false" outlineLevel="0" collapsed="false">
      <c r="A11318" s="0" t="n">
        <v>38</v>
      </c>
      <c r="B11318" s="0" t="n">
        <v>1754326</v>
      </c>
      <c r="C11318" s="0" t="n">
        <v>5164.526</v>
      </c>
    </row>
    <row r="11319" customFormat="false" ht="15" hidden="false" customHeight="false" outlineLevel="0" collapsed="false">
      <c r="A11319" s="0" t="n">
        <v>38</v>
      </c>
      <c r="B11319" s="0" t="n">
        <v>1718855</v>
      </c>
      <c r="C11319" s="0" t="n">
        <v>6819.546</v>
      </c>
    </row>
    <row r="11320" customFormat="false" ht="15" hidden="false" customHeight="false" outlineLevel="0" collapsed="false">
      <c r="A11320" s="0" t="n">
        <v>38</v>
      </c>
      <c r="B11320" s="0" t="n">
        <v>1706430</v>
      </c>
      <c r="C11320" s="0" t="n">
        <v>4543.036</v>
      </c>
    </row>
    <row r="11321" customFormat="false" ht="15" hidden="false" customHeight="false" outlineLevel="0" collapsed="false">
      <c r="A11321" s="0" t="n">
        <v>38</v>
      </c>
      <c r="B11321" s="0" t="n">
        <v>1669230</v>
      </c>
      <c r="C11321" s="0" t="n">
        <v>6982.798</v>
      </c>
    </row>
    <row r="11322" customFormat="false" ht="15" hidden="false" customHeight="false" outlineLevel="0" collapsed="false">
      <c r="A11322" s="0" t="n">
        <v>38</v>
      </c>
      <c r="B11322" s="0" t="n">
        <v>1633011</v>
      </c>
      <c r="C11322" s="0" t="n">
        <v>6836.325</v>
      </c>
    </row>
    <row r="11323" customFormat="false" ht="15" hidden="false" customHeight="false" outlineLevel="0" collapsed="false">
      <c r="A11323" s="0" t="n">
        <v>38</v>
      </c>
      <c r="B11323" s="0" t="n">
        <v>1624753</v>
      </c>
      <c r="C11323" s="0" t="n">
        <v>4171.946</v>
      </c>
    </row>
    <row r="11324" customFormat="false" ht="15" hidden="false" customHeight="false" outlineLevel="0" collapsed="false">
      <c r="A11324" s="0" t="n">
        <v>38</v>
      </c>
      <c r="B11324" s="0" t="n">
        <v>1588218</v>
      </c>
      <c r="C11324" s="0" t="n">
        <v>6953.682</v>
      </c>
    </row>
    <row r="11325" customFormat="false" ht="15" hidden="false" customHeight="false" outlineLevel="0" collapsed="false">
      <c r="A11325" s="0" t="n">
        <v>38</v>
      </c>
      <c r="B11325" s="0" t="n">
        <v>1551550</v>
      </c>
      <c r="C11325" s="0" t="n">
        <v>6967.552</v>
      </c>
    </row>
    <row r="11326" customFormat="false" ht="15" hidden="false" customHeight="false" outlineLevel="0" collapsed="false">
      <c r="A11326" s="0" t="n">
        <v>38</v>
      </c>
      <c r="B11326" s="0" t="n">
        <v>1560546</v>
      </c>
      <c r="C11326" s="0" t="n">
        <v>2336.813</v>
      </c>
    </row>
    <row r="11327" customFormat="false" ht="15" hidden="false" customHeight="false" outlineLevel="0" collapsed="false">
      <c r="A11327" s="0" t="n">
        <v>38</v>
      </c>
      <c r="B11327" s="0" t="n">
        <v>1527081</v>
      </c>
      <c r="C11327" s="0" t="n">
        <v>6619.783</v>
      </c>
    </row>
    <row r="11328" customFormat="false" ht="15" hidden="false" customHeight="false" outlineLevel="0" collapsed="false">
      <c r="A11328" s="0" t="n">
        <v>38</v>
      </c>
      <c r="B11328" s="0" t="n">
        <v>1491731</v>
      </c>
      <c r="C11328" s="0" t="n">
        <v>6812.143</v>
      </c>
    </row>
    <row r="11329" customFormat="false" ht="15" hidden="false" customHeight="false" outlineLevel="0" collapsed="false">
      <c r="A11329" s="0" t="n">
        <v>38</v>
      </c>
      <c r="B11329" s="0" t="n">
        <v>1458892</v>
      </c>
      <c r="C11329" s="0" t="n">
        <v>6573.29</v>
      </c>
    </row>
    <row r="11330" customFormat="false" ht="15" hidden="false" customHeight="false" outlineLevel="0" collapsed="false">
      <c r="A11330" s="0" t="n">
        <v>38</v>
      </c>
      <c r="B11330" s="0" t="n">
        <v>1453944</v>
      </c>
      <c r="C11330" s="0" t="n">
        <v>3765.956</v>
      </c>
    </row>
    <row r="11331" customFormat="false" ht="15" hidden="false" customHeight="false" outlineLevel="0" collapsed="false">
      <c r="A11331" s="0" t="n">
        <v>38</v>
      </c>
      <c r="B11331" s="0" t="n">
        <v>1423833</v>
      </c>
      <c r="C11331" s="0" t="n">
        <v>6314.833</v>
      </c>
    </row>
    <row r="11332" customFormat="false" ht="15" hidden="false" customHeight="false" outlineLevel="0" collapsed="false">
      <c r="A11332" s="0" t="n">
        <v>38</v>
      </c>
      <c r="B11332" s="0" t="n">
        <v>1410289</v>
      </c>
      <c r="C11332" s="0" t="n">
        <v>4624.821</v>
      </c>
    </row>
    <row r="11333" customFormat="false" ht="15" hidden="false" customHeight="false" outlineLevel="0" collapsed="false">
      <c r="A11333" s="0" t="n">
        <v>38</v>
      </c>
      <c r="B11333" s="0" t="n">
        <v>1377088</v>
      </c>
      <c r="C11333" s="0" t="n">
        <v>6603.703</v>
      </c>
    </row>
    <row r="11334" customFormat="false" ht="15" hidden="false" customHeight="false" outlineLevel="0" collapsed="false">
      <c r="A11334" s="0" t="n">
        <v>38</v>
      </c>
      <c r="B11334" s="0" t="n">
        <v>1361861</v>
      </c>
      <c r="C11334" s="0" t="n">
        <v>4233.162</v>
      </c>
    </row>
    <row r="11335" customFormat="false" ht="15" hidden="false" customHeight="false" outlineLevel="0" collapsed="false">
      <c r="A11335" s="0" t="n">
        <v>38</v>
      </c>
      <c r="B11335" s="0" t="n">
        <v>1343536</v>
      </c>
      <c r="C11335" s="0" t="n">
        <v>5714.992</v>
      </c>
    </row>
    <row r="11336" customFormat="false" ht="15" hidden="false" customHeight="false" outlineLevel="0" collapsed="false">
      <c r="A11336" s="0" t="n">
        <v>38</v>
      </c>
      <c r="B11336" s="0" t="n">
        <v>1311980</v>
      </c>
      <c r="C11336" s="0" t="n">
        <v>6430.189</v>
      </c>
    </row>
    <row r="11337" customFormat="false" ht="15" hidden="false" customHeight="false" outlineLevel="0" collapsed="false">
      <c r="A11337" s="0" t="n">
        <v>38</v>
      </c>
      <c r="B11337" s="0" t="n">
        <v>1306386</v>
      </c>
      <c r="C11337" s="0" t="n">
        <v>3811.309</v>
      </c>
    </row>
    <row r="11338" customFormat="false" ht="15" hidden="false" customHeight="false" outlineLevel="0" collapsed="false">
      <c r="A11338" s="0" t="n">
        <v>38</v>
      </c>
      <c r="B11338" s="0" t="n">
        <v>1279263</v>
      </c>
      <c r="C11338" s="0" t="n">
        <v>6013.868</v>
      </c>
    </row>
    <row r="11339" customFormat="false" ht="15" hidden="false" customHeight="false" outlineLevel="0" collapsed="false">
      <c r="A11339" s="0" t="n">
        <v>38</v>
      </c>
      <c r="B11339" s="0" t="n">
        <v>1249113</v>
      </c>
      <c r="C11339" s="0" t="n">
        <v>6285.971</v>
      </c>
    </row>
    <row r="11340" customFormat="false" ht="15" hidden="false" customHeight="false" outlineLevel="0" collapsed="false">
      <c r="A11340" s="0" t="n">
        <v>38</v>
      </c>
      <c r="B11340" s="0" t="n">
        <v>1260951</v>
      </c>
      <c r="C11340" s="0" t="n">
        <v>2090.111</v>
      </c>
    </row>
    <row r="11341" customFormat="false" ht="15" hidden="false" customHeight="false" outlineLevel="0" collapsed="false">
      <c r="A11341" s="0" t="n">
        <v>38</v>
      </c>
      <c r="B11341" s="0" t="n">
        <v>1238076</v>
      </c>
      <c r="C11341" s="0" t="n">
        <v>5561.892</v>
      </c>
    </row>
    <row r="11342" customFormat="false" ht="15" hidden="false" customHeight="false" outlineLevel="0" collapsed="false">
      <c r="A11342" s="0" t="n">
        <v>38</v>
      </c>
      <c r="B11342" s="0" t="n">
        <v>1209059</v>
      </c>
      <c r="C11342" s="0" t="n">
        <v>6155.431</v>
      </c>
    </row>
    <row r="11343" customFormat="false" ht="15" hidden="false" customHeight="false" outlineLevel="0" collapsed="false">
      <c r="A11343" s="0" t="n">
        <v>38</v>
      </c>
      <c r="B11343" s="0" t="n">
        <v>1178825</v>
      </c>
      <c r="C11343" s="0" t="n">
        <v>6273.088</v>
      </c>
    </row>
    <row r="11344" customFormat="false" ht="15" hidden="false" customHeight="false" outlineLevel="0" collapsed="false">
      <c r="A11344" s="0" t="n">
        <v>38</v>
      </c>
      <c r="B11344" s="0" t="n">
        <v>1176651</v>
      </c>
      <c r="C11344" s="0" t="n">
        <v>3506.976</v>
      </c>
    </row>
    <row r="11345" customFormat="false" ht="15" hidden="false" customHeight="false" outlineLevel="0" collapsed="false">
      <c r="A11345" s="0" t="n">
        <v>38</v>
      </c>
      <c r="B11345" s="0" t="n">
        <v>1148196</v>
      </c>
      <c r="C11345" s="0" t="n">
        <v>6166.108</v>
      </c>
    </row>
    <row r="11346" customFormat="false" ht="15" hidden="false" customHeight="false" outlineLevel="0" collapsed="false">
      <c r="A11346" s="0" t="n">
        <v>38</v>
      </c>
      <c r="B11346" s="0" t="n">
        <v>1125424</v>
      </c>
      <c r="C11346" s="0" t="n">
        <v>4855.013</v>
      </c>
    </row>
    <row r="11347" customFormat="false" ht="15" hidden="false" customHeight="false" outlineLevel="0" collapsed="false">
      <c r="A11347" s="0" t="n">
        <v>38</v>
      </c>
      <c r="B11347" s="0" t="n">
        <v>1121004</v>
      </c>
      <c r="C11347" s="0" t="n">
        <v>4422.322</v>
      </c>
    </row>
    <row r="11348" customFormat="false" ht="15" hidden="false" customHeight="false" outlineLevel="0" collapsed="false">
      <c r="A11348" s="0" t="n">
        <v>38</v>
      </c>
      <c r="B11348" s="0" t="n">
        <v>1090194</v>
      </c>
      <c r="C11348" s="0" t="n">
        <v>6358.964</v>
      </c>
    </row>
    <row r="11349" customFormat="false" ht="15" hidden="false" customHeight="false" outlineLevel="0" collapsed="false">
      <c r="A11349" s="0" t="n">
        <v>38</v>
      </c>
      <c r="B11349" s="0" t="n">
        <v>1065163</v>
      </c>
      <c r="C11349" s="0" t="n">
        <v>5319.172</v>
      </c>
    </row>
    <row r="11350" customFormat="false" ht="15" hidden="false" customHeight="false" outlineLevel="0" collapsed="false">
      <c r="A11350" s="0" t="n">
        <v>38</v>
      </c>
      <c r="B11350" s="0" t="n">
        <v>1057478</v>
      </c>
      <c r="C11350" s="0" t="n">
        <v>4510.151</v>
      </c>
    </row>
    <row r="11351" customFormat="false" ht="15" hidden="false" customHeight="false" outlineLevel="0" collapsed="false">
      <c r="A11351" s="0" t="n">
        <v>38</v>
      </c>
      <c r="B11351" s="0" t="n">
        <v>1027447</v>
      </c>
      <c r="C11351" s="0" t="n">
        <v>6281.547</v>
      </c>
    </row>
    <row r="11352" customFormat="false" ht="15" hidden="false" customHeight="false" outlineLevel="0" collapsed="false">
      <c r="A11352" s="0" t="n">
        <v>38</v>
      </c>
      <c r="B11352" s="0" t="n">
        <v>1020897</v>
      </c>
      <c r="C11352" s="0" t="n">
        <v>3897.96</v>
      </c>
    </row>
    <row r="11353" customFormat="false" ht="15" hidden="false" customHeight="false" outlineLevel="0" collapsed="false">
      <c r="A11353" s="0" t="n">
        <v>38</v>
      </c>
      <c r="B11353" s="0" t="n">
        <v>989371</v>
      </c>
      <c r="C11353" s="0" t="n">
        <v>6458.701</v>
      </c>
    </row>
    <row r="11354" customFormat="false" ht="15" hidden="false" customHeight="false" outlineLevel="0" collapsed="false">
      <c r="A11354" s="0" t="n">
        <v>38</v>
      </c>
      <c r="B11354" s="0" t="n">
        <v>962158</v>
      </c>
      <c r="C11354" s="0" t="n">
        <v>5748.76</v>
      </c>
    </row>
    <row r="11355" customFormat="false" ht="15" hidden="false" customHeight="false" outlineLevel="0" collapsed="false">
      <c r="A11355" s="0" t="n">
        <v>38</v>
      </c>
      <c r="B11355" s="0" t="n">
        <v>955261</v>
      </c>
      <c r="C11355" s="0" t="n">
        <v>4283.637</v>
      </c>
    </row>
    <row r="11356" customFormat="false" ht="15" hidden="false" customHeight="false" outlineLevel="0" collapsed="false">
      <c r="A11356" s="0" t="n">
        <v>38</v>
      </c>
      <c r="B11356" s="0" t="n">
        <v>924745</v>
      </c>
      <c r="C11356" s="0" t="n">
        <v>6317.153</v>
      </c>
    </row>
    <row r="11357" customFormat="false" ht="15" hidden="false" customHeight="false" outlineLevel="0" collapsed="false">
      <c r="A11357" s="0" t="n">
        <v>38</v>
      </c>
      <c r="B11357" s="0" t="n">
        <v>897865</v>
      </c>
      <c r="C11357" s="0" t="n">
        <v>5794.645</v>
      </c>
    </row>
    <row r="11358" customFormat="false" ht="15" hidden="false" customHeight="false" outlineLevel="0" collapsed="false">
      <c r="A11358" s="0" t="n">
        <v>38</v>
      </c>
      <c r="B11358" s="0" t="n">
        <v>895511</v>
      </c>
      <c r="C11358" s="0" t="n">
        <v>3792.985</v>
      </c>
    </row>
    <row r="11359" customFormat="false" ht="15" hidden="false" customHeight="false" outlineLevel="0" collapsed="false">
      <c r="A11359" s="0" t="n">
        <v>38</v>
      </c>
      <c r="B11359" s="0" t="n">
        <v>866101</v>
      </c>
      <c r="C11359" s="0" t="n">
        <v>6073.76</v>
      </c>
    </row>
    <row r="11360" customFormat="false" ht="15" hidden="false" customHeight="false" outlineLevel="0" collapsed="false">
      <c r="A11360" s="0" t="n">
        <v>38</v>
      </c>
      <c r="B11360" s="0" t="n">
        <v>859778</v>
      </c>
      <c r="C11360" s="0" t="n">
        <v>4051.024</v>
      </c>
    </row>
    <row r="11361" customFormat="false" ht="15" hidden="false" customHeight="false" outlineLevel="0" collapsed="false">
      <c r="A11361" s="0" t="n">
        <v>38</v>
      </c>
      <c r="B11361" s="0" t="n">
        <v>845708</v>
      </c>
      <c r="C11361" s="0" t="n">
        <v>4667.274</v>
      </c>
    </row>
    <row r="11362" customFormat="false" ht="15" hidden="false" customHeight="false" outlineLevel="0" collapsed="false">
      <c r="A11362" s="0" t="n">
        <v>38</v>
      </c>
      <c r="B11362" s="0" t="n">
        <v>815638</v>
      </c>
      <c r="C11362" s="0" t="n">
        <v>6269.129</v>
      </c>
    </row>
    <row r="11363" customFormat="false" ht="15" hidden="false" customHeight="false" outlineLevel="0" collapsed="false">
      <c r="A11363" s="0" t="n">
        <v>38</v>
      </c>
      <c r="B11363" s="0" t="n">
        <v>786202</v>
      </c>
      <c r="C11363" s="0" t="n">
        <v>6237.707</v>
      </c>
    </row>
    <row r="11364" customFormat="false" ht="15" hidden="false" customHeight="false" outlineLevel="0" collapsed="false">
      <c r="A11364" s="0" t="n">
        <v>38</v>
      </c>
      <c r="B11364" s="0" t="n">
        <v>779355</v>
      </c>
      <c r="C11364" s="0" t="n">
        <v>3749.068</v>
      </c>
    </row>
    <row r="11365" customFormat="false" ht="15" hidden="false" customHeight="false" outlineLevel="0" collapsed="false">
      <c r="A11365" s="0" t="n">
        <v>38</v>
      </c>
      <c r="B11365" s="0" t="n">
        <v>755131</v>
      </c>
      <c r="C11365" s="0" t="n">
        <v>5908.435</v>
      </c>
    </row>
    <row r="11366" customFormat="false" ht="15" hidden="false" customHeight="false" outlineLevel="0" collapsed="false">
      <c r="A11366" s="0" t="n">
        <v>38</v>
      </c>
      <c r="B11366" s="0" t="n">
        <v>726057</v>
      </c>
      <c r="C11366" s="0" t="n">
        <v>6175.94</v>
      </c>
    </row>
    <row r="11367" customFormat="false" ht="15" hidden="false" customHeight="false" outlineLevel="0" collapsed="false">
      <c r="A11367" s="0" t="n">
        <v>38</v>
      </c>
      <c r="B11367" s="0" t="n">
        <v>713347</v>
      </c>
      <c r="C11367" s="0" t="n">
        <v>3849.585</v>
      </c>
    </row>
    <row r="11368" customFormat="false" ht="15" hidden="false" customHeight="false" outlineLevel="0" collapsed="false">
      <c r="A11368" s="0" t="n">
        <v>38</v>
      </c>
      <c r="B11368" s="0" t="n">
        <v>696757</v>
      </c>
      <c r="C11368" s="0" t="n">
        <v>5641.125</v>
      </c>
    </row>
    <row r="11369" customFormat="false" ht="15" hidden="false" customHeight="false" outlineLevel="0" collapsed="false">
      <c r="A11369" s="0" t="n">
        <v>38</v>
      </c>
      <c r="B11369" s="0" t="n">
        <v>665089</v>
      </c>
      <c r="C11369" s="0" t="n">
        <v>6413.528</v>
      </c>
    </row>
    <row r="11370" customFormat="false" ht="15" hidden="false" customHeight="false" outlineLevel="0" collapsed="false">
      <c r="A11370" s="0" t="n">
        <v>38</v>
      </c>
      <c r="B11370" s="0" t="n">
        <v>643530</v>
      </c>
      <c r="C11370" s="0" t="n">
        <v>4244.591</v>
      </c>
    </row>
    <row r="11371" customFormat="false" ht="15" hidden="false" customHeight="false" outlineLevel="0" collapsed="false">
      <c r="A11371" s="0" t="n">
        <v>38</v>
      </c>
      <c r="B11371" s="0" t="n">
        <v>636432</v>
      </c>
      <c r="C11371" s="0" t="n">
        <v>5266.009</v>
      </c>
    </row>
    <row r="11372" customFormat="false" ht="15" hidden="false" customHeight="false" outlineLevel="0" collapsed="false">
      <c r="A11372" s="0" t="n">
        <v>38</v>
      </c>
      <c r="B11372" s="0" t="n">
        <v>607631</v>
      </c>
      <c r="C11372" s="0" t="n">
        <v>6157.653</v>
      </c>
    </row>
    <row r="11373" customFormat="false" ht="15" hidden="false" customHeight="false" outlineLevel="0" collapsed="false">
      <c r="A11373" s="0" t="n">
        <v>38</v>
      </c>
      <c r="B11373" s="0" t="n">
        <v>603537</v>
      </c>
      <c r="C11373" s="0" t="n">
        <v>3722.428</v>
      </c>
    </row>
    <row r="11374" customFormat="false" ht="15" hidden="false" customHeight="false" outlineLevel="0" collapsed="false">
      <c r="A11374" s="0" t="n">
        <v>38</v>
      </c>
      <c r="B11374" s="0" t="n">
        <v>574400</v>
      </c>
      <c r="C11374" s="0" t="n">
        <v>6212.077</v>
      </c>
    </row>
    <row r="11375" customFormat="false" ht="15" hidden="false" customHeight="false" outlineLevel="0" collapsed="false">
      <c r="A11375" s="0" t="n">
        <v>38</v>
      </c>
      <c r="B11375" s="0" t="n">
        <v>552894</v>
      </c>
      <c r="C11375" s="0" t="n">
        <v>4504.057</v>
      </c>
    </row>
    <row r="11376" customFormat="false" ht="15" hidden="false" customHeight="false" outlineLevel="0" collapsed="false">
      <c r="A11376" s="0" t="n">
        <v>38</v>
      </c>
      <c r="B11376" s="0" t="n">
        <v>541352</v>
      </c>
      <c r="C11376" s="0" t="n">
        <v>5365.392</v>
      </c>
    </row>
    <row r="11377" customFormat="false" ht="15" hidden="false" customHeight="false" outlineLevel="0" collapsed="false">
      <c r="A11377" s="0" t="n">
        <v>38</v>
      </c>
      <c r="B11377" s="0" t="n">
        <v>510263</v>
      </c>
      <c r="C11377" s="0" t="n">
        <v>6435.607</v>
      </c>
    </row>
    <row r="11378" customFormat="false" ht="15" hidden="false" customHeight="false" outlineLevel="0" collapsed="false">
      <c r="A11378" s="0" t="n">
        <v>38</v>
      </c>
      <c r="B11378" s="0" t="n">
        <v>486662</v>
      </c>
      <c r="C11378" s="0" t="n">
        <v>4775.558</v>
      </c>
    </row>
    <row r="11379" customFormat="false" ht="15" hidden="false" customHeight="false" outlineLevel="0" collapsed="false">
      <c r="A11379" s="0" t="n">
        <v>38</v>
      </c>
      <c r="B11379" s="0" t="n">
        <v>476940</v>
      </c>
      <c r="C11379" s="0" t="n">
        <v>5151.877</v>
      </c>
    </row>
    <row r="11380" customFormat="false" ht="15" hidden="false" customHeight="false" outlineLevel="0" collapsed="false">
      <c r="A11380" s="0" t="n">
        <v>38</v>
      </c>
      <c r="B11380" s="0" t="n">
        <v>447935</v>
      </c>
      <c r="C11380" s="0" t="n">
        <v>6209.237</v>
      </c>
    </row>
    <row r="11381" customFormat="false" ht="15" hidden="false" customHeight="false" outlineLevel="0" collapsed="false">
      <c r="A11381" s="0" t="n">
        <v>38</v>
      </c>
      <c r="B11381" s="0" t="n">
        <v>423783</v>
      </c>
      <c r="C11381" s="0" t="n">
        <v>4961.706</v>
      </c>
    </row>
    <row r="11382" customFormat="false" ht="15" hidden="false" customHeight="false" outlineLevel="0" collapsed="false">
      <c r="A11382" s="0" t="n">
        <v>38</v>
      </c>
      <c r="B11382" s="0" t="n">
        <v>435097</v>
      </c>
      <c r="C11382" s="0" t="n">
        <v>2887.871</v>
      </c>
    </row>
    <row r="11383" customFormat="false" ht="15" hidden="false" customHeight="false" outlineLevel="0" collapsed="false">
      <c r="A11383" s="0" t="n">
        <v>38</v>
      </c>
      <c r="B11383" s="0" t="n">
        <v>402045</v>
      </c>
      <c r="C11383" s="0" t="n">
        <v>6574.722</v>
      </c>
    </row>
    <row r="11384" customFormat="false" ht="15" hidden="false" customHeight="false" outlineLevel="0" collapsed="false">
      <c r="A11384" s="0" t="n">
        <v>38</v>
      </c>
      <c r="B11384" s="0" t="n">
        <v>370119</v>
      </c>
      <c r="C11384" s="0" t="n">
        <v>6492.455</v>
      </c>
    </row>
    <row r="11385" customFormat="false" ht="15" hidden="false" customHeight="false" outlineLevel="0" collapsed="false">
      <c r="A11385" s="0" t="n">
        <v>38</v>
      </c>
      <c r="B11385" s="0" t="n">
        <v>344555</v>
      </c>
      <c r="C11385" s="0" t="n">
        <v>5329.246</v>
      </c>
    </row>
    <row r="11386" customFormat="false" ht="15" hidden="false" customHeight="false" outlineLevel="0" collapsed="false">
      <c r="A11386" s="0" t="n">
        <v>38</v>
      </c>
      <c r="B11386" s="0" t="n">
        <v>331772</v>
      </c>
      <c r="C11386" s="0" t="n">
        <v>5076.631</v>
      </c>
    </row>
    <row r="11387" customFormat="false" ht="15" hidden="false" customHeight="false" outlineLevel="0" collapsed="false">
      <c r="A11387" s="0" t="n">
        <v>38</v>
      </c>
      <c r="B11387" s="0" t="n">
        <v>301928</v>
      </c>
      <c r="C11387" s="0" t="n">
        <v>6231.881</v>
      </c>
    </row>
    <row r="11388" customFormat="false" ht="15" hidden="false" customHeight="false" outlineLevel="0" collapsed="false">
      <c r="A11388" s="0" t="n">
        <v>38</v>
      </c>
      <c r="B11388" s="0" t="n">
        <v>296573</v>
      </c>
      <c r="C11388" s="0" t="n">
        <v>3845.514</v>
      </c>
    </row>
    <row r="11389" customFormat="false" ht="15" hidden="false" customHeight="false" outlineLevel="0" collapsed="false">
      <c r="A11389" s="0" t="n">
        <v>38</v>
      </c>
      <c r="B11389" s="0" t="n">
        <v>267016</v>
      </c>
      <c r="C11389" s="0" t="n">
        <v>6224.741</v>
      </c>
    </row>
    <row r="11390" customFormat="false" ht="15" hidden="false" customHeight="false" outlineLevel="0" collapsed="false">
      <c r="A11390" s="0" t="n">
        <v>38</v>
      </c>
      <c r="B11390" s="0" t="n">
        <v>237257</v>
      </c>
      <c r="C11390" s="0" t="n">
        <v>6245.868</v>
      </c>
    </row>
    <row r="11391" customFormat="false" ht="15" hidden="false" customHeight="false" outlineLevel="0" collapsed="false">
      <c r="A11391" s="0" t="n">
        <v>38</v>
      </c>
      <c r="B11391" s="0" t="n">
        <v>235794</v>
      </c>
      <c r="C11391" s="0" t="n">
        <v>3471.017</v>
      </c>
    </row>
    <row r="11392" customFormat="false" ht="15" hidden="false" customHeight="false" outlineLevel="0" collapsed="false">
      <c r="A11392" s="0" t="n">
        <v>38</v>
      </c>
      <c r="B11392" s="0" t="n">
        <v>205900</v>
      </c>
      <c r="C11392" s="0" t="n">
        <v>6262.558</v>
      </c>
    </row>
    <row r="11393" customFormat="false" ht="15" hidden="false" customHeight="false" outlineLevel="0" collapsed="false">
      <c r="A11393" s="0" t="n">
        <v>38</v>
      </c>
      <c r="B11393" s="0" t="n">
        <v>172925</v>
      </c>
      <c r="C11393" s="0" t="n">
        <v>6560.026</v>
      </c>
    </row>
    <row r="11394" customFormat="false" ht="15" hidden="false" customHeight="false" outlineLevel="0" collapsed="false">
      <c r="A11394" s="0" t="n">
        <v>38</v>
      </c>
      <c r="B11394" s="0" t="n">
        <v>133388</v>
      </c>
      <c r="C11394" s="0" t="n">
        <v>7226.28</v>
      </c>
    </row>
    <row r="11395" customFormat="false" ht="15" hidden="false" customHeight="false" outlineLevel="0" collapsed="false">
      <c r="A11395" s="0" t="n">
        <v>38</v>
      </c>
      <c r="B11395" s="0" t="n">
        <v>90507</v>
      </c>
      <c r="C11395" s="0" t="n">
        <v>7554.758</v>
      </c>
    </row>
    <row r="11396" customFormat="false" ht="15" hidden="false" customHeight="false" outlineLevel="0" collapsed="false">
      <c r="A11396" s="0" t="n">
        <v>38</v>
      </c>
      <c r="B11396" s="0" t="n">
        <v>48965</v>
      </c>
      <c r="C11396" s="0" t="n">
        <v>7430.128</v>
      </c>
    </row>
    <row r="11397" customFormat="false" ht="15" hidden="false" customHeight="false" outlineLevel="0" collapsed="false">
      <c r="A11397" s="0" t="n">
        <v>38</v>
      </c>
      <c r="B11397" s="0" t="n">
        <v>7698</v>
      </c>
      <c r="C11397" s="0" t="n">
        <v>7400.229</v>
      </c>
    </row>
    <row r="11398" customFormat="false" ht="15" hidden="false" customHeight="false" outlineLevel="0" collapsed="false">
      <c r="A11398" s="0" t="n">
        <v>38</v>
      </c>
      <c r="B11398" s="0" t="n">
        <v>0</v>
      </c>
      <c r="C11398" s="0" t="n">
        <v>4039.69</v>
      </c>
    </row>
    <row r="11399" customFormat="false" ht="15" hidden="false" customHeight="false" outlineLevel="0" collapsed="false">
      <c r="A11399" s="0" t="n">
        <v>38</v>
      </c>
      <c r="B11399" s="0" t="n">
        <v>1890300</v>
      </c>
      <c r="C11399" s="0" t="n">
        <v>9421.759</v>
      </c>
    </row>
    <row r="11400" customFormat="false" ht="15" hidden="false" customHeight="false" outlineLevel="0" collapsed="false">
      <c r="A11400" s="0" t="n">
        <v>38</v>
      </c>
      <c r="B11400" s="0" t="n">
        <v>1851020</v>
      </c>
      <c r="C11400" s="0" t="n">
        <v>7234.859</v>
      </c>
    </row>
    <row r="11401" customFormat="false" ht="15" hidden="false" customHeight="false" outlineLevel="0" collapsed="false">
      <c r="A11401" s="0" t="n">
        <v>38</v>
      </c>
      <c r="B11401" s="0" t="n">
        <v>1815117</v>
      </c>
      <c r="C11401" s="0" t="n">
        <v>6786.418</v>
      </c>
    </row>
    <row r="11402" customFormat="false" ht="15" hidden="false" customHeight="false" outlineLevel="0" collapsed="false">
      <c r="A11402" s="0" t="n">
        <v>38</v>
      </c>
      <c r="B11402" s="0" t="n">
        <v>1780283</v>
      </c>
      <c r="C11402" s="0" t="n">
        <v>6816.602</v>
      </c>
    </row>
    <row r="11403" customFormat="false" ht="15" hidden="false" customHeight="false" outlineLevel="0" collapsed="false">
      <c r="A11403" s="0" t="n">
        <v>38</v>
      </c>
      <c r="B11403" s="0" t="n">
        <v>1756601</v>
      </c>
      <c r="C11403" s="0" t="n">
        <v>4491.521</v>
      </c>
    </row>
    <row r="11404" customFormat="false" ht="15" hidden="false" customHeight="false" outlineLevel="0" collapsed="false">
      <c r="A11404" s="0" t="n">
        <v>38</v>
      </c>
      <c r="B11404" s="0" t="n">
        <v>1740459</v>
      </c>
      <c r="C11404" s="0" t="n">
        <v>6029.74</v>
      </c>
    </row>
    <row r="11405" customFormat="false" ht="15" hidden="false" customHeight="false" outlineLevel="0" collapsed="false">
      <c r="A11405" s="0" t="n">
        <v>38</v>
      </c>
      <c r="B11405" s="0" t="n">
        <v>1702778</v>
      </c>
      <c r="C11405" s="0" t="n">
        <v>7039.996</v>
      </c>
    </row>
    <row r="11406" customFormat="false" ht="15" hidden="false" customHeight="false" outlineLevel="0" collapsed="false">
      <c r="A11406" s="0" t="n">
        <v>38</v>
      </c>
      <c r="B11406" s="0" t="n">
        <v>1668504</v>
      </c>
      <c r="C11406" s="0" t="n">
        <v>6669.685</v>
      </c>
    </row>
    <row r="11407" customFormat="false" ht="15" hidden="false" customHeight="false" outlineLevel="0" collapsed="false">
      <c r="A11407" s="0" t="n">
        <v>38</v>
      </c>
      <c r="B11407" s="0" t="n">
        <v>1669766</v>
      </c>
      <c r="C11407" s="0" t="n">
        <v>3113.359</v>
      </c>
    </row>
    <row r="11408" customFormat="false" ht="15" hidden="false" customHeight="false" outlineLevel="0" collapsed="false">
      <c r="A11408" s="0" t="n">
        <v>38</v>
      </c>
      <c r="B11408" s="0" t="n">
        <v>1646682</v>
      </c>
      <c r="C11408" s="0" t="n">
        <v>4549.203</v>
      </c>
    </row>
    <row r="11409" customFormat="false" ht="15" hidden="false" customHeight="false" outlineLevel="0" collapsed="false">
      <c r="A11409" s="0" t="n">
        <v>38</v>
      </c>
      <c r="B11409" s="0" t="n">
        <v>1638079</v>
      </c>
      <c r="C11409" s="0" t="n">
        <v>5260.138</v>
      </c>
    </row>
    <row r="11410" customFormat="false" ht="15" hidden="false" customHeight="false" outlineLevel="0" collapsed="false">
      <c r="A11410" s="0" t="n">
        <v>38</v>
      </c>
      <c r="B11410" s="0" t="n">
        <v>1605685</v>
      </c>
      <c r="C11410" s="0" t="n">
        <v>6495.473</v>
      </c>
    </row>
    <row r="11411" customFormat="false" ht="15" hidden="false" customHeight="false" outlineLevel="0" collapsed="false">
      <c r="A11411" s="0" t="n">
        <v>38</v>
      </c>
      <c r="B11411" s="0" t="n">
        <v>1607469</v>
      </c>
      <c r="C11411" s="0" t="n">
        <v>3078.833</v>
      </c>
    </row>
    <row r="11412" customFormat="false" ht="15" hidden="false" customHeight="false" outlineLevel="0" collapsed="false">
      <c r="A11412" s="0" t="n">
        <v>39</v>
      </c>
      <c r="B11412" s="0" t="n">
        <v>1591509</v>
      </c>
      <c r="C11412" s="0" t="n">
        <v>4229.394</v>
      </c>
    </row>
    <row r="11413" customFormat="false" ht="15" hidden="false" customHeight="false" outlineLevel="0" collapsed="false">
      <c r="A11413" s="0" t="n">
        <v>39</v>
      </c>
      <c r="B11413" s="0" t="n">
        <v>1584516</v>
      </c>
      <c r="C11413" s="0" t="n">
        <v>4669.757</v>
      </c>
    </row>
    <row r="11414" customFormat="false" ht="15" hidden="false" customHeight="false" outlineLevel="0" collapsed="false">
      <c r="A11414" s="0" t="n">
        <v>39</v>
      </c>
      <c r="B11414" s="0" t="n">
        <v>1551442</v>
      </c>
      <c r="C11414" s="0" t="n">
        <v>6555.08</v>
      </c>
    </row>
    <row r="11415" customFormat="false" ht="15" hidden="false" customHeight="false" outlineLevel="0" collapsed="false">
      <c r="A11415" s="0" t="n">
        <v>39</v>
      </c>
      <c r="B11415" s="0" t="n">
        <v>1516889</v>
      </c>
      <c r="C11415" s="0" t="n">
        <v>6729.379</v>
      </c>
    </row>
    <row r="11416" customFormat="false" ht="15" hidden="false" customHeight="false" outlineLevel="0" collapsed="false">
      <c r="A11416" s="0" t="n">
        <v>39</v>
      </c>
      <c r="B11416" s="0" t="n">
        <v>1508289</v>
      </c>
      <c r="C11416" s="0" t="n">
        <v>4117.377</v>
      </c>
    </row>
    <row r="11417" customFormat="false" ht="15" hidden="false" customHeight="false" outlineLevel="0" collapsed="false">
      <c r="A11417" s="0" t="n">
        <v>39</v>
      </c>
      <c r="B11417" s="0" t="n">
        <v>1479423</v>
      </c>
      <c r="C11417" s="0" t="n">
        <v>6138.041</v>
      </c>
    </row>
    <row r="11418" customFormat="false" ht="15" hidden="false" customHeight="false" outlineLevel="0" collapsed="false">
      <c r="A11418" s="0" t="n">
        <v>39</v>
      </c>
      <c r="B11418" s="0" t="n">
        <v>1451734</v>
      </c>
      <c r="C11418" s="0" t="n">
        <v>5544.007</v>
      </c>
    </row>
    <row r="11419" customFormat="false" ht="15" hidden="false" customHeight="false" outlineLevel="0" collapsed="false">
      <c r="A11419" s="0" t="n">
        <v>39</v>
      </c>
      <c r="B11419" s="0" t="n">
        <v>1441494</v>
      </c>
      <c r="C11419" s="0" t="n">
        <v>4861.411</v>
      </c>
    </row>
    <row r="11420" customFormat="false" ht="15" hidden="false" customHeight="false" outlineLevel="0" collapsed="false">
      <c r="A11420" s="0" t="n">
        <v>39</v>
      </c>
      <c r="B11420" s="0" t="n">
        <v>1408743</v>
      </c>
      <c r="C11420" s="0" t="n">
        <v>6538.342</v>
      </c>
    </row>
    <row r="11421" customFormat="false" ht="15" hidden="false" customHeight="false" outlineLevel="0" collapsed="false">
      <c r="A11421" s="0" t="n">
        <v>39</v>
      </c>
      <c r="B11421" s="0" t="n">
        <v>1400603</v>
      </c>
      <c r="C11421" s="0" t="n">
        <v>4078.003</v>
      </c>
    </row>
    <row r="11422" customFormat="false" ht="15" hidden="false" customHeight="false" outlineLevel="0" collapsed="false">
      <c r="A11422" s="0" t="n">
        <v>39</v>
      </c>
      <c r="B11422" s="0" t="n">
        <v>1367254</v>
      </c>
      <c r="C11422" s="0" t="n">
        <v>6557.018</v>
      </c>
    </row>
    <row r="11423" customFormat="false" ht="15" hidden="false" customHeight="false" outlineLevel="0" collapsed="false">
      <c r="A11423" s="0" t="n">
        <v>39</v>
      </c>
      <c r="B11423" s="0" t="n">
        <v>1336469</v>
      </c>
      <c r="C11423" s="0" t="n">
        <v>6005.061</v>
      </c>
    </row>
    <row r="11424" customFormat="false" ht="15" hidden="false" customHeight="false" outlineLevel="0" collapsed="false">
      <c r="A11424" s="0" t="n">
        <v>39</v>
      </c>
      <c r="B11424" s="0" t="n">
        <v>1326193</v>
      </c>
      <c r="C11424" s="0" t="n">
        <v>4689.456</v>
      </c>
    </row>
    <row r="11425" customFormat="false" ht="15" hidden="false" customHeight="false" outlineLevel="0" collapsed="false">
      <c r="A11425" s="0" t="n">
        <v>39</v>
      </c>
      <c r="B11425" s="0" t="n">
        <v>1294244</v>
      </c>
      <c r="C11425" s="0" t="n">
        <v>6438.579</v>
      </c>
    </row>
    <row r="11426" customFormat="false" ht="15" hidden="false" customHeight="false" outlineLevel="0" collapsed="false">
      <c r="A11426" s="0" t="n">
        <v>39</v>
      </c>
      <c r="B11426" s="0" t="n">
        <v>1289428</v>
      </c>
      <c r="C11426" s="0" t="n">
        <v>3731.255</v>
      </c>
    </row>
    <row r="11427" customFormat="false" ht="15" hidden="false" customHeight="false" outlineLevel="0" collapsed="false">
      <c r="A11427" s="0" t="n">
        <v>39</v>
      </c>
      <c r="B11427" s="0" t="n">
        <v>1263146</v>
      </c>
      <c r="C11427" s="0" t="n">
        <v>5841.781</v>
      </c>
    </row>
    <row r="11428" customFormat="false" ht="15" hidden="false" customHeight="false" outlineLevel="0" collapsed="false">
      <c r="A11428" s="0" t="n">
        <v>39</v>
      </c>
      <c r="B11428" s="0" t="n">
        <v>1229882</v>
      </c>
      <c r="C11428" s="0" t="n">
        <v>6522.108</v>
      </c>
    </row>
    <row r="11429" customFormat="false" ht="15" hidden="false" customHeight="false" outlineLevel="0" collapsed="false">
      <c r="A11429" s="0" t="n">
        <v>39</v>
      </c>
      <c r="B11429" s="0" t="n">
        <v>1225598</v>
      </c>
      <c r="C11429" s="0" t="n">
        <v>3832.787</v>
      </c>
    </row>
    <row r="11430" customFormat="false" ht="15" hidden="false" customHeight="false" outlineLevel="0" collapsed="false">
      <c r="A11430" s="0" t="n">
        <v>39</v>
      </c>
      <c r="B11430" s="0" t="n">
        <v>1194708</v>
      </c>
      <c r="C11430" s="0" t="n">
        <v>6333.372</v>
      </c>
    </row>
    <row r="11431" customFormat="false" ht="15" hidden="false" customHeight="false" outlineLevel="0" collapsed="false">
      <c r="A11431" s="0" t="n">
        <v>39</v>
      </c>
      <c r="B11431" s="0" t="n">
        <v>1178893</v>
      </c>
      <c r="C11431" s="0" t="n">
        <v>4833.974</v>
      </c>
    </row>
    <row r="11432" customFormat="false" ht="15" hidden="false" customHeight="false" outlineLevel="0" collapsed="false">
      <c r="A11432" s="0" t="n">
        <v>39</v>
      </c>
      <c r="B11432" s="0" t="n">
        <v>1146045</v>
      </c>
      <c r="C11432" s="0" t="n">
        <v>6498.49</v>
      </c>
    </row>
    <row r="11433" customFormat="false" ht="15" hidden="false" customHeight="false" outlineLevel="0" collapsed="false">
      <c r="A11433" s="0" t="n">
        <v>39</v>
      </c>
      <c r="B11433" s="0" t="n">
        <v>1113277</v>
      </c>
      <c r="C11433" s="0" t="n">
        <v>6550.329</v>
      </c>
    </row>
    <row r="11434" customFormat="false" ht="15" hidden="false" customHeight="false" outlineLevel="0" collapsed="false">
      <c r="A11434" s="0" t="n">
        <v>39</v>
      </c>
      <c r="B11434" s="0" t="n">
        <v>1109130</v>
      </c>
      <c r="C11434" s="0" t="n">
        <v>3685.548</v>
      </c>
    </row>
    <row r="11435" customFormat="false" ht="15" hidden="false" customHeight="false" outlineLevel="0" collapsed="false">
      <c r="A11435" s="0" t="n">
        <v>39</v>
      </c>
      <c r="B11435" s="0" t="n">
        <v>1080494</v>
      </c>
      <c r="C11435" s="0" t="n">
        <v>6130.879</v>
      </c>
    </row>
    <row r="11436" customFormat="false" ht="15" hidden="false" customHeight="false" outlineLevel="0" collapsed="false">
      <c r="A11436" s="0" t="n">
        <v>39</v>
      </c>
      <c r="B11436" s="0" t="n">
        <v>1070984</v>
      </c>
      <c r="C11436" s="0" t="n">
        <v>4226.318</v>
      </c>
    </row>
    <row r="11437" customFormat="false" ht="15" hidden="false" customHeight="false" outlineLevel="0" collapsed="false">
      <c r="A11437" s="0" t="n">
        <v>39</v>
      </c>
      <c r="B11437" s="0" t="n">
        <v>1042177</v>
      </c>
      <c r="C11437" s="0" t="n">
        <v>6128.704</v>
      </c>
    </row>
    <row r="11438" customFormat="false" ht="15" hidden="false" customHeight="false" outlineLevel="0" collapsed="false">
      <c r="A11438" s="0" t="n">
        <v>39</v>
      </c>
      <c r="B11438" s="0" t="n">
        <v>1009805</v>
      </c>
      <c r="C11438" s="0" t="n">
        <v>6496.629</v>
      </c>
    </row>
    <row r="11439" customFormat="false" ht="15" hidden="false" customHeight="false" outlineLevel="0" collapsed="false">
      <c r="A11439" s="0" t="n">
        <v>39</v>
      </c>
      <c r="B11439" s="0" t="n">
        <v>1003250</v>
      </c>
      <c r="C11439" s="0" t="n">
        <v>3946.264</v>
      </c>
    </row>
    <row r="11440" customFormat="false" ht="15" hidden="false" customHeight="false" outlineLevel="0" collapsed="false">
      <c r="A11440" s="0" t="n">
        <v>39</v>
      </c>
      <c r="B11440" s="0" t="n">
        <v>970863</v>
      </c>
      <c r="C11440" s="0" t="n">
        <v>6482.086</v>
      </c>
    </row>
    <row r="11441" customFormat="false" ht="15" hidden="false" customHeight="false" outlineLevel="0" collapsed="false">
      <c r="A11441" s="0" t="n">
        <v>39</v>
      </c>
      <c r="B11441" s="0" t="n">
        <v>957136</v>
      </c>
      <c r="C11441" s="0" t="n">
        <v>4631.04</v>
      </c>
    </row>
    <row r="11442" customFormat="false" ht="15" hidden="false" customHeight="false" outlineLevel="0" collapsed="false">
      <c r="A11442" s="0" t="n">
        <v>39</v>
      </c>
      <c r="B11442" s="0" t="n">
        <v>929337</v>
      </c>
      <c r="C11442" s="0" t="n">
        <v>6021.841</v>
      </c>
    </row>
    <row r="11443" customFormat="false" ht="15" hidden="false" customHeight="false" outlineLevel="0" collapsed="false">
      <c r="A11443" s="0" t="n">
        <v>39</v>
      </c>
      <c r="B11443" s="0" t="n">
        <v>899234</v>
      </c>
      <c r="C11443" s="0" t="n">
        <v>6268.184</v>
      </c>
    </row>
    <row r="11444" customFormat="false" ht="15" hidden="false" customHeight="false" outlineLevel="0" collapsed="false">
      <c r="A11444" s="0" t="n">
        <v>39</v>
      </c>
      <c r="B11444" s="0" t="n">
        <v>901112</v>
      </c>
      <c r="C11444" s="0" t="n">
        <v>3055.818</v>
      </c>
    </row>
    <row r="11445" customFormat="false" ht="15" hidden="false" customHeight="false" outlineLevel="0" collapsed="false">
      <c r="A11445" s="0" t="n">
        <v>39</v>
      </c>
      <c r="B11445" s="0" t="n">
        <v>875166</v>
      </c>
      <c r="C11445" s="0" t="n">
        <v>5835.174</v>
      </c>
    </row>
    <row r="11446" customFormat="false" ht="15" hidden="false" customHeight="false" outlineLevel="0" collapsed="false">
      <c r="A11446" s="0" t="n">
        <v>39</v>
      </c>
      <c r="B11446" s="0" t="n">
        <v>841131</v>
      </c>
      <c r="C11446" s="0" t="n">
        <v>6688.207</v>
      </c>
    </row>
    <row r="11447" customFormat="false" ht="15" hidden="false" customHeight="false" outlineLevel="0" collapsed="false">
      <c r="A11447" s="0" t="n">
        <v>39</v>
      </c>
      <c r="B11447" s="0" t="n">
        <v>812376</v>
      </c>
      <c r="C11447" s="0" t="n">
        <v>6119.23</v>
      </c>
    </row>
    <row r="11448" customFormat="false" ht="15" hidden="false" customHeight="false" outlineLevel="0" collapsed="false">
      <c r="A11448" s="0" t="n">
        <v>39</v>
      </c>
      <c r="B11448" s="0" t="n">
        <v>815108</v>
      </c>
      <c r="C11448" s="0" t="n">
        <v>2713.997</v>
      </c>
    </row>
    <row r="11449" customFormat="false" ht="15" hidden="false" customHeight="false" outlineLevel="0" collapsed="false">
      <c r="A11449" s="0" t="n">
        <v>39</v>
      </c>
      <c r="B11449" s="0" t="n">
        <v>794103</v>
      </c>
      <c r="C11449" s="0" t="n">
        <v>5667.489</v>
      </c>
    </row>
    <row r="11450" customFormat="false" ht="15" hidden="false" customHeight="false" outlineLevel="0" collapsed="false">
      <c r="A11450" s="0" t="n">
        <v>39</v>
      </c>
      <c r="B11450" s="0" t="n">
        <v>762096</v>
      </c>
      <c r="C11450" s="0" t="n">
        <v>6462.076</v>
      </c>
    </row>
    <row r="11451" customFormat="false" ht="15" hidden="false" customHeight="false" outlineLevel="0" collapsed="false">
      <c r="A11451" s="0" t="n">
        <v>39</v>
      </c>
      <c r="B11451" s="0" t="n">
        <v>730658</v>
      </c>
      <c r="C11451" s="0" t="n">
        <v>6415.137</v>
      </c>
    </row>
    <row r="11452" customFormat="false" ht="15" hidden="false" customHeight="false" outlineLevel="0" collapsed="false">
      <c r="A11452" s="0" t="n">
        <v>39</v>
      </c>
      <c r="B11452" s="0" t="n">
        <v>722756</v>
      </c>
      <c r="C11452" s="0" t="n">
        <v>4028.998</v>
      </c>
    </row>
    <row r="11453" customFormat="false" ht="15" hidden="false" customHeight="false" outlineLevel="0" collapsed="false">
      <c r="A11453" s="0" t="n">
        <v>39</v>
      </c>
      <c r="B11453" s="0" t="n">
        <v>693663</v>
      </c>
      <c r="C11453" s="0" t="n">
        <v>6188.793</v>
      </c>
    </row>
    <row r="11454" customFormat="false" ht="15" hidden="false" customHeight="false" outlineLevel="0" collapsed="false">
      <c r="A11454" s="0" t="n">
        <v>39</v>
      </c>
      <c r="B11454" s="0" t="n">
        <v>670181</v>
      </c>
      <c r="C11454" s="0" t="n">
        <v>4969.279</v>
      </c>
    </row>
    <row r="11455" customFormat="false" ht="15" hidden="false" customHeight="false" outlineLevel="0" collapsed="false">
      <c r="A11455" s="0" t="n">
        <v>39</v>
      </c>
      <c r="B11455" s="0" t="n">
        <v>661492</v>
      </c>
      <c r="C11455" s="0" t="n">
        <v>4773.922</v>
      </c>
    </row>
    <row r="11456" customFormat="false" ht="15" hidden="false" customHeight="false" outlineLevel="0" collapsed="false">
      <c r="A11456" s="0" t="n">
        <v>39</v>
      </c>
      <c r="B11456" s="0" t="n">
        <v>627392</v>
      </c>
      <c r="C11456" s="0" t="n">
        <v>6671.132</v>
      </c>
    </row>
    <row r="11457" customFormat="false" ht="15" hidden="false" customHeight="false" outlineLevel="0" collapsed="false">
      <c r="A11457" s="0" t="n">
        <v>39</v>
      </c>
      <c r="B11457" s="0" t="n">
        <v>599207</v>
      </c>
      <c r="C11457" s="0" t="n">
        <v>5545.651</v>
      </c>
    </row>
    <row r="11458" customFormat="false" ht="15" hidden="false" customHeight="false" outlineLevel="0" collapsed="false">
      <c r="A11458" s="0" t="n">
        <v>39</v>
      </c>
      <c r="B11458" s="0" t="n">
        <v>593563</v>
      </c>
      <c r="C11458" s="0" t="n">
        <v>4358.288</v>
      </c>
    </row>
    <row r="11459" customFormat="false" ht="15" hidden="false" customHeight="false" outlineLevel="0" collapsed="false">
      <c r="A11459" s="0" t="n">
        <v>39</v>
      </c>
      <c r="B11459" s="0" t="n">
        <v>563969</v>
      </c>
      <c r="C11459" s="0" t="n">
        <v>6241.299</v>
      </c>
    </row>
    <row r="11460" customFormat="false" ht="15" hidden="false" customHeight="false" outlineLevel="0" collapsed="false">
      <c r="A11460" s="0" t="n">
        <v>39</v>
      </c>
      <c r="B11460" s="0" t="n">
        <v>558291</v>
      </c>
      <c r="C11460" s="0" t="n">
        <v>3824.684</v>
      </c>
    </row>
    <row r="11461" customFormat="false" ht="15" hidden="false" customHeight="false" outlineLevel="0" collapsed="false">
      <c r="A11461" s="0" t="n">
        <v>39</v>
      </c>
      <c r="B11461" s="0" t="n">
        <v>528270</v>
      </c>
      <c r="C11461" s="0" t="n">
        <v>6283.601</v>
      </c>
    </row>
    <row r="11462" customFormat="false" ht="15" hidden="false" customHeight="false" outlineLevel="0" collapsed="false">
      <c r="A11462" s="0" t="n">
        <v>39</v>
      </c>
      <c r="B11462" s="0" t="n">
        <v>501558</v>
      </c>
      <c r="C11462" s="0" t="n">
        <v>5943.88</v>
      </c>
    </row>
    <row r="11463" customFormat="false" ht="15" hidden="false" customHeight="false" outlineLevel="0" collapsed="false">
      <c r="A11463" s="0" t="n">
        <v>39</v>
      </c>
      <c r="B11463" s="0" t="n">
        <v>500693</v>
      </c>
      <c r="C11463" s="0" t="n">
        <v>3081.717</v>
      </c>
    </row>
    <row r="11464" customFormat="false" ht="15" hidden="false" customHeight="false" outlineLevel="0" collapsed="false">
      <c r="A11464" s="0" t="n">
        <v>39</v>
      </c>
      <c r="B11464" s="0" t="n">
        <v>485630</v>
      </c>
      <c r="C11464" s="0" t="n">
        <v>5096.723</v>
      </c>
    </row>
    <row r="11465" customFormat="false" ht="15" hidden="false" customHeight="false" outlineLevel="0" collapsed="false">
      <c r="A11465" s="0" t="n">
        <v>39</v>
      </c>
      <c r="B11465" s="0" t="n">
        <v>454457</v>
      </c>
      <c r="C11465" s="0" t="n">
        <v>6357.631</v>
      </c>
    </row>
    <row r="11466" customFormat="false" ht="15" hidden="false" customHeight="false" outlineLevel="0" collapsed="false">
      <c r="A11466" s="0" t="n">
        <v>39</v>
      </c>
      <c r="B11466" s="0" t="n">
        <v>420715</v>
      </c>
      <c r="C11466" s="0" t="n">
        <v>6614.309</v>
      </c>
    </row>
    <row r="11467" customFormat="false" ht="15" hidden="false" customHeight="false" outlineLevel="0" collapsed="false">
      <c r="A11467" s="0" t="n">
        <v>39</v>
      </c>
      <c r="B11467" s="0" t="n">
        <v>388903</v>
      </c>
      <c r="C11467" s="0" t="n">
        <v>6343.094</v>
      </c>
    </row>
    <row r="11468" customFormat="false" ht="15" hidden="false" customHeight="false" outlineLevel="0" collapsed="false">
      <c r="A11468" s="0" t="n">
        <v>39</v>
      </c>
      <c r="B11468" s="0" t="n">
        <v>385842</v>
      </c>
      <c r="C11468" s="0" t="n">
        <v>3645.852</v>
      </c>
    </row>
    <row r="11469" customFormat="false" ht="15" hidden="false" customHeight="false" outlineLevel="0" collapsed="false">
      <c r="A11469" s="0" t="n">
        <v>39</v>
      </c>
      <c r="B11469" s="0" t="n">
        <v>356993</v>
      </c>
      <c r="C11469" s="0" t="n">
        <v>6101.16</v>
      </c>
    </row>
    <row r="11470" customFormat="false" ht="15" hidden="false" customHeight="false" outlineLevel="0" collapsed="false">
      <c r="A11470" s="0" t="n">
        <v>39</v>
      </c>
      <c r="B11470" s="0" t="n">
        <v>350815</v>
      </c>
      <c r="C11470" s="0" t="n">
        <v>3874.643</v>
      </c>
    </row>
    <row r="11471" customFormat="false" ht="15" hidden="false" customHeight="false" outlineLevel="0" collapsed="false">
      <c r="A11471" s="0" t="n">
        <v>39</v>
      </c>
      <c r="B11471" s="0" t="n">
        <v>323875</v>
      </c>
      <c r="C11471" s="0" t="n">
        <v>5957.93</v>
      </c>
    </row>
    <row r="11472" customFormat="false" ht="15" hidden="false" customHeight="false" outlineLevel="0" collapsed="false">
      <c r="A11472" s="0" t="n">
        <v>39</v>
      </c>
      <c r="B11472" s="0" t="n">
        <v>292881</v>
      </c>
      <c r="C11472" s="0" t="n">
        <v>6386.549</v>
      </c>
    </row>
    <row r="11473" customFormat="false" ht="15" hidden="false" customHeight="false" outlineLevel="0" collapsed="false">
      <c r="A11473" s="0" t="n">
        <v>39</v>
      </c>
      <c r="B11473" s="0" t="n">
        <v>286909</v>
      </c>
      <c r="C11473" s="0" t="n">
        <v>3866.138</v>
      </c>
    </row>
    <row r="11474" customFormat="false" ht="15" hidden="false" customHeight="false" outlineLevel="0" collapsed="false">
      <c r="A11474" s="0" t="n">
        <v>39</v>
      </c>
      <c r="B11474" s="0" t="n">
        <v>257396</v>
      </c>
      <c r="C11474" s="0" t="n">
        <v>6202.776</v>
      </c>
    </row>
    <row r="11475" customFormat="false" ht="15" hidden="false" customHeight="false" outlineLevel="0" collapsed="false">
      <c r="A11475" s="0" t="n">
        <v>39</v>
      </c>
      <c r="B11475" s="0" t="n">
        <v>227108</v>
      </c>
      <c r="C11475" s="0" t="n">
        <v>6272.497</v>
      </c>
    </row>
    <row r="11476" customFormat="false" ht="15" hidden="false" customHeight="false" outlineLevel="0" collapsed="false">
      <c r="A11476" s="0" t="n">
        <v>39</v>
      </c>
      <c r="B11476" s="0" t="n">
        <v>223751</v>
      </c>
      <c r="C11476" s="0" t="n">
        <v>3615.703</v>
      </c>
    </row>
    <row r="11477" customFormat="false" ht="15" hidden="false" customHeight="false" outlineLevel="0" collapsed="false">
      <c r="A11477" s="0" t="n">
        <v>39</v>
      </c>
      <c r="B11477" s="0" t="n">
        <v>191237</v>
      </c>
      <c r="C11477" s="0" t="n">
        <v>6466.566</v>
      </c>
    </row>
    <row r="11478" customFormat="false" ht="15" hidden="false" customHeight="false" outlineLevel="0" collapsed="false">
      <c r="A11478" s="0" t="n">
        <v>39</v>
      </c>
      <c r="B11478" s="0" t="n">
        <v>154985</v>
      </c>
      <c r="C11478" s="0" t="n">
        <v>6923.717</v>
      </c>
    </row>
    <row r="11479" customFormat="false" ht="15" hidden="false" customHeight="false" outlineLevel="0" collapsed="false">
      <c r="A11479" s="0" t="n">
        <v>39</v>
      </c>
      <c r="B11479" s="0" t="n">
        <v>108200</v>
      </c>
      <c r="C11479" s="0" t="n">
        <v>7926.34</v>
      </c>
    </row>
    <row r="11480" customFormat="false" ht="15" hidden="false" customHeight="false" outlineLevel="0" collapsed="false">
      <c r="A11480" s="0" t="n">
        <v>39</v>
      </c>
      <c r="B11480" s="0" t="n">
        <v>66971</v>
      </c>
      <c r="C11480" s="0" t="n">
        <v>7373.415</v>
      </c>
    </row>
    <row r="11481" customFormat="false" ht="15" hidden="false" customHeight="false" outlineLevel="0" collapsed="false">
      <c r="A11481" s="0" t="n">
        <v>39</v>
      </c>
      <c r="B11481" s="0" t="n">
        <v>25665</v>
      </c>
      <c r="C11481" s="0" t="n">
        <v>7382.367</v>
      </c>
    </row>
    <row r="11482" customFormat="false" ht="15" hidden="false" customHeight="false" outlineLevel="0" collapsed="false">
      <c r="A11482" s="0" t="n">
        <v>39</v>
      </c>
      <c r="B11482" s="0" t="n">
        <v>11</v>
      </c>
      <c r="C11482" s="0" t="n">
        <v>5816.097</v>
      </c>
    </row>
    <row r="11483" customFormat="false" ht="15" hidden="false" customHeight="false" outlineLevel="0" collapsed="false">
      <c r="A11483" s="0" t="n">
        <v>39</v>
      </c>
      <c r="B11483" s="0" t="n">
        <v>1883805</v>
      </c>
      <c r="C11483" s="0" t="n">
        <v>10616.927</v>
      </c>
    </row>
    <row r="11484" customFormat="false" ht="15" hidden="false" customHeight="false" outlineLevel="0" collapsed="false">
      <c r="A11484" s="0" t="n">
        <v>39</v>
      </c>
      <c r="B11484" s="0" t="n">
        <v>1881070</v>
      </c>
      <c r="C11484" s="0" t="n">
        <v>637.869</v>
      </c>
    </row>
    <row r="11485" customFormat="false" ht="15" hidden="false" customHeight="false" outlineLevel="0" collapsed="false">
      <c r="A11485" s="0" t="n">
        <v>39</v>
      </c>
      <c r="B11485" s="0" t="n">
        <v>1918669</v>
      </c>
      <c r="C11485" s="0" t="n">
        <v>162.662</v>
      </c>
    </row>
    <row r="11486" customFormat="false" ht="15" hidden="false" customHeight="false" outlineLevel="0" collapsed="false">
      <c r="A11486" s="0" t="n">
        <v>39</v>
      </c>
      <c r="B11486" s="0" t="n">
        <v>1919246</v>
      </c>
      <c r="C11486" s="0" t="n">
        <v>5541.654</v>
      </c>
    </row>
    <row r="11487" customFormat="false" ht="15" hidden="false" customHeight="false" outlineLevel="0" collapsed="false">
      <c r="A11487" s="0" t="n">
        <v>39</v>
      </c>
      <c r="B11487" s="0" t="n">
        <v>1875275</v>
      </c>
      <c r="C11487" s="0" t="n">
        <v>7675.557</v>
      </c>
    </row>
    <row r="11488" customFormat="false" ht="15" hidden="false" customHeight="false" outlineLevel="0" collapsed="false">
      <c r="A11488" s="0" t="n">
        <v>39</v>
      </c>
      <c r="B11488" s="0" t="n">
        <v>1833046</v>
      </c>
      <c r="C11488" s="0" t="n">
        <v>7512.583</v>
      </c>
    </row>
    <row r="11489" customFormat="false" ht="15" hidden="false" customHeight="false" outlineLevel="0" collapsed="false">
      <c r="A11489" s="0" t="n">
        <v>39</v>
      </c>
      <c r="B11489" s="0" t="n">
        <v>1801809</v>
      </c>
      <c r="C11489" s="0" t="n">
        <v>5726.522</v>
      </c>
    </row>
    <row r="11490" customFormat="false" ht="15" hidden="false" customHeight="false" outlineLevel="0" collapsed="false">
      <c r="A11490" s="0" t="n">
        <v>39</v>
      </c>
      <c r="B11490" s="0" t="n">
        <v>1780113</v>
      </c>
      <c r="C11490" s="0" t="n">
        <v>6139.9</v>
      </c>
    </row>
    <row r="11491" customFormat="false" ht="15" hidden="false" customHeight="false" outlineLevel="0" collapsed="false">
      <c r="A11491" s="0" t="n">
        <v>39</v>
      </c>
      <c r="B11491" s="0" t="n">
        <v>1741159</v>
      </c>
      <c r="C11491" s="0" t="n">
        <v>7168.083</v>
      </c>
    </row>
    <row r="11492" customFormat="false" ht="15" hidden="false" customHeight="false" outlineLevel="0" collapsed="false">
      <c r="A11492" s="0" t="n">
        <v>39</v>
      </c>
      <c r="B11492" s="0" t="n">
        <v>1724966</v>
      </c>
      <c r="C11492" s="0" t="n">
        <v>4876.266</v>
      </c>
    </row>
    <row r="11493" customFormat="false" ht="15" hidden="false" customHeight="false" outlineLevel="0" collapsed="false">
      <c r="A11493" s="0" t="n">
        <v>39</v>
      </c>
      <c r="B11493" s="0" t="n">
        <v>1685629</v>
      </c>
      <c r="C11493" s="0" t="n">
        <v>7201.553</v>
      </c>
    </row>
    <row r="11494" customFormat="false" ht="15" hidden="false" customHeight="false" outlineLevel="0" collapsed="false">
      <c r="A11494" s="0" t="n">
        <v>39</v>
      </c>
      <c r="B11494" s="0" t="n">
        <v>1654726</v>
      </c>
      <c r="C11494" s="0" t="n">
        <v>5713.424</v>
      </c>
    </row>
    <row r="11495" customFormat="false" ht="15" hidden="false" customHeight="false" outlineLevel="0" collapsed="false">
      <c r="A11495" s="0" t="n">
        <v>39</v>
      </c>
      <c r="B11495" s="0" t="n">
        <v>1633104</v>
      </c>
      <c r="C11495" s="0" t="n">
        <v>6141.243</v>
      </c>
    </row>
    <row r="11496" customFormat="false" ht="15" hidden="false" customHeight="false" outlineLevel="0" collapsed="false">
      <c r="A11496" s="0" t="n">
        <v>39</v>
      </c>
      <c r="B11496" s="0" t="n">
        <v>1593440</v>
      </c>
      <c r="C11496" s="0" t="n">
        <v>7210.263</v>
      </c>
    </row>
    <row r="11497" customFormat="false" ht="15" hidden="false" customHeight="false" outlineLevel="0" collapsed="false">
      <c r="A11497" s="0" t="n">
        <v>39</v>
      </c>
      <c r="B11497" s="0" t="n">
        <v>1583915</v>
      </c>
      <c r="C11497" s="0" t="n">
        <v>4248.321</v>
      </c>
    </row>
    <row r="11498" customFormat="false" ht="15" hidden="false" customHeight="false" outlineLevel="0" collapsed="false">
      <c r="A11498" s="0" t="n">
        <v>39</v>
      </c>
      <c r="B11498" s="0" t="n">
        <v>1542901</v>
      </c>
      <c r="C11498" s="0" t="n">
        <v>7359.218</v>
      </c>
    </row>
    <row r="11499" customFormat="false" ht="15" hidden="false" customHeight="false" outlineLevel="0" collapsed="false">
      <c r="A11499" s="0" t="n">
        <v>39</v>
      </c>
      <c r="B11499" s="0" t="n">
        <v>1507832</v>
      </c>
      <c r="C11499" s="0" t="n">
        <v>6351.743</v>
      </c>
    </row>
    <row r="11500" customFormat="false" ht="15" hidden="false" customHeight="false" outlineLevel="0" collapsed="false">
      <c r="A11500" s="0" t="n">
        <v>39</v>
      </c>
      <c r="B11500" s="0" t="n">
        <v>1490656</v>
      </c>
      <c r="C11500" s="0" t="n">
        <v>5495.216</v>
      </c>
    </row>
    <row r="11501" customFormat="false" ht="15" hidden="false" customHeight="false" outlineLevel="0" collapsed="false">
      <c r="A11501" s="0" t="n">
        <v>39</v>
      </c>
      <c r="B11501" s="0" t="n">
        <v>1454720</v>
      </c>
      <c r="C11501" s="0" t="n">
        <v>6824.99</v>
      </c>
    </row>
    <row r="11502" customFormat="false" ht="15" hidden="false" customHeight="false" outlineLevel="0" collapsed="false">
      <c r="A11502" s="0" t="n">
        <v>39</v>
      </c>
      <c r="B11502" s="0" t="n">
        <v>1442976</v>
      </c>
      <c r="C11502" s="0" t="n">
        <v>4463.183</v>
      </c>
    </row>
    <row r="11503" customFormat="false" ht="15" hidden="false" customHeight="false" outlineLevel="0" collapsed="false">
      <c r="A11503" s="0" t="n">
        <v>39</v>
      </c>
      <c r="B11503" s="0" t="n">
        <v>1407967</v>
      </c>
      <c r="C11503" s="0" t="n">
        <v>6756.964</v>
      </c>
    </row>
    <row r="11504" customFormat="false" ht="15" hidden="false" customHeight="false" outlineLevel="0" collapsed="false">
      <c r="A11504" s="0" t="n">
        <v>39</v>
      </c>
      <c r="B11504" s="0" t="n">
        <v>1373532</v>
      </c>
      <c r="C11504" s="0" t="n">
        <v>6476.434</v>
      </c>
    </row>
    <row r="11505" customFormat="false" ht="15" hidden="false" customHeight="false" outlineLevel="0" collapsed="false">
      <c r="A11505" s="0" t="n">
        <v>39</v>
      </c>
      <c r="B11505" s="0" t="n">
        <v>1366574</v>
      </c>
      <c r="C11505" s="0" t="n">
        <v>4195.347</v>
      </c>
    </row>
    <row r="11506" customFormat="false" ht="15" hidden="false" customHeight="false" outlineLevel="0" collapsed="false">
      <c r="A11506" s="0" t="n">
        <v>39</v>
      </c>
      <c r="B11506" s="0" t="n">
        <v>1331730</v>
      </c>
      <c r="C11506" s="0" t="n">
        <v>6725.355</v>
      </c>
    </row>
    <row r="11507" customFormat="false" ht="15" hidden="false" customHeight="false" outlineLevel="0" collapsed="false">
      <c r="A11507" s="0" t="n">
        <v>39</v>
      </c>
      <c r="B11507" s="0" t="n">
        <v>1298718</v>
      </c>
      <c r="C11507" s="0" t="n">
        <v>6471.989</v>
      </c>
    </row>
    <row r="11508" customFormat="false" ht="15" hidden="false" customHeight="false" outlineLevel="0" collapsed="false">
      <c r="A11508" s="0" t="n">
        <v>39</v>
      </c>
      <c r="B11508" s="0" t="n">
        <v>1290615</v>
      </c>
      <c r="C11508" s="0" t="n">
        <v>4178.112</v>
      </c>
    </row>
    <row r="11509" customFormat="false" ht="15" hidden="false" customHeight="false" outlineLevel="0" collapsed="false">
      <c r="A11509" s="0" t="n">
        <v>39</v>
      </c>
      <c r="B11509" s="0" t="n">
        <v>1258773</v>
      </c>
      <c r="C11509" s="0" t="n">
        <v>6416.237</v>
      </c>
    </row>
    <row r="11510" customFormat="false" ht="15" hidden="false" customHeight="false" outlineLevel="0" collapsed="false">
      <c r="A11510" s="0" t="n">
        <v>39</v>
      </c>
      <c r="B11510" s="0" t="n">
        <v>1253127</v>
      </c>
      <c r="C11510" s="0" t="n">
        <v>3829.711</v>
      </c>
    </row>
    <row r="11511" customFormat="false" ht="15" hidden="false" customHeight="false" outlineLevel="0" collapsed="false">
      <c r="A11511" s="0" t="n">
        <v>39</v>
      </c>
      <c r="B11511" s="0" t="n">
        <v>1222365</v>
      </c>
      <c r="C11511" s="0" t="n">
        <v>6347.724</v>
      </c>
    </row>
    <row r="11512" customFormat="false" ht="15" hidden="false" customHeight="false" outlineLevel="0" collapsed="false">
      <c r="A11512" s="0" t="n">
        <v>39</v>
      </c>
      <c r="B11512" s="0" t="n">
        <v>1190789</v>
      </c>
      <c r="C11512" s="0" t="n">
        <v>6424.884</v>
      </c>
    </row>
    <row r="11513" customFormat="false" ht="15" hidden="false" customHeight="false" outlineLevel="0" collapsed="false">
      <c r="A11513" s="0" t="n">
        <v>39</v>
      </c>
      <c r="B11513" s="0" t="n">
        <v>1179332</v>
      </c>
      <c r="C11513" s="0" t="n">
        <v>3946.846</v>
      </c>
    </row>
    <row r="11514" customFormat="false" ht="15" hidden="false" customHeight="false" outlineLevel="0" collapsed="false">
      <c r="A11514" s="0" t="n">
        <v>39</v>
      </c>
      <c r="B11514" s="0" t="n">
        <v>1157582</v>
      </c>
      <c r="C11514" s="0" t="n">
        <v>5888.358</v>
      </c>
    </row>
    <row r="11515" customFormat="false" ht="15" hidden="false" customHeight="false" outlineLevel="0" collapsed="false">
      <c r="A11515" s="0" t="n">
        <v>39</v>
      </c>
      <c r="B11515" s="0" t="n">
        <v>1128042</v>
      </c>
      <c r="C11515" s="0" t="n">
        <v>6216.124</v>
      </c>
    </row>
    <row r="11516" customFormat="false" ht="15" hidden="false" customHeight="false" outlineLevel="0" collapsed="false">
      <c r="A11516" s="0" t="n">
        <v>39</v>
      </c>
      <c r="B11516" s="0" t="n">
        <v>1122593</v>
      </c>
      <c r="C11516" s="0" t="n">
        <v>3806.186</v>
      </c>
    </row>
    <row r="11517" customFormat="false" ht="15" hidden="false" customHeight="false" outlineLevel="0" collapsed="false">
      <c r="A11517" s="0" t="n">
        <v>39</v>
      </c>
      <c r="B11517" s="0" t="n">
        <v>1093011</v>
      </c>
      <c r="C11517" s="0" t="n">
        <v>6199.657</v>
      </c>
    </row>
    <row r="11518" customFormat="false" ht="15" hidden="false" customHeight="false" outlineLevel="0" collapsed="false">
      <c r="A11518" s="0" t="n">
        <v>39</v>
      </c>
      <c r="B11518" s="0" t="n">
        <v>1072603</v>
      </c>
      <c r="C11518" s="0" t="n">
        <v>4231.578</v>
      </c>
    </row>
    <row r="11519" customFormat="false" ht="15" hidden="false" customHeight="false" outlineLevel="0" collapsed="false">
      <c r="A11519" s="0" t="n">
        <v>39</v>
      </c>
      <c r="B11519" s="0" t="n">
        <v>1070309</v>
      </c>
      <c r="C11519" s="0" t="n">
        <v>4591.091</v>
      </c>
    </row>
    <row r="11520" customFormat="false" ht="15" hidden="false" customHeight="false" outlineLevel="0" collapsed="false">
      <c r="A11520" s="0" t="n">
        <v>39</v>
      </c>
      <c r="B11520" s="0" t="n">
        <v>1042414</v>
      </c>
      <c r="C11520" s="0" t="n">
        <v>6017.141</v>
      </c>
    </row>
    <row r="11521" customFormat="false" ht="15" hidden="false" customHeight="false" outlineLevel="0" collapsed="false">
      <c r="A11521" s="0" t="n">
        <v>39</v>
      </c>
      <c r="B11521" s="0" t="n">
        <v>1021673</v>
      </c>
      <c r="C11521" s="0" t="n">
        <v>4433.413</v>
      </c>
    </row>
    <row r="11522" customFormat="false" ht="15" hidden="false" customHeight="false" outlineLevel="0" collapsed="false">
      <c r="A11522" s="0" t="n">
        <v>39</v>
      </c>
      <c r="B11522" s="0" t="n">
        <v>1022779</v>
      </c>
      <c r="C11522" s="0" t="n">
        <v>4125.216</v>
      </c>
    </row>
    <row r="11523" customFormat="false" ht="15" hidden="false" customHeight="false" outlineLevel="0" collapsed="false">
      <c r="A11523" s="0" t="n">
        <v>39</v>
      </c>
      <c r="B11523" s="0" t="n">
        <v>993665</v>
      </c>
      <c r="C11523" s="0" t="n">
        <v>6206.049</v>
      </c>
    </row>
    <row r="11524" customFormat="false" ht="15" hidden="false" customHeight="false" outlineLevel="0" collapsed="false">
      <c r="A11524" s="0" t="n">
        <v>39</v>
      </c>
      <c r="B11524" s="0" t="n">
        <v>963378</v>
      </c>
      <c r="C11524" s="0" t="n">
        <v>6279.963</v>
      </c>
    </row>
    <row r="11525" customFormat="false" ht="15" hidden="false" customHeight="false" outlineLevel="0" collapsed="false">
      <c r="A11525" s="0" t="n">
        <v>39</v>
      </c>
      <c r="B11525" s="0" t="n">
        <v>940789</v>
      </c>
      <c r="C11525" s="0" t="n">
        <v>4618.253</v>
      </c>
    </row>
    <row r="11526" customFormat="false" ht="15" hidden="false" customHeight="false" outlineLevel="0" collapsed="false">
      <c r="A11526" s="0" t="n">
        <v>39</v>
      </c>
      <c r="B11526" s="0" t="n">
        <v>941987</v>
      </c>
      <c r="C11526" s="0" t="n">
        <v>4096.391</v>
      </c>
    </row>
    <row r="11527" customFormat="false" ht="15" hidden="false" customHeight="false" outlineLevel="0" collapsed="false">
      <c r="A11527" s="0" t="n">
        <v>39</v>
      </c>
      <c r="B11527" s="0" t="n">
        <v>909854</v>
      </c>
      <c r="C11527" s="0" t="n">
        <v>6468.008</v>
      </c>
    </row>
    <row r="11528" customFormat="false" ht="15" hidden="false" customHeight="false" outlineLevel="0" collapsed="false">
      <c r="A11528" s="0" t="n">
        <v>39</v>
      </c>
      <c r="B11528" s="0" t="n">
        <v>876454</v>
      </c>
      <c r="C11528" s="0" t="n">
        <v>6573.035</v>
      </c>
    </row>
    <row r="11529" customFormat="false" ht="15" hidden="false" customHeight="false" outlineLevel="0" collapsed="false">
      <c r="A11529" s="0" t="n">
        <v>39</v>
      </c>
      <c r="B11529" s="0" t="n">
        <v>851886</v>
      </c>
      <c r="C11529" s="0" t="n">
        <v>4933.666</v>
      </c>
    </row>
    <row r="11530" customFormat="false" ht="15" hidden="false" customHeight="false" outlineLevel="0" collapsed="false">
      <c r="A11530" s="0" t="n">
        <v>39</v>
      </c>
      <c r="B11530" s="0" t="n">
        <v>841216</v>
      </c>
      <c r="C11530" s="0" t="n">
        <v>5175.593</v>
      </c>
    </row>
    <row r="11531" customFormat="false" ht="15" hidden="false" customHeight="false" outlineLevel="0" collapsed="false">
      <c r="A11531" s="0" t="n">
        <v>39</v>
      </c>
      <c r="B11531" s="0" t="n">
        <v>809200</v>
      </c>
      <c r="C11531" s="0" t="n">
        <v>6449.603</v>
      </c>
    </row>
    <row r="11532" customFormat="false" ht="15" hidden="false" customHeight="false" outlineLevel="0" collapsed="false">
      <c r="A11532" s="0" t="n">
        <v>39</v>
      </c>
      <c r="B11532" s="0" t="n">
        <v>803501</v>
      </c>
      <c r="C11532" s="0" t="n">
        <v>3807.477</v>
      </c>
    </row>
    <row r="11533" customFormat="false" ht="15" hidden="false" customHeight="false" outlineLevel="0" collapsed="false">
      <c r="A11533" s="0" t="n">
        <v>39</v>
      </c>
      <c r="B11533" s="0" t="n">
        <v>773450</v>
      </c>
      <c r="C11533" s="0" t="n">
        <v>6283.03</v>
      </c>
    </row>
    <row r="11534" customFormat="false" ht="15" hidden="false" customHeight="false" outlineLevel="0" collapsed="false">
      <c r="A11534" s="0" t="n">
        <v>39</v>
      </c>
      <c r="B11534" s="0" t="n">
        <v>750022</v>
      </c>
      <c r="C11534" s="0" t="n">
        <v>4847.998</v>
      </c>
    </row>
    <row r="11535" customFormat="false" ht="15" hidden="false" customHeight="false" outlineLevel="0" collapsed="false">
      <c r="A11535" s="0" t="n">
        <v>39</v>
      </c>
      <c r="B11535" s="0" t="n">
        <v>734465</v>
      </c>
      <c r="C11535" s="0" t="n">
        <v>5612.21</v>
      </c>
    </row>
    <row r="11536" customFormat="false" ht="15" hidden="false" customHeight="false" outlineLevel="0" collapsed="false">
      <c r="A11536" s="0" t="n">
        <v>39</v>
      </c>
      <c r="B11536" s="0" t="n">
        <v>703228</v>
      </c>
      <c r="C11536" s="0" t="n">
        <v>6391.307</v>
      </c>
    </row>
    <row r="11537" customFormat="false" ht="15" hidden="false" customHeight="false" outlineLevel="0" collapsed="false">
      <c r="A11537" s="0" t="n">
        <v>39</v>
      </c>
      <c r="B11537" s="0" t="n">
        <v>695069</v>
      </c>
      <c r="C11537" s="0" t="n">
        <v>4067.333</v>
      </c>
    </row>
    <row r="11538" customFormat="false" ht="15" hidden="false" customHeight="false" outlineLevel="0" collapsed="false">
      <c r="A11538" s="0" t="n">
        <v>39</v>
      </c>
      <c r="B11538" s="0" t="n">
        <v>662763</v>
      </c>
      <c r="C11538" s="0" t="n">
        <v>6503.742</v>
      </c>
    </row>
    <row r="11539" customFormat="false" ht="15" hidden="false" customHeight="false" outlineLevel="0" collapsed="false">
      <c r="A11539" s="0" t="n">
        <v>39</v>
      </c>
      <c r="B11539" s="0" t="n">
        <v>633933</v>
      </c>
      <c r="C11539" s="0" t="n">
        <v>5575.746</v>
      </c>
    </row>
    <row r="11540" customFormat="false" ht="15" hidden="false" customHeight="false" outlineLevel="0" collapsed="false">
      <c r="A11540" s="0" t="n">
        <v>39</v>
      </c>
      <c r="B11540" s="0" t="n">
        <v>638893</v>
      </c>
      <c r="C11540" s="0" t="n">
        <v>3391.403</v>
      </c>
    </row>
    <row r="11541" customFormat="false" ht="15" hidden="false" customHeight="false" outlineLevel="0" collapsed="false">
      <c r="A11541" s="0" t="n">
        <v>39</v>
      </c>
      <c r="B11541" s="0" t="n">
        <v>605883</v>
      </c>
      <c r="C11541" s="0" t="n">
        <v>6543.83</v>
      </c>
    </row>
    <row r="11542" customFormat="false" ht="15" hidden="false" customHeight="false" outlineLevel="0" collapsed="false">
      <c r="A11542" s="0" t="n">
        <v>39</v>
      </c>
      <c r="B11542" s="0" t="n">
        <v>572692</v>
      </c>
      <c r="C11542" s="0" t="n">
        <v>6563.512</v>
      </c>
    </row>
    <row r="11543" customFormat="false" ht="15" hidden="false" customHeight="false" outlineLevel="0" collapsed="false">
      <c r="A11543" s="0" t="n">
        <v>39</v>
      </c>
      <c r="B11543" s="0" t="n">
        <v>564452</v>
      </c>
      <c r="C11543" s="0" t="n">
        <v>4108.228</v>
      </c>
    </row>
    <row r="11544" customFormat="false" ht="15" hidden="false" customHeight="false" outlineLevel="0" collapsed="false">
      <c r="A11544" s="0" t="n">
        <v>39</v>
      </c>
      <c r="B11544" s="0" t="n">
        <v>532060</v>
      </c>
      <c r="C11544" s="0" t="n">
        <v>6501.152</v>
      </c>
    </row>
    <row r="11545" customFormat="false" ht="15" hidden="false" customHeight="false" outlineLevel="0" collapsed="false">
      <c r="A11545" s="0" t="n">
        <v>39</v>
      </c>
      <c r="B11545" s="0" t="n">
        <v>503064</v>
      </c>
      <c r="C11545" s="0" t="n">
        <v>5922.727</v>
      </c>
    </row>
    <row r="11546" customFormat="false" ht="15" hidden="false" customHeight="false" outlineLevel="0" collapsed="false">
      <c r="A11546" s="0" t="n">
        <v>39</v>
      </c>
      <c r="B11546" s="0" t="n">
        <v>496814</v>
      </c>
      <c r="C11546" s="0" t="n">
        <v>4102.24</v>
      </c>
    </row>
    <row r="11547" customFormat="false" ht="15" hidden="false" customHeight="false" outlineLevel="0" collapsed="false">
      <c r="A11547" s="0" t="n">
        <v>39</v>
      </c>
      <c r="B11547" s="0" t="n">
        <v>464260</v>
      </c>
      <c r="C11547" s="0" t="n">
        <v>6569.981</v>
      </c>
    </row>
    <row r="11548" customFormat="false" ht="15" hidden="false" customHeight="false" outlineLevel="0" collapsed="false">
      <c r="A11548" s="0" t="n">
        <v>39</v>
      </c>
      <c r="B11548" s="0" t="n">
        <v>437405</v>
      </c>
      <c r="C11548" s="0" t="n">
        <v>5863.953</v>
      </c>
    </row>
    <row r="11549" customFormat="false" ht="15" hidden="false" customHeight="false" outlineLevel="0" collapsed="false">
      <c r="A11549" s="0" t="n">
        <v>39</v>
      </c>
      <c r="B11549" s="0" t="n">
        <v>439567</v>
      </c>
      <c r="C11549" s="0" t="n">
        <v>3165.367</v>
      </c>
    </row>
    <row r="11550" customFormat="false" ht="15" hidden="false" customHeight="false" outlineLevel="0" collapsed="false">
      <c r="A11550" s="0" t="n">
        <v>39</v>
      </c>
      <c r="B11550" s="0" t="n">
        <v>408024</v>
      </c>
      <c r="C11550" s="0" t="n">
        <v>6436.72</v>
      </c>
    </row>
    <row r="11551" customFormat="false" ht="15" hidden="false" customHeight="false" outlineLevel="0" collapsed="false">
      <c r="A11551" s="0" t="n">
        <v>39</v>
      </c>
      <c r="B11551" s="0" t="n">
        <v>376968</v>
      </c>
      <c r="C11551" s="0" t="n">
        <v>6368.949</v>
      </c>
    </row>
    <row r="11552" customFormat="false" ht="15" hidden="false" customHeight="false" outlineLevel="0" collapsed="false">
      <c r="A11552" s="0" t="n">
        <v>39</v>
      </c>
      <c r="B11552" s="0" t="n">
        <v>390857</v>
      </c>
      <c r="C11552" s="0" t="n">
        <v>1860.322</v>
      </c>
    </row>
    <row r="11553" customFormat="false" ht="15" hidden="false" customHeight="false" outlineLevel="0" collapsed="false">
      <c r="A11553" s="0" t="n">
        <v>39</v>
      </c>
      <c r="B11553" s="0" t="n">
        <v>361170</v>
      </c>
      <c r="C11553" s="0" t="n">
        <v>6222.31</v>
      </c>
    </row>
    <row r="11554" customFormat="false" ht="15" hidden="false" customHeight="false" outlineLevel="0" collapsed="false">
      <c r="A11554" s="0" t="n">
        <v>39</v>
      </c>
      <c r="B11554" s="0" t="n">
        <v>328675</v>
      </c>
      <c r="C11554" s="0" t="n">
        <v>6525.071</v>
      </c>
    </row>
    <row r="11555" customFormat="false" ht="15" hidden="false" customHeight="false" outlineLevel="0" collapsed="false">
      <c r="A11555" s="0" t="n">
        <v>39</v>
      </c>
      <c r="B11555" s="0" t="n">
        <v>295913</v>
      </c>
      <c r="C11555" s="0" t="n">
        <v>6536.872</v>
      </c>
    </row>
    <row r="11556" customFormat="false" ht="15" hidden="false" customHeight="false" outlineLevel="0" collapsed="false">
      <c r="A11556" s="0" t="n">
        <v>39</v>
      </c>
      <c r="B11556" s="0" t="n">
        <v>278181</v>
      </c>
      <c r="C11556" s="0" t="n">
        <v>3930.366</v>
      </c>
    </row>
    <row r="11557" customFormat="false" ht="15" hidden="false" customHeight="false" outlineLevel="0" collapsed="false">
      <c r="A11557" s="0" t="n">
        <v>39</v>
      </c>
      <c r="B11557" s="0" t="n">
        <v>261820</v>
      </c>
      <c r="C11557" s="0" t="n">
        <v>5989.18</v>
      </c>
    </row>
    <row r="11558" customFormat="false" ht="15" hidden="false" customHeight="false" outlineLevel="0" collapsed="false">
      <c r="A11558" s="0" t="n">
        <v>39</v>
      </c>
      <c r="B11558" s="0" t="n">
        <v>230732</v>
      </c>
      <c r="C11558" s="0" t="n">
        <v>6407.311</v>
      </c>
    </row>
    <row r="11559" customFormat="false" ht="15" hidden="false" customHeight="false" outlineLevel="0" collapsed="false">
      <c r="A11559" s="0" t="n">
        <v>39</v>
      </c>
      <c r="B11559" s="0" t="n">
        <v>224584</v>
      </c>
      <c r="C11559" s="0" t="n">
        <v>3874.351</v>
      </c>
    </row>
    <row r="11560" customFormat="false" ht="15" hidden="false" customHeight="false" outlineLevel="0" collapsed="false">
      <c r="A11560" s="0" t="n">
        <v>39</v>
      </c>
      <c r="B11560" s="0" t="n">
        <v>193387</v>
      </c>
      <c r="C11560" s="0" t="n">
        <v>6377.344</v>
      </c>
    </row>
    <row r="11561" customFormat="false" ht="15" hidden="false" customHeight="false" outlineLevel="0" collapsed="false">
      <c r="A11561" s="0" t="n">
        <v>39</v>
      </c>
      <c r="B11561" s="0" t="n">
        <v>158494</v>
      </c>
      <c r="C11561" s="0" t="n">
        <v>6748.597</v>
      </c>
    </row>
    <row r="11562" customFormat="false" ht="15" hidden="false" customHeight="false" outlineLevel="0" collapsed="false">
      <c r="A11562" s="0" t="n">
        <v>39</v>
      </c>
      <c r="B11562" s="0" t="n">
        <v>112720</v>
      </c>
      <c r="C11562" s="0" t="n">
        <v>7837.697</v>
      </c>
    </row>
    <row r="11563" customFormat="false" ht="15" hidden="false" customHeight="false" outlineLevel="0" collapsed="false">
      <c r="A11563" s="0" t="n">
        <v>39</v>
      </c>
      <c r="B11563" s="0" t="n">
        <v>71963</v>
      </c>
      <c r="C11563" s="0" t="n">
        <v>7381.517</v>
      </c>
    </row>
    <row r="11564" customFormat="false" ht="15" hidden="false" customHeight="false" outlineLevel="0" collapsed="false">
      <c r="A11564" s="0" t="n">
        <v>39</v>
      </c>
      <c r="B11564" s="0" t="n">
        <v>30987</v>
      </c>
      <c r="C11564" s="0" t="n">
        <v>7366.209</v>
      </c>
    </row>
    <row r="11565" customFormat="false" ht="15" hidden="false" customHeight="false" outlineLevel="0" collapsed="false">
      <c r="A11565" s="0" t="n">
        <v>39</v>
      </c>
      <c r="B11565" s="0" t="n">
        <v>0</v>
      </c>
      <c r="C11565" s="0" t="n">
        <v>6368.612</v>
      </c>
    </row>
    <row r="11566" customFormat="false" ht="15" hidden="false" customHeight="false" outlineLevel="0" collapsed="false">
      <c r="A11566" s="0" t="n">
        <v>39</v>
      </c>
      <c r="B11566" s="0" t="n">
        <v>1889786</v>
      </c>
      <c r="C11566" s="0" t="n">
        <v>9922.355</v>
      </c>
    </row>
    <row r="11567" customFormat="false" ht="15" hidden="false" customHeight="false" outlineLevel="0" collapsed="false">
      <c r="A11567" s="0" t="n">
        <v>39</v>
      </c>
      <c r="B11567" s="0" t="n">
        <v>1885715</v>
      </c>
      <c r="C11567" s="0" t="n">
        <v>760.853</v>
      </c>
    </row>
    <row r="11568" customFormat="false" ht="15" hidden="false" customHeight="false" outlineLevel="0" collapsed="false">
      <c r="A11568" s="0" t="n">
        <v>39</v>
      </c>
      <c r="B11568" s="0" t="n">
        <v>1885715</v>
      </c>
      <c r="C11568" s="0" t="n">
        <v>0</v>
      </c>
    </row>
    <row r="11569" customFormat="false" ht="15" hidden="false" customHeight="false" outlineLevel="0" collapsed="false">
      <c r="A11569" s="0" t="n">
        <v>39</v>
      </c>
      <c r="B11569" s="0" t="n">
        <v>1932954</v>
      </c>
      <c r="C11569" s="0" t="n">
        <v>4803.869</v>
      </c>
    </row>
    <row r="11570" customFormat="false" ht="15" hidden="false" customHeight="false" outlineLevel="0" collapsed="false">
      <c r="A11570" s="0" t="n">
        <v>39</v>
      </c>
      <c r="B11570" s="0" t="n">
        <v>1892885</v>
      </c>
      <c r="C11570" s="0" t="n">
        <v>7302.753</v>
      </c>
    </row>
    <row r="11571" customFormat="false" ht="15" hidden="false" customHeight="false" outlineLevel="0" collapsed="false">
      <c r="A11571" s="0" t="n">
        <v>39</v>
      </c>
      <c r="B11571" s="0" t="n">
        <v>1865028</v>
      </c>
      <c r="C11571" s="0" t="n">
        <v>5593.178</v>
      </c>
    </row>
    <row r="11572" customFormat="false" ht="15" hidden="false" customHeight="false" outlineLevel="0" collapsed="false">
      <c r="A11572" s="0" t="n">
        <v>39</v>
      </c>
      <c r="B11572" s="0" t="n">
        <v>1835106</v>
      </c>
      <c r="C11572" s="0" t="n">
        <v>6720.938</v>
      </c>
    </row>
    <row r="11573" customFormat="false" ht="15" hidden="false" customHeight="false" outlineLevel="0" collapsed="false">
      <c r="A11573" s="0" t="n">
        <v>39</v>
      </c>
      <c r="B11573" s="0" t="n">
        <v>1795986</v>
      </c>
      <c r="C11573" s="0" t="n">
        <v>7227.739</v>
      </c>
    </row>
    <row r="11574" customFormat="false" ht="15" hidden="false" customHeight="false" outlineLevel="0" collapsed="false">
      <c r="A11574" s="0" t="n">
        <v>39</v>
      </c>
      <c r="B11574" s="0" t="n">
        <v>1777743</v>
      </c>
      <c r="C11574" s="0" t="n">
        <v>5076.746</v>
      </c>
    </row>
    <row r="11575" customFormat="false" ht="15" hidden="false" customHeight="false" outlineLevel="0" collapsed="false">
      <c r="A11575" s="0" t="n">
        <v>39</v>
      </c>
      <c r="B11575" s="0" t="n">
        <v>1738361</v>
      </c>
      <c r="C11575" s="0" t="n">
        <v>7199.555</v>
      </c>
    </row>
    <row r="11576" customFormat="false" ht="15" hidden="false" customHeight="false" outlineLevel="0" collapsed="false">
      <c r="A11576" s="0" t="n">
        <v>39</v>
      </c>
      <c r="B11576" s="0" t="n">
        <v>1707735</v>
      </c>
      <c r="C11576" s="0" t="n">
        <v>5479.586</v>
      </c>
    </row>
    <row r="11577" customFormat="false" ht="15" hidden="false" customHeight="false" outlineLevel="0" collapsed="false">
      <c r="A11577" s="0" t="n">
        <v>39</v>
      </c>
      <c r="B11577" s="0" t="n">
        <v>1694499</v>
      </c>
      <c r="C11577" s="0" t="n">
        <v>5527.188</v>
      </c>
    </row>
    <row r="11578" customFormat="false" ht="15" hidden="false" customHeight="false" outlineLevel="0" collapsed="false">
      <c r="A11578" s="0" t="n">
        <v>39</v>
      </c>
      <c r="B11578" s="0" t="n">
        <v>1653792</v>
      </c>
      <c r="C11578" s="0" t="n">
        <v>7340.066</v>
      </c>
    </row>
    <row r="11579" customFormat="false" ht="15" hidden="false" customHeight="false" outlineLevel="0" collapsed="false">
      <c r="A11579" s="0" t="n">
        <v>39</v>
      </c>
      <c r="B11579" s="0" t="n">
        <v>1613268</v>
      </c>
      <c r="C11579" s="0" t="n">
        <v>7292.238</v>
      </c>
    </row>
    <row r="11580" customFormat="false" ht="15" hidden="false" customHeight="false" outlineLevel="0" collapsed="false">
      <c r="A11580" s="0" t="n">
        <v>39</v>
      </c>
      <c r="B11580" s="0" t="n">
        <v>1606834</v>
      </c>
      <c r="C11580" s="0" t="n">
        <v>3943.77</v>
      </c>
    </row>
    <row r="11581" customFormat="false" ht="15" hidden="false" customHeight="false" outlineLevel="0" collapsed="false">
      <c r="A11581" s="0" t="n">
        <v>39</v>
      </c>
      <c r="B11581" s="0" t="n">
        <v>1568878</v>
      </c>
      <c r="C11581" s="0" t="n">
        <v>7050.413</v>
      </c>
    </row>
    <row r="11582" customFormat="false" ht="15" hidden="false" customHeight="false" outlineLevel="0" collapsed="false">
      <c r="A11582" s="0" t="n">
        <v>39</v>
      </c>
      <c r="B11582" s="0" t="n">
        <v>1533814</v>
      </c>
      <c r="C11582" s="0" t="n">
        <v>6760.713</v>
      </c>
    </row>
    <row r="11583" customFormat="false" ht="15" hidden="false" customHeight="false" outlineLevel="0" collapsed="false">
      <c r="A11583" s="0" t="n">
        <v>39</v>
      </c>
      <c r="B11583" s="0" t="n">
        <v>1521348</v>
      </c>
      <c r="C11583" s="0" t="n">
        <v>4533.254</v>
      </c>
    </row>
    <row r="11584" customFormat="false" ht="15" hidden="false" customHeight="false" outlineLevel="0" collapsed="false">
      <c r="A11584" s="0" t="n">
        <v>39</v>
      </c>
      <c r="B11584" s="0" t="n">
        <v>1485047</v>
      </c>
      <c r="C11584" s="0" t="n">
        <v>6902.131</v>
      </c>
    </row>
    <row r="11585" customFormat="false" ht="15" hidden="false" customHeight="false" outlineLevel="0" collapsed="false">
      <c r="A11585" s="0" t="n">
        <v>39</v>
      </c>
      <c r="B11585" s="0" t="n">
        <v>1454543</v>
      </c>
      <c r="C11585" s="0" t="n">
        <v>5715.345</v>
      </c>
    </row>
    <row r="11586" customFormat="false" ht="15" hidden="false" customHeight="false" outlineLevel="0" collapsed="false">
      <c r="A11586" s="0" t="n">
        <v>39</v>
      </c>
      <c r="B11586" s="0" t="n">
        <v>1436432</v>
      </c>
      <c r="C11586" s="0" t="n">
        <v>5686.023</v>
      </c>
    </row>
    <row r="11587" customFormat="false" ht="15" hidden="false" customHeight="false" outlineLevel="0" collapsed="false">
      <c r="A11587" s="0" t="n">
        <v>39</v>
      </c>
      <c r="B11587" s="0" t="n">
        <v>1400735</v>
      </c>
      <c r="C11587" s="0" t="n">
        <v>6837.769</v>
      </c>
    </row>
    <row r="11588" customFormat="false" ht="15" hidden="false" customHeight="false" outlineLevel="0" collapsed="false">
      <c r="A11588" s="0" t="n">
        <v>39</v>
      </c>
      <c r="B11588" s="0" t="n">
        <v>1392753</v>
      </c>
      <c r="C11588" s="0" t="n">
        <v>4059.303</v>
      </c>
    </row>
    <row r="11589" customFormat="false" ht="15" hidden="false" customHeight="false" outlineLevel="0" collapsed="false">
      <c r="A11589" s="0" t="n">
        <v>39</v>
      </c>
      <c r="B11589" s="0" t="n">
        <v>1362141</v>
      </c>
      <c r="C11589" s="0" t="n">
        <v>6353.76</v>
      </c>
    </row>
    <row r="11590" customFormat="false" ht="15" hidden="false" customHeight="false" outlineLevel="0" collapsed="false">
      <c r="A11590" s="0" t="n">
        <v>39</v>
      </c>
      <c r="B11590" s="0" t="n">
        <v>1327310</v>
      </c>
      <c r="C11590" s="0" t="n">
        <v>6732.912</v>
      </c>
    </row>
    <row r="11591" customFormat="false" ht="15" hidden="false" customHeight="false" outlineLevel="0" collapsed="false">
      <c r="A11591" s="0" t="n">
        <v>39</v>
      </c>
      <c r="B11591" s="0" t="n">
        <v>1318769</v>
      </c>
      <c r="C11591" s="0" t="n">
        <v>4127.858</v>
      </c>
    </row>
    <row r="11592" customFormat="false" ht="15" hidden="false" customHeight="false" outlineLevel="0" collapsed="false">
      <c r="A11592" s="0" t="n">
        <v>39</v>
      </c>
      <c r="B11592" s="0" t="n">
        <v>1286146</v>
      </c>
      <c r="C11592" s="0" t="n">
        <v>6526.33</v>
      </c>
    </row>
    <row r="11593" customFormat="false" ht="15" hidden="false" customHeight="false" outlineLevel="0" collapsed="false">
      <c r="A11593" s="0" t="n">
        <v>39</v>
      </c>
      <c r="B11593" s="0" t="n">
        <v>1255479</v>
      </c>
      <c r="C11593" s="0" t="n">
        <v>6089.512</v>
      </c>
    </row>
    <row r="11594" customFormat="false" ht="15" hidden="false" customHeight="false" outlineLevel="0" collapsed="false">
      <c r="A11594" s="0" t="n">
        <v>39</v>
      </c>
      <c r="B11594" s="0" t="n">
        <v>1246540</v>
      </c>
      <c r="C11594" s="0" t="n">
        <v>4385.58</v>
      </c>
    </row>
    <row r="11595" customFormat="false" ht="15" hidden="false" customHeight="false" outlineLevel="0" collapsed="false">
      <c r="A11595" s="0" t="n">
        <v>39</v>
      </c>
      <c r="B11595" s="0" t="n">
        <v>1215670</v>
      </c>
      <c r="C11595" s="0" t="n">
        <v>6386.892</v>
      </c>
    </row>
    <row r="11596" customFormat="false" ht="15" hidden="false" customHeight="false" outlineLevel="0" collapsed="false">
      <c r="A11596" s="0" t="n">
        <v>39</v>
      </c>
      <c r="B11596" s="0" t="n">
        <v>1184911</v>
      </c>
      <c r="C11596" s="0" t="n">
        <v>6237.31</v>
      </c>
    </row>
    <row r="11597" customFormat="false" ht="15" hidden="false" customHeight="false" outlineLevel="0" collapsed="false">
      <c r="A11597" s="0" t="n">
        <v>39</v>
      </c>
      <c r="B11597" s="0" t="n">
        <v>1180760</v>
      </c>
      <c r="C11597" s="0" t="n">
        <v>3780.799</v>
      </c>
    </row>
    <row r="11598" customFormat="false" ht="15" hidden="false" customHeight="false" outlineLevel="0" collapsed="false">
      <c r="A11598" s="0" t="n">
        <v>39</v>
      </c>
      <c r="B11598" s="0" t="n">
        <v>1150702</v>
      </c>
      <c r="C11598" s="0" t="n">
        <v>6272.483</v>
      </c>
    </row>
    <row r="11599" customFormat="false" ht="15" hidden="false" customHeight="false" outlineLevel="0" collapsed="false">
      <c r="A11599" s="0" t="n">
        <v>39</v>
      </c>
      <c r="B11599" s="0" t="n">
        <v>1144062</v>
      </c>
      <c r="C11599" s="0" t="n">
        <v>3973.375</v>
      </c>
    </row>
    <row r="11600" customFormat="false" ht="15" hidden="false" customHeight="false" outlineLevel="0" collapsed="false">
      <c r="A11600" s="0" t="n">
        <v>39</v>
      </c>
      <c r="B11600" s="0" t="n">
        <v>1115859</v>
      </c>
      <c r="C11600" s="0" t="n">
        <v>6062.905</v>
      </c>
    </row>
    <row r="11601" customFormat="false" ht="15" hidden="false" customHeight="false" outlineLevel="0" collapsed="false">
      <c r="A11601" s="0" t="n">
        <v>39</v>
      </c>
      <c r="B11601" s="0" t="n">
        <v>1103520</v>
      </c>
      <c r="C11601" s="0" t="n">
        <v>4477.967</v>
      </c>
    </row>
    <row r="11602" customFormat="false" ht="15" hidden="false" customHeight="false" outlineLevel="0" collapsed="false">
      <c r="A11602" s="0" t="n">
        <v>39</v>
      </c>
      <c r="B11602" s="0" t="n">
        <v>1074650</v>
      </c>
      <c r="C11602" s="0" t="n">
        <v>6216.165</v>
      </c>
    </row>
    <row r="11603" customFormat="false" ht="15" hidden="false" customHeight="false" outlineLevel="0" collapsed="false">
      <c r="A11603" s="0" t="n">
        <v>39</v>
      </c>
      <c r="B11603" s="0" t="n">
        <v>1044361</v>
      </c>
      <c r="C11603" s="0" t="n">
        <v>6289.876</v>
      </c>
    </row>
    <row r="11604" customFormat="false" ht="15" hidden="false" customHeight="false" outlineLevel="0" collapsed="false">
      <c r="A11604" s="0" t="n">
        <v>39</v>
      </c>
      <c r="B11604" s="0" t="n">
        <v>1038044</v>
      </c>
      <c r="C11604" s="0" t="n">
        <v>3890.144</v>
      </c>
    </row>
    <row r="11605" customFormat="false" ht="15" hidden="false" customHeight="false" outlineLevel="0" collapsed="false">
      <c r="A11605" s="0" t="n">
        <v>39</v>
      </c>
      <c r="B11605" s="0" t="n">
        <v>1012507</v>
      </c>
      <c r="C11605" s="0" t="n">
        <v>5798.836</v>
      </c>
    </row>
    <row r="11606" customFormat="false" ht="15" hidden="false" customHeight="false" outlineLevel="0" collapsed="false">
      <c r="A11606" s="0" t="n">
        <v>39</v>
      </c>
      <c r="B11606" s="0" t="n">
        <v>1000938</v>
      </c>
      <c r="C11606" s="0" t="n">
        <v>4269.592</v>
      </c>
    </row>
    <row r="11607" customFormat="false" ht="15" hidden="false" customHeight="false" outlineLevel="0" collapsed="false">
      <c r="A11607" s="0" t="n">
        <v>39</v>
      </c>
      <c r="B11607" s="0" t="n">
        <v>977890</v>
      </c>
      <c r="C11607" s="0" t="n">
        <v>5742.833</v>
      </c>
    </row>
    <row r="11608" customFormat="false" ht="15" hidden="false" customHeight="false" outlineLevel="0" collapsed="false">
      <c r="A11608" s="0" t="n">
        <v>39</v>
      </c>
      <c r="B11608" s="0" t="n">
        <v>944297</v>
      </c>
      <c r="C11608" s="0" t="n">
        <v>6653.967</v>
      </c>
    </row>
    <row r="11609" customFormat="false" ht="15" hidden="false" customHeight="false" outlineLevel="0" collapsed="false">
      <c r="A11609" s="0" t="n">
        <v>39</v>
      </c>
      <c r="B11609" s="0" t="n">
        <v>940752</v>
      </c>
      <c r="C11609" s="0" t="n">
        <v>3621.406</v>
      </c>
    </row>
    <row r="11610" customFormat="false" ht="15" hidden="false" customHeight="false" outlineLevel="0" collapsed="false">
      <c r="A11610" s="0" t="n">
        <v>39</v>
      </c>
      <c r="B11610" s="0" t="n">
        <v>915290</v>
      </c>
      <c r="C11610" s="0" t="n">
        <v>5792.37</v>
      </c>
    </row>
    <row r="11611" customFormat="false" ht="15" hidden="false" customHeight="false" outlineLevel="0" collapsed="false">
      <c r="A11611" s="0" t="n">
        <v>39</v>
      </c>
      <c r="B11611" s="0" t="n">
        <v>893133</v>
      </c>
      <c r="C11611" s="0" t="n">
        <v>4767.257</v>
      </c>
    </row>
    <row r="11612" customFormat="false" ht="15" hidden="false" customHeight="false" outlineLevel="0" collapsed="false">
      <c r="A11612" s="0" t="n">
        <v>39</v>
      </c>
      <c r="B11612" s="0" t="n">
        <v>878144</v>
      </c>
      <c r="C11612" s="0" t="n">
        <v>5534.75</v>
      </c>
    </row>
    <row r="11613" customFormat="false" ht="15" hidden="false" customHeight="false" outlineLevel="0" collapsed="false">
      <c r="A11613" s="0" t="n">
        <v>39</v>
      </c>
      <c r="B11613" s="0" t="n">
        <v>849407</v>
      </c>
      <c r="C11613" s="0" t="n">
        <v>6130.605</v>
      </c>
    </row>
    <row r="11614" customFormat="false" ht="15" hidden="false" customHeight="false" outlineLevel="0" collapsed="false">
      <c r="A11614" s="0" t="n">
        <v>39</v>
      </c>
      <c r="B11614" s="0" t="n">
        <v>841789</v>
      </c>
      <c r="C11614" s="0" t="n">
        <v>3996.468</v>
      </c>
    </row>
    <row r="11615" customFormat="false" ht="15" hidden="false" customHeight="false" outlineLevel="0" collapsed="false">
      <c r="A11615" s="0" t="n">
        <v>39</v>
      </c>
      <c r="B11615" s="0" t="n">
        <v>813370</v>
      </c>
      <c r="C11615" s="0" t="n">
        <v>6128.156</v>
      </c>
    </row>
    <row r="11616" customFormat="false" ht="15" hidden="false" customHeight="false" outlineLevel="0" collapsed="false">
      <c r="A11616" s="0" t="n">
        <v>39</v>
      </c>
      <c r="B11616" s="0" t="n">
        <v>784966</v>
      </c>
      <c r="C11616" s="0" t="n">
        <v>5357.739</v>
      </c>
    </row>
    <row r="11617" customFormat="false" ht="15" hidden="false" customHeight="false" outlineLevel="0" collapsed="false">
      <c r="A11617" s="0" t="n">
        <v>39</v>
      </c>
      <c r="B11617" s="0" t="n">
        <v>774877</v>
      </c>
      <c r="C11617" s="0" t="n">
        <v>5083.643</v>
      </c>
    </row>
    <row r="11618" customFormat="false" ht="15" hidden="false" customHeight="false" outlineLevel="0" collapsed="false">
      <c r="A11618" s="0" t="n">
        <v>39</v>
      </c>
      <c r="B11618" s="0" t="n">
        <v>744901</v>
      </c>
      <c r="C11618" s="0" t="n">
        <v>6232.649</v>
      </c>
    </row>
    <row r="11619" customFormat="false" ht="15" hidden="false" customHeight="false" outlineLevel="0" collapsed="false">
      <c r="A11619" s="0" t="n">
        <v>39</v>
      </c>
      <c r="B11619" s="0" t="n">
        <v>738273</v>
      </c>
      <c r="C11619" s="0" t="n">
        <v>3962.906</v>
      </c>
    </row>
    <row r="11620" customFormat="false" ht="15" hidden="false" customHeight="false" outlineLevel="0" collapsed="false">
      <c r="A11620" s="0" t="n">
        <v>39</v>
      </c>
      <c r="B11620" s="0" t="n">
        <v>704541</v>
      </c>
      <c r="C11620" s="0" t="n">
        <v>6622.604</v>
      </c>
    </row>
    <row r="11621" customFormat="false" ht="15" hidden="false" customHeight="false" outlineLevel="0" collapsed="false">
      <c r="A11621" s="0" t="n">
        <v>39</v>
      </c>
      <c r="B11621" s="0" t="n">
        <v>675203</v>
      </c>
      <c r="C11621" s="0" t="n">
        <v>5830.136</v>
      </c>
    </row>
    <row r="11622" customFormat="false" ht="15" hidden="false" customHeight="false" outlineLevel="0" collapsed="false">
      <c r="A11622" s="0" t="n">
        <v>39</v>
      </c>
      <c r="B11622" s="0" t="n">
        <v>668771</v>
      </c>
      <c r="C11622" s="0" t="n">
        <v>4393.629</v>
      </c>
    </row>
    <row r="11623" customFormat="false" ht="15" hidden="false" customHeight="false" outlineLevel="0" collapsed="false">
      <c r="A11623" s="0" t="n">
        <v>39</v>
      </c>
      <c r="B11623" s="0" t="n">
        <v>636006</v>
      </c>
      <c r="C11623" s="0" t="n">
        <v>6531.219</v>
      </c>
    </row>
    <row r="11624" customFormat="false" ht="15" hidden="false" customHeight="false" outlineLevel="0" collapsed="false">
      <c r="A11624" s="0" t="n">
        <v>39</v>
      </c>
      <c r="B11624" s="0" t="n">
        <v>606878</v>
      </c>
      <c r="C11624" s="0" t="n">
        <v>5885.875</v>
      </c>
    </row>
    <row r="11625" customFormat="false" ht="15" hidden="false" customHeight="false" outlineLevel="0" collapsed="false">
      <c r="A11625" s="0" t="n">
        <v>39</v>
      </c>
      <c r="B11625" s="0" t="n">
        <v>601517</v>
      </c>
      <c r="C11625" s="0" t="n">
        <v>4121.027</v>
      </c>
    </row>
    <row r="11626" customFormat="false" ht="15" hidden="false" customHeight="false" outlineLevel="0" collapsed="false">
      <c r="A11626" s="0" t="n">
        <v>39</v>
      </c>
      <c r="B11626" s="0" t="n">
        <v>572680</v>
      </c>
      <c r="C11626" s="0" t="n">
        <v>6152.935</v>
      </c>
    </row>
    <row r="11627" customFormat="false" ht="15" hidden="false" customHeight="false" outlineLevel="0" collapsed="false">
      <c r="A11627" s="0" t="n">
        <v>39</v>
      </c>
      <c r="B11627" s="0" t="n">
        <v>567295</v>
      </c>
      <c r="C11627" s="0" t="n">
        <v>3597.298</v>
      </c>
    </row>
    <row r="11628" customFormat="false" ht="15" hidden="false" customHeight="false" outlineLevel="0" collapsed="false">
      <c r="A11628" s="0" t="n">
        <v>39</v>
      </c>
      <c r="B11628" s="0" t="n">
        <v>548660</v>
      </c>
      <c r="C11628" s="0" t="n">
        <v>5406.499</v>
      </c>
    </row>
    <row r="11629" customFormat="false" ht="15" hidden="false" customHeight="false" outlineLevel="0" collapsed="false">
      <c r="A11629" s="0" t="n">
        <v>39</v>
      </c>
      <c r="B11629" s="0" t="n">
        <v>515316</v>
      </c>
      <c r="C11629" s="0" t="n">
        <v>6590.74</v>
      </c>
    </row>
    <row r="11630" customFormat="false" ht="15" hidden="false" customHeight="false" outlineLevel="0" collapsed="false">
      <c r="A11630" s="0" t="n">
        <v>39</v>
      </c>
      <c r="B11630" s="0" t="n">
        <v>482499</v>
      </c>
      <c r="C11630" s="0" t="n">
        <v>6533.07</v>
      </c>
    </row>
    <row r="11631" customFormat="false" ht="15" hidden="false" customHeight="false" outlineLevel="0" collapsed="false">
      <c r="A11631" s="0" t="n">
        <v>39</v>
      </c>
      <c r="B11631" s="0" t="n">
        <v>474422</v>
      </c>
      <c r="C11631" s="0" t="n">
        <v>4064.285</v>
      </c>
    </row>
    <row r="11632" customFormat="false" ht="15" hidden="false" customHeight="false" outlineLevel="0" collapsed="false">
      <c r="A11632" s="0" t="n">
        <v>39</v>
      </c>
      <c r="B11632" s="0" t="n">
        <v>458557</v>
      </c>
      <c r="C11632" s="0" t="n">
        <v>4957.996</v>
      </c>
    </row>
    <row r="11633" customFormat="false" ht="15" hidden="false" customHeight="false" outlineLevel="0" collapsed="false">
      <c r="A11633" s="0" t="n">
        <v>39</v>
      </c>
      <c r="B11633" s="0" t="n">
        <v>428032</v>
      </c>
      <c r="C11633" s="0" t="n">
        <v>6300.27</v>
      </c>
    </row>
    <row r="11634" customFormat="false" ht="15" hidden="false" customHeight="false" outlineLevel="0" collapsed="false">
      <c r="A11634" s="0" t="n">
        <v>39</v>
      </c>
      <c r="B11634" s="0" t="n">
        <v>395214</v>
      </c>
      <c r="C11634" s="0" t="n">
        <v>6546.587</v>
      </c>
    </row>
    <row r="11635" customFormat="false" ht="15" hidden="false" customHeight="false" outlineLevel="0" collapsed="false">
      <c r="A11635" s="0" t="n">
        <v>39</v>
      </c>
      <c r="B11635" s="0" t="n">
        <v>388975</v>
      </c>
      <c r="C11635" s="0" t="n">
        <v>3892.99</v>
      </c>
    </row>
    <row r="11636" customFormat="false" ht="15" hidden="false" customHeight="false" outlineLevel="0" collapsed="false">
      <c r="A11636" s="0" t="n">
        <v>39</v>
      </c>
      <c r="B11636" s="0" t="n">
        <v>359955</v>
      </c>
      <c r="C11636" s="0" t="n">
        <v>6149.615</v>
      </c>
    </row>
    <row r="11637" customFormat="false" ht="15" hidden="false" customHeight="false" outlineLevel="0" collapsed="false">
      <c r="A11637" s="0" t="n">
        <v>39</v>
      </c>
      <c r="B11637" s="0" t="n">
        <v>327756</v>
      </c>
      <c r="C11637" s="0" t="n">
        <v>6539.284</v>
      </c>
    </row>
    <row r="11638" customFormat="false" ht="15" hidden="false" customHeight="false" outlineLevel="0" collapsed="false">
      <c r="A11638" s="0" t="n">
        <v>39</v>
      </c>
      <c r="B11638" s="0" t="n">
        <v>325130</v>
      </c>
      <c r="C11638" s="0" t="n">
        <v>3529.925</v>
      </c>
    </row>
    <row r="11639" customFormat="false" ht="15" hidden="false" customHeight="false" outlineLevel="0" collapsed="false">
      <c r="A11639" s="0" t="n">
        <v>39</v>
      </c>
      <c r="B11639" s="0" t="n">
        <v>293691</v>
      </c>
      <c r="C11639" s="0" t="n">
        <v>6411.457</v>
      </c>
    </row>
    <row r="11640" customFormat="false" ht="15" hidden="false" customHeight="false" outlineLevel="0" collapsed="false">
      <c r="A11640" s="0" t="n">
        <v>39</v>
      </c>
      <c r="B11640" s="0" t="n">
        <v>264472</v>
      </c>
      <c r="C11640" s="0" t="n">
        <v>6175.576</v>
      </c>
    </row>
    <row r="11641" customFormat="false" ht="15" hidden="false" customHeight="false" outlineLevel="0" collapsed="false">
      <c r="A11641" s="0" t="n">
        <v>39</v>
      </c>
      <c r="B11641" s="0" t="n">
        <v>262993</v>
      </c>
      <c r="C11641" s="0" t="n">
        <v>3399.934</v>
      </c>
    </row>
    <row r="11642" customFormat="false" ht="15" hidden="false" customHeight="false" outlineLevel="0" collapsed="false">
      <c r="A11642" s="0" t="n">
        <v>39</v>
      </c>
      <c r="B11642" s="0" t="n">
        <v>232795</v>
      </c>
      <c r="C11642" s="0" t="n">
        <v>6294.914</v>
      </c>
    </row>
    <row r="11643" customFormat="false" ht="15" hidden="false" customHeight="false" outlineLevel="0" collapsed="false">
      <c r="A11643" s="0" t="n">
        <v>39</v>
      </c>
      <c r="B11643" s="0" t="n">
        <v>200989</v>
      </c>
      <c r="C11643" s="0" t="n">
        <v>6437.396</v>
      </c>
    </row>
    <row r="11644" customFormat="false" ht="15" hidden="false" customHeight="false" outlineLevel="0" collapsed="false">
      <c r="A11644" s="0" t="n">
        <v>39</v>
      </c>
      <c r="B11644" s="0" t="n">
        <v>198839</v>
      </c>
      <c r="C11644" s="0" t="n">
        <v>3390.044</v>
      </c>
    </row>
    <row r="11645" customFormat="false" ht="15" hidden="false" customHeight="false" outlineLevel="0" collapsed="false">
      <c r="A11645" s="0" t="n">
        <v>39</v>
      </c>
      <c r="B11645" s="0" t="n">
        <v>169982</v>
      </c>
      <c r="C11645" s="0" t="n">
        <v>6200.777</v>
      </c>
    </row>
    <row r="11646" customFormat="false" ht="15" hidden="false" customHeight="false" outlineLevel="0" collapsed="false">
      <c r="A11646" s="0" t="n">
        <v>39</v>
      </c>
      <c r="B11646" s="0" t="n">
        <v>134202</v>
      </c>
      <c r="C11646" s="0" t="n">
        <v>6871.277</v>
      </c>
    </row>
    <row r="11647" customFormat="false" ht="15" hidden="false" customHeight="false" outlineLevel="0" collapsed="false">
      <c r="A11647" s="0" t="n">
        <v>39</v>
      </c>
      <c r="B11647" s="0" t="n">
        <v>93746</v>
      </c>
      <c r="C11647" s="0" t="n">
        <v>7305.071</v>
      </c>
    </row>
    <row r="11648" customFormat="false" ht="15" hidden="false" customHeight="false" outlineLevel="0" collapsed="false">
      <c r="A11648" s="0" t="n">
        <v>39</v>
      </c>
      <c r="B11648" s="0" t="n">
        <v>50748</v>
      </c>
      <c r="C11648" s="0" t="n">
        <v>7558.608</v>
      </c>
    </row>
    <row r="11649" customFormat="false" ht="15" hidden="false" customHeight="false" outlineLevel="0" collapsed="false">
      <c r="A11649" s="0" t="n">
        <v>39</v>
      </c>
      <c r="B11649" s="0" t="n">
        <v>8045</v>
      </c>
      <c r="C11649" s="0" t="n">
        <v>7542.534</v>
      </c>
    </row>
    <row r="11650" customFormat="false" ht="15" hidden="false" customHeight="false" outlineLevel="0" collapsed="false">
      <c r="A11650" s="0" t="n">
        <v>39</v>
      </c>
      <c r="B11650" s="0" t="n">
        <v>0</v>
      </c>
      <c r="C11650" s="0" t="n">
        <v>4079.271</v>
      </c>
    </row>
    <row r="11651" customFormat="false" ht="15" hidden="false" customHeight="false" outlineLevel="0" collapsed="false">
      <c r="A11651" s="0" t="n">
        <v>39</v>
      </c>
      <c r="B11651" s="0" t="n">
        <v>1901682</v>
      </c>
      <c r="C11651" s="0" t="n">
        <v>7847.061</v>
      </c>
    </row>
    <row r="11652" customFormat="false" ht="15" hidden="false" customHeight="false" outlineLevel="0" collapsed="false">
      <c r="A11652" s="0" t="n">
        <v>39</v>
      </c>
      <c r="B11652" s="0" t="n">
        <v>1901682</v>
      </c>
      <c r="C11652" s="0" t="n">
        <v>0</v>
      </c>
    </row>
    <row r="11653" customFormat="false" ht="15" hidden="false" customHeight="false" outlineLevel="0" collapsed="false">
      <c r="A11653" s="0" t="n">
        <v>39</v>
      </c>
      <c r="B11653" s="0" t="n">
        <v>1959192</v>
      </c>
      <c r="C11653" s="0" t="n">
        <v>1766.424</v>
      </c>
    </row>
    <row r="11654" customFormat="false" ht="15" hidden="false" customHeight="false" outlineLevel="0" collapsed="false">
      <c r="A11654" s="0" t="n">
        <v>39</v>
      </c>
      <c r="B11654" s="0" t="n">
        <v>1918609</v>
      </c>
      <c r="C11654" s="0" t="n">
        <v>7311.808</v>
      </c>
    </row>
    <row r="11655" customFormat="false" ht="15" hidden="false" customHeight="false" outlineLevel="0" collapsed="false">
      <c r="A11655" s="0" t="n">
        <v>39</v>
      </c>
      <c r="B11655" s="0" t="n">
        <v>1877663</v>
      </c>
      <c r="C11655" s="0" t="n">
        <v>7365.4</v>
      </c>
    </row>
    <row r="11656" customFormat="false" ht="15" hidden="false" customHeight="false" outlineLevel="0" collapsed="false">
      <c r="A11656" s="0" t="n">
        <v>39</v>
      </c>
      <c r="B11656" s="0" t="n">
        <v>1839453</v>
      </c>
      <c r="C11656" s="0" t="n">
        <v>6856.466</v>
      </c>
    </row>
    <row r="11657" customFormat="false" ht="15" hidden="false" customHeight="false" outlineLevel="0" collapsed="false">
      <c r="A11657" s="0" t="n">
        <v>39</v>
      </c>
      <c r="B11657" s="0" t="n">
        <v>1820389</v>
      </c>
      <c r="C11657" s="0" t="n">
        <v>5484.09</v>
      </c>
    </row>
    <row r="11658" customFormat="false" ht="15" hidden="false" customHeight="false" outlineLevel="0" collapsed="false">
      <c r="A11658" s="0" t="n">
        <v>39</v>
      </c>
      <c r="B11658" s="0" t="n">
        <v>1778869</v>
      </c>
      <c r="C11658" s="0" t="n">
        <v>7400.395</v>
      </c>
    </row>
    <row r="11659" customFormat="false" ht="15" hidden="false" customHeight="false" outlineLevel="0" collapsed="false">
      <c r="A11659" s="0" t="n">
        <v>39</v>
      </c>
      <c r="B11659" s="0" t="n">
        <v>1767043</v>
      </c>
      <c r="C11659" s="0" t="n">
        <v>4408.801</v>
      </c>
    </row>
    <row r="11660" customFormat="false" ht="15" hidden="false" customHeight="false" outlineLevel="0" collapsed="false">
      <c r="A11660" s="0" t="n">
        <v>39</v>
      </c>
      <c r="B11660" s="0" t="n">
        <v>1728846</v>
      </c>
      <c r="C11660" s="0" t="n">
        <v>7106.292</v>
      </c>
    </row>
    <row r="11661" customFormat="false" ht="15" hidden="false" customHeight="false" outlineLevel="0" collapsed="false">
      <c r="A11661" s="0" t="n">
        <v>39</v>
      </c>
      <c r="B11661" s="0" t="n">
        <v>1688678</v>
      </c>
      <c r="C11661" s="0" t="n">
        <v>7237.151</v>
      </c>
    </row>
    <row r="11662" customFormat="false" ht="15" hidden="false" customHeight="false" outlineLevel="0" collapsed="false">
      <c r="A11662" s="0" t="n">
        <v>39</v>
      </c>
      <c r="B11662" s="0" t="n">
        <v>1675588</v>
      </c>
      <c r="C11662" s="0" t="n">
        <v>4679.725</v>
      </c>
    </row>
    <row r="11663" customFormat="false" ht="15" hidden="false" customHeight="false" outlineLevel="0" collapsed="false">
      <c r="A11663" s="0" t="n">
        <v>39</v>
      </c>
      <c r="B11663" s="0" t="n">
        <v>1637776</v>
      </c>
      <c r="C11663" s="0" t="n">
        <v>7034.382</v>
      </c>
    </row>
    <row r="11664" customFormat="false" ht="15" hidden="false" customHeight="false" outlineLevel="0" collapsed="false">
      <c r="A11664" s="0" t="n">
        <v>39</v>
      </c>
      <c r="B11664" s="0" t="n">
        <v>1623673</v>
      </c>
      <c r="C11664" s="0" t="n">
        <v>4652.13</v>
      </c>
    </row>
    <row r="11665" customFormat="false" ht="15" hidden="false" customHeight="false" outlineLevel="0" collapsed="false">
      <c r="A11665" s="0" t="n">
        <v>39</v>
      </c>
      <c r="B11665" s="0" t="n">
        <v>1589511</v>
      </c>
      <c r="C11665" s="0" t="n">
        <v>6666.771</v>
      </c>
    </row>
    <row r="11666" customFormat="false" ht="15" hidden="false" customHeight="false" outlineLevel="0" collapsed="false">
      <c r="A11666" s="0" t="n">
        <v>39</v>
      </c>
      <c r="B11666" s="0" t="n">
        <v>1553986</v>
      </c>
      <c r="C11666" s="0" t="n">
        <v>6767.681</v>
      </c>
    </row>
    <row r="11667" customFormat="false" ht="15" hidden="false" customHeight="false" outlineLevel="0" collapsed="false">
      <c r="A11667" s="0" t="n">
        <v>39</v>
      </c>
      <c r="B11667" s="0" t="n">
        <v>1541523</v>
      </c>
      <c r="C11667" s="0" t="n">
        <v>4540.463</v>
      </c>
    </row>
    <row r="11668" customFormat="false" ht="15" hidden="false" customHeight="false" outlineLevel="0" collapsed="false">
      <c r="A11668" s="0" t="n">
        <v>39</v>
      </c>
      <c r="B11668" s="0" t="n">
        <v>1506277</v>
      </c>
      <c r="C11668" s="0" t="n">
        <v>6767.82</v>
      </c>
    </row>
    <row r="11669" customFormat="false" ht="15" hidden="false" customHeight="false" outlineLevel="0" collapsed="false">
      <c r="A11669" s="0" t="n">
        <v>39</v>
      </c>
      <c r="B11669" s="0" t="n">
        <v>1490506</v>
      </c>
      <c r="C11669" s="0" t="n">
        <v>4808.101</v>
      </c>
    </row>
    <row r="11670" customFormat="false" ht="15" hidden="false" customHeight="false" outlineLevel="0" collapsed="false">
      <c r="A11670" s="0" t="n">
        <v>39</v>
      </c>
      <c r="B11670" s="0" t="n">
        <v>1458722</v>
      </c>
      <c r="C11670" s="0" t="n">
        <v>6441.684</v>
      </c>
    </row>
    <row r="11671" customFormat="false" ht="15" hidden="false" customHeight="false" outlineLevel="0" collapsed="false">
      <c r="A11671" s="0" t="n">
        <v>39</v>
      </c>
      <c r="B11671" s="0" t="n">
        <v>1423430</v>
      </c>
      <c r="C11671" s="0" t="n">
        <v>6806.907</v>
      </c>
    </row>
    <row r="11672" customFormat="false" ht="15" hidden="false" customHeight="false" outlineLevel="0" collapsed="false">
      <c r="A11672" s="0" t="n">
        <v>39</v>
      </c>
      <c r="B11672" s="0" t="n">
        <v>1415388</v>
      </c>
      <c r="C11672" s="0" t="n">
        <v>4059.061</v>
      </c>
    </row>
    <row r="11673" customFormat="false" ht="15" hidden="false" customHeight="false" outlineLevel="0" collapsed="false">
      <c r="A11673" s="0" t="n">
        <v>39</v>
      </c>
      <c r="B11673" s="0" t="n">
        <v>1383548</v>
      </c>
      <c r="C11673" s="0" t="n">
        <v>6469.076</v>
      </c>
    </row>
    <row r="11674" customFormat="false" ht="15" hidden="false" customHeight="false" outlineLevel="0" collapsed="false">
      <c r="A11674" s="0" t="n">
        <v>39</v>
      </c>
      <c r="B11674" s="0" t="n">
        <v>1349528</v>
      </c>
      <c r="C11674" s="0" t="n">
        <v>6661.509</v>
      </c>
    </row>
    <row r="11675" customFormat="false" ht="15" hidden="false" customHeight="false" outlineLevel="0" collapsed="false">
      <c r="A11675" s="0" t="n">
        <v>39</v>
      </c>
      <c r="B11675" s="0" t="n">
        <v>1354711</v>
      </c>
      <c r="C11675" s="0" t="n">
        <v>2716.718</v>
      </c>
    </row>
    <row r="11676" customFormat="false" ht="15" hidden="false" customHeight="false" outlineLevel="0" collapsed="false">
      <c r="A11676" s="0" t="n">
        <v>39</v>
      </c>
      <c r="B11676" s="0" t="n">
        <v>1327927</v>
      </c>
      <c r="C11676" s="0" t="n">
        <v>5942.903</v>
      </c>
    </row>
    <row r="11677" customFormat="false" ht="15" hidden="false" customHeight="false" outlineLevel="0" collapsed="false">
      <c r="A11677" s="0" t="n">
        <v>39</v>
      </c>
      <c r="B11677" s="0" t="n">
        <v>1297484</v>
      </c>
      <c r="C11677" s="0" t="n">
        <v>6283.743</v>
      </c>
    </row>
    <row r="11678" customFormat="false" ht="15" hidden="false" customHeight="false" outlineLevel="0" collapsed="false">
      <c r="A11678" s="0" t="n">
        <v>39</v>
      </c>
      <c r="B11678" s="0" t="n">
        <v>1272493</v>
      </c>
      <c r="C11678" s="0" t="n">
        <v>5005.249</v>
      </c>
    </row>
    <row r="11679" customFormat="false" ht="15" hidden="false" customHeight="false" outlineLevel="0" collapsed="false">
      <c r="A11679" s="0" t="n">
        <v>39</v>
      </c>
      <c r="B11679" s="0" t="n">
        <v>1258865</v>
      </c>
      <c r="C11679" s="0" t="n">
        <v>5434.557</v>
      </c>
    </row>
    <row r="11680" customFormat="false" ht="15" hidden="false" customHeight="false" outlineLevel="0" collapsed="false">
      <c r="A11680" s="0" t="n">
        <v>39</v>
      </c>
      <c r="B11680" s="0" t="n">
        <v>1228324</v>
      </c>
      <c r="C11680" s="0" t="n">
        <v>6343.737</v>
      </c>
    </row>
    <row r="11681" customFormat="false" ht="15" hidden="false" customHeight="false" outlineLevel="0" collapsed="false">
      <c r="A11681" s="0" t="n">
        <v>39</v>
      </c>
      <c r="B11681" s="0" t="n">
        <v>1203244</v>
      </c>
      <c r="C11681" s="0" t="n">
        <v>5033.286</v>
      </c>
    </row>
    <row r="11682" customFormat="false" ht="15" hidden="false" customHeight="false" outlineLevel="0" collapsed="false">
      <c r="A11682" s="0" t="n">
        <v>39</v>
      </c>
      <c r="B11682" s="0" t="n">
        <v>1208747</v>
      </c>
      <c r="C11682" s="0" t="n">
        <v>3474.586</v>
      </c>
    </row>
    <row r="11683" customFormat="false" ht="15" hidden="false" customHeight="false" outlineLevel="0" collapsed="false">
      <c r="A11683" s="0" t="n">
        <v>39</v>
      </c>
      <c r="B11683" s="0" t="n">
        <v>1180293</v>
      </c>
      <c r="C11683" s="0" t="n">
        <v>6108.522</v>
      </c>
    </row>
    <row r="11684" customFormat="false" ht="15" hidden="false" customHeight="false" outlineLevel="0" collapsed="false">
      <c r="A11684" s="0" t="n">
        <v>39</v>
      </c>
      <c r="B11684" s="0" t="n">
        <v>1149492</v>
      </c>
      <c r="C11684" s="0" t="n">
        <v>6332.405</v>
      </c>
    </row>
    <row r="11685" customFormat="false" ht="15" hidden="false" customHeight="false" outlineLevel="0" collapsed="false">
      <c r="A11685" s="0" t="n">
        <v>39</v>
      </c>
      <c r="B11685" s="0" t="n">
        <v>1128220</v>
      </c>
      <c r="C11685" s="0" t="n">
        <v>4889.677</v>
      </c>
    </row>
    <row r="11686" customFormat="false" ht="15" hidden="false" customHeight="false" outlineLevel="0" collapsed="false">
      <c r="A11686" s="0" t="n">
        <v>39</v>
      </c>
      <c r="B11686" s="0" t="n">
        <v>1125099</v>
      </c>
      <c r="C11686" s="0" t="n">
        <v>4092.115</v>
      </c>
    </row>
    <row r="11687" customFormat="false" ht="15" hidden="false" customHeight="false" outlineLevel="0" collapsed="false">
      <c r="A11687" s="0" t="n">
        <v>39</v>
      </c>
      <c r="B11687" s="0" t="n">
        <v>1092011</v>
      </c>
      <c r="C11687" s="0" t="n">
        <v>6535.415</v>
      </c>
    </row>
    <row r="11688" customFormat="false" ht="15" hidden="false" customHeight="false" outlineLevel="0" collapsed="false">
      <c r="A11688" s="0" t="n">
        <v>39</v>
      </c>
      <c r="B11688" s="0" t="n">
        <v>1063090</v>
      </c>
      <c r="C11688" s="0" t="n">
        <v>5643.894</v>
      </c>
    </row>
    <row r="11689" customFormat="false" ht="15" hidden="false" customHeight="false" outlineLevel="0" collapsed="false">
      <c r="A11689" s="0" t="n">
        <v>39</v>
      </c>
      <c r="B11689" s="0" t="n">
        <v>1052036</v>
      </c>
      <c r="C11689" s="0" t="n">
        <v>4960.541</v>
      </c>
    </row>
    <row r="11690" customFormat="false" ht="15" hidden="false" customHeight="false" outlineLevel="0" collapsed="false">
      <c r="A11690" s="0" t="n">
        <v>39</v>
      </c>
      <c r="B11690" s="0" t="n">
        <v>1019757</v>
      </c>
      <c r="C11690" s="0" t="n">
        <v>6479.684</v>
      </c>
    </row>
    <row r="11691" customFormat="false" ht="15" hidden="false" customHeight="false" outlineLevel="0" collapsed="false">
      <c r="A11691" s="0" t="n">
        <v>39</v>
      </c>
      <c r="B11691" s="0" t="n">
        <v>1013042</v>
      </c>
      <c r="C11691" s="0" t="n">
        <v>3929.999</v>
      </c>
    </row>
    <row r="11692" customFormat="false" ht="15" hidden="false" customHeight="false" outlineLevel="0" collapsed="false">
      <c r="A11692" s="0" t="n">
        <v>39</v>
      </c>
      <c r="B11692" s="0" t="n">
        <v>982920</v>
      </c>
      <c r="C11692" s="0" t="n">
        <v>6258.66</v>
      </c>
    </row>
    <row r="11693" customFormat="false" ht="15" hidden="false" customHeight="false" outlineLevel="0" collapsed="false">
      <c r="A11693" s="0" t="n">
        <v>39</v>
      </c>
      <c r="B11693" s="0" t="n">
        <v>956517</v>
      </c>
      <c r="C11693" s="0" t="n">
        <v>5522.38</v>
      </c>
    </row>
    <row r="11694" customFormat="false" ht="15" hidden="false" customHeight="false" outlineLevel="0" collapsed="false">
      <c r="A11694" s="0" t="n">
        <v>39</v>
      </c>
      <c r="B11694" s="0" t="n">
        <v>960437</v>
      </c>
      <c r="C11694" s="0" t="n">
        <v>3236.248</v>
      </c>
    </row>
    <row r="11695" customFormat="false" ht="15" hidden="false" customHeight="false" outlineLevel="0" collapsed="false">
      <c r="A11695" s="0" t="n">
        <v>39</v>
      </c>
      <c r="B11695" s="0" t="n">
        <v>933706</v>
      </c>
      <c r="C11695" s="0" t="n">
        <v>5931.983</v>
      </c>
    </row>
    <row r="11696" customFormat="false" ht="15" hidden="false" customHeight="false" outlineLevel="0" collapsed="false">
      <c r="A11696" s="0" t="n">
        <v>39</v>
      </c>
      <c r="B11696" s="0" t="n">
        <v>901289</v>
      </c>
      <c r="C11696" s="0" t="n">
        <v>6489.043</v>
      </c>
    </row>
    <row r="11697" customFormat="false" ht="15" hidden="false" customHeight="false" outlineLevel="0" collapsed="false">
      <c r="A11697" s="0" t="n">
        <v>39</v>
      </c>
      <c r="B11697" s="0" t="n">
        <v>869362</v>
      </c>
      <c r="C11697" s="0" t="n">
        <v>6341.341</v>
      </c>
    </row>
    <row r="11698" customFormat="false" ht="15" hidden="false" customHeight="false" outlineLevel="0" collapsed="false">
      <c r="A11698" s="0" t="n">
        <v>39</v>
      </c>
      <c r="B11698" s="0" t="n">
        <v>879855</v>
      </c>
      <c r="C11698" s="0" t="n">
        <v>2347.06</v>
      </c>
    </row>
    <row r="11699" customFormat="false" ht="15" hidden="false" customHeight="false" outlineLevel="0" collapsed="false">
      <c r="A11699" s="0" t="n">
        <v>39</v>
      </c>
      <c r="B11699" s="0" t="n">
        <v>850770</v>
      </c>
      <c r="C11699" s="0" t="n">
        <v>6119.431</v>
      </c>
    </row>
    <row r="11700" customFormat="false" ht="15" hidden="false" customHeight="false" outlineLevel="0" collapsed="false">
      <c r="A11700" s="0" t="n">
        <v>39</v>
      </c>
      <c r="B11700" s="0" t="n">
        <v>818193</v>
      </c>
      <c r="C11700" s="0" t="n">
        <v>6494.301</v>
      </c>
    </row>
    <row r="11701" customFormat="false" ht="15" hidden="false" customHeight="false" outlineLevel="0" collapsed="false">
      <c r="A11701" s="0" t="n">
        <v>39</v>
      </c>
      <c r="B11701" s="0" t="n">
        <v>787281</v>
      </c>
      <c r="C11701" s="0" t="n">
        <v>6388.742</v>
      </c>
    </row>
    <row r="11702" customFormat="false" ht="15" hidden="false" customHeight="false" outlineLevel="0" collapsed="false">
      <c r="A11702" s="0" t="n">
        <v>39</v>
      </c>
      <c r="B11702" s="0" t="n">
        <v>780582</v>
      </c>
      <c r="C11702" s="0" t="n">
        <v>3903.421</v>
      </c>
    </row>
    <row r="11703" customFormat="false" ht="15" hidden="false" customHeight="false" outlineLevel="0" collapsed="false">
      <c r="A11703" s="0" t="n">
        <v>39</v>
      </c>
      <c r="B11703" s="0" t="n">
        <v>749630</v>
      </c>
      <c r="C11703" s="0" t="n">
        <v>6393.678</v>
      </c>
    </row>
    <row r="11704" customFormat="false" ht="15" hidden="false" customHeight="false" outlineLevel="0" collapsed="false">
      <c r="A11704" s="0" t="n">
        <v>39</v>
      </c>
      <c r="B11704" s="0" t="n">
        <v>742155</v>
      </c>
      <c r="C11704" s="0" t="n">
        <v>3808.286</v>
      </c>
    </row>
    <row r="11705" customFormat="false" ht="15" hidden="false" customHeight="false" outlineLevel="0" collapsed="false">
      <c r="A11705" s="0" t="n">
        <v>39</v>
      </c>
      <c r="B11705" s="0" t="n">
        <v>715690</v>
      </c>
      <c r="C11705" s="0" t="n">
        <v>6170.765</v>
      </c>
    </row>
    <row r="11706" customFormat="false" ht="15" hidden="false" customHeight="false" outlineLevel="0" collapsed="false">
      <c r="A11706" s="0" t="n">
        <v>39</v>
      </c>
      <c r="B11706" s="0" t="n">
        <v>684526</v>
      </c>
      <c r="C11706" s="0" t="n">
        <v>6350.724</v>
      </c>
    </row>
    <row r="11707" customFormat="false" ht="15" hidden="false" customHeight="false" outlineLevel="0" collapsed="false">
      <c r="A11707" s="0" t="n">
        <v>39</v>
      </c>
      <c r="B11707" s="0" t="n">
        <v>674934</v>
      </c>
      <c r="C11707" s="0" t="n">
        <v>3946.216</v>
      </c>
    </row>
    <row r="11708" customFormat="false" ht="15" hidden="false" customHeight="false" outlineLevel="0" collapsed="false">
      <c r="A11708" s="0" t="n">
        <v>39</v>
      </c>
      <c r="B11708" s="0" t="n">
        <v>648067</v>
      </c>
      <c r="C11708" s="0" t="n">
        <v>6263.793</v>
      </c>
    </row>
    <row r="11709" customFormat="false" ht="15" hidden="false" customHeight="false" outlineLevel="0" collapsed="false">
      <c r="A11709" s="0" t="n">
        <v>39</v>
      </c>
      <c r="B11709" s="0" t="n">
        <v>616710</v>
      </c>
      <c r="C11709" s="0" t="n">
        <v>6392.174</v>
      </c>
    </row>
    <row r="11710" customFormat="false" ht="15" hidden="false" customHeight="false" outlineLevel="0" collapsed="false">
      <c r="A11710" s="0" t="n">
        <v>39</v>
      </c>
      <c r="B11710" s="0" t="n">
        <v>622237</v>
      </c>
      <c r="C11710" s="0" t="n">
        <v>2666.698</v>
      </c>
    </row>
    <row r="11711" customFormat="false" ht="15" hidden="false" customHeight="false" outlineLevel="0" collapsed="false">
      <c r="A11711" s="0" t="n">
        <v>39</v>
      </c>
      <c r="B11711" s="0" t="n">
        <v>593786</v>
      </c>
      <c r="C11711" s="0" t="n">
        <v>6168.832</v>
      </c>
    </row>
    <row r="11712" customFormat="false" ht="15" hidden="false" customHeight="false" outlineLevel="0" collapsed="false">
      <c r="A11712" s="0" t="n">
        <v>39</v>
      </c>
      <c r="B11712" s="0" t="n">
        <v>561759</v>
      </c>
      <c r="C11712" s="0" t="n">
        <v>6457.064</v>
      </c>
    </row>
    <row r="11713" customFormat="false" ht="15" hidden="false" customHeight="false" outlineLevel="0" collapsed="false">
      <c r="A11713" s="0" t="n">
        <v>39</v>
      </c>
      <c r="B11713" s="0" t="n">
        <v>529897</v>
      </c>
      <c r="C11713" s="0" t="n">
        <v>6441.126</v>
      </c>
    </row>
    <row r="11714" customFormat="false" ht="15" hidden="false" customHeight="false" outlineLevel="0" collapsed="false">
      <c r="A11714" s="0" t="n">
        <v>40</v>
      </c>
      <c r="B11714" s="0" t="n">
        <v>536765</v>
      </c>
      <c r="C11714" s="0" t="n">
        <v>2575.683</v>
      </c>
    </row>
    <row r="11715" customFormat="false" ht="15" hidden="false" customHeight="false" outlineLevel="0" collapsed="false">
      <c r="A11715" s="0" t="n">
        <v>40</v>
      </c>
      <c r="B11715" s="0" t="n">
        <v>508818</v>
      </c>
      <c r="C11715" s="0" t="n">
        <v>6040.767</v>
      </c>
    </row>
    <row r="11716" customFormat="false" ht="15" hidden="false" customHeight="false" outlineLevel="0" collapsed="false">
      <c r="A11716" s="0" t="n">
        <v>40</v>
      </c>
      <c r="B11716" s="0" t="n">
        <v>477080</v>
      </c>
      <c r="C11716" s="0" t="n">
        <v>6451.707</v>
      </c>
    </row>
    <row r="11717" customFormat="false" ht="15" hidden="false" customHeight="false" outlineLevel="0" collapsed="false">
      <c r="A11717" s="0" t="n">
        <v>40</v>
      </c>
      <c r="B11717" s="0" t="n">
        <v>443662</v>
      </c>
      <c r="C11717" s="0" t="n">
        <v>6594.962</v>
      </c>
    </row>
    <row r="11718" customFormat="false" ht="15" hidden="false" customHeight="false" outlineLevel="0" collapsed="false">
      <c r="A11718" s="0" t="n">
        <v>40</v>
      </c>
      <c r="B11718" s="0" t="n">
        <v>439418</v>
      </c>
      <c r="C11718" s="0" t="n">
        <v>3668.588</v>
      </c>
    </row>
    <row r="11719" customFormat="false" ht="15" hidden="false" customHeight="false" outlineLevel="0" collapsed="false">
      <c r="A11719" s="0" t="n">
        <v>40</v>
      </c>
      <c r="B11719" s="0" t="n">
        <v>411157</v>
      </c>
      <c r="C11719" s="0" t="n">
        <v>6128.107</v>
      </c>
    </row>
    <row r="11720" customFormat="false" ht="15" hidden="false" customHeight="false" outlineLevel="0" collapsed="false">
      <c r="A11720" s="0" t="n">
        <v>40</v>
      </c>
      <c r="B11720" s="0" t="n">
        <v>392375</v>
      </c>
      <c r="C11720" s="0" t="n">
        <v>4476.28</v>
      </c>
    </row>
    <row r="11721" customFormat="false" ht="15" hidden="false" customHeight="false" outlineLevel="0" collapsed="false">
      <c r="A11721" s="0" t="n">
        <v>40</v>
      </c>
      <c r="B11721" s="0" t="n">
        <v>374776</v>
      </c>
      <c r="C11721" s="0" t="n">
        <v>5662.304</v>
      </c>
    </row>
    <row r="11722" customFormat="false" ht="15" hidden="false" customHeight="false" outlineLevel="0" collapsed="false">
      <c r="A11722" s="0" t="n">
        <v>40</v>
      </c>
      <c r="B11722" s="0" t="n">
        <v>343233</v>
      </c>
      <c r="C11722" s="0" t="n">
        <v>6428.463</v>
      </c>
    </row>
    <row r="11723" customFormat="false" ht="15" hidden="false" customHeight="false" outlineLevel="0" collapsed="false">
      <c r="A11723" s="0" t="n">
        <v>40</v>
      </c>
      <c r="B11723" s="0" t="n">
        <v>339884</v>
      </c>
      <c r="C11723" s="0" t="n">
        <v>3583.257</v>
      </c>
    </row>
    <row r="11724" customFormat="false" ht="15" hidden="false" customHeight="false" outlineLevel="0" collapsed="false">
      <c r="A11724" s="0" t="n">
        <v>40</v>
      </c>
      <c r="B11724" s="0" t="n">
        <v>309154</v>
      </c>
      <c r="C11724" s="0" t="n">
        <v>6334.991</v>
      </c>
    </row>
    <row r="11725" customFormat="false" ht="15" hidden="false" customHeight="false" outlineLevel="0" collapsed="false">
      <c r="A11725" s="0" t="n">
        <v>40</v>
      </c>
      <c r="B11725" s="0" t="n">
        <v>295139</v>
      </c>
      <c r="C11725" s="0" t="n">
        <v>4680.281</v>
      </c>
    </row>
    <row r="11726" customFormat="false" ht="15" hidden="false" customHeight="false" outlineLevel="0" collapsed="false">
      <c r="A11726" s="0" t="n">
        <v>40</v>
      </c>
      <c r="B11726" s="0" t="n">
        <v>262141</v>
      </c>
      <c r="C11726" s="0" t="n">
        <v>6519.031</v>
      </c>
    </row>
    <row r="11727" customFormat="false" ht="15" hidden="false" customHeight="false" outlineLevel="0" collapsed="false">
      <c r="A11727" s="0" t="n">
        <v>40</v>
      </c>
      <c r="B11727" s="0" t="n">
        <v>234684</v>
      </c>
      <c r="C11727" s="0" t="n">
        <v>5522.893</v>
      </c>
    </row>
    <row r="11728" customFormat="false" ht="15" hidden="false" customHeight="false" outlineLevel="0" collapsed="false">
      <c r="A11728" s="0" t="n">
        <v>40</v>
      </c>
      <c r="B11728" s="0" t="n">
        <v>227038</v>
      </c>
      <c r="C11728" s="0" t="n">
        <v>4597.672</v>
      </c>
    </row>
    <row r="11729" customFormat="false" ht="15" hidden="false" customHeight="false" outlineLevel="0" collapsed="false">
      <c r="A11729" s="0" t="n">
        <v>40</v>
      </c>
      <c r="B11729" s="0" t="n">
        <v>196533</v>
      </c>
      <c r="C11729" s="0" t="n">
        <v>6330.111</v>
      </c>
    </row>
    <row r="11730" customFormat="false" ht="15" hidden="false" customHeight="false" outlineLevel="0" collapsed="false">
      <c r="A11730" s="0" t="n">
        <v>40</v>
      </c>
      <c r="B11730" s="0" t="n">
        <v>164646</v>
      </c>
      <c r="C11730" s="0" t="n">
        <v>6125.257</v>
      </c>
    </row>
    <row r="11731" customFormat="false" ht="15" hidden="false" customHeight="false" outlineLevel="0" collapsed="false">
      <c r="A11731" s="0" t="n">
        <v>40</v>
      </c>
      <c r="B11731" s="0" t="n">
        <v>135016</v>
      </c>
      <c r="C11731" s="0" t="n">
        <v>6567.416</v>
      </c>
    </row>
    <row r="11732" customFormat="false" ht="15" hidden="false" customHeight="false" outlineLevel="0" collapsed="false">
      <c r="A11732" s="0" t="n">
        <v>40</v>
      </c>
      <c r="B11732" s="0" t="n">
        <v>90649</v>
      </c>
      <c r="C11732" s="0" t="n">
        <v>7705.267</v>
      </c>
    </row>
    <row r="11733" customFormat="false" ht="15" hidden="false" customHeight="false" outlineLevel="0" collapsed="false">
      <c r="A11733" s="0" t="n">
        <v>40</v>
      </c>
      <c r="B11733" s="0" t="n">
        <v>50634</v>
      </c>
      <c r="C11733" s="0" t="n">
        <v>7252.754</v>
      </c>
    </row>
    <row r="11734" customFormat="false" ht="15" hidden="false" customHeight="false" outlineLevel="0" collapsed="false">
      <c r="A11734" s="0" t="n">
        <v>40</v>
      </c>
      <c r="B11734" s="0" t="n">
        <v>5567</v>
      </c>
      <c r="C11734" s="0" t="n">
        <v>7765.821</v>
      </c>
    </row>
    <row r="11735" customFormat="false" ht="15" hidden="false" customHeight="false" outlineLevel="0" collapsed="false">
      <c r="A11735" s="0" t="n">
        <v>40</v>
      </c>
      <c r="B11735" s="0" t="n">
        <v>1889264</v>
      </c>
      <c r="C11735" s="0" t="n">
        <v>10134.186</v>
      </c>
    </row>
    <row r="11736" customFormat="false" ht="15" hidden="false" customHeight="false" outlineLevel="0" collapsed="false">
      <c r="A11736" s="0" t="n">
        <v>40</v>
      </c>
      <c r="B11736" s="0" t="n">
        <v>1870482</v>
      </c>
      <c r="C11736" s="0" t="n">
        <v>3147.319</v>
      </c>
    </row>
    <row r="11737" customFormat="false" ht="15" hidden="false" customHeight="false" outlineLevel="0" collapsed="false">
      <c r="A11737" s="0" t="n">
        <v>40</v>
      </c>
      <c r="B11737" s="0" t="n">
        <v>1872567</v>
      </c>
      <c r="C11737" s="0" t="n">
        <v>40.066</v>
      </c>
    </row>
    <row r="11738" customFormat="false" ht="15" hidden="false" customHeight="false" outlineLevel="0" collapsed="false">
      <c r="A11738" s="0" t="n">
        <v>40</v>
      </c>
      <c r="B11738" s="0" t="n">
        <v>1912138</v>
      </c>
      <c r="C11738" s="0" t="n">
        <v>4504.558</v>
      </c>
    </row>
    <row r="11739" customFormat="false" ht="15" hidden="false" customHeight="false" outlineLevel="0" collapsed="false">
      <c r="A11739" s="0" t="n">
        <v>40</v>
      </c>
      <c r="B11739" s="0" t="n">
        <v>1867867</v>
      </c>
      <c r="C11739" s="0" t="n">
        <v>7685.242</v>
      </c>
    </row>
    <row r="11740" customFormat="false" ht="15" hidden="false" customHeight="false" outlineLevel="0" collapsed="false">
      <c r="A11740" s="0" t="n">
        <v>40</v>
      </c>
      <c r="B11740" s="0" t="n">
        <v>1826461</v>
      </c>
      <c r="C11740" s="0" t="n">
        <v>7401.417</v>
      </c>
    </row>
    <row r="11741" customFormat="false" ht="15" hidden="false" customHeight="false" outlineLevel="0" collapsed="false">
      <c r="A11741" s="0" t="n">
        <v>40</v>
      </c>
      <c r="B11741" s="0" t="n">
        <v>1810860</v>
      </c>
      <c r="C11741" s="0" t="n">
        <v>4852.57</v>
      </c>
    </row>
    <row r="11742" customFormat="false" ht="15" hidden="false" customHeight="false" outlineLevel="0" collapsed="false">
      <c r="A11742" s="0" t="n">
        <v>40</v>
      </c>
      <c r="B11742" s="0" t="n">
        <v>1771797</v>
      </c>
      <c r="C11742" s="0" t="n">
        <v>7177.186</v>
      </c>
    </row>
    <row r="11743" customFormat="false" ht="15" hidden="false" customHeight="false" outlineLevel="0" collapsed="false">
      <c r="A11743" s="0" t="n">
        <v>40</v>
      </c>
      <c r="B11743" s="0" t="n">
        <v>1732173</v>
      </c>
      <c r="C11743" s="0" t="n">
        <v>7216.147</v>
      </c>
    </row>
    <row r="11744" customFormat="false" ht="15" hidden="false" customHeight="false" outlineLevel="0" collapsed="false">
      <c r="A11744" s="0" t="n">
        <v>40</v>
      </c>
      <c r="B11744" s="0" t="n">
        <v>1717094</v>
      </c>
      <c r="C11744" s="0" t="n">
        <v>4784.475</v>
      </c>
    </row>
    <row r="11745" customFormat="false" ht="15" hidden="false" customHeight="false" outlineLevel="0" collapsed="false">
      <c r="A11745" s="0" t="n">
        <v>40</v>
      </c>
      <c r="B11745" s="0" t="n">
        <v>1676955</v>
      </c>
      <c r="C11745" s="0" t="n">
        <v>7273.917</v>
      </c>
    </row>
    <row r="11746" customFormat="false" ht="15" hidden="false" customHeight="false" outlineLevel="0" collapsed="false">
      <c r="A11746" s="0" t="n">
        <v>40</v>
      </c>
      <c r="B11746" s="0" t="n">
        <v>1662280</v>
      </c>
      <c r="C11746" s="0" t="n">
        <v>4778.222</v>
      </c>
    </row>
    <row r="11747" customFormat="false" ht="15" hidden="false" customHeight="false" outlineLevel="0" collapsed="false">
      <c r="A11747" s="0" t="n">
        <v>40</v>
      </c>
      <c r="B11747" s="0" t="n">
        <v>1625125</v>
      </c>
      <c r="C11747" s="0" t="n">
        <v>6977.721</v>
      </c>
    </row>
    <row r="11748" customFormat="false" ht="15" hidden="false" customHeight="false" outlineLevel="0" collapsed="false">
      <c r="A11748" s="0" t="n">
        <v>40</v>
      </c>
      <c r="B11748" s="0" t="n">
        <v>1585922</v>
      </c>
      <c r="C11748" s="0" t="n">
        <v>7225.447</v>
      </c>
    </row>
    <row r="11749" customFormat="false" ht="15" hidden="false" customHeight="false" outlineLevel="0" collapsed="false">
      <c r="A11749" s="0" t="n">
        <v>40</v>
      </c>
      <c r="B11749" s="0" t="n">
        <v>1572970</v>
      </c>
      <c r="C11749" s="0" t="n">
        <v>4564.651</v>
      </c>
    </row>
    <row r="11750" customFormat="false" ht="15" hidden="false" customHeight="false" outlineLevel="0" collapsed="false">
      <c r="A11750" s="0" t="n">
        <v>40</v>
      </c>
      <c r="B11750" s="0" t="n">
        <v>1536166</v>
      </c>
      <c r="C11750" s="0" t="n">
        <v>6978.845</v>
      </c>
    </row>
    <row r="11751" customFormat="false" ht="15" hidden="false" customHeight="false" outlineLevel="0" collapsed="false">
      <c r="A11751" s="0" t="n">
        <v>40</v>
      </c>
      <c r="B11751" s="0" t="n">
        <v>1517156</v>
      </c>
      <c r="C11751" s="0" t="n">
        <v>5140.129</v>
      </c>
    </row>
    <row r="11752" customFormat="false" ht="15" hidden="false" customHeight="false" outlineLevel="0" collapsed="false">
      <c r="A11752" s="0" t="n">
        <v>40</v>
      </c>
      <c r="B11752" s="0" t="n">
        <v>1483436</v>
      </c>
      <c r="C11752" s="0" t="n">
        <v>6768.764</v>
      </c>
    </row>
    <row r="11753" customFormat="false" ht="15" hidden="false" customHeight="false" outlineLevel="0" collapsed="false">
      <c r="A11753" s="0" t="n">
        <v>40</v>
      </c>
      <c r="B11753" s="0" t="n">
        <v>1447043</v>
      </c>
      <c r="C11753" s="0" t="n">
        <v>6901.159</v>
      </c>
    </row>
    <row r="11754" customFormat="false" ht="15" hidden="false" customHeight="false" outlineLevel="0" collapsed="false">
      <c r="A11754" s="0" t="n">
        <v>40</v>
      </c>
      <c r="B11754" s="0" t="n">
        <v>1433894</v>
      </c>
      <c r="C11754" s="0" t="n">
        <v>4592.038</v>
      </c>
    </row>
    <row r="11755" customFormat="false" ht="15" hidden="false" customHeight="false" outlineLevel="0" collapsed="false">
      <c r="A11755" s="0" t="n">
        <v>40</v>
      </c>
      <c r="B11755" s="0" t="n">
        <v>1396102</v>
      </c>
      <c r="C11755" s="0" t="n">
        <v>7048.4</v>
      </c>
    </row>
    <row r="11756" customFormat="false" ht="15" hidden="false" customHeight="false" outlineLevel="0" collapsed="false">
      <c r="A11756" s="0" t="n">
        <v>40</v>
      </c>
      <c r="B11756" s="0" t="n">
        <v>1376765</v>
      </c>
      <c r="C11756" s="0" t="n">
        <v>4336.257</v>
      </c>
    </row>
    <row r="11757" customFormat="false" ht="15" hidden="false" customHeight="false" outlineLevel="0" collapsed="false">
      <c r="A11757" s="0" t="n">
        <v>40</v>
      </c>
      <c r="B11757" s="0" t="n">
        <v>1354284</v>
      </c>
      <c r="C11757" s="0" t="n">
        <v>6351.993</v>
      </c>
    </row>
    <row r="11758" customFormat="false" ht="15" hidden="false" customHeight="false" outlineLevel="0" collapsed="false">
      <c r="A11758" s="0" t="n">
        <v>40</v>
      </c>
      <c r="B11758" s="0" t="n">
        <v>1321069</v>
      </c>
      <c r="C11758" s="0" t="n">
        <v>6646.279</v>
      </c>
    </row>
    <row r="11759" customFormat="false" ht="15" hidden="false" customHeight="false" outlineLevel="0" collapsed="false">
      <c r="A11759" s="0" t="n">
        <v>40</v>
      </c>
      <c r="B11759" s="0" t="n">
        <v>1296386</v>
      </c>
      <c r="C11759" s="0" t="n">
        <v>4656.369</v>
      </c>
    </row>
    <row r="11760" customFormat="false" ht="15" hidden="false" customHeight="false" outlineLevel="0" collapsed="false">
      <c r="A11760" s="0" t="n">
        <v>40</v>
      </c>
      <c r="B11760" s="0" t="n">
        <v>1278145</v>
      </c>
      <c r="C11760" s="0" t="n">
        <v>6199.56</v>
      </c>
    </row>
    <row r="11761" customFormat="false" ht="15" hidden="false" customHeight="false" outlineLevel="0" collapsed="false">
      <c r="A11761" s="0" t="n">
        <v>40</v>
      </c>
      <c r="B11761" s="0" t="n">
        <v>1245511</v>
      </c>
      <c r="C11761" s="0" t="n">
        <v>6558.939</v>
      </c>
    </row>
    <row r="11762" customFormat="false" ht="15" hidden="false" customHeight="false" outlineLevel="0" collapsed="false">
      <c r="A11762" s="0" t="n">
        <v>40</v>
      </c>
      <c r="B11762" s="0" t="n">
        <v>1220614</v>
      </c>
      <c r="C11762" s="0" t="n">
        <v>4758.686</v>
      </c>
    </row>
    <row r="11763" customFormat="false" ht="15" hidden="false" customHeight="false" outlineLevel="0" collapsed="false">
      <c r="A11763" s="0" t="n">
        <v>40</v>
      </c>
      <c r="B11763" s="0" t="n">
        <v>1206796</v>
      </c>
      <c r="C11763" s="0" t="n">
        <v>5682.755</v>
      </c>
    </row>
    <row r="11764" customFormat="false" ht="15" hidden="false" customHeight="false" outlineLevel="0" collapsed="false">
      <c r="A11764" s="0" t="n">
        <v>40</v>
      </c>
      <c r="B11764" s="0" t="n">
        <v>1174139</v>
      </c>
      <c r="C11764" s="0" t="n">
        <v>6548.312</v>
      </c>
    </row>
    <row r="11765" customFormat="false" ht="15" hidden="false" customHeight="false" outlineLevel="0" collapsed="false">
      <c r="A11765" s="0" t="n">
        <v>40</v>
      </c>
      <c r="B11765" s="0" t="n">
        <v>1168968</v>
      </c>
      <c r="C11765" s="0" t="n">
        <v>3815.209</v>
      </c>
    </row>
    <row r="11766" customFormat="false" ht="15" hidden="false" customHeight="false" outlineLevel="0" collapsed="false">
      <c r="A11766" s="0" t="n">
        <v>40</v>
      </c>
      <c r="B11766" s="0" t="n">
        <v>1136488</v>
      </c>
      <c r="C11766" s="0" t="n">
        <v>6510.301</v>
      </c>
    </row>
    <row r="11767" customFormat="false" ht="15" hidden="false" customHeight="false" outlineLevel="0" collapsed="false">
      <c r="A11767" s="0" t="n">
        <v>40</v>
      </c>
      <c r="B11767" s="0" t="n">
        <v>1111981</v>
      </c>
      <c r="C11767" s="0" t="n">
        <v>4957.364</v>
      </c>
    </row>
    <row r="11768" customFormat="false" ht="15" hidden="false" customHeight="false" outlineLevel="0" collapsed="false">
      <c r="A11768" s="0" t="n">
        <v>40</v>
      </c>
      <c r="B11768" s="0" t="n">
        <v>1098436</v>
      </c>
      <c r="C11768" s="0" t="n">
        <v>5530.53</v>
      </c>
    </row>
    <row r="11769" customFormat="false" ht="15" hidden="false" customHeight="false" outlineLevel="0" collapsed="false">
      <c r="A11769" s="0" t="n">
        <v>40</v>
      </c>
      <c r="B11769" s="0" t="n">
        <v>1066949</v>
      </c>
      <c r="C11769" s="0" t="n">
        <v>6386.924</v>
      </c>
    </row>
    <row r="11770" customFormat="false" ht="15" hidden="false" customHeight="false" outlineLevel="0" collapsed="false">
      <c r="A11770" s="0" t="n">
        <v>40</v>
      </c>
      <c r="B11770" s="0" t="n">
        <v>1043574</v>
      </c>
      <c r="C11770" s="0" t="n">
        <v>4847.08</v>
      </c>
    </row>
    <row r="11771" customFormat="false" ht="15" hidden="false" customHeight="false" outlineLevel="0" collapsed="false">
      <c r="A11771" s="0" t="n">
        <v>40</v>
      </c>
      <c r="B11771" s="0" t="n">
        <v>1036310</v>
      </c>
      <c r="C11771" s="0" t="n">
        <v>4871.381</v>
      </c>
    </row>
    <row r="11772" customFormat="false" ht="15" hidden="false" customHeight="false" outlineLevel="0" collapsed="false">
      <c r="A11772" s="0" t="n">
        <v>40</v>
      </c>
      <c r="B11772" s="0" t="n">
        <v>1008636</v>
      </c>
      <c r="C11772" s="0" t="n">
        <v>6057.39</v>
      </c>
    </row>
    <row r="11773" customFormat="false" ht="15" hidden="false" customHeight="false" outlineLevel="0" collapsed="false">
      <c r="A11773" s="0" t="n">
        <v>40</v>
      </c>
      <c r="B11773" s="0" t="n">
        <v>985258</v>
      </c>
      <c r="C11773" s="0" t="n">
        <v>4824.499</v>
      </c>
    </row>
    <row r="11774" customFormat="false" ht="15" hidden="false" customHeight="false" outlineLevel="0" collapsed="false">
      <c r="A11774" s="0" t="n">
        <v>40</v>
      </c>
      <c r="B11774" s="0" t="n">
        <v>997639</v>
      </c>
      <c r="C11774" s="0" t="n">
        <v>2864.135</v>
      </c>
    </row>
    <row r="11775" customFormat="false" ht="15" hidden="false" customHeight="false" outlineLevel="0" collapsed="false">
      <c r="A11775" s="0" t="n">
        <v>40</v>
      </c>
      <c r="B11775" s="0" t="n">
        <v>969452</v>
      </c>
      <c r="C11775" s="0" t="n">
        <v>6078.121</v>
      </c>
    </row>
    <row r="11776" customFormat="false" ht="15" hidden="false" customHeight="false" outlineLevel="0" collapsed="false">
      <c r="A11776" s="0" t="n">
        <v>40</v>
      </c>
      <c r="B11776" s="0" t="n">
        <v>942732</v>
      </c>
      <c r="C11776" s="0" t="n">
        <v>5935.022</v>
      </c>
    </row>
    <row r="11777" customFormat="false" ht="15" hidden="false" customHeight="false" outlineLevel="0" collapsed="false">
      <c r="A11777" s="0" t="n">
        <v>40</v>
      </c>
      <c r="B11777" s="0" t="n">
        <v>919600</v>
      </c>
      <c r="C11777" s="0" t="n">
        <v>5036.919</v>
      </c>
    </row>
    <row r="11778" customFormat="false" ht="15" hidden="false" customHeight="false" outlineLevel="0" collapsed="false">
      <c r="A11778" s="0" t="n">
        <v>40</v>
      </c>
      <c r="B11778" s="0" t="n">
        <v>909238</v>
      </c>
      <c r="C11778" s="0" t="n">
        <v>4953.173</v>
      </c>
    </row>
    <row r="11779" customFormat="false" ht="15" hidden="false" customHeight="false" outlineLevel="0" collapsed="false">
      <c r="A11779" s="0" t="n">
        <v>40</v>
      </c>
      <c r="B11779" s="0" t="n">
        <v>877822</v>
      </c>
      <c r="C11779" s="0" t="n">
        <v>6413.319</v>
      </c>
    </row>
    <row r="11780" customFormat="false" ht="15" hidden="false" customHeight="false" outlineLevel="0" collapsed="false">
      <c r="A11780" s="0" t="n">
        <v>40</v>
      </c>
      <c r="B11780" s="0" t="n">
        <v>851574</v>
      </c>
      <c r="C11780" s="0" t="n">
        <v>5274.45</v>
      </c>
    </row>
    <row r="11781" customFormat="false" ht="15" hidden="false" customHeight="false" outlineLevel="0" collapsed="false">
      <c r="A11781" s="0" t="n">
        <v>40</v>
      </c>
      <c r="B11781" s="0" t="n">
        <v>844346</v>
      </c>
      <c r="C11781" s="0" t="n">
        <v>4627.428</v>
      </c>
    </row>
    <row r="11782" customFormat="false" ht="15" hidden="false" customHeight="false" outlineLevel="0" collapsed="false">
      <c r="A11782" s="0" t="n">
        <v>40</v>
      </c>
      <c r="B11782" s="0" t="n">
        <v>817174</v>
      </c>
      <c r="C11782" s="0" t="n">
        <v>5997.977</v>
      </c>
    </row>
    <row r="11783" customFormat="false" ht="15" hidden="false" customHeight="false" outlineLevel="0" collapsed="false">
      <c r="A11783" s="0" t="n">
        <v>40</v>
      </c>
      <c r="B11783" s="0" t="n">
        <v>812406</v>
      </c>
      <c r="C11783" s="0" t="n">
        <v>3771.35</v>
      </c>
    </row>
    <row r="11784" customFormat="false" ht="15" hidden="false" customHeight="false" outlineLevel="0" collapsed="false">
      <c r="A11784" s="0" t="n">
        <v>40</v>
      </c>
      <c r="B11784" s="0" t="n">
        <v>783805</v>
      </c>
      <c r="C11784" s="0" t="n">
        <v>6136.651</v>
      </c>
    </row>
    <row r="11785" customFormat="false" ht="15" hidden="false" customHeight="false" outlineLevel="0" collapsed="false">
      <c r="A11785" s="0" t="n">
        <v>40</v>
      </c>
      <c r="B11785" s="0" t="n">
        <v>755059</v>
      </c>
      <c r="C11785" s="0" t="n">
        <v>6137.085</v>
      </c>
    </row>
    <row r="11786" customFormat="false" ht="15" hidden="false" customHeight="false" outlineLevel="0" collapsed="false">
      <c r="A11786" s="0" t="n">
        <v>40</v>
      </c>
      <c r="B11786" s="0" t="n">
        <v>753804</v>
      </c>
      <c r="C11786" s="0" t="n">
        <v>3100.416</v>
      </c>
    </row>
    <row r="11787" customFormat="false" ht="15" hidden="false" customHeight="false" outlineLevel="0" collapsed="false">
      <c r="A11787" s="0" t="n">
        <v>40</v>
      </c>
      <c r="B11787" s="0" t="n">
        <v>742180</v>
      </c>
      <c r="C11787" s="0" t="n">
        <v>4725.78</v>
      </c>
    </row>
    <row r="11788" customFormat="false" ht="15" hidden="false" customHeight="false" outlineLevel="0" collapsed="false">
      <c r="A11788" s="0" t="n">
        <v>40</v>
      </c>
      <c r="B11788" s="0" t="n">
        <v>709586</v>
      </c>
      <c r="C11788" s="0" t="n">
        <v>6521.273</v>
      </c>
    </row>
    <row r="11789" customFormat="false" ht="15" hidden="false" customHeight="false" outlineLevel="0" collapsed="false">
      <c r="A11789" s="0" t="n">
        <v>40</v>
      </c>
      <c r="B11789" s="0" t="n">
        <v>675200</v>
      </c>
      <c r="C11789" s="0" t="n">
        <v>6704.673</v>
      </c>
    </row>
    <row r="11790" customFormat="false" ht="15" hidden="false" customHeight="false" outlineLevel="0" collapsed="false">
      <c r="A11790" s="0" t="n">
        <v>40</v>
      </c>
      <c r="B11790" s="0" t="n">
        <v>644258</v>
      </c>
      <c r="C11790" s="0" t="n">
        <v>6329.301</v>
      </c>
    </row>
    <row r="11791" customFormat="false" ht="15" hidden="false" customHeight="false" outlineLevel="0" collapsed="false">
      <c r="A11791" s="0" t="n">
        <v>40</v>
      </c>
      <c r="B11791" s="0" t="n">
        <v>644963</v>
      </c>
      <c r="C11791" s="0" t="n">
        <v>3201.401</v>
      </c>
    </row>
    <row r="11792" customFormat="false" ht="15" hidden="false" customHeight="false" outlineLevel="0" collapsed="false">
      <c r="A11792" s="0" t="n">
        <v>40</v>
      </c>
      <c r="B11792" s="0" t="n">
        <v>614515</v>
      </c>
      <c r="C11792" s="0" t="n">
        <v>6341.699</v>
      </c>
    </row>
    <row r="11793" customFormat="false" ht="15" hidden="false" customHeight="false" outlineLevel="0" collapsed="false">
      <c r="A11793" s="0" t="n">
        <v>40</v>
      </c>
      <c r="B11793" s="0" t="n">
        <v>607746</v>
      </c>
      <c r="C11793" s="0" t="n">
        <v>3692.522</v>
      </c>
    </row>
    <row r="11794" customFormat="false" ht="15" hidden="false" customHeight="false" outlineLevel="0" collapsed="false">
      <c r="A11794" s="0" t="n">
        <v>40</v>
      </c>
      <c r="B11794" s="0" t="n">
        <v>584594</v>
      </c>
      <c r="C11794" s="0" t="n">
        <v>5856.857</v>
      </c>
    </row>
    <row r="11795" customFormat="false" ht="15" hidden="false" customHeight="false" outlineLevel="0" collapsed="false">
      <c r="A11795" s="0" t="n">
        <v>40</v>
      </c>
      <c r="B11795" s="0" t="n">
        <v>552542</v>
      </c>
      <c r="C11795" s="0" t="n">
        <v>6452.627</v>
      </c>
    </row>
    <row r="11796" customFormat="false" ht="15" hidden="false" customHeight="false" outlineLevel="0" collapsed="false">
      <c r="A11796" s="0" t="n">
        <v>40</v>
      </c>
      <c r="B11796" s="0" t="n">
        <v>550051</v>
      </c>
      <c r="C11796" s="0" t="n">
        <v>3565.894</v>
      </c>
    </row>
    <row r="11797" customFormat="false" ht="15" hidden="false" customHeight="false" outlineLevel="0" collapsed="false">
      <c r="A11797" s="0" t="n">
        <v>40</v>
      </c>
      <c r="B11797" s="0" t="n">
        <v>522297</v>
      </c>
      <c r="C11797" s="0" t="n">
        <v>6043.738</v>
      </c>
    </row>
    <row r="11798" customFormat="false" ht="15" hidden="false" customHeight="false" outlineLevel="0" collapsed="false">
      <c r="A11798" s="0" t="n">
        <v>40</v>
      </c>
      <c r="B11798" s="0" t="n">
        <v>490023</v>
      </c>
      <c r="C11798" s="0" t="n">
        <v>6490.694</v>
      </c>
    </row>
    <row r="11799" customFormat="false" ht="15" hidden="false" customHeight="false" outlineLevel="0" collapsed="false">
      <c r="A11799" s="0" t="n">
        <v>40</v>
      </c>
      <c r="B11799" s="0" t="n">
        <v>488672</v>
      </c>
      <c r="C11799" s="0" t="n">
        <v>3400.542</v>
      </c>
    </row>
    <row r="11800" customFormat="false" ht="15" hidden="false" customHeight="false" outlineLevel="0" collapsed="false">
      <c r="A11800" s="0" t="n">
        <v>40</v>
      </c>
      <c r="B11800" s="0" t="n">
        <v>458852</v>
      </c>
      <c r="C11800" s="0" t="n">
        <v>6213.532</v>
      </c>
    </row>
    <row r="11801" customFormat="false" ht="15" hidden="false" customHeight="false" outlineLevel="0" collapsed="false">
      <c r="A11801" s="0" t="n">
        <v>40</v>
      </c>
      <c r="B11801" s="0" t="n">
        <v>427772</v>
      </c>
      <c r="C11801" s="0" t="n">
        <v>6418.149</v>
      </c>
    </row>
    <row r="11802" customFormat="false" ht="15" hidden="false" customHeight="false" outlineLevel="0" collapsed="false">
      <c r="A11802" s="0" t="n">
        <v>40</v>
      </c>
      <c r="B11802" s="0" t="n">
        <v>439441</v>
      </c>
      <c r="C11802" s="0" t="n">
        <v>2105.687</v>
      </c>
    </row>
    <row r="11803" customFormat="false" ht="15" hidden="false" customHeight="false" outlineLevel="0" collapsed="false">
      <c r="A11803" s="0" t="n">
        <v>40</v>
      </c>
      <c r="B11803" s="0" t="n">
        <v>413654</v>
      </c>
      <c r="C11803" s="0" t="n">
        <v>5849.558</v>
      </c>
    </row>
    <row r="11804" customFormat="false" ht="15" hidden="false" customHeight="false" outlineLevel="0" collapsed="false">
      <c r="A11804" s="0" t="n">
        <v>40</v>
      </c>
      <c r="B11804" s="0" t="n">
        <v>382970</v>
      </c>
      <c r="C11804" s="0" t="n">
        <v>6319.462</v>
      </c>
    </row>
    <row r="11805" customFormat="false" ht="15" hidden="false" customHeight="false" outlineLevel="0" collapsed="false">
      <c r="A11805" s="0" t="n">
        <v>40</v>
      </c>
      <c r="B11805" s="0" t="n">
        <v>351014</v>
      </c>
      <c r="C11805" s="0" t="n">
        <v>6468.879</v>
      </c>
    </row>
    <row r="11806" customFormat="false" ht="15" hidden="false" customHeight="false" outlineLevel="0" collapsed="false">
      <c r="A11806" s="0" t="n">
        <v>40</v>
      </c>
      <c r="B11806" s="0" t="n">
        <v>343612</v>
      </c>
      <c r="C11806" s="0" t="n">
        <v>4034.973</v>
      </c>
    </row>
    <row r="11807" customFormat="false" ht="15" hidden="false" customHeight="false" outlineLevel="0" collapsed="false">
      <c r="A11807" s="0" t="n">
        <v>40</v>
      </c>
      <c r="B11807" s="0" t="n">
        <v>313362</v>
      </c>
      <c r="C11807" s="0" t="n">
        <v>6259.804</v>
      </c>
    </row>
    <row r="11808" customFormat="false" ht="15" hidden="false" customHeight="false" outlineLevel="0" collapsed="false">
      <c r="A11808" s="0" t="n">
        <v>40</v>
      </c>
      <c r="B11808" s="0" t="n">
        <v>288963</v>
      </c>
      <c r="C11808" s="0" t="n">
        <v>4940.068</v>
      </c>
    </row>
    <row r="11809" customFormat="false" ht="15" hidden="false" customHeight="false" outlineLevel="0" collapsed="false">
      <c r="A11809" s="0" t="n">
        <v>40</v>
      </c>
      <c r="B11809" s="0" t="n">
        <v>281080</v>
      </c>
      <c r="C11809" s="0" t="n">
        <v>4887.425</v>
      </c>
    </row>
    <row r="11810" customFormat="false" ht="15" hidden="false" customHeight="false" outlineLevel="0" collapsed="false">
      <c r="A11810" s="0" t="n">
        <v>40</v>
      </c>
      <c r="B11810" s="0" t="n">
        <v>250203</v>
      </c>
      <c r="C11810" s="0" t="n">
        <v>6383.302</v>
      </c>
    </row>
    <row r="11811" customFormat="false" ht="15" hidden="false" customHeight="false" outlineLevel="0" collapsed="false">
      <c r="A11811" s="0" t="n">
        <v>40</v>
      </c>
      <c r="B11811" s="0" t="n">
        <v>226701</v>
      </c>
      <c r="C11811" s="0" t="n">
        <v>4900.927</v>
      </c>
    </row>
    <row r="11812" customFormat="false" ht="15" hidden="false" customHeight="false" outlineLevel="0" collapsed="false">
      <c r="A11812" s="0" t="n">
        <v>40</v>
      </c>
      <c r="B11812" s="0" t="n">
        <v>221656</v>
      </c>
      <c r="C11812" s="0" t="n">
        <v>4506.501</v>
      </c>
    </row>
    <row r="11813" customFormat="false" ht="15" hidden="false" customHeight="false" outlineLevel="0" collapsed="false">
      <c r="A11813" s="0" t="n">
        <v>40</v>
      </c>
      <c r="B11813" s="0" t="n">
        <v>189103</v>
      </c>
      <c r="C11813" s="0" t="n">
        <v>6520.838</v>
      </c>
    </row>
    <row r="11814" customFormat="false" ht="15" hidden="false" customHeight="false" outlineLevel="0" collapsed="false">
      <c r="A11814" s="0" t="n">
        <v>40</v>
      </c>
      <c r="B11814" s="0" t="n">
        <v>151945</v>
      </c>
      <c r="C11814" s="0" t="n">
        <v>7007.016</v>
      </c>
    </row>
    <row r="11815" customFormat="false" ht="15" hidden="false" customHeight="false" outlineLevel="0" collapsed="false">
      <c r="A11815" s="0" t="n">
        <v>40</v>
      </c>
      <c r="B11815" s="0" t="n">
        <v>110250</v>
      </c>
      <c r="C11815" s="0" t="n">
        <v>7443.894</v>
      </c>
    </row>
    <row r="11816" customFormat="false" ht="15" hidden="false" customHeight="false" outlineLevel="0" collapsed="false">
      <c r="A11816" s="0" t="n">
        <v>40</v>
      </c>
      <c r="B11816" s="0" t="n">
        <v>67126</v>
      </c>
      <c r="C11816" s="0" t="n">
        <v>7582.449</v>
      </c>
    </row>
    <row r="11817" customFormat="false" ht="15" hidden="false" customHeight="false" outlineLevel="0" collapsed="false">
      <c r="A11817" s="0" t="n">
        <v>40</v>
      </c>
      <c r="B11817" s="0" t="n">
        <v>25188</v>
      </c>
      <c r="C11817" s="0" t="n">
        <v>7445.335</v>
      </c>
    </row>
    <row r="11818" customFormat="false" ht="15" hidden="false" customHeight="false" outlineLevel="0" collapsed="false">
      <c r="A11818" s="0" t="n">
        <v>40</v>
      </c>
      <c r="B11818" s="0" t="n">
        <v>0</v>
      </c>
      <c r="C11818" s="0" t="n">
        <v>5785.542</v>
      </c>
    </row>
    <row r="11819" customFormat="false" ht="15" hidden="false" customHeight="false" outlineLevel="0" collapsed="false">
      <c r="A11819" s="0" t="n">
        <v>40</v>
      </c>
      <c r="B11819" s="0" t="n">
        <v>1891349</v>
      </c>
      <c r="C11819" s="0" t="n">
        <v>9686.532</v>
      </c>
    </row>
    <row r="11820" customFormat="false" ht="15" hidden="false" customHeight="false" outlineLevel="0" collapsed="false">
      <c r="A11820" s="0" t="n">
        <v>40</v>
      </c>
      <c r="B11820" s="0" t="n">
        <v>1891349</v>
      </c>
      <c r="C11820" s="0" t="n">
        <v>0</v>
      </c>
    </row>
    <row r="11821" customFormat="false" ht="15" hidden="false" customHeight="false" outlineLevel="0" collapsed="false">
      <c r="A11821" s="0" t="n">
        <v>40</v>
      </c>
      <c r="B11821" s="0" t="n">
        <v>1918213</v>
      </c>
      <c r="C11821" s="0" t="n">
        <v>907.937</v>
      </c>
    </row>
    <row r="11822" customFormat="false" ht="15" hidden="false" customHeight="false" outlineLevel="0" collapsed="false">
      <c r="A11822" s="0" t="n">
        <v>40</v>
      </c>
      <c r="B11822" s="0" t="n">
        <v>1916131</v>
      </c>
      <c r="C11822" s="0" t="n">
        <v>6912.345</v>
      </c>
    </row>
    <row r="11823" customFormat="false" ht="15" hidden="false" customHeight="false" outlineLevel="0" collapsed="false">
      <c r="A11823" s="0" t="n">
        <v>40</v>
      </c>
      <c r="B11823" s="0" t="n">
        <v>1873555</v>
      </c>
      <c r="C11823" s="0" t="n">
        <v>7561.231</v>
      </c>
    </row>
    <row r="11824" customFormat="false" ht="15" hidden="false" customHeight="false" outlineLevel="0" collapsed="false">
      <c r="A11824" s="0" t="n">
        <v>40</v>
      </c>
      <c r="B11824" s="0" t="n">
        <v>1851065</v>
      </c>
      <c r="C11824" s="0" t="n">
        <v>5525.955</v>
      </c>
    </row>
    <row r="11825" customFormat="false" ht="15" hidden="false" customHeight="false" outlineLevel="0" collapsed="false">
      <c r="A11825" s="0" t="n">
        <v>40</v>
      </c>
      <c r="B11825" s="0" t="n">
        <v>1809044</v>
      </c>
      <c r="C11825" s="0" t="n">
        <v>7473.71</v>
      </c>
    </row>
    <row r="11826" customFormat="false" ht="15" hidden="false" customHeight="false" outlineLevel="0" collapsed="false">
      <c r="A11826" s="0" t="n">
        <v>40</v>
      </c>
      <c r="B11826" s="0" t="n">
        <v>1789231</v>
      </c>
      <c r="C11826" s="0" t="n">
        <v>5246.905</v>
      </c>
    </row>
    <row r="11827" customFormat="false" ht="15" hidden="false" customHeight="false" outlineLevel="0" collapsed="false">
      <c r="A11827" s="0" t="n">
        <v>40</v>
      </c>
      <c r="B11827" s="0" t="n">
        <v>1751761</v>
      </c>
      <c r="C11827" s="0" t="n">
        <v>7035.965</v>
      </c>
    </row>
    <row r="11828" customFormat="false" ht="15" hidden="false" customHeight="false" outlineLevel="0" collapsed="false">
      <c r="A11828" s="0" t="n">
        <v>40</v>
      </c>
      <c r="B11828" s="0" t="n">
        <v>1711564</v>
      </c>
      <c r="C11828" s="0" t="n">
        <v>7326.668</v>
      </c>
    </row>
    <row r="11829" customFormat="false" ht="15" hidden="false" customHeight="false" outlineLevel="0" collapsed="false">
      <c r="A11829" s="0" t="n">
        <v>40</v>
      </c>
      <c r="B11829" s="0" t="n">
        <v>1696992</v>
      </c>
      <c r="C11829" s="0" t="n">
        <v>4725.658</v>
      </c>
    </row>
    <row r="11830" customFormat="false" ht="15" hidden="false" customHeight="false" outlineLevel="0" collapsed="false">
      <c r="A11830" s="0" t="n">
        <v>40</v>
      </c>
      <c r="B11830" s="0" t="n">
        <v>1659162</v>
      </c>
      <c r="C11830" s="0" t="n">
        <v>7074.74</v>
      </c>
    </row>
    <row r="11831" customFormat="false" ht="15" hidden="false" customHeight="false" outlineLevel="0" collapsed="false">
      <c r="A11831" s="0" t="n">
        <v>40</v>
      </c>
      <c r="B11831" s="0" t="n">
        <v>1640603</v>
      </c>
      <c r="C11831" s="0" t="n">
        <v>5135.627</v>
      </c>
    </row>
    <row r="11832" customFormat="false" ht="15" hidden="false" customHeight="false" outlineLevel="0" collapsed="false">
      <c r="A11832" s="0" t="n">
        <v>40</v>
      </c>
      <c r="B11832" s="0" t="n">
        <v>1617776</v>
      </c>
      <c r="C11832" s="0" t="n">
        <v>5538.795</v>
      </c>
    </row>
    <row r="11833" customFormat="false" ht="15" hidden="false" customHeight="false" outlineLevel="0" collapsed="false">
      <c r="A11833" s="0" t="n">
        <v>40</v>
      </c>
      <c r="B11833" s="0" t="n">
        <v>1579673</v>
      </c>
      <c r="C11833" s="0" t="n">
        <v>7098.132</v>
      </c>
    </row>
    <row r="11834" customFormat="false" ht="15" hidden="false" customHeight="false" outlineLevel="0" collapsed="false">
      <c r="A11834" s="0" t="n">
        <v>40</v>
      </c>
      <c r="B11834" s="0" t="n">
        <v>1541576</v>
      </c>
      <c r="C11834" s="0" t="n">
        <v>7089.017</v>
      </c>
    </row>
    <row r="11835" customFormat="false" ht="15" hidden="false" customHeight="false" outlineLevel="0" collapsed="false">
      <c r="A11835" s="0" t="n">
        <v>40</v>
      </c>
      <c r="B11835" s="0" t="n">
        <v>1514092</v>
      </c>
      <c r="C11835" s="0" t="n">
        <v>5082.285</v>
      </c>
    </row>
    <row r="11836" customFormat="false" ht="15" hidden="false" customHeight="false" outlineLevel="0" collapsed="false">
      <c r="A11836" s="0" t="n">
        <v>40</v>
      </c>
      <c r="B11836" s="0" t="n">
        <v>1493047</v>
      </c>
      <c r="C11836" s="0" t="n">
        <v>6364.292</v>
      </c>
    </row>
    <row r="11837" customFormat="false" ht="15" hidden="false" customHeight="false" outlineLevel="0" collapsed="false">
      <c r="A11837" s="0" t="n">
        <v>40</v>
      </c>
      <c r="B11837" s="0" t="n">
        <v>1457965</v>
      </c>
      <c r="C11837" s="0" t="n">
        <v>6785.441</v>
      </c>
    </row>
    <row r="11838" customFormat="false" ht="15" hidden="false" customHeight="false" outlineLevel="0" collapsed="false">
      <c r="A11838" s="0" t="n">
        <v>40</v>
      </c>
      <c r="B11838" s="0" t="n">
        <v>1446144</v>
      </c>
      <c r="C11838" s="0" t="n">
        <v>4454.844</v>
      </c>
    </row>
    <row r="11839" customFormat="false" ht="15" hidden="false" customHeight="false" outlineLevel="0" collapsed="false">
      <c r="A11839" s="0" t="n">
        <v>40</v>
      </c>
      <c r="B11839" s="0" t="n">
        <v>1411673</v>
      </c>
      <c r="C11839" s="0" t="n">
        <v>6728.528</v>
      </c>
    </row>
    <row r="11840" customFormat="false" ht="15" hidden="false" customHeight="false" outlineLevel="0" collapsed="false">
      <c r="A11840" s="0" t="n">
        <v>40</v>
      </c>
      <c r="B11840" s="0" t="n">
        <v>1384729</v>
      </c>
      <c r="C11840" s="0" t="n">
        <v>5189.769</v>
      </c>
    </row>
    <row r="11841" customFormat="false" ht="15" hidden="false" customHeight="false" outlineLevel="0" collapsed="false">
      <c r="A11841" s="0" t="n">
        <v>40</v>
      </c>
      <c r="B11841" s="0" t="n">
        <v>1364014</v>
      </c>
      <c r="C11841" s="0" t="n">
        <v>6116.722</v>
      </c>
    </row>
    <row r="11842" customFormat="false" ht="15" hidden="false" customHeight="false" outlineLevel="0" collapsed="false">
      <c r="A11842" s="0" t="n">
        <v>40</v>
      </c>
      <c r="B11842" s="0" t="n">
        <v>1329080</v>
      </c>
      <c r="C11842" s="0" t="n">
        <v>6783.405</v>
      </c>
    </row>
    <row r="11843" customFormat="false" ht="15" hidden="false" customHeight="false" outlineLevel="0" collapsed="false">
      <c r="A11843" s="0" t="n">
        <v>40</v>
      </c>
      <c r="B11843" s="0" t="n">
        <v>1324943</v>
      </c>
      <c r="C11843" s="0" t="n">
        <v>3669.315</v>
      </c>
    </row>
    <row r="11844" customFormat="false" ht="15" hidden="false" customHeight="false" outlineLevel="0" collapsed="false">
      <c r="A11844" s="0" t="n">
        <v>40</v>
      </c>
      <c r="B11844" s="0" t="n">
        <v>1292151</v>
      </c>
      <c r="C11844" s="0" t="n">
        <v>6551.2</v>
      </c>
    </row>
    <row r="11845" customFormat="false" ht="15" hidden="false" customHeight="false" outlineLevel="0" collapsed="false">
      <c r="A11845" s="0" t="n">
        <v>40</v>
      </c>
      <c r="B11845" s="0" t="n">
        <v>1256344</v>
      </c>
      <c r="C11845" s="0" t="n">
        <v>6878.993</v>
      </c>
    </row>
    <row r="11846" customFormat="false" ht="15" hidden="false" customHeight="false" outlineLevel="0" collapsed="false">
      <c r="A11846" s="0" t="n">
        <v>40</v>
      </c>
      <c r="B11846" s="0" t="n">
        <v>1222410</v>
      </c>
      <c r="C11846" s="0" t="n">
        <v>6627.23</v>
      </c>
    </row>
    <row r="11847" customFormat="false" ht="15" hidden="false" customHeight="false" outlineLevel="0" collapsed="false">
      <c r="A11847" s="0" t="n">
        <v>40</v>
      </c>
      <c r="B11847" s="0" t="n">
        <v>1221980</v>
      </c>
      <c r="C11847" s="0" t="n">
        <v>2827.793</v>
      </c>
    </row>
    <row r="11848" customFormat="false" ht="15" hidden="false" customHeight="false" outlineLevel="0" collapsed="false">
      <c r="A11848" s="0" t="n">
        <v>40</v>
      </c>
      <c r="B11848" s="0" t="n">
        <v>1202863</v>
      </c>
      <c r="C11848" s="0" t="n">
        <v>5726.281</v>
      </c>
    </row>
    <row r="11849" customFormat="false" ht="15" hidden="false" customHeight="false" outlineLevel="0" collapsed="false">
      <c r="A11849" s="0" t="n">
        <v>40</v>
      </c>
      <c r="B11849" s="0" t="n">
        <v>1169443</v>
      </c>
      <c r="C11849" s="0" t="n">
        <v>6628.422</v>
      </c>
    </row>
    <row r="11850" customFormat="false" ht="15" hidden="false" customHeight="false" outlineLevel="0" collapsed="false">
      <c r="A11850" s="0" t="n">
        <v>40</v>
      </c>
      <c r="B11850" s="0" t="n">
        <v>1137698</v>
      </c>
      <c r="C11850" s="0" t="n">
        <v>6437.772</v>
      </c>
    </row>
    <row r="11851" customFormat="false" ht="15" hidden="false" customHeight="false" outlineLevel="0" collapsed="false">
      <c r="A11851" s="0" t="n">
        <v>40</v>
      </c>
      <c r="B11851" s="0" t="n">
        <v>1133904</v>
      </c>
      <c r="C11851" s="0" t="n">
        <v>3652.757</v>
      </c>
    </row>
    <row r="11852" customFormat="false" ht="15" hidden="false" customHeight="false" outlineLevel="0" collapsed="false">
      <c r="A11852" s="0" t="n">
        <v>40</v>
      </c>
      <c r="B11852" s="0" t="n">
        <v>1108281</v>
      </c>
      <c r="C11852" s="0" t="n">
        <v>5864.982</v>
      </c>
    </row>
    <row r="11853" customFormat="false" ht="15" hidden="false" customHeight="false" outlineLevel="0" collapsed="false">
      <c r="A11853" s="0" t="n">
        <v>40</v>
      </c>
      <c r="B11853" s="0" t="n">
        <v>1081632</v>
      </c>
      <c r="C11853" s="0" t="n">
        <v>5429.699</v>
      </c>
    </row>
    <row r="11854" customFormat="false" ht="15" hidden="false" customHeight="false" outlineLevel="0" collapsed="false">
      <c r="A11854" s="0" t="n">
        <v>40</v>
      </c>
      <c r="B11854" s="0" t="n">
        <v>1074433</v>
      </c>
      <c r="C11854" s="0" t="n">
        <v>4498.264</v>
      </c>
    </row>
    <row r="11855" customFormat="false" ht="15" hidden="false" customHeight="false" outlineLevel="0" collapsed="false">
      <c r="A11855" s="0" t="n">
        <v>40</v>
      </c>
      <c r="B11855" s="0" t="n">
        <v>1044737</v>
      </c>
      <c r="C11855" s="0" t="n">
        <v>6238.56</v>
      </c>
    </row>
    <row r="11856" customFormat="false" ht="15" hidden="false" customHeight="false" outlineLevel="0" collapsed="false">
      <c r="A11856" s="0" t="n">
        <v>40</v>
      </c>
      <c r="B11856" s="0" t="n">
        <v>1017798</v>
      </c>
      <c r="C11856" s="0" t="n">
        <v>5659.86</v>
      </c>
    </row>
    <row r="11857" customFormat="false" ht="15" hidden="false" customHeight="false" outlineLevel="0" collapsed="false">
      <c r="A11857" s="0" t="n">
        <v>40</v>
      </c>
      <c r="B11857" s="0" t="n">
        <v>1022980</v>
      </c>
      <c r="C11857" s="0" t="n">
        <v>3170.909</v>
      </c>
    </row>
    <row r="11858" customFormat="false" ht="15" hidden="false" customHeight="false" outlineLevel="0" collapsed="false">
      <c r="A11858" s="0" t="n">
        <v>40</v>
      </c>
      <c r="B11858" s="0" t="n">
        <v>996276</v>
      </c>
      <c r="C11858" s="0" t="n">
        <v>5955.433</v>
      </c>
    </row>
    <row r="11859" customFormat="false" ht="15" hidden="false" customHeight="false" outlineLevel="0" collapsed="false">
      <c r="A11859" s="0" t="n">
        <v>40</v>
      </c>
      <c r="B11859" s="0" t="n">
        <v>966330</v>
      </c>
      <c r="C11859" s="0" t="n">
        <v>6248.835</v>
      </c>
    </row>
    <row r="11860" customFormat="false" ht="15" hidden="false" customHeight="false" outlineLevel="0" collapsed="false">
      <c r="A11860" s="0" t="n">
        <v>40</v>
      </c>
      <c r="B11860" s="0" t="n">
        <v>937906</v>
      </c>
      <c r="C11860" s="0" t="n">
        <v>5902.04</v>
      </c>
    </row>
    <row r="11861" customFormat="false" ht="15" hidden="false" customHeight="false" outlineLevel="0" collapsed="false">
      <c r="A11861" s="0" t="n">
        <v>40</v>
      </c>
      <c r="B11861" s="0" t="n">
        <v>931565</v>
      </c>
      <c r="C11861" s="0" t="n">
        <v>4156.801</v>
      </c>
    </row>
    <row r="11862" customFormat="false" ht="15" hidden="false" customHeight="false" outlineLevel="0" collapsed="false">
      <c r="A11862" s="0" t="n">
        <v>40</v>
      </c>
      <c r="B11862" s="0" t="n">
        <v>900944</v>
      </c>
      <c r="C11862" s="0" t="n">
        <v>6323.659</v>
      </c>
    </row>
    <row r="11863" customFormat="false" ht="15" hidden="false" customHeight="false" outlineLevel="0" collapsed="false">
      <c r="A11863" s="0" t="n">
        <v>40</v>
      </c>
      <c r="B11863" s="0" t="n">
        <v>895780</v>
      </c>
      <c r="C11863" s="0" t="n">
        <v>3784.071</v>
      </c>
    </row>
    <row r="11864" customFormat="false" ht="15" hidden="false" customHeight="false" outlineLevel="0" collapsed="false">
      <c r="A11864" s="0" t="n">
        <v>40</v>
      </c>
      <c r="B11864" s="0" t="n">
        <v>869785</v>
      </c>
      <c r="C11864" s="0" t="n">
        <v>5844.95</v>
      </c>
    </row>
    <row r="11865" customFormat="false" ht="15" hidden="false" customHeight="false" outlineLevel="0" collapsed="false">
      <c r="A11865" s="0" t="n">
        <v>40</v>
      </c>
      <c r="B11865" s="0" t="n">
        <v>840972</v>
      </c>
      <c r="C11865" s="0" t="n">
        <v>6199.064</v>
      </c>
    </row>
    <row r="11866" customFormat="false" ht="15" hidden="false" customHeight="false" outlineLevel="0" collapsed="false">
      <c r="A11866" s="0" t="n">
        <v>40</v>
      </c>
      <c r="B11866" s="0" t="n">
        <v>835818</v>
      </c>
      <c r="C11866" s="0" t="n">
        <v>3753.665</v>
      </c>
    </row>
    <row r="11867" customFormat="false" ht="15" hidden="false" customHeight="false" outlineLevel="0" collapsed="false">
      <c r="A11867" s="0" t="n">
        <v>40</v>
      </c>
      <c r="B11867" s="0" t="n">
        <v>822447</v>
      </c>
      <c r="C11867" s="0" t="n">
        <v>4615.047</v>
      </c>
    </row>
    <row r="11868" customFormat="false" ht="15" hidden="false" customHeight="false" outlineLevel="0" collapsed="false">
      <c r="A11868" s="0" t="n">
        <v>40</v>
      </c>
      <c r="B11868" s="0" t="n">
        <v>790532</v>
      </c>
      <c r="C11868" s="0" t="n">
        <v>6459.856</v>
      </c>
    </row>
    <row r="11869" customFormat="false" ht="15" hidden="false" customHeight="false" outlineLevel="0" collapsed="false">
      <c r="A11869" s="0" t="n">
        <v>40</v>
      </c>
      <c r="B11869" s="0" t="n">
        <v>758500</v>
      </c>
      <c r="C11869" s="0" t="n">
        <v>6490.201</v>
      </c>
    </row>
    <row r="11870" customFormat="false" ht="15" hidden="false" customHeight="false" outlineLevel="0" collapsed="false">
      <c r="A11870" s="0" t="n">
        <v>40</v>
      </c>
      <c r="B11870" s="0" t="n">
        <v>749571</v>
      </c>
      <c r="C11870" s="0" t="n">
        <v>4163.386</v>
      </c>
    </row>
    <row r="11871" customFormat="false" ht="15" hidden="false" customHeight="false" outlineLevel="0" collapsed="false">
      <c r="A11871" s="0" t="n">
        <v>40</v>
      </c>
      <c r="B11871" s="0" t="n">
        <v>720705</v>
      </c>
      <c r="C11871" s="0" t="n">
        <v>6234.979</v>
      </c>
    </row>
    <row r="11872" customFormat="false" ht="15" hidden="false" customHeight="false" outlineLevel="0" collapsed="false">
      <c r="A11872" s="0" t="n">
        <v>40</v>
      </c>
      <c r="B11872" s="0" t="n">
        <v>689012</v>
      </c>
      <c r="C11872" s="0" t="n">
        <v>6438.099</v>
      </c>
    </row>
    <row r="11873" customFormat="false" ht="15" hidden="false" customHeight="false" outlineLevel="0" collapsed="false">
      <c r="A11873" s="0" t="n">
        <v>40</v>
      </c>
      <c r="B11873" s="0" t="n">
        <v>682369</v>
      </c>
      <c r="C11873" s="0" t="n">
        <v>3936.248</v>
      </c>
    </row>
    <row r="11874" customFormat="false" ht="15" hidden="false" customHeight="false" outlineLevel="0" collapsed="false">
      <c r="A11874" s="0" t="n">
        <v>40</v>
      </c>
      <c r="B11874" s="0" t="n">
        <v>655427</v>
      </c>
      <c r="C11874" s="0" t="n">
        <v>5961.79</v>
      </c>
    </row>
    <row r="11875" customFormat="false" ht="15" hidden="false" customHeight="false" outlineLevel="0" collapsed="false">
      <c r="A11875" s="0" t="n">
        <v>40</v>
      </c>
      <c r="B11875" s="0" t="n">
        <v>646978</v>
      </c>
      <c r="C11875" s="0" t="n">
        <v>4105.352</v>
      </c>
    </row>
    <row r="11876" customFormat="false" ht="15" hidden="false" customHeight="false" outlineLevel="0" collapsed="false">
      <c r="A11876" s="0" t="n">
        <v>40</v>
      </c>
      <c r="B11876" s="0" t="n">
        <v>617951</v>
      </c>
      <c r="C11876" s="0" t="n">
        <v>6169.178</v>
      </c>
    </row>
    <row r="11877" customFormat="false" ht="15" hidden="false" customHeight="false" outlineLevel="0" collapsed="false">
      <c r="A11877" s="0" t="n">
        <v>40</v>
      </c>
      <c r="B11877" s="0" t="n">
        <v>587399</v>
      </c>
      <c r="C11877" s="0" t="n">
        <v>6311.778</v>
      </c>
    </row>
    <row r="11878" customFormat="false" ht="15" hidden="false" customHeight="false" outlineLevel="0" collapsed="false">
      <c r="A11878" s="0" t="n">
        <v>40</v>
      </c>
      <c r="B11878" s="0" t="n">
        <v>583623</v>
      </c>
      <c r="C11878" s="0" t="n">
        <v>3694.362</v>
      </c>
    </row>
    <row r="11879" customFormat="false" ht="15" hidden="false" customHeight="false" outlineLevel="0" collapsed="false">
      <c r="A11879" s="0" t="n">
        <v>40</v>
      </c>
      <c r="B11879" s="0" t="n">
        <v>552227</v>
      </c>
      <c r="C11879" s="0" t="n">
        <v>6404.621</v>
      </c>
    </row>
    <row r="11880" customFormat="false" ht="15" hidden="false" customHeight="false" outlineLevel="0" collapsed="false">
      <c r="A11880" s="0" t="n">
        <v>40</v>
      </c>
      <c r="B11880" s="0" t="n">
        <v>521019</v>
      </c>
      <c r="C11880" s="0" t="n">
        <v>6424.06</v>
      </c>
    </row>
    <row r="11881" customFormat="false" ht="15" hidden="false" customHeight="false" outlineLevel="0" collapsed="false">
      <c r="A11881" s="0" t="n">
        <v>40</v>
      </c>
      <c r="B11881" s="0" t="n">
        <v>531472</v>
      </c>
      <c r="C11881" s="0" t="n">
        <v>2225.85</v>
      </c>
    </row>
    <row r="11882" customFormat="false" ht="15" hidden="false" customHeight="false" outlineLevel="0" collapsed="false">
      <c r="A11882" s="0" t="n">
        <v>40</v>
      </c>
      <c r="B11882" s="0" t="n">
        <v>506545</v>
      </c>
      <c r="C11882" s="0" t="n">
        <v>5750.227</v>
      </c>
    </row>
    <row r="11883" customFormat="false" ht="15" hidden="false" customHeight="false" outlineLevel="0" collapsed="false">
      <c r="A11883" s="0" t="n">
        <v>40</v>
      </c>
      <c r="B11883" s="0" t="n">
        <v>474721</v>
      </c>
      <c r="C11883" s="0" t="n">
        <v>6438.503</v>
      </c>
    </row>
    <row r="11884" customFormat="false" ht="15" hidden="false" customHeight="false" outlineLevel="0" collapsed="false">
      <c r="A11884" s="0" t="n">
        <v>40</v>
      </c>
      <c r="B11884" s="0" t="n">
        <v>449920</v>
      </c>
      <c r="C11884" s="0" t="n">
        <v>4993.011</v>
      </c>
    </row>
    <row r="11885" customFormat="false" ht="15" hidden="false" customHeight="false" outlineLevel="0" collapsed="false">
      <c r="A11885" s="0" t="n">
        <v>40</v>
      </c>
      <c r="B11885" s="0" t="n">
        <v>429470</v>
      </c>
      <c r="C11885" s="0" t="n">
        <v>6073.545</v>
      </c>
    </row>
    <row r="11886" customFormat="false" ht="15" hidden="false" customHeight="false" outlineLevel="0" collapsed="false">
      <c r="A11886" s="0" t="n">
        <v>40</v>
      </c>
      <c r="B11886" s="0" t="n">
        <v>398302</v>
      </c>
      <c r="C11886" s="0" t="n">
        <v>6388.876</v>
      </c>
    </row>
    <row r="11887" customFormat="false" ht="15" hidden="false" customHeight="false" outlineLevel="0" collapsed="false">
      <c r="A11887" s="0" t="n">
        <v>40</v>
      </c>
      <c r="B11887" s="0" t="n">
        <v>396115</v>
      </c>
      <c r="C11887" s="0" t="n">
        <v>3026.504</v>
      </c>
    </row>
    <row r="11888" customFormat="false" ht="15" hidden="false" customHeight="false" outlineLevel="0" collapsed="false">
      <c r="A11888" s="0" t="n">
        <v>40</v>
      </c>
      <c r="B11888" s="0" t="n">
        <v>374904</v>
      </c>
      <c r="C11888" s="0" t="n">
        <v>5862.562</v>
      </c>
    </row>
    <row r="11889" customFormat="false" ht="15" hidden="false" customHeight="false" outlineLevel="0" collapsed="false">
      <c r="A11889" s="0" t="n">
        <v>40</v>
      </c>
      <c r="B11889" s="0" t="n">
        <v>345028</v>
      </c>
      <c r="C11889" s="0" t="n">
        <v>6252.296</v>
      </c>
    </row>
    <row r="11890" customFormat="false" ht="15" hidden="false" customHeight="false" outlineLevel="0" collapsed="false">
      <c r="A11890" s="0" t="n">
        <v>40</v>
      </c>
      <c r="B11890" s="0" t="n">
        <v>314564</v>
      </c>
      <c r="C11890" s="0" t="n">
        <v>6323.472</v>
      </c>
    </row>
    <row r="11891" customFormat="false" ht="15" hidden="false" customHeight="false" outlineLevel="0" collapsed="false">
      <c r="A11891" s="0" t="n">
        <v>40</v>
      </c>
      <c r="B11891" s="0" t="n">
        <v>307313</v>
      </c>
      <c r="C11891" s="0" t="n">
        <v>3986.225</v>
      </c>
    </row>
    <row r="11892" customFormat="false" ht="15" hidden="false" customHeight="false" outlineLevel="0" collapsed="false">
      <c r="A11892" s="0" t="n">
        <v>40</v>
      </c>
      <c r="B11892" s="0" t="n">
        <v>277130</v>
      </c>
      <c r="C11892" s="0" t="n">
        <v>6295.709</v>
      </c>
    </row>
    <row r="11893" customFormat="false" ht="15" hidden="false" customHeight="false" outlineLevel="0" collapsed="false">
      <c r="A11893" s="0" t="n">
        <v>40</v>
      </c>
      <c r="B11893" s="0" t="n">
        <v>249771</v>
      </c>
      <c r="C11893" s="0" t="n">
        <v>5774.215</v>
      </c>
    </row>
    <row r="11894" customFormat="false" ht="15" hidden="false" customHeight="false" outlineLevel="0" collapsed="false">
      <c r="A11894" s="0" t="n">
        <v>40</v>
      </c>
      <c r="B11894" s="0" t="n">
        <v>244543</v>
      </c>
      <c r="C11894" s="0" t="n">
        <v>4021.33</v>
      </c>
    </row>
    <row r="11895" customFormat="false" ht="15" hidden="false" customHeight="false" outlineLevel="0" collapsed="false">
      <c r="A11895" s="0" t="n">
        <v>40</v>
      </c>
      <c r="B11895" s="0" t="n">
        <v>213778</v>
      </c>
      <c r="C11895" s="0" t="n">
        <v>6327.084</v>
      </c>
    </row>
    <row r="11896" customFormat="false" ht="15" hidden="false" customHeight="false" outlineLevel="0" collapsed="false">
      <c r="A11896" s="0" t="n">
        <v>40</v>
      </c>
      <c r="B11896" s="0" t="n">
        <v>206349</v>
      </c>
      <c r="C11896" s="0" t="n">
        <v>4001.364</v>
      </c>
    </row>
    <row r="11897" customFormat="false" ht="15" hidden="false" customHeight="false" outlineLevel="0" collapsed="false">
      <c r="A11897" s="0" t="n">
        <v>40</v>
      </c>
      <c r="B11897" s="0" t="n">
        <v>178752</v>
      </c>
      <c r="C11897" s="0" t="n">
        <v>6016.122</v>
      </c>
    </row>
    <row r="11898" customFormat="false" ht="15" hidden="false" customHeight="false" outlineLevel="0" collapsed="false">
      <c r="A11898" s="0" t="n">
        <v>40</v>
      </c>
      <c r="B11898" s="0" t="n">
        <v>137042</v>
      </c>
      <c r="C11898" s="0" t="n">
        <v>7419.054</v>
      </c>
    </row>
    <row r="11899" customFormat="false" ht="15" hidden="false" customHeight="false" outlineLevel="0" collapsed="false">
      <c r="A11899" s="0" t="n">
        <v>40</v>
      </c>
      <c r="B11899" s="0" t="n">
        <v>95179</v>
      </c>
      <c r="C11899" s="0" t="n">
        <v>7473.205</v>
      </c>
    </row>
    <row r="11900" customFormat="false" ht="15" hidden="false" customHeight="false" outlineLevel="0" collapsed="false">
      <c r="A11900" s="0" t="n">
        <v>40</v>
      </c>
      <c r="B11900" s="0" t="n">
        <v>54542</v>
      </c>
      <c r="C11900" s="0" t="n">
        <v>7320.649</v>
      </c>
    </row>
    <row r="11901" customFormat="false" ht="15" hidden="false" customHeight="false" outlineLevel="0" collapsed="false">
      <c r="A11901" s="0" t="n">
        <v>40</v>
      </c>
      <c r="B11901" s="0" t="n">
        <v>13777</v>
      </c>
      <c r="C11901" s="0" t="n">
        <v>7328.103</v>
      </c>
    </row>
    <row r="11902" customFormat="false" ht="15" hidden="false" customHeight="false" outlineLevel="0" collapsed="false">
      <c r="A11902" s="0" t="n">
        <v>40</v>
      </c>
      <c r="B11902" s="0" t="n">
        <v>0</v>
      </c>
      <c r="C11902" s="0" t="n">
        <v>4655.641</v>
      </c>
    </row>
    <row r="11903" customFormat="false" ht="15" hidden="false" customHeight="false" outlineLevel="0" collapsed="false">
      <c r="A11903" s="0" t="n">
        <v>40</v>
      </c>
      <c r="B11903" s="0" t="n">
        <v>1909618</v>
      </c>
      <c r="C11903" s="0" t="n">
        <v>8358.328</v>
      </c>
    </row>
    <row r="11904" customFormat="false" ht="15" hidden="false" customHeight="false" outlineLevel="0" collapsed="false">
      <c r="A11904" s="0" t="n">
        <v>40</v>
      </c>
      <c r="B11904" s="0" t="n">
        <v>1872624</v>
      </c>
      <c r="C11904" s="0" t="n">
        <v>7000.434</v>
      </c>
    </row>
    <row r="11905" customFormat="false" ht="15" hidden="false" customHeight="false" outlineLevel="0" collapsed="false">
      <c r="A11905" s="0" t="n">
        <v>40</v>
      </c>
      <c r="B11905" s="0" t="n">
        <v>1837900</v>
      </c>
      <c r="C11905" s="0" t="n">
        <v>6821.532</v>
      </c>
    </row>
    <row r="11906" customFormat="false" ht="15" hidden="false" customHeight="false" outlineLevel="0" collapsed="false">
      <c r="A11906" s="0" t="n">
        <v>40</v>
      </c>
      <c r="B11906" s="0" t="n">
        <v>1812966</v>
      </c>
      <c r="C11906" s="0" t="n">
        <v>4431.477</v>
      </c>
    </row>
    <row r="11907" customFormat="false" ht="15" hidden="false" customHeight="false" outlineLevel="0" collapsed="false">
      <c r="A11907" s="0" t="n">
        <v>40</v>
      </c>
      <c r="B11907" s="0" t="n">
        <v>1812966</v>
      </c>
      <c r="C11907" s="0" t="n">
        <v>0</v>
      </c>
    </row>
    <row r="11908" customFormat="false" ht="15" hidden="false" customHeight="false" outlineLevel="0" collapsed="false">
      <c r="A11908" s="0" t="n">
        <v>40</v>
      </c>
      <c r="B11908" s="0" t="n">
        <v>1844223</v>
      </c>
      <c r="C11908" s="0" t="n">
        <v>4960.414</v>
      </c>
    </row>
    <row r="11909" customFormat="false" ht="15" hidden="false" customHeight="false" outlineLevel="0" collapsed="false">
      <c r="A11909" s="0" t="n">
        <v>40</v>
      </c>
      <c r="B11909" s="0" t="n">
        <v>1832197</v>
      </c>
      <c r="C11909" s="0" t="n">
        <v>4458.248</v>
      </c>
    </row>
    <row r="11910" customFormat="false" ht="15" hidden="false" customHeight="false" outlineLevel="0" collapsed="false">
      <c r="A11910" s="0" t="n">
        <v>40</v>
      </c>
      <c r="B11910" s="0" t="n">
        <v>1810997</v>
      </c>
      <c r="C11910" s="0" t="n">
        <v>4947.455</v>
      </c>
    </row>
    <row r="11911" customFormat="false" ht="15" hidden="false" customHeight="false" outlineLevel="0" collapsed="false">
      <c r="A11911" s="0" t="n">
        <v>40</v>
      </c>
      <c r="B11911" s="0" t="n">
        <v>1785977</v>
      </c>
      <c r="C11911" s="0" t="n">
        <v>6232.662</v>
      </c>
    </row>
    <row r="11912" customFormat="false" ht="15" hidden="false" customHeight="false" outlineLevel="0" collapsed="false">
      <c r="A11912" s="0" t="n">
        <v>40</v>
      </c>
      <c r="B11912" s="0" t="n">
        <v>1753654</v>
      </c>
      <c r="C11912" s="0" t="n">
        <v>6475.349</v>
      </c>
    </row>
    <row r="11913" customFormat="false" ht="15" hidden="false" customHeight="false" outlineLevel="0" collapsed="false">
      <c r="A11913" s="0" t="n">
        <v>40</v>
      </c>
      <c r="B11913" s="0" t="n">
        <v>1751341</v>
      </c>
      <c r="C11913" s="0" t="n">
        <v>3504.101</v>
      </c>
    </row>
    <row r="11914" customFormat="false" ht="15" hidden="false" customHeight="false" outlineLevel="0" collapsed="false">
      <c r="A11914" s="0" t="n">
        <v>40</v>
      </c>
      <c r="B11914" s="0" t="n">
        <v>1720306</v>
      </c>
      <c r="C11914" s="0" t="n">
        <v>6356.261</v>
      </c>
    </row>
    <row r="11915" customFormat="false" ht="15" hidden="false" customHeight="false" outlineLevel="0" collapsed="false">
      <c r="A11915" s="0" t="n">
        <v>40</v>
      </c>
      <c r="B11915" s="0" t="n">
        <v>1687666</v>
      </c>
      <c r="C11915" s="0" t="n">
        <v>6549.101</v>
      </c>
    </row>
    <row r="11916" customFormat="false" ht="15" hidden="false" customHeight="false" outlineLevel="0" collapsed="false">
      <c r="A11916" s="0" t="n">
        <v>40</v>
      </c>
      <c r="B11916" s="0" t="n">
        <v>1681927</v>
      </c>
      <c r="C11916" s="0" t="n">
        <v>3838.679</v>
      </c>
    </row>
    <row r="11917" customFormat="false" ht="15" hidden="false" customHeight="false" outlineLevel="0" collapsed="false">
      <c r="A11917" s="0" t="n">
        <v>40</v>
      </c>
      <c r="B11917" s="0" t="n">
        <v>1651231</v>
      </c>
      <c r="C11917" s="0" t="n">
        <v>6351.166</v>
      </c>
    </row>
    <row r="11918" customFormat="false" ht="15" hidden="false" customHeight="false" outlineLevel="0" collapsed="false">
      <c r="A11918" s="0" t="n">
        <v>40</v>
      </c>
      <c r="B11918" s="0" t="n">
        <v>1620546</v>
      </c>
      <c r="C11918" s="0" t="n">
        <v>6332.803</v>
      </c>
    </row>
    <row r="11919" customFormat="false" ht="15" hidden="false" customHeight="false" outlineLevel="0" collapsed="false">
      <c r="A11919" s="0" t="n">
        <v>40</v>
      </c>
      <c r="B11919" s="0" t="n">
        <v>1626609</v>
      </c>
      <c r="C11919" s="0" t="n">
        <v>2318.083</v>
      </c>
    </row>
    <row r="11920" customFormat="false" ht="15" hidden="false" customHeight="false" outlineLevel="0" collapsed="false">
      <c r="A11920" s="0" t="n">
        <v>40</v>
      </c>
      <c r="B11920" s="0" t="n">
        <v>1605101</v>
      </c>
      <c r="C11920" s="0" t="n">
        <v>5754.053</v>
      </c>
    </row>
    <row r="11921" customFormat="false" ht="15" hidden="false" customHeight="false" outlineLevel="0" collapsed="false">
      <c r="A11921" s="0" t="n">
        <v>40</v>
      </c>
      <c r="B11921" s="0" t="n">
        <v>1573323</v>
      </c>
      <c r="C11921" s="0" t="n">
        <v>6435.045</v>
      </c>
    </row>
    <row r="11922" customFormat="false" ht="15" hidden="false" customHeight="false" outlineLevel="0" collapsed="false">
      <c r="A11922" s="0" t="n">
        <v>40</v>
      </c>
      <c r="B11922" s="0" t="n">
        <v>1544315</v>
      </c>
      <c r="C11922" s="0" t="n">
        <v>5758.701</v>
      </c>
    </row>
    <row r="11923" customFormat="false" ht="15" hidden="false" customHeight="false" outlineLevel="0" collapsed="false">
      <c r="A11923" s="0" t="n">
        <v>40</v>
      </c>
      <c r="B11923" s="0" t="n">
        <v>1525145</v>
      </c>
      <c r="C11923" s="0" t="n">
        <v>5690.531</v>
      </c>
    </row>
    <row r="11924" customFormat="false" ht="15" hidden="false" customHeight="false" outlineLevel="0" collapsed="false">
      <c r="A11924" s="0" t="n">
        <v>40</v>
      </c>
      <c r="B11924" s="0" t="n">
        <v>1491617</v>
      </c>
      <c r="C11924" s="0" t="n">
        <v>6603.446</v>
      </c>
    </row>
    <row r="11925" customFormat="false" ht="15" hidden="false" customHeight="false" outlineLevel="0" collapsed="false">
      <c r="A11925" s="0" t="n">
        <v>40</v>
      </c>
      <c r="B11925" s="0" t="n">
        <v>1485667</v>
      </c>
      <c r="C11925" s="0" t="n">
        <v>3851.314</v>
      </c>
    </row>
    <row r="11926" customFormat="false" ht="15" hidden="false" customHeight="false" outlineLevel="0" collapsed="false">
      <c r="A11926" s="0" t="n">
        <v>40</v>
      </c>
      <c r="B11926" s="0" t="n">
        <v>1454874</v>
      </c>
      <c r="C11926" s="0" t="n">
        <v>6383.511</v>
      </c>
    </row>
    <row r="11927" customFormat="false" ht="15" hidden="false" customHeight="false" outlineLevel="0" collapsed="false">
      <c r="A11927" s="0" t="n">
        <v>40</v>
      </c>
      <c r="B11927" s="0" t="n">
        <v>1427571</v>
      </c>
      <c r="C11927" s="0" t="n">
        <v>5818.558</v>
      </c>
    </row>
    <row r="11928" customFormat="false" ht="15" hidden="false" customHeight="false" outlineLevel="0" collapsed="false">
      <c r="A11928" s="0" t="n">
        <v>40</v>
      </c>
      <c r="B11928" s="0" t="n">
        <v>1417228</v>
      </c>
      <c r="C11928" s="0" t="n">
        <v>4561.376</v>
      </c>
    </row>
    <row r="11929" customFormat="false" ht="15" hidden="false" customHeight="false" outlineLevel="0" collapsed="false">
      <c r="A11929" s="0" t="n">
        <v>40</v>
      </c>
      <c r="B11929" s="0" t="n">
        <v>1385395</v>
      </c>
      <c r="C11929" s="0" t="n">
        <v>6420.286</v>
      </c>
    </row>
    <row r="11930" customFormat="false" ht="15" hidden="false" customHeight="false" outlineLevel="0" collapsed="false">
      <c r="A11930" s="0" t="n">
        <v>40</v>
      </c>
      <c r="B11930" s="0" t="n">
        <v>1379149</v>
      </c>
      <c r="C11930" s="0" t="n">
        <v>3882.596</v>
      </c>
    </row>
    <row r="11931" customFormat="false" ht="15" hidden="false" customHeight="false" outlineLevel="0" collapsed="false">
      <c r="A11931" s="0" t="n">
        <v>40</v>
      </c>
      <c r="B11931" s="0" t="n">
        <v>1350729</v>
      </c>
      <c r="C11931" s="0" t="n">
        <v>6290.771</v>
      </c>
    </row>
    <row r="11932" customFormat="false" ht="15" hidden="false" customHeight="false" outlineLevel="0" collapsed="false">
      <c r="A11932" s="0" t="n">
        <v>40</v>
      </c>
      <c r="B11932" s="0" t="n">
        <v>1336916</v>
      </c>
      <c r="C11932" s="0" t="n">
        <v>4632.022</v>
      </c>
    </row>
    <row r="11933" customFormat="false" ht="15" hidden="false" customHeight="false" outlineLevel="0" collapsed="false">
      <c r="A11933" s="0" t="n">
        <v>40</v>
      </c>
      <c r="B11933" s="0" t="n">
        <v>1306938</v>
      </c>
      <c r="C11933" s="0" t="n">
        <v>6353.066</v>
      </c>
    </row>
    <row r="11934" customFormat="false" ht="15" hidden="false" customHeight="false" outlineLevel="0" collapsed="false">
      <c r="A11934" s="0" t="n">
        <v>40</v>
      </c>
      <c r="B11934" s="0" t="n">
        <v>1293841</v>
      </c>
      <c r="C11934" s="0" t="n">
        <v>4579.721</v>
      </c>
    </row>
    <row r="11935" customFormat="false" ht="15" hidden="false" customHeight="false" outlineLevel="0" collapsed="false">
      <c r="A11935" s="0" t="n">
        <v>40</v>
      </c>
      <c r="B11935" s="0" t="n">
        <v>1265260</v>
      </c>
      <c r="C11935" s="0" t="n">
        <v>6144.483</v>
      </c>
    </row>
    <row r="11936" customFormat="false" ht="15" hidden="false" customHeight="false" outlineLevel="0" collapsed="false">
      <c r="A11936" s="0" t="n">
        <v>40</v>
      </c>
      <c r="B11936" s="0" t="n">
        <v>1235039</v>
      </c>
      <c r="C11936" s="0" t="n">
        <v>6287.568</v>
      </c>
    </row>
    <row r="11937" customFormat="false" ht="15" hidden="false" customHeight="false" outlineLevel="0" collapsed="false">
      <c r="A11937" s="0" t="n">
        <v>40</v>
      </c>
      <c r="B11937" s="0" t="n">
        <v>1235818</v>
      </c>
      <c r="C11937" s="0" t="n">
        <v>3197.735</v>
      </c>
    </row>
    <row r="11938" customFormat="false" ht="15" hidden="false" customHeight="false" outlineLevel="0" collapsed="false">
      <c r="A11938" s="0" t="n">
        <v>40</v>
      </c>
      <c r="B11938" s="0" t="n">
        <v>1206593</v>
      </c>
      <c r="C11938" s="0" t="n">
        <v>6145.027</v>
      </c>
    </row>
    <row r="11939" customFormat="false" ht="15" hidden="false" customHeight="false" outlineLevel="0" collapsed="false">
      <c r="A11939" s="0" t="n">
        <v>40</v>
      </c>
      <c r="B11939" s="0" t="n">
        <v>1176731</v>
      </c>
      <c r="C11939" s="0" t="n">
        <v>6274.944</v>
      </c>
    </row>
    <row r="11940" customFormat="false" ht="15" hidden="false" customHeight="false" outlineLevel="0" collapsed="false">
      <c r="A11940" s="0" t="n">
        <v>40</v>
      </c>
      <c r="B11940" s="0" t="n">
        <v>1145751</v>
      </c>
      <c r="C11940" s="0" t="n">
        <v>6356.801</v>
      </c>
    </row>
    <row r="11941" customFormat="false" ht="15" hidden="false" customHeight="false" outlineLevel="0" collapsed="false">
      <c r="A11941" s="0" t="n">
        <v>40</v>
      </c>
      <c r="B11941" s="0" t="n">
        <v>1156600</v>
      </c>
      <c r="C11941" s="0" t="n">
        <v>2187.801</v>
      </c>
    </row>
    <row r="11942" customFormat="false" ht="15" hidden="false" customHeight="false" outlineLevel="0" collapsed="false">
      <c r="A11942" s="0" t="n">
        <v>40</v>
      </c>
      <c r="B11942" s="0" t="n">
        <v>1131709</v>
      </c>
      <c r="C11942" s="0" t="n">
        <v>5742.42</v>
      </c>
    </row>
    <row r="11943" customFormat="false" ht="15" hidden="false" customHeight="false" outlineLevel="0" collapsed="false">
      <c r="A11943" s="0" t="n">
        <v>40</v>
      </c>
      <c r="B11943" s="0" t="n">
        <v>1105716</v>
      </c>
      <c r="C11943" s="0" t="n">
        <v>5877.921</v>
      </c>
    </row>
    <row r="11944" customFormat="false" ht="15" hidden="false" customHeight="false" outlineLevel="0" collapsed="false">
      <c r="A11944" s="0" t="n">
        <v>40</v>
      </c>
      <c r="B11944" s="0" t="n">
        <v>1075317</v>
      </c>
      <c r="C11944" s="0" t="n">
        <v>6314.266</v>
      </c>
    </row>
    <row r="11945" customFormat="false" ht="15" hidden="false" customHeight="false" outlineLevel="0" collapsed="false">
      <c r="A11945" s="0" t="n">
        <v>40</v>
      </c>
      <c r="B11945" s="0" t="n">
        <v>1049860</v>
      </c>
      <c r="C11945" s="0" t="n">
        <v>4969.683</v>
      </c>
    </row>
    <row r="11946" customFormat="false" ht="15" hidden="false" customHeight="false" outlineLevel="0" collapsed="false">
      <c r="A11946" s="0" t="n">
        <v>40</v>
      </c>
      <c r="B11946" s="0" t="n">
        <v>1037230</v>
      </c>
      <c r="C11946" s="0" t="n">
        <v>5381.866</v>
      </c>
    </row>
    <row r="11947" customFormat="false" ht="15" hidden="false" customHeight="false" outlineLevel="0" collapsed="false">
      <c r="A11947" s="0" t="n">
        <v>40</v>
      </c>
      <c r="B11947" s="0" t="n">
        <v>1006280</v>
      </c>
      <c r="C11947" s="0" t="n">
        <v>6360.896</v>
      </c>
    </row>
    <row r="11948" customFormat="false" ht="15" hidden="false" customHeight="false" outlineLevel="0" collapsed="false">
      <c r="A11948" s="0" t="n">
        <v>40</v>
      </c>
      <c r="B11948" s="0" t="n">
        <v>1005116</v>
      </c>
      <c r="C11948" s="0" t="n">
        <v>3374.206</v>
      </c>
    </row>
    <row r="11949" customFormat="false" ht="15" hidden="false" customHeight="false" outlineLevel="0" collapsed="false">
      <c r="A11949" s="0" t="n">
        <v>40</v>
      </c>
      <c r="B11949" s="0" t="n">
        <v>975447</v>
      </c>
      <c r="C11949" s="0" t="n">
        <v>6226.624</v>
      </c>
    </row>
    <row r="11950" customFormat="false" ht="15" hidden="false" customHeight="false" outlineLevel="0" collapsed="false">
      <c r="A11950" s="0" t="n">
        <v>40</v>
      </c>
      <c r="B11950" s="0" t="n">
        <v>943810</v>
      </c>
      <c r="C11950" s="0" t="n">
        <v>6422.548</v>
      </c>
    </row>
    <row r="11951" customFormat="false" ht="15" hidden="false" customHeight="false" outlineLevel="0" collapsed="false">
      <c r="A11951" s="0" t="n">
        <v>40</v>
      </c>
      <c r="B11951" s="0" t="n">
        <v>937995</v>
      </c>
      <c r="C11951" s="0" t="n">
        <v>3848.601</v>
      </c>
    </row>
    <row r="11952" customFormat="false" ht="15" hidden="false" customHeight="false" outlineLevel="0" collapsed="false">
      <c r="A11952" s="0" t="n">
        <v>40</v>
      </c>
      <c r="B11952" s="0" t="n">
        <v>906976</v>
      </c>
      <c r="C11952" s="0" t="n">
        <v>6334.317</v>
      </c>
    </row>
    <row r="11953" customFormat="false" ht="15" hidden="false" customHeight="false" outlineLevel="0" collapsed="false">
      <c r="A11953" s="0" t="n">
        <v>40</v>
      </c>
      <c r="B11953" s="0" t="n">
        <v>879862</v>
      </c>
      <c r="C11953" s="0" t="n">
        <v>5392.254</v>
      </c>
    </row>
    <row r="11954" customFormat="false" ht="15" hidden="false" customHeight="false" outlineLevel="0" collapsed="false">
      <c r="A11954" s="0" t="n">
        <v>40</v>
      </c>
      <c r="B11954" s="0" t="n">
        <v>883359</v>
      </c>
      <c r="C11954" s="0" t="n">
        <v>3569.637</v>
      </c>
    </row>
    <row r="11955" customFormat="false" ht="15" hidden="false" customHeight="false" outlineLevel="0" collapsed="false">
      <c r="A11955" s="0" t="n">
        <v>40</v>
      </c>
      <c r="B11955" s="0" t="n">
        <v>852674</v>
      </c>
      <c r="C11955" s="0" t="n">
        <v>6316.346</v>
      </c>
    </row>
    <row r="11956" customFormat="false" ht="15" hidden="false" customHeight="false" outlineLevel="0" collapsed="false">
      <c r="A11956" s="0" t="n">
        <v>40</v>
      </c>
      <c r="B11956" s="0" t="n">
        <v>819975</v>
      </c>
      <c r="C11956" s="0" t="n">
        <v>6573.613</v>
      </c>
    </row>
    <row r="11957" customFormat="false" ht="15" hidden="false" customHeight="false" outlineLevel="0" collapsed="false">
      <c r="A11957" s="0" t="n">
        <v>40</v>
      </c>
      <c r="B11957" s="0" t="n">
        <v>789757</v>
      </c>
      <c r="C11957" s="0" t="n">
        <v>6281.855</v>
      </c>
    </row>
    <row r="11958" customFormat="false" ht="15" hidden="false" customHeight="false" outlineLevel="0" collapsed="false">
      <c r="A11958" s="0" t="n">
        <v>40</v>
      </c>
      <c r="B11958" s="0" t="n">
        <v>791976</v>
      </c>
      <c r="C11958" s="0" t="n">
        <v>2666.416</v>
      </c>
    </row>
    <row r="11959" customFormat="false" ht="15" hidden="false" customHeight="false" outlineLevel="0" collapsed="false">
      <c r="A11959" s="0" t="n">
        <v>40</v>
      </c>
      <c r="B11959" s="0" t="n">
        <v>774243</v>
      </c>
      <c r="C11959" s="0" t="n">
        <v>5407.879</v>
      </c>
    </row>
    <row r="11960" customFormat="false" ht="15" hidden="false" customHeight="false" outlineLevel="0" collapsed="false">
      <c r="A11960" s="0" t="n">
        <v>40</v>
      </c>
      <c r="B11960" s="0" t="n">
        <v>743044</v>
      </c>
      <c r="C11960" s="0" t="n">
        <v>6351.757</v>
      </c>
    </row>
    <row r="11961" customFormat="false" ht="15" hidden="false" customHeight="false" outlineLevel="0" collapsed="false">
      <c r="A11961" s="0" t="n">
        <v>40</v>
      </c>
      <c r="B11961" s="0" t="n">
        <v>713153</v>
      </c>
      <c r="C11961" s="0" t="n">
        <v>6265.792</v>
      </c>
    </row>
    <row r="11962" customFormat="false" ht="15" hidden="false" customHeight="false" outlineLevel="0" collapsed="false">
      <c r="A11962" s="0" t="n">
        <v>40</v>
      </c>
      <c r="B11962" s="0" t="n">
        <v>708111</v>
      </c>
      <c r="C11962" s="0" t="n">
        <v>3776.216</v>
      </c>
    </row>
    <row r="11963" customFormat="false" ht="15" hidden="false" customHeight="false" outlineLevel="0" collapsed="false">
      <c r="A11963" s="0" t="n">
        <v>40</v>
      </c>
      <c r="B11963" s="0" t="n">
        <v>680193</v>
      </c>
      <c r="C11963" s="0" t="n">
        <v>6053.08</v>
      </c>
    </row>
    <row r="11964" customFormat="false" ht="15" hidden="false" customHeight="false" outlineLevel="0" collapsed="false">
      <c r="A11964" s="0" t="n">
        <v>40</v>
      </c>
      <c r="B11964" s="0" t="n">
        <v>649959</v>
      </c>
      <c r="C11964" s="0" t="n">
        <v>6292.509</v>
      </c>
    </row>
    <row r="11965" customFormat="false" ht="15" hidden="false" customHeight="false" outlineLevel="0" collapsed="false">
      <c r="A11965" s="0" t="n">
        <v>40</v>
      </c>
      <c r="B11965" s="0" t="n">
        <v>641199</v>
      </c>
      <c r="C11965" s="0" t="n">
        <v>4137.044</v>
      </c>
    </row>
    <row r="11966" customFormat="false" ht="15" hidden="false" customHeight="false" outlineLevel="0" collapsed="false">
      <c r="A11966" s="0" t="n">
        <v>40</v>
      </c>
      <c r="B11966" s="0" t="n">
        <v>612099</v>
      </c>
      <c r="C11966" s="0" t="n">
        <v>6176.567</v>
      </c>
    </row>
    <row r="11967" customFormat="false" ht="15" hidden="false" customHeight="false" outlineLevel="0" collapsed="false">
      <c r="A11967" s="0" t="n">
        <v>40</v>
      </c>
      <c r="B11967" s="0" t="n">
        <v>580378</v>
      </c>
      <c r="C11967" s="0" t="n">
        <v>6328.883</v>
      </c>
    </row>
    <row r="11968" customFormat="false" ht="15" hidden="false" customHeight="false" outlineLevel="0" collapsed="false">
      <c r="A11968" s="0" t="n">
        <v>40</v>
      </c>
      <c r="B11968" s="0" t="n">
        <v>574317</v>
      </c>
      <c r="C11968" s="0" t="n">
        <v>4007.391</v>
      </c>
    </row>
    <row r="11969" customFormat="false" ht="15" hidden="false" customHeight="false" outlineLevel="0" collapsed="false">
      <c r="A11969" s="0" t="n">
        <v>40</v>
      </c>
      <c r="B11969" s="0" t="n">
        <v>549513</v>
      </c>
      <c r="C11969" s="0" t="n">
        <v>5772.079</v>
      </c>
    </row>
    <row r="11970" customFormat="false" ht="15" hidden="false" customHeight="false" outlineLevel="0" collapsed="false">
      <c r="A11970" s="0" t="n">
        <v>40</v>
      </c>
      <c r="B11970" s="0" t="n">
        <v>550341</v>
      </c>
      <c r="C11970" s="0" t="n">
        <v>3224.167</v>
      </c>
    </row>
    <row r="11971" customFormat="false" ht="15" hidden="false" customHeight="false" outlineLevel="0" collapsed="false">
      <c r="A11971" s="0" t="n">
        <v>40</v>
      </c>
      <c r="B11971" s="0" t="n">
        <v>525587</v>
      </c>
      <c r="C11971" s="0" t="n">
        <v>5738.293</v>
      </c>
    </row>
    <row r="11972" customFormat="false" ht="15" hidden="false" customHeight="false" outlineLevel="0" collapsed="false">
      <c r="A11972" s="0" t="n">
        <v>40</v>
      </c>
      <c r="B11972" s="0" t="n">
        <v>494945</v>
      </c>
      <c r="C11972" s="0" t="n">
        <v>6331.167</v>
      </c>
    </row>
    <row r="11973" customFormat="false" ht="15" hidden="false" customHeight="false" outlineLevel="0" collapsed="false">
      <c r="A11973" s="0" t="n">
        <v>40</v>
      </c>
      <c r="B11973" s="0" t="n">
        <v>494925</v>
      </c>
      <c r="C11973" s="0" t="n">
        <v>3258.158</v>
      </c>
    </row>
    <row r="11974" customFormat="false" ht="15" hidden="false" customHeight="false" outlineLevel="0" collapsed="false">
      <c r="A11974" s="0" t="n">
        <v>40</v>
      </c>
      <c r="B11974" s="0" t="n">
        <v>461821</v>
      </c>
      <c r="C11974" s="0" t="n">
        <v>6592.283</v>
      </c>
    </row>
    <row r="11975" customFormat="false" ht="15" hidden="false" customHeight="false" outlineLevel="0" collapsed="false">
      <c r="A11975" s="0" t="n">
        <v>40</v>
      </c>
      <c r="B11975" s="0" t="n">
        <v>431105</v>
      </c>
      <c r="C11975" s="0" t="n">
        <v>6361.474</v>
      </c>
    </row>
    <row r="11976" customFormat="false" ht="15" hidden="false" customHeight="false" outlineLevel="0" collapsed="false">
      <c r="A11976" s="0" t="n">
        <v>40</v>
      </c>
      <c r="B11976" s="0" t="n">
        <v>429399</v>
      </c>
      <c r="C11976" s="0" t="n">
        <v>3420.262</v>
      </c>
    </row>
    <row r="11977" customFormat="false" ht="15" hidden="false" customHeight="false" outlineLevel="0" collapsed="false">
      <c r="A11977" s="0" t="n">
        <v>40</v>
      </c>
      <c r="B11977" s="0" t="n">
        <v>400158</v>
      </c>
      <c r="C11977" s="0" t="n">
        <v>6223.425</v>
      </c>
    </row>
    <row r="11978" customFormat="false" ht="15" hidden="false" customHeight="false" outlineLevel="0" collapsed="false">
      <c r="A11978" s="0" t="n">
        <v>40</v>
      </c>
      <c r="B11978" s="0" t="n">
        <v>385389</v>
      </c>
      <c r="C11978" s="0" t="n">
        <v>4248.431</v>
      </c>
    </row>
    <row r="11979" customFormat="false" ht="15" hidden="false" customHeight="false" outlineLevel="0" collapsed="false">
      <c r="A11979" s="0" t="n">
        <v>40</v>
      </c>
      <c r="B11979" s="0" t="n">
        <v>367574</v>
      </c>
      <c r="C11979" s="0" t="n">
        <v>5548.8</v>
      </c>
    </row>
    <row r="11980" customFormat="false" ht="15" hidden="false" customHeight="false" outlineLevel="0" collapsed="false">
      <c r="A11980" s="0" t="n">
        <v>40</v>
      </c>
      <c r="B11980" s="0" t="n">
        <v>335966</v>
      </c>
      <c r="C11980" s="0" t="n">
        <v>6421.302</v>
      </c>
    </row>
    <row r="11981" customFormat="false" ht="15" hidden="false" customHeight="false" outlineLevel="0" collapsed="false">
      <c r="A11981" s="0" t="n">
        <v>40</v>
      </c>
      <c r="B11981" s="0" t="n">
        <v>329252</v>
      </c>
      <c r="C11981" s="0" t="n">
        <v>3967.429</v>
      </c>
    </row>
    <row r="11982" customFormat="false" ht="15" hidden="false" customHeight="false" outlineLevel="0" collapsed="false">
      <c r="A11982" s="0" t="n">
        <v>40</v>
      </c>
      <c r="B11982" s="0" t="n">
        <v>302339</v>
      </c>
      <c r="C11982" s="0" t="n">
        <v>5967.388</v>
      </c>
    </row>
    <row r="11983" customFormat="false" ht="15" hidden="false" customHeight="false" outlineLevel="0" collapsed="false">
      <c r="A11983" s="0" t="n">
        <v>40</v>
      </c>
      <c r="B11983" s="0" t="n">
        <v>278400</v>
      </c>
      <c r="C11983" s="0" t="n">
        <v>4778.338</v>
      </c>
    </row>
    <row r="11984" customFormat="false" ht="15" hidden="false" customHeight="false" outlineLevel="0" collapsed="false">
      <c r="A11984" s="0" t="n">
        <v>40</v>
      </c>
      <c r="B11984" s="0" t="n">
        <v>262781</v>
      </c>
      <c r="C11984" s="0" t="n">
        <v>5766.818</v>
      </c>
    </row>
    <row r="11985" customFormat="false" ht="15" hidden="false" customHeight="false" outlineLevel="0" collapsed="false">
      <c r="A11985" s="0" t="n">
        <v>40</v>
      </c>
      <c r="B11985" s="0" t="n">
        <v>233535</v>
      </c>
      <c r="C11985" s="0" t="n">
        <v>6178.899</v>
      </c>
    </row>
    <row r="11986" customFormat="false" ht="15" hidden="false" customHeight="false" outlineLevel="0" collapsed="false">
      <c r="A11986" s="0" t="n">
        <v>40</v>
      </c>
      <c r="B11986" s="0" t="n">
        <v>225703</v>
      </c>
      <c r="C11986" s="0" t="n">
        <v>4053.775</v>
      </c>
    </row>
    <row r="11987" customFormat="false" ht="15" hidden="false" customHeight="false" outlineLevel="0" collapsed="false">
      <c r="A11987" s="0" t="n">
        <v>40</v>
      </c>
      <c r="B11987" s="0" t="n">
        <v>195809</v>
      </c>
      <c r="C11987" s="0" t="n">
        <v>6265.146</v>
      </c>
    </row>
    <row r="11988" customFormat="false" ht="15" hidden="false" customHeight="false" outlineLevel="0" collapsed="false">
      <c r="A11988" s="0" t="n">
        <v>40</v>
      </c>
      <c r="B11988" s="0" t="n">
        <v>172301</v>
      </c>
      <c r="C11988" s="0" t="n">
        <v>5625.298</v>
      </c>
    </row>
    <row r="11989" customFormat="false" ht="15" hidden="false" customHeight="false" outlineLevel="0" collapsed="false">
      <c r="A11989" s="0" t="n">
        <v>40</v>
      </c>
      <c r="B11989" s="0" t="n">
        <v>139131</v>
      </c>
      <c r="C11989" s="0" t="n">
        <v>6575.247</v>
      </c>
    </row>
    <row r="11990" customFormat="false" ht="15" hidden="false" customHeight="false" outlineLevel="0" collapsed="false">
      <c r="A11990" s="0" t="n">
        <v>40</v>
      </c>
      <c r="B11990" s="0" t="n">
        <v>93822</v>
      </c>
      <c r="C11990" s="0" t="n">
        <v>7823.29</v>
      </c>
    </row>
    <row r="11991" customFormat="false" ht="15" hidden="false" customHeight="false" outlineLevel="0" collapsed="false">
      <c r="A11991" s="0" t="n">
        <v>40</v>
      </c>
      <c r="B11991" s="0" t="n">
        <v>51071</v>
      </c>
      <c r="C11991" s="0" t="n">
        <v>7547.029</v>
      </c>
    </row>
    <row r="11992" customFormat="false" ht="15" hidden="false" customHeight="false" outlineLevel="0" collapsed="false">
      <c r="A11992" s="0" t="n">
        <v>40</v>
      </c>
      <c r="B11992" s="0" t="n">
        <v>7309</v>
      </c>
      <c r="C11992" s="0" t="n">
        <v>7636.633</v>
      </c>
    </row>
    <row r="11993" customFormat="false" ht="15" hidden="false" customHeight="false" outlineLevel="0" collapsed="false">
      <c r="A11993" s="0" t="n">
        <v>40</v>
      </c>
      <c r="B11993" s="0" t="n">
        <v>1906583</v>
      </c>
      <c r="C11993" s="0" t="n">
        <v>8685.349</v>
      </c>
    </row>
    <row r="11994" customFormat="false" ht="15" hidden="false" customHeight="false" outlineLevel="0" collapsed="false">
      <c r="A11994" s="0" t="n">
        <v>40</v>
      </c>
      <c r="B11994" s="0" t="n">
        <v>1914819</v>
      </c>
      <c r="C11994" s="0" t="n">
        <v>829.206</v>
      </c>
    </row>
    <row r="11995" customFormat="false" ht="15" hidden="false" customHeight="false" outlineLevel="0" collapsed="false">
      <c r="A11995" s="0" t="n">
        <v>40</v>
      </c>
      <c r="B11995" s="0" t="n">
        <v>1921448</v>
      </c>
      <c r="C11995" s="0" t="n">
        <v>4996.881</v>
      </c>
    </row>
    <row r="11996" customFormat="false" ht="15" hidden="false" customHeight="false" outlineLevel="0" collapsed="false">
      <c r="A11996" s="0" t="n">
        <v>40</v>
      </c>
      <c r="B11996" s="0" t="n">
        <v>1883557</v>
      </c>
      <c r="C11996" s="0" t="n">
        <v>7116.636</v>
      </c>
    </row>
    <row r="11997" customFormat="false" ht="15" hidden="false" customHeight="false" outlineLevel="0" collapsed="false">
      <c r="A11997" s="0" t="n">
        <v>40</v>
      </c>
      <c r="B11997" s="0" t="n">
        <v>1851193</v>
      </c>
      <c r="C11997" s="0" t="n">
        <v>5953.651</v>
      </c>
    </row>
    <row r="11998" customFormat="false" ht="15" hidden="false" customHeight="false" outlineLevel="0" collapsed="false">
      <c r="A11998" s="0" t="n">
        <v>40</v>
      </c>
      <c r="B11998" s="0" t="n">
        <v>1840843</v>
      </c>
      <c r="C11998" s="0" t="n">
        <v>4896.386</v>
      </c>
    </row>
    <row r="11999" customFormat="false" ht="15" hidden="false" customHeight="false" outlineLevel="0" collapsed="false">
      <c r="A11999" s="0" t="n">
        <v>40</v>
      </c>
      <c r="B11999" s="0" t="n">
        <v>1800923</v>
      </c>
      <c r="C11999" s="0" t="n">
        <v>7253.513</v>
      </c>
    </row>
    <row r="12000" customFormat="false" ht="15" hidden="false" customHeight="false" outlineLevel="0" collapsed="false">
      <c r="A12000" s="0" t="n">
        <v>40</v>
      </c>
      <c r="B12000" s="0" t="n">
        <v>1800863</v>
      </c>
      <c r="C12000" s="0" t="n">
        <v>3270.064</v>
      </c>
    </row>
    <row r="12001" customFormat="false" ht="15" hidden="false" customHeight="false" outlineLevel="0" collapsed="false">
      <c r="A12001" s="0" t="n">
        <v>40</v>
      </c>
      <c r="B12001" s="0" t="n">
        <v>1765423</v>
      </c>
      <c r="C12001" s="0" t="n">
        <v>6504.708</v>
      </c>
    </row>
    <row r="12002" customFormat="false" ht="15" hidden="false" customHeight="false" outlineLevel="0" collapsed="false">
      <c r="A12002" s="0" t="n">
        <v>40</v>
      </c>
      <c r="B12002" s="0" t="n">
        <v>1748097</v>
      </c>
      <c r="C12002" s="0" t="n">
        <v>5137.571</v>
      </c>
    </row>
    <row r="12003" customFormat="false" ht="15" hidden="false" customHeight="false" outlineLevel="0" collapsed="false">
      <c r="A12003" s="0" t="n">
        <v>40</v>
      </c>
      <c r="B12003" s="0" t="n">
        <v>1719181</v>
      </c>
      <c r="C12003" s="0" t="n">
        <v>6452.795</v>
      </c>
    </row>
    <row r="12004" customFormat="false" ht="15" hidden="false" customHeight="false" outlineLevel="0" collapsed="false">
      <c r="A12004" s="0" t="n">
        <v>40</v>
      </c>
      <c r="B12004" s="0" t="n">
        <v>1678683</v>
      </c>
      <c r="C12004" s="0" t="n">
        <v>7317.93</v>
      </c>
    </row>
    <row r="12005" customFormat="false" ht="15" hidden="false" customHeight="false" outlineLevel="0" collapsed="false">
      <c r="A12005" s="0" t="n">
        <v>40</v>
      </c>
      <c r="B12005" s="0" t="n">
        <v>1663994</v>
      </c>
      <c r="C12005" s="0" t="n">
        <v>4737.739</v>
      </c>
    </row>
    <row r="12006" customFormat="false" ht="15" hidden="false" customHeight="false" outlineLevel="0" collapsed="false">
      <c r="A12006" s="0" t="n">
        <v>40</v>
      </c>
      <c r="B12006" s="0" t="n">
        <v>1624378</v>
      </c>
      <c r="C12006" s="0" t="n">
        <v>7227.722</v>
      </c>
    </row>
    <row r="12007" customFormat="false" ht="15" hidden="false" customHeight="false" outlineLevel="0" collapsed="false">
      <c r="A12007" s="0" t="n">
        <v>40</v>
      </c>
      <c r="B12007" s="0" t="n">
        <v>1584686</v>
      </c>
      <c r="C12007" s="0" t="n">
        <v>7169.709</v>
      </c>
    </row>
    <row r="12008" customFormat="false" ht="15" hidden="false" customHeight="false" outlineLevel="0" collapsed="false">
      <c r="A12008" s="0" t="n">
        <v>40</v>
      </c>
      <c r="B12008" s="0" t="n">
        <v>1569702</v>
      </c>
      <c r="C12008" s="0" t="n">
        <v>4879.44</v>
      </c>
    </row>
    <row r="12009" customFormat="false" ht="15" hidden="false" customHeight="false" outlineLevel="0" collapsed="false">
      <c r="A12009" s="0" t="n">
        <v>40</v>
      </c>
      <c r="B12009" s="0" t="n">
        <v>1533662</v>
      </c>
      <c r="C12009" s="0" t="n">
        <v>6866.242</v>
      </c>
    </row>
    <row r="12010" customFormat="false" ht="15" hidden="false" customHeight="false" outlineLevel="0" collapsed="false">
      <c r="A12010" s="0" t="n">
        <v>40</v>
      </c>
      <c r="B12010" s="0" t="n">
        <v>1517143</v>
      </c>
      <c r="C12010" s="0" t="n">
        <v>4934.878</v>
      </c>
    </row>
    <row r="12011" customFormat="false" ht="15" hidden="false" customHeight="false" outlineLevel="0" collapsed="false">
      <c r="A12011" s="0" t="n">
        <v>40</v>
      </c>
      <c r="B12011" s="0" t="n">
        <v>1482287</v>
      </c>
      <c r="C12011" s="0" t="n">
        <v>6741.405</v>
      </c>
    </row>
    <row r="12012" customFormat="false" ht="15" hidden="false" customHeight="false" outlineLevel="0" collapsed="false">
      <c r="A12012" s="0" t="n">
        <v>40</v>
      </c>
      <c r="B12012" s="0" t="n">
        <v>1445125</v>
      </c>
      <c r="C12012" s="0" t="n">
        <v>7015.669</v>
      </c>
    </row>
    <row r="12013" customFormat="false" ht="15" hidden="false" customHeight="false" outlineLevel="0" collapsed="false">
      <c r="A12013" s="0" t="n">
        <v>40</v>
      </c>
      <c r="B12013" s="0" t="n">
        <v>1435388</v>
      </c>
      <c r="C12013" s="0" t="n">
        <v>4260.589</v>
      </c>
    </row>
    <row r="12014" customFormat="false" ht="15" hidden="false" customHeight="false" outlineLevel="0" collapsed="false">
      <c r="A12014" s="0" t="n">
        <v>40</v>
      </c>
      <c r="B12014" s="0" t="n">
        <v>1400699</v>
      </c>
      <c r="C12014" s="0" t="n">
        <v>6731.505</v>
      </c>
    </row>
    <row r="12015" customFormat="false" ht="15" hidden="false" customHeight="false" outlineLevel="0" collapsed="false">
      <c r="A12015" s="0" t="n">
        <v>40</v>
      </c>
      <c r="B12015" s="0" t="n">
        <v>1365984</v>
      </c>
      <c r="C12015" s="0" t="n">
        <v>6756.281</v>
      </c>
    </row>
    <row r="12016" customFormat="false" ht="15" hidden="false" customHeight="false" outlineLevel="0" collapsed="false">
      <c r="A12016" s="0" t="n">
        <v>41</v>
      </c>
      <c r="B12016" s="0" t="n">
        <v>1372036</v>
      </c>
      <c r="C12016" s="0" t="n">
        <v>2671.424</v>
      </c>
    </row>
    <row r="12017" customFormat="false" ht="15" hidden="false" customHeight="false" outlineLevel="0" collapsed="false">
      <c r="A12017" s="0" t="n">
        <v>41</v>
      </c>
      <c r="B12017" s="0" t="n">
        <v>1341686</v>
      </c>
      <c r="C12017" s="0" t="n">
        <v>6306.215</v>
      </c>
    </row>
    <row r="12018" customFormat="false" ht="15" hidden="false" customHeight="false" outlineLevel="0" collapsed="false">
      <c r="A12018" s="0" t="n">
        <v>41</v>
      </c>
      <c r="B12018" s="0" t="n">
        <v>1308037</v>
      </c>
      <c r="C12018" s="0" t="n">
        <v>6638.095</v>
      </c>
    </row>
    <row r="12019" customFormat="false" ht="15" hidden="false" customHeight="false" outlineLevel="0" collapsed="false">
      <c r="A12019" s="0" t="n">
        <v>41</v>
      </c>
      <c r="B12019" s="0" t="n">
        <v>1271955</v>
      </c>
      <c r="C12019" s="0" t="n">
        <v>6872.609</v>
      </c>
    </row>
    <row r="12020" customFormat="false" ht="15" hidden="false" customHeight="false" outlineLevel="0" collapsed="false">
      <c r="A12020" s="0" t="n">
        <v>41</v>
      </c>
      <c r="B12020" s="0" t="n">
        <v>1274148</v>
      </c>
      <c r="C12020" s="0" t="n">
        <v>3057.372</v>
      </c>
    </row>
    <row r="12021" customFormat="false" ht="15" hidden="false" customHeight="false" outlineLevel="0" collapsed="false">
      <c r="A12021" s="0" t="n">
        <v>41</v>
      </c>
      <c r="B12021" s="0" t="n">
        <v>1242727</v>
      </c>
      <c r="C12021" s="0" t="n">
        <v>6427.308</v>
      </c>
    </row>
    <row r="12022" customFormat="false" ht="15" hidden="false" customHeight="false" outlineLevel="0" collapsed="false">
      <c r="A12022" s="0" t="n">
        <v>41</v>
      </c>
      <c r="B12022" s="0" t="n">
        <v>1209924</v>
      </c>
      <c r="C12022" s="0" t="n">
        <v>6521.833</v>
      </c>
    </row>
    <row r="12023" customFormat="false" ht="15" hidden="false" customHeight="false" outlineLevel="0" collapsed="false">
      <c r="A12023" s="0" t="n">
        <v>41</v>
      </c>
      <c r="B12023" s="0" t="n">
        <v>1176263</v>
      </c>
      <c r="C12023" s="0" t="n">
        <v>6668.164</v>
      </c>
    </row>
    <row r="12024" customFormat="false" ht="15" hidden="false" customHeight="false" outlineLevel="0" collapsed="false">
      <c r="A12024" s="0" t="n">
        <v>41</v>
      </c>
      <c r="B12024" s="0" t="n">
        <v>1172836</v>
      </c>
      <c r="C12024" s="0" t="n">
        <v>3621.886</v>
      </c>
    </row>
    <row r="12025" customFormat="false" ht="15" hidden="false" customHeight="false" outlineLevel="0" collapsed="false">
      <c r="A12025" s="0" t="n">
        <v>41</v>
      </c>
      <c r="B12025" s="0" t="n">
        <v>1141049</v>
      </c>
      <c r="C12025" s="0" t="n">
        <v>6412.587</v>
      </c>
    </row>
    <row r="12026" customFormat="false" ht="15" hidden="false" customHeight="false" outlineLevel="0" collapsed="false">
      <c r="A12026" s="0" t="n">
        <v>41</v>
      </c>
      <c r="B12026" s="0" t="n">
        <v>1109870</v>
      </c>
      <c r="C12026" s="0" t="n">
        <v>6416.249</v>
      </c>
    </row>
    <row r="12027" customFormat="false" ht="15" hidden="false" customHeight="false" outlineLevel="0" collapsed="false">
      <c r="A12027" s="0" t="n">
        <v>41</v>
      </c>
      <c r="B12027" s="0" t="n">
        <v>1103357</v>
      </c>
      <c r="C12027" s="0" t="n">
        <v>3941.181</v>
      </c>
    </row>
    <row r="12028" customFormat="false" ht="15" hidden="false" customHeight="false" outlineLevel="0" collapsed="false">
      <c r="A12028" s="0" t="n">
        <v>41</v>
      </c>
      <c r="B12028" s="0" t="n">
        <v>1070996</v>
      </c>
      <c r="C12028" s="0" t="n">
        <v>6491.49</v>
      </c>
    </row>
    <row r="12029" customFormat="false" ht="15" hidden="false" customHeight="false" outlineLevel="0" collapsed="false">
      <c r="A12029" s="0" t="n">
        <v>41</v>
      </c>
      <c r="B12029" s="0" t="n">
        <v>1046553</v>
      </c>
      <c r="C12029" s="0" t="n">
        <v>4906.932</v>
      </c>
    </row>
    <row r="12030" customFormat="false" ht="15" hidden="false" customHeight="false" outlineLevel="0" collapsed="false">
      <c r="A12030" s="0" t="n">
        <v>41</v>
      </c>
      <c r="B12030" s="0" t="n">
        <v>1053387</v>
      </c>
      <c r="C12030" s="0" t="n">
        <v>3526.62</v>
      </c>
    </row>
    <row r="12031" customFormat="false" ht="15" hidden="false" customHeight="false" outlineLevel="0" collapsed="false">
      <c r="A12031" s="0" t="n">
        <v>41</v>
      </c>
      <c r="B12031" s="0" t="n">
        <v>1023692</v>
      </c>
      <c r="C12031" s="0" t="n">
        <v>6227.883</v>
      </c>
    </row>
    <row r="12032" customFormat="false" ht="15" hidden="false" customHeight="false" outlineLevel="0" collapsed="false">
      <c r="A12032" s="0" t="n">
        <v>41</v>
      </c>
      <c r="B12032" s="0" t="n">
        <v>995221</v>
      </c>
      <c r="C12032" s="0" t="n">
        <v>6151.181</v>
      </c>
    </row>
    <row r="12033" customFormat="false" ht="15" hidden="false" customHeight="false" outlineLevel="0" collapsed="false">
      <c r="A12033" s="0" t="n">
        <v>41</v>
      </c>
      <c r="B12033" s="0" t="n">
        <v>991292</v>
      </c>
      <c r="C12033" s="0" t="n">
        <v>3655.377</v>
      </c>
    </row>
    <row r="12034" customFormat="false" ht="15" hidden="false" customHeight="false" outlineLevel="0" collapsed="false">
      <c r="A12034" s="0" t="n">
        <v>41</v>
      </c>
      <c r="B12034" s="0" t="n">
        <v>961874</v>
      </c>
      <c r="C12034" s="0" t="n">
        <v>6194.98</v>
      </c>
    </row>
    <row r="12035" customFormat="false" ht="15" hidden="false" customHeight="false" outlineLevel="0" collapsed="false">
      <c r="A12035" s="0" t="n">
        <v>41</v>
      </c>
      <c r="B12035" s="0" t="n">
        <v>931867</v>
      </c>
      <c r="C12035" s="0" t="n">
        <v>6265.135</v>
      </c>
    </row>
    <row r="12036" customFormat="false" ht="15" hidden="false" customHeight="false" outlineLevel="0" collapsed="false">
      <c r="A12036" s="0" t="n">
        <v>41</v>
      </c>
      <c r="B12036" s="0" t="n">
        <v>932706</v>
      </c>
      <c r="C12036" s="0" t="n">
        <v>2760.873</v>
      </c>
    </row>
    <row r="12037" customFormat="false" ht="15" hidden="false" customHeight="false" outlineLevel="0" collapsed="false">
      <c r="A12037" s="0" t="n">
        <v>41</v>
      </c>
      <c r="B12037" s="0" t="n">
        <v>914347</v>
      </c>
      <c r="C12037" s="0" t="n">
        <v>5558.368</v>
      </c>
    </row>
    <row r="12038" customFormat="false" ht="15" hidden="false" customHeight="false" outlineLevel="0" collapsed="false">
      <c r="A12038" s="0" t="n">
        <v>41</v>
      </c>
      <c r="B12038" s="0" t="n">
        <v>880615</v>
      </c>
      <c r="C12038" s="0" t="n">
        <v>6669.057</v>
      </c>
    </row>
    <row r="12039" customFormat="false" ht="15" hidden="false" customHeight="false" outlineLevel="0" collapsed="false">
      <c r="A12039" s="0" t="n">
        <v>41</v>
      </c>
      <c r="B12039" s="0" t="n">
        <v>846998</v>
      </c>
      <c r="C12039" s="0" t="n">
        <v>6632.497</v>
      </c>
    </row>
    <row r="12040" customFormat="false" ht="15" hidden="false" customHeight="false" outlineLevel="0" collapsed="false">
      <c r="A12040" s="0" t="n">
        <v>41</v>
      </c>
      <c r="B12040" s="0" t="n">
        <v>843780</v>
      </c>
      <c r="C12040" s="0" t="n">
        <v>3590.776</v>
      </c>
    </row>
    <row r="12041" customFormat="false" ht="15" hidden="false" customHeight="false" outlineLevel="0" collapsed="false">
      <c r="A12041" s="0" t="n">
        <v>41</v>
      </c>
      <c r="B12041" s="0" t="n">
        <v>814724</v>
      </c>
      <c r="C12041" s="0" t="n">
        <v>6153.265</v>
      </c>
    </row>
    <row r="12042" customFormat="false" ht="15" hidden="false" customHeight="false" outlineLevel="0" collapsed="false">
      <c r="A12042" s="0" t="n">
        <v>41</v>
      </c>
      <c r="B12042" s="0" t="n">
        <v>782087</v>
      </c>
      <c r="C12042" s="0" t="n">
        <v>6553.36</v>
      </c>
    </row>
    <row r="12043" customFormat="false" ht="15" hidden="false" customHeight="false" outlineLevel="0" collapsed="false">
      <c r="A12043" s="0" t="n">
        <v>41</v>
      </c>
      <c r="B12043" s="0" t="n">
        <v>778420</v>
      </c>
      <c r="C12043" s="0" t="n">
        <v>3636.286</v>
      </c>
    </row>
    <row r="12044" customFormat="false" ht="15" hidden="false" customHeight="false" outlineLevel="0" collapsed="false">
      <c r="A12044" s="0" t="n">
        <v>41</v>
      </c>
      <c r="B12044" s="0" t="n">
        <v>749283</v>
      </c>
      <c r="C12044" s="0" t="n">
        <v>6158.152</v>
      </c>
    </row>
    <row r="12045" customFormat="false" ht="15" hidden="false" customHeight="false" outlineLevel="0" collapsed="false">
      <c r="A12045" s="0" t="n">
        <v>41</v>
      </c>
      <c r="B12045" s="0" t="n">
        <v>717708</v>
      </c>
      <c r="C12045" s="0" t="n">
        <v>6462.85</v>
      </c>
    </row>
    <row r="12046" customFormat="false" ht="15" hidden="false" customHeight="false" outlineLevel="0" collapsed="false">
      <c r="A12046" s="0" t="n">
        <v>41</v>
      </c>
      <c r="B12046" s="0" t="n">
        <v>713207</v>
      </c>
      <c r="C12046" s="0" t="n">
        <v>3539.57</v>
      </c>
    </row>
    <row r="12047" customFormat="false" ht="15" hidden="false" customHeight="false" outlineLevel="0" collapsed="false">
      <c r="A12047" s="0" t="n">
        <v>41</v>
      </c>
      <c r="B12047" s="0" t="n">
        <v>695919</v>
      </c>
      <c r="C12047" s="0" t="n">
        <v>5219.021</v>
      </c>
    </row>
    <row r="12048" customFormat="false" ht="15" hidden="false" customHeight="false" outlineLevel="0" collapsed="false">
      <c r="A12048" s="0" t="n">
        <v>41</v>
      </c>
      <c r="B12048" s="0" t="n">
        <v>664802</v>
      </c>
      <c r="C12048" s="0" t="n">
        <v>6366.052</v>
      </c>
    </row>
    <row r="12049" customFormat="false" ht="15" hidden="false" customHeight="false" outlineLevel="0" collapsed="false">
      <c r="A12049" s="0" t="n">
        <v>41</v>
      </c>
      <c r="B12049" s="0" t="n">
        <v>631730</v>
      </c>
      <c r="C12049" s="0" t="n">
        <v>6491.414</v>
      </c>
    </row>
    <row r="12050" customFormat="false" ht="15" hidden="false" customHeight="false" outlineLevel="0" collapsed="false">
      <c r="A12050" s="0" t="n">
        <v>41</v>
      </c>
      <c r="B12050" s="0" t="n">
        <v>634042</v>
      </c>
      <c r="C12050" s="0" t="n">
        <v>3182.94</v>
      </c>
    </row>
    <row r="12051" customFormat="false" ht="15" hidden="false" customHeight="false" outlineLevel="0" collapsed="false">
      <c r="A12051" s="0" t="n">
        <v>41</v>
      </c>
      <c r="B12051" s="0" t="n">
        <v>603308</v>
      </c>
      <c r="C12051" s="0" t="n">
        <v>6321.699</v>
      </c>
    </row>
    <row r="12052" customFormat="false" ht="15" hidden="false" customHeight="false" outlineLevel="0" collapsed="false">
      <c r="A12052" s="0" t="n">
        <v>41</v>
      </c>
      <c r="B12052" s="0" t="n">
        <v>569945</v>
      </c>
      <c r="C12052" s="0" t="n">
        <v>6638.074</v>
      </c>
    </row>
    <row r="12053" customFormat="false" ht="15" hidden="false" customHeight="false" outlineLevel="0" collapsed="false">
      <c r="A12053" s="0" t="n">
        <v>41</v>
      </c>
      <c r="B12053" s="0" t="n">
        <v>557979</v>
      </c>
      <c r="C12053" s="0" t="n">
        <v>4428.217</v>
      </c>
    </row>
    <row r="12054" customFormat="false" ht="15" hidden="false" customHeight="false" outlineLevel="0" collapsed="false">
      <c r="A12054" s="0" t="n">
        <v>41</v>
      </c>
      <c r="B12054" s="0" t="n">
        <v>526387</v>
      </c>
      <c r="C12054" s="0" t="n">
        <v>6454.883</v>
      </c>
    </row>
    <row r="12055" customFormat="false" ht="15" hidden="false" customHeight="false" outlineLevel="0" collapsed="false">
      <c r="A12055" s="0" t="n">
        <v>41</v>
      </c>
      <c r="B12055" s="0" t="n">
        <v>494258</v>
      </c>
      <c r="C12055" s="0" t="n">
        <v>6483.145</v>
      </c>
    </row>
    <row r="12056" customFormat="false" ht="15" hidden="false" customHeight="false" outlineLevel="0" collapsed="false">
      <c r="A12056" s="0" t="n">
        <v>41</v>
      </c>
      <c r="B12056" s="0" t="n">
        <v>504113</v>
      </c>
      <c r="C12056" s="0" t="n">
        <v>2286.341</v>
      </c>
    </row>
    <row r="12057" customFormat="false" ht="15" hidden="false" customHeight="false" outlineLevel="0" collapsed="false">
      <c r="A12057" s="0" t="n">
        <v>41</v>
      </c>
      <c r="B12057" s="0" t="n">
        <v>474032</v>
      </c>
      <c r="C12057" s="0" t="n">
        <v>6265.278</v>
      </c>
    </row>
    <row r="12058" customFormat="false" ht="15" hidden="false" customHeight="false" outlineLevel="0" collapsed="false">
      <c r="A12058" s="0" t="n">
        <v>41</v>
      </c>
      <c r="B12058" s="0" t="n">
        <v>443095</v>
      </c>
      <c r="C12058" s="0" t="n">
        <v>6343.055</v>
      </c>
    </row>
    <row r="12059" customFormat="false" ht="15" hidden="false" customHeight="false" outlineLevel="0" collapsed="false">
      <c r="A12059" s="0" t="n">
        <v>41</v>
      </c>
      <c r="B12059" s="0" t="n">
        <v>410299</v>
      </c>
      <c r="C12059" s="0" t="n">
        <v>6583.94</v>
      </c>
    </row>
    <row r="12060" customFormat="false" ht="15" hidden="false" customHeight="false" outlineLevel="0" collapsed="false">
      <c r="A12060" s="0" t="n">
        <v>41</v>
      </c>
      <c r="B12060" s="0" t="n">
        <v>404827</v>
      </c>
      <c r="C12060" s="0" t="n">
        <v>3808.843</v>
      </c>
    </row>
    <row r="12061" customFormat="false" ht="15" hidden="false" customHeight="false" outlineLevel="0" collapsed="false">
      <c r="A12061" s="0" t="n">
        <v>41</v>
      </c>
      <c r="B12061" s="0" t="n">
        <v>373918</v>
      </c>
      <c r="C12061" s="0" t="n">
        <v>6347.031</v>
      </c>
    </row>
    <row r="12062" customFormat="false" ht="15" hidden="false" customHeight="false" outlineLevel="0" collapsed="false">
      <c r="A12062" s="0" t="n">
        <v>41</v>
      </c>
      <c r="B12062" s="0" t="n">
        <v>358499</v>
      </c>
      <c r="C12062" s="0" t="n">
        <v>4300.288</v>
      </c>
    </row>
    <row r="12063" customFormat="false" ht="15" hidden="false" customHeight="false" outlineLevel="0" collapsed="false">
      <c r="A12063" s="0" t="n">
        <v>41</v>
      </c>
      <c r="B12063" s="0" t="n">
        <v>342068</v>
      </c>
      <c r="C12063" s="0" t="n">
        <v>5447.324</v>
      </c>
    </row>
    <row r="12064" customFormat="false" ht="15" hidden="false" customHeight="false" outlineLevel="0" collapsed="false">
      <c r="A12064" s="0" t="n">
        <v>41</v>
      </c>
      <c r="B12064" s="0" t="n">
        <v>314668</v>
      </c>
      <c r="C12064" s="0" t="n">
        <v>5998.645</v>
      </c>
    </row>
    <row r="12065" customFormat="false" ht="15" hidden="false" customHeight="false" outlineLevel="0" collapsed="false">
      <c r="A12065" s="0" t="n">
        <v>41</v>
      </c>
      <c r="B12065" s="0" t="n">
        <v>305791</v>
      </c>
      <c r="C12065" s="0" t="n">
        <v>4162.68</v>
      </c>
    </row>
    <row r="12066" customFormat="false" ht="15" hidden="false" customHeight="false" outlineLevel="0" collapsed="false">
      <c r="A12066" s="0" t="n">
        <v>41</v>
      </c>
      <c r="B12066" s="0" t="n">
        <v>272499</v>
      </c>
      <c r="C12066" s="0" t="n">
        <v>6624.728</v>
      </c>
    </row>
    <row r="12067" customFormat="false" ht="15" hidden="false" customHeight="false" outlineLevel="0" collapsed="false">
      <c r="A12067" s="0" t="n">
        <v>41</v>
      </c>
      <c r="B12067" s="0" t="n">
        <v>248709</v>
      </c>
      <c r="C12067" s="0" t="n">
        <v>4758.982</v>
      </c>
    </row>
    <row r="12068" customFormat="false" ht="15" hidden="false" customHeight="false" outlineLevel="0" collapsed="false">
      <c r="A12068" s="0" t="n">
        <v>41</v>
      </c>
      <c r="B12068" s="0" t="n">
        <v>248712</v>
      </c>
      <c r="C12068" s="0" t="n">
        <v>4210.226</v>
      </c>
    </row>
    <row r="12069" customFormat="false" ht="15" hidden="false" customHeight="false" outlineLevel="0" collapsed="false">
      <c r="A12069" s="0" t="n">
        <v>41</v>
      </c>
      <c r="B12069" s="0" t="n">
        <v>217480</v>
      </c>
      <c r="C12069" s="0" t="n">
        <v>6417.508</v>
      </c>
    </row>
    <row r="12070" customFormat="false" ht="15" hidden="false" customHeight="false" outlineLevel="0" collapsed="false">
      <c r="A12070" s="0" t="n">
        <v>41</v>
      </c>
      <c r="B12070" s="0" t="n">
        <v>185555</v>
      </c>
      <c r="C12070" s="0" t="n">
        <v>6443.04</v>
      </c>
    </row>
    <row r="12071" customFormat="false" ht="15" hidden="false" customHeight="false" outlineLevel="0" collapsed="false">
      <c r="A12071" s="0" t="n">
        <v>41</v>
      </c>
      <c r="B12071" s="0" t="n">
        <v>143506</v>
      </c>
      <c r="C12071" s="0" t="n">
        <v>7518.958</v>
      </c>
    </row>
    <row r="12072" customFormat="false" ht="15" hidden="false" customHeight="false" outlineLevel="0" collapsed="false">
      <c r="A12072" s="0" t="n">
        <v>41</v>
      </c>
      <c r="B12072" s="0" t="n">
        <v>99844</v>
      </c>
      <c r="C12072" s="0" t="n">
        <v>7639.572</v>
      </c>
    </row>
    <row r="12073" customFormat="false" ht="15" hidden="false" customHeight="false" outlineLevel="0" collapsed="false">
      <c r="A12073" s="0" t="n">
        <v>41</v>
      </c>
      <c r="B12073" s="0" t="n">
        <v>57854</v>
      </c>
      <c r="C12073" s="0" t="n">
        <v>7449.144</v>
      </c>
    </row>
    <row r="12074" customFormat="false" ht="15" hidden="false" customHeight="false" outlineLevel="0" collapsed="false">
      <c r="A12074" s="0" t="n">
        <v>41</v>
      </c>
      <c r="B12074" s="0" t="n">
        <v>14897</v>
      </c>
      <c r="C12074" s="0" t="n">
        <v>7583.196</v>
      </c>
    </row>
    <row r="12075" customFormat="false" ht="15" hidden="false" customHeight="false" outlineLevel="0" collapsed="false">
      <c r="A12075" s="0" t="n">
        <v>41</v>
      </c>
      <c r="B12075" s="0" t="n">
        <v>0</v>
      </c>
      <c r="C12075" s="0" t="n">
        <v>4769.604</v>
      </c>
    </row>
    <row r="12076" customFormat="false" ht="15" hidden="false" customHeight="false" outlineLevel="0" collapsed="false">
      <c r="A12076" s="0" t="n">
        <v>41</v>
      </c>
      <c r="B12076" s="0" t="n">
        <v>1914982</v>
      </c>
      <c r="C12076" s="0" t="n">
        <v>7698.89</v>
      </c>
    </row>
    <row r="12077" customFormat="false" ht="15" hidden="false" customHeight="false" outlineLevel="0" collapsed="false">
      <c r="A12077" s="0" t="n">
        <v>41</v>
      </c>
      <c r="B12077" s="0" t="n">
        <v>1877643</v>
      </c>
      <c r="C12077" s="0" t="n">
        <v>6998.918</v>
      </c>
    </row>
    <row r="12078" customFormat="false" ht="15" hidden="false" customHeight="false" outlineLevel="0" collapsed="false">
      <c r="A12078" s="0" t="n">
        <v>41</v>
      </c>
      <c r="B12078" s="0" t="n">
        <v>1845697</v>
      </c>
      <c r="C12078" s="0" t="n">
        <v>6035.856</v>
      </c>
    </row>
    <row r="12079" customFormat="false" ht="15" hidden="false" customHeight="false" outlineLevel="0" collapsed="false">
      <c r="A12079" s="0" t="n">
        <v>41</v>
      </c>
      <c r="B12079" s="0" t="n">
        <v>1845697</v>
      </c>
      <c r="C12079" s="0" t="n">
        <v>0</v>
      </c>
    </row>
    <row r="12080" customFormat="false" ht="15" hidden="false" customHeight="false" outlineLevel="0" collapsed="false">
      <c r="A12080" s="0" t="n">
        <v>41</v>
      </c>
      <c r="B12080" s="0" t="n">
        <v>1888647</v>
      </c>
      <c r="C12080" s="0" t="n">
        <v>2800.463</v>
      </c>
    </row>
    <row r="12081" customFormat="false" ht="15" hidden="false" customHeight="false" outlineLevel="0" collapsed="false">
      <c r="A12081" s="0" t="n">
        <v>41</v>
      </c>
      <c r="B12081" s="0" t="n">
        <v>1873156</v>
      </c>
      <c r="C12081" s="0" t="n">
        <v>4823.306</v>
      </c>
    </row>
    <row r="12082" customFormat="false" ht="15" hidden="false" customHeight="false" outlineLevel="0" collapsed="false">
      <c r="A12082" s="0" t="n">
        <v>41</v>
      </c>
      <c r="B12082" s="0" t="n">
        <v>1851969</v>
      </c>
      <c r="C12082" s="0" t="n">
        <v>5391.875</v>
      </c>
    </row>
    <row r="12083" customFormat="false" ht="15" hidden="false" customHeight="false" outlineLevel="0" collapsed="false">
      <c r="A12083" s="0" t="n">
        <v>41</v>
      </c>
      <c r="B12083" s="0" t="n">
        <v>1814971</v>
      </c>
      <c r="C12083" s="0" t="n">
        <v>6971.621</v>
      </c>
    </row>
    <row r="12084" customFormat="false" ht="15" hidden="false" customHeight="false" outlineLevel="0" collapsed="false">
      <c r="A12084" s="0" t="n">
        <v>41</v>
      </c>
      <c r="B12084" s="0" t="n">
        <v>1798652</v>
      </c>
      <c r="C12084" s="0" t="n">
        <v>4834.223</v>
      </c>
    </row>
    <row r="12085" customFormat="false" ht="15" hidden="false" customHeight="false" outlineLevel="0" collapsed="false">
      <c r="A12085" s="0" t="n">
        <v>41</v>
      </c>
      <c r="B12085" s="0" t="n">
        <v>1764381</v>
      </c>
      <c r="C12085" s="0" t="n">
        <v>6764.387</v>
      </c>
    </row>
    <row r="12086" customFormat="false" ht="15" hidden="false" customHeight="false" outlineLevel="0" collapsed="false">
      <c r="A12086" s="0" t="n">
        <v>41</v>
      </c>
      <c r="B12086" s="0" t="n">
        <v>1727927</v>
      </c>
      <c r="C12086" s="0" t="n">
        <v>6917.729</v>
      </c>
    </row>
    <row r="12087" customFormat="false" ht="15" hidden="false" customHeight="false" outlineLevel="0" collapsed="false">
      <c r="A12087" s="0" t="n">
        <v>41</v>
      </c>
      <c r="B12087" s="0" t="n">
        <v>1716069</v>
      </c>
      <c r="C12087" s="0" t="n">
        <v>4487.053</v>
      </c>
    </row>
    <row r="12088" customFormat="false" ht="15" hidden="false" customHeight="false" outlineLevel="0" collapsed="false">
      <c r="A12088" s="0" t="n">
        <v>41</v>
      </c>
      <c r="B12088" s="0" t="n">
        <v>1680323</v>
      </c>
      <c r="C12088" s="0" t="n">
        <v>6844.685</v>
      </c>
    </row>
    <row r="12089" customFormat="false" ht="15" hidden="false" customHeight="false" outlineLevel="0" collapsed="false">
      <c r="A12089" s="0" t="n">
        <v>41</v>
      </c>
      <c r="B12089" s="0" t="n">
        <v>1667004</v>
      </c>
      <c r="C12089" s="0" t="n">
        <v>4591.456</v>
      </c>
    </row>
    <row r="12090" customFormat="false" ht="15" hidden="false" customHeight="false" outlineLevel="0" collapsed="false">
      <c r="A12090" s="0" t="n">
        <v>41</v>
      </c>
      <c r="B12090" s="0" t="n">
        <v>1652537</v>
      </c>
      <c r="C12090" s="0" t="n">
        <v>4714.087</v>
      </c>
    </row>
    <row r="12091" customFormat="false" ht="15" hidden="false" customHeight="false" outlineLevel="0" collapsed="false">
      <c r="A12091" s="0" t="n">
        <v>41</v>
      </c>
      <c r="B12091" s="0" t="n">
        <v>1618817</v>
      </c>
      <c r="C12091" s="0" t="n">
        <v>6635.614</v>
      </c>
    </row>
    <row r="12092" customFormat="false" ht="15" hidden="false" customHeight="false" outlineLevel="0" collapsed="false">
      <c r="A12092" s="0" t="n">
        <v>41</v>
      </c>
      <c r="B12092" s="0" t="n">
        <v>1584818</v>
      </c>
      <c r="C12092" s="0" t="n">
        <v>6664.976</v>
      </c>
    </row>
    <row r="12093" customFormat="false" ht="15" hidden="false" customHeight="false" outlineLevel="0" collapsed="false">
      <c r="A12093" s="0" t="n">
        <v>41</v>
      </c>
      <c r="B12093" s="0" t="n">
        <v>1564612</v>
      </c>
      <c r="C12093" s="0" t="n">
        <v>4591.178</v>
      </c>
    </row>
    <row r="12094" customFormat="false" ht="15" hidden="false" customHeight="false" outlineLevel="0" collapsed="false">
      <c r="A12094" s="0" t="n">
        <v>41</v>
      </c>
      <c r="B12094" s="0" t="n">
        <v>1552865</v>
      </c>
      <c r="C12094" s="0" t="n">
        <v>5175.775</v>
      </c>
    </row>
    <row r="12095" customFormat="false" ht="15" hidden="false" customHeight="false" outlineLevel="0" collapsed="false">
      <c r="A12095" s="0" t="n">
        <v>41</v>
      </c>
      <c r="B12095" s="0" t="n">
        <v>1520841</v>
      </c>
      <c r="C12095" s="0" t="n">
        <v>6479.273</v>
      </c>
    </row>
    <row r="12096" customFormat="false" ht="15" hidden="false" customHeight="false" outlineLevel="0" collapsed="false">
      <c r="A12096" s="0" t="n">
        <v>41</v>
      </c>
      <c r="B12096" s="0" t="n">
        <v>1515884</v>
      </c>
      <c r="C12096" s="0" t="n">
        <v>3797.537</v>
      </c>
    </row>
    <row r="12097" customFormat="false" ht="15" hidden="false" customHeight="false" outlineLevel="0" collapsed="false">
      <c r="A12097" s="0" t="n">
        <v>41</v>
      </c>
      <c r="B12097" s="0" t="n">
        <v>1490597</v>
      </c>
      <c r="C12097" s="0" t="n">
        <v>5776.178</v>
      </c>
    </row>
    <row r="12098" customFormat="false" ht="15" hidden="false" customHeight="false" outlineLevel="0" collapsed="false">
      <c r="A12098" s="0" t="n">
        <v>41</v>
      </c>
      <c r="B12098" s="0" t="n">
        <v>1468988</v>
      </c>
      <c r="C12098" s="0" t="n">
        <v>4600.371</v>
      </c>
    </row>
    <row r="12099" customFormat="false" ht="15" hidden="false" customHeight="false" outlineLevel="0" collapsed="false">
      <c r="A12099" s="0" t="n">
        <v>41</v>
      </c>
      <c r="B12099" s="0" t="n">
        <v>1456730</v>
      </c>
      <c r="C12099" s="0" t="n">
        <v>5407.177</v>
      </c>
    </row>
    <row r="12100" customFormat="false" ht="15" hidden="false" customHeight="false" outlineLevel="0" collapsed="false">
      <c r="A12100" s="0" t="n">
        <v>41</v>
      </c>
      <c r="B12100" s="0" t="n">
        <v>1424326</v>
      </c>
      <c r="C12100" s="0" t="n">
        <v>6518.566</v>
      </c>
    </row>
    <row r="12101" customFormat="false" ht="15" hidden="false" customHeight="false" outlineLevel="0" collapsed="false">
      <c r="A12101" s="0" t="n">
        <v>41</v>
      </c>
      <c r="B12101" s="0" t="n">
        <v>1399080</v>
      </c>
      <c r="C12101" s="0" t="n">
        <v>5020.322</v>
      </c>
    </row>
    <row r="12102" customFormat="false" ht="15" hidden="false" customHeight="false" outlineLevel="0" collapsed="false">
      <c r="A12102" s="0" t="n">
        <v>41</v>
      </c>
      <c r="B12102" s="0" t="n">
        <v>1389303</v>
      </c>
      <c r="C12102" s="0" t="n">
        <v>5037.153</v>
      </c>
    </row>
    <row r="12103" customFormat="false" ht="15" hidden="false" customHeight="false" outlineLevel="0" collapsed="false">
      <c r="A12103" s="0" t="n">
        <v>41</v>
      </c>
      <c r="B12103" s="0" t="n">
        <v>1357388</v>
      </c>
      <c r="C12103" s="0" t="n">
        <v>6490.282</v>
      </c>
    </row>
    <row r="12104" customFormat="false" ht="15" hidden="false" customHeight="false" outlineLevel="0" collapsed="false">
      <c r="A12104" s="0" t="n">
        <v>41</v>
      </c>
      <c r="B12104" s="0" t="n">
        <v>1334336</v>
      </c>
      <c r="C12104" s="0" t="n">
        <v>4837.229</v>
      </c>
    </row>
    <row r="12105" customFormat="false" ht="15" hidden="false" customHeight="false" outlineLevel="0" collapsed="false">
      <c r="A12105" s="0" t="n">
        <v>41</v>
      </c>
      <c r="B12105" s="0" t="n">
        <v>1340815</v>
      </c>
      <c r="C12105" s="0" t="n">
        <v>3451.757</v>
      </c>
    </row>
    <row r="12106" customFormat="false" ht="15" hidden="false" customHeight="false" outlineLevel="0" collapsed="false">
      <c r="A12106" s="0" t="n">
        <v>41</v>
      </c>
      <c r="B12106" s="0" t="n">
        <v>1312384</v>
      </c>
      <c r="C12106" s="0" t="n">
        <v>6112.69</v>
      </c>
    </row>
    <row r="12107" customFormat="false" ht="15" hidden="false" customHeight="false" outlineLevel="0" collapsed="false">
      <c r="A12107" s="0" t="n">
        <v>41</v>
      </c>
      <c r="B12107" s="0" t="n">
        <v>1281388</v>
      </c>
      <c r="C12107" s="0" t="n">
        <v>6346.425</v>
      </c>
    </row>
    <row r="12108" customFormat="false" ht="15" hidden="false" customHeight="false" outlineLevel="0" collapsed="false">
      <c r="A12108" s="0" t="n">
        <v>41</v>
      </c>
      <c r="B12108" s="0" t="n">
        <v>1267035</v>
      </c>
      <c r="C12108" s="0" t="n">
        <v>4725.816</v>
      </c>
    </row>
    <row r="12109" customFormat="false" ht="15" hidden="false" customHeight="false" outlineLevel="0" collapsed="false">
      <c r="A12109" s="0" t="n">
        <v>41</v>
      </c>
      <c r="B12109" s="0" t="n">
        <v>1235239</v>
      </c>
      <c r="C12109" s="0" t="n">
        <v>6450.764</v>
      </c>
    </row>
    <row r="12110" customFormat="false" ht="15" hidden="false" customHeight="false" outlineLevel="0" collapsed="false">
      <c r="A12110" s="0" t="n">
        <v>41</v>
      </c>
      <c r="B12110" s="0" t="n">
        <v>1206939</v>
      </c>
      <c r="C12110" s="0" t="n">
        <v>5561.984</v>
      </c>
    </row>
    <row r="12111" customFormat="false" ht="15" hidden="false" customHeight="false" outlineLevel="0" collapsed="false">
      <c r="A12111" s="0" t="n">
        <v>41</v>
      </c>
      <c r="B12111" s="0" t="n">
        <v>1195266</v>
      </c>
      <c r="C12111" s="0" t="n">
        <v>4977.826</v>
      </c>
    </row>
    <row r="12112" customFormat="false" ht="15" hidden="false" customHeight="false" outlineLevel="0" collapsed="false">
      <c r="A12112" s="0" t="n">
        <v>41</v>
      </c>
      <c r="B12112" s="0" t="n">
        <v>1163437</v>
      </c>
      <c r="C12112" s="0" t="n">
        <v>6422.688</v>
      </c>
    </row>
    <row r="12113" customFormat="false" ht="15" hidden="false" customHeight="false" outlineLevel="0" collapsed="false">
      <c r="A12113" s="0" t="n">
        <v>41</v>
      </c>
      <c r="B12113" s="0" t="n">
        <v>1156311</v>
      </c>
      <c r="C12113" s="0" t="n">
        <v>3995.003</v>
      </c>
    </row>
    <row r="12114" customFormat="false" ht="15" hidden="false" customHeight="false" outlineLevel="0" collapsed="false">
      <c r="A12114" s="0" t="n">
        <v>41</v>
      </c>
      <c r="B12114" s="0" t="n">
        <v>1125002</v>
      </c>
      <c r="C12114" s="0" t="n">
        <v>6427.06</v>
      </c>
    </row>
    <row r="12115" customFormat="false" ht="15" hidden="false" customHeight="false" outlineLevel="0" collapsed="false">
      <c r="A12115" s="0" t="n">
        <v>41</v>
      </c>
      <c r="B12115" s="0" t="n">
        <v>1094671</v>
      </c>
      <c r="C12115" s="0" t="n">
        <v>6019.321</v>
      </c>
    </row>
    <row r="12116" customFormat="false" ht="15" hidden="false" customHeight="false" outlineLevel="0" collapsed="false">
      <c r="A12116" s="0" t="n">
        <v>41</v>
      </c>
      <c r="B12116" s="0" t="n">
        <v>1099843</v>
      </c>
      <c r="C12116" s="0" t="n">
        <v>3104.033</v>
      </c>
    </row>
    <row r="12117" customFormat="false" ht="15" hidden="false" customHeight="false" outlineLevel="0" collapsed="false">
      <c r="A12117" s="0" t="n">
        <v>41</v>
      </c>
      <c r="B12117" s="0" t="n">
        <v>1069372</v>
      </c>
      <c r="C12117" s="0" t="n">
        <v>6298.318</v>
      </c>
    </row>
    <row r="12118" customFormat="false" ht="15" hidden="false" customHeight="false" outlineLevel="0" collapsed="false">
      <c r="A12118" s="0" t="n">
        <v>41</v>
      </c>
      <c r="B12118" s="0" t="n">
        <v>1035643</v>
      </c>
      <c r="C12118" s="0" t="n">
        <v>6640.801</v>
      </c>
    </row>
    <row r="12119" customFormat="false" ht="15" hidden="false" customHeight="false" outlineLevel="0" collapsed="false">
      <c r="A12119" s="0" t="n">
        <v>41</v>
      </c>
      <c r="B12119" s="0" t="n">
        <v>1028375</v>
      </c>
      <c r="C12119" s="0" t="n">
        <v>4023.498</v>
      </c>
    </row>
    <row r="12120" customFormat="false" ht="15" hidden="false" customHeight="false" outlineLevel="0" collapsed="false">
      <c r="A12120" s="0" t="n">
        <v>41</v>
      </c>
      <c r="B12120" s="0" t="n">
        <v>998086</v>
      </c>
      <c r="C12120" s="0" t="n">
        <v>6297.912</v>
      </c>
    </row>
    <row r="12121" customFormat="false" ht="15" hidden="false" customHeight="false" outlineLevel="0" collapsed="false">
      <c r="A12121" s="0" t="n">
        <v>41</v>
      </c>
      <c r="B12121" s="0" t="n">
        <v>966284</v>
      </c>
      <c r="C12121" s="0" t="n">
        <v>6382.209</v>
      </c>
    </row>
    <row r="12122" customFormat="false" ht="15" hidden="false" customHeight="false" outlineLevel="0" collapsed="false">
      <c r="A12122" s="0" t="n">
        <v>41</v>
      </c>
      <c r="B12122" s="0" t="n">
        <v>961883</v>
      </c>
      <c r="C12122" s="0" t="n">
        <v>3881.737</v>
      </c>
    </row>
    <row r="12123" customFormat="false" ht="15" hidden="false" customHeight="false" outlineLevel="0" collapsed="false">
      <c r="A12123" s="0" t="n">
        <v>41</v>
      </c>
      <c r="B12123" s="0" t="n">
        <v>930782</v>
      </c>
      <c r="C12123" s="0" t="n">
        <v>6371.582</v>
      </c>
    </row>
    <row r="12124" customFormat="false" ht="15" hidden="false" customHeight="false" outlineLevel="0" collapsed="false">
      <c r="A12124" s="0" t="n">
        <v>41</v>
      </c>
      <c r="B12124" s="0" t="n">
        <v>923082</v>
      </c>
      <c r="C12124" s="0" t="n">
        <v>4029.661</v>
      </c>
    </row>
    <row r="12125" customFormat="false" ht="15" hidden="false" customHeight="false" outlineLevel="0" collapsed="false">
      <c r="A12125" s="0" t="n">
        <v>41</v>
      </c>
      <c r="B12125" s="0" t="n">
        <v>895016</v>
      </c>
      <c r="C12125" s="0" t="n">
        <v>6083.618</v>
      </c>
    </row>
    <row r="12126" customFormat="false" ht="15" hidden="false" customHeight="false" outlineLevel="0" collapsed="false">
      <c r="A12126" s="0" t="n">
        <v>41</v>
      </c>
      <c r="B12126" s="0" t="n">
        <v>861807</v>
      </c>
      <c r="C12126" s="0" t="n">
        <v>6592.44</v>
      </c>
    </row>
    <row r="12127" customFormat="false" ht="15" hidden="false" customHeight="false" outlineLevel="0" collapsed="false">
      <c r="A12127" s="0" t="n">
        <v>41</v>
      </c>
      <c r="B12127" s="0" t="n">
        <v>854280</v>
      </c>
      <c r="C12127" s="0" t="n">
        <v>4005.12</v>
      </c>
    </row>
    <row r="12128" customFormat="false" ht="15" hidden="false" customHeight="false" outlineLevel="0" collapsed="false">
      <c r="A12128" s="0" t="n">
        <v>41</v>
      </c>
      <c r="B12128" s="0" t="n">
        <v>824062</v>
      </c>
      <c r="C12128" s="0" t="n">
        <v>6306.336</v>
      </c>
    </row>
    <row r="12129" customFormat="false" ht="15" hidden="false" customHeight="false" outlineLevel="0" collapsed="false">
      <c r="A12129" s="0" t="n">
        <v>41</v>
      </c>
      <c r="B12129" s="0" t="n">
        <v>816284</v>
      </c>
      <c r="C12129" s="0" t="n">
        <v>3929.139</v>
      </c>
    </row>
    <row r="12130" customFormat="false" ht="15" hidden="false" customHeight="false" outlineLevel="0" collapsed="false">
      <c r="A12130" s="0" t="n">
        <v>41</v>
      </c>
      <c r="B12130" s="0" t="n">
        <v>788274</v>
      </c>
      <c r="C12130" s="0" t="n">
        <v>6171.959</v>
      </c>
    </row>
    <row r="12131" customFormat="false" ht="15" hidden="false" customHeight="false" outlineLevel="0" collapsed="false">
      <c r="A12131" s="0" t="n">
        <v>41</v>
      </c>
      <c r="B12131" s="0" t="n">
        <v>755646</v>
      </c>
      <c r="C12131" s="0" t="n">
        <v>6542.398</v>
      </c>
    </row>
    <row r="12132" customFormat="false" ht="15" hidden="false" customHeight="false" outlineLevel="0" collapsed="false">
      <c r="A12132" s="0" t="n">
        <v>41</v>
      </c>
      <c r="B12132" s="0" t="n">
        <v>748840</v>
      </c>
      <c r="C12132" s="0" t="n">
        <v>3950.708</v>
      </c>
    </row>
    <row r="12133" customFormat="false" ht="15" hidden="false" customHeight="false" outlineLevel="0" collapsed="false">
      <c r="A12133" s="0" t="n">
        <v>41</v>
      </c>
      <c r="B12133" s="0" t="n">
        <v>717009</v>
      </c>
      <c r="C12133" s="0" t="n">
        <v>6436.269</v>
      </c>
    </row>
    <row r="12134" customFormat="false" ht="15" hidden="false" customHeight="false" outlineLevel="0" collapsed="false">
      <c r="A12134" s="0" t="n">
        <v>41</v>
      </c>
      <c r="B12134" s="0" t="n">
        <v>684581</v>
      </c>
      <c r="C12134" s="0" t="n">
        <v>6502.376</v>
      </c>
    </row>
    <row r="12135" customFormat="false" ht="15" hidden="false" customHeight="false" outlineLevel="0" collapsed="false">
      <c r="A12135" s="0" t="n">
        <v>41</v>
      </c>
      <c r="B12135" s="0" t="n">
        <v>682356</v>
      </c>
      <c r="C12135" s="0" t="n">
        <v>3444.805</v>
      </c>
    </row>
    <row r="12136" customFormat="false" ht="15" hidden="false" customHeight="false" outlineLevel="0" collapsed="false">
      <c r="A12136" s="0" t="n">
        <v>41</v>
      </c>
      <c r="B12136" s="0" t="n">
        <v>654567</v>
      </c>
      <c r="C12136" s="0" t="n">
        <v>6077.856</v>
      </c>
    </row>
    <row r="12137" customFormat="false" ht="15" hidden="false" customHeight="false" outlineLevel="0" collapsed="false">
      <c r="A12137" s="0" t="n">
        <v>41</v>
      </c>
      <c r="B12137" s="0" t="n">
        <v>629784</v>
      </c>
      <c r="C12137" s="0" t="n">
        <v>4918.05</v>
      </c>
    </row>
    <row r="12138" customFormat="false" ht="15" hidden="false" customHeight="false" outlineLevel="0" collapsed="false">
      <c r="A12138" s="0" t="n">
        <v>41</v>
      </c>
      <c r="B12138" s="0" t="n">
        <v>615367</v>
      </c>
      <c r="C12138" s="0" t="n">
        <v>5608.855</v>
      </c>
    </row>
    <row r="12139" customFormat="false" ht="15" hidden="false" customHeight="false" outlineLevel="0" collapsed="false">
      <c r="A12139" s="0" t="n">
        <v>41</v>
      </c>
      <c r="B12139" s="0" t="n">
        <v>584759</v>
      </c>
      <c r="C12139" s="0" t="n">
        <v>6337.79</v>
      </c>
    </row>
    <row r="12140" customFormat="false" ht="15" hidden="false" customHeight="false" outlineLevel="0" collapsed="false">
      <c r="A12140" s="0" t="n">
        <v>41</v>
      </c>
      <c r="B12140" s="0" t="n">
        <v>576081</v>
      </c>
      <c r="C12140" s="0" t="n">
        <v>4121.369</v>
      </c>
    </row>
    <row r="12141" customFormat="false" ht="15" hidden="false" customHeight="false" outlineLevel="0" collapsed="false">
      <c r="A12141" s="0" t="n">
        <v>41</v>
      </c>
      <c r="B12141" s="0" t="n">
        <v>546716</v>
      </c>
      <c r="C12141" s="0" t="n">
        <v>6173.791</v>
      </c>
    </row>
    <row r="12142" customFormat="false" ht="15" hidden="false" customHeight="false" outlineLevel="0" collapsed="false">
      <c r="A12142" s="0" t="n">
        <v>41</v>
      </c>
      <c r="B12142" s="0" t="n">
        <v>520515</v>
      </c>
      <c r="C12142" s="0" t="n">
        <v>5361.381</v>
      </c>
    </row>
    <row r="12143" customFormat="false" ht="15" hidden="false" customHeight="false" outlineLevel="0" collapsed="false">
      <c r="A12143" s="0" t="n">
        <v>41</v>
      </c>
      <c r="B12143" s="0" t="n">
        <v>510903</v>
      </c>
      <c r="C12143" s="0" t="n">
        <v>4818.214</v>
      </c>
    </row>
    <row r="12144" customFormat="false" ht="15" hidden="false" customHeight="false" outlineLevel="0" collapsed="false">
      <c r="A12144" s="0" t="n">
        <v>41</v>
      </c>
      <c r="B12144" s="0" t="n">
        <v>480292</v>
      </c>
      <c r="C12144" s="0" t="n">
        <v>6342.322</v>
      </c>
    </row>
    <row r="12145" customFormat="false" ht="15" hidden="false" customHeight="false" outlineLevel="0" collapsed="false">
      <c r="A12145" s="0" t="n">
        <v>41</v>
      </c>
      <c r="B12145" s="0" t="n">
        <v>475247</v>
      </c>
      <c r="C12145" s="0" t="n">
        <v>3470.01</v>
      </c>
    </row>
    <row r="12146" customFormat="false" ht="15" hidden="false" customHeight="false" outlineLevel="0" collapsed="false">
      <c r="A12146" s="0" t="n">
        <v>41</v>
      </c>
      <c r="B12146" s="0" t="n">
        <v>460304</v>
      </c>
      <c r="C12146" s="0" t="n">
        <v>5145.093</v>
      </c>
    </row>
    <row r="12147" customFormat="false" ht="15" hidden="false" customHeight="false" outlineLevel="0" collapsed="false">
      <c r="A12147" s="0" t="n">
        <v>41</v>
      </c>
      <c r="B12147" s="0" t="n">
        <v>431889</v>
      </c>
      <c r="C12147" s="0" t="n">
        <v>6110.574</v>
      </c>
    </row>
    <row r="12148" customFormat="false" ht="15" hidden="false" customHeight="false" outlineLevel="0" collapsed="false">
      <c r="A12148" s="0" t="n">
        <v>41</v>
      </c>
      <c r="B12148" s="0" t="n">
        <v>398661</v>
      </c>
      <c r="C12148" s="0" t="n">
        <v>6528.629</v>
      </c>
    </row>
    <row r="12149" customFormat="false" ht="15" hidden="false" customHeight="false" outlineLevel="0" collapsed="false">
      <c r="A12149" s="0" t="n">
        <v>41</v>
      </c>
      <c r="B12149" s="0" t="n">
        <v>394237</v>
      </c>
      <c r="C12149" s="0" t="n">
        <v>3754.083</v>
      </c>
    </row>
    <row r="12150" customFormat="false" ht="15" hidden="false" customHeight="false" outlineLevel="0" collapsed="false">
      <c r="A12150" s="0" t="n">
        <v>41</v>
      </c>
      <c r="B12150" s="0" t="n">
        <v>363757</v>
      </c>
      <c r="C12150" s="0" t="n">
        <v>6288.291</v>
      </c>
    </row>
    <row r="12151" customFormat="false" ht="15" hidden="false" customHeight="false" outlineLevel="0" collapsed="false">
      <c r="A12151" s="0" t="n">
        <v>41</v>
      </c>
      <c r="B12151" s="0" t="n">
        <v>334895</v>
      </c>
      <c r="C12151" s="0" t="n">
        <v>6127.419</v>
      </c>
    </row>
    <row r="12152" customFormat="false" ht="15" hidden="false" customHeight="false" outlineLevel="0" collapsed="false">
      <c r="A12152" s="0" t="n">
        <v>41</v>
      </c>
      <c r="B12152" s="0" t="n">
        <v>330987</v>
      </c>
      <c r="C12152" s="0" t="n">
        <v>3748.593</v>
      </c>
    </row>
    <row r="12153" customFormat="false" ht="15" hidden="false" customHeight="false" outlineLevel="0" collapsed="false">
      <c r="A12153" s="0" t="n">
        <v>41</v>
      </c>
      <c r="B12153" s="0" t="n">
        <v>299222</v>
      </c>
      <c r="C12153" s="0" t="n">
        <v>6470.167</v>
      </c>
    </row>
    <row r="12154" customFormat="false" ht="15" hidden="false" customHeight="false" outlineLevel="0" collapsed="false">
      <c r="A12154" s="0" t="n">
        <v>41</v>
      </c>
      <c r="B12154" s="0" t="n">
        <v>267661</v>
      </c>
      <c r="C12154" s="0" t="n">
        <v>6431.936</v>
      </c>
    </row>
    <row r="12155" customFormat="false" ht="15" hidden="false" customHeight="false" outlineLevel="0" collapsed="false">
      <c r="A12155" s="0" t="n">
        <v>41</v>
      </c>
      <c r="B12155" s="0" t="n">
        <v>280526</v>
      </c>
      <c r="C12155" s="0" t="n">
        <v>1981.305</v>
      </c>
    </row>
    <row r="12156" customFormat="false" ht="15" hidden="false" customHeight="false" outlineLevel="0" collapsed="false">
      <c r="A12156" s="0" t="n">
        <v>41</v>
      </c>
      <c r="B12156" s="0" t="n">
        <v>251989</v>
      </c>
      <c r="C12156" s="0" t="n">
        <v>6136.531</v>
      </c>
    </row>
    <row r="12157" customFormat="false" ht="15" hidden="false" customHeight="false" outlineLevel="0" collapsed="false">
      <c r="A12157" s="0" t="n">
        <v>41</v>
      </c>
      <c r="B12157" s="0" t="n">
        <v>221176</v>
      </c>
      <c r="C12157" s="0" t="n">
        <v>6326.8</v>
      </c>
    </row>
    <row r="12158" customFormat="false" ht="15" hidden="false" customHeight="false" outlineLevel="0" collapsed="false">
      <c r="A12158" s="0" t="n">
        <v>41</v>
      </c>
      <c r="B12158" s="0" t="n">
        <v>189002</v>
      </c>
      <c r="C12158" s="0" t="n">
        <v>6530.732</v>
      </c>
    </row>
    <row r="12159" customFormat="false" ht="15" hidden="false" customHeight="false" outlineLevel="0" collapsed="false">
      <c r="A12159" s="0" t="n">
        <v>41</v>
      </c>
      <c r="B12159" s="0" t="n">
        <v>158995</v>
      </c>
      <c r="C12159" s="0" t="n">
        <v>6248.006</v>
      </c>
    </row>
    <row r="12160" customFormat="false" ht="15" hidden="false" customHeight="false" outlineLevel="0" collapsed="false">
      <c r="A12160" s="0" t="n">
        <v>41</v>
      </c>
      <c r="B12160" s="0" t="n">
        <v>124141</v>
      </c>
      <c r="C12160" s="0" t="n">
        <v>6772.276</v>
      </c>
    </row>
    <row r="12161" customFormat="false" ht="15" hidden="false" customHeight="false" outlineLevel="0" collapsed="false">
      <c r="A12161" s="0" t="n">
        <v>41</v>
      </c>
      <c r="B12161" s="0" t="n">
        <v>80692</v>
      </c>
      <c r="C12161" s="0" t="n">
        <v>7610.386</v>
      </c>
    </row>
    <row r="12162" customFormat="false" ht="15" hidden="false" customHeight="false" outlineLevel="0" collapsed="false">
      <c r="A12162" s="0" t="n">
        <v>41</v>
      </c>
      <c r="B12162" s="0" t="n">
        <v>39999</v>
      </c>
      <c r="C12162" s="0" t="n">
        <v>7312.814</v>
      </c>
    </row>
    <row r="12163" customFormat="false" ht="15" hidden="false" customHeight="false" outlineLevel="0" collapsed="false">
      <c r="A12163" s="0" t="n">
        <v>41</v>
      </c>
      <c r="B12163" s="0" t="n">
        <v>0</v>
      </c>
      <c r="C12163" s="0" t="n">
        <v>7280.594</v>
      </c>
    </row>
    <row r="12164" customFormat="false" ht="15" hidden="false" customHeight="false" outlineLevel="0" collapsed="false">
      <c r="A12164" s="0" t="n">
        <v>41</v>
      </c>
      <c r="B12164" s="0" t="n">
        <v>1910356</v>
      </c>
      <c r="C12164" s="0" t="n">
        <v>8125.63</v>
      </c>
    </row>
    <row r="12165" customFormat="false" ht="15" hidden="false" customHeight="false" outlineLevel="0" collapsed="false">
      <c r="A12165" s="0" t="n">
        <v>41</v>
      </c>
      <c r="B12165" s="0" t="n">
        <v>1903931</v>
      </c>
      <c r="C12165" s="0" t="n">
        <v>899.131</v>
      </c>
    </row>
    <row r="12166" customFormat="false" ht="15" hidden="false" customHeight="false" outlineLevel="0" collapsed="false">
      <c r="A12166" s="0" t="n">
        <v>41</v>
      </c>
      <c r="B12166" s="0" t="n">
        <v>1914480</v>
      </c>
      <c r="C12166" s="0" t="n">
        <v>5147.4</v>
      </c>
    </row>
    <row r="12167" customFormat="false" ht="15" hidden="false" customHeight="false" outlineLevel="0" collapsed="false">
      <c r="A12167" s="0" t="n">
        <v>41</v>
      </c>
      <c r="B12167" s="0" t="n">
        <v>1879486</v>
      </c>
      <c r="C12167" s="0" t="n">
        <v>6839.815</v>
      </c>
    </row>
    <row r="12168" customFormat="false" ht="15" hidden="false" customHeight="false" outlineLevel="0" collapsed="false">
      <c r="A12168" s="0" t="n">
        <v>41</v>
      </c>
      <c r="B12168" s="0" t="n">
        <v>1883088</v>
      </c>
      <c r="C12168" s="0" t="n">
        <v>3072.582</v>
      </c>
    </row>
    <row r="12169" customFormat="false" ht="15" hidden="false" customHeight="false" outlineLevel="0" collapsed="false">
      <c r="A12169" s="0" t="n">
        <v>41</v>
      </c>
      <c r="B12169" s="0" t="n">
        <v>1863697</v>
      </c>
      <c r="C12169" s="0" t="n">
        <v>5209.583</v>
      </c>
    </row>
    <row r="12170" customFormat="false" ht="15" hidden="false" customHeight="false" outlineLevel="0" collapsed="false">
      <c r="A12170" s="0" t="n">
        <v>41</v>
      </c>
      <c r="B12170" s="0" t="n">
        <v>1823979</v>
      </c>
      <c r="C12170" s="0" t="n">
        <v>7234.032</v>
      </c>
    </row>
    <row r="12171" customFormat="false" ht="15" hidden="false" customHeight="false" outlineLevel="0" collapsed="false">
      <c r="A12171" s="0" t="n">
        <v>41</v>
      </c>
      <c r="B12171" s="0" t="n">
        <v>1793935</v>
      </c>
      <c r="C12171" s="0" t="n">
        <v>5740.314</v>
      </c>
    </row>
    <row r="12172" customFormat="false" ht="15" hidden="false" customHeight="false" outlineLevel="0" collapsed="false">
      <c r="A12172" s="0" t="n">
        <v>41</v>
      </c>
      <c r="B12172" s="0" t="n">
        <v>1790667</v>
      </c>
      <c r="C12172" s="0" t="n">
        <v>4186.338</v>
      </c>
    </row>
    <row r="12173" customFormat="false" ht="15" hidden="false" customHeight="false" outlineLevel="0" collapsed="false">
      <c r="A12173" s="0" t="n">
        <v>41</v>
      </c>
      <c r="B12173" s="0" t="n">
        <v>1755000</v>
      </c>
      <c r="C12173" s="0" t="n">
        <v>6841.432</v>
      </c>
    </row>
    <row r="12174" customFormat="false" ht="15" hidden="false" customHeight="false" outlineLevel="0" collapsed="false">
      <c r="A12174" s="0" t="n">
        <v>41</v>
      </c>
      <c r="B12174" s="0" t="n">
        <v>1755250</v>
      </c>
      <c r="C12174" s="0" t="n">
        <v>3010.729</v>
      </c>
    </row>
    <row r="12175" customFormat="false" ht="15" hidden="false" customHeight="false" outlineLevel="0" collapsed="false">
      <c r="A12175" s="0" t="n">
        <v>41</v>
      </c>
      <c r="B12175" s="0" t="n">
        <v>1730411</v>
      </c>
      <c r="C12175" s="0" t="n">
        <v>5746.399</v>
      </c>
    </row>
    <row r="12176" customFormat="false" ht="15" hidden="false" customHeight="false" outlineLevel="0" collapsed="false">
      <c r="A12176" s="0" t="n">
        <v>41</v>
      </c>
      <c r="B12176" s="0" t="n">
        <v>1717334</v>
      </c>
      <c r="C12176" s="0" t="n">
        <v>4922.153</v>
      </c>
    </row>
    <row r="12177" customFormat="false" ht="15" hidden="false" customHeight="false" outlineLevel="0" collapsed="false">
      <c r="A12177" s="0" t="n">
        <v>41</v>
      </c>
      <c r="B12177" s="0" t="n">
        <v>1714135</v>
      </c>
      <c r="C12177" s="0" t="n">
        <v>3601.14</v>
      </c>
    </row>
    <row r="12178" customFormat="false" ht="15" hidden="false" customHeight="false" outlineLevel="0" collapsed="false">
      <c r="A12178" s="0" t="n">
        <v>41</v>
      </c>
      <c r="B12178" s="0" t="n">
        <v>1697740</v>
      </c>
      <c r="C12178" s="0" t="n">
        <v>5045.657</v>
      </c>
    </row>
    <row r="12179" customFormat="false" ht="15" hidden="false" customHeight="false" outlineLevel="0" collapsed="false">
      <c r="A12179" s="0" t="n">
        <v>41</v>
      </c>
      <c r="B12179" s="0" t="n">
        <v>1665800</v>
      </c>
      <c r="C12179" s="0" t="n">
        <v>6454.57</v>
      </c>
    </row>
    <row r="12180" customFormat="false" ht="15" hidden="false" customHeight="false" outlineLevel="0" collapsed="false">
      <c r="A12180" s="0" t="n">
        <v>41</v>
      </c>
      <c r="B12180" s="0" t="n">
        <v>1632852</v>
      </c>
      <c r="C12180" s="0" t="n">
        <v>6560.991</v>
      </c>
    </row>
    <row r="12181" customFormat="false" ht="15" hidden="false" customHeight="false" outlineLevel="0" collapsed="false">
      <c r="A12181" s="0" t="n">
        <v>41</v>
      </c>
      <c r="B12181" s="0" t="n">
        <v>1621121</v>
      </c>
      <c r="C12181" s="0" t="n">
        <v>4433.574</v>
      </c>
    </row>
    <row r="12182" customFormat="false" ht="15" hidden="false" customHeight="false" outlineLevel="0" collapsed="false">
      <c r="A12182" s="0" t="n">
        <v>41</v>
      </c>
      <c r="B12182" s="0" t="n">
        <v>1589174</v>
      </c>
      <c r="C12182" s="0" t="n">
        <v>6441.276</v>
      </c>
    </row>
    <row r="12183" customFormat="false" ht="15" hidden="false" customHeight="false" outlineLevel="0" collapsed="false">
      <c r="A12183" s="0" t="n">
        <v>41</v>
      </c>
      <c r="B12183" s="0" t="n">
        <v>1582374</v>
      </c>
      <c r="C12183" s="0" t="n">
        <v>3968.901</v>
      </c>
    </row>
    <row r="12184" customFormat="false" ht="15" hidden="false" customHeight="false" outlineLevel="0" collapsed="false">
      <c r="A12184" s="0" t="n">
        <v>41</v>
      </c>
      <c r="B12184" s="0" t="n">
        <v>1557276</v>
      </c>
      <c r="C12184" s="0" t="n">
        <v>5833.641</v>
      </c>
    </row>
    <row r="12185" customFormat="false" ht="15" hidden="false" customHeight="false" outlineLevel="0" collapsed="false">
      <c r="A12185" s="0" t="n">
        <v>41</v>
      </c>
      <c r="B12185" s="0" t="n">
        <v>1530529</v>
      </c>
      <c r="C12185" s="0" t="n">
        <v>5972.214</v>
      </c>
    </row>
    <row r="12186" customFormat="false" ht="15" hidden="false" customHeight="false" outlineLevel="0" collapsed="false">
      <c r="A12186" s="0" t="n">
        <v>41</v>
      </c>
      <c r="B12186" s="0" t="n">
        <v>1521566</v>
      </c>
      <c r="C12186" s="0" t="n">
        <v>3878.962</v>
      </c>
    </row>
    <row r="12187" customFormat="false" ht="15" hidden="false" customHeight="false" outlineLevel="0" collapsed="false">
      <c r="A12187" s="0" t="n">
        <v>41</v>
      </c>
      <c r="B12187" s="0" t="n">
        <v>1498616</v>
      </c>
      <c r="C12187" s="0" t="n">
        <v>5820.042</v>
      </c>
    </row>
    <row r="12188" customFormat="false" ht="15" hidden="false" customHeight="false" outlineLevel="0" collapsed="false">
      <c r="A12188" s="0" t="n">
        <v>41</v>
      </c>
      <c r="B12188" s="0" t="n">
        <v>1466781</v>
      </c>
      <c r="C12188" s="0" t="n">
        <v>6468.864</v>
      </c>
    </row>
    <row r="12189" customFormat="false" ht="15" hidden="false" customHeight="false" outlineLevel="0" collapsed="false">
      <c r="A12189" s="0" t="n">
        <v>41</v>
      </c>
      <c r="B12189" s="0" t="n">
        <v>1470564</v>
      </c>
      <c r="C12189" s="0" t="n">
        <v>2911.468</v>
      </c>
    </row>
    <row r="12190" customFormat="false" ht="15" hidden="false" customHeight="false" outlineLevel="0" collapsed="false">
      <c r="A12190" s="0" t="n">
        <v>41</v>
      </c>
      <c r="B12190" s="0" t="n">
        <v>1441448</v>
      </c>
      <c r="C12190" s="0" t="n">
        <v>6196.082</v>
      </c>
    </row>
    <row r="12191" customFormat="false" ht="15" hidden="false" customHeight="false" outlineLevel="0" collapsed="false">
      <c r="A12191" s="0" t="n">
        <v>41</v>
      </c>
      <c r="B12191" s="0" t="n">
        <v>1409814</v>
      </c>
      <c r="C12191" s="0" t="n">
        <v>6423.513</v>
      </c>
    </row>
    <row r="12192" customFormat="false" ht="15" hidden="false" customHeight="false" outlineLevel="0" collapsed="false">
      <c r="A12192" s="0" t="n">
        <v>41</v>
      </c>
      <c r="B12192" s="0" t="n">
        <v>1381870</v>
      </c>
      <c r="C12192" s="0" t="n">
        <v>6053.365</v>
      </c>
    </row>
    <row r="12193" customFormat="false" ht="15" hidden="false" customHeight="false" outlineLevel="0" collapsed="false">
      <c r="A12193" s="0" t="n">
        <v>41</v>
      </c>
      <c r="B12193" s="0" t="n">
        <v>1379948</v>
      </c>
      <c r="C12193" s="0" t="n">
        <v>3469.287</v>
      </c>
    </row>
    <row r="12194" customFormat="false" ht="15" hidden="false" customHeight="false" outlineLevel="0" collapsed="false">
      <c r="A12194" s="0" t="n">
        <v>41</v>
      </c>
      <c r="B12194" s="0" t="n">
        <v>1350087</v>
      </c>
      <c r="C12194" s="0" t="n">
        <v>6218.685</v>
      </c>
    </row>
    <row r="12195" customFormat="false" ht="15" hidden="false" customHeight="false" outlineLevel="0" collapsed="false">
      <c r="A12195" s="0" t="n">
        <v>41</v>
      </c>
      <c r="B12195" s="0" t="n">
        <v>1332443</v>
      </c>
      <c r="C12195" s="0" t="n">
        <v>4382.528</v>
      </c>
    </row>
    <row r="12196" customFormat="false" ht="15" hidden="false" customHeight="false" outlineLevel="0" collapsed="false">
      <c r="A12196" s="0" t="n">
        <v>41</v>
      </c>
      <c r="B12196" s="0" t="n">
        <v>1316391</v>
      </c>
      <c r="C12196" s="0" t="n">
        <v>5531.477</v>
      </c>
    </row>
    <row r="12197" customFormat="false" ht="15" hidden="false" customHeight="false" outlineLevel="0" collapsed="false">
      <c r="A12197" s="0" t="n">
        <v>41</v>
      </c>
      <c r="B12197" s="0" t="n">
        <v>1283533</v>
      </c>
      <c r="C12197" s="0" t="n">
        <v>6529.544</v>
      </c>
    </row>
    <row r="12198" customFormat="false" ht="15" hidden="false" customHeight="false" outlineLevel="0" collapsed="false">
      <c r="A12198" s="0" t="n">
        <v>41</v>
      </c>
      <c r="B12198" s="0" t="n">
        <v>1258540</v>
      </c>
      <c r="C12198" s="0" t="n">
        <v>5055.244</v>
      </c>
    </row>
    <row r="12199" customFormat="false" ht="15" hidden="false" customHeight="false" outlineLevel="0" collapsed="false">
      <c r="A12199" s="0" t="n">
        <v>41</v>
      </c>
      <c r="B12199" s="0" t="n">
        <v>1246545</v>
      </c>
      <c r="C12199" s="0" t="n">
        <v>5275.546</v>
      </c>
    </row>
    <row r="12200" customFormat="false" ht="15" hidden="false" customHeight="false" outlineLevel="0" collapsed="false">
      <c r="A12200" s="0" t="n">
        <v>41</v>
      </c>
      <c r="B12200" s="0" t="n">
        <v>1215077</v>
      </c>
      <c r="C12200" s="0" t="n">
        <v>6420.618</v>
      </c>
    </row>
    <row r="12201" customFormat="false" ht="15" hidden="false" customHeight="false" outlineLevel="0" collapsed="false">
      <c r="A12201" s="0" t="n">
        <v>41</v>
      </c>
      <c r="B12201" s="0" t="n">
        <v>1208098</v>
      </c>
      <c r="C12201" s="0" t="n">
        <v>3942.257</v>
      </c>
    </row>
    <row r="12202" customFormat="false" ht="15" hidden="false" customHeight="false" outlineLevel="0" collapsed="false">
      <c r="A12202" s="0" t="n">
        <v>41</v>
      </c>
      <c r="B12202" s="0" t="n">
        <v>1179776</v>
      </c>
      <c r="C12202" s="0" t="n">
        <v>6111.392</v>
      </c>
    </row>
    <row r="12203" customFormat="false" ht="15" hidden="false" customHeight="false" outlineLevel="0" collapsed="false">
      <c r="A12203" s="0" t="n">
        <v>41</v>
      </c>
      <c r="B12203" s="0" t="n">
        <v>1147138</v>
      </c>
      <c r="C12203" s="0" t="n">
        <v>6550.988</v>
      </c>
    </row>
    <row r="12204" customFormat="false" ht="15" hidden="false" customHeight="false" outlineLevel="0" collapsed="false">
      <c r="A12204" s="0" t="n">
        <v>41</v>
      </c>
      <c r="B12204" s="0" t="n">
        <v>1143183</v>
      </c>
      <c r="C12204" s="0" t="n">
        <v>3659.256</v>
      </c>
    </row>
    <row r="12205" customFormat="false" ht="15" hidden="false" customHeight="false" outlineLevel="0" collapsed="false">
      <c r="A12205" s="0" t="n">
        <v>41</v>
      </c>
      <c r="B12205" s="0" t="n">
        <v>1111917</v>
      </c>
      <c r="C12205" s="0" t="n">
        <v>6389.472</v>
      </c>
    </row>
    <row r="12206" customFormat="false" ht="15" hidden="false" customHeight="false" outlineLevel="0" collapsed="false">
      <c r="A12206" s="0" t="n">
        <v>41</v>
      </c>
      <c r="B12206" s="0" t="n">
        <v>1081324</v>
      </c>
      <c r="C12206" s="0" t="n">
        <v>6056.315</v>
      </c>
    </row>
    <row r="12207" customFormat="false" ht="15" hidden="false" customHeight="false" outlineLevel="0" collapsed="false">
      <c r="A12207" s="0" t="n">
        <v>41</v>
      </c>
      <c r="B12207" s="0" t="n">
        <v>1075557</v>
      </c>
      <c r="C12207" s="0" t="n">
        <v>4125.553</v>
      </c>
    </row>
    <row r="12208" customFormat="false" ht="15" hidden="false" customHeight="false" outlineLevel="0" collapsed="false">
      <c r="A12208" s="0" t="n">
        <v>41</v>
      </c>
      <c r="B12208" s="0" t="n">
        <v>1043992</v>
      </c>
      <c r="C12208" s="0" t="n">
        <v>6376.41</v>
      </c>
    </row>
    <row r="12209" customFormat="false" ht="15" hidden="false" customHeight="false" outlineLevel="0" collapsed="false">
      <c r="A12209" s="0" t="n">
        <v>41</v>
      </c>
      <c r="B12209" s="0" t="n">
        <v>1035656</v>
      </c>
      <c r="C12209" s="0" t="n">
        <v>4126.009</v>
      </c>
    </row>
    <row r="12210" customFormat="false" ht="15" hidden="false" customHeight="false" outlineLevel="0" collapsed="false">
      <c r="A12210" s="0" t="n">
        <v>41</v>
      </c>
      <c r="B12210" s="0" t="n">
        <v>1005806</v>
      </c>
      <c r="C12210" s="0" t="n">
        <v>6284.194</v>
      </c>
    </row>
    <row r="12211" customFormat="false" ht="15" hidden="false" customHeight="false" outlineLevel="0" collapsed="false">
      <c r="A12211" s="0" t="n">
        <v>41</v>
      </c>
      <c r="B12211" s="0" t="n">
        <v>974603</v>
      </c>
      <c r="C12211" s="0" t="n">
        <v>6397.203</v>
      </c>
    </row>
    <row r="12212" customFormat="false" ht="15" hidden="false" customHeight="false" outlineLevel="0" collapsed="false">
      <c r="A12212" s="0" t="n">
        <v>41</v>
      </c>
      <c r="B12212" s="0" t="n">
        <v>968608</v>
      </c>
      <c r="C12212" s="0" t="n">
        <v>3852.243</v>
      </c>
    </row>
    <row r="12213" customFormat="false" ht="15" hidden="false" customHeight="false" outlineLevel="0" collapsed="false">
      <c r="A12213" s="0" t="n">
        <v>41</v>
      </c>
      <c r="B12213" s="0" t="n">
        <v>939583</v>
      </c>
      <c r="C12213" s="0" t="n">
        <v>6217.158</v>
      </c>
    </row>
    <row r="12214" customFormat="false" ht="15" hidden="false" customHeight="false" outlineLevel="0" collapsed="false">
      <c r="A12214" s="0" t="n">
        <v>41</v>
      </c>
      <c r="B12214" s="0" t="n">
        <v>915525</v>
      </c>
      <c r="C12214" s="0" t="n">
        <v>5667.977</v>
      </c>
    </row>
    <row r="12215" customFormat="false" ht="15" hidden="false" customHeight="false" outlineLevel="0" collapsed="false">
      <c r="A12215" s="0" t="n">
        <v>41</v>
      </c>
      <c r="B12215" s="0" t="n">
        <v>926242</v>
      </c>
      <c r="C12215" s="0" t="n">
        <v>2212.218</v>
      </c>
    </row>
    <row r="12216" customFormat="false" ht="15" hidden="false" customHeight="false" outlineLevel="0" collapsed="false">
      <c r="A12216" s="0" t="n">
        <v>41</v>
      </c>
      <c r="B12216" s="0" t="n">
        <v>897599</v>
      </c>
      <c r="C12216" s="0" t="n">
        <v>6159.114</v>
      </c>
    </row>
    <row r="12217" customFormat="false" ht="15" hidden="false" customHeight="false" outlineLevel="0" collapsed="false">
      <c r="A12217" s="0" t="n">
        <v>41</v>
      </c>
      <c r="B12217" s="0" t="n">
        <v>865639</v>
      </c>
      <c r="C12217" s="0" t="n">
        <v>6491.959</v>
      </c>
    </row>
    <row r="12218" customFormat="false" ht="15" hidden="false" customHeight="false" outlineLevel="0" collapsed="false">
      <c r="A12218" s="0" t="n">
        <v>41</v>
      </c>
      <c r="B12218" s="0" t="n">
        <v>832695</v>
      </c>
      <c r="C12218" s="0" t="n">
        <v>6562.065</v>
      </c>
    </row>
    <row r="12219" customFormat="false" ht="15" hidden="false" customHeight="false" outlineLevel="0" collapsed="false">
      <c r="A12219" s="0" t="n">
        <v>41</v>
      </c>
      <c r="B12219" s="0" t="n">
        <v>832620</v>
      </c>
      <c r="C12219" s="0" t="n">
        <v>3282.576</v>
      </c>
    </row>
    <row r="12220" customFormat="false" ht="15" hidden="false" customHeight="false" outlineLevel="0" collapsed="false">
      <c r="A12220" s="0" t="n">
        <v>41</v>
      </c>
      <c r="B12220" s="0" t="n">
        <v>804433</v>
      </c>
      <c r="C12220" s="0" t="n">
        <v>6071.029</v>
      </c>
    </row>
    <row r="12221" customFormat="false" ht="15" hidden="false" customHeight="false" outlineLevel="0" collapsed="false">
      <c r="A12221" s="0" t="n">
        <v>41</v>
      </c>
      <c r="B12221" s="0" t="n">
        <v>791544</v>
      </c>
      <c r="C12221" s="0" t="n">
        <v>4254.783</v>
      </c>
    </row>
    <row r="12222" customFormat="false" ht="15" hidden="false" customHeight="false" outlineLevel="0" collapsed="false">
      <c r="A12222" s="0" t="n">
        <v>41</v>
      </c>
      <c r="B12222" s="0" t="n">
        <v>773042</v>
      </c>
      <c r="C12222" s="0" t="n">
        <v>5459.494</v>
      </c>
    </row>
    <row r="12223" customFormat="false" ht="15" hidden="false" customHeight="false" outlineLevel="0" collapsed="false">
      <c r="A12223" s="0" t="n">
        <v>41</v>
      </c>
      <c r="B12223" s="0" t="n">
        <v>743036</v>
      </c>
      <c r="C12223" s="0" t="n">
        <v>6269.18</v>
      </c>
    </row>
    <row r="12224" customFormat="false" ht="15" hidden="false" customHeight="false" outlineLevel="0" collapsed="false">
      <c r="A12224" s="0" t="n">
        <v>41</v>
      </c>
      <c r="B12224" s="0" t="n">
        <v>734717</v>
      </c>
      <c r="C12224" s="0" t="n">
        <v>4138.05</v>
      </c>
    </row>
    <row r="12225" customFormat="false" ht="15" hidden="false" customHeight="false" outlineLevel="0" collapsed="false">
      <c r="A12225" s="0" t="n">
        <v>41</v>
      </c>
      <c r="B12225" s="0" t="n">
        <v>704350</v>
      </c>
      <c r="C12225" s="0" t="n">
        <v>6283.654</v>
      </c>
    </row>
    <row r="12226" customFormat="false" ht="15" hidden="false" customHeight="false" outlineLevel="0" collapsed="false">
      <c r="A12226" s="0" t="n">
        <v>41</v>
      </c>
      <c r="B12226" s="0" t="n">
        <v>674472</v>
      </c>
      <c r="C12226" s="0" t="n">
        <v>6284.39</v>
      </c>
    </row>
    <row r="12227" customFormat="false" ht="15" hidden="false" customHeight="false" outlineLevel="0" collapsed="false">
      <c r="A12227" s="0" t="n">
        <v>41</v>
      </c>
      <c r="B12227" s="0" t="n">
        <v>683082</v>
      </c>
      <c r="C12227" s="0" t="n">
        <v>2436.797</v>
      </c>
    </row>
    <row r="12228" customFormat="false" ht="15" hidden="false" customHeight="false" outlineLevel="0" collapsed="false">
      <c r="A12228" s="0" t="n">
        <v>41</v>
      </c>
      <c r="B12228" s="0" t="n">
        <v>657041</v>
      </c>
      <c r="C12228" s="0" t="n">
        <v>5872.454</v>
      </c>
    </row>
    <row r="12229" customFormat="false" ht="15" hidden="false" customHeight="false" outlineLevel="0" collapsed="false">
      <c r="A12229" s="0" t="n">
        <v>41</v>
      </c>
      <c r="B12229" s="0" t="n">
        <v>627041</v>
      </c>
      <c r="C12229" s="0" t="n">
        <v>6241.196</v>
      </c>
    </row>
    <row r="12230" customFormat="false" ht="15" hidden="false" customHeight="false" outlineLevel="0" collapsed="false">
      <c r="A12230" s="0" t="n">
        <v>41</v>
      </c>
      <c r="B12230" s="0" t="n">
        <v>597100</v>
      </c>
      <c r="C12230" s="0" t="n">
        <v>6285.693</v>
      </c>
    </row>
    <row r="12231" customFormat="false" ht="15" hidden="false" customHeight="false" outlineLevel="0" collapsed="false">
      <c r="A12231" s="0" t="n">
        <v>41</v>
      </c>
      <c r="B12231" s="0" t="n">
        <v>571473</v>
      </c>
      <c r="C12231" s="0" t="n">
        <v>5095.765</v>
      </c>
    </row>
    <row r="12232" customFormat="false" ht="15" hidden="false" customHeight="false" outlineLevel="0" collapsed="false">
      <c r="A12232" s="0" t="n">
        <v>41</v>
      </c>
      <c r="B12232" s="0" t="n">
        <v>582314</v>
      </c>
      <c r="C12232" s="0" t="n">
        <v>2987.567</v>
      </c>
    </row>
    <row r="12233" customFormat="false" ht="15" hidden="false" customHeight="false" outlineLevel="0" collapsed="false">
      <c r="A12233" s="0" t="n">
        <v>41</v>
      </c>
      <c r="B12233" s="0" t="n">
        <v>552744</v>
      </c>
      <c r="C12233" s="0" t="n">
        <v>6265.07</v>
      </c>
    </row>
    <row r="12234" customFormat="false" ht="15" hidden="false" customHeight="false" outlineLevel="0" collapsed="false">
      <c r="A12234" s="0" t="n">
        <v>41</v>
      </c>
      <c r="B12234" s="0" t="n">
        <v>520480</v>
      </c>
      <c r="C12234" s="0" t="n">
        <v>6495.988</v>
      </c>
    </row>
    <row r="12235" customFormat="false" ht="15" hidden="false" customHeight="false" outlineLevel="0" collapsed="false">
      <c r="A12235" s="0" t="n">
        <v>41</v>
      </c>
      <c r="B12235" s="0" t="n">
        <v>486660</v>
      </c>
      <c r="C12235" s="0" t="n">
        <v>6625.045</v>
      </c>
    </row>
    <row r="12236" customFormat="false" ht="15" hidden="false" customHeight="false" outlineLevel="0" collapsed="false">
      <c r="A12236" s="0" t="n">
        <v>41</v>
      </c>
      <c r="B12236" s="0" t="n">
        <v>481273</v>
      </c>
      <c r="C12236" s="0" t="n">
        <v>3825.694</v>
      </c>
    </row>
    <row r="12237" customFormat="false" ht="15" hidden="false" customHeight="false" outlineLevel="0" collapsed="false">
      <c r="A12237" s="0" t="n">
        <v>41</v>
      </c>
      <c r="B12237" s="0" t="n">
        <v>451227</v>
      </c>
      <c r="C12237" s="0" t="n">
        <v>6269.559</v>
      </c>
    </row>
    <row r="12238" customFormat="false" ht="15" hidden="false" customHeight="false" outlineLevel="0" collapsed="false">
      <c r="A12238" s="0" t="n">
        <v>41</v>
      </c>
      <c r="B12238" s="0" t="n">
        <v>425611</v>
      </c>
      <c r="C12238" s="0" t="n">
        <v>5211.133</v>
      </c>
    </row>
    <row r="12239" customFormat="false" ht="15" hidden="false" customHeight="false" outlineLevel="0" collapsed="false">
      <c r="A12239" s="0" t="n">
        <v>41</v>
      </c>
      <c r="B12239" s="0" t="n">
        <v>419057</v>
      </c>
      <c r="C12239" s="0" t="n">
        <v>4649.136</v>
      </c>
    </row>
    <row r="12240" customFormat="false" ht="15" hidden="false" customHeight="false" outlineLevel="0" collapsed="false">
      <c r="A12240" s="0" t="n">
        <v>41</v>
      </c>
      <c r="B12240" s="0" t="n">
        <v>388479</v>
      </c>
      <c r="C12240" s="0" t="n">
        <v>6328.678</v>
      </c>
    </row>
    <row r="12241" customFormat="false" ht="15" hidden="false" customHeight="false" outlineLevel="0" collapsed="false">
      <c r="A12241" s="0" t="n">
        <v>41</v>
      </c>
      <c r="B12241" s="0" t="n">
        <v>363241</v>
      </c>
      <c r="C12241" s="0" t="n">
        <v>5253.368</v>
      </c>
    </row>
    <row r="12242" customFormat="false" ht="15" hidden="false" customHeight="false" outlineLevel="0" collapsed="false">
      <c r="A12242" s="0" t="n">
        <v>41</v>
      </c>
      <c r="B12242" s="0" t="n">
        <v>356580</v>
      </c>
      <c r="C12242" s="0" t="n">
        <v>4521.462</v>
      </c>
    </row>
    <row r="12243" customFormat="false" ht="15" hidden="false" customHeight="false" outlineLevel="0" collapsed="false">
      <c r="A12243" s="0" t="n">
        <v>41</v>
      </c>
      <c r="B12243" s="0" t="n">
        <v>326949</v>
      </c>
      <c r="C12243" s="0" t="n">
        <v>6226.832</v>
      </c>
    </row>
    <row r="12244" customFormat="false" ht="15" hidden="false" customHeight="false" outlineLevel="0" collapsed="false">
      <c r="A12244" s="0" t="n">
        <v>41</v>
      </c>
      <c r="B12244" s="0" t="n">
        <v>321933</v>
      </c>
      <c r="C12244" s="0" t="n">
        <v>3776.662</v>
      </c>
    </row>
    <row r="12245" customFormat="false" ht="15" hidden="false" customHeight="false" outlineLevel="0" collapsed="false">
      <c r="A12245" s="0" t="n">
        <v>41</v>
      </c>
      <c r="B12245" s="0" t="n">
        <v>293012</v>
      </c>
      <c r="C12245" s="0" t="n">
        <v>6157.909</v>
      </c>
    </row>
    <row r="12246" customFormat="false" ht="15" hidden="false" customHeight="false" outlineLevel="0" collapsed="false">
      <c r="A12246" s="0" t="n">
        <v>41</v>
      </c>
      <c r="B12246" s="0" t="n">
        <v>262320</v>
      </c>
      <c r="C12246" s="0" t="n">
        <v>6322.242</v>
      </c>
    </row>
    <row r="12247" customFormat="false" ht="15" hidden="false" customHeight="false" outlineLevel="0" collapsed="false">
      <c r="A12247" s="0" t="n">
        <v>41</v>
      </c>
      <c r="B12247" s="0" t="n">
        <v>259556</v>
      </c>
      <c r="C12247" s="0" t="n">
        <v>3319.499</v>
      </c>
    </row>
    <row r="12248" customFormat="false" ht="15" hidden="false" customHeight="false" outlineLevel="0" collapsed="false">
      <c r="A12248" s="0" t="n">
        <v>41</v>
      </c>
      <c r="B12248" s="0" t="n">
        <v>246316</v>
      </c>
      <c r="C12248" s="0" t="n">
        <v>4869.253</v>
      </c>
    </row>
    <row r="12249" customFormat="false" ht="15" hidden="false" customHeight="false" outlineLevel="0" collapsed="false">
      <c r="A12249" s="0" t="n">
        <v>41</v>
      </c>
      <c r="B12249" s="0" t="n">
        <v>215334</v>
      </c>
      <c r="C12249" s="0" t="n">
        <v>6354.333</v>
      </c>
    </row>
    <row r="12250" customFormat="false" ht="15" hidden="false" customHeight="false" outlineLevel="0" collapsed="false">
      <c r="A12250" s="0" t="n">
        <v>41</v>
      </c>
      <c r="B12250" s="0" t="n">
        <v>185707</v>
      </c>
      <c r="C12250" s="0" t="n">
        <v>6238.364</v>
      </c>
    </row>
    <row r="12251" customFormat="false" ht="15" hidden="false" customHeight="false" outlineLevel="0" collapsed="false">
      <c r="A12251" s="0" t="n">
        <v>41</v>
      </c>
      <c r="B12251" s="0" t="n">
        <v>142265</v>
      </c>
      <c r="C12251" s="0" t="n">
        <v>7637.718</v>
      </c>
    </row>
    <row r="12252" customFormat="false" ht="15" hidden="false" customHeight="false" outlineLevel="0" collapsed="false">
      <c r="A12252" s="0" t="n">
        <v>41</v>
      </c>
      <c r="B12252" s="0" t="n">
        <v>99695</v>
      </c>
      <c r="C12252" s="0" t="n">
        <v>7511.572</v>
      </c>
    </row>
    <row r="12253" customFormat="false" ht="15" hidden="false" customHeight="false" outlineLevel="0" collapsed="false">
      <c r="A12253" s="0" t="n">
        <v>41</v>
      </c>
      <c r="B12253" s="0" t="n">
        <v>57441</v>
      </c>
      <c r="C12253" s="0" t="n">
        <v>7535.502</v>
      </c>
    </row>
    <row r="12254" customFormat="false" ht="15" hidden="false" customHeight="false" outlineLevel="0" collapsed="false">
      <c r="A12254" s="0" t="n">
        <v>41</v>
      </c>
      <c r="B12254" s="0" t="n">
        <v>13717</v>
      </c>
      <c r="C12254" s="0" t="n">
        <v>7651.692</v>
      </c>
    </row>
    <row r="12255" customFormat="false" ht="15" hidden="false" customHeight="false" outlineLevel="0" collapsed="false">
      <c r="A12255" s="0" t="n">
        <v>41</v>
      </c>
      <c r="B12255" s="0" t="n">
        <v>0</v>
      </c>
      <c r="C12255" s="0" t="n">
        <v>4659.031</v>
      </c>
    </row>
    <row r="12256" customFormat="false" ht="15" hidden="false" customHeight="false" outlineLevel="0" collapsed="false">
      <c r="A12256" s="0" t="n">
        <v>41</v>
      </c>
      <c r="B12256" s="0" t="n">
        <v>1916874</v>
      </c>
      <c r="C12256" s="0" t="n">
        <v>7170.774</v>
      </c>
    </row>
    <row r="12257" customFormat="false" ht="15" hidden="false" customHeight="false" outlineLevel="0" collapsed="false">
      <c r="A12257" s="0" t="n">
        <v>41</v>
      </c>
      <c r="B12257" s="0" t="n">
        <v>1916193</v>
      </c>
      <c r="C12257" s="0" t="n">
        <v>68.003</v>
      </c>
    </row>
    <row r="12258" customFormat="false" ht="15" hidden="false" customHeight="false" outlineLevel="0" collapsed="false">
      <c r="A12258" s="0" t="n">
        <v>41</v>
      </c>
      <c r="B12258" s="0" t="n">
        <v>1955560</v>
      </c>
      <c r="C12258" s="0" t="n">
        <v>3556.906</v>
      </c>
    </row>
    <row r="12259" customFormat="false" ht="15" hidden="false" customHeight="false" outlineLevel="0" collapsed="false">
      <c r="A12259" s="0" t="n">
        <v>41</v>
      </c>
      <c r="B12259" s="0" t="n">
        <v>1939819</v>
      </c>
      <c r="C12259" s="0" t="n">
        <v>3243.429</v>
      </c>
    </row>
    <row r="12260" customFormat="false" ht="15" hidden="false" customHeight="false" outlineLevel="0" collapsed="false">
      <c r="A12260" s="0" t="n">
        <v>41</v>
      </c>
      <c r="B12260" s="0" t="n">
        <v>1922218</v>
      </c>
      <c r="C12260" s="0" t="n">
        <v>6640.191</v>
      </c>
    </row>
    <row r="12261" customFormat="false" ht="15" hidden="false" customHeight="false" outlineLevel="0" collapsed="false">
      <c r="A12261" s="0" t="n">
        <v>41</v>
      </c>
      <c r="B12261" s="0" t="n">
        <v>1877751</v>
      </c>
      <c r="C12261" s="0" t="n">
        <v>7726.043</v>
      </c>
    </row>
    <row r="12262" customFormat="false" ht="15" hidden="false" customHeight="false" outlineLevel="0" collapsed="false">
      <c r="A12262" s="0" t="n">
        <v>41</v>
      </c>
      <c r="B12262" s="0" t="n">
        <v>1839176</v>
      </c>
      <c r="C12262" s="0" t="n">
        <v>7177.815</v>
      </c>
    </row>
    <row r="12263" customFormat="false" ht="15" hidden="false" customHeight="false" outlineLevel="0" collapsed="false">
      <c r="A12263" s="0" t="n">
        <v>41</v>
      </c>
      <c r="B12263" s="0" t="n">
        <v>1836457</v>
      </c>
      <c r="C12263" s="0" t="n">
        <v>3542.825</v>
      </c>
    </row>
    <row r="12264" customFormat="false" ht="15" hidden="false" customHeight="false" outlineLevel="0" collapsed="false">
      <c r="A12264" s="0" t="n">
        <v>41</v>
      </c>
      <c r="B12264" s="0" t="n">
        <v>1797263</v>
      </c>
      <c r="C12264" s="0" t="n">
        <v>7173.783</v>
      </c>
    </row>
    <row r="12265" customFormat="false" ht="15" hidden="false" customHeight="false" outlineLevel="0" collapsed="false">
      <c r="A12265" s="0" t="n">
        <v>41</v>
      </c>
      <c r="B12265" s="0" t="n">
        <v>1796556</v>
      </c>
      <c r="C12265" s="0" t="n">
        <v>3368.134</v>
      </c>
    </row>
    <row r="12266" customFormat="false" ht="15" hidden="false" customHeight="false" outlineLevel="0" collapsed="false">
      <c r="A12266" s="0" t="n">
        <v>41</v>
      </c>
      <c r="B12266" s="0" t="n">
        <v>1756240</v>
      </c>
      <c r="C12266" s="0" t="n">
        <v>7340.911</v>
      </c>
    </row>
    <row r="12267" customFormat="false" ht="15" hidden="false" customHeight="false" outlineLevel="0" collapsed="false">
      <c r="A12267" s="0" t="n">
        <v>41</v>
      </c>
      <c r="B12267" s="0" t="n">
        <v>1759472</v>
      </c>
      <c r="C12267" s="0" t="n">
        <v>2949.47</v>
      </c>
    </row>
    <row r="12268" customFormat="false" ht="15" hidden="false" customHeight="false" outlineLevel="0" collapsed="false">
      <c r="A12268" s="0" t="n">
        <v>41</v>
      </c>
      <c r="B12268" s="0" t="n">
        <v>1724785</v>
      </c>
      <c r="C12268" s="0" t="n">
        <v>6739.9</v>
      </c>
    </row>
    <row r="12269" customFormat="false" ht="15" hidden="false" customHeight="false" outlineLevel="0" collapsed="false">
      <c r="A12269" s="0" t="n">
        <v>41</v>
      </c>
      <c r="B12269" s="0" t="n">
        <v>1686007</v>
      </c>
      <c r="C12269" s="0" t="n">
        <v>7118.483</v>
      </c>
    </row>
    <row r="12270" customFormat="false" ht="15" hidden="false" customHeight="false" outlineLevel="0" collapsed="false">
      <c r="A12270" s="0" t="n">
        <v>41</v>
      </c>
      <c r="B12270" s="0" t="n">
        <v>1670092</v>
      </c>
      <c r="C12270" s="0" t="n">
        <v>4902.749</v>
      </c>
    </row>
    <row r="12271" customFormat="false" ht="15" hidden="false" customHeight="false" outlineLevel="0" collapsed="false">
      <c r="A12271" s="0" t="n">
        <v>41</v>
      </c>
      <c r="B12271" s="0" t="n">
        <v>1641012</v>
      </c>
      <c r="C12271" s="0" t="n">
        <v>6176.838</v>
      </c>
    </row>
    <row r="12272" customFormat="false" ht="15" hidden="false" customHeight="false" outlineLevel="0" collapsed="false">
      <c r="A12272" s="0" t="n">
        <v>41</v>
      </c>
      <c r="B12272" s="0" t="n">
        <v>1622266</v>
      </c>
      <c r="C12272" s="0" t="n">
        <v>5139.251</v>
      </c>
    </row>
    <row r="12273" customFormat="false" ht="15" hidden="false" customHeight="false" outlineLevel="0" collapsed="false">
      <c r="A12273" s="0" t="n">
        <v>41</v>
      </c>
      <c r="B12273" s="0" t="n">
        <v>1585356</v>
      </c>
      <c r="C12273" s="0" t="n">
        <v>6932.988</v>
      </c>
    </row>
    <row r="12274" customFormat="false" ht="15" hidden="false" customHeight="false" outlineLevel="0" collapsed="false">
      <c r="A12274" s="0" t="n">
        <v>41</v>
      </c>
      <c r="B12274" s="0" t="n">
        <v>1550852</v>
      </c>
      <c r="C12274" s="0" t="n">
        <v>6757.742</v>
      </c>
    </row>
    <row r="12275" customFormat="false" ht="15" hidden="false" customHeight="false" outlineLevel="0" collapsed="false">
      <c r="A12275" s="0" t="n">
        <v>41</v>
      </c>
      <c r="B12275" s="0" t="n">
        <v>1547224</v>
      </c>
      <c r="C12275" s="0" t="n">
        <v>3661.052</v>
      </c>
    </row>
    <row r="12276" customFormat="false" ht="15" hidden="false" customHeight="false" outlineLevel="0" collapsed="false">
      <c r="A12276" s="0" t="n">
        <v>41</v>
      </c>
      <c r="B12276" s="0" t="n">
        <v>1510129</v>
      </c>
      <c r="C12276" s="0" t="n">
        <v>6984.808</v>
      </c>
    </row>
    <row r="12277" customFormat="false" ht="15" hidden="false" customHeight="false" outlineLevel="0" collapsed="false">
      <c r="A12277" s="0" t="n">
        <v>41</v>
      </c>
      <c r="B12277" s="0" t="n">
        <v>1474212</v>
      </c>
      <c r="C12277" s="0" t="n">
        <v>6844.08</v>
      </c>
    </row>
    <row r="12278" customFormat="false" ht="15" hidden="false" customHeight="false" outlineLevel="0" collapsed="false">
      <c r="A12278" s="0" t="n">
        <v>41</v>
      </c>
      <c r="B12278" s="0" t="n">
        <v>1466906</v>
      </c>
      <c r="C12278" s="0" t="n">
        <v>4006.059</v>
      </c>
    </row>
    <row r="12279" customFormat="false" ht="15" hidden="false" customHeight="false" outlineLevel="0" collapsed="false">
      <c r="A12279" s="0" t="n">
        <v>41</v>
      </c>
      <c r="B12279" s="0" t="n">
        <v>1437151</v>
      </c>
      <c r="C12279" s="0" t="n">
        <v>6246.806</v>
      </c>
    </row>
    <row r="12280" customFormat="false" ht="15" hidden="false" customHeight="false" outlineLevel="0" collapsed="false">
      <c r="A12280" s="0" t="n">
        <v>41</v>
      </c>
      <c r="B12280" s="0" t="n">
        <v>1412796</v>
      </c>
      <c r="C12280" s="0" t="n">
        <v>5019.745</v>
      </c>
    </row>
    <row r="12281" customFormat="false" ht="15" hidden="false" customHeight="false" outlineLevel="0" collapsed="false">
      <c r="A12281" s="0" t="n">
        <v>41</v>
      </c>
      <c r="B12281" s="0" t="n">
        <v>1392703</v>
      </c>
      <c r="C12281" s="0" t="n">
        <v>6051.929</v>
      </c>
    </row>
    <row r="12282" customFormat="false" ht="15" hidden="false" customHeight="false" outlineLevel="0" collapsed="false">
      <c r="A12282" s="0" t="n">
        <v>41</v>
      </c>
      <c r="B12282" s="0" t="n">
        <v>1359141</v>
      </c>
      <c r="C12282" s="0" t="n">
        <v>6603.958</v>
      </c>
    </row>
    <row r="12283" customFormat="false" ht="15" hidden="false" customHeight="false" outlineLevel="0" collapsed="false">
      <c r="A12283" s="0" t="n">
        <v>41</v>
      </c>
      <c r="B12283" s="0" t="n">
        <v>1351389</v>
      </c>
      <c r="C12283" s="0" t="n">
        <v>4065.333</v>
      </c>
    </row>
    <row r="12284" customFormat="false" ht="15" hidden="false" customHeight="false" outlineLevel="0" collapsed="false">
      <c r="A12284" s="0" t="n">
        <v>41</v>
      </c>
      <c r="B12284" s="0" t="n">
        <v>1320401</v>
      </c>
      <c r="C12284" s="0" t="n">
        <v>6395.141</v>
      </c>
    </row>
    <row r="12285" customFormat="false" ht="15" hidden="false" customHeight="false" outlineLevel="0" collapsed="false">
      <c r="A12285" s="0" t="n">
        <v>41</v>
      </c>
      <c r="B12285" s="0" t="n">
        <v>1294758</v>
      </c>
      <c r="C12285" s="0" t="n">
        <v>5159.579</v>
      </c>
    </row>
    <row r="12286" customFormat="false" ht="15" hidden="false" customHeight="false" outlineLevel="0" collapsed="false">
      <c r="A12286" s="0" t="n">
        <v>41</v>
      </c>
      <c r="B12286" s="0" t="n">
        <v>1282242</v>
      </c>
      <c r="C12286" s="0" t="n">
        <v>5293.296</v>
      </c>
    </row>
    <row r="12287" customFormat="false" ht="15" hidden="false" customHeight="false" outlineLevel="0" collapsed="false">
      <c r="A12287" s="0" t="n">
        <v>41</v>
      </c>
      <c r="B12287" s="0" t="n">
        <v>1251712</v>
      </c>
      <c r="C12287" s="0" t="n">
        <v>6318.517</v>
      </c>
    </row>
    <row r="12288" customFormat="false" ht="15" hidden="false" customHeight="false" outlineLevel="0" collapsed="false">
      <c r="A12288" s="0" t="n">
        <v>41</v>
      </c>
      <c r="B12288" s="0" t="n">
        <v>1248587</v>
      </c>
      <c r="C12288" s="0" t="n">
        <v>3570.678</v>
      </c>
    </row>
    <row r="12289" customFormat="false" ht="15" hidden="false" customHeight="false" outlineLevel="0" collapsed="false">
      <c r="A12289" s="0" t="n">
        <v>41</v>
      </c>
      <c r="B12289" s="0" t="n">
        <v>1223090</v>
      </c>
      <c r="C12289" s="0" t="n">
        <v>5828.603</v>
      </c>
    </row>
    <row r="12290" customFormat="false" ht="15" hidden="false" customHeight="false" outlineLevel="0" collapsed="false">
      <c r="A12290" s="0" t="n">
        <v>41</v>
      </c>
      <c r="B12290" s="0" t="n">
        <v>1193263</v>
      </c>
      <c r="C12290" s="0" t="n">
        <v>6248.35</v>
      </c>
    </row>
    <row r="12291" customFormat="false" ht="15" hidden="false" customHeight="false" outlineLevel="0" collapsed="false">
      <c r="A12291" s="0" t="n">
        <v>41</v>
      </c>
      <c r="B12291" s="0" t="n">
        <v>1194594</v>
      </c>
      <c r="C12291" s="0" t="n">
        <v>3104.894</v>
      </c>
    </row>
    <row r="12292" customFormat="false" ht="15" hidden="false" customHeight="false" outlineLevel="0" collapsed="false">
      <c r="A12292" s="0" t="n">
        <v>41</v>
      </c>
      <c r="B12292" s="0" t="n">
        <v>1168785</v>
      </c>
      <c r="C12292" s="0" t="n">
        <v>5451.003</v>
      </c>
    </row>
    <row r="12293" customFormat="false" ht="15" hidden="false" customHeight="false" outlineLevel="0" collapsed="false">
      <c r="A12293" s="0" t="n">
        <v>41</v>
      </c>
      <c r="B12293" s="0" t="n">
        <v>1153442</v>
      </c>
      <c r="C12293" s="0" t="n">
        <v>5296.365</v>
      </c>
    </row>
    <row r="12294" customFormat="false" ht="15" hidden="false" customHeight="false" outlineLevel="0" collapsed="false">
      <c r="A12294" s="0" t="n">
        <v>41</v>
      </c>
      <c r="B12294" s="0" t="n">
        <v>1122478</v>
      </c>
      <c r="C12294" s="0" t="n">
        <v>6388.232</v>
      </c>
    </row>
    <row r="12295" customFormat="false" ht="15" hidden="false" customHeight="false" outlineLevel="0" collapsed="false">
      <c r="A12295" s="0" t="n">
        <v>41</v>
      </c>
      <c r="B12295" s="0" t="n">
        <v>1093062</v>
      </c>
      <c r="C12295" s="0" t="n">
        <v>5871.658</v>
      </c>
    </row>
    <row r="12296" customFormat="false" ht="15" hidden="false" customHeight="false" outlineLevel="0" collapsed="false">
      <c r="A12296" s="0" t="n">
        <v>41</v>
      </c>
      <c r="B12296" s="0" t="n">
        <v>1086478</v>
      </c>
      <c r="C12296" s="0" t="n">
        <v>4256.096</v>
      </c>
    </row>
    <row r="12297" customFormat="false" ht="15" hidden="false" customHeight="false" outlineLevel="0" collapsed="false">
      <c r="A12297" s="0" t="n">
        <v>41</v>
      </c>
      <c r="B12297" s="0" t="n">
        <v>1057715</v>
      </c>
      <c r="C12297" s="0" t="n">
        <v>6177.81</v>
      </c>
    </row>
    <row r="12298" customFormat="false" ht="15" hidden="false" customHeight="false" outlineLevel="0" collapsed="false">
      <c r="A12298" s="0" t="n">
        <v>41</v>
      </c>
      <c r="B12298" s="0" t="n">
        <v>1030851</v>
      </c>
      <c r="C12298" s="0" t="n">
        <v>5575.8</v>
      </c>
    </row>
    <row r="12299" customFormat="false" ht="15" hidden="false" customHeight="false" outlineLevel="0" collapsed="false">
      <c r="A12299" s="0" t="n">
        <v>41</v>
      </c>
      <c r="B12299" s="0" t="n">
        <v>1025869</v>
      </c>
      <c r="C12299" s="0" t="n">
        <v>4161.793</v>
      </c>
    </row>
    <row r="12300" customFormat="false" ht="15" hidden="false" customHeight="false" outlineLevel="0" collapsed="false">
      <c r="A12300" s="0" t="n">
        <v>41</v>
      </c>
      <c r="B12300" s="0" t="n">
        <v>993913</v>
      </c>
      <c r="C12300" s="0" t="n">
        <v>6488.75</v>
      </c>
    </row>
    <row r="12301" customFormat="false" ht="15" hidden="false" customHeight="false" outlineLevel="0" collapsed="false">
      <c r="A12301" s="0" t="n">
        <v>41</v>
      </c>
      <c r="B12301" s="0" t="n">
        <v>987049</v>
      </c>
      <c r="C12301" s="0" t="n">
        <v>3958.663</v>
      </c>
    </row>
    <row r="12302" customFormat="false" ht="15" hidden="false" customHeight="false" outlineLevel="0" collapsed="false">
      <c r="A12302" s="0" t="n">
        <v>41</v>
      </c>
      <c r="B12302" s="0" t="n">
        <v>958585</v>
      </c>
      <c r="C12302" s="0" t="n">
        <v>6119.22</v>
      </c>
    </row>
    <row r="12303" customFormat="false" ht="15" hidden="false" customHeight="false" outlineLevel="0" collapsed="false">
      <c r="A12303" s="0" t="n">
        <v>41</v>
      </c>
      <c r="B12303" s="0" t="n">
        <v>929450</v>
      </c>
      <c r="C12303" s="0" t="n">
        <v>6110.638</v>
      </c>
    </row>
    <row r="12304" customFormat="false" ht="15" hidden="false" customHeight="false" outlineLevel="0" collapsed="false">
      <c r="A12304" s="0" t="n">
        <v>41</v>
      </c>
      <c r="B12304" s="0" t="n">
        <v>925937</v>
      </c>
      <c r="C12304" s="0" t="n">
        <v>3772.225</v>
      </c>
    </row>
    <row r="12305" customFormat="false" ht="15" hidden="false" customHeight="false" outlineLevel="0" collapsed="false">
      <c r="A12305" s="0" t="n">
        <v>41</v>
      </c>
      <c r="B12305" s="0" t="n">
        <v>896244</v>
      </c>
      <c r="C12305" s="0" t="n">
        <v>6235.15</v>
      </c>
    </row>
    <row r="12306" customFormat="false" ht="15" hidden="false" customHeight="false" outlineLevel="0" collapsed="false">
      <c r="A12306" s="0" t="n">
        <v>41</v>
      </c>
      <c r="B12306" s="0" t="n">
        <v>864828</v>
      </c>
      <c r="C12306" s="0" t="n">
        <v>6412.561</v>
      </c>
    </row>
    <row r="12307" customFormat="false" ht="15" hidden="false" customHeight="false" outlineLevel="0" collapsed="false">
      <c r="A12307" s="0" t="n">
        <v>41</v>
      </c>
      <c r="B12307" s="0" t="n">
        <v>860510</v>
      </c>
      <c r="C12307" s="0" t="n">
        <v>3800.054</v>
      </c>
    </row>
    <row r="12308" customFormat="false" ht="15" hidden="false" customHeight="false" outlineLevel="0" collapsed="false">
      <c r="A12308" s="0" t="n">
        <v>41</v>
      </c>
      <c r="B12308" s="0" t="n">
        <v>828696</v>
      </c>
      <c r="C12308" s="0" t="n">
        <v>6467.333</v>
      </c>
    </row>
    <row r="12309" customFormat="false" ht="15" hidden="false" customHeight="false" outlineLevel="0" collapsed="false">
      <c r="A12309" s="0" t="n">
        <v>41</v>
      </c>
      <c r="B12309" s="0" t="n">
        <v>819747</v>
      </c>
      <c r="C12309" s="0" t="n">
        <v>4155.797</v>
      </c>
    </row>
    <row r="12310" customFormat="false" ht="15" hidden="false" customHeight="false" outlineLevel="0" collapsed="false">
      <c r="A12310" s="0" t="n">
        <v>41</v>
      </c>
      <c r="B12310" s="0" t="n">
        <v>792248</v>
      </c>
      <c r="C12310" s="0" t="n">
        <v>6024.651</v>
      </c>
    </row>
    <row r="12311" customFormat="false" ht="15" hidden="false" customHeight="false" outlineLevel="0" collapsed="false">
      <c r="A12311" s="0" t="n">
        <v>41</v>
      </c>
      <c r="B12311" s="0" t="n">
        <v>763420</v>
      </c>
      <c r="C12311" s="0" t="n">
        <v>6131.417</v>
      </c>
    </row>
    <row r="12312" customFormat="false" ht="15" hidden="false" customHeight="false" outlineLevel="0" collapsed="false">
      <c r="A12312" s="0" t="n">
        <v>41</v>
      </c>
      <c r="B12312" s="0" t="n">
        <v>753740</v>
      </c>
      <c r="C12312" s="0" t="n">
        <v>4049.378</v>
      </c>
    </row>
    <row r="12313" customFormat="false" ht="15" hidden="false" customHeight="false" outlineLevel="0" collapsed="false">
      <c r="A12313" s="0" t="n">
        <v>41</v>
      </c>
      <c r="B12313" s="0" t="n">
        <v>743293</v>
      </c>
      <c r="C12313" s="0" t="n">
        <v>4550.31</v>
      </c>
    </row>
    <row r="12314" customFormat="false" ht="15" hidden="false" customHeight="false" outlineLevel="0" collapsed="false">
      <c r="A12314" s="0" t="n">
        <v>41</v>
      </c>
      <c r="B12314" s="0" t="n">
        <v>710816</v>
      </c>
      <c r="C12314" s="0" t="n">
        <v>6522.85</v>
      </c>
    </row>
    <row r="12315" customFormat="false" ht="15" hidden="false" customHeight="false" outlineLevel="0" collapsed="false">
      <c r="A12315" s="0" t="n">
        <v>41</v>
      </c>
      <c r="B12315" s="0" t="n">
        <v>678960</v>
      </c>
      <c r="C12315" s="0" t="n">
        <v>6480.417</v>
      </c>
    </row>
    <row r="12316" customFormat="false" ht="15" hidden="false" customHeight="false" outlineLevel="0" collapsed="false">
      <c r="A12316" s="0" t="n">
        <v>41</v>
      </c>
      <c r="B12316" s="0" t="n">
        <v>662352</v>
      </c>
      <c r="C12316" s="0" t="n">
        <v>4089.108</v>
      </c>
    </row>
    <row r="12317" customFormat="false" ht="15" hidden="false" customHeight="false" outlineLevel="0" collapsed="false">
      <c r="A12317" s="0" t="n">
        <v>42</v>
      </c>
      <c r="B12317" s="0" t="n">
        <v>649244</v>
      </c>
      <c r="C12317" s="0" t="n">
        <v>5417.713</v>
      </c>
    </row>
    <row r="12318" customFormat="false" ht="15" hidden="false" customHeight="false" outlineLevel="0" collapsed="false">
      <c r="A12318" s="0" t="n">
        <v>42</v>
      </c>
      <c r="B12318" s="0" t="n">
        <v>619358</v>
      </c>
      <c r="C12318" s="0" t="n">
        <v>6285.645</v>
      </c>
    </row>
    <row r="12319" customFormat="false" ht="15" hidden="false" customHeight="false" outlineLevel="0" collapsed="false">
      <c r="A12319" s="0" t="n">
        <v>42</v>
      </c>
      <c r="B12319" s="0" t="n">
        <v>601177</v>
      </c>
      <c r="C12319" s="0" t="n">
        <v>4307.048</v>
      </c>
    </row>
    <row r="12320" customFormat="false" ht="15" hidden="false" customHeight="false" outlineLevel="0" collapsed="false">
      <c r="A12320" s="0" t="n">
        <v>42</v>
      </c>
      <c r="B12320" s="0" t="n">
        <v>583446</v>
      </c>
      <c r="C12320" s="0" t="n">
        <v>5923.536</v>
      </c>
    </row>
    <row r="12321" customFormat="false" ht="15" hidden="false" customHeight="false" outlineLevel="0" collapsed="false">
      <c r="A12321" s="0" t="n">
        <v>42</v>
      </c>
      <c r="B12321" s="0" t="n">
        <v>554708</v>
      </c>
      <c r="C12321" s="0" t="n">
        <v>6137.712</v>
      </c>
    </row>
    <row r="12322" customFormat="false" ht="15" hidden="false" customHeight="false" outlineLevel="0" collapsed="false">
      <c r="A12322" s="0" t="n">
        <v>42</v>
      </c>
      <c r="B12322" s="0" t="n">
        <v>562290</v>
      </c>
      <c r="C12322" s="0" t="n">
        <v>2494.261</v>
      </c>
    </row>
    <row r="12323" customFormat="false" ht="15" hidden="false" customHeight="false" outlineLevel="0" collapsed="false">
      <c r="A12323" s="0" t="n">
        <v>42</v>
      </c>
      <c r="B12323" s="0" t="n">
        <v>534845</v>
      </c>
      <c r="C12323" s="0" t="n">
        <v>6011.471</v>
      </c>
    </row>
    <row r="12324" customFormat="false" ht="15" hidden="false" customHeight="false" outlineLevel="0" collapsed="false">
      <c r="A12324" s="0" t="n">
        <v>42</v>
      </c>
      <c r="B12324" s="0" t="n">
        <v>503125</v>
      </c>
      <c r="C12324" s="0" t="n">
        <v>6474.68</v>
      </c>
    </row>
    <row r="12325" customFormat="false" ht="15" hidden="false" customHeight="false" outlineLevel="0" collapsed="false">
      <c r="A12325" s="0" t="n">
        <v>42</v>
      </c>
      <c r="B12325" s="0" t="n">
        <v>470579</v>
      </c>
      <c r="C12325" s="0" t="n">
        <v>6512.8</v>
      </c>
    </row>
    <row r="12326" customFormat="false" ht="15" hidden="false" customHeight="false" outlineLevel="0" collapsed="false">
      <c r="A12326" s="0" t="n">
        <v>42</v>
      </c>
      <c r="B12326" s="0" t="n">
        <v>465942</v>
      </c>
      <c r="C12326" s="0" t="n">
        <v>3720.366</v>
      </c>
    </row>
    <row r="12327" customFormat="false" ht="15" hidden="false" customHeight="false" outlineLevel="0" collapsed="false">
      <c r="A12327" s="0" t="n">
        <v>42</v>
      </c>
      <c r="B12327" s="0" t="n">
        <v>434977</v>
      </c>
      <c r="C12327" s="0" t="n">
        <v>6343.232</v>
      </c>
    </row>
    <row r="12328" customFormat="false" ht="15" hidden="false" customHeight="false" outlineLevel="0" collapsed="false">
      <c r="A12328" s="0" t="n">
        <v>42</v>
      </c>
      <c r="B12328" s="0" t="n">
        <v>410431</v>
      </c>
      <c r="C12328" s="0" t="n">
        <v>5011.265</v>
      </c>
    </row>
    <row r="12329" customFormat="false" ht="15" hidden="false" customHeight="false" outlineLevel="0" collapsed="false">
      <c r="A12329" s="0" t="n">
        <v>42</v>
      </c>
      <c r="B12329" s="0" t="n">
        <v>412558</v>
      </c>
      <c r="C12329" s="0" t="n">
        <v>3824.292</v>
      </c>
    </row>
    <row r="12330" customFormat="false" ht="15" hidden="false" customHeight="false" outlineLevel="0" collapsed="false">
      <c r="A12330" s="0" t="n">
        <v>42</v>
      </c>
      <c r="B12330" s="0" t="n">
        <v>385077</v>
      </c>
      <c r="C12330" s="0" t="n">
        <v>6027.156</v>
      </c>
    </row>
    <row r="12331" customFormat="false" ht="15" hidden="false" customHeight="false" outlineLevel="0" collapsed="false">
      <c r="A12331" s="0" t="n">
        <v>42</v>
      </c>
      <c r="B12331" s="0" t="n">
        <v>353969</v>
      </c>
      <c r="C12331" s="0" t="n">
        <v>6378.762</v>
      </c>
    </row>
    <row r="12332" customFormat="false" ht="15" hidden="false" customHeight="false" outlineLevel="0" collapsed="false">
      <c r="A12332" s="0" t="n">
        <v>42</v>
      </c>
      <c r="B12332" s="0" t="n">
        <v>325223</v>
      </c>
      <c r="C12332" s="0" t="n">
        <v>5607.883</v>
      </c>
    </row>
    <row r="12333" customFormat="false" ht="15" hidden="false" customHeight="false" outlineLevel="0" collapsed="false">
      <c r="A12333" s="0" t="n">
        <v>42</v>
      </c>
      <c r="B12333" s="0" t="n">
        <v>316792</v>
      </c>
      <c r="C12333" s="0" t="n">
        <v>4720.456</v>
      </c>
    </row>
    <row r="12334" customFormat="false" ht="15" hidden="false" customHeight="false" outlineLevel="0" collapsed="false">
      <c r="A12334" s="0" t="n">
        <v>42</v>
      </c>
      <c r="B12334" s="0" t="n">
        <v>289347</v>
      </c>
      <c r="C12334" s="0" t="n">
        <v>6032.358</v>
      </c>
    </row>
    <row r="12335" customFormat="false" ht="15" hidden="false" customHeight="false" outlineLevel="0" collapsed="false">
      <c r="A12335" s="0" t="n">
        <v>42</v>
      </c>
      <c r="B12335" s="0" t="n">
        <v>287825</v>
      </c>
      <c r="C12335" s="0" t="n">
        <v>3433.624</v>
      </c>
    </row>
    <row r="12336" customFormat="false" ht="15" hidden="false" customHeight="false" outlineLevel="0" collapsed="false">
      <c r="A12336" s="0" t="n">
        <v>42</v>
      </c>
      <c r="B12336" s="0" t="n">
        <v>260084</v>
      </c>
      <c r="C12336" s="0" t="n">
        <v>6014.383</v>
      </c>
    </row>
    <row r="12337" customFormat="false" ht="15" hidden="false" customHeight="false" outlineLevel="0" collapsed="false">
      <c r="A12337" s="0" t="n">
        <v>42</v>
      </c>
      <c r="B12337" s="0" t="n">
        <v>229905</v>
      </c>
      <c r="C12337" s="0" t="n">
        <v>6318.494</v>
      </c>
    </row>
    <row r="12338" customFormat="false" ht="15" hidden="false" customHeight="false" outlineLevel="0" collapsed="false">
      <c r="A12338" s="0" t="n">
        <v>42</v>
      </c>
      <c r="B12338" s="0" t="n">
        <v>227240</v>
      </c>
      <c r="C12338" s="0" t="n">
        <v>3530.778</v>
      </c>
    </row>
    <row r="12339" customFormat="false" ht="15" hidden="false" customHeight="false" outlineLevel="0" collapsed="false">
      <c r="A12339" s="0" t="n">
        <v>42</v>
      </c>
      <c r="B12339" s="0" t="n">
        <v>198414</v>
      </c>
      <c r="C12339" s="0" t="n">
        <v>6147.697</v>
      </c>
    </row>
    <row r="12340" customFormat="false" ht="15" hidden="false" customHeight="false" outlineLevel="0" collapsed="false">
      <c r="A12340" s="0" t="n">
        <v>42</v>
      </c>
      <c r="B12340" s="0" t="n">
        <v>162037</v>
      </c>
      <c r="C12340" s="0" t="n">
        <v>6936.132</v>
      </c>
    </row>
    <row r="12341" customFormat="false" ht="15" hidden="false" customHeight="false" outlineLevel="0" collapsed="false">
      <c r="A12341" s="0" t="n">
        <v>42</v>
      </c>
      <c r="B12341" s="0" t="n">
        <v>116744</v>
      </c>
      <c r="C12341" s="0" t="n">
        <v>7772.738</v>
      </c>
    </row>
    <row r="12342" customFormat="false" ht="15" hidden="false" customHeight="false" outlineLevel="0" collapsed="false">
      <c r="A12342" s="0" t="n">
        <v>42</v>
      </c>
      <c r="B12342" s="0" t="n">
        <v>73161</v>
      </c>
      <c r="C12342" s="0" t="n">
        <v>7657.065</v>
      </c>
    </row>
    <row r="12343" customFormat="false" ht="15" hidden="false" customHeight="false" outlineLevel="0" collapsed="false">
      <c r="A12343" s="0" t="n">
        <v>42</v>
      </c>
      <c r="B12343" s="0" t="n">
        <v>29668</v>
      </c>
      <c r="C12343" s="0" t="n">
        <v>7614.107</v>
      </c>
    </row>
    <row r="12344" customFormat="false" ht="15" hidden="false" customHeight="false" outlineLevel="0" collapsed="false">
      <c r="A12344" s="0" t="n">
        <v>42</v>
      </c>
      <c r="B12344" s="0" t="n">
        <v>0</v>
      </c>
      <c r="C12344" s="0" t="n">
        <v>6247.19</v>
      </c>
    </row>
    <row r="12345" customFormat="false" ht="15" hidden="false" customHeight="false" outlineLevel="0" collapsed="false">
      <c r="A12345" s="0" t="n">
        <v>42</v>
      </c>
      <c r="B12345" s="0" t="n">
        <v>1906420</v>
      </c>
      <c r="C12345" s="0" t="n">
        <v>8486.752</v>
      </c>
    </row>
    <row r="12346" customFormat="false" ht="15" hidden="false" customHeight="false" outlineLevel="0" collapsed="false">
      <c r="A12346" s="0" t="n">
        <v>42</v>
      </c>
      <c r="B12346" s="0" t="n">
        <v>1905006</v>
      </c>
      <c r="C12346" s="0" t="n">
        <v>141.286</v>
      </c>
    </row>
    <row r="12347" customFormat="false" ht="15" hidden="false" customHeight="false" outlineLevel="0" collapsed="false">
      <c r="A12347" s="0" t="n">
        <v>42</v>
      </c>
      <c r="B12347" s="0" t="n">
        <v>1905006</v>
      </c>
      <c r="C12347" s="0" t="n">
        <v>0</v>
      </c>
    </row>
    <row r="12348" customFormat="false" ht="15" hidden="false" customHeight="false" outlineLevel="0" collapsed="false">
      <c r="A12348" s="0" t="n">
        <v>42</v>
      </c>
      <c r="B12348" s="0" t="n">
        <v>1983894</v>
      </c>
      <c r="C12348" s="0" t="n">
        <v>2498.157</v>
      </c>
    </row>
    <row r="12349" customFormat="false" ht="15" hidden="false" customHeight="false" outlineLevel="0" collapsed="false">
      <c r="A12349" s="0" t="n">
        <v>42</v>
      </c>
      <c r="B12349" s="0" t="n">
        <v>1958951</v>
      </c>
      <c r="C12349" s="0" t="n">
        <v>5740.117</v>
      </c>
    </row>
    <row r="12350" customFormat="false" ht="15" hidden="false" customHeight="false" outlineLevel="0" collapsed="false">
      <c r="A12350" s="0" t="n">
        <v>42</v>
      </c>
      <c r="B12350" s="0" t="n">
        <v>1914862</v>
      </c>
      <c r="C12350" s="0" t="n">
        <v>7781.376</v>
      </c>
    </row>
    <row r="12351" customFormat="false" ht="15" hidden="false" customHeight="false" outlineLevel="0" collapsed="false">
      <c r="A12351" s="0" t="n">
        <v>42</v>
      </c>
      <c r="B12351" s="0" t="n">
        <v>1870371</v>
      </c>
      <c r="C12351" s="0" t="n">
        <v>7715.015</v>
      </c>
    </row>
    <row r="12352" customFormat="false" ht="15" hidden="false" customHeight="false" outlineLevel="0" collapsed="false">
      <c r="A12352" s="0" t="n">
        <v>42</v>
      </c>
      <c r="B12352" s="0" t="n">
        <v>1863983</v>
      </c>
      <c r="C12352" s="0" t="n">
        <v>3905.525</v>
      </c>
    </row>
    <row r="12353" customFormat="false" ht="15" hidden="false" customHeight="false" outlineLevel="0" collapsed="false">
      <c r="A12353" s="0" t="n">
        <v>42</v>
      </c>
      <c r="B12353" s="0" t="n">
        <v>1825973</v>
      </c>
      <c r="C12353" s="0" t="n">
        <v>7169.293</v>
      </c>
    </row>
    <row r="12354" customFormat="false" ht="15" hidden="false" customHeight="false" outlineLevel="0" collapsed="false">
      <c r="A12354" s="0" t="n">
        <v>42</v>
      </c>
      <c r="B12354" s="0" t="n">
        <v>1783187</v>
      </c>
      <c r="C12354" s="0" t="n">
        <v>7505.727</v>
      </c>
    </row>
    <row r="12355" customFormat="false" ht="15" hidden="false" customHeight="false" outlineLevel="0" collapsed="false">
      <c r="A12355" s="0" t="n">
        <v>42</v>
      </c>
      <c r="B12355" s="0" t="n">
        <v>1764788</v>
      </c>
      <c r="C12355" s="0" t="n">
        <v>5150.601</v>
      </c>
    </row>
    <row r="12356" customFormat="false" ht="15" hidden="false" customHeight="false" outlineLevel="0" collapsed="false">
      <c r="A12356" s="0" t="n">
        <v>42</v>
      </c>
      <c r="B12356" s="0" t="n">
        <v>1728236</v>
      </c>
      <c r="C12356" s="0" t="n">
        <v>6887.383</v>
      </c>
    </row>
    <row r="12357" customFormat="false" ht="15" hidden="false" customHeight="false" outlineLevel="0" collapsed="false">
      <c r="A12357" s="0" t="n">
        <v>42</v>
      </c>
      <c r="B12357" s="0" t="n">
        <v>1687815</v>
      </c>
      <c r="C12357" s="0" t="n">
        <v>7337.438</v>
      </c>
    </row>
    <row r="12358" customFormat="false" ht="15" hidden="false" customHeight="false" outlineLevel="0" collapsed="false">
      <c r="A12358" s="0" t="n">
        <v>42</v>
      </c>
      <c r="B12358" s="0" t="n">
        <v>1672353</v>
      </c>
      <c r="C12358" s="0" t="n">
        <v>4803.659</v>
      </c>
    </row>
    <row r="12359" customFormat="false" ht="15" hidden="false" customHeight="false" outlineLevel="0" collapsed="false">
      <c r="A12359" s="0" t="n">
        <v>42</v>
      </c>
      <c r="B12359" s="0" t="n">
        <v>1633948</v>
      </c>
      <c r="C12359" s="0" t="n">
        <v>7093.236</v>
      </c>
    </row>
    <row r="12360" customFormat="false" ht="15" hidden="false" customHeight="false" outlineLevel="0" collapsed="false">
      <c r="A12360" s="0" t="n">
        <v>42</v>
      </c>
      <c r="B12360" s="0" t="n">
        <v>1615671</v>
      </c>
      <c r="C12360" s="0" t="n">
        <v>5124.776</v>
      </c>
    </row>
    <row r="12361" customFormat="false" ht="15" hidden="false" customHeight="false" outlineLevel="0" collapsed="false">
      <c r="A12361" s="0" t="n">
        <v>42</v>
      </c>
      <c r="B12361" s="0" t="n">
        <v>1579700</v>
      </c>
      <c r="C12361" s="0" t="n">
        <v>6869.904</v>
      </c>
    </row>
    <row r="12362" customFormat="false" ht="15" hidden="false" customHeight="false" outlineLevel="0" collapsed="false">
      <c r="A12362" s="0" t="n">
        <v>42</v>
      </c>
      <c r="B12362" s="0" t="n">
        <v>1542243</v>
      </c>
      <c r="C12362" s="0" t="n">
        <v>7015.794</v>
      </c>
    </row>
    <row r="12363" customFormat="false" ht="15" hidden="false" customHeight="false" outlineLevel="0" collapsed="false">
      <c r="A12363" s="0" t="n">
        <v>42</v>
      </c>
      <c r="B12363" s="0" t="n">
        <v>1529520</v>
      </c>
      <c r="C12363" s="0" t="n">
        <v>4528.685</v>
      </c>
    </row>
    <row r="12364" customFormat="false" ht="15" hidden="false" customHeight="false" outlineLevel="0" collapsed="false">
      <c r="A12364" s="0" t="n">
        <v>42</v>
      </c>
      <c r="B12364" s="0" t="n">
        <v>1497920</v>
      </c>
      <c r="C12364" s="0" t="n">
        <v>6424.569</v>
      </c>
    </row>
    <row r="12365" customFormat="false" ht="15" hidden="false" customHeight="false" outlineLevel="0" collapsed="false">
      <c r="A12365" s="0" t="n">
        <v>42</v>
      </c>
      <c r="B12365" s="0" t="n">
        <v>1476128</v>
      </c>
      <c r="C12365" s="0" t="n">
        <v>4604.813</v>
      </c>
    </row>
    <row r="12366" customFormat="false" ht="15" hidden="false" customHeight="false" outlineLevel="0" collapsed="false">
      <c r="A12366" s="0" t="n">
        <v>42</v>
      </c>
      <c r="B12366" s="0" t="n">
        <v>1465707</v>
      </c>
      <c r="C12366" s="0" t="n">
        <v>5269.319</v>
      </c>
    </row>
    <row r="12367" customFormat="false" ht="15" hidden="false" customHeight="false" outlineLevel="0" collapsed="false">
      <c r="A12367" s="0" t="n">
        <v>42</v>
      </c>
      <c r="B12367" s="0" t="n">
        <v>1432704</v>
      </c>
      <c r="C12367" s="0" t="n">
        <v>6541.5</v>
      </c>
    </row>
    <row r="12368" customFormat="false" ht="15" hidden="false" customHeight="false" outlineLevel="0" collapsed="false">
      <c r="A12368" s="0" t="n">
        <v>42</v>
      </c>
      <c r="B12368" s="0" t="n">
        <v>1396627</v>
      </c>
      <c r="C12368" s="0" t="n">
        <v>6890.177</v>
      </c>
    </row>
    <row r="12369" customFormat="false" ht="15" hidden="false" customHeight="false" outlineLevel="0" collapsed="false">
      <c r="A12369" s="0" t="n">
        <v>42</v>
      </c>
      <c r="B12369" s="0" t="n">
        <v>1388535</v>
      </c>
      <c r="C12369" s="0" t="n">
        <v>4073.333</v>
      </c>
    </row>
    <row r="12370" customFormat="false" ht="15" hidden="false" customHeight="false" outlineLevel="0" collapsed="false">
      <c r="A12370" s="0" t="n">
        <v>42</v>
      </c>
      <c r="B12370" s="0" t="n">
        <v>1354176</v>
      </c>
      <c r="C12370" s="0" t="n">
        <v>6685.575</v>
      </c>
    </row>
    <row r="12371" customFormat="false" ht="15" hidden="false" customHeight="false" outlineLevel="0" collapsed="false">
      <c r="A12371" s="0" t="n">
        <v>42</v>
      </c>
      <c r="B12371" s="0" t="n">
        <v>1338364</v>
      </c>
      <c r="C12371" s="0" t="n">
        <v>4879.305</v>
      </c>
    </row>
    <row r="12372" customFormat="false" ht="15" hidden="false" customHeight="false" outlineLevel="0" collapsed="false">
      <c r="A12372" s="0" t="n">
        <v>42</v>
      </c>
      <c r="B12372" s="0" t="n">
        <v>1304986</v>
      </c>
      <c r="C12372" s="0" t="n">
        <v>6594.461</v>
      </c>
    </row>
    <row r="12373" customFormat="false" ht="15" hidden="false" customHeight="false" outlineLevel="0" collapsed="false">
      <c r="A12373" s="0" t="n">
        <v>42</v>
      </c>
      <c r="B12373" s="0" t="n">
        <v>1279909</v>
      </c>
      <c r="C12373" s="0" t="n">
        <v>5251.765</v>
      </c>
    </row>
    <row r="12374" customFormat="false" ht="15" hidden="false" customHeight="false" outlineLevel="0" collapsed="false">
      <c r="A12374" s="0" t="n">
        <v>42</v>
      </c>
      <c r="B12374" s="0" t="n">
        <v>1270950</v>
      </c>
      <c r="C12374" s="0" t="n">
        <v>4856.877</v>
      </c>
    </row>
    <row r="12375" customFormat="false" ht="15" hidden="false" customHeight="false" outlineLevel="0" collapsed="false">
      <c r="A12375" s="0" t="n">
        <v>42</v>
      </c>
      <c r="B12375" s="0" t="n">
        <v>1239642</v>
      </c>
      <c r="C12375" s="0" t="n">
        <v>6431.423</v>
      </c>
    </row>
    <row r="12376" customFormat="false" ht="15" hidden="false" customHeight="false" outlineLevel="0" collapsed="false">
      <c r="A12376" s="0" t="n">
        <v>42</v>
      </c>
      <c r="B12376" s="0" t="n">
        <v>1217093</v>
      </c>
      <c r="C12376" s="0" t="n">
        <v>4956.872</v>
      </c>
    </row>
    <row r="12377" customFormat="false" ht="15" hidden="false" customHeight="false" outlineLevel="0" collapsed="false">
      <c r="A12377" s="0" t="n">
        <v>42</v>
      </c>
      <c r="B12377" s="0" t="n">
        <v>1207695</v>
      </c>
      <c r="C12377" s="0" t="n">
        <v>4782.575</v>
      </c>
    </row>
    <row r="12378" customFormat="false" ht="15" hidden="false" customHeight="false" outlineLevel="0" collapsed="false">
      <c r="A12378" s="0" t="n">
        <v>42</v>
      </c>
      <c r="B12378" s="0" t="n">
        <v>1176064</v>
      </c>
      <c r="C12378" s="0" t="n">
        <v>6430.906</v>
      </c>
    </row>
    <row r="12379" customFormat="false" ht="15" hidden="false" customHeight="false" outlineLevel="0" collapsed="false">
      <c r="A12379" s="0" t="n">
        <v>42</v>
      </c>
      <c r="B12379" s="0" t="n">
        <v>1176076</v>
      </c>
      <c r="C12379" s="0" t="n">
        <v>2728.72</v>
      </c>
    </row>
    <row r="12380" customFormat="false" ht="15" hidden="false" customHeight="false" outlineLevel="0" collapsed="false">
      <c r="A12380" s="0" t="n">
        <v>42</v>
      </c>
      <c r="B12380" s="0" t="n">
        <v>1163196</v>
      </c>
      <c r="C12380" s="0" t="n">
        <v>5141.62</v>
      </c>
    </row>
    <row r="12381" customFormat="false" ht="15" hidden="false" customHeight="false" outlineLevel="0" collapsed="false">
      <c r="A12381" s="0" t="n">
        <v>42</v>
      </c>
      <c r="B12381" s="0" t="n">
        <v>1133709</v>
      </c>
      <c r="C12381" s="0" t="n">
        <v>6226.423</v>
      </c>
    </row>
    <row r="12382" customFormat="false" ht="15" hidden="false" customHeight="false" outlineLevel="0" collapsed="false">
      <c r="A12382" s="0" t="n">
        <v>42</v>
      </c>
      <c r="B12382" s="0" t="n">
        <v>1105679</v>
      </c>
      <c r="C12382" s="0" t="n">
        <v>6092.772</v>
      </c>
    </row>
    <row r="12383" customFormat="false" ht="15" hidden="false" customHeight="false" outlineLevel="0" collapsed="false">
      <c r="A12383" s="0" t="n">
        <v>42</v>
      </c>
      <c r="B12383" s="0" t="n">
        <v>1103685</v>
      </c>
      <c r="C12383" s="0" t="n">
        <v>3082.456</v>
      </c>
    </row>
    <row r="12384" customFormat="false" ht="15" hidden="false" customHeight="false" outlineLevel="0" collapsed="false">
      <c r="A12384" s="0" t="n">
        <v>42</v>
      </c>
      <c r="B12384" s="0" t="n">
        <v>1088292</v>
      </c>
      <c r="C12384" s="0" t="n">
        <v>5271.214</v>
      </c>
    </row>
    <row r="12385" customFormat="false" ht="15" hidden="false" customHeight="false" outlineLevel="0" collapsed="false">
      <c r="A12385" s="0" t="n">
        <v>42</v>
      </c>
      <c r="B12385" s="0" t="n">
        <v>1059234</v>
      </c>
      <c r="C12385" s="0" t="n">
        <v>6193.269</v>
      </c>
    </row>
    <row r="12386" customFormat="false" ht="15" hidden="false" customHeight="false" outlineLevel="0" collapsed="false">
      <c r="A12386" s="0" t="n">
        <v>42</v>
      </c>
      <c r="B12386" s="0" t="n">
        <v>1027840</v>
      </c>
      <c r="C12386" s="0" t="n">
        <v>6352.552</v>
      </c>
    </row>
    <row r="12387" customFormat="false" ht="15" hidden="false" customHeight="false" outlineLevel="0" collapsed="false">
      <c r="A12387" s="0" t="n">
        <v>42</v>
      </c>
      <c r="B12387" s="0" t="n">
        <v>1021815</v>
      </c>
      <c r="C12387" s="0" t="n">
        <v>3929.244</v>
      </c>
    </row>
    <row r="12388" customFormat="false" ht="15" hidden="false" customHeight="false" outlineLevel="0" collapsed="false">
      <c r="A12388" s="0" t="n">
        <v>42</v>
      </c>
      <c r="B12388" s="0" t="n">
        <v>991802</v>
      </c>
      <c r="C12388" s="0" t="n">
        <v>6273.805</v>
      </c>
    </row>
    <row r="12389" customFormat="false" ht="15" hidden="false" customHeight="false" outlineLevel="0" collapsed="false">
      <c r="A12389" s="0" t="n">
        <v>42</v>
      </c>
      <c r="B12389" s="0" t="n">
        <v>968673</v>
      </c>
      <c r="C12389" s="0" t="n">
        <v>5446.018</v>
      </c>
    </row>
    <row r="12390" customFormat="false" ht="15" hidden="false" customHeight="false" outlineLevel="0" collapsed="false">
      <c r="A12390" s="0" t="n">
        <v>42</v>
      </c>
      <c r="B12390" s="0" t="n">
        <v>963719</v>
      </c>
      <c r="C12390" s="0" t="n">
        <v>4010.719</v>
      </c>
    </row>
    <row r="12391" customFormat="false" ht="15" hidden="false" customHeight="false" outlineLevel="0" collapsed="false">
      <c r="A12391" s="0" t="n">
        <v>42</v>
      </c>
      <c r="B12391" s="0" t="n">
        <v>930964</v>
      </c>
      <c r="C12391" s="0" t="n">
        <v>6550.38</v>
      </c>
    </row>
    <row r="12392" customFormat="false" ht="15" hidden="false" customHeight="false" outlineLevel="0" collapsed="false">
      <c r="A12392" s="0" t="n">
        <v>42</v>
      </c>
      <c r="B12392" s="0" t="n">
        <v>924414</v>
      </c>
      <c r="C12392" s="0" t="n">
        <v>3910.472</v>
      </c>
    </row>
    <row r="12393" customFormat="false" ht="15" hidden="false" customHeight="false" outlineLevel="0" collapsed="false">
      <c r="A12393" s="0" t="n">
        <v>42</v>
      </c>
      <c r="B12393" s="0" t="n">
        <v>892946</v>
      </c>
      <c r="C12393" s="0" t="n">
        <v>6496.556</v>
      </c>
    </row>
    <row r="12394" customFormat="false" ht="15" hidden="false" customHeight="false" outlineLevel="0" collapsed="false">
      <c r="A12394" s="0" t="n">
        <v>42</v>
      </c>
      <c r="B12394" s="0" t="n">
        <v>860961</v>
      </c>
      <c r="C12394" s="0" t="n">
        <v>6486.29</v>
      </c>
    </row>
    <row r="12395" customFormat="false" ht="15" hidden="false" customHeight="false" outlineLevel="0" collapsed="false">
      <c r="A12395" s="0" t="n">
        <v>42</v>
      </c>
      <c r="B12395" s="0" t="n">
        <v>850975</v>
      </c>
      <c r="C12395" s="0" t="n">
        <v>3459.264</v>
      </c>
    </row>
    <row r="12396" customFormat="false" ht="15" hidden="false" customHeight="false" outlineLevel="0" collapsed="false">
      <c r="A12396" s="0" t="n">
        <v>42</v>
      </c>
      <c r="B12396" s="0" t="n">
        <v>849086</v>
      </c>
      <c r="C12396" s="0" t="n">
        <v>4266.241</v>
      </c>
    </row>
    <row r="12397" customFormat="false" ht="15" hidden="false" customHeight="false" outlineLevel="0" collapsed="false">
      <c r="A12397" s="0" t="n">
        <v>42</v>
      </c>
      <c r="B12397" s="0" t="n">
        <v>815132</v>
      </c>
      <c r="C12397" s="0" t="n">
        <v>6493.523</v>
      </c>
    </row>
    <row r="12398" customFormat="false" ht="15" hidden="false" customHeight="false" outlineLevel="0" collapsed="false">
      <c r="A12398" s="0" t="n">
        <v>42</v>
      </c>
      <c r="B12398" s="0" t="n">
        <v>782707</v>
      </c>
      <c r="C12398" s="0" t="n">
        <v>6541.995</v>
      </c>
    </row>
    <row r="12399" customFormat="false" ht="15" hidden="false" customHeight="false" outlineLevel="0" collapsed="false">
      <c r="A12399" s="0" t="n">
        <v>42</v>
      </c>
      <c r="B12399" s="0" t="n">
        <v>750257</v>
      </c>
      <c r="C12399" s="0" t="n">
        <v>6524.81</v>
      </c>
    </row>
    <row r="12400" customFormat="false" ht="15" hidden="false" customHeight="false" outlineLevel="0" collapsed="false">
      <c r="A12400" s="0" t="n">
        <v>42</v>
      </c>
      <c r="B12400" s="0" t="n">
        <v>744168</v>
      </c>
      <c r="C12400" s="0" t="n">
        <v>3874.1</v>
      </c>
    </row>
    <row r="12401" customFormat="false" ht="15" hidden="false" customHeight="false" outlineLevel="0" collapsed="false">
      <c r="A12401" s="0" t="n">
        <v>42</v>
      </c>
      <c r="B12401" s="0" t="n">
        <v>713998</v>
      </c>
      <c r="C12401" s="0" t="n">
        <v>6294.285</v>
      </c>
    </row>
    <row r="12402" customFormat="false" ht="15" hidden="false" customHeight="false" outlineLevel="0" collapsed="false">
      <c r="A12402" s="0" t="n">
        <v>42</v>
      </c>
      <c r="B12402" s="0" t="n">
        <v>701945</v>
      </c>
      <c r="C12402" s="0" t="n">
        <v>4416.013</v>
      </c>
    </row>
    <row r="12403" customFormat="false" ht="15" hidden="false" customHeight="false" outlineLevel="0" collapsed="false">
      <c r="A12403" s="0" t="n">
        <v>42</v>
      </c>
      <c r="B12403" s="0" t="n">
        <v>686918</v>
      </c>
      <c r="C12403" s="0" t="n">
        <v>4893.751</v>
      </c>
    </row>
    <row r="12404" customFormat="false" ht="15" hidden="false" customHeight="false" outlineLevel="0" collapsed="false">
      <c r="A12404" s="0" t="n">
        <v>42</v>
      </c>
      <c r="B12404" s="0" t="n">
        <v>654906</v>
      </c>
      <c r="C12404" s="0" t="n">
        <v>6476.51</v>
      </c>
    </row>
    <row r="12405" customFormat="false" ht="15" hidden="false" customHeight="false" outlineLevel="0" collapsed="false">
      <c r="A12405" s="0" t="n">
        <v>42</v>
      </c>
      <c r="B12405" s="0" t="n">
        <v>621656</v>
      </c>
      <c r="C12405" s="0" t="n">
        <v>6588.593</v>
      </c>
    </row>
    <row r="12406" customFormat="false" ht="15" hidden="false" customHeight="false" outlineLevel="0" collapsed="false">
      <c r="A12406" s="0" t="n">
        <v>42</v>
      </c>
      <c r="B12406" s="0" t="n">
        <v>602114</v>
      </c>
      <c r="C12406" s="0" t="n">
        <v>4491.183</v>
      </c>
    </row>
    <row r="12407" customFormat="false" ht="15" hidden="false" customHeight="false" outlineLevel="0" collapsed="false">
      <c r="A12407" s="0" t="n">
        <v>42</v>
      </c>
      <c r="B12407" s="0" t="n">
        <v>605049</v>
      </c>
      <c r="C12407" s="0" t="n">
        <v>3715.708</v>
      </c>
    </row>
    <row r="12408" customFormat="false" ht="15" hidden="false" customHeight="false" outlineLevel="0" collapsed="false">
      <c r="A12408" s="0" t="n">
        <v>42</v>
      </c>
      <c r="B12408" s="0" t="n">
        <v>575009</v>
      </c>
      <c r="C12408" s="0" t="n">
        <v>6289.384</v>
      </c>
    </row>
    <row r="12409" customFormat="false" ht="15" hidden="false" customHeight="false" outlineLevel="0" collapsed="false">
      <c r="A12409" s="0" t="n">
        <v>42</v>
      </c>
      <c r="B12409" s="0" t="n">
        <v>542072</v>
      </c>
      <c r="C12409" s="0" t="n">
        <v>6568.795</v>
      </c>
    </row>
    <row r="12410" customFormat="false" ht="15" hidden="false" customHeight="false" outlineLevel="0" collapsed="false">
      <c r="A12410" s="0" t="n">
        <v>42</v>
      </c>
      <c r="B12410" s="0" t="n">
        <v>510359</v>
      </c>
      <c r="C12410" s="0" t="n">
        <v>6430.462</v>
      </c>
    </row>
    <row r="12411" customFormat="false" ht="15" hidden="false" customHeight="false" outlineLevel="0" collapsed="false">
      <c r="A12411" s="0" t="n">
        <v>42</v>
      </c>
      <c r="B12411" s="0" t="n">
        <v>518948</v>
      </c>
      <c r="C12411" s="0" t="n">
        <v>2416.809</v>
      </c>
    </row>
    <row r="12412" customFormat="false" ht="15" hidden="false" customHeight="false" outlineLevel="0" collapsed="false">
      <c r="A12412" s="0" t="n">
        <v>42</v>
      </c>
      <c r="B12412" s="0" t="n">
        <v>493289</v>
      </c>
      <c r="C12412" s="0" t="n">
        <v>5842.273</v>
      </c>
    </row>
    <row r="12413" customFormat="false" ht="15" hidden="false" customHeight="false" outlineLevel="0" collapsed="false">
      <c r="A12413" s="0" t="n">
        <v>42</v>
      </c>
      <c r="B12413" s="0" t="n">
        <v>462297</v>
      </c>
      <c r="C12413" s="0" t="n">
        <v>6395.807</v>
      </c>
    </row>
    <row r="12414" customFormat="false" ht="15" hidden="false" customHeight="false" outlineLevel="0" collapsed="false">
      <c r="A12414" s="0" t="n">
        <v>42</v>
      </c>
      <c r="B12414" s="0" t="n">
        <v>429013</v>
      </c>
      <c r="C12414" s="0" t="n">
        <v>6616.589</v>
      </c>
    </row>
    <row r="12415" customFormat="false" ht="15" hidden="false" customHeight="false" outlineLevel="0" collapsed="false">
      <c r="A12415" s="0" t="n">
        <v>42</v>
      </c>
      <c r="B12415" s="0" t="n">
        <v>424484</v>
      </c>
      <c r="C12415" s="0" t="n">
        <v>3713.964</v>
      </c>
    </row>
    <row r="12416" customFormat="false" ht="15" hidden="false" customHeight="false" outlineLevel="0" collapsed="false">
      <c r="A12416" s="0" t="n">
        <v>42</v>
      </c>
      <c r="B12416" s="0" t="n">
        <v>394352</v>
      </c>
      <c r="C12416" s="0" t="n">
        <v>6319.037</v>
      </c>
    </row>
    <row r="12417" customFormat="false" ht="15" hidden="false" customHeight="false" outlineLevel="0" collapsed="false">
      <c r="A12417" s="0" t="n">
        <v>42</v>
      </c>
      <c r="B12417" s="0" t="n">
        <v>367898</v>
      </c>
      <c r="C12417" s="0" t="n">
        <v>5263.06</v>
      </c>
    </row>
    <row r="12418" customFormat="false" ht="15" hidden="false" customHeight="false" outlineLevel="0" collapsed="false">
      <c r="A12418" s="0" t="n">
        <v>42</v>
      </c>
      <c r="B12418" s="0" t="n">
        <v>361428</v>
      </c>
      <c r="C12418" s="0" t="n">
        <v>4541.818</v>
      </c>
    </row>
    <row r="12419" customFormat="false" ht="15" hidden="false" customHeight="false" outlineLevel="0" collapsed="false">
      <c r="A12419" s="0" t="n">
        <v>42</v>
      </c>
      <c r="B12419" s="0" t="n">
        <v>329587</v>
      </c>
      <c r="C12419" s="0" t="n">
        <v>6445.839</v>
      </c>
    </row>
    <row r="12420" customFormat="false" ht="15" hidden="false" customHeight="false" outlineLevel="0" collapsed="false">
      <c r="A12420" s="0" t="n">
        <v>42</v>
      </c>
      <c r="B12420" s="0" t="n">
        <v>300090</v>
      </c>
      <c r="C12420" s="0" t="n">
        <v>5771.227</v>
      </c>
    </row>
    <row r="12421" customFormat="false" ht="15" hidden="false" customHeight="false" outlineLevel="0" collapsed="false">
      <c r="A12421" s="0" t="n">
        <v>42</v>
      </c>
      <c r="B12421" s="0" t="n">
        <v>289261</v>
      </c>
      <c r="C12421" s="0" t="n">
        <v>4811.309</v>
      </c>
    </row>
    <row r="12422" customFormat="false" ht="15" hidden="false" customHeight="false" outlineLevel="0" collapsed="false">
      <c r="A12422" s="0" t="n">
        <v>42</v>
      </c>
      <c r="B12422" s="0" t="n">
        <v>257420</v>
      </c>
      <c r="C12422" s="0" t="n">
        <v>6477.82</v>
      </c>
    </row>
    <row r="12423" customFormat="false" ht="15" hidden="false" customHeight="false" outlineLevel="0" collapsed="false">
      <c r="A12423" s="0" t="n">
        <v>42</v>
      </c>
      <c r="B12423" s="0" t="n">
        <v>250733</v>
      </c>
      <c r="C12423" s="0" t="n">
        <v>3934.414</v>
      </c>
    </row>
    <row r="12424" customFormat="false" ht="15" hidden="false" customHeight="false" outlineLevel="0" collapsed="false">
      <c r="A12424" s="0" t="n">
        <v>42</v>
      </c>
      <c r="B12424" s="0" t="n">
        <v>218589</v>
      </c>
      <c r="C12424" s="0" t="n">
        <v>6480.845</v>
      </c>
    </row>
    <row r="12425" customFormat="false" ht="15" hidden="false" customHeight="false" outlineLevel="0" collapsed="false">
      <c r="A12425" s="0" t="n">
        <v>42</v>
      </c>
      <c r="B12425" s="0" t="n">
        <v>189502</v>
      </c>
      <c r="C12425" s="0" t="n">
        <v>6173.74</v>
      </c>
    </row>
    <row r="12426" customFormat="false" ht="15" hidden="false" customHeight="false" outlineLevel="0" collapsed="false">
      <c r="A12426" s="0" t="n">
        <v>42</v>
      </c>
      <c r="B12426" s="0" t="n">
        <v>160722</v>
      </c>
      <c r="C12426" s="0" t="n">
        <v>6114.013</v>
      </c>
    </row>
    <row r="12427" customFormat="false" ht="15" hidden="false" customHeight="false" outlineLevel="0" collapsed="false">
      <c r="A12427" s="0" t="n">
        <v>42</v>
      </c>
      <c r="B12427" s="0" t="n">
        <v>123279</v>
      </c>
      <c r="C12427" s="0" t="n">
        <v>7046.855</v>
      </c>
    </row>
    <row r="12428" customFormat="false" ht="15" hidden="false" customHeight="false" outlineLevel="0" collapsed="false">
      <c r="A12428" s="0" t="n">
        <v>42</v>
      </c>
      <c r="B12428" s="0" t="n">
        <v>79757</v>
      </c>
      <c r="C12428" s="0" t="n">
        <v>7623.532</v>
      </c>
    </row>
    <row r="12429" customFormat="false" ht="15" hidden="false" customHeight="false" outlineLevel="0" collapsed="false">
      <c r="A12429" s="0" t="n">
        <v>42</v>
      </c>
      <c r="B12429" s="0" t="n">
        <v>39445</v>
      </c>
      <c r="C12429" s="0" t="n">
        <v>7278.872</v>
      </c>
    </row>
    <row r="12430" customFormat="false" ht="15" hidden="false" customHeight="false" outlineLevel="0" collapsed="false">
      <c r="A12430" s="0" t="n">
        <v>42</v>
      </c>
      <c r="B12430" s="0" t="n">
        <v>0</v>
      </c>
      <c r="C12430" s="0" t="n">
        <v>7208.944</v>
      </c>
    </row>
    <row r="12431" customFormat="false" ht="15" hidden="false" customHeight="false" outlineLevel="0" collapsed="false">
      <c r="A12431" s="0" t="n">
        <v>42</v>
      </c>
      <c r="B12431" s="0" t="n">
        <v>1900176</v>
      </c>
      <c r="C12431" s="0" t="n">
        <v>9046.621</v>
      </c>
    </row>
    <row r="12432" customFormat="false" ht="15" hidden="false" customHeight="false" outlineLevel="0" collapsed="false">
      <c r="A12432" s="0" t="n">
        <v>42</v>
      </c>
      <c r="B12432" s="0" t="n">
        <v>1900015</v>
      </c>
      <c r="C12432" s="0" t="n">
        <v>16</v>
      </c>
    </row>
    <row r="12433" customFormat="false" ht="15" hidden="false" customHeight="false" outlineLevel="0" collapsed="false">
      <c r="A12433" s="0" t="n">
        <v>42</v>
      </c>
      <c r="B12433" s="0" t="n">
        <v>1918107</v>
      </c>
      <c r="C12433" s="0" t="n">
        <v>645.695</v>
      </c>
    </row>
    <row r="12434" customFormat="false" ht="15" hidden="false" customHeight="false" outlineLevel="0" collapsed="false">
      <c r="A12434" s="0" t="n">
        <v>42</v>
      </c>
      <c r="B12434" s="0" t="n">
        <v>1935340</v>
      </c>
      <c r="C12434" s="0" t="n">
        <v>5751.499</v>
      </c>
    </row>
    <row r="12435" customFormat="false" ht="15" hidden="false" customHeight="false" outlineLevel="0" collapsed="false">
      <c r="A12435" s="0" t="n">
        <v>42</v>
      </c>
      <c r="B12435" s="0" t="n">
        <v>1893125</v>
      </c>
      <c r="C12435" s="0" t="n">
        <v>7499.337</v>
      </c>
    </row>
    <row r="12436" customFormat="false" ht="15" hidden="false" customHeight="false" outlineLevel="0" collapsed="false">
      <c r="A12436" s="0" t="n">
        <v>42</v>
      </c>
      <c r="B12436" s="0" t="n">
        <v>1866066</v>
      </c>
      <c r="C12436" s="0" t="n">
        <v>6021.381</v>
      </c>
    </row>
    <row r="12437" customFormat="false" ht="15" hidden="false" customHeight="false" outlineLevel="0" collapsed="false">
      <c r="A12437" s="0" t="n">
        <v>42</v>
      </c>
      <c r="B12437" s="0" t="n">
        <v>1823482</v>
      </c>
      <c r="C12437" s="0" t="n">
        <v>7512.865</v>
      </c>
    </row>
    <row r="12438" customFormat="false" ht="15" hidden="false" customHeight="false" outlineLevel="0" collapsed="false">
      <c r="A12438" s="0" t="n">
        <v>42</v>
      </c>
      <c r="B12438" s="0" t="n">
        <v>1801978</v>
      </c>
      <c r="C12438" s="0" t="n">
        <v>5440.089</v>
      </c>
    </row>
    <row r="12439" customFormat="false" ht="15" hidden="false" customHeight="false" outlineLevel="0" collapsed="false">
      <c r="A12439" s="0" t="n">
        <v>42</v>
      </c>
      <c r="B12439" s="0" t="n">
        <v>1764208</v>
      </c>
      <c r="C12439" s="0" t="n">
        <v>7065.937</v>
      </c>
    </row>
    <row r="12440" customFormat="false" ht="15" hidden="false" customHeight="false" outlineLevel="0" collapsed="false">
      <c r="A12440" s="0" t="n">
        <v>42</v>
      </c>
      <c r="B12440" s="0" t="n">
        <v>1723002</v>
      </c>
      <c r="C12440" s="0" t="n">
        <v>7346.929</v>
      </c>
    </row>
    <row r="12441" customFormat="false" ht="15" hidden="false" customHeight="false" outlineLevel="0" collapsed="false">
      <c r="A12441" s="0" t="n">
        <v>42</v>
      </c>
      <c r="B12441" s="0" t="n">
        <v>1706602</v>
      </c>
      <c r="C12441" s="0" t="n">
        <v>4947.87</v>
      </c>
    </row>
    <row r="12442" customFormat="false" ht="15" hidden="false" customHeight="false" outlineLevel="0" collapsed="false">
      <c r="A12442" s="0" t="n">
        <v>42</v>
      </c>
      <c r="B12442" s="0" t="n">
        <v>1665966</v>
      </c>
      <c r="C12442" s="0" t="n">
        <v>7346.444</v>
      </c>
    </row>
    <row r="12443" customFormat="false" ht="15" hidden="false" customHeight="false" outlineLevel="0" collapsed="false">
      <c r="A12443" s="0" t="n">
        <v>42</v>
      </c>
      <c r="B12443" s="0" t="n">
        <v>1634877</v>
      </c>
      <c r="C12443" s="0" t="n">
        <v>5653.413</v>
      </c>
    </row>
    <row r="12444" customFormat="false" ht="15" hidden="false" customHeight="false" outlineLevel="0" collapsed="false">
      <c r="A12444" s="0" t="n">
        <v>42</v>
      </c>
      <c r="B12444" s="0" t="n">
        <v>1614705</v>
      </c>
      <c r="C12444" s="0" t="n">
        <v>6031.81</v>
      </c>
    </row>
    <row r="12445" customFormat="false" ht="15" hidden="false" customHeight="false" outlineLevel="0" collapsed="false">
      <c r="A12445" s="0" t="n">
        <v>42</v>
      </c>
      <c r="B12445" s="0" t="n">
        <v>1575383</v>
      </c>
      <c r="C12445" s="0" t="n">
        <v>7238.152</v>
      </c>
    </row>
    <row r="12446" customFormat="false" ht="15" hidden="false" customHeight="false" outlineLevel="0" collapsed="false">
      <c r="A12446" s="0" t="n">
        <v>42</v>
      </c>
      <c r="B12446" s="0" t="n">
        <v>1560627</v>
      </c>
      <c r="C12446" s="0" t="n">
        <v>4757.342</v>
      </c>
    </row>
    <row r="12447" customFormat="false" ht="15" hidden="false" customHeight="false" outlineLevel="0" collapsed="false">
      <c r="A12447" s="0" t="n">
        <v>42</v>
      </c>
      <c r="B12447" s="0" t="n">
        <v>1522763</v>
      </c>
      <c r="C12447" s="0" t="n">
        <v>7047.644</v>
      </c>
    </row>
    <row r="12448" customFormat="false" ht="15" hidden="false" customHeight="false" outlineLevel="0" collapsed="false">
      <c r="A12448" s="0" t="n">
        <v>42</v>
      </c>
      <c r="B12448" s="0" t="n">
        <v>1487999</v>
      </c>
      <c r="C12448" s="0" t="n">
        <v>6206.104</v>
      </c>
    </row>
    <row r="12449" customFormat="false" ht="15" hidden="false" customHeight="false" outlineLevel="0" collapsed="false">
      <c r="A12449" s="0" t="n">
        <v>42</v>
      </c>
      <c r="B12449" s="0" t="n">
        <v>1467633</v>
      </c>
      <c r="C12449" s="0" t="n">
        <v>5903.638</v>
      </c>
    </row>
    <row r="12450" customFormat="false" ht="15" hidden="false" customHeight="false" outlineLevel="0" collapsed="false">
      <c r="A12450" s="0" t="n">
        <v>42</v>
      </c>
      <c r="B12450" s="0" t="n">
        <v>1428739</v>
      </c>
      <c r="C12450" s="0" t="n">
        <v>7189.807</v>
      </c>
    </row>
    <row r="12451" customFormat="false" ht="15" hidden="false" customHeight="false" outlineLevel="0" collapsed="false">
      <c r="A12451" s="0" t="n">
        <v>42</v>
      </c>
      <c r="B12451" s="0" t="n">
        <v>1418814</v>
      </c>
      <c r="C12451" s="0" t="n">
        <v>4251.562</v>
      </c>
    </row>
    <row r="12452" customFormat="false" ht="15" hidden="false" customHeight="false" outlineLevel="0" collapsed="false">
      <c r="A12452" s="0" t="n">
        <v>42</v>
      </c>
      <c r="B12452" s="0" t="n">
        <v>1383835</v>
      </c>
      <c r="C12452" s="0" t="n">
        <v>6767.166</v>
      </c>
    </row>
    <row r="12453" customFormat="false" ht="15" hidden="false" customHeight="false" outlineLevel="0" collapsed="false">
      <c r="A12453" s="0" t="n">
        <v>42</v>
      </c>
      <c r="B12453" s="0" t="n">
        <v>1352756</v>
      </c>
      <c r="C12453" s="0" t="n">
        <v>6071.121</v>
      </c>
    </row>
    <row r="12454" customFormat="false" ht="15" hidden="false" customHeight="false" outlineLevel="0" collapsed="false">
      <c r="A12454" s="0" t="n">
        <v>42</v>
      </c>
      <c r="B12454" s="0" t="n">
        <v>1338372</v>
      </c>
      <c r="C12454" s="0" t="n">
        <v>5053.167</v>
      </c>
    </row>
    <row r="12455" customFormat="false" ht="15" hidden="false" customHeight="false" outlineLevel="0" collapsed="false">
      <c r="A12455" s="0" t="n">
        <v>42</v>
      </c>
      <c r="B12455" s="0" t="n">
        <v>1303472</v>
      </c>
      <c r="C12455" s="0" t="n">
        <v>6751.345</v>
      </c>
    </row>
    <row r="12456" customFormat="false" ht="15" hidden="false" customHeight="false" outlineLevel="0" collapsed="false">
      <c r="A12456" s="0" t="n">
        <v>42</v>
      </c>
      <c r="B12456" s="0" t="n">
        <v>1296318</v>
      </c>
      <c r="C12456" s="0" t="n">
        <v>3979.881</v>
      </c>
    </row>
    <row r="12457" customFormat="false" ht="15" hidden="false" customHeight="false" outlineLevel="0" collapsed="false">
      <c r="A12457" s="0" t="n">
        <v>42</v>
      </c>
      <c r="B12457" s="0" t="n">
        <v>1263835</v>
      </c>
      <c r="C12457" s="0" t="n">
        <v>6520.593</v>
      </c>
    </row>
    <row r="12458" customFormat="false" ht="15" hidden="false" customHeight="false" outlineLevel="0" collapsed="false">
      <c r="A12458" s="0" t="n">
        <v>42</v>
      </c>
      <c r="B12458" s="0" t="n">
        <v>1229741</v>
      </c>
      <c r="C12458" s="0" t="n">
        <v>6604.973</v>
      </c>
    </row>
    <row r="12459" customFormat="false" ht="15" hidden="false" customHeight="false" outlineLevel="0" collapsed="false">
      <c r="A12459" s="0" t="n">
        <v>42</v>
      </c>
      <c r="B12459" s="0" t="n">
        <v>1218440</v>
      </c>
      <c r="C12459" s="0" t="n">
        <v>4511.854</v>
      </c>
    </row>
    <row r="12460" customFormat="false" ht="15" hidden="false" customHeight="false" outlineLevel="0" collapsed="false">
      <c r="A12460" s="0" t="n">
        <v>42</v>
      </c>
      <c r="B12460" s="0" t="n">
        <v>1184571</v>
      </c>
      <c r="C12460" s="0" t="n">
        <v>6668.65</v>
      </c>
    </row>
    <row r="12461" customFormat="false" ht="15" hidden="false" customHeight="false" outlineLevel="0" collapsed="false">
      <c r="A12461" s="0" t="n">
        <v>42</v>
      </c>
      <c r="B12461" s="0" t="n">
        <v>1174159</v>
      </c>
      <c r="C12461" s="0" t="n">
        <v>4311.975</v>
      </c>
    </row>
    <row r="12462" customFormat="false" ht="15" hidden="false" customHeight="false" outlineLevel="0" collapsed="false">
      <c r="A12462" s="0" t="n">
        <v>42</v>
      </c>
      <c r="B12462" s="0" t="n">
        <v>1143701</v>
      </c>
      <c r="C12462" s="0" t="n">
        <v>6310.456</v>
      </c>
    </row>
    <row r="12463" customFormat="false" ht="15" hidden="false" customHeight="false" outlineLevel="0" collapsed="false">
      <c r="A12463" s="0" t="n">
        <v>42</v>
      </c>
      <c r="B12463" s="0" t="n">
        <v>1111006</v>
      </c>
      <c r="C12463" s="0" t="n">
        <v>6533.747</v>
      </c>
    </row>
    <row r="12464" customFormat="false" ht="15" hidden="false" customHeight="false" outlineLevel="0" collapsed="false">
      <c r="A12464" s="0" t="n">
        <v>42</v>
      </c>
      <c r="B12464" s="0" t="n">
        <v>1107690</v>
      </c>
      <c r="C12464" s="0" t="n">
        <v>3591.39</v>
      </c>
    </row>
    <row r="12465" customFormat="false" ht="15" hidden="false" customHeight="false" outlineLevel="0" collapsed="false">
      <c r="A12465" s="0" t="n">
        <v>42</v>
      </c>
      <c r="B12465" s="0" t="n">
        <v>1079970</v>
      </c>
      <c r="C12465" s="0" t="n">
        <v>6036.283</v>
      </c>
    </row>
    <row r="12466" customFormat="false" ht="15" hidden="false" customHeight="false" outlineLevel="0" collapsed="false">
      <c r="A12466" s="0" t="n">
        <v>42</v>
      </c>
      <c r="B12466" s="0" t="n">
        <v>1069665</v>
      </c>
      <c r="C12466" s="0" t="n">
        <v>4156.01</v>
      </c>
    </row>
    <row r="12467" customFormat="false" ht="15" hidden="false" customHeight="false" outlineLevel="0" collapsed="false">
      <c r="A12467" s="0" t="n">
        <v>42</v>
      </c>
      <c r="B12467" s="0" t="n">
        <v>1045828</v>
      </c>
      <c r="C12467" s="0" t="n">
        <v>5783.718</v>
      </c>
    </row>
    <row r="12468" customFormat="false" ht="15" hidden="false" customHeight="false" outlineLevel="0" collapsed="false">
      <c r="A12468" s="0" t="n">
        <v>42</v>
      </c>
      <c r="B12468" s="0" t="n">
        <v>1015364</v>
      </c>
      <c r="C12468" s="0" t="n">
        <v>6300.035</v>
      </c>
    </row>
    <row r="12469" customFormat="false" ht="15" hidden="false" customHeight="false" outlineLevel="0" collapsed="false">
      <c r="A12469" s="0" t="n">
        <v>42</v>
      </c>
      <c r="B12469" s="0" t="n">
        <v>1010338</v>
      </c>
      <c r="C12469" s="0" t="n">
        <v>3771.529</v>
      </c>
    </row>
    <row r="12470" customFormat="false" ht="15" hidden="false" customHeight="false" outlineLevel="0" collapsed="false">
      <c r="A12470" s="0" t="n">
        <v>42</v>
      </c>
      <c r="B12470" s="0" t="n">
        <v>981738</v>
      </c>
      <c r="C12470" s="0" t="n">
        <v>6137.708</v>
      </c>
    </row>
    <row r="12471" customFormat="false" ht="15" hidden="false" customHeight="false" outlineLevel="0" collapsed="false">
      <c r="A12471" s="0" t="n">
        <v>42</v>
      </c>
      <c r="B12471" s="0" t="n">
        <v>952893</v>
      </c>
      <c r="C12471" s="0" t="n">
        <v>6149.843</v>
      </c>
    </row>
    <row r="12472" customFormat="false" ht="15" hidden="false" customHeight="false" outlineLevel="0" collapsed="false">
      <c r="A12472" s="0" t="n">
        <v>42</v>
      </c>
      <c r="B12472" s="0" t="n">
        <v>947071</v>
      </c>
      <c r="C12472" s="0" t="n">
        <v>3835.375</v>
      </c>
    </row>
    <row r="12473" customFormat="false" ht="15" hidden="false" customHeight="false" outlineLevel="0" collapsed="false">
      <c r="A12473" s="0" t="n">
        <v>42</v>
      </c>
      <c r="B12473" s="0" t="n">
        <v>917803</v>
      </c>
      <c r="C12473" s="0" t="n">
        <v>6199.861</v>
      </c>
    </row>
    <row r="12474" customFormat="false" ht="15" hidden="false" customHeight="false" outlineLevel="0" collapsed="false">
      <c r="A12474" s="0" t="n">
        <v>42</v>
      </c>
      <c r="B12474" s="0" t="n">
        <v>895150</v>
      </c>
      <c r="C12474" s="0" t="n">
        <v>4725.18</v>
      </c>
    </row>
    <row r="12475" customFormat="false" ht="15" hidden="false" customHeight="false" outlineLevel="0" collapsed="false">
      <c r="A12475" s="0" t="n">
        <v>42</v>
      </c>
      <c r="B12475" s="0" t="n">
        <v>895367</v>
      </c>
      <c r="C12475" s="0" t="n">
        <v>4066.126</v>
      </c>
    </row>
    <row r="12476" customFormat="false" ht="15" hidden="false" customHeight="false" outlineLevel="0" collapsed="false">
      <c r="A12476" s="0" t="n">
        <v>42</v>
      </c>
      <c r="B12476" s="0" t="n">
        <v>867273</v>
      </c>
      <c r="C12476" s="0" t="n">
        <v>6067.688</v>
      </c>
    </row>
    <row r="12477" customFormat="false" ht="15" hidden="false" customHeight="false" outlineLevel="0" collapsed="false">
      <c r="A12477" s="0" t="n">
        <v>42</v>
      </c>
      <c r="B12477" s="0" t="n">
        <v>837403</v>
      </c>
      <c r="C12477" s="0" t="n">
        <v>6250.044</v>
      </c>
    </row>
    <row r="12478" customFormat="false" ht="15" hidden="false" customHeight="false" outlineLevel="0" collapsed="false">
      <c r="A12478" s="0" t="n">
        <v>42</v>
      </c>
      <c r="B12478" s="0" t="n">
        <v>813247</v>
      </c>
      <c r="C12478" s="0" t="n">
        <v>5031.943</v>
      </c>
    </row>
    <row r="12479" customFormat="false" ht="15" hidden="false" customHeight="false" outlineLevel="0" collapsed="false">
      <c r="A12479" s="0" t="n">
        <v>42</v>
      </c>
      <c r="B12479" s="0" t="n">
        <v>820460</v>
      </c>
      <c r="C12479" s="0" t="n">
        <v>3270.893</v>
      </c>
    </row>
    <row r="12480" customFormat="false" ht="15" hidden="false" customHeight="false" outlineLevel="0" collapsed="false">
      <c r="A12480" s="0" t="n">
        <v>42</v>
      </c>
      <c r="B12480" s="0" t="n">
        <v>791303</v>
      </c>
      <c r="C12480" s="0" t="n">
        <v>6216.806</v>
      </c>
    </row>
    <row r="12481" customFormat="false" ht="15" hidden="false" customHeight="false" outlineLevel="0" collapsed="false">
      <c r="A12481" s="0" t="n">
        <v>42</v>
      </c>
      <c r="B12481" s="0" t="n">
        <v>758834</v>
      </c>
      <c r="C12481" s="0" t="n">
        <v>6490.406</v>
      </c>
    </row>
    <row r="12482" customFormat="false" ht="15" hidden="false" customHeight="false" outlineLevel="0" collapsed="false">
      <c r="A12482" s="0" t="n">
        <v>42</v>
      </c>
      <c r="B12482" s="0" t="n">
        <v>731209</v>
      </c>
      <c r="C12482" s="0" t="n">
        <v>5542.138</v>
      </c>
    </row>
    <row r="12483" customFormat="false" ht="15" hidden="false" customHeight="false" outlineLevel="0" collapsed="false">
      <c r="A12483" s="0" t="n">
        <v>42</v>
      </c>
      <c r="B12483" s="0" t="n">
        <v>720321</v>
      </c>
      <c r="C12483" s="0" t="n">
        <v>4955.077</v>
      </c>
    </row>
    <row r="12484" customFormat="false" ht="15" hidden="false" customHeight="false" outlineLevel="0" collapsed="false">
      <c r="A12484" s="0" t="n">
        <v>42</v>
      </c>
      <c r="B12484" s="0" t="n">
        <v>690171</v>
      </c>
      <c r="C12484" s="0" t="n">
        <v>6254.067</v>
      </c>
    </row>
    <row r="12485" customFormat="false" ht="15" hidden="false" customHeight="false" outlineLevel="0" collapsed="false">
      <c r="A12485" s="0" t="n">
        <v>42</v>
      </c>
      <c r="B12485" s="0" t="n">
        <v>685639</v>
      </c>
      <c r="C12485" s="0" t="n">
        <v>3757.413</v>
      </c>
    </row>
    <row r="12486" customFormat="false" ht="15" hidden="false" customHeight="false" outlineLevel="0" collapsed="false">
      <c r="A12486" s="0" t="n">
        <v>42</v>
      </c>
      <c r="B12486" s="0" t="n">
        <v>658947</v>
      </c>
      <c r="C12486" s="0" t="n">
        <v>5937.534</v>
      </c>
    </row>
    <row r="12487" customFormat="false" ht="15" hidden="false" customHeight="false" outlineLevel="0" collapsed="false">
      <c r="A12487" s="0" t="n">
        <v>42</v>
      </c>
      <c r="B12487" s="0" t="n">
        <v>626951</v>
      </c>
      <c r="C12487" s="0" t="n">
        <v>6468.691</v>
      </c>
    </row>
    <row r="12488" customFormat="false" ht="15" hidden="false" customHeight="false" outlineLevel="0" collapsed="false">
      <c r="A12488" s="0" t="n">
        <v>42</v>
      </c>
      <c r="B12488" s="0" t="n">
        <v>620742</v>
      </c>
      <c r="C12488" s="0" t="n">
        <v>3880.913</v>
      </c>
    </row>
    <row r="12489" customFormat="false" ht="15" hidden="false" customHeight="false" outlineLevel="0" collapsed="false">
      <c r="A12489" s="0" t="n">
        <v>42</v>
      </c>
      <c r="B12489" s="0" t="n">
        <v>594211</v>
      </c>
      <c r="C12489" s="0" t="n">
        <v>5917.378</v>
      </c>
    </row>
    <row r="12490" customFormat="false" ht="15" hidden="false" customHeight="false" outlineLevel="0" collapsed="false">
      <c r="A12490" s="0" t="n">
        <v>42</v>
      </c>
      <c r="B12490" s="0" t="n">
        <v>563783</v>
      </c>
      <c r="C12490" s="0" t="n">
        <v>6068.557</v>
      </c>
    </row>
    <row r="12491" customFormat="false" ht="15" hidden="false" customHeight="false" outlineLevel="0" collapsed="false">
      <c r="A12491" s="0" t="n">
        <v>42</v>
      </c>
      <c r="B12491" s="0" t="n">
        <v>568503</v>
      </c>
      <c r="C12491" s="0" t="n">
        <v>3071.997</v>
      </c>
    </row>
    <row r="12492" customFormat="false" ht="15" hidden="false" customHeight="false" outlineLevel="0" collapsed="false">
      <c r="A12492" s="0" t="n">
        <v>42</v>
      </c>
      <c r="B12492" s="0" t="n">
        <v>537371</v>
      </c>
      <c r="C12492" s="0" t="n">
        <v>6370.36</v>
      </c>
    </row>
    <row r="12493" customFormat="false" ht="15" hidden="false" customHeight="false" outlineLevel="0" collapsed="false">
      <c r="A12493" s="0" t="n">
        <v>42</v>
      </c>
      <c r="B12493" s="0" t="n">
        <v>504403</v>
      </c>
      <c r="C12493" s="0" t="n">
        <v>6547.767</v>
      </c>
    </row>
    <row r="12494" customFormat="false" ht="15" hidden="false" customHeight="false" outlineLevel="0" collapsed="false">
      <c r="A12494" s="0" t="n">
        <v>42</v>
      </c>
      <c r="B12494" s="0" t="n">
        <v>496966</v>
      </c>
      <c r="C12494" s="0" t="n">
        <v>4012.732</v>
      </c>
    </row>
    <row r="12495" customFormat="false" ht="15" hidden="false" customHeight="false" outlineLevel="0" collapsed="false">
      <c r="A12495" s="0" t="n">
        <v>42</v>
      </c>
      <c r="B12495" s="0" t="n">
        <v>465081</v>
      </c>
      <c r="C12495" s="0" t="n">
        <v>6452.813</v>
      </c>
    </row>
    <row r="12496" customFormat="false" ht="15" hidden="false" customHeight="false" outlineLevel="0" collapsed="false">
      <c r="A12496" s="0" t="n">
        <v>42</v>
      </c>
      <c r="B12496" s="0" t="n">
        <v>433578</v>
      </c>
      <c r="C12496" s="0" t="n">
        <v>6379.923</v>
      </c>
    </row>
    <row r="12497" customFormat="false" ht="15" hidden="false" customHeight="false" outlineLevel="0" collapsed="false">
      <c r="A12497" s="0" t="n">
        <v>42</v>
      </c>
      <c r="B12497" s="0" t="n">
        <v>426988</v>
      </c>
      <c r="C12497" s="0" t="n">
        <v>3929.682</v>
      </c>
    </row>
    <row r="12498" customFormat="false" ht="15" hidden="false" customHeight="false" outlineLevel="0" collapsed="false">
      <c r="A12498" s="0" t="n">
        <v>42</v>
      </c>
      <c r="B12498" s="0" t="n">
        <v>394737</v>
      </c>
      <c r="C12498" s="0" t="n">
        <v>6527.946</v>
      </c>
    </row>
    <row r="12499" customFormat="false" ht="15" hidden="false" customHeight="false" outlineLevel="0" collapsed="false">
      <c r="A12499" s="0" t="n">
        <v>42</v>
      </c>
      <c r="B12499" s="0" t="n">
        <v>386195</v>
      </c>
      <c r="C12499" s="0" t="n">
        <v>4114.75</v>
      </c>
    </row>
    <row r="12500" customFormat="false" ht="15" hidden="false" customHeight="false" outlineLevel="0" collapsed="false">
      <c r="A12500" s="0" t="n">
        <v>42</v>
      </c>
      <c r="B12500" s="0" t="n">
        <v>354824</v>
      </c>
      <c r="C12500" s="0" t="n">
        <v>6400.543</v>
      </c>
    </row>
    <row r="12501" customFormat="false" ht="15" hidden="false" customHeight="false" outlineLevel="0" collapsed="false">
      <c r="A12501" s="0" t="n">
        <v>42</v>
      </c>
      <c r="B12501" s="0" t="n">
        <v>324189</v>
      </c>
      <c r="C12501" s="0" t="n">
        <v>6328.137</v>
      </c>
    </row>
    <row r="12502" customFormat="false" ht="15" hidden="false" customHeight="false" outlineLevel="0" collapsed="false">
      <c r="A12502" s="0" t="n">
        <v>42</v>
      </c>
      <c r="B12502" s="0" t="n">
        <v>324049</v>
      </c>
      <c r="C12502" s="0" t="n">
        <v>3324.887</v>
      </c>
    </row>
    <row r="12503" customFormat="false" ht="15" hidden="false" customHeight="false" outlineLevel="0" collapsed="false">
      <c r="A12503" s="0" t="n">
        <v>42</v>
      </c>
      <c r="B12503" s="0" t="n">
        <v>293597</v>
      </c>
      <c r="C12503" s="0" t="n">
        <v>6317.783</v>
      </c>
    </row>
    <row r="12504" customFormat="false" ht="15" hidden="false" customHeight="false" outlineLevel="0" collapsed="false">
      <c r="A12504" s="0" t="n">
        <v>42</v>
      </c>
      <c r="B12504" s="0" t="n">
        <v>261270</v>
      </c>
      <c r="C12504" s="0" t="n">
        <v>6500.421</v>
      </c>
    </row>
    <row r="12505" customFormat="false" ht="15" hidden="false" customHeight="false" outlineLevel="0" collapsed="false">
      <c r="A12505" s="0" t="n">
        <v>42</v>
      </c>
      <c r="B12505" s="0" t="n">
        <v>272513</v>
      </c>
      <c r="C12505" s="0" t="n">
        <v>2137.477</v>
      </c>
    </row>
    <row r="12506" customFormat="false" ht="15" hidden="false" customHeight="false" outlineLevel="0" collapsed="false">
      <c r="A12506" s="0" t="n">
        <v>42</v>
      </c>
      <c r="B12506" s="0" t="n">
        <v>243821</v>
      </c>
      <c r="C12506" s="0" t="n">
        <v>6138.072</v>
      </c>
    </row>
    <row r="12507" customFormat="false" ht="15" hidden="false" customHeight="false" outlineLevel="0" collapsed="false">
      <c r="A12507" s="0" t="n">
        <v>42</v>
      </c>
      <c r="B12507" s="0" t="n">
        <v>211788</v>
      </c>
      <c r="C12507" s="0" t="n">
        <v>6468.636</v>
      </c>
    </row>
    <row r="12508" customFormat="false" ht="15" hidden="false" customHeight="false" outlineLevel="0" collapsed="false">
      <c r="A12508" s="0" t="n">
        <v>42</v>
      </c>
      <c r="B12508" s="0" t="n">
        <v>178046</v>
      </c>
      <c r="C12508" s="0" t="n">
        <v>6643.811</v>
      </c>
    </row>
    <row r="12509" customFormat="false" ht="15" hidden="false" customHeight="false" outlineLevel="0" collapsed="false">
      <c r="A12509" s="0" t="n">
        <v>42</v>
      </c>
      <c r="B12509" s="0" t="n">
        <v>158940</v>
      </c>
      <c r="C12509" s="0" t="n">
        <v>5166.128</v>
      </c>
    </row>
    <row r="12510" customFormat="false" ht="15" hidden="false" customHeight="false" outlineLevel="0" collapsed="false">
      <c r="A12510" s="0" t="n">
        <v>42</v>
      </c>
      <c r="B12510" s="0" t="n">
        <v>117456</v>
      </c>
      <c r="C12510" s="0" t="n">
        <v>7412.652</v>
      </c>
    </row>
    <row r="12511" customFormat="false" ht="15" hidden="false" customHeight="false" outlineLevel="0" collapsed="false">
      <c r="A12511" s="0" t="n">
        <v>42</v>
      </c>
      <c r="B12511" s="0" t="n">
        <v>75495</v>
      </c>
      <c r="C12511" s="0" t="n">
        <v>7463.231</v>
      </c>
    </row>
    <row r="12512" customFormat="false" ht="15" hidden="false" customHeight="false" outlineLevel="0" collapsed="false">
      <c r="A12512" s="0" t="n">
        <v>42</v>
      </c>
      <c r="B12512" s="0" t="n">
        <v>30952</v>
      </c>
      <c r="C12512" s="0" t="n">
        <v>7722.441</v>
      </c>
    </row>
    <row r="12513" customFormat="false" ht="15" hidden="false" customHeight="false" outlineLevel="0" collapsed="false">
      <c r="A12513" s="0" t="n">
        <v>42</v>
      </c>
      <c r="B12513" s="0" t="n">
        <v>0</v>
      </c>
      <c r="C12513" s="0" t="n">
        <v>6346.134</v>
      </c>
    </row>
    <row r="12514" customFormat="false" ht="15" hidden="false" customHeight="false" outlineLevel="0" collapsed="false">
      <c r="A12514" s="0" t="n">
        <v>42</v>
      </c>
      <c r="B12514" s="0" t="n">
        <v>1891229</v>
      </c>
      <c r="C12514" s="0" t="n">
        <v>9541.799</v>
      </c>
    </row>
    <row r="12515" customFormat="false" ht="15" hidden="false" customHeight="false" outlineLevel="0" collapsed="false">
      <c r="A12515" s="0" t="n">
        <v>42</v>
      </c>
      <c r="B12515" s="0" t="n">
        <v>1871330</v>
      </c>
      <c r="C12515" s="0" t="n">
        <v>5554.765</v>
      </c>
    </row>
    <row r="12516" customFormat="false" ht="15" hidden="false" customHeight="false" outlineLevel="0" collapsed="false">
      <c r="A12516" s="0" t="n">
        <v>42</v>
      </c>
      <c r="B12516" s="0" t="n">
        <v>1856810</v>
      </c>
      <c r="C12516" s="0" t="n">
        <v>4545.195</v>
      </c>
    </row>
    <row r="12517" customFormat="false" ht="15" hidden="false" customHeight="false" outlineLevel="0" collapsed="false">
      <c r="A12517" s="0" t="n">
        <v>42</v>
      </c>
      <c r="B12517" s="0" t="n">
        <v>1829831</v>
      </c>
      <c r="C12517" s="0" t="n">
        <v>6264.69</v>
      </c>
    </row>
    <row r="12518" customFormat="false" ht="15" hidden="false" customHeight="false" outlineLevel="0" collapsed="false">
      <c r="A12518" s="0" t="n">
        <v>42</v>
      </c>
      <c r="B12518" s="0" t="n">
        <v>1787410</v>
      </c>
      <c r="C12518" s="0" t="n">
        <v>7347.657</v>
      </c>
    </row>
    <row r="12519" customFormat="false" ht="15" hidden="false" customHeight="false" outlineLevel="0" collapsed="false">
      <c r="A12519" s="0" t="n">
        <v>42</v>
      </c>
      <c r="B12519" s="0" t="n">
        <v>1759042</v>
      </c>
      <c r="C12519" s="0" t="n">
        <v>6317.067</v>
      </c>
    </row>
    <row r="12520" customFormat="false" ht="15" hidden="false" customHeight="false" outlineLevel="0" collapsed="false">
      <c r="A12520" s="0" t="n">
        <v>42</v>
      </c>
      <c r="B12520" s="0" t="n">
        <v>1717714</v>
      </c>
      <c r="C12520" s="0" t="n">
        <v>7401.878</v>
      </c>
    </row>
    <row r="12521" customFormat="false" ht="15" hidden="false" customHeight="false" outlineLevel="0" collapsed="false">
      <c r="A12521" s="0" t="n">
        <v>42</v>
      </c>
      <c r="B12521" s="0" t="n">
        <v>1699076</v>
      </c>
      <c r="C12521" s="0" t="n">
        <v>5110.61</v>
      </c>
    </row>
    <row r="12522" customFormat="false" ht="15" hidden="false" customHeight="false" outlineLevel="0" collapsed="false">
      <c r="A12522" s="0" t="n">
        <v>42</v>
      </c>
      <c r="B12522" s="0" t="n">
        <v>1660177</v>
      </c>
      <c r="C12522" s="0" t="n">
        <v>7149.025</v>
      </c>
    </row>
    <row r="12523" customFormat="false" ht="15" hidden="false" customHeight="false" outlineLevel="0" collapsed="false">
      <c r="A12523" s="0" t="n">
        <v>42</v>
      </c>
      <c r="B12523" s="0" t="n">
        <v>1619138</v>
      </c>
      <c r="C12523" s="0" t="n">
        <v>7363.906</v>
      </c>
    </row>
    <row r="12524" customFormat="false" ht="15" hidden="false" customHeight="false" outlineLevel="0" collapsed="false">
      <c r="A12524" s="0" t="n">
        <v>42</v>
      </c>
      <c r="B12524" s="0" t="n">
        <v>1614957</v>
      </c>
      <c r="C12524" s="0" t="n">
        <v>3690.569</v>
      </c>
    </row>
    <row r="12525" customFormat="false" ht="15" hidden="false" customHeight="false" outlineLevel="0" collapsed="false">
      <c r="A12525" s="0" t="n">
        <v>42</v>
      </c>
      <c r="B12525" s="0" t="n">
        <v>1579271</v>
      </c>
      <c r="C12525" s="0" t="n">
        <v>6833.497</v>
      </c>
    </row>
    <row r="12526" customFormat="false" ht="15" hidden="false" customHeight="false" outlineLevel="0" collapsed="false">
      <c r="A12526" s="0" t="n">
        <v>42</v>
      </c>
      <c r="B12526" s="0" t="n">
        <v>1541230</v>
      </c>
      <c r="C12526" s="0" t="n">
        <v>7051.316</v>
      </c>
    </row>
    <row r="12527" customFormat="false" ht="15" hidden="false" customHeight="false" outlineLevel="0" collapsed="false">
      <c r="A12527" s="0" t="n">
        <v>42</v>
      </c>
      <c r="B12527" s="0" t="n">
        <v>1525398</v>
      </c>
      <c r="C12527" s="0" t="n">
        <v>4820.852</v>
      </c>
    </row>
    <row r="12528" customFormat="false" ht="15" hidden="false" customHeight="false" outlineLevel="0" collapsed="false">
      <c r="A12528" s="0" t="n">
        <v>42</v>
      </c>
      <c r="B12528" s="0" t="n">
        <v>1501761</v>
      </c>
      <c r="C12528" s="0" t="n">
        <v>5678.351</v>
      </c>
    </row>
    <row r="12529" customFormat="false" ht="15" hidden="false" customHeight="false" outlineLevel="0" collapsed="false">
      <c r="A12529" s="0" t="n">
        <v>42</v>
      </c>
      <c r="B12529" s="0" t="n">
        <v>1464327</v>
      </c>
      <c r="C12529" s="0" t="n">
        <v>7031.607</v>
      </c>
    </row>
    <row r="12530" customFormat="false" ht="15" hidden="false" customHeight="false" outlineLevel="0" collapsed="false">
      <c r="A12530" s="0" t="n">
        <v>42</v>
      </c>
      <c r="B12530" s="0" t="n">
        <v>1426139</v>
      </c>
      <c r="C12530" s="0" t="n">
        <v>7069.044</v>
      </c>
    </row>
    <row r="12531" customFormat="false" ht="15" hidden="false" customHeight="false" outlineLevel="0" collapsed="false">
      <c r="A12531" s="0" t="n">
        <v>42</v>
      </c>
      <c r="B12531" s="0" t="n">
        <v>1412439</v>
      </c>
      <c r="C12531" s="0" t="n">
        <v>4617.293</v>
      </c>
    </row>
    <row r="12532" customFormat="false" ht="15" hidden="false" customHeight="false" outlineLevel="0" collapsed="false">
      <c r="A12532" s="0" t="n">
        <v>42</v>
      </c>
      <c r="B12532" s="0" t="n">
        <v>1378712</v>
      </c>
      <c r="C12532" s="0" t="n">
        <v>6654.008</v>
      </c>
    </row>
    <row r="12533" customFormat="false" ht="15" hidden="false" customHeight="false" outlineLevel="0" collapsed="false">
      <c r="A12533" s="0" t="n">
        <v>42</v>
      </c>
      <c r="B12533" s="0" t="n">
        <v>1364318</v>
      </c>
      <c r="C12533" s="0" t="n">
        <v>4465.675</v>
      </c>
    </row>
    <row r="12534" customFormat="false" ht="15" hidden="false" customHeight="false" outlineLevel="0" collapsed="false">
      <c r="A12534" s="0" t="n">
        <v>42</v>
      </c>
      <c r="B12534" s="0" t="n">
        <v>1336865</v>
      </c>
      <c r="C12534" s="0" t="n">
        <v>6256.885</v>
      </c>
    </row>
    <row r="12535" customFormat="false" ht="15" hidden="false" customHeight="false" outlineLevel="0" collapsed="false">
      <c r="A12535" s="0" t="n">
        <v>42</v>
      </c>
      <c r="B12535" s="0" t="n">
        <v>1303229</v>
      </c>
      <c r="C12535" s="0" t="n">
        <v>6620.338</v>
      </c>
    </row>
    <row r="12536" customFormat="false" ht="15" hidden="false" customHeight="false" outlineLevel="0" collapsed="false">
      <c r="A12536" s="0" t="n">
        <v>42</v>
      </c>
      <c r="B12536" s="0" t="n">
        <v>1292195</v>
      </c>
      <c r="C12536" s="0" t="n">
        <v>4371.515</v>
      </c>
    </row>
    <row r="12537" customFormat="false" ht="15" hidden="false" customHeight="false" outlineLevel="0" collapsed="false">
      <c r="A12537" s="0" t="n">
        <v>42</v>
      </c>
      <c r="B12537" s="0" t="n">
        <v>1261346</v>
      </c>
      <c r="C12537" s="0" t="n">
        <v>6352.047</v>
      </c>
    </row>
    <row r="12538" customFormat="false" ht="15" hidden="false" customHeight="false" outlineLevel="0" collapsed="false">
      <c r="A12538" s="0" t="n">
        <v>42</v>
      </c>
      <c r="B12538" s="0" t="n">
        <v>1240486</v>
      </c>
      <c r="C12538" s="0" t="n">
        <v>4372.608</v>
      </c>
    </row>
    <row r="12539" customFormat="false" ht="15" hidden="false" customHeight="false" outlineLevel="0" collapsed="false">
      <c r="A12539" s="0" t="n">
        <v>42</v>
      </c>
      <c r="B12539" s="0" t="n">
        <v>1226659</v>
      </c>
      <c r="C12539" s="0" t="n">
        <v>5621.28</v>
      </c>
    </row>
    <row r="12540" customFormat="false" ht="15" hidden="false" customHeight="false" outlineLevel="0" collapsed="false">
      <c r="A12540" s="0" t="n">
        <v>42</v>
      </c>
      <c r="B12540" s="0" t="n">
        <v>1191664</v>
      </c>
      <c r="C12540" s="0" t="n">
        <v>6771.597</v>
      </c>
    </row>
    <row r="12541" customFormat="false" ht="15" hidden="false" customHeight="false" outlineLevel="0" collapsed="false">
      <c r="A12541" s="0" t="n">
        <v>42</v>
      </c>
      <c r="B12541" s="0" t="n">
        <v>1167657</v>
      </c>
      <c r="C12541" s="0" t="n">
        <v>4683.209</v>
      </c>
    </row>
    <row r="12542" customFormat="false" ht="15" hidden="false" customHeight="false" outlineLevel="0" collapsed="false">
      <c r="A12542" s="0" t="n">
        <v>42</v>
      </c>
      <c r="B12542" s="0" t="n">
        <v>1155039</v>
      </c>
      <c r="C12542" s="0" t="n">
        <v>5441.992</v>
      </c>
    </row>
    <row r="12543" customFormat="false" ht="15" hidden="false" customHeight="false" outlineLevel="0" collapsed="false">
      <c r="A12543" s="0" t="n">
        <v>42</v>
      </c>
      <c r="B12543" s="0" t="n">
        <v>1124145</v>
      </c>
      <c r="C12543" s="0" t="n">
        <v>6336.817</v>
      </c>
    </row>
    <row r="12544" customFormat="false" ht="15" hidden="false" customHeight="false" outlineLevel="0" collapsed="false">
      <c r="A12544" s="0" t="n">
        <v>42</v>
      </c>
      <c r="B12544" s="0" t="n">
        <v>1103065</v>
      </c>
      <c r="C12544" s="0" t="n">
        <v>4475.62</v>
      </c>
    </row>
    <row r="12545" customFormat="false" ht="15" hidden="false" customHeight="false" outlineLevel="0" collapsed="false">
      <c r="A12545" s="0" t="n">
        <v>42</v>
      </c>
      <c r="B12545" s="0" t="n">
        <v>1094508</v>
      </c>
      <c r="C12545" s="0" t="n">
        <v>4923.55</v>
      </c>
    </row>
    <row r="12546" customFormat="false" ht="15" hidden="false" customHeight="false" outlineLevel="0" collapsed="false">
      <c r="A12546" s="0" t="n">
        <v>42</v>
      </c>
      <c r="B12546" s="0" t="n">
        <v>1067853</v>
      </c>
      <c r="C12546" s="0" t="n">
        <v>5906.048</v>
      </c>
    </row>
    <row r="12547" customFormat="false" ht="15" hidden="false" customHeight="false" outlineLevel="0" collapsed="false">
      <c r="A12547" s="0" t="n">
        <v>42</v>
      </c>
      <c r="B12547" s="0" t="n">
        <v>1044851</v>
      </c>
      <c r="C12547" s="0" t="n">
        <v>4841.438</v>
      </c>
    </row>
    <row r="12548" customFormat="false" ht="15" hidden="false" customHeight="false" outlineLevel="0" collapsed="false">
      <c r="A12548" s="0" t="n">
        <v>42</v>
      </c>
      <c r="B12548" s="0" t="n">
        <v>1034774</v>
      </c>
      <c r="C12548" s="0" t="n">
        <v>5023.647</v>
      </c>
    </row>
    <row r="12549" customFormat="false" ht="15" hidden="false" customHeight="false" outlineLevel="0" collapsed="false">
      <c r="A12549" s="0" t="n">
        <v>42</v>
      </c>
      <c r="B12549" s="0" t="n">
        <v>1002997</v>
      </c>
      <c r="C12549" s="0" t="n">
        <v>6462.663</v>
      </c>
    </row>
    <row r="12550" customFormat="false" ht="15" hidden="false" customHeight="false" outlineLevel="0" collapsed="false">
      <c r="A12550" s="0" t="n">
        <v>42</v>
      </c>
      <c r="B12550" s="0" t="n">
        <v>1000919</v>
      </c>
      <c r="C12550" s="0" t="n">
        <v>3460.971</v>
      </c>
    </row>
    <row r="12551" customFormat="false" ht="15" hidden="false" customHeight="false" outlineLevel="0" collapsed="false">
      <c r="A12551" s="0" t="n">
        <v>42</v>
      </c>
      <c r="B12551" s="0" t="n">
        <v>972659</v>
      </c>
      <c r="C12551" s="0" t="n">
        <v>6077.676</v>
      </c>
    </row>
    <row r="12552" customFormat="false" ht="15" hidden="false" customHeight="false" outlineLevel="0" collapsed="false">
      <c r="A12552" s="0" t="n">
        <v>42</v>
      </c>
      <c r="B12552" s="0" t="n">
        <v>946832</v>
      </c>
      <c r="C12552" s="0" t="n">
        <v>5324.779</v>
      </c>
    </row>
    <row r="12553" customFormat="false" ht="15" hidden="false" customHeight="false" outlineLevel="0" collapsed="false">
      <c r="A12553" s="0" t="n">
        <v>42</v>
      </c>
      <c r="B12553" s="0" t="n">
        <v>935844</v>
      </c>
      <c r="C12553" s="0" t="n">
        <v>4938.976</v>
      </c>
    </row>
    <row r="12554" customFormat="false" ht="15" hidden="false" customHeight="false" outlineLevel="0" collapsed="false">
      <c r="A12554" s="0" t="n">
        <v>42</v>
      </c>
      <c r="B12554" s="0" t="n">
        <v>906009</v>
      </c>
      <c r="C12554" s="0" t="n">
        <v>6256.029</v>
      </c>
    </row>
    <row r="12555" customFormat="false" ht="15" hidden="false" customHeight="false" outlineLevel="0" collapsed="false">
      <c r="A12555" s="0" t="n">
        <v>42</v>
      </c>
      <c r="B12555" s="0" t="n">
        <v>899630</v>
      </c>
      <c r="C12555" s="0" t="n">
        <v>3882.988</v>
      </c>
    </row>
    <row r="12556" customFormat="false" ht="15" hidden="false" customHeight="false" outlineLevel="0" collapsed="false">
      <c r="A12556" s="0" t="n">
        <v>42</v>
      </c>
      <c r="B12556" s="0" t="n">
        <v>869663</v>
      </c>
      <c r="C12556" s="0" t="n">
        <v>6195.502</v>
      </c>
    </row>
    <row r="12557" customFormat="false" ht="15" hidden="false" customHeight="false" outlineLevel="0" collapsed="false">
      <c r="A12557" s="0" t="n">
        <v>42</v>
      </c>
      <c r="B12557" s="0" t="n">
        <v>842657</v>
      </c>
      <c r="C12557" s="0" t="n">
        <v>5659.103</v>
      </c>
    </row>
    <row r="12558" customFormat="false" ht="15" hidden="false" customHeight="false" outlineLevel="0" collapsed="false">
      <c r="A12558" s="0" t="n">
        <v>42</v>
      </c>
      <c r="B12558" s="0" t="n">
        <v>832132</v>
      </c>
      <c r="C12558" s="0" t="n">
        <v>4656.569</v>
      </c>
    </row>
    <row r="12559" customFormat="false" ht="15" hidden="false" customHeight="false" outlineLevel="0" collapsed="false">
      <c r="A12559" s="0" t="n">
        <v>42</v>
      </c>
      <c r="B12559" s="0" t="n">
        <v>799536</v>
      </c>
      <c r="C12559" s="0" t="n">
        <v>6500.696</v>
      </c>
    </row>
    <row r="12560" customFormat="false" ht="15" hidden="false" customHeight="false" outlineLevel="0" collapsed="false">
      <c r="A12560" s="0" t="n">
        <v>42</v>
      </c>
      <c r="B12560" s="0" t="n">
        <v>794058</v>
      </c>
      <c r="C12560" s="0" t="n">
        <v>3825.149</v>
      </c>
    </row>
    <row r="12561" customFormat="false" ht="15" hidden="false" customHeight="false" outlineLevel="0" collapsed="false">
      <c r="A12561" s="0" t="n">
        <v>42</v>
      </c>
      <c r="B12561" s="0" t="n">
        <v>764377</v>
      </c>
      <c r="C12561" s="0" t="n">
        <v>6219.716</v>
      </c>
    </row>
    <row r="12562" customFormat="false" ht="15" hidden="false" customHeight="false" outlineLevel="0" collapsed="false">
      <c r="A12562" s="0" t="n">
        <v>42</v>
      </c>
      <c r="B12562" s="0" t="n">
        <v>749499</v>
      </c>
      <c r="C12562" s="0" t="n">
        <v>4716.78</v>
      </c>
    </row>
    <row r="12563" customFormat="false" ht="15" hidden="false" customHeight="false" outlineLevel="0" collapsed="false">
      <c r="A12563" s="0" t="n">
        <v>42</v>
      </c>
      <c r="B12563" s="0" t="n">
        <v>717207</v>
      </c>
      <c r="C12563" s="0" t="n">
        <v>6512.583</v>
      </c>
    </row>
    <row r="12564" customFormat="false" ht="15" hidden="false" customHeight="false" outlineLevel="0" collapsed="false">
      <c r="A12564" s="0" t="n">
        <v>42</v>
      </c>
      <c r="B12564" s="0" t="n">
        <v>685889</v>
      </c>
      <c r="C12564" s="0" t="n">
        <v>6387.611</v>
      </c>
    </row>
    <row r="12565" customFormat="false" ht="15" hidden="false" customHeight="false" outlineLevel="0" collapsed="false">
      <c r="A12565" s="0" t="n">
        <v>42</v>
      </c>
      <c r="B12565" s="0" t="n">
        <v>678163</v>
      </c>
      <c r="C12565" s="0" t="n">
        <v>4024.403</v>
      </c>
    </row>
    <row r="12566" customFormat="false" ht="15" hidden="false" customHeight="false" outlineLevel="0" collapsed="false">
      <c r="A12566" s="0" t="n">
        <v>42</v>
      </c>
      <c r="B12566" s="0" t="n">
        <v>645107</v>
      </c>
      <c r="C12566" s="0" t="n">
        <v>6541.572</v>
      </c>
    </row>
    <row r="12567" customFormat="false" ht="15" hidden="false" customHeight="false" outlineLevel="0" collapsed="false">
      <c r="A12567" s="0" t="n">
        <v>42</v>
      </c>
      <c r="B12567" s="0" t="n">
        <v>634659</v>
      </c>
      <c r="C12567" s="0" t="n">
        <v>4257.184</v>
      </c>
    </row>
    <row r="12568" customFormat="false" ht="15" hidden="false" customHeight="false" outlineLevel="0" collapsed="false">
      <c r="A12568" s="0" t="n">
        <v>42</v>
      </c>
      <c r="B12568" s="0" t="n">
        <v>609483</v>
      </c>
      <c r="C12568" s="0" t="n">
        <v>5782.477</v>
      </c>
    </row>
    <row r="12569" customFormat="false" ht="15" hidden="false" customHeight="false" outlineLevel="0" collapsed="false">
      <c r="A12569" s="0" t="n">
        <v>42</v>
      </c>
      <c r="B12569" s="0" t="n">
        <v>575626</v>
      </c>
      <c r="C12569" s="0" t="n">
        <v>6631.524</v>
      </c>
    </row>
    <row r="12570" customFormat="false" ht="15" hidden="false" customHeight="false" outlineLevel="0" collapsed="false">
      <c r="A12570" s="0" t="n">
        <v>42</v>
      </c>
      <c r="B12570" s="0" t="n">
        <v>563497</v>
      </c>
      <c r="C12570" s="0" t="n">
        <v>4093.067</v>
      </c>
    </row>
    <row r="12571" customFormat="false" ht="15" hidden="false" customHeight="false" outlineLevel="0" collapsed="false">
      <c r="A12571" s="0" t="n">
        <v>42</v>
      </c>
      <c r="B12571" s="0" t="n">
        <v>539382</v>
      </c>
      <c r="C12571" s="0" t="n">
        <v>6138.841</v>
      </c>
    </row>
    <row r="12572" customFormat="false" ht="15" hidden="false" customHeight="false" outlineLevel="0" collapsed="false">
      <c r="A12572" s="0" t="n">
        <v>42</v>
      </c>
      <c r="B12572" s="0" t="n">
        <v>507097</v>
      </c>
      <c r="C12572" s="0" t="n">
        <v>6465.551</v>
      </c>
    </row>
    <row r="12573" customFormat="false" ht="15" hidden="false" customHeight="false" outlineLevel="0" collapsed="false">
      <c r="A12573" s="0" t="n">
        <v>42</v>
      </c>
      <c r="B12573" s="0" t="n">
        <v>501673</v>
      </c>
      <c r="C12573" s="0" t="n">
        <v>3799.169</v>
      </c>
    </row>
    <row r="12574" customFormat="false" ht="15" hidden="false" customHeight="false" outlineLevel="0" collapsed="false">
      <c r="A12574" s="0" t="n">
        <v>42</v>
      </c>
      <c r="B12574" s="0" t="n">
        <v>468526</v>
      </c>
      <c r="C12574" s="0" t="n">
        <v>6543.95</v>
      </c>
    </row>
    <row r="12575" customFormat="false" ht="15" hidden="false" customHeight="false" outlineLevel="0" collapsed="false">
      <c r="A12575" s="0" t="n">
        <v>42</v>
      </c>
      <c r="B12575" s="0" t="n">
        <v>447279</v>
      </c>
      <c r="C12575" s="0" t="n">
        <v>4328.676</v>
      </c>
    </row>
    <row r="12576" customFormat="false" ht="15" hidden="false" customHeight="false" outlineLevel="0" collapsed="false">
      <c r="A12576" s="0" t="n">
        <v>42</v>
      </c>
      <c r="B12576" s="0" t="n">
        <v>436810</v>
      </c>
      <c r="C12576" s="0" t="n">
        <v>5325.476</v>
      </c>
    </row>
    <row r="12577" customFormat="false" ht="15" hidden="false" customHeight="false" outlineLevel="0" collapsed="false">
      <c r="A12577" s="0" t="n">
        <v>42</v>
      </c>
      <c r="B12577" s="0" t="n">
        <v>405742</v>
      </c>
      <c r="C12577" s="0" t="n">
        <v>6355.876</v>
      </c>
    </row>
    <row r="12578" customFormat="false" ht="15" hidden="false" customHeight="false" outlineLevel="0" collapsed="false">
      <c r="A12578" s="0" t="n">
        <v>42</v>
      </c>
      <c r="B12578" s="0" t="n">
        <v>380886</v>
      </c>
      <c r="C12578" s="0" t="n">
        <v>4786.986</v>
      </c>
    </row>
    <row r="12579" customFormat="false" ht="15" hidden="false" customHeight="false" outlineLevel="0" collapsed="false">
      <c r="A12579" s="0" t="n">
        <v>42</v>
      </c>
      <c r="B12579" s="0" t="n">
        <v>369270</v>
      </c>
      <c r="C12579" s="0" t="n">
        <v>5324.924</v>
      </c>
    </row>
    <row r="12580" customFormat="false" ht="15" hidden="false" customHeight="false" outlineLevel="0" collapsed="false">
      <c r="A12580" s="0" t="n">
        <v>42</v>
      </c>
      <c r="B12580" s="0" t="n">
        <v>336999</v>
      </c>
      <c r="C12580" s="0" t="n">
        <v>6473.747</v>
      </c>
    </row>
    <row r="12581" customFormat="false" ht="15" hidden="false" customHeight="false" outlineLevel="0" collapsed="false">
      <c r="A12581" s="0" t="n">
        <v>42</v>
      </c>
      <c r="B12581" s="0" t="n">
        <v>313097</v>
      </c>
      <c r="C12581" s="0" t="n">
        <v>4903.859</v>
      </c>
    </row>
    <row r="12582" customFormat="false" ht="15" hidden="false" customHeight="false" outlineLevel="0" collapsed="false">
      <c r="A12582" s="0" t="n">
        <v>42</v>
      </c>
      <c r="B12582" s="0" t="n">
        <v>323457</v>
      </c>
      <c r="C12582" s="0" t="n">
        <v>2985.028</v>
      </c>
    </row>
    <row r="12583" customFormat="false" ht="15" hidden="false" customHeight="false" outlineLevel="0" collapsed="false">
      <c r="A12583" s="0" t="n">
        <v>42</v>
      </c>
      <c r="B12583" s="0" t="n">
        <v>290450</v>
      </c>
      <c r="C12583" s="0" t="n">
        <v>6546.64</v>
      </c>
    </row>
    <row r="12584" customFormat="false" ht="15" hidden="false" customHeight="false" outlineLevel="0" collapsed="false">
      <c r="A12584" s="0" t="n">
        <v>42</v>
      </c>
      <c r="B12584" s="0" t="n">
        <v>258075</v>
      </c>
      <c r="C12584" s="0" t="n">
        <v>6479.347</v>
      </c>
    </row>
    <row r="12585" customFormat="false" ht="15" hidden="false" customHeight="false" outlineLevel="0" collapsed="false">
      <c r="A12585" s="0" t="n">
        <v>42</v>
      </c>
      <c r="B12585" s="0" t="n">
        <v>222428</v>
      </c>
      <c r="C12585" s="0" t="n">
        <v>6821.35</v>
      </c>
    </row>
    <row r="12586" customFormat="false" ht="15" hidden="false" customHeight="false" outlineLevel="0" collapsed="false">
      <c r="A12586" s="0" t="n">
        <v>42</v>
      </c>
      <c r="B12586" s="0" t="n">
        <v>216813</v>
      </c>
      <c r="C12586" s="0" t="n">
        <v>3809.016</v>
      </c>
    </row>
    <row r="12587" customFormat="false" ht="15" hidden="false" customHeight="false" outlineLevel="0" collapsed="false">
      <c r="A12587" s="0" t="n">
        <v>42</v>
      </c>
      <c r="B12587" s="0" t="n">
        <v>188440</v>
      </c>
      <c r="C12587" s="0" t="n">
        <v>6070.249</v>
      </c>
    </row>
    <row r="12588" customFormat="false" ht="15" hidden="false" customHeight="false" outlineLevel="0" collapsed="false">
      <c r="A12588" s="0" t="n">
        <v>42</v>
      </c>
      <c r="B12588" s="0" t="n">
        <v>146951</v>
      </c>
      <c r="C12588" s="0" t="n">
        <v>7405.622</v>
      </c>
    </row>
    <row r="12589" customFormat="false" ht="15" hidden="false" customHeight="false" outlineLevel="0" collapsed="false">
      <c r="A12589" s="0" t="n">
        <v>42</v>
      </c>
      <c r="B12589" s="0" t="n">
        <v>101640</v>
      </c>
      <c r="C12589" s="0" t="n">
        <v>7759.516</v>
      </c>
    </row>
    <row r="12590" customFormat="false" ht="15" hidden="false" customHeight="false" outlineLevel="0" collapsed="false">
      <c r="A12590" s="0" t="n">
        <v>42</v>
      </c>
      <c r="B12590" s="0" t="n">
        <v>58962</v>
      </c>
      <c r="C12590" s="0" t="n">
        <v>7532.312</v>
      </c>
    </row>
    <row r="12591" customFormat="false" ht="15" hidden="false" customHeight="false" outlineLevel="0" collapsed="false">
      <c r="A12591" s="0" t="n">
        <v>42</v>
      </c>
      <c r="B12591" s="0" t="n">
        <v>14734</v>
      </c>
      <c r="C12591" s="0" t="n">
        <v>7673.513</v>
      </c>
    </row>
    <row r="12592" customFormat="false" ht="15" hidden="false" customHeight="false" outlineLevel="0" collapsed="false">
      <c r="A12592" s="0" t="n">
        <v>42</v>
      </c>
      <c r="B12592" s="0" t="n">
        <v>0</v>
      </c>
      <c r="C12592" s="0" t="n">
        <v>4714.08</v>
      </c>
    </row>
    <row r="12593" customFormat="false" ht="15" hidden="false" customHeight="false" outlineLevel="0" collapsed="false">
      <c r="A12593" s="0" t="n">
        <v>42</v>
      </c>
      <c r="B12593" s="0" t="n">
        <v>1889163</v>
      </c>
      <c r="C12593" s="0" t="n">
        <v>9157.84</v>
      </c>
    </row>
    <row r="12594" customFormat="false" ht="15" hidden="false" customHeight="false" outlineLevel="0" collapsed="false">
      <c r="A12594" s="0" t="n">
        <v>42</v>
      </c>
      <c r="B12594" s="0" t="n">
        <v>1886085</v>
      </c>
      <c r="C12594" s="0" t="n">
        <v>450.461</v>
      </c>
    </row>
    <row r="12595" customFormat="false" ht="15" hidden="false" customHeight="false" outlineLevel="0" collapsed="false">
      <c r="A12595" s="0" t="n">
        <v>42</v>
      </c>
      <c r="B12595" s="0" t="n">
        <v>1886085</v>
      </c>
      <c r="C12595" s="0" t="n">
        <v>0</v>
      </c>
    </row>
    <row r="12596" customFormat="false" ht="15" hidden="false" customHeight="false" outlineLevel="0" collapsed="false">
      <c r="A12596" s="0" t="n">
        <v>42</v>
      </c>
      <c r="B12596" s="0" t="n">
        <v>1945287</v>
      </c>
      <c r="C12596" s="0" t="n">
        <v>1310.375</v>
      </c>
    </row>
    <row r="12597" customFormat="false" ht="15" hidden="false" customHeight="false" outlineLevel="0" collapsed="false">
      <c r="A12597" s="0" t="n">
        <v>42</v>
      </c>
      <c r="B12597" s="0" t="n">
        <v>1945797</v>
      </c>
      <c r="C12597" s="0" t="n">
        <v>5128.991</v>
      </c>
    </row>
    <row r="12598" customFormat="false" ht="15" hidden="false" customHeight="false" outlineLevel="0" collapsed="false">
      <c r="A12598" s="0" t="n">
        <v>42</v>
      </c>
      <c r="B12598" s="0" t="n">
        <v>1920827</v>
      </c>
      <c r="C12598" s="0" t="n">
        <v>6402.877</v>
      </c>
    </row>
    <row r="12599" customFormat="false" ht="15" hidden="false" customHeight="false" outlineLevel="0" collapsed="false">
      <c r="A12599" s="0" t="n">
        <v>42</v>
      </c>
      <c r="B12599" s="0" t="n">
        <v>1880679</v>
      </c>
      <c r="C12599" s="0" t="n">
        <v>7269.769</v>
      </c>
    </row>
    <row r="12600" customFormat="false" ht="15" hidden="false" customHeight="false" outlineLevel="0" collapsed="false">
      <c r="A12600" s="0" t="n">
        <v>42</v>
      </c>
      <c r="B12600" s="0" t="n">
        <v>1864637</v>
      </c>
      <c r="C12600" s="0" t="n">
        <v>4845.175</v>
      </c>
    </row>
    <row r="12601" customFormat="false" ht="15" hidden="false" customHeight="false" outlineLevel="0" collapsed="false">
      <c r="A12601" s="0" t="n">
        <v>42</v>
      </c>
      <c r="B12601" s="0" t="n">
        <v>1822580</v>
      </c>
      <c r="C12601" s="0" t="n">
        <v>7443.686</v>
      </c>
    </row>
    <row r="12602" customFormat="false" ht="15" hidden="false" customHeight="false" outlineLevel="0" collapsed="false">
      <c r="A12602" s="0" t="n">
        <v>42</v>
      </c>
      <c r="B12602" s="0" t="n">
        <v>1787934</v>
      </c>
      <c r="C12602" s="0" t="n">
        <v>6208.382</v>
      </c>
    </row>
    <row r="12603" customFormat="false" ht="15" hidden="false" customHeight="false" outlineLevel="0" collapsed="false">
      <c r="A12603" s="0" t="n">
        <v>42</v>
      </c>
      <c r="B12603" s="0" t="n">
        <v>1766412</v>
      </c>
      <c r="C12603" s="0" t="n">
        <v>5913.589</v>
      </c>
    </row>
    <row r="12604" customFormat="false" ht="15" hidden="false" customHeight="false" outlineLevel="0" collapsed="false">
      <c r="A12604" s="0" t="n">
        <v>42</v>
      </c>
      <c r="B12604" s="0" t="n">
        <v>1727588</v>
      </c>
      <c r="C12604" s="0" t="n">
        <v>7115.412</v>
      </c>
    </row>
    <row r="12605" customFormat="false" ht="15" hidden="false" customHeight="false" outlineLevel="0" collapsed="false">
      <c r="A12605" s="0" t="n">
        <v>42</v>
      </c>
      <c r="B12605" s="0" t="n">
        <v>1715103</v>
      </c>
      <c r="C12605" s="0" t="n">
        <v>4522.099</v>
      </c>
    </row>
    <row r="12606" customFormat="false" ht="15" hidden="false" customHeight="false" outlineLevel="0" collapsed="false">
      <c r="A12606" s="0" t="n">
        <v>42</v>
      </c>
      <c r="B12606" s="0" t="n">
        <v>1679088</v>
      </c>
      <c r="C12606" s="0" t="n">
        <v>6840.451</v>
      </c>
    </row>
    <row r="12607" customFormat="false" ht="15" hidden="false" customHeight="false" outlineLevel="0" collapsed="false">
      <c r="A12607" s="0" t="n">
        <v>42</v>
      </c>
      <c r="B12607" s="0" t="n">
        <v>1648679</v>
      </c>
      <c r="C12607" s="0" t="n">
        <v>6025.451</v>
      </c>
    </row>
    <row r="12608" customFormat="false" ht="15" hidden="false" customHeight="false" outlineLevel="0" collapsed="false">
      <c r="A12608" s="0" t="n">
        <v>42</v>
      </c>
      <c r="B12608" s="0" t="n">
        <v>1630888</v>
      </c>
      <c r="C12608" s="0" t="n">
        <v>5336.669</v>
      </c>
    </row>
    <row r="12609" customFormat="false" ht="15" hidden="false" customHeight="false" outlineLevel="0" collapsed="false">
      <c r="A12609" s="0" t="n">
        <v>42</v>
      </c>
      <c r="B12609" s="0" t="n">
        <v>1597846</v>
      </c>
      <c r="C12609" s="0" t="n">
        <v>6551.746</v>
      </c>
    </row>
    <row r="12610" customFormat="false" ht="15" hidden="false" customHeight="false" outlineLevel="0" collapsed="false">
      <c r="A12610" s="0" t="n">
        <v>42</v>
      </c>
      <c r="B12610" s="0" t="n">
        <v>1584425</v>
      </c>
      <c r="C12610" s="0" t="n">
        <v>4511.543</v>
      </c>
    </row>
    <row r="12611" customFormat="false" ht="15" hidden="false" customHeight="false" outlineLevel="0" collapsed="false">
      <c r="A12611" s="0" t="n">
        <v>42</v>
      </c>
      <c r="B12611" s="0" t="n">
        <v>1563231</v>
      </c>
      <c r="C12611" s="0" t="n">
        <v>5494.664</v>
      </c>
    </row>
    <row r="12612" customFormat="false" ht="15" hidden="false" customHeight="false" outlineLevel="0" collapsed="false">
      <c r="A12612" s="0" t="n">
        <v>42</v>
      </c>
      <c r="B12612" s="0" t="n">
        <v>1529072</v>
      </c>
      <c r="C12612" s="0" t="n">
        <v>6673.574</v>
      </c>
    </row>
    <row r="12613" customFormat="false" ht="15" hidden="false" customHeight="false" outlineLevel="0" collapsed="false">
      <c r="A12613" s="0" t="n">
        <v>42</v>
      </c>
      <c r="B12613" s="0" t="n">
        <v>1494252</v>
      </c>
      <c r="C12613" s="0" t="n">
        <v>6734.728</v>
      </c>
    </row>
    <row r="12614" customFormat="false" ht="15" hidden="false" customHeight="false" outlineLevel="0" collapsed="false">
      <c r="A12614" s="0" t="n">
        <v>42</v>
      </c>
      <c r="B12614" s="0" t="n">
        <v>1484161</v>
      </c>
      <c r="C12614" s="0" t="n">
        <v>4234.861</v>
      </c>
    </row>
    <row r="12615" customFormat="false" ht="15" hidden="false" customHeight="false" outlineLevel="0" collapsed="false">
      <c r="A12615" s="0" t="n">
        <v>42</v>
      </c>
      <c r="B12615" s="0" t="n">
        <v>1449480</v>
      </c>
      <c r="C12615" s="0" t="n">
        <v>6712.474</v>
      </c>
    </row>
    <row r="12616" customFormat="false" ht="15" hidden="false" customHeight="false" outlineLevel="0" collapsed="false">
      <c r="A12616" s="0" t="n">
        <v>42</v>
      </c>
      <c r="B12616" s="0" t="n">
        <v>1439917</v>
      </c>
      <c r="C12616" s="0" t="n">
        <v>4207.079</v>
      </c>
    </row>
    <row r="12617" customFormat="false" ht="15" hidden="false" customHeight="false" outlineLevel="0" collapsed="false">
      <c r="A12617" s="0" t="n">
        <v>42</v>
      </c>
      <c r="B12617" s="0" t="n">
        <v>1408439</v>
      </c>
      <c r="C12617" s="0" t="n">
        <v>6392.779</v>
      </c>
    </row>
    <row r="12618" customFormat="false" ht="15" hidden="false" customHeight="false" outlineLevel="0" collapsed="false">
      <c r="A12618" s="0" t="n">
        <v>42</v>
      </c>
      <c r="B12618" s="0" t="n">
        <v>1392489</v>
      </c>
      <c r="C12618" s="0" t="n">
        <v>4838.764</v>
      </c>
    </row>
    <row r="12619" customFormat="false" ht="15" hidden="false" customHeight="false" outlineLevel="0" collapsed="false">
      <c r="A12619" s="0" t="n">
        <v>43</v>
      </c>
      <c r="B12619" s="0" t="n">
        <v>1358937</v>
      </c>
      <c r="C12619" s="0" t="n">
        <v>6566.12</v>
      </c>
    </row>
    <row r="12620" customFormat="false" ht="15" hidden="false" customHeight="false" outlineLevel="0" collapsed="false">
      <c r="A12620" s="0" t="n">
        <v>43</v>
      </c>
      <c r="B12620" s="0" t="n">
        <v>1326990</v>
      </c>
      <c r="C12620" s="0" t="n">
        <v>6436.516</v>
      </c>
    </row>
    <row r="12621" customFormat="false" ht="15" hidden="false" customHeight="false" outlineLevel="0" collapsed="false">
      <c r="A12621" s="0" t="n">
        <v>43</v>
      </c>
      <c r="B12621" s="0" t="n">
        <v>1322252</v>
      </c>
      <c r="C12621" s="0" t="n">
        <v>3751.448</v>
      </c>
    </row>
    <row r="12622" customFormat="false" ht="15" hidden="false" customHeight="false" outlineLevel="0" collapsed="false">
      <c r="A12622" s="0" t="n">
        <v>43</v>
      </c>
      <c r="B12622" s="0" t="n">
        <v>1293794</v>
      </c>
      <c r="C12622" s="0" t="n">
        <v>6104.919</v>
      </c>
    </row>
    <row r="12623" customFormat="false" ht="15" hidden="false" customHeight="false" outlineLevel="0" collapsed="false">
      <c r="A12623" s="0" t="n">
        <v>43</v>
      </c>
      <c r="B12623" s="0" t="n">
        <v>1278565</v>
      </c>
      <c r="C12623" s="0" t="n">
        <v>4459.431</v>
      </c>
    </row>
    <row r="12624" customFormat="false" ht="15" hidden="false" customHeight="false" outlineLevel="0" collapsed="false">
      <c r="A12624" s="0" t="n">
        <v>43</v>
      </c>
      <c r="B12624" s="0" t="n">
        <v>1255629</v>
      </c>
      <c r="C12624" s="0" t="n">
        <v>5848.677</v>
      </c>
    </row>
    <row r="12625" customFormat="false" ht="15" hidden="false" customHeight="false" outlineLevel="0" collapsed="false">
      <c r="A12625" s="0" t="n">
        <v>43</v>
      </c>
      <c r="B12625" s="0" t="n">
        <v>1225356</v>
      </c>
      <c r="C12625" s="0" t="n">
        <v>6278.124</v>
      </c>
    </row>
    <row r="12626" customFormat="false" ht="15" hidden="false" customHeight="false" outlineLevel="0" collapsed="false">
      <c r="A12626" s="0" t="n">
        <v>43</v>
      </c>
      <c r="B12626" s="0" t="n">
        <v>1227459</v>
      </c>
      <c r="C12626" s="0" t="n">
        <v>2967.319</v>
      </c>
    </row>
    <row r="12627" customFormat="false" ht="15" hidden="false" customHeight="false" outlineLevel="0" collapsed="false">
      <c r="A12627" s="0" t="n">
        <v>43</v>
      </c>
      <c r="B12627" s="0" t="n">
        <v>1200918</v>
      </c>
      <c r="C12627" s="0" t="n">
        <v>5959.879</v>
      </c>
    </row>
    <row r="12628" customFormat="false" ht="15" hidden="false" customHeight="false" outlineLevel="0" collapsed="false">
      <c r="A12628" s="0" t="n">
        <v>43</v>
      </c>
      <c r="B12628" s="0" t="n">
        <v>1167095</v>
      </c>
      <c r="C12628" s="0" t="n">
        <v>6619.455</v>
      </c>
    </row>
    <row r="12629" customFormat="false" ht="15" hidden="false" customHeight="false" outlineLevel="0" collapsed="false">
      <c r="A12629" s="0" t="n">
        <v>43</v>
      </c>
      <c r="B12629" s="0" t="n">
        <v>1141881</v>
      </c>
      <c r="C12629" s="0" t="n">
        <v>4989.052</v>
      </c>
    </row>
    <row r="12630" customFormat="false" ht="15" hidden="false" customHeight="false" outlineLevel="0" collapsed="false">
      <c r="A12630" s="0" t="n">
        <v>43</v>
      </c>
      <c r="B12630" s="0" t="n">
        <v>1134266</v>
      </c>
      <c r="C12630" s="0" t="n">
        <v>4915.186</v>
      </c>
    </row>
    <row r="12631" customFormat="false" ht="15" hidden="false" customHeight="false" outlineLevel="0" collapsed="false">
      <c r="A12631" s="0" t="n">
        <v>43</v>
      </c>
      <c r="B12631" s="0" t="n">
        <v>1102879</v>
      </c>
      <c r="C12631" s="0" t="n">
        <v>6354.987</v>
      </c>
    </row>
    <row r="12632" customFormat="false" ht="15" hidden="false" customHeight="false" outlineLevel="0" collapsed="false">
      <c r="A12632" s="0" t="n">
        <v>43</v>
      </c>
      <c r="B12632" s="0" t="n">
        <v>1079146</v>
      </c>
      <c r="C12632" s="0" t="n">
        <v>4763.569</v>
      </c>
    </row>
    <row r="12633" customFormat="false" ht="15" hidden="false" customHeight="false" outlineLevel="0" collapsed="false">
      <c r="A12633" s="0" t="n">
        <v>43</v>
      </c>
      <c r="B12633" s="0" t="n">
        <v>1063447</v>
      </c>
      <c r="C12633" s="0" t="n">
        <v>5694.358</v>
      </c>
    </row>
    <row r="12634" customFormat="false" ht="15" hidden="false" customHeight="false" outlineLevel="0" collapsed="false">
      <c r="A12634" s="0" t="n">
        <v>43</v>
      </c>
      <c r="B12634" s="0" t="n">
        <v>1030457</v>
      </c>
      <c r="C12634" s="0" t="n">
        <v>6582.736</v>
      </c>
    </row>
    <row r="12635" customFormat="false" ht="15" hidden="false" customHeight="false" outlineLevel="0" collapsed="false">
      <c r="A12635" s="0" t="n">
        <v>43</v>
      </c>
      <c r="B12635" s="0" t="n">
        <v>1025525</v>
      </c>
      <c r="C12635" s="0" t="n">
        <v>3729.288</v>
      </c>
    </row>
    <row r="12636" customFormat="false" ht="15" hidden="false" customHeight="false" outlineLevel="0" collapsed="false">
      <c r="A12636" s="0" t="n">
        <v>43</v>
      </c>
      <c r="B12636" s="0" t="n">
        <v>992991</v>
      </c>
      <c r="C12636" s="0" t="n">
        <v>6493.316</v>
      </c>
    </row>
    <row r="12637" customFormat="false" ht="15" hidden="false" customHeight="false" outlineLevel="0" collapsed="false">
      <c r="A12637" s="0" t="n">
        <v>43</v>
      </c>
      <c r="B12637" s="0" t="n">
        <v>970158</v>
      </c>
      <c r="C12637" s="0" t="n">
        <v>4719.032</v>
      </c>
    </row>
    <row r="12638" customFormat="false" ht="15" hidden="false" customHeight="false" outlineLevel="0" collapsed="false">
      <c r="A12638" s="0" t="n">
        <v>43</v>
      </c>
      <c r="B12638" s="0" t="n">
        <v>953792</v>
      </c>
      <c r="C12638" s="0" t="n">
        <v>5781.021</v>
      </c>
    </row>
    <row r="12639" customFormat="false" ht="15" hidden="false" customHeight="false" outlineLevel="0" collapsed="false">
      <c r="A12639" s="0" t="n">
        <v>43</v>
      </c>
      <c r="B12639" s="0" t="n">
        <v>921286</v>
      </c>
      <c r="C12639" s="0" t="n">
        <v>6481.429</v>
      </c>
    </row>
    <row r="12640" customFormat="false" ht="15" hidden="false" customHeight="false" outlineLevel="0" collapsed="false">
      <c r="A12640" s="0" t="n">
        <v>43</v>
      </c>
      <c r="B12640" s="0" t="n">
        <v>895145</v>
      </c>
      <c r="C12640" s="0" t="n">
        <v>5190.894</v>
      </c>
    </row>
    <row r="12641" customFormat="false" ht="15" hidden="false" customHeight="false" outlineLevel="0" collapsed="false">
      <c r="A12641" s="0" t="n">
        <v>43</v>
      </c>
      <c r="B12641" s="0" t="n">
        <v>900234</v>
      </c>
      <c r="C12641" s="0" t="n">
        <v>3464.276</v>
      </c>
    </row>
    <row r="12642" customFormat="false" ht="15" hidden="false" customHeight="false" outlineLevel="0" collapsed="false">
      <c r="A12642" s="0" t="n">
        <v>43</v>
      </c>
      <c r="B12642" s="0" t="n">
        <v>869086</v>
      </c>
      <c r="C12642" s="0" t="n">
        <v>6357.509</v>
      </c>
    </row>
    <row r="12643" customFormat="false" ht="15" hidden="false" customHeight="false" outlineLevel="0" collapsed="false">
      <c r="A12643" s="0" t="n">
        <v>43</v>
      </c>
      <c r="B12643" s="0" t="n">
        <v>837453</v>
      </c>
      <c r="C12643" s="0" t="n">
        <v>6397.922</v>
      </c>
    </row>
    <row r="12644" customFormat="false" ht="15" hidden="false" customHeight="false" outlineLevel="0" collapsed="false">
      <c r="A12644" s="0" t="n">
        <v>43</v>
      </c>
      <c r="B12644" s="0" t="n">
        <v>806054</v>
      </c>
      <c r="C12644" s="0" t="n">
        <v>6342.06</v>
      </c>
    </row>
    <row r="12645" customFormat="false" ht="15" hidden="false" customHeight="false" outlineLevel="0" collapsed="false">
      <c r="A12645" s="0" t="n">
        <v>43</v>
      </c>
      <c r="B12645" s="0" t="n">
        <v>801335</v>
      </c>
      <c r="C12645" s="0" t="n">
        <v>3772.269</v>
      </c>
    </row>
    <row r="12646" customFormat="false" ht="15" hidden="false" customHeight="false" outlineLevel="0" collapsed="false">
      <c r="A12646" s="0" t="n">
        <v>43</v>
      </c>
      <c r="B12646" s="0" t="n">
        <v>770818</v>
      </c>
      <c r="C12646" s="0" t="n">
        <v>6283.877</v>
      </c>
    </row>
    <row r="12647" customFormat="false" ht="15" hidden="false" customHeight="false" outlineLevel="0" collapsed="false">
      <c r="A12647" s="0" t="n">
        <v>43</v>
      </c>
      <c r="B12647" s="0" t="n">
        <v>741161</v>
      </c>
      <c r="C12647" s="0" t="n">
        <v>5803.543</v>
      </c>
    </row>
    <row r="12648" customFormat="false" ht="15" hidden="false" customHeight="false" outlineLevel="0" collapsed="false">
      <c r="A12648" s="0" t="n">
        <v>43</v>
      </c>
      <c r="B12648" s="0" t="n">
        <v>731074</v>
      </c>
      <c r="C12648" s="0" t="n">
        <v>4687.15</v>
      </c>
    </row>
    <row r="12649" customFormat="false" ht="15" hidden="false" customHeight="false" outlineLevel="0" collapsed="false">
      <c r="A12649" s="0" t="n">
        <v>43</v>
      </c>
      <c r="B12649" s="0" t="n">
        <v>697899</v>
      </c>
      <c r="C12649" s="0" t="n">
        <v>6569.147</v>
      </c>
    </row>
    <row r="12650" customFormat="false" ht="15" hidden="false" customHeight="false" outlineLevel="0" collapsed="false">
      <c r="A12650" s="0" t="n">
        <v>43</v>
      </c>
      <c r="B12650" s="0" t="n">
        <v>690916</v>
      </c>
      <c r="C12650" s="0" t="n">
        <v>3995.883</v>
      </c>
    </row>
    <row r="12651" customFormat="false" ht="15" hidden="false" customHeight="false" outlineLevel="0" collapsed="false">
      <c r="A12651" s="0" t="n">
        <v>43</v>
      </c>
      <c r="B12651" s="0" t="n">
        <v>660135</v>
      </c>
      <c r="C12651" s="0" t="n">
        <v>6310.334</v>
      </c>
    </row>
    <row r="12652" customFormat="false" ht="15" hidden="false" customHeight="false" outlineLevel="0" collapsed="false">
      <c r="A12652" s="0" t="n">
        <v>43</v>
      </c>
      <c r="B12652" s="0" t="n">
        <v>628985</v>
      </c>
      <c r="C12652" s="0" t="n">
        <v>6180.877</v>
      </c>
    </row>
    <row r="12653" customFormat="false" ht="15" hidden="false" customHeight="false" outlineLevel="0" collapsed="false">
      <c r="A12653" s="0" t="n">
        <v>43</v>
      </c>
      <c r="B12653" s="0" t="n">
        <v>620687</v>
      </c>
      <c r="C12653" s="0" t="n">
        <v>4311.566</v>
      </c>
    </row>
    <row r="12654" customFormat="false" ht="15" hidden="false" customHeight="false" outlineLevel="0" collapsed="false">
      <c r="A12654" s="0" t="n">
        <v>43</v>
      </c>
      <c r="B12654" s="0" t="n">
        <v>587959</v>
      </c>
      <c r="C12654" s="0" t="n">
        <v>6513.149</v>
      </c>
    </row>
    <row r="12655" customFormat="false" ht="15" hidden="false" customHeight="false" outlineLevel="0" collapsed="false">
      <c r="A12655" s="0" t="n">
        <v>43</v>
      </c>
      <c r="B12655" s="0" t="n">
        <v>556594</v>
      </c>
      <c r="C12655" s="0" t="n">
        <v>6323.852</v>
      </c>
    </row>
    <row r="12656" customFormat="false" ht="15" hidden="false" customHeight="false" outlineLevel="0" collapsed="false">
      <c r="A12656" s="0" t="n">
        <v>43</v>
      </c>
      <c r="B12656" s="0" t="n">
        <v>551184</v>
      </c>
      <c r="C12656" s="0" t="n">
        <v>3884.699</v>
      </c>
    </row>
    <row r="12657" customFormat="false" ht="15" hidden="false" customHeight="false" outlineLevel="0" collapsed="false">
      <c r="A12657" s="0" t="n">
        <v>43</v>
      </c>
      <c r="B12657" s="0" t="n">
        <v>517807</v>
      </c>
      <c r="C12657" s="0" t="n">
        <v>6627.327</v>
      </c>
    </row>
    <row r="12658" customFormat="false" ht="15" hidden="false" customHeight="false" outlineLevel="0" collapsed="false">
      <c r="A12658" s="0" t="n">
        <v>43</v>
      </c>
      <c r="B12658" s="0" t="n">
        <v>483287</v>
      </c>
      <c r="C12658" s="0" t="n">
        <v>6673.799</v>
      </c>
    </row>
    <row r="12659" customFormat="false" ht="15" hidden="false" customHeight="false" outlineLevel="0" collapsed="false">
      <c r="A12659" s="0" t="n">
        <v>43</v>
      </c>
      <c r="B12659" s="0" t="n">
        <v>478504</v>
      </c>
      <c r="C12659" s="0" t="n">
        <v>3720.434</v>
      </c>
    </row>
    <row r="12660" customFormat="false" ht="15" hidden="false" customHeight="false" outlineLevel="0" collapsed="false">
      <c r="A12660" s="0" t="n">
        <v>43</v>
      </c>
      <c r="B12660" s="0" t="n">
        <v>447421</v>
      </c>
      <c r="C12660" s="0" t="n">
        <v>6345.006</v>
      </c>
    </row>
    <row r="12661" customFormat="false" ht="15" hidden="false" customHeight="false" outlineLevel="0" collapsed="false">
      <c r="A12661" s="0" t="n">
        <v>43</v>
      </c>
      <c r="B12661" s="0" t="n">
        <v>436686</v>
      </c>
      <c r="C12661" s="0" t="n">
        <v>4074.528</v>
      </c>
    </row>
    <row r="12662" customFormat="false" ht="15" hidden="false" customHeight="false" outlineLevel="0" collapsed="false">
      <c r="A12662" s="0" t="n">
        <v>43</v>
      </c>
      <c r="B12662" s="0" t="n">
        <v>410653</v>
      </c>
      <c r="C12662" s="0" t="n">
        <v>6062.717</v>
      </c>
    </row>
    <row r="12663" customFormat="false" ht="15" hidden="false" customHeight="false" outlineLevel="0" collapsed="false">
      <c r="A12663" s="0" t="n">
        <v>43</v>
      </c>
      <c r="B12663" s="0" t="n">
        <v>376974</v>
      </c>
      <c r="C12663" s="0" t="n">
        <v>6545.633</v>
      </c>
    </row>
    <row r="12664" customFormat="false" ht="15" hidden="false" customHeight="false" outlineLevel="0" collapsed="false">
      <c r="A12664" s="0" t="n">
        <v>43</v>
      </c>
      <c r="B12664" s="0" t="n">
        <v>369772</v>
      </c>
      <c r="C12664" s="0" t="n">
        <v>3974.321</v>
      </c>
    </row>
    <row r="12665" customFormat="false" ht="15" hidden="false" customHeight="false" outlineLevel="0" collapsed="false">
      <c r="A12665" s="0" t="n">
        <v>43</v>
      </c>
      <c r="B12665" s="0" t="n">
        <v>339466</v>
      </c>
      <c r="C12665" s="0" t="n">
        <v>6301.74</v>
      </c>
    </row>
    <row r="12666" customFormat="false" ht="15" hidden="false" customHeight="false" outlineLevel="0" collapsed="false">
      <c r="A12666" s="0" t="n">
        <v>43</v>
      </c>
      <c r="B12666" s="0" t="n">
        <v>307777</v>
      </c>
      <c r="C12666" s="0" t="n">
        <v>6406.413</v>
      </c>
    </row>
    <row r="12667" customFormat="false" ht="15" hidden="false" customHeight="false" outlineLevel="0" collapsed="false">
      <c r="A12667" s="0" t="n">
        <v>43</v>
      </c>
      <c r="B12667" s="0" t="n">
        <v>308867</v>
      </c>
      <c r="C12667" s="0" t="n">
        <v>3146.853</v>
      </c>
    </row>
    <row r="12668" customFormat="false" ht="15" hidden="false" customHeight="false" outlineLevel="0" collapsed="false">
      <c r="A12668" s="0" t="n">
        <v>43</v>
      </c>
      <c r="B12668" s="0" t="n">
        <v>277954</v>
      </c>
      <c r="C12668" s="0" t="n">
        <v>6329.955</v>
      </c>
    </row>
    <row r="12669" customFormat="false" ht="15" hidden="false" customHeight="false" outlineLevel="0" collapsed="false">
      <c r="A12669" s="0" t="n">
        <v>43</v>
      </c>
      <c r="B12669" s="0" t="n">
        <v>244669</v>
      </c>
      <c r="C12669" s="0" t="n">
        <v>6596.109</v>
      </c>
    </row>
    <row r="12670" customFormat="false" ht="15" hidden="false" customHeight="false" outlineLevel="0" collapsed="false">
      <c r="A12670" s="0" t="n">
        <v>43</v>
      </c>
      <c r="B12670" s="0" t="n">
        <v>252404</v>
      </c>
      <c r="C12670" s="0" t="n">
        <v>1987.776</v>
      </c>
    </row>
    <row r="12671" customFormat="false" ht="15" hidden="false" customHeight="false" outlineLevel="0" collapsed="false">
      <c r="A12671" s="0" t="n">
        <v>43</v>
      </c>
      <c r="B12671" s="0" t="n">
        <v>231222</v>
      </c>
      <c r="C12671" s="0" t="n">
        <v>5873.257</v>
      </c>
    </row>
    <row r="12672" customFormat="false" ht="15" hidden="false" customHeight="false" outlineLevel="0" collapsed="false">
      <c r="A12672" s="0" t="n">
        <v>43</v>
      </c>
      <c r="B12672" s="0" t="n">
        <v>200751</v>
      </c>
      <c r="C12672" s="0" t="n">
        <v>6294.057</v>
      </c>
    </row>
    <row r="12673" customFormat="false" ht="15" hidden="false" customHeight="false" outlineLevel="0" collapsed="false">
      <c r="A12673" s="0" t="n">
        <v>43</v>
      </c>
      <c r="B12673" s="0" t="n">
        <v>165707</v>
      </c>
      <c r="C12673" s="0" t="n">
        <v>6726.609</v>
      </c>
    </row>
    <row r="12674" customFormat="false" ht="15" hidden="false" customHeight="false" outlineLevel="0" collapsed="false">
      <c r="A12674" s="0" t="n">
        <v>43</v>
      </c>
      <c r="B12674" s="0" t="n">
        <v>118451</v>
      </c>
      <c r="C12674" s="0" t="n">
        <v>8022.835</v>
      </c>
    </row>
    <row r="12675" customFormat="false" ht="15" hidden="false" customHeight="false" outlineLevel="0" collapsed="false">
      <c r="A12675" s="0" t="n">
        <v>43</v>
      </c>
      <c r="B12675" s="0" t="n">
        <v>73300</v>
      </c>
      <c r="C12675" s="0" t="n">
        <v>7773.321</v>
      </c>
    </row>
    <row r="12676" customFormat="false" ht="15" hidden="false" customHeight="false" outlineLevel="0" collapsed="false">
      <c r="A12676" s="0" t="n">
        <v>43</v>
      </c>
      <c r="B12676" s="0" t="n">
        <v>28545</v>
      </c>
      <c r="C12676" s="0" t="n">
        <v>7719.545</v>
      </c>
    </row>
    <row r="12677" customFormat="false" ht="15" hidden="false" customHeight="false" outlineLevel="0" collapsed="false">
      <c r="A12677" s="0" t="n">
        <v>43</v>
      </c>
      <c r="B12677" s="0" t="n">
        <v>0</v>
      </c>
      <c r="C12677" s="0" t="n">
        <v>6119.743</v>
      </c>
    </row>
    <row r="12678" customFormat="false" ht="15" hidden="false" customHeight="false" outlineLevel="0" collapsed="false">
      <c r="A12678" s="0" t="n">
        <v>43</v>
      </c>
      <c r="B12678" s="0" t="n">
        <v>1875150</v>
      </c>
      <c r="C12678" s="0" t="n">
        <v>10453.437</v>
      </c>
    </row>
    <row r="12679" customFormat="false" ht="15" hidden="false" customHeight="false" outlineLevel="0" collapsed="false">
      <c r="A12679" s="0" t="n">
        <v>43</v>
      </c>
      <c r="B12679" s="0" t="n">
        <v>1830977</v>
      </c>
      <c r="C12679" s="0" t="n">
        <v>7756.505</v>
      </c>
    </row>
    <row r="12680" customFormat="false" ht="15" hidden="false" customHeight="false" outlineLevel="0" collapsed="false">
      <c r="A12680" s="0" t="n">
        <v>43</v>
      </c>
      <c r="B12680" s="0" t="n">
        <v>1786415</v>
      </c>
      <c r="C12680" s="0" t="n">
        <v>7701.982</v>
      </c>
    </row>
    <row r="12681" customFormat="false" ht="15" hidden="false" customHeight="false" outlineLevel="0" collapsed="false">
      <c r="A12681" s="0" t="n">
        <v>43</v>
      </c>
      <c r="B12681" s="0" t="n">
        <v>1751902</v>
      </c>
      <c r="C12681" s="0" t="n">
        <v>5999.046</v>
      </c>
    </row>
    <row r="12682" customFormat="false" ht="15" hidden="false" customHeight="false" outlineLevel="0" collapsed="false">
      <c r="A12682" s="0" t="n">
        <v>43</v>
      </c>
      <c r="B12682" s="0" t="n">
        <v>1751902</v>
      </c>
      <c r="C12682" s="0" t="n">
        <v>0</v>
      </c>
    </row>
    <row r="12683" customFormat="false" ht="15" hidden="false" customHeight="false" outlineLevel="0" collapsed="false">
      <c r="A12683" s="0" t="n">
        <v>43</v>
      </c>
      <c r="B12683" s="0" t="n">
        <v>1807867</v>
      </c>
      <c r="C12683" s="0" t="n">
        <v>1759.342</v>
      </c>
    </row>
    <row r="12684" customFormat="false" ht="15" hidden="false" customHeight="false" outlineLevel="0" collapsed="false">
      <c r="A12684" s="0" t="n">
        <v>43</v>
      </c>
      <c r="B12684" s="0" t="n">
        <v>1769320</v>
      </c>
      <c r="C12684" s="0" t="n">
        <v>7071.501</v>
      </c>
    </row>
    <row r="12685" customFormat="false" ht="15" hidden="false" customHeight="false" outlineLevel="0" collapsed="false">
      <c r="A12685" s="0" t="n">
        <v>43</v>
      </c>
      <c r="B12685" s="0" t="n">
        <v>1726621</v>
      </c>
      <c r="C12685" s="0" t="n">
        <v>7551.281</v>
      </c>
    </row>
    <row r="12686" customFormat="false" ht="15" hidden="false" customHeight="false" outlineLevel="0" collapsed="false">
      <c r="A12686" s="0" t="n">
        <v>43</v>
      </c>
      <c r="B12686" s="0" t="n">
        <v>1685892</v>
      </c>
      <c r="C12686" s="0" t="n">
        <v>7203.028</v>
      </c>
    </row>
    <row r="12687" customFormat="false" ht="15" hidden="false" customHeight="false" outlineLevel="0" collapsed="false">
      <c r="A12687" s="0" t="n">
        <v>43</v>
      </c>
      <c r="B12687" s="0" t="n">
        <v>1664610</v>
      </c>
      <c r="C12687" s="0" t="n">
        <v>5530.402</v>
      </c>
    </row>
    <row r="12688" customFormat="false" ht="15" hidden="false" customHeight="false" outlineLevel="0" collapsed="false">
      <c r="A12688" s="0" t="n">
        <v>43</v>
      </c>
      <c r="B12688" s="0" t="n">
        <v>1623003</v>
      </c>
      <c r="C12688" s="0" t="n">
        <v>7433.749</v>
      </c>
    </row>
    <row r="12689" customFormat="false" ht="15" hidden="false" customHeight="false" outlineLevel="0" collapsed="false">
      <c r="A12689" s="0" t="n">
        <v>43</v>
      </c>
      <c r="B12689" s="0" t="n">
        <v>1605870</v>
      </c>
      <c r="C12689" s="0" t="n">
        <v>4953.822</v>
      </c>
    </row>
    <row r="12690" customFormat="false" ht="15" hidden="false" customHeight="false" outlineLevel="0" collapsed="false">
      <c r="A12690" s="0" t="n">
        <v>43</v>
      </c>
      <c r="B12690" s="0" t="n">
        <v>1567675</v>
      </c>
      <c r="C12690" s="0" t="n">
        <v>7086.065</v>
      </c>
    </row>
    <row r="12691" customFormat="false" ht="15" hidden="false" customHeight="false" outlineLevel="0" collapsed="false">
      <c r="A12691" s="0" t="n">
        <v>43</v>
      </c>
      <c r="B12691" s="0" t="n">
        <v>1527885</v>
      </c>
      <c r="C12691" s="0" t="n">
        <v>7270.369</v>
      </c>
    </row>
    <row r="12692" customFormat="false" ht="15" hidden="false" customHeight="false" outlineLevel="0" collapsed="false">
      <c r="A12692" s="0" t="n">
        <v>43</v>
      </c>
      <c r="B12692" s="0" t="n">
        <v>1513116</v>
      </c>
      <c r="C12692" s="0" t="n">
        <v>4834.067</v>
      </c>
    </row>
    <row r="12693" customFormat="false" ht="15" hidden="false" customHeight="false" outlineLevel="0" collapsed="false">
      <c r="A12693" s="0" t="n">
        <v>43</v>
      </c>
      <c r="B12693" s="0" t="n">
        <v>1474006</v>
      </c>
      <c r="C12693" s="0" t="n">
        <v>7159.08</v>
      </c>
    </row>
    <row r="12694" customFormat="false" ht="15" hidden="false" customHeight="false" outlineLevel="0" collapsed="false">
      <c r="A12694" s="0" t="n">
        <v>43</v>
      </c>
      <c r="B12694" s="0" t="n">
        <v>1458975</v>
      </c>
      <c r="C12694" s="0" t="n">
        <v>4748.586</v>
      </c>
    </row>
    <row r="12695" customFormat="false" ht="15" hidden="false" customHeight="false" outlineLevel="0" collapsed="false">
      <c r="A12695" s="0" t="n">
        <v>43</v>
      </c>
      <c r="B12695" s="0" t="n">
        <v>1419391</v>
      </c>
      <c r="C12695" s="0" t="n">
        <v>7200.957</v>
      </c>
    </row>
    <row r="12696" customFormat="false" ht="15" hidden="false" customHeight="false" outlineLevel="0" collapsed="false">
      <c r="A12696" s="0" t="n">
        <v>43</v>
      </c>
      <c r="B12696" s="0" t="n">
        <v>1381050</v>
      </c>
      <c r="C12696" s="0" t="n">
        <v>7088.064</v>
      </c>
    </row>
    <row r="12697" customFormat="false" ht="15" hidden="false" customHeight="false" outlineLevel="0" collapsed="false">
      <c r="A12697" s="0" t="n">
        <v>43</v>
      </c>
      <c r="B12697" s="0" t="n">
        <v>1368857</v>
      </c>
      <c r="C12697" s="0" t="n">
        <v>4471.803</v>
      </c>
    </row>
    <row r="12698" customFormat="false" ht="15" hidden="false" customHeight="false" outlineLevel="0" collapsed="false">
      <c r="A12698" s="0" t="n">
        <v>43</v>
      </c>
      <c r="B12698" s="0" t="n">
        <v>1337084</v>
      </c>
      <c r="C12698" s="0" t="n">
        <v>6424.13</v>
      </c>
    </row>
    <row r="12699" customFormat="false" ht="15" hidden="false" customHeight="false" outlineLevel="0" collapsed="false">
      <c r="A12699" s="0" t="n">
        <v>43</v>
      </c>
      <c r="B12699" s="0" t="n">
        <v>1322786</v>
      </c>
      <c r="C12699" s="0" t="n">
        <v>4672.293</v>
      </c>
    </row>
    <row r="12700" customFormat="false" ht="15" hidden="false" customHeight="false" outlineLevel="0" collapsed="false">
      <c r="A12700" s="0" t="n">
        <v>43</v>
      </c>
      <c r="B12700" s="0" t="n">
        <v>1287489</v>
      </c>
      <c r="C12700" s="0" t="n">
        <v>6799.667</v>
      </c>
    </row>
    <row r="12701" customFormat="false" ht="15" hidden="false" customHeight="false" outlineLevel="0" collapsed="false">
      <c r="A12701" s="0" t="n">
        <v>43</v>
      </c>
      <c r="B12701" s="0" t="n">
        <v>1249478</v>
      </c>
      <c r="C12701" s="0" t="n">
        <v>7027.878</v>
      </c>
    </row>
    <row r="12702" customFormat="false" ht="15" hidden="false" customHeight="false" outlineLevel="0" collapsed="false">
      <c r="A12702" s="0" t="n">
        <v>43</v>
      </c>
      <c r="B12702" s="0" t="n">
        <v>1242102</v>
      </c>
      <c r="C12702" s="0" t="n">
        <v>3975.294</v>
      </c>
    </row>
    <row r="12703" customFormat="false" ht="15" hidden="false" customHeight="false" outlineLevel="0" collapsed="false">
      <c r="A12703" s="0" t="n">
        <v>43</v>
      </c>
      <c r="B12703" s="0" t="n">
        <v>1206933</v>
      </c>
      <c r="C12703" s="0" t="n">
        <v>6805.584</v>
      </c>
    </row>
    <row r="12704" customFormat="false" ht="15" hidden="false" customHeight="false" outlineLevel="0" collapsed="false">
      <c r="A12704" s="0" t="n">
        <v>43</v>
      </c>
      <c r="B12704" s="0" t="n">
        <v>1192426</v>
      </c>
      <c r="C12704" s="0" t="n">
        <v>4419.464</v>
      </c>
    </row>
    <row r="12705" customFormat="false" ht="15" hidden="false" customHeight="false" outlineLevel="0" collapsed="false">
      <c r="A12705" s="0" t="n">
        <v>43</v>
      </c>
      <c r="B12705" s="0" t="n">
        <v>1163010</v>
      </c>
      <c r="C12705" s="0" t="n">
        <v>6483.198</v>
      </c>
    </row>
    <row r="12706" customFormat="false" ht="15" hidden="false" customHeight="false" outlineLevel="0" collapsed="false">
      <c r="A12706" s="0" t="n">
        <v>43</v>
      </c>
      <c r="B12706" s="0" t="n">
        <v>1126328</v>
      </c>
      <c r="C12706" s="0" t="n">
        <v>6964.82</v>
      </c>
    </row>
    <row r="12707" customFormat="false" ht="15" hidden="false" customHeight="false" outlineLevel="0" collapsed="false">
      <c r="A12707" s="0" t="n">
        <v>43</v>
      </c>
      <c r="B12707" s="0" t="n">
        <v>1116871</v>
      </c>
      <c r="C12707" s="0" t="n">
        <v>4171.802</v>
      </c>
    </row>
    <row r="12708" customFormat="false" ht="15" hidden="false" customHeight="false" outlineLevel="0" collapsed="false">
      <c r="A12708" s="0" t="n">
        <v>43</v>
      </c>
      <c r="B12708" s="0" t="n">
        <v>1085298</v>
      </c>
      <c r="C12708" s="0" t="n">
        <v>6446.442</v>
      </c>
    </row>
    <row r="12709" customFormat="false" ht="15" hidden="false" customHeight="false" outlineLevel="0" collapsed="false">
      <c r="A12709" s="0" t="n">
        <v>43</v>
      </c>
      <c r="B12709" s="0" t="n">
        <v>1052667</v>
      </c>
      <c r="C12709" s="0" t="n">
        <v>6516.414</v>
      </c>
    </row>
    <row r="12710" customFormat="false" ht="15" hidden="false" customHeight="false" outlineLevel="0" collapsed="false">
      <c r="A12710" s="0" t="n">
        <v>43</v>
      </c>
      <c r="B12710" s="0" t="n">
        <v>1047690</v>
      </c>
      <c r="C12710" s="0" t="n">
        <v>3738.144</v>
      </c>
    </row>
    <row r="12711" customFormat="false" ht="15" hidden="false" customHeight="false" outlineLevel="0" collapsed="false">
      <c r="A12711" s="0" t="n">
        <v>43</v>
      </c>
      <c r="B12711" s="0" t="n">
        <v>1017329</v>
      </c>
      <c r="C12711" s="0" t="n">
        <v>6288.701</v>
      </c>
    </row>
    <row r="12712" customFormat="false" ht="15" hidden="false" customHeight="false" outlineLevel="0" collapsed="false">
      <c r="A12712" s="0" t="n">
        <v>43</v>
      </c>
      <c r="B12712" s="0" t="n">
        <v>992028</v>
      </c>
      <c r="C12712" s="0" t="n">
        <v>4981.548</v>
      </c>
    </row>
    <row r="12713" customFormat="false" ht="15" hidden="false" customHeight="false" outlineLevel="0" collapsed="false">
      <c r="A12713" s="0" t="n">
        <v>43</v>
      </c>
      <c r="B12713" s="0" t="n">
        <v>992854</v>
      </c>
      <c r="C12713" s="0" t="n">
        <v>4055.899</v>
      </c>
    </row>
    <row r="12714" customFormat="false" ht="15" hidden="false" customHeight="false" outlineLevel="0" collapsed="false">
      <c r="A12714" s="0" t="n">
        <v>43</v>
      </c>
      <c r="B12714" s="0" t="n">
        <v>960208</v>
      </c>
      <c r="C12714" s="0" t="n">
        <v>6489.901</v>
      </c>
    </row>
    <row r="12715" customFormat="false" ht="15" hidden="false" customHeight="false" outlineLevel="0" collapsed="false">
      <c r="A12715" s="0" t="n">
        <v>43</v>
      </c>
      <c r="B12715" s="0" t="n">
        <v>927431</v>
      </c>
      <c r="C12715" s="0" t="n">
        <v>6561.421</v>
      </c>
    </row>
    <row r="12716" customFormat="false" ht="15" hidden="false" customHeight="false" outlineLevel="0" collapsed="false">
      <c r="A12716" s="0" t="n">
        <v>43</v>
      </c>
      <c r="B12716" s="0" t="n">
        <v>903928</v>
      </c>
      <c r="C12716" s="0" t="n">
        <v>4934.69</v>
      </c>
    </row>
    <row r="12717" customFormat="false" ht="15" hidden="false" customHeight="false" outlineLevel="0" collapsed="false">
      <c r="A12717" s="0" t="n">
        <v>43</v>
      </c>
      <c r="B12717" s="0" t="n">
        <v>911018</v>
      </c>
      <c r="C12717" s="0" t="n">
        <v>3234.403</v>
      </c>
    </row>
    <row r="12718" customFormat="false" ht="15" hidden="false" customHeight="false" outlineLevel="0" collapsed="false">
      <c r="A12718" s="0" t="n">
        <v>43</v>
      </c>
      <c r="B12718" s="0" t="n">
        <v>882234</v>
      </c>
      <c r="C12718" s="0" t="n">
        <v>6128.325</v>
      </c>
    </row>
    <row r="12719" customFormat="false" ht="15" hidden="false" customHeight="false" outlineLevel="0" collapsed="false">
      <c r="A12719" s="0" t="n">
        <v>43</v>
      </c>
      <c r="B12719" s="0" t="n">
        <v>852068</v>
      </c>
      <c r="C12719" s="0" t="n">
        <v>6272.988</v>
      </c>
    </row>
    <row r="12720" customFormat="false" ht="15" hidden="false" customHeight="false" outlineLevel="0" collapsed="false">
      <c r="A12720" s="0" t="n">
        <v>43</v>
      </c>
      <c r="B12720" s="0" t="n">
        <v>825484</v>
      </c>
      <c r="C12720" s="0" t="n">
        <v>5404.005</v>
      </c>
    </row>
    <row r="12721" customFormat="false" ht="15" hidden="false" customHeight="false" outlineLevel="0" collapsed="false">
      <c r="A12721" s="0" t="n">
        <v>43</v>
      </c>
      <c r="B12721" s="0" t="n">
        <v>818211</v>
      </c>
      <c r="C12721" s="0" t="n">
        <v>4590.142</v>
      </c>
    </row>
    <row r="12722" customFormat="false" ht="15" hidden="false" customHeight="false" outlineLevel="0" collapsed="false">
      <c r="A12722" s="0" t="n">
        <v>43</v>
      </c>
      <c r="B12722" s="0" t="n">
        <v>788907</v>
      </c>
      <c r="C12722" s="0" t="n">
        <v>6174.12</v>
      </c>
    </row>
    <row r="12723" customFormat="false" ht="15" hidden="false" customHeight="false" outlineLevel="0" collapsed="false">
      <c r="A12723" s="0" t="n">
        <v>43</v>
      </c>
      <c r="B12723" s="0" t="n">
        <v>778364</v>
      </c>
      <c r="C12723" s="0" t="n">
        <v>4306.268</v>
      </c>
    </row>
    <row r="12724" customFormat="false" ht="15" hidden="false" customHeight="false" outlineLevel="0" collapsed="false">
      <c r="A12724" s="0" t="n">
        <v>43</v>
      </c>
      <c r="B12724" s="0" t="n">
        <v>743151</v>
      </c>
      <c r="C12724" s="0" t="n">
        <v>6764.085</v>
      </c>
    </row>
    <row r="12725" customFormat="false" ht="15" hidden="false" customHeight="false" outlineLevel="0" collapsed="false">
      <c r="A12725" s="0" t="n">
        <v>43</v>
      </c>
      <c r="B12725" s="0" t="n">
        <v>713826</v>
      </c>
      <c r="C12725" s="0" t="n">
        <v>5792.403</v>
      </c>
    </row>
    <row r="12726" customFormat="false" ht="15" hidden="false" customHeight="false" outlineLevel="0" collapsed="false">
      <c r="A12726" s="0" t="n">
        <v>43</v>
      </c>
      <c r="B12726" s="0" t="n">
        <v>701506</v>
      </c>
      <c r="C12726" s="0" t="n">
        <v>4980.163</v>
      </c>
    </row>
    <row r="12727" customFormat="false" ht="15" hidden="false" customHeight="false" outlineLevel="0" collapsed="false">
      <c r="A12727" s="0" t="n">
        <v>43</v>
      </c>
      <c r="B12727" s="0" t="n">
        <v>668896</v>
      </c>
      <c r="C12727" s="0" t="n">
        <v>6496.376</v>
      </c>
    </row>
    <row r="12728" customFormat="false" ht="15" hidden="false" customHeight="false" outlineLevel="0" collapsed="false">
      <c r="A12728" s="0" t="n">
        <v>43</v>
      </c>
      <c r="B12728" s="0" t="n">
        <v>662075</v>
      </c>
      <c r="C12728" s="0" t="n">
        <v>3977.165</v>
      </c>
    </row>
    <row r="12729" customFormat="false" ht="15" hidden="false" customHeight="false" outlineLevel="0" collapsed="false">
      <c r="A12729" s="0" t="n">
        <v>43</v>
      </c>
      <c r="B12729" s="0" t="n">
        <v>631298</v>
      </c>
      <c r="C12729" s="0" t="n">
        <v>6337.547</v>
      </c>
    </row>
    <row r="12730" customFormat="false" ht="15" hidden="false" customHeight="false" outlineLevel="0" collapsed="false">
      <c r="A12730" s="0" t="n">
        <v>43</v>
      </c>
      <c r="B12730" s="0" t="n">
        <v>602733</v>
      </c>
      <c r="C12730" s="0" t="n">
        <v>5856.969</v>
      </c>
    </row>
    <row r="12731" customFormat="false" ht="15" hidden="false" customHeight="false" outlineLevel="0" collapsed="false">
      <c r="A12731" s="0" t="n">
        <v>43</v>
      </c>
      <c r="B12731" s="0" t="n">
        <v>590791</v>
      </c>
      <c r="C12731" s="0" t="n">
        <v>4802.948</v>
      </c>
    </row>
    <row r="12732" customFormat="false" ht="15" hidden="false" customHeight="false" outlineLevel="0" collapsed="false">
      <c r="A12732" s="0" t="n">
        <v>43</v>
      </c>
      <c r="B12732" s="0" t="n">
        <v>559516</v>
      </c>
      <c r="C12732" s="0" t="n">
        <v>6389.519</v>
      </c>
    </row>
    <row r="12733" customFormat="false" ht="15" hidden="false" customHeight="false" outlineLevel="0" collapsed="false">
      <c r="A12733" s="0" t="n">
        <v>43</v>
      </c>
      <c r="B12733" s="0" t="n">
        <v>552347</v>
      </c>
      <c r="C12733" s="0" t="n">
        <v>3978.185</v>
      </c>
    </row>
    <row r="12734" customFormat="false" ht="15" hidden="false" customHeight="false" outlineLevel="0" collapsed="false">
      <c r="A12734" s="0" t="n">
        <v>43</v>
      </c>
      <c r="B12734" s="0" t="n">
        <v>521591</v>
      </c>
      <c r="C12734" s="0" t="n">
        <v>6341.104</v>
      </c>
    </row>
    <row r="12735" customFormat="false" ht="15" hidden="false" customHeight="false" outlineLevel="0" collapsed="false">
      <c r="A12735" s="0" t="n">
        <v>43</v>
      </c>
      <c r="B12735" s="0" t="n">
        <v>488455</v>
      </c>
      <c r="C12735" s="0" t="n">
        <v>6480.935</v>
      </c>
    </row>
    <row r="12736" customFormat="false" ht="15" hidden="false" customHeight="false" outlineLevel="0" collapsed="false">
      <c r="A12736" s="0" t="n">
        <v>43</v>
      </c>
      <c r="B12736" s="0" t="n">
        <v>482640</v>
      </c>
      <c r="C12736" s="0" t="n">
        <v>3946.199</v>
      </c>
    </row>
    <row r="12737" customFormat="false" ht="15" hidden="false" customHeight="false" outlineLevel="0" collapsed="false">
      <c r="A12737" s="0" t="n">
        <v>43</v>
      </c>
      <c r="B12737" s="0" t="n">
        <v>448350</v>
      </c>
      <c r="C12737" s="0" t="n">
        <v>6695.885</v>
      </c>
    </row>
    <row r="12738" customFormat="false" ht="15" hidden="false" customHeight="false" outlineLevel="0" collapsed="false">
      <c r="A12738" s="0" t="n">
        <v>43</v>
      </c>
      <c r="B12738" s="0" t="n">
        <v>434201</v>
      </c>
      <c r="C12738" s="0" t="n">
        <v>4667.17</v>
      </c>
    </row>
    <row r="12739" customFormat="false" ht="15" hidden="false" customHeight="false" outlineLevel="0" collapsed="false">
      <c r="A12739" s="0" t="n">
        <v>43</v>
      </c>
      <c r="B12739" s="0" t="n">
        <v>401147</v>
      </c>
      <c r="C12739" s="0" t="n">
        <v>6518.087</v>
      </c>
    </row>
    <row r="12740" customFormat="false" ht="15" hidden="false" customHeight="false" outlineLevel="0" collapsed="false">
      <c r="A12740" s="0" t="n">
        <v>43</v>
      </c>
      <c r="B12740" s="0" t="n">
        <v>391431</v>
      </c>
      <c r="C12740" s="0" t="n">
        <v>4255.508</v>
      </c>
    </row>
    <row r="12741" customFormat="false" ht="15" hidden="false" customHeight="false" outlineLevel="0" collapsed="false">
      <c r="A12741" s="0" t="n">
        <v>43</v>
      </c>
      <c r="B12741" s="0" t="n">
        <v>376978</v>
      </c>
      <c r="C12741" s="0" t="n">
        <v>4740.282</v>
      </c>
    </row>
    <row r="12742" customFormat="false" ht="15" hidden="false" customHeight="false" outlineLevel="0" collapsed="false">
      <c r="A12742" s="0" t="n">
        <v>43</v>
      </c>
      <c r="B12742" s="0" t="n">
        <v>342966</v>
      </c>
      <c r="C12742" s="0" t="n">
        <v>6612.035</v>
      </c>
    </row>
    <row r="12743" customFormat="false" ht="15" hidden="false" customHeight="false" outlineLevel="0" collapsed="false">
      <c r="A12743" s="0" t="n">
        <v>43</v>
      </c>
      <c r="B12743" s="0" t="n">
        <v>308911</v>
      </c>
      <c r="C12743" s="0" t="n">
        <v>6666.516</v>
      </c>
    </row>
    <row r="12744" customFormat="false" ht="15" hidden="false" customHeight="false" outlineLevel="0" collapsed="false">
      <c r="A12744" s="0" t="n">
        <v>43</v>
      </c>
      <c r="B12744" s="0" t="n">
        <v>293150</v>
      </c>
      <c r="C12744" s="0" t="n">
        <v>4542.774</v>
      </c>
    </row>
    <row r="12745" customFormat="false" ht="15" hidden="false" customHeight="false" outlineLevel="0" collapsed="false">
      <c r="A12745" s="0" t="n">
        <v>43</v>
      </c>
      <c r="B12745" s="0" t="n">
        <v>269757</v>
      </c>
      <c r="C12745" s="0" t="n">
        <v>5887.904</v>
      </c>
    </row>
    <row r="12746" customFormat="false" ht="15" hidden="false" customHeight="false" outlineLevel="0" collapsed="false">
      <c r="A12746" s="0" t="n">
        <v>43</v>
      </c>
      <c r="B12746" s="0" t="n">
        <v>237017</v>
      </c>
      <c r="C12746" s="0" t="n">
        <v>6546.322</v>
      </c>
    </row>
    <row r="12747" customFormat="false" ht="15" hidden="false" customHeight="false" outlineLevel="0" collapsed="false">
      <c r="A12747" s="0" t="n">
        <v>43</v>
      </c>
      <c r="B12747" s="0" t="n">
        <v>233382</v>
      </c>
      <c r="C12747" s="0" t="n">
        <v>3658.122</v>
      </c>
    </row>
    <row r="12748" customFormat="false" ht="15" hidden="false" customHeight="false" outlineLevel="0" collapsed="false">
      <c r="A12748" s="0" t="n">
        <v>43</v>
      </c>
      <c r="B12748" s="0" t="n">
        <v>199992</v>
      </c>
      <c r="C12748" s="0" t="n">
        <v>6563.913</v>
      </c>
    </row>
    <row r="12749" customFormat="false" ht="15" hidden="false" customHeight="false" outlineLevel="0" collapsed="false">
      <c r="A12749" s="0" t="n">
        <v>43</v>
      </c>
      <c r="B12749" s="0" t="n">
        <v>180073</v>
      </c>
      <c r="C12749" s="0" t="n">
        <v>5274.452</v>
      </c>
    </row>
    <row r="12750" customFormat="false" ht="15" hidden="false" customHeight="false" outlineLevel="0" collapsed="false">
      <c r="A12750" s="0" t="n">
        <v>43</v>
      </c>
      <c r="B12750" s="0" t="n">
        <v>148435</v>
      </c>
      <c r="C12750" s="0" t="n">
        <v>6393.401</v>
      </c>
    </row>
    <row r="12751" customFormat="false" ht="15" hidden="false" customHeight="false" outlineLevel="0" collapsed="false">
      <c r="A12751" s="0" t="n">
        <v>43</v>
      </c>
      <c r="B12751" s="0" t="n">
        <v>102918</v>
      </c>
      <c r="C12751" s="0" t="n">
        <v>7807.766</v>
      </c>
    </row>
    <row r="12752" customFormat="false" ht="15" hidden="false" customHeight="false" outlineLevel="0" collapsed="false">
      <c r="A12752" s="0" t="n">
        <v>43</v>
      </c>
      <c r="B12752" s="0" t="n">
        <v>58812</v>
      </c>
      <c r="C12752" s="0" t="n">
        <v>7679.155</v>
      </c>
    </row>
    <row r="12753" customFormat="false" ht="15" hidden="false" customHeight="false" outlineLevel="0" collapsed="false">
      <c r="A12753" s="0" t="n">
        <v>43</v>
      </c>
      <c r="B12753" s="0" t="n">
        <v>13667</v>
      </c>
      <c r="C12753" s="0" t="n">
        <v>7756.58</v>
      </c>
    </row>
    <row r="12754" customFormat="false" ht="15" hidden="false" customHeight="false" outlineLevel="0" collapsed="false">
      <c r="A12754" s="0" t="n">
        <v>43</v>
      </c>
      <c r="B12754" s="0" t="n">
        <v>0</v>
      </c>
      <c r="C12754" s="0" t="n">
        <v>4604.073</v>
      </c>
    </row>
    <row r="12755" customFormat="false" ht="15" hidden="false" customHeight="false" outlineLevel="0" collapsed="false">
      <c r="A12755" s="0" t="n">
        <v>43</v>
      </c>
      <c r="B12755" s="0" t="n">
        <v>1887605</v>
      </c>
      <c r="C12755" s="0" t="n">
        <v>9666.632</v>
      </c>
    </row>
    <row r="12756" customFormat="false" ht="15" hidden="false" customHeight="false" outlineLevel="0" collapsed="false">
      <c r="A12756" s="0" t="n">
        <v>43</v>
      </c>
      <c r="B12756" s="0" t="n">
        <v>1880760</v>
      </c>
      <c r="C12756" s="0" t="n">
        <v>3564.316</v>
      </c>
    </row>
    <row r="12757" customFormat="false" ht="15" hidden="false" customHeight="false" outlineLevel="0" collapsed="false">
      <c r="A12757" s="0" t="n">
        <v>43</v>
      </c>
      <c r="B12757" s="0" t="n">
        <v>1847735</v>
      </c>
      <c r="C12757" s="0" t="n">
        <v>6954.038</v>
      </c>
    </row>
    <row r="12758" customFormat="false" ht="15" hidden="false" customHeight="false" outlineLevel="0" collapsed="false">
      <c r="A12758" s="0" t="n">
        <v>43</v>
      </c>
      <c r="B12758" s="0" t="n">
        <v>1805509</v>
      </c>
      <c r="C12758" s="0" t="n">
        <v>7488.719</v>
      </c>
    </row>
    <row r="12759" customFormat="false" ht="15" hidden="false" customHeight="false" outlineLevel="0" collapsed="false">
      <c r="A12759" s="0" t="n">
        <v>43</v>
      </c>
      <c r="B12759" s="0" t="n">
        <v>1764329</v>
      </c>
      <c r="C12759" s="0" t="n">
        <v>7157.171</v>
      </c>
    </row>
    <row r="12760" customFormat="false" ht="15" hidden="false" customHeight="false" outlineLevel="0" collapsed="false">
      <c r="A12760" s="0" t="n">
        <v>43</v>
      </c>
      <c r="B12760" s="0" t="n">
        <v>1743327</v>
      </c>
      <c r="C12760" s="0" t="n">
        <v>5612.297</v>
      </c>
    </row>
    <row r="12761" customFormat="false" ht="15" hidden="false" customHeight="false" outlineLevel="0" collapsed="false">
      <c r="A12761" s="0" t="n">
        <v>43</v>
      </c>
      <c r="B12761" s="0" t="n">
        <v>1703335</v>
      </c>
      <c r="C12761" s="0" t="n">
        <v>7240.021</v>
      </c>
    </row>
    <row r="12762" customFormat="false" ht="15" hidden="false" customHeight="false" outlineLevel="0" collapsed="false">
      <c r="A12762" s="0" t="n">
        <v>43</v>
      </c>
      <c r="B12762" s="0" t="n">
        <v>1686361</v>
      </c>
      <c r="C12762" s="0" t="n">
        <v>4984.778</v>
      </c>
    </row>
    <row r="12763" customFormat="false" ht="15" hidden="false" customHeight="false" outlineLevel="0" collapsed="false">
      <c r="A12763" s="0" t="n">
        <v>43</v>
      </c>
      <c r="B12763" s="0" t="n">
        <v>1647769</v>
      </c>
      <c r="C12763" s="0" t="n">
        <v>7131.744</v>
      </c>
    </row>
    <row r="12764" customFormat="false" ht="15" hidden="false" customHeight="false" outlineLevel="0" collapsed="false">
      <c r="A12764" s="0" t="n">
        <v>43</v>
      </c>
      <c r="B12764" s="0" t="n">
        <v>1608796</v>
      </c>
      <c r="C12764" s="0" t="n">
        <v>7106.541</v>
      </c>
    </row>
    <row r="12765" customFormat="false" ht="15" hidden="false" customHeight="false" outlineLevel="0" collapsed="false">
      <c r="A12765" s="0" t="n">
        <v>43</v>
      </c>
      <c r="B12765" s="0" t="n">
        <v>1594892</v>
      </c>
      <c r="C12765" s="0" t="n">
        <v>4733.894</v>
      </c>
    </row>
    <row r="12766" customFormat="false" ht="15" hidden="false" customHeight="false" outlineLevel="0" collapsed="false">
      <c r="A12766" s="0" t="n">
        <v>43</v>
      </c>
      <c r="B12766" s="0" t="n">
        <v>1556085</v>
      </c>
      <c r="C12766" s="0" t="n">
        <v>7143.165</v>
      </c>
    </row>
    <row r="12767" customFormat="false" ht="15" hidden="false" customHeight="false" outlineLevel="0" collapsed="false">
      <c r="A12767" s="0" t="n">
        <v>43</v>
      </c>
      <c r="B12767" s="0" t="n">
        <v>1540826</v>
      </c>
      <c r="C12767" s="0" t="n">
        <v>4823.521</v>
      </c>
    </row>
    <row r="12768" customFormat="false" ht="15" hidden="false" customHeight="false" outlineLevel="0" collapsed="false">
      <c r="A12768" s="0" t="n">
        <v>43</v>
      </c>
      <c r="B12768" s="0" t="n">
        <v>1518593</v>
      </c>
      <c r="C12768" s="0" t="n">
        <v>5477.913</v>
      </c>
    </row>
    <row r="12769" customFormat="false" ht="15" hidden="false" customHeight="false" outlineLevel="0" collapsed="false">
      <c r="A12769" s="0" t="n">
        <v>43</v>
      </c>
      <c r="B12769" s="0" t="n">
        <v>1482459</v>
      </c>
      <c r="C12769" s="0" t="n">
        <v>6896.467</v>
      </c>
    </row>
    <row r="12770" customFormat="false" ht="15" hidden="false" customHeight="false" outlineLevel="0" collapsed="false">
      <c r="A12770" s="0" t="n">
        <v>43</v>
      </c>
      <c r="B12770" s="0" t="n">
        <v>1445125</v>
      </c>
      <c r="C12770" s="0" t="n">
        <v>6997.756</v>
      </c>
    </row>
    <row r="12771" customFormat="false" ht="15" hidden="false" customHeight="false" outlineLevel="0" collapsed="false">
      <c r="A12771" s="0" t="n">
        <v>43</v>
      </c>
      <c r="B12771" s="0" t="n">
        <v>1430848</v>
      </c>
      <c r="C12771" s="0" t="n">
        <v>4729.59</v>
      </c>
    </row>
    <row r="12772" customFormat="false" ht="15" hidden="false" customHeight="false" outlineLevel="0" collapsed="false">
      <c r="A12772" s="0" t="n">
        <v>43</v>
      </c>
      <c r="B12772" s="0" t="n">
        <v>1395336</v>
      </c>
      <c r="C12772" s="0" t="n">
        <v>6810.128</v>
      </c>
    </row>
    <row r="12773" customFormat="false" ht="15" hidden="false" customHeight="false" outlineLevel="0" collapsed="false">
      <c r="A12773" s="0" t="n">
        <v>43</v>
      </c>
      <c r="B12773" s="0" t="n">
        <v>1381088</v>
      </c>
      <c r="C12773" s="0" t="n">
        <v>4684.684</v>
      </c>
    </row>
    <row r="12774" customFormat="false" ht="15" hidden="false" customHeight="false" outlineLevel="0" collapsed="false">
      <c r="A12774" s="0" t="n">
        <v>43</v>
      </c>
      <c r="B12774" s="0" t="n">
        <v>1351102</v>
      </c>
      <c r="C12774" s="0" t="n">
        <v>6250.841</v>
      </c>
    </row>
    <row r="12775" customFormat="false" ht="15" hidden="false" customHeight="false" outlineLevel="0" collapsed="false">
      <c r="A12775" s="0" t="n">
        <v>43</v>
      </c>
      <c r="B12775" s="0" t="n">
        <v>1316106</v>
      </c>
      <c r="C12775" s="0" t="n">
        <v>6743.432</v>
      </c>
    </row>
    <row r="12776" customFormat="false" ht="15" hidden="false" customHeight="false" outlineLevel="0" collapsed="false">
      <c r="A12776" s="0" t="n">
        <v>43</v>
      </c>
      <c r="B12776" s="0" t="n">
        <v>1306117</v>
      </c>
      <c r="C12776" s="0" t="n">
        <v>4258.826</v>
      </c>
    </row>
    <row r="12777" customFormat="false" ht="15" hidden="false" customHeight="false" outlineLevel="0" collapsed="false">
      <c r="A12777" s="0" t="n">
        <v>43</v>
      </c>
      <c r="B12777" s="0" t="n">
        <v>1271969</v>
      </c>
      <c r="C12777" s="0" t="n">
        <v>6684.36</v>
      </c>
    </row>
    <row r="12778" customFormat="false" ht="15" hidden="false" customHeight="false" outlineLevel="0" collapsed="false">
      <c r="A12778" s="0" t="n">
        <v>43</v>
      </c>
      <c r="B12778" s="0" t="n">
        <v>1248703</v>
      </c>
      <c r="C12778" s="0" t="n">
        <v>4507.562</v>
      </c>
    </row>
    <row r="12779" customFormat="false" ht="15" hidden="false" customHeight="false" outlineLevel="0" collapsed="false">
      <c r="A12779" s="0" t="n">
        <v>43</v>
      </c>
      <c r="B12779" s="0" t="n">
        <v>1249237</v>
      </c>
      <c r="C12779" s="0" t="n">
        <v>4278.295</v>
      </c>
    </row>
    <row r="12780" customFormat="false" ht="15" hidden="false" customHeight="false" outlineLevel="0" collapsed="false">
      <c r="A12780" s="0" t="n">
        <v>43</v>
      </c>
      <c r="B12780" s="0" t="n">
        <v>1217922</v>
      </c>
      <c r="C12780" s="0" t="n">
        <v>6386.101</v>
      </c>
    </row>
    <row r="12781" customFormat="false" ht="15" hidden="false" customHeight="false" outlineLevel="0" collapsed="false">
      <c r="A12781" s="0" t="n">
        <v>43</v>
      </c>
      <c r="B12781" s="0" t="n">
        <v>1187713</v>
      </c>
      <c r="C12781" s="0" t="n">
        <v>6266.699</v>
      </c>
    </row>
    <row r="12782" customFormat="false" ht="15" hidden="false" customHeight="false" outlineLevel="0" collapsed="false">
      <c r="A12782" s="0" t="n">
        <v>43</v>
      </c>
      <c r="B12782" s="0" t="n">
        <v>1162387</v>
      </c>
      <c r="C12782" s="0" t="n">
        <v>4991.53</v>
      </c>
    </row>
    <row r="12783" customFormat="false" ht="15" hidden="false" customHeight="false" outlineLevel="0" collapsed="false">
      <c r="A12783" s="0" t="n">
        <v>43</v>
      </c>
      <c r="B12783" s="0" t="n">
        <v>1163866</v>
      </c>
      <c r="C12783" s="0" t="n">
        <v>3989.671</v>
      </c>
    </row>
    <row r="12784" customFormat="false" ht="15" hidden="false" customHeight="false" outlineLevel="0" collapsed="false">
      <c r="A12784" s="0" t="n">
        <v>43</v>
      </c>
      <c r="B12784" s="0" t="n">
        <v>1136699</v>
      </c>
      <c r="C12784" s="0" t="n">
        <v>5955.362</v>
      </c>
    </row>
    <row r="12785" customFormat="false" ht="15" hidden="false" customHeight="false" outlineLevel="0" collapsed="false">
      <c r="A12785" s="0" t="n">
        <v>43</v>
      </c>
      <c r="B12785" s="0" t="n">
        <v>1105553</v>
      </c>
      <c r="C12785" s="0" t="n">
        <v>6359.426</v>
      </c>
    </row>
    <row r="12786" customFormat="false" ht="15" hidden="false" customHeight="false" outlineLevel="0" collapsed="false">
      <c r="A12786" s="0" t="n">
        <v>43</v>
      </c>
      <c r="B12786" s="0" t="n">
        <v>1090449</v>
      </c>
      <c r="C12786" s="0" t="n">
        <v>4758.855</v>
      </c>
    </row>
    <row r="12787" customFormat="false" ht="15" hidden="false" customHeight="false" outlineLevel="0" collapsed="false">
      <c r="A12787" s="0" t="n">
        <v>43</v>
      </c>
      <c r="B12787" s="0" t="n">
        <v>1057778</v>
      </c>
      <c r="C12787" s="0" t="n">
        <v>6502.398</v>
      </c>
    </row>
    <row r="12788" customFormat="false" ht="15" hidden="false" customHeight="false" outlineLevel="0" collapsed="false">
      <c r="A12788" s="0" t="n">
        <v>43</v>
      </c>
      <c r="B12788" s="0" t="n">
        <v>1031048</v>
      </c>
      <c r="C12788" s="0" t="n">
        <v>5307.608</v>
      </c>
    </row>
    <row r="12789" customFormat="false" ht="15" hidden="false" customHeight="false" outlineLevel="0" collapsed="false">
      <c r="A12789" s="0" t="n">
        <v>43</v>
      </c>
      <c r="B12789" s="0" t="n">
        <v>1020911</v>
      </c>
      <c r="C12789" s="0" t="n">
        <v>4983.283</v>
      </c>
    </row>
    <row r="12790" customFormat="false" ht="15" hidden="false" customHeight="false" outlineLevel="0" collapsed="false">
      <c r="A12790" s="0" t="n">
        <v>43</v>
      </c>
      <c r="B12790" s="0" t="n">
        <v>987008</v>
      </c>
      <c r="C12790" s="0" t="n">
        <v>6622.716</v>
      </c>
    </row>
    <row r="12791" customFormat="false" ht="15" hidden="false" customHeight="false" outlineLevel="0" collapsed="false">
      <c r="A12791" s="0" t="n">
        <v>43</v>
      </c>
      <c r="B12791" s="0" t="n">
        <v>977870</v>
      </c>
      <c r="C12791" s="0" t="n">
        <v>4193.611</v>
      </c>
    </row>
    <row r="12792" customFormat="false" ht="15" hidden="false" customHeight="false" outlineLevel="0" collapsed="false">
      <c r="A12792" s="0" t="n">
        <v>43</v>
      </c>
      <c r="B12792" s="0" t="n">
        <v>944078</v>
      </c>
      <c r="C12792" s="0" t="n">
        <v>6584.339</v>
      </c>
    </row>
    <row r="12793" customFormat="false" ht="15" hidden="false" customHeight="false" outlineLevel="0" collapsed="false">
      <c r="A12793" s="0" t="n">
        <v>43</v>
      </c>
      <c r="B12793" s="0" t="n">
        <v>918098</v>
      </c>
      <c r="C12793" s="0" t="n">
        <v>5361.228</v>
      </c>
    </row>
    <row r="12794" customFormat="false" ht="15" hidden="false" customHeight="false" outlineLevel="0" collapsed="false">
      <c r="A12794" s="0" t="n">
        <v>43</v>
      </c>
      <c r="B12794" s="0" t="n">
        <v>905516</v>
      </c>
      <c r="C12794" s="0" t="n">
        <v>5164.405</v>
      </c>
    </row>
    <row r="12795" customFormat="false" ht="15" hidden="false" customHeight="false" outlineLevel="0" collapsed="false">
      <c r="A12795" s="0" t="n">
        <v>43</v>
      </c>
      <c r="B12795" s="0" t="n">
        <v>872959</v>
      </c>
      <c r="C12795" s="0" t="n">
        <v>6480.328</v>
      </c>
    </row>
    <row r="12796" customFormat="false" ht="15" hidden="false" customHeight="false" outlineLevel="0" collapsed="false">
      <c r="A12796" s="0" t="n">
        <v>43</v>
      </c>
      <c r="B12796" s="0" t="n">
        <v>845890</v>
      </c>
      <c r="C12796" s="0" t="n">
        <v>5498.095</v>
      </c>
    </row>
    <row r="12797" customFormat="false" ht="15" hidden="false" customHeight="false" outlineLevel="0" collapsed="false">
      <c r="A12797" s="0" t="n">
        <v>43</v>
      </c>
      <c r="B12797" s="0" t="n">
        <v>850171</v>
      </c>
      <c r="C12797" s="0" t="n">
        <v>3372.933</v>
      </c>
    </row>
    <row r="12798" customFormat="false" ht="15" hidden="false" customHeight="false" outlineLevel="0" collapsed="false">
      <c r="A12798" s="0" t="n">
        <v>43</v>
      </c>
      <c r="B12798" s="0" t="n">
        <v>817882</v>
      </c>
      <c r="C12798" s="0" t="n">
        <v>6449.643</v>
      </c>
    </row>
    <row r="12799" customFormat="false" ht="15" hidden="false" customHeight="false" outlineLevel="0" collapsed="false">
      <c r="A12799" s="0" t="n">
        <v>43</v>
      </c>
      <c r="B12799" s="0" t="n">
        <v>785002</v>
      </c>
      <c r="C12799" s="0" t="n">
        <v>6557.657</v>
      </c>
    </row>
    <row r="12800" customFormat="false" ht="15" hidden="false" customHeight="false" outlineLevel="0" collapsed="false">
      <c r="A12800" s="0" t="n">
        <v>43</v>
      </c>
      <c r="B12800" s="0" t="n">
        <v>754658</v>
      </c>
      <c r="C12800" s="0" t="n">
        <v>5953.283</v>
      </c>
    </row>
    <row r="12801" customFormat="false" ht="15" hidden="false" customHeight="false" outlineLevel="0" collapsed="false">
      <c r="A12801" s="0" t="n">
        <v>43</v>
      </c>
      <c r="B12801" s="0" t="n">
        <v>742195</v>
      </c>
      <c r="C12801" s="0" t="n">
        <v>4860.72</v>
      </c>
    </row>
    <row r="12802" customFormat="false" ht="15" hidden="false" customHeight="false" outlineLevel="0" collapsed="false">
      <c r="A12802" s="0" t="n">
        <v>43</v>
      </c>
      <c r="B12802" s="0" t="n">
        <v>709781</v>
      </c>
      <c r="C12802" s="0" t="n">
        <v>6475.031</v>
      </c>
    </row>
    <row r="12803" customFormat="false" ht="15" hidden="false" customHeight="false" outlineLevel="0" collapsed="false">
      <c r="A12803" s="0" t="n">
        <v>43</v>
      </c>
      <c r="B12803" s="0" t="n">
        <v>701709</v>
      </c>
      <c r="C12803" s="0" t="n">
        <v>4100.821</v>
      </c>
    </row>
    <row r="12804" customFormat="false" ht="15" hidden="false" customHeight="false" outlineLevel="0" collapsed="false">
      <c r="A12804" s="0" t="n">
        <v>43</v>
      </c>
      <c r="B12804" s="0" t="n">
        <v>670654</v>
      </c>
      <c r="C12804" s="0" t="n">
        <v>6342.486</v>
      </c>
    </row>
    <row r="12805" customFormat="false" ht="15" hidden="false" customHeight="false" outlineLevel="0" collapsed="false">
      <c r="A12805" s="0" t="n">
        <v>43</v>
      </c>
      <c r="B12805" s="0" t="n">
        <v>640335</v>
      </c>
      <c r="C12805" s="0" t="n">
        <v>6057.876</v>
      </c>
    </row>
    <row r="12806" customFormat="false" ht="15" hidden="false" customHeight="false" outlineLevel="0" collapsed="false">
      <c r="A12806" s="0" t="n">
        <v>43</v>
      </c>
      <c r="B12806" s="0" t="n">
        <v>632161</v>
      </c>
      <c r="C12806" s="0" t="n">
        <v>4301.982</v>
      </c>
    </row>
    <row r="12807" customFormat="false" ht="15" hidden="false" customHeight="false" outlineLevel="0" collapsed="false">
      <c r="A12807" s="0" t="n">
        <v>43</v>
      </c>
      <c r="B12807" s="0" t="n">
        <v>599086</v>
      </c>
      <c r="C12807" s="0" t="n">
        <v>6568.375</v>
      </c>
    </row>
    <row r="12808" customFormat="false" ht="15" hidden="false" customHeight="false" outlineLevel="0" collapsed="false">
      <c r="A12808" s="0" t="n">
        <v>43</v>
      </c>
      <c r="B12808" s="0" t="n">
        <v>593571</v>
      </c>
      <c r="C12808" s="0" t="n">
        <v>3804.316</v>
      </c>
    </row>
    <row r="12809" customFormat="false" ht="15" hidden="false" customHeight="false" outlineLevel="0" collapsed="false">
      <c r="A12809" s="0" t="n">
        <v>43</v>
      </c>
      <c r="B12809" s="0" t="n">
        <v>573270</v>
      </c>
      <c r="C12809" s="0" t="n">
        <v>5289.133</v>
      </c>
    </row>
    <row r="12810" customFormat="false" ht="15" hidden="false" customHeight="false" outlineLevel="0" collapsed="false">
      <c r="A12810" s="0" t="n">
        <v>43</v>
      </c>
      <c r="B12810" s="0" t="n">
        <v>540832</v>
      </c>
      <c r="C12810" s="0" t="n">
        <v>6502.273</v>
      </c>
    </row>
    <row r="12811" customFormat="false" ht="15" hidden="false" customHeight="false" outlineLevel="0" collapsed="false">
      <c r="A12811" s="0" t="n">
        <v>43</v>
      </c>
      <c r="B12811" s="0" t="n">
        <v>534921</v>
      </c>
      <c r="C12811" s="0" t="n">
        <v>3804.198</v>
      </c>
    </row>
    <row r="12812" customFormat="false" ht="15" hidden="false" customHeight="false" outlineLevel="0" collapsed="false">
      <c r="A12812" s="0" t="n">
        <v>43</v>
      </c>
      <c r="B12812" s="0" t="n">
        <v>501977</v>
      </c>
      <c r="C12812" s="0" t="n">
        <v>6572.477</v>
      </c>
    </row>
    <row r="12813" customFormat="false" ht="15" hidden="false" customHeight="false" outlineLevel="0" collapsed="false">
      <c r="A12813" s="0" t="n">
        <v>43</v>
      </c>
      <c r="B12813" s="0" t="n">
        <v>493425</v>
      </c>
      <c r="C12813" s="0" t="n">
        <v>4044.417</v>
      </c>
    </row>
    <row r="12814" customFormat="false" ht="15" hidden="false" customHeight="false" outlineLevel="0" collapsed="false">
      <c r="A12814" s="0" t="n">
        <v>43</v>
      </c>
      <c r="B12814" s="0" t="n">
        <v>461742</v>
      </c>
      <c r="C12814" s="0" t="n">
        <v>6500.083</v>
      </c>
    </row>
    <row r="12815" customFormat="false" ht="15" hidden="false" customHeight="false" outlineLevel="0" collapsed="false">
      <c r="A12815" s="0" t="n">
        <v>43</v>
      </c>
      <c r="B12815" s="0" t="n">
        <v>429241</v>
      </c>
      <c r="C12815" s="0" t="n">
        <v>6539.407</v>
      </c>
    </row>
    <row r="12816" customFormat="false" ht="15" hidden="false" customHeight="false" outlineLevel="0" collapsed="false">
      <c r="A12816" s="0" t="n">
        <v>43</v>
      </c>
      <c r="B12816" s="0" t="n">
        <v>421951</v>
      </c>
      <c r="C12816" s="0" t="n">
        <v>3982.201</v>
      </c>
    </row>
    <row r="12817" customFormat="false" ht="15" hidden="false" customHeight="false" outlineLevel="0" collapsed="false">
      <c r="A12817" s="0" t="n">
        <v>43</v>
      </c>
      <c r="B12817" s="0" t="n">
        <v>392769</v>
      </c>
      <c r="C12817" s="0" t="n">
        <v>6139.612</v>
      </c>
    </row>
    <row r="12818" customFormat="false" ht="15" hidden="false" customHeight="false" outlineLevel="0" collapsed="false">
      <c r="A12818" s="0" t="n">
        <v>43</v>
      </c>
      <c r="B12818" s="0" t="n">
        <v>359581</v>
      </c>
      <c r="C12818" s="0" t="n">
        <v>6601.451</v>
      </c>
    </row>
    <row r="12819" customFormat="false" ht="15" hidden="false" customHeight="false" outlineLevel="0" collapsed="false">
      <c r="A12819" s="0" t="n">
        <v>43</v>
      </c>
      <c r="B12819" s="0" t="n">
        <v>360159</v>
      </c>
      <c r="C12819" s="0" t="n">
        <v>3205.912</v>
      </c>
    </row>
    <row r="12820" customFormat="false" ht="15" hidden="false" customHeight="false" outlineLevel="0" collapsed="false">
      <c r="A12820" s="0" t="n">
        <v>43</v>
      </c>
      <c r="B12820" s="0" t="n">
        <v>328708</v>
      </c>
      <c r="C12820" s="0" t="n">
        <v>6398.49</v>
      </c>
    </row>
    <row r="12821" customFormat="false" ht="15" hidden="false" customHeight="false" outlineLevel="0" collapsed="false">
      <c r="A12821" s="0" t="n">
        <v>43</v>
      </c>
      <c r="B12821" s="0" t="n">
        <v>295273</v>
      </c>
      <c r="C12821" s="0" t="n">
        <v>6627.863</v>
      </c>
    </row>
    <row r="12822" customFormat="false" ht="15" hidden="false" customHeight="false" outlineLevel="0" collapsed="false">
      <c r="A12822" s="0" t="n">
        <v>43</v>
      </c>
      <c r="B12822" s="0" t="n">
        <v>290929</v>
      </c>
      <c r="C12822" s="0" t="n">
        <v>3744.97</v>
      </c>
    </row>
    <row r="12823" customFormat="false" ht="15" hidden="false" customHeight="false" outlineLevel="0" collapsed="false">
      <c r="A12823" s="0" t="n">
        <v>43</v>
      </c>
      <c r="B12823" s="0" t="n">
        <v>260765</v>
      </c>
      <c r="C12823" s="0" t="n">
        <v>6273.42</v>
      </c>
    </row>
    <row r="12824" customFormat="false" ht="15" hidden="false" customHeight="false" outlineLevel="0" collapsed="false">
      <c r="A12824" s="0" t="n">
        <v>43</v>
      </c>
      <c r="B12824" s="0" t="n">
        <v>241835</v>
      </c>
      <c r="C12824" s="0" t="n">
        <v>4460.521</v>
      </c>
    </row>
    <row r="12825" customFormat="false" ht="15" hidden="false" customHeight="false" outlineLevel="0" collapsed="false">
      <c r="A12825" s="0" t="n">
        <v>43</v>
      </c>
      <c r="B12825" s="0" t="n">
        <v>223851</v>
      </c>
      <c r="C12825" s="0" t="n">
        <v>5704.267</v>
      </c>
    </row>
    <row r="12826" customFormat="false" ht="15" hidden="false" customHeight="false" outlineLevel="0" collapsed="false">
      <c r="A12826" s="0" t="n">
        <v>43</v>
      </c>
      <c r="B12826" s="0" t="n">
        <v>191052</v>
      </c>
      <c r="C12826" s="0" t="n">
        <v>6562.317</v>
      </c>
    </row>
    <row r="12827" customFormat="false" ht="15" hidden="false" customHeight="false" outlineLevel="0" collapsed="false">
      <c r="A12827" s="0" t="n">
        <v>43</v>
      </c>
      <c r="B12827" s="0" t="n">
        <v>171775</v>
      </c>
      <c r="C12827" s="0" t="n">
        <v>5179.796</v>
      </c>
    </row>
    <row r="12828" customFormat="false" ht="15" hidden="false" customHeight="false" outlineLevel="0" collapsed="false">
      <c r="A12828" s="0" t="n">
        <v>43</v>
      </c>
      <c r="B12828" s="0" t="n">
        <v>135798</v>
      </c>
      <c r="C12828" s="0" t="n">
        <v>6856.916</v>
      </c>
    </row>
    <row r="12829" customFormat="false" ht="15" hidden="false" customHeight="false" outlineLevel="0" collapsed="false">
      <c r="A12829" s="0" t="n">
        <v>43</v>
      </c>
      <c r="B12829" s="0" t="n">
        <v>92668</v>
      </c>
      <c r="C12829" s="0" t="n">
        <v>7568.426</v>
      </c>
    </row>
    <row r="12830" customFormat="false" ht="15" hidden="false" customHeight="false" outlineLevel="0" collapsed="false">
      <c r="A12830" s="0" t="n">
        <v>43</v>
      </c>
      <c r="B12830" s="0" t="n">
        <v>49293</v>
      </c>
      <c r="C12830" s="0" t="n">
        <v>7593.307</v>
      </c>
    </row>
    <row r="12831" customFormat="false" ht="15" hidden="false" customHeight="false" outlineLevel="0" collapsed="false">
      <c r="A12831" s="0" t="n">
        <v>43</v>
      </c>
      <c r="B12831" s="0" t="n">
        <v>2298</v>
      </c>
      <c r="C12831" s="0" t="n">
        <v>7948.749</v>
      </c>
    </row>
    <row r="12832" customFormat="false" ht="15" hidden="false" customHeight="false" outlineLevel="0" collapsed="false">
      <c r="A12832" s="0" t="n">
        <v>43</v>
      </c>
      <c r="B12832" s="0" t="n">
        <v>1904094</v>
      </c>
      <c r="C12832" s="0" t="n">
        <v>8155.949</v>
      </c>
    </row>
    <row r="12833" customFormat="false" ht="15" hidden="false" customHeight="false" outlineLevel="0" collapsed="false">
      <c r="A12833" s="0" t="n">
        <v>43</v>
      </c>
      <c r="B12833" s="0" t="n">
        <v>1864119</v>
      </c>
      <c r="C12833" s="0" t="n">
        <v>7292.393</v>
      </c>
    </row>
    <row r="12834" customFormat="false" ht="15" hidden="false" customHeight="false" outlineLevel="0" collapsed="false">
      <c r="A12834" s="0" t="n">
        <v>43</v>
      </c>
      <c r="B12834" s="0" t="n">
        <v>1824192</v>
      </c>
      <c r="C12834" s="0" t="n">
        <v>7317.409</v>
      </c>
    </row>
    <row r="12835" customFormat="false" ht="15" hidden="false" customHeight="false" outlineLevel="0" collapsed="false">
      <c r="A12835" s="0" t="n">
        <v>43</v>
      </c>
      <c r="B12835" s="0" t="n">
        <v>1792700</v>
      </c>
      <c r="C12835" s="0" t="n">
        <v>6395.077</v>
      </c>
    </row>
    <row r="12836" customFormat="false" ht="15" hidden="false" customHeight="false" outlineLevel="0" collapsed="false">
      <c r="A12836" s="0" t="n">
        <v>43</v>
      </c>
      <c r="B12836" s="0" t="n">
        <v>1779410</v>
      </c>
      <c r="C12836" s="0" t="n">
        <v>2450.537</v>
      </c>
    </row>
    <row r="12837" customFormat="false" ht="15" hidden="false" customHeight="false" outlineLevel="0" collapsed="false">
      <c r="A12837" s="0" t="n">
        <v>43</v>
      </c>
      <c r="B12837" s="0" t="n">
        <v>1779410</v>
      </c>
      <c r="C12837" s="0" t="n">
        <v>0</v>
      </c>
    </row>
    <row r="12838" customFormat="false" ht="15" hidden="false" customHeight="false" outlineLevel="0" collapsed="false">
      <c r="A12838" s="0" t="n">
        <v>43</v>
      </c>
      <c r="B12838" s="0" t="n">
        <v>1824848</v>
      </c>
      <c r="C12838" s="0" t="n">
        <v>4193.453</v>
      </c>
    </row>
    <row r="12839" customFormat="false" ht="15" hidden="false" customHeight="false" outlineLevel="0" collapsed="false">
      <c r="A12839" s="0" t="n">
        <v>43</v>
      </c>
      <c r="B12839" s="0" t="n">
        <v>1787325</v>
      </c>
      <c r="C12839" s="0" t="n">
        <v>7000.271</v>
      </c>
    </row>
    <row r="12840" customFormat="false" ht="15" hidden="false" customHeight="false" outlineLevel="0" collapsed="false">
      <c r="A12840" s="0" t="n">
        <v>43</v>
      </c>
      <c r="B12840" s="0" t="n">
        <v>1766137</v>
      </c>
      <c r="C12840" s="0" t="n">
        <v>5370.404</v>
      </c>
    </row>
    <row r="12841" customFormat="false" ht="15" hidden="false" customHeight="false" outlineLevel="0" collapsed="false">
      <c r="A12841" s="0" t="n">
        <v>43</v>
      </c>
      <c r="B12841" s="0" t="n">
        <v>1727908</v>
      </c>
      <c r="C12841" s="0" t="n">
        <v>7109.394</v>
      </c>
    </row>
    <row r="12842" customFormat="false" ht="15" hidden="false" customHeight="false" outlineLevel="0" collapsed="false">
      <c r="A12842" s="0" t="n">
        <v>43</v>
      </c>
      <c r="B12842" s="0" t="n">
        <v>1692446</v>
      </c>
      <c r="C12842" s="0" t="n">
        <v>6785.115</v>
      </c>
    </row>
    <row r="12843" customFormat="false" ht="15" hidden="false" customHeight="false" outlineLevel="0" collapsed="false">
      <c r="A12843" s="0" t="n">
        <v>43</v>
      </c>
      <c r="B12843" s="0" t="n">
        <v>1679782</v>
      </c>
      <c r="C12843" s="0" t="n">
        <v>4533.977</v>
      </c>
    </row>
    <row r="12844" customFormat="false" ht="15" hidden="false" customHeight="false" outlineLevel="0" collapsed="false">
      <c r="A12844" s="0" t="n">
        <v>43</v>
      </c>
      <c r="B12844" s="0" t="n">
        <v>1643617</v>
      </c>
      <c r="C12844" s="0" t="n">
        <v>6904.506</v>
      </c>
    </row>
    <row r="12845" customFormat="false" ht="15" hidden="false" customHeight="false" outlineLevel="0" collapsed="false">
      <c r="A12845" s="0" t="n">
        <v>43</v>
      </c>
      <c r="B12845" s="0" t="n">
        <v>1632015</v>
      </c>
      <c r="C12845" s="0" t="n">
        <v>4373.916</v>
      </c>
    </row>
    <row r="12846" customFormat="false" ht="15" hidden="false" customHeight="false" outlineLevel="0" collapsed="false">
      <c r="A12846" s="0" t="n">
        <v>43</v>
      </c>
      <c r="B12846" s="0" t="n">
        <v>1597517</v>
      </c>
      <c r="C12846" s="0" t="n">
        <v>6730.194</v>
      </c>
    </row>
    <row r="12847" customFormat="false" ht="15" hidden="false" customHeight="false" outlineLevel="0" collapsed="false">
      <c r="A12847" s="0" t="n">
        <v>43</v>
      </c>
      <c r="B12847" s="0" t="n">
        <v>1561262</v>
      </c>
      <c r="C12847" s="0" t="n">
        <v>6870.578</v>
      </c>
    </row>
    <row r="12848" customFormat="false" ht="15" hidden="false" customHeight="false" outlineLevel="0" collapsed="false">
      <c r="A12848" s="0" t="n">
        <v>43</v>
      </c>
      <c r="B12848" s="0" t="n">
        <v>1565731</v>
      </c>
      <c r="C12848" s="0" t="n">
        <v>2667.888</v>
      </c>
    </row>
    <row r="12849" customFormat="false" ht="15" hidden="false" customHeight="false" outlineLevel="0" collapsed="false">
      <c r="A12849" s="0" t="n">
        <v>43</v>
      </c>
      <c r="B12849" s="0" t="n">
        <v>1540174</v>
      </c>
      <c r="C12849" s="0" t="n">
        <v>5899.872</v>
      </c>
    </row>
    <row r="12850" customFormat="false" ht="15" hidden="false" customHeight="false" outlineLevel="0" collapsed="false">
      <c r="A12850" s="0" t="n">
        <v>43</v>
      </c>
      <c r="B12850" s="0" t="n">
        <v>1507232</v>
      </c>
      <c r="C12850" s="0" t="n">
        <v>6593.723</v>
      </c>
    </row>
    <row r="12851" customFormat="false" ht="15" hidden="false" customHeight="false" outlineLevel="0" collapsed="false">
      <c r="A12851" s="0" t="n">
        <v>43</v>
      </c>
      <c r="B12851" s="0" t="n">
        <v>1472692</v>
      </c>
      <c r="C12851" s="0" t="n">
        <v>6690.304</v>
      </c>
    </row>
    <row r="12852" customFormat="false" ht="15" hidden="false" customHeight="false" outlineLevel="0" collapsed="false">
      <c r="A12852" s="0" t="n">
        <v>43</v>
      </c>
      <c r="B12852" s="0" t="n">
        <v>1479028</v>
      </c>
      <c r="C12852" s="0" t="n">
        <v>2627.054</v>
      </c>
    </row>
    <row r="12853" customFormat="false" ht="15" hidden="false" customHeight="false" outlineLevel="0" collapsed="false">
      <c r="A12853" s="0" t="n">
        <v>43</v>
      </c>
      <c r="B12853" s="0" t="n">
        <v>1450942</v>
      </c>
      <c r="C12853" s="0" t="n">
        <v>6051.758</v>
      </c>
    </row>
    <row r="12854" customFormat="false" ht="15" hidden="false" customHeight="false" outlineLevel="0" collapsed="false">
      <c r="A12854" s="0" t="n">
        <v>43</v>
      </c>
      <c r="B12854" s="0" t="n">
        <v>1419659</v>
      </c>
      <c r="C12854" s="0" t="n">
        <v>6366.544</v>
      </c>
    </row>
    <row r="12855" customFormat="false" ht="15" hidden="false" customHeight="false" outlineLevel="0" collapsed="false">
      <c r="A12855" s="0" t="n">
        <v>43</v>
      </c>
      <c r="B12855" s="0" t="n">
        <v>1388287</v>
      </c>
      <c r="C12855" s="0" t="n">
        <v>6397.39</v>
      </c>
    </row>
    <row r="12856" customFormat="false" ht="15" hidden="false" customHeight="false" outlineLevel="0" collapsed="false">
      <c r="A12856" s="0" t="n">
        <v>43</v>
      </c>
      <c r="B12856" s="0" t="n">
        <v>1384245</v>
      </c>
      <c r="C12856" s="0" t="n">
        <v>3700.675</v>
      </c>
    </row>
    <row r="12857" customFormat="false" ht="15" hidden="false" customHeight="false" outlineLevel="0" collapsed="false">
      <c r="A12857" s="0" t="n">
        <v>43</v>
      </c>
      <c r="B12857" s="0" t="n">
        <v>1353924</v>
      </c>
      <c r="C12857" s="0" t="n">
        <v>6259.668</v>
      </c>
    </row>
    <row r="12858" customFormat="false" ht="15" hidden="false" customHeight="false" outlineLevel="0" collapsed="false">
      <c r="A12858" s="0" t="n">
        <v>43</v>
      </c>
      <c r="B12858" s="0" t="n">
        <v>1329860</v>
      </c>
      <c r="C12858" s="0" t="n">
        <v>4799.961</v>
      </c>
    </row>
    <row r="12859" customFormat="false" ht="15" hidden="false" customHeight="false" outlineLevel="0" collapsed="false">
      <c r="A12859" s="0" t="n">
        <v>43</v>
      </c>
      <c r="B12859" s="0" t="n">
        <v>1310912</v>
      </c>
      <c r="C12859" s="0" t="n">
        <v>6045.356</v>
      </c>
    </row>
    <row r="12860" customFormat="false" ht="15" hidden="false" customHeight="false" outlineLevel="0" collapsed="false">
      <c r="A12860" s="0" t="n">
        <v>43</v>
      </c>
      <c r="B12860" s="0" t="n">
        <v>1278907</v>
      </c>
      <c r="C12860" s="0" t="n">
        <v>6465.644</v>
      </c>
    </row>
    <row r="12861" customFormat="false" ht="15" hidden="false" customHeight="false" outlineLevel="0" collapsed="false">
      <c r="A12861" s="0" t="n">
        <v>43</v>
      </c>
      <c r="B12861" s="0" t="n">
        <v>1253882</v>
      </c>
      <c r="C12861" s="0" t="n">
        <v>4950.473</v>
      </c>
    </row>
    <row r="12862" customFormat="false" ht="15" hidden="false" customHeight="false" outlineLevel="0" collapsed="false">
      <c r="A12862" s="0" t="n">
        <v>43</v>
      </c>
      <c r="B12862" s="0" t="n">
        <v>1240815</v>
      </c>
      <c r="C12862" s="0" t="n">
        <v>5406.698</v>
      </c>
    </row>
    <row r="12863" customFormat="false" ht="15" hidden="false" customHeight="false" outlineLevel="0" collapsed="false">
      <c r="A12863" s="0" t="n">
        <v>43</v>
      </c>
      <c r="B12863" s="0" t="n">
        <v>1207804</v>
      </c>
      <c r="C12863" s="0" t="n">
        <v>6528.799</v>
      </c>
    </row>
    <row r="12864" customFormat="false" ht="15" hidden="false" customHeight="false" outlineLevel="0" collapsed="false">
      <c r="A12864" s="0" t="n">
        <v>43</v>
      </c>
      <c r="B12864" s="0" t="n">
        <v>1196092</v>
      </c>
      <c r="C12864" s="0" t="n">
        <v>4419.505</v>
      </c>
    </row>
    <row r="12865" customFormat="false" ht="15" hidden="false" customHeight="false" outlineLevel="0" collapsed="false">
      <c r="A12865" s="0" t="n">
        <v>43</v>
      </c>
      <c r="B12865" s="0" t="n">
        <v>1163135</v>
      </c>
      <c r="C12865" s="0" t="n">
        <v>6559.879</v>
      </c>
    </row>
    <row r="12866" customFormat="false" ht="15" hidden="false" customHeight="false" outlineLevel="0" collapsed="false">
      <c r="A12866" s="0" t="n">
        <v>43</v>
      </c>
      <c r="B12866" s="0" t="n">
        <v>1137770</v>
      </c>
      <c r="C12866" s="0" t="n">
        <v>5150.404</v>
      </c>
    </row>
    <row r="12867" customFormat="false" ht="15" hidden="false" customHeight="false" outlineLevel="0" collapsed="false">
      <c r="A12867" s="0" t="n">
        <v>43</v>
      </c>
      <c r="B12867" s="0" t="n">
        <v>1129391</v>
      </c>
      <c r="C12867" s="0" t="n">
        <v>4765.492</v>
      </c>
    </row>
    <row r="12868" customFormat="false" ht="15" hidden="false" customHeight="false" outlineLevel="0" collapsed="false">
      <c r="A12868" s="0" t="n">
        <v>43</v>
      </c>
      <c r="B12868" s="0" t="n">
        <v>1096363</v>
      </c>
      <c r="C12868" s="0" t="n">
        <v>6521.833</v>
      </c>
    </row>
    <row r="12869" customFormat="false" ht="15" hidden="false" customHeight="false" outlineLevel="0" collapsed="false">
      <c r="A12869" s="0" t="n">
        <v>43</v>
      </c>
      <c r="B12869" s="0" t="n">
        <v>1066464</v>
      </c>
      <c r="C12869" s="0" t="n">
        <v>5803.08</v>
      </c>
    </row>
    <row r="12870" customFormat="false" ht="15" hidden="false" customHeight="false" outlineLevel="0" collapsed="false">
      <c r="A12870" s="0" t="n">
        <v>43</v>
      </c>
      <c r="B12870" s="0" t="n">
        <v>1050695</v>
      </c>
      <c r="C12870" s="0" t="n">
        <v>5284.53</v>
      </c>
    </row>
    <row r="12871" customFormat="false" ht="15" hidden="false" customHeight="false" outlineLevel="0" collapsed="false">
      <c r="A12871" s="0" t="n">
        <v>43</v>
      </c>
      <c r="B12871" s="0" t="n">
        <v>1019033</v>
      </c>
      <c r="C12871" s="0" t="n">
        <v>6442.103</v>
      </c>
    </row>
    <row r="12872" customFormat="false" ht="15" hidden="false" customHeight="false" outlineLevel="0" collapsed="false">
      <c r="A12872" s="0" t="n">
        <v>43</v>
      </c>
      <c r="B12872" s="0" t="n">
        <v>1015586</v>
      </c>
      <c r="C12872" s="0" t="n">
        <v>3595.825</v>
      </c>
    </row>
    <row r="12873" customFormat="false" ht="15" hidden="false" customHeight="false" outlineLevel="0" collapsed="false">
      <c r="A12873" s="0" t="n">
        <v>43</v>
      </c>
      <c r="B12873" s="0" t="n">
        <v>983972</v>
      </c>
      <c r="C12873" s="0" t="n">
        <v>6429.225</v>
      </c>
    </row>
    <row r="12874" customFormat="false" ht="15" hidden="false" customHeight="false" outlineLevel="0" collapsed="false">
      <c r="A12874" s="0" t="n">
        <v>43</v>
      </c>
      <c r="B12874" s="0" t="n">
        <v>949089</v>
      </c>
      <c r="C12874" s="0" t="n">
        <v>6726.297</v>
      </c>
    </row>
    <row r="12875" customFormat="false" ht="15" hidden="false" customHeight="false" outlineLevel="0" collapsed="false">
      <c r="A12875" s="0" t="n">
        <v>43</v>
      </c>
      <c r="B12875" s="0" t="n">
        <v>944777</v>
      </c>
      <c r="C12875" s="0" t="n">
        <v>3706.988</v>
      </c>
    </row>
    <row r="12876" customFormat="false" ht="15" hidden="false" customHeight="false" outlineLevel="0" collapsed="false">
      <c r="A12876" s="0" t="n">
        <v>43</v>
      </c>
      <c r="B12876" s="0" t="n">
        <v>913537</v>
      </c>
      <c r="C12876" s="0" t="n">
        <v>6383.433</v>
      </c>
    </row>
    <row r="12877" customFormat="false" ht="15" hidden="false" customHeight="false" outlineLevel="0" collapsed="false">
      <c r="A12877" s="0" t="n">
        <v>43</v>
      </c>
      <c r="B12877" s="0" t="n">
        <v>882805</v>
      </c>
      <c r="C12877" s="0" t="n">
        <v>6210.443</v>
      </c>
    </row>
    <row r="12878" customFormat="false" ht="15" hidden="false" customHeight="false" outlineLevel="0" collapsed="false">
      <c r="A12878" s="0" t="n">
        <v>43</v>
      </c>
      <c r="B12878" s="0" t="n">
        <v>878988</v>
      </c>
      <c r="C12878" s="0" t="n">
        <v>3744.703</v>
      </c>
    </row>
    <row r="12879" customFormat="false" ht="15" hidden="false" customHeight="false" outlineLevel="0" collapsed="false">
      <c r="A12879" s="0" t="n">
        <v>43</v>
      </c>
      <c r="B12879" s="0" t="n">
        <v>849030</v>
      </c>
      <c r="C12879" s="0" t="n">
        <v>6221.45</v>
      </c>
    </row>
    <row r="12880" customFormat="false" ht="15" hidden="false" customHeight="false" outlineLevel="0" collapsed="false">
      <c r="A12880" s="0" t="n">
        <v>43</v>
      </c>
      <c r="B12880" s="0" t="n">
        <v>814377</v>
      </c>
      <c r="C12880" s="0" t="n">
        <v>6760.945</v>
      </c>
    </row>
    <row r="12881" customFormat="false" ht="15" hidden="false" customHeight="false" outlineLevel="0" collapsed="false">
      <c r="A12881" s="0" t="n">
        <v>43</v>
      </c>
      <c r="B12881" s="0" t="n">
        <v>808845</v>
      </c>
      <c r="C12881" s="0" t="n">
        <v>3793.23</v>
      </c>
    </row>
    <row r="12882" customFormat="false" ht="15" hidden="false" customHeight="false" outlineLevel="0" collapsed="false">
      <c r="A12882" s="0" t="n">
        <v>43</v>
      </c>
      <c r="B12882" s="0" t="n">
        <v>774385</v>
      </c>
      <c r="C12882" s="0" t="n">
        <v>6709.337</v>
      </c>
    </row>
    <row r="12883" customFormat="false" ht="15" hidden="false" customHeight="false" outlineLevel="0" collapsed="false">
      <c r="A12883" s="0" t="n">
        <v>43</v>
      </c>
      <c r="B12883" s="0" t="n">
        <v>766511</v>
      </c>
      <c r="C12883" s="0" t="n">
        <v>4034.051</v>
      </c>
    </row>
    <row r="12884" customFormat="false" ht="15" hidden="false" customHeight="false" outlineLevel="0" collapsed="false">
      <c r="A12884" s="0" t="n">
        <v>43</v>
      </c>
      <c r="B12884" s="0" t="n">
        <v>750912</v>
      </c>
      <c r="C12884" s="0" t="n">
        <v>4810.695</v>
      </c>
    </row>
    <row r="12885" customFormat="false" ht="15" hidden="false" customHeight="false" outlineLevel="0" collapsed="false">
      <c r="A12885" s="0" t="n">
        <v>43</v>
      </c>
      <c r="B12885" s="0" t="n">
        <v>716594</v>
      </c>
      <c r="C12885" s="0" t="n">
        <v>6670.09</v>
      </c>
    </row>
    <row r="12886" customFormat="false" ht="15" hidden="false" customHeight="false" outlineLevel="0" collapsed="false">
      <c r="A12886" s="0" t="n">
        <v>43</v>
      </c>
      <c r="B12886" s="0" t="n">
        <v>700737</v>
      </c>
      <c r="C12886" s="0" t="n">
        <v>4807.626</v>
      </c>
    </row>
    <row r="12887" customFormat="false" ht="15" hidden="false" customHeight="false" outlineLevel="0" collapsed="false">
      <c r="A12887" s="0" t="n">
        <v>43</v>
      </c>
      <c r="B12887" s="0" t="n">
        <v>676639</v>
      </c>
      <c r="C12887" s="0" t="n">
        <v>5688.783</v>
      </c>
    </row>
    <row r="12888" customFormat="false" ht="15" hidden="false" customHeight="false" outlineLevel="0" collapsed="false">
      <c r="A12888" s="0" t="n">
        <v>43</v>
      </c>
      <c r="B12888" s="0" t="n">
        <v>644451</v>
      </c>
      <c r="C12888" s="0" t="n">
        <v>6457.892</v>
      </c>
    </row>
    <row r="12889" customFormat="false" ht="15" hidden="false" customHeight="false" outlineLevel="0" collapsed="false">
      <c r="A12889" s="0" t="n">
        <v>43</v>
      </c>
      <c r="B12889" s="0" t="n">
        <v>639392</v>
      </c>
      <c r="C12889" s="0" t="n">
        <v>3762.808</v>
      </c>
    </row>
    <row r="12890" customFormat="false" ht="15" hidden="false" customHeight="false" outlineLevel="0" collapsed="false">
      <c r="A12890" s="0" t="n">
        <v>43</v>
      </c>
      <c r="B12890" s="0" t="n">
        <v>607408</v>
      </c>
      <c r="C12890" s="0" t="n">
        <v>6434.873</v>
      </c>
    </row>
    <row r="12891" customFormat="false" ht="15" hidden="false" customHeight="false" outlineLevel="0" collapsed="false">
      <c r="A12891" s="0" t="n">
        <v>43</v>
      </c>
      <c r="B12891" s="0" t="n">
        <v>571573</v>
      </c>
      <c r="C12891" s="0" t="n">
        <v>6811.384</v>
      </c>
    </row>
    <row r="12892" customFormat="false" ht="15" hidden="false" customHeight="false" outlineLevel="0" collapsed="false">
      <c r="A12892" s="0" t="n">
        <v>43</v>
      </c>
      <c r="B12892" s="0" t="n">
        <v>566577</v>
      </c>
      <c r="C12892" s="0" t="n">
        <v>3793.941</v>
      </c>
    </row>
    <row r="12893" customFormat="false" ht="15" hidden="false" customHeight="false" outlineLevel="0" collapsed="false">
      <c r="A12893" s="0" t="n">
        <v>43</v>
      </c>
      <c r="B12893" s="0" t="n">
        <v>537513</v>
      </c>
      <c r="C12893" s="0" t="n">
        <v>6150.406</v>
      </c>
    </row>
    <row r="12894" customFormat="false" ht="15" hidden="false" customHeight="false" outlineLevel="0" collapsed="false">
      <c r="A12894" s="0" t="n">
        <v>43</v>
      </c>
      <c r="B12894" s="0" t="n">
        <v>519518</v>
      </c>
      <c r="C12894" s="0" t="n">
        <v>4717.098</v>
      </c>
    </row>
    <row r="12895" customFormat="false" ht="15" hidden="false" customHeight="false" outlineLevel="0" collapsed="false">
      <c r="A12895" s="0" t="n">
        <v>43</v>
      </c>
      <c r="B12895" s="0" t="n">
        <v>497783</v>
      </c>
      <c r="C12895" s="0" t="n">
        <v>5782.091</v>
      </c>
    </row>
    <row r="12896" customFormat="false" ht="15" hidden="false" customHeight="false" outlineLevel="0" collapsed="false">
      <c r="A12896" s="0" t="n">
        <v>43</v>
      </c>
      <c r="B12896" s="0" t="n">
        <v>465878</v>
      </c>
      <c r="C12896" s="0" t="n">
        <v>6433.585</v>
      </c>
    </row>
    <row r="12897" customFormat="false" ht="15" hidden="false" customHeight="false" outlineLevel="0" collapsed="false">
      <c r="A12897" s="0" t="n">
        <v>43</v>
      </c>
      <c r="B12897" s="0" t="n">
        <v>438901</v>
      </c>
      <c r="C12897" s="0" t="n">
        <v>5210.942</v>
      </c>
    </row>
    <row r="12898" customFormat="false" ht="15" hidden="false" customHeight="false" outlineLevel="0" collapsed="false">
      <c r="A12898" s="0" t="n">
        <v>43</v>
      </c>
      <c r="B12898" s="0" t="n">
        <v>441518</v>
      </c>
      <c r="C12898" s="0" t="n">
        <v>3790.195</v>
      </c>
    </row>
    <row r="12899" customFormat="false" ht="15" hidden="false" customHeight="false" outlineLevel="0" collapsed="false">
      <c r="A12899" s="0" t="n">
        <v>43</v>
      </c>
      <c r="B12899" s="0" t="n">
        <v>410435</v>
      </c>
      <c r="C12899" s="0" t="n">
        <v>6343.331</v>
      </c>
    </row>
    <row r="12900" customFormat="false" ht="15" hidden="false" customHeight="false" outlineLevel="0" collapsed="false">
      <c r="A12900" s="0" t="n">
        <v>43</v>
      </c>
      <c r="B12900" s="0" t="n">
        <v>375889</v>
      </c>
      <c r="C12900" s="0" t="n">
        <v>6739.477</v>
      </c>
    </row>
    <row r="12901" customFormat="false" ht="15" hidden="false" customHeight="false" outlineLevel="0" collapsed="false">
      <c r="A12901" s="0" t="n">
        <v>43</v>
      </c>
      <c r="B12901" s="0" t="n">
        <v>348843</v>
      </c>
      <c r="C12901" s="0" t="n">
        <v>5474.42</v>
      </c>
    </row>
    <row r="12902" customFormat="false" ht="15" hidden="false" customHeight="false" outlineLevel="0" collapsed="false">
      <c r="A12902" s="0" t="n">
        <v>43</v>
      </c>
      <c r="B12902" s="0" t="n">
        <v>337781</v>
      </c>
      <c r="C12902" s="0" t="n">
        <v>4874.632</v>
      </c>
    </row>
    <row r="12903" customFormat="false" ht="15" hidden="false" customHeight="false" outlineLevel="0" collapsed="false">
      <c r="A12903" s="0" t="n">
        <v>43</v>
      </c>
      <c r="B12903" s="0" t="n">
        <v>303179</v>
      </c>
      <c r="C12903" s="0" t="n">
        <v>6740.545</v>
      </c>
    </row>
    <row r="12904" customFormat="false" ht="15" hidden="false" customHeight="false" outlineLevel="0" collapsed="false">
      <c r="A12904" s="0" t="n">
        <v>43</v>
      </c>
      <c r="B12904" s="0" t="n">
        <v>292957</v>
      </c>
      <c r="C12904" s="0" t="n">
        <v>4251.109</v>
      </c>
    </row>
    <row r="12905" customFormat="false" ht="15" hidden="false" customHeight="false" outlineLevel="0" collapsed="false">
      <c r="A12905" s="0" t="n">
        <v>43</v>
      </c>
      <c r="B12905" s="0" t="n">
        <v>266270</v>
      </c>
      <c r="C12905" s="0" t="n">
        <v>5967.491</v>
      </c>
    </row>
    <row r="12906" customFormat="false" ht="15" hidden="false" customHeight="false" outlineLevel="0" collapsed="false">
      <c r="A12906" s="0" t="n">
        <v>43</v>
      </c>
      <c r="B12906" s="0" t="n">
        <v>234702</v>
      </c>
      <c r="C12906" s="0" t="n">
        <v>6099.616</v>
      </c>
    </row>
    <row r="12907" customFormat="false" ht="15" hidden="false" customHeight="false" outlineLevel="0" collapsed="false">
      <c r="A12907" s="0" t="n">
        <v>43</v>
      </c>
      <c r="B12907" s="0" t="n">
        <v>226775</v>
      </c>
      <c r="C12907" s="0" t="n">
        <v>4367.177</v>
      </c>
    </row>
    <row r="12908" customFormat="false" ht="15" hidden="false" customHeight="false" outlineLevel="0" collapsed="false">
      <c r="A12908" s="0" t="n">
        <v>43</v>
      </c>
      <c r="B12908" s="0" t="n">
        <v>196121</v>
      </c>
      <c r="C12908" s="0" t="n">
        <v>6358.295</v>
      </c>
    </row>
    <row r="12909" customFormat="false" ht="15" hidden="false" customHeight="false" outlineLevel="0" collapsed="false">
      <c r="A12909" s="0" t="n">
        <v>43</v>
      </c>
      <c r="B12909" s="0" t="n">
        <v>176617</v>
      </c>
      <c r="C12909" s="0" t="n">
        <v>5190.354</v>
      </c>
    </row>
    <row r="12910" customFormat="false" ht="15" hidden="false" customHeight="false" outlineLevel="0" collapsed="false">
      <c r="A12910" s="0" t="n">
        <v>43</v>
      </c>
      <c r="B12910" s="0" t="n">
        <v>140803</v>
      </c>
      <c r="C12910" s="0" t="n">
        <v>6831.251</v>
      </c>
    </row>
    <row r="12911" customFormat="false" ht="15" hidden="false" customHeight="false" outlineLevel="0" collapsed="false">
      <c r="A12911" s="0" t="n">
        <v>43</v>
      </c>
      <c r="B12911" s="0" t="n">
        <v>96516</v>
      </c>
      <c r="C12911" s="0" t="n">
        <v>7679.515</v>
      </c>
    </row>
    <row r="12912" customFormat="false" ht="15" hidden="false" customHeight="false" outlineLevel="0" collapsed="false">
      <c r="A12912" s="0" t="n">
        <v>43</v>
      </c>
      <c r="B12912" s="0" t="n">
        <v>52630</v>
      </c>
      <c r="C12912" s="0" t="n">
        <v>7641.287</v>
      </c>
    </row>
    <row r="12913" customFormat="false" ht="15" hidden="false" customHeight="false" outlineLevel="0" collapsed="false">
      <c r="A12913" s="0" t="n">
        <v>43</v>
      </c>
      <c r="B12913" s="0" t="n">
        <v>9118</v>
      </c>
      <c r="C12913" s="0" t="n">
        <v>7611.85</v>
      </c>
    </row>
    <row r="12914" customFormat="false" ht="15" hidden="false" customHeight="false" outlineLevel="0" collapsed="false">
      <c r="A12914" s="0" t="n">
        <v>43</v>
      </c>
      <c r="B12914" s="0" t="n">
        <v>0</v>
      </c>
      <c r="C12914" s="0" t="n">
        <v>4181.28</v>
      </c>
    </row>
    <row r="12915" customFormat="false" ht="15" hidden="false" customHeight="false" outlineLevel="0" collapsed="false">
      <c r="A12915" s="0" t="n">
        <v>43</v>
      </c>
      <c r="B12915" s="0" t="n">
        <v>1889710</v>
      </c>
      <c r="C12915" s="0" t="n">
        <v>9084.77</v>
      </c>
    </row>
    <row r="12916" customFormat="false" ht="15" hidden="false" customHeight="false" outlineLevel="0" collapsed="false">
      <c r="A12916" s="0" t="n">
        <v>43</v>
      </c>
      <c r="B12916" s="0" t="n">
        <v>1848808</v>
      </c>
      <c r="C12916" s="0" t="n">
        <v>7380.405</v>
      </c>
    </row>
    <row r="12917" customFormat="false" ht="15" hidden="false" customHeight="false" outlineLevel="0" collapsed="false">
      <c r="A12917" s="0" t="n">
        <v>43</v>
      </c>
      <c r="B12917" s="0" t="n">
        <v>1811404</v>
      </c>
      <c r="C12917" s="0" t="n">
        <v>7010.725</v>
      </c>
    </row>
    <row r="12918" customFormat="false" ht="15" hidden="false" customHeight="false" outlineLevel="0" collapsed="false">
      <c r="A12918" s="0" t="n">
        <v>43</v>
      </c>
      <c r="B12918" s="0" t="n">
        <v>1774585</v>
      </c>
      <c r="C12918" s="0" t="n">
        <v>6927.379</v>
      </c>
    </row>
    <row r="12919" customFormat="false" ht="15" hidden="false" customHeight="false" outlineLevel="0" collapsed="false">
      <c r="A12919" s="0" t="n">
        <v>43</v>
      </c>
      <c r="B12919" s="0" t="n">
        <v>1728803</v>
      </c>
      <c r="C12919" s="0" t="n">
        <v>7837.645</v>
      </c>
    </row>
    <row r="12920" customFormat="false" ht="15" hidden="false" customHeight="false" outlineLevel="0" collapsed="false">
      <c r="A12920" s="0" t="n">
        <v>43</v>
      </c>
      <c r="B12920" s="0" t="n">
        <v>1691729</v>
      </c>
      <c r="C12920" s="0" t="n">
        <v>6970.142</v>
      </c>
    </row>
    <row r="12921" customFormat="false" ht="15" hidden="false" customHeight="false" outlineLevel="0" collapsed="false">
      <c r="A12921" s="0" t="n">
        <v>44</v>
      </c>
      <c r="B12921" s="0" t="n">
        <v>1684626</v>
      </c>
      <c r="C12921" s="0" t="n">
        <v>1164.058</v>
      </c>
    </row>
    <row r="12922" customFormat="false" ht="15" hidden="false" customHeight="false" outlineLevel="0" collapsed="false">
      <c r="A12922" s="0" t="n">
        <v>44</v>
      </c>
      <c r="B12922" s="0" t="n">
        <v>1699706</v>
      </c>
      <c r="C12922" s="0" t="n">
        <v>486.099</v>
      </c>
    </row>
    <row r="12923" customFormat="false" ht="15" hidden="false" customHeight="false" outlineLevel="0" collapsed="false">
      <c r="A12923" s="0" t="n">
        <v>44</v>
      </c>
      <c r="B12923" s="0" t="n">
        <v>1719510</v>
      </c>
      <c r="C12923" s="0" t="n">
        <v>5442.949</v>
      </c>
    </row>
    <row r="12924" customFormat="false" ht="15" hidden="false" customHeight="false" outlineLevel="0" collapsed="false">
      <c r="A12924" s="0" t="n">
        <v>44</v>
      </c>
      <c r="B12924" s="0" t="n">
        <v>1677457</v>
      </c>
      <c r="C12924" s="0" t="n">
        <v>7467.327</v>
      </c>
    </row>
    <row r="12925" customFormat="false" ht="15" hidden="false" customHeight="false" outlineLevel="0" collapsed="false">
      <c r="A12925" s="0" t="n">
        <v>44</v>
      </c>
      <c r="B12925" s="0" t="n">
        <v>1633751</v>
      </c>
      <c r="C12925" s="0" t="n">
        <v>7614.143</v>
      </c>
    </row>
    <row r="12926" customFormat="false" ht="15" hidden="false" customHeight="false" outlineLevel="0" collapsed="false">
      <c r="A12926" s="0" t="n">
        <v>44</v>
      </c>
      <c r="B12926" s="0" t="n">
        <v>1619064</v>
      </c>
      <c r="C12926" s="0" t="n">
        <v>4714.853</v>
      </c>
    </row>
    <row r="12927" customFormat="false" ht="15" hidden="false" customHeight="false" outlineLevel="0" collapsed="false">
      <c r="A12927" s="0" t="n">
        <v>44</v>
      </c>
      <c r="B12927" s="0" t="n">
        <v>1581105</v>
      </c>
      <c r="C12927" s="0" t="n">
        <v>7068.325</v>
      </c>
    </row>
    <row r="12928" customFormat="false" ht="15" hidden="false" customHeight="false" outlineLevel="0" collapsed="false">
      <c r="A12928" s="0" t="n">
        <v>44</v>
      </c>
      <c r="B12928" s="0" t="n">
        <v>1548094</v>
      </c>
      <c r="C12928" s="0" t="n">
        <v>5984.642</v>
      </c>
    </row>
    <row r="12929" customFormat="false" ht="15" hidden="false" customHeight="false" outlineLevel="0" collapsed="false">
      <c r="A12929" s="0" t="n">
        <v>44</v>
      </c>
      <c r="B12929" s="0" t="n">
        <v>1527566</v>
      </c>
      <c r="C12929" s="0" t="n">
        <v>5937.406</v>
      </c>
    </row>
    <row r="12930" customFormat="false" ht="15" hidden="false" customHeight="false" outlineLevel="0" collapsed="false">
      <c r="A12930" s="0" t="n">
        <v>44</v>
      </c>
      <c r="B12930" s="0" t="n">
        <v>1488043</v>
      </c>
      <c r="C12930" s="0" t="n">
        <v>7197.139</v>
      </c>
    </row>
    <row r="12931" customFormat="false" ht="15" hidden="false" customHeight="false" outlineLevel="0" collapsed="false">
      <c r="A12931" s="0" t="n">
        <v>44</v>
      </c>
      <c r="B12931" s="0" t="n">
        <v>1476035</v>
      </c>
      <c r="C12931" s="0" t="n">
        <v>4464.161</v>
      </c>
    </row>
    <row r="12932" customFormat="false" ht="15" hidden="false" customHeight="false" outlineLevel="0" collapsed="false">
      <c r="A12932" s="0" t="n">
        <v>44</v>
      </c>
      <c r="B12932" s="0" t="n">
        <v>1442052</v>
      </c>
      <c r="C12932" s="0" t="n">
        <v>6669.051</v>
      </c>
    </row>
    <row r="12933" customFormat="false" ht="15" hidden="false" customHeight="false" outlineLevel="0" collapsed="false">
      <c r="A12933" s="0" t="n">
        <v>44</v>
      </c>
      <c r="B12933" s="0" t="n">
        <v>1409695</v>
      </c>
      <c r="C12933" s="0" t="n">
        <v>6103.152</v>
      </c>
    </row>
    <row r="12934" customFormat="false" ht="15" hidden="false" customHeight="false" outlineLevel="0" collapsed="false">
      <c r="A12934" s="0" t="n">
        <v>44</v>
      </c>
      <c r="B12934" s="0" t="n">
        <v>1397324</v>
      </c>
      <c r="C12934" s="0" t="n">
        <v>4945.735</v>
      </c>
    </row>
    <row r="12935" customFormat="false" ht="15" hidden="false" customHeight="false" outlineLevel="0" collapsed="false">
      <c r="A12935" s="0" t="n">
        <v>44</v>
      </c>
      <c r="B12935" s="0" t="n">
        <v>1365192</v>
      </c>
      <c r="C12935" s="0" t="n">
        <v>6440.364</v>
      </c>
    </row>
    <row r="12936" customFormat="false" ht="15" hidden="false" customHeight="false" outlineLevel="0" collapsed="false">
      <c r="A12936" s="0" t="n">
        <v>44</v>
      </c>
      <c r="B12936" s="0" t="n">
        <v>1333778</v>
      </c>
      <c r="C12936" s="0" t="n">
        <v>6156.676</v>
      </c>
    </row>
    <row r="12937" customFormat="false" ht="15" hidden="false" customHeight="false" outlineLevel="0" collapsed="false">
      <c r="A12937" s="0" t="n">
        <v>44</v>
      </c>
      <c r="B12937" s="0" t="n">
        <v>1339246</v>
      </c>
      <c r="C12937" s="0" t="n">
        <v>3053.243</v>
      </c>
    </row>
    <row r="12938" customFormat="false" ht="15" hidden="false" customHeight="false" outlineLevel="0" collapsed="false">
      <c r="A12938" s="0" t="n">
        <v>44</v>
      </c>
      <c r="B12938" s="0" t="n">
        <v>1306538</v>
      </c>
      <c r="C12938" s="0" t="n">
        <v>6546.699</v>
      </c>
    </row>
    <row r="12939" customFormat="false" ht="15" hidden="false" customHeight="false" outlineLevel="0" collapsed="false">
      <c r="A12939" s="0" t="n">
        <v>44</v>
      </c>
      <c r="B12939" s="0" t="n">
        <v>1272816</v>
      </c>
      <c r="C12939" s="0" t="n">
        <v>6628.847</v>
      </c>
    </row>
    <row r="12940" customFormat="false" ht="15" hidden="false" customHeight="false" outlineLevel="0" collapsed="false">
      <c r="A12940" s="0" t="n">
        <v>44</v>
      </c>
      <c r="B12940" s="0" t="n">
        <v>1243161</v>
      </c>
      <c r="C12940" s="0" t="n">
        <v>6012.343</v>
      </c>
    </row>
    <row r="12941" customFormat="false" ht="15" hidden="false" customHeight="false" outlineLevel="0" collapsed="false">
      <c r="A12941" s="0" t="n">
        <v>44</v>
      </c>
      <c r="B12941" s="0" t="n">
        <v>1233210</v>
      </c>
      <c r="C12941" s="0" t="n">
        <v>4484.239</v>
      </c>
    </row>
    <row r="12942" customFormat="false" ht="15" hidden="false" customHeight="false" outlineLevel="0" collapsed="false">
      <c r="A12942" s="0" t="n">
        <v>44</v>
      </c>
      <c r="B12942" s="0" t="n">
        <v>1201624</v>
      </c>
      <c r="C12942" s="0" t="n">
        <v>6390.212</v>
      </c>
    </row>
    <row r="12943" customFormat="false" ht="15" hidden="false" customHeight="false" outlineLevel="0" collapsed="false">
      <c r="A12943" s="0" t="n">
        <v>44</v>
      </c>
      <c r="B12943" s="0" t="n">
        <v>1195793</v>
      </c>
      <c r="C12943" s="0" t="n">
        <v>3865.806</v>
      </c>
    </row>
    <row r="12944" customFormat="false" ht="15" hidden="false" customHeight="false" outlineLevel="0" collapsed="false">
      <c r="A12944" s="0" t="n">
        <v>44</v>
      </c>
      <c r="B12944" s="0" t="n">
        <v>1165184</v>
      </c>
      <c r="C12944" s="0" t="n">
        <v>6296.087</v>
      </c>
    </row>
    <row r="12945" customFormat="false" ht="15" hidden="false" customHeight="false" outlineLevel="0" collapsed="false">
      <c r="A12945" s="0" t="n">
        <v>44</v>
      </c>
      <c r="B12945" s="0" t="n">
        <v>1130757</v>
      </c>
      <c r="C12945" s="0" t="n">
        <v>6670.594</v>
      </c>
    </row>
    <row r="12946" customFormat="false" ht="15" hidden="false" customHeight="false" outlineLevel="0" collapsed="false">
      <c r="A12946" s="0" t="n">
        <v>44</v>
      </c>
      <c r="B12946" s="0" t="n">
        <v>1125765</v>
      </c>
      <c r="C12946" s="0" t="n">
        <v>3668.308</v>
      </c>
    </row>
    <row r="12947" customFormat="false" ht="15" hidden="false" customHeight="false" outlineLevel="0" collapsed="false">
      <c r="A12947" s="0" t="n">
        <v>44</v>
      </c>
      <c r="B12947" s="0" t="n">
        <v>1097745</v>
      </c>
      <c r="C12947" s="0" t="n">
        <v>6105.185</v>
      </c>
    </row>
    <row r="12948" customFormat="false" ht="15" hidden="false" customHeight="false" outlineLevel="0" collapsed="false">
      <c r="A12948" s="0" t="n">
        <v>44</v>
      </c>
      <c r="B12948" s="0" t="n">
        <v>1066375</v>
      </c>
      <c r="C12948" s="0" t="n">
        <v>6333.102</v>
      </c>
    </row>
    <row r="12949" customFormat="false" ht="15" hidden="false" customHeight="false" outlineLevel="0" collapsed="false">
      <c r="A12949" s="0" t="n">
        <v>44</v>
      </c>
      <c r="B12949" s="0" t="n">
        <v>1060410</v>
      </c>
      <c r="C12949" s="0" t="n">
        <v>3855.558</v>
      </c>
    </row>
    <row r="12950" customFormat="false" ht="15" hidden="false" customHeight="false" outlineLevel="0" collapsed="false">
      <c r="A12950" s="0" t="n">
        <v>44</v>
      </c>
      <c r="B12950" s="0" t="n">
        <v>1029061</v>
      </c>
      <c r="C12950" s="0" t="n">
        <v>6407.627</v>
      </c>
    </row>
    <row r="12951" customFormat="false" ht="15" hidden="false" customHeight="false" outlineLevel="0" collapsed="false">
      <c r="A12951" s="0" t="n">
        <v>44</v>
      </c>
      <c r="B12951" s="0" t="n">
        <v>1020054</v>
      </c>
      <c r="C12951" s="0" t="n">
        <v>3978.749</v>
      </c>
    </row>
    <row r="12952" customFormat="false" ht="15" hidden="false" customHeight="false" outlineLevel="0" collapsed="false">
      <c r="A12952" s="0" t="n">
        <v>44</v>
      </c>
      <c r="B12952" s="0" t="n">
        <v>991237</v>
      </c>
      <c r="C12952" s="0" t="n">
        <v>6289.474</v>
      </c>
    </row>
    <row r="12953" customFormat="false" ht="15" hidden="false" customHeight="false" outlineLevel="0" collapsed="false">
      <c r="A12953" s="0" t="n">
        <v>44</v>
      </c>
      <c r="B12953" s="0" t="n">
        <v>957158</v>
      </c>
      <c r="C12953" s="0" t="n">
        <v>6636.844</v>
      </c>
    </row>
    <row r="12954" customFormat="false" ht="15" hidden="false" customHeight="false" outlineLevel="0" collapsed="false">
      <c r="A12954" s="0" t="n">
        <v>44</v>
      </c>
      <c r="B12954" s="0" t="n">
        <v>948076</v>
      </c>
      <c r="C12954" s="0" t="n">
        <v>4166.29</v>
      </c>
    </row>
    <row r="12955" customFormat="false" ht="15" hidden="false" customHeight="false" outlineLevel="0" collapsed="false">
      <c r="A12955" s="0" t="n">
        <v>44</v>
      </c>
      <c r="B12955" s="0" t="n">
        <v>913441</v>
      </c>
      <c r="C12955" s="0" t="n">
        <v>6722.22</v>
      </c>
    </row>
    <row r="12956" customFormat="false" ht="15" hidden="false" customHeight="false" outlineLevel="0" collapsed="false">
      <c r="A12956" s="0" t="n">
        <v>44</v>
      </c>
      <c r="B12956" s="0" t="n">
        <v>895278</v>
      </c>
      <c r="C12956" s="0" t="n">
        <v>4440.629</v>
      </c>
    </row>
    <row r="12957" customFormat="false" ht="15" hidden="false" customHeight="false" outlineLevel="0" collapsed="false">
      <c r="A12957" s="0" t="n">
        <v>44</v>
      </c>
      <c r="B12957" s="0" t="n">
        <v>877042</v>
      </c>
      <c r="C12957" s="0" t="n">
        <v>5703.841</v>
      </c>
    </row>
    <row r="12958" customFormat="false" ht="15" hidden="false" customHeight="false" outlineLevel="0" collapsed="false">
      <c r="A12958" s="0" t="n">
        <v>44</v>
      </c>
      <c r="B12958" s="0" t="n">
        <v>841653</v>
      </c>
      <c r="C12958" s="0" t="n">
        <v>6733.22</v>
      </c>
    </row>
    <row r="12959" customFormat="false" ht="15" hidden="false" customHeight="false" outlineLevel="0" collapsed="false">
      <c r="A12959" s="0" t="n">
        <v>44</v>
      </c>
      <c r="B12959" s="0" t="n">
        <v>817766</v>
      </c>
      <c r="C12959" s="0" t="n">
        <v>4765.083</v>
      </c>
    </row>
    <row r="12960" customFormat="false" ht="15" hidden="false" customHeight="false" outlineLevel="0" collapsed="false">
      <c r="A12960" s="0" t="n">
        <v>44</v>
      </c>
      <c r="B12960" s="0" t="n">
        <v>802607</v>
      </c>
      <c r="C12960" s="0" t="n">
        <v>5726.342</v>
      </c>
    </row>
    <row r="12961" customFormat="false" ht="15" hidden="false" customHeight="false" outlineLevel="0" collapsed="false">
      <c r="A12961" s="0" t="n">
        <v>44</v>
      </c>
      <c r="B12961" s="0" t="n">
        <v>767176</v>
      </c>
      <c r="C12961" s="0" t="n">
        <v>6786.062</v>
      </c>
    </row>
    <row r="12962" customFormat="false" ht="15" hidden="false" customHeight="false" outlineLevel="0" collapsed="false">
      <c r="A12962" s="0" t="n">
        <v>44</v>
      </c>
      <c r="B12962" s="0" t="n">
        <v>759587</v>
      </c>
      <c r="C12962" s="0" t="n">
        <v>3991.305</v>
      </c>
    </row>
    <row r="12963" customFormat="false" ht="15" hidden="false" customHeight="false" outlineLevel="0" collapsed="false">
      <c r="A12963" s="0" t="n">
        <v>44</v>
      </c>
      <c r="B12963" s="0" t="n">
        <v>729120</v>
      </c>
      <c r="C12963" s="0" t="n">
        <v>6285.532</v>
      </c>
    </row>
    <row r="12964" customFormat="false" ht="15" hidden="false" customHeight="false" outlineLevel="0" collapsed="false">
      <c r="A12964" s="0" t="n">
        <v>44</v>
      </c>
      <c r="B12964" s="0" t="n">
        <v>695426</v>
      </c>
      <c r="C12964" s="0" t="n">
        <v>6608.093</v>
      </c>
    </row>
    <row r="12965" customFormat="false" ht="15" hidden="false" customHeight="false" outlineLevel="0" collapsed="false">
      <c r="A12965" s="0" t="n">
        <v>44</v>
      </c>
      <c r="B12965" s="0" t="n">
        <v>693723</v>
      </c>
      <c r="C12965" s="0" t="n">
        <v>3451.053</v>
      </c>
    </row>
    <row r="12966" customFormat="false" ht="15" hidden="false" customHeight="false" outlineLevel="0" collapsed="false">
      <c r="A12966" s="0" t="n">
        <v>44</v>
      </c>
      <c r="B12966" s="0" t="n">
        <v>659261</v>
      </c>
      <c r="C12966" s="0" t="n">
        <v>6707.57</v>
      </c>
    </row>
    <row r="12967" customFormat="false" ht="15" hidden="false" customHeight="false" outlineLevel="0" collapsed="false">
      <c r="A12967" s="0" t="n">
        <v>44</v>
      </c>
      <c r="B12967" s="0" t="n">
        <v>635547</v>
      </c>
      <c r="C12967" s="0" t="n">
        <v>4976.892</v>
      </c>
    </row>
    <row r="12968" customFormat="false" ht="15" hidden="false" customHeight="false" outlineLevel="0" collapsed="false">
      <c r="A12968" s="0" t="n">
        <v>44</v>
      </c>
      <c r="B12968" s="0" t="n">
        <v>627440</v>
      </c>
      <c r="C12968" s="0" t="n">
        <v>4726.391</v>
      </c>
    </row>
    <row r="12969" customFormat="false" ht="15" hidden="false" customHeight="false" outlineLevel="0" collapsed="false">
      <c r="A12969" s="0" t="n">
        <v>44</v>
      </c>
      <c r="B12969" s="0" t="n">
        <v>592071</v>
      </c>
      <c r="C12969" s="0" t="n">
        <v>6780.971</v>
      </c>
    </row>
    <row r="12970" customFormat="false" ht="15" hidden="false" customHeight="false" outlineLevel="0" collapsed="false">
      <c r="A12970" s="0" t="n">
        <v>44</v>
      </c>
      <c r="B12970" s="0" t="n">
        <v>565711</v>
      </c>
      <c r="C12970" s="0" t="n">
        <v>5312.536</v>
      </c>
    </row>
    <row r="12971" customFormat="false" ht="15" hidden="false" customHeight="false" outlineLevel="0" collapsed="false">
      <c r="A12971" s="0" t="n">
        <v>44</v>
      </c>
      <c r="B12971" s="0" t="n">
        <v>557500</v>
      </c>
      <c r="C12971" s="0" t="n">
        <v>4648.51</v>
      </c>
    </row>
    <row r="12972" customFormat="false" ht="15" hidden="false" customHeight="false" outlineLevel="0" collapsed="false">
      <c r="A12972" s="0" t="n">
        <v>44</v>
      </c>
      <c r="B12972" s="0" t="n">
        <v>522635</v>
      </c>
      <c r="C12972" s="0" t="n">
        <v>6740.345</v>
      </c>
    </row>
    <row r="12973" customFormat="false" ht="15" hidden="false" customHeight="false" outlineLevel="0" collapsed="false">
      <c r="A12973" s="0" t="n">
        <v>44</v>
      </c>
      <c r="B12973" s="0" t="n">
        <v>492533</v>
      </c>
      <c r="C12973" s="0" t="n">
        <v>5790.841</v>
      </c>
    </row>
    <row r="12974" customFormat="false" ht="15" hidden="false" customHeight="false" outlineLevel="0" collapsed="false">
      <c r="A12974" s="0" t="n">
        <v>44</v>
      </c>
      <c r="B12974" s="0" t="n">
        <v>485510</v>
      </c>
      <c r="C12974" s="0" t="n">
        <v>4420.705</v>
      </c>
    </row>
    <row r="12975" customFormat="false" ht="15" hidden="false" customHeight="false" outlineLevel="0" collapsed="false">
      <c r="A12975" s="0" t="n">
        <v>44</v>
      </c>
      <c r="B12975" s="0" t="n">
        <v>453431</v>
      </c>
      <c r="C12975" s="0" t="n">
        <v>6418.764</v>
      </c>
    </row>
    <row r="12976" customFormat="false" ht="15" hidden="false" customHeight="false" outlineLevel="0" collapsed="false">
      <c r="A12976" s="0" t="n">
        <v>44</v>
      </c>
      <c r="B12976" s="0" t="n">
        <v>421300</v>
      </c>
      <c r="C12976" s="0" t="n">
        <v>6199.504</v>
      </c>
    </row>
    <row r="12977" customFormat="false" ht="15" hidden="false" customHeight="false" outlineLevel="0" collapsed="false">
      <c r="A12977" s="0" t="n">
        <v>44</v>
      </c>
      <c r="B12977" s="0" t="n">
        <v>427003</v>
      </c>
      <c r="C12977" s="0" t="n">
        <v>3024.17</v>
      </c>
    </row>
    <row r="12978" customFormat="false" ht="15" hidden="false" customHeight="false" outlineLevel="0" collapsed="false">
      <c r="A12978" s="0" t="n">
        <v>44</v>
      </c>
      <c r="B12978" s="0" t="n">
        <v>394215</v>
      </c>
      <c r="C12978" s="0" t="n">
        <v>6492.279</v>
      </c>
    </row>
    <row r="12979" customFormat="false" ht="15" hidden="false" customHeight="false" outlineLevel="0" collapsed="false">
      <c r="A12979" s="0" t="n">
        <v>44</v>
      </c>
      <c r="B12979" s="0" t="n">
        <v>360028</v>
      </c>
      <c r="C12979" s="0" t="n">
        <v>6678.6</v>
      </c>
    </row>
    <row r="12980" customFormat="false" ht="15" hidden="false" customHeight="false" outlineLevel="0" collapsed="false">
      <c r="A12980" s="0" t="n">
        <v>44</v>
      </c>
      <c r="B12980" s="0" t="n">
        <v>327352</v>
      </c>
      <c r="C12980" s="0" t="n">
        <v>6420.495</v>
      </c>
    </row>
    <row r="12981" customFormat="false" ht="15" hidden="false" customHeight="false" outlineLevel="0" collapsed="false">
      <c r="A12981" s="0" t="n">
        <v>44</v>
      </c>
      <c r="B12981" s="0" t="n">
        <v>322935</v>
      </c>
      <c r="C12981" s="0" t="n">
        <v>3846.797</v>
      </c>
    </row>
    <row r="12982" customFormat="false" ht="15" hidden="false" customHeight="false" outlineLevel="0" collapsed="false">
      <c r="A12982" s="0" t="n">
        <v>44</v>
      </c>
      <c r="B12982" s="0" t="n">
        <v>287819</v>
      </c>
      <c r="C12982" s="0" t="n">
        <v>6733.099</v>
      </c>
    </row>
    <row r="12983" customFormat="false" ht="15" hidden="false" customHeight="false" outlineLevel="0" collapsed="false">
      <c r="A12983" s="0" t="n">
        <v>44</v>
      </c>
      <c r="B12983" s="0" t="n">
        <v>252912</v>
      </c>
      <c r="C12983" s="0" t="n">
        <v>6736.003</v>
      </c>
    </row>
    <row r="12984" customFormat="false" ht="15" hidden="false" customHeight="false" outlineLevel="0" collapsed="false">
      <c r="A12984" s="0" t="n">
        <v>44</v>
      </c>
      <c r="B12984" s="0" t="n">
        <v>246748</v>
      </c>
      <c r="C12984" s="0" t="n">
        <v>3897.773</v>
      </c>
    </row>
    <row r="12985" customFormat="false" ht="15" hidden="false" customHeight="false" outlineLevel="0" collapsed="false">
      <c r="A12985" s="0" t="n">
        <v>44</v>
      </c>
      <c r="B12985" s="0" t="n">
        <v>213502</v>
      </c>
      <c r="C12985" s="0" t="n">
        <v>6543.16</v>
      </c>
    </row>
    <row r="12986" customFormat="false" ht="15" hidden="false" customHeight="false" outlineLevel="0" collapsed="false">
      <c r="A12986" s="0" t="n">
        <v>44</v>
      </c>
      <c r="B12986" s="0" t="n">
        <v>206231</v>
      </c>
      <c r="C12986" s="0" t="n">
        <v>3954.576</v>
      </c>
    </row>
    <row r="12987" customFormat="false" ht="15" hidden="false" customHeight="false" outlineLevel="0" collapsed="false">
      <c r="A12987" s="0" t="n">
        <v>44</v>
      </c>
      <c r="B12987" s="0" t="n">
        <v>176446</v>
      </c>
      <c r="C12987" s="0" t="n">
        <v>6209.241</v>
      </c>
    </row>
    <row r="12988" customFormat="false" ht="15" hidden="false" customHeight="false" outlineLevel="0" collapsed="false">
      <c r="A12988" s="0" t="n">
        <v>44</v>
      </c>
      <c r="B12988" s="0" t="n">
        <v>133744</v>
      </c>
      <c r="C12988" s="0" t="n">
        <v>7550.364</v>
      </c>
    </row>
    <row r="12989" customFormat="false" ht="15" hidden="false" customHeight="false" outlineLevel="0" collapsed="false">
      <c r="A12989" s="0" t="n">
        <v>44</v>
      </c>
      <c r="B12989" s="0" t="n">
        <v>87231</v>
      </c>
      <c r="C12989" s="0" t="n">
        <v>7896.594</v>
      </c>
    </row>
    <row r="12990" customFormat="false" ht="15" hidden="false" customHeight="false" outlineLevel="0" collapsed="false">
      <c r="A12990" s="0" t="n">
        <v>44</v>
      </c>
      <c r="B12990" s="0" t="n">
        <v>44168</v>
      </c>
      <c r="C12990" s="0" t="n">
        <v>7560.881</v>
      </c>
    </row>
    <row r="12991" customFormat="false" ht="15" hidden="false" customHeight="false" outlineLevel="0" collapsed="false">
      <c r="A12991" s="0" t="n">
        <v>44</v>
      </c>
      <c r="B12991" s="0" t="n">
        <v>0</v>
      </c>
      <c r="C12991" s="0" t="n">
        <v>7662.979</v>
      </c>
    </row>
    <row r="12992" customFormat="false" ht="15" hidden="false" customHeight="false" outlineLevel="0" collapsed="false">
      <c r="A12992" s="0" t="n">
        <v>44</v>
      </c>
      <c r="B12992" s="0" t="n">
        <v>1877874</v>
      </c>
      <c r="C12992" s="0" t="n">
        <v>9865.129</v>
      </c>
    </row>
    <row r="12993" customFormat="false" ht="15" hidden="false" customHeight="false" outlineLevel="0" collapsed="false">
      <c r="A12993" s="0" t="n">
        <v>44</v>
      </c>
      <c r="B12993" s="0" t="n">
        <v>1873436</v>
      </c>
      <c r="C12993" s="0" t="n">
        <v>1089.041</v>
      </c>
    </row>
    <row r="12994" customFormat="false" ht="15" hidden="false" customHeight="false" outlineLevel="0" collapsed="false">
      <c r="A12994" s="0" t="n">
        <v>44</v>
      </c>
      <c r="B12994" s="0" t="n">
        <v>1885853</v>
      </c>
      <c r="C12994" s="0" t="n">
        <v>453.446</v>
      </c>
    </row>
    <row r="12995" customFormat="false" ht="15" hidden="false" customHeight="false" outlineLevel="0" collapsed="false">
      <c r="A12995" s="0" t="n">
        <v>44</v>
      </c>
      <c r="B12995" s="0" t="n">
        <v>1906082</v>
      </c>
      <c r="C12995" s="0" t="n">
        <v>5583.252</v>
      </c>
    </row>
    <row r="12996" customFormat="false" ht="15" hidden="false" customHeight="false" outlineLevel="0" collapsed="false">
      <c r="A12996" s="0" t="n">
        <v>44</v>
      </c>
      <c r="B12996" s="0" t="n">
        <v>1861045</v>
      </c>
      <c r="C12996" s="0" t="n">
        <v>7762.388</v>
      </c>
    </row>
    <row r="12997" customFormat="false" ht="15" hidden="false" customHeight="false" outlineLevel="0" collapsed="false">
      <c r="A12997" s="0" t="n">
        <v>44</v>
      </c>
      <c r="B12997" s="0" t="n">
        <v>1816947</v>
      </c>
      <c r="C12997" s="0" t="n">
        <v>7669.114</v>
      </c>
    </row>
    <row r="12998" customFormat="false" ht="15" hidden="false" customHeight="false" outlineLevel="0" collapsed="false">
      <c r="A12998" s="0" t="n">
        <v>44</v>
      </c>
      <c r="B12998" s="0" t="n">
        <v>1777874</v>
      </c>
      <c r="C12998" s="0" t="n">
        <v>6646.865</v>
      </c>
    </row>
    <row r="12999" customFormat="false" ht="15" hidden="false" customHeight="false" outlineLevel="0" collapsed="false">
      <c r="A12999" s="0" t="n">
        <v>44</v>
      </c>
      <c r="B12999" s="0" t="n">
        <v>1755299</v>
      </c>
      <c r="C12999" s="0" t="n">
        <v>6045.407</v>
      </c>
    </row>
    <row r="13000" customFormat="false" ht="15" hidden="false" customHeight="false" outlineLevel="0" collapsed="false">
      <c r="A13000" s="0" t="n">
        <v>44</v>
      </c>
      <c r="B13000" s="0" t="n">
        <v>1713529</v>
      </c>
      <c r="C13000" s="0" t="n">
        <v>7445.659</v>
      </c>
    </row>
    <row r="13001" customFormat="false" ht="15" hidden="false" customHeight="false" outlineLevel="0" collapsed="false">
      <c r="A13001" s="0" t="n">
        <v>44</v>
      </c>
      <c r="B13001" s="0" t="n">
        <v>1700153</v>
      </c>
      <c r="C13001" s="0" t="n">
        <v>4583.867</v>
      </c>
    </row>
    <row r="13002" customFormat="false" ht="15" hidden="false" customHeight="false" outlineLevel="0" collapsed="false">
      <c r="A13002" s="0" t="n">
        <v>44</v>
      </c>
      <c r="B13002" s="0" t="n">
        <v>1658512</v>
      </c>
      <c r="C13002" s="0" t="n">
        <v>7371.988</v>
      </c>
    </row>
    <row r="13003" customFormat="false" ht="15" hidden="false" customHeight="false" outlineLevel="0" collapsed="false">
      <c r="A13003" s="0" t="n">
        <v>44</v>
      </c>
      <c r="B13003" s="0" t="n">
        <v>1621895</v>
      </c>
      <c r="C13003" s="0" t="n">
        <v>6475.573</v>
      </c>
    </row>
    <row r="13004" customFormat="false" ht="15" hidden="false" customHeight="false" outlineLevel="0" collapsed="false">
      <c r="A13004" s="0" t="n">
        <v>44</v>
      </c>
      <c r="B13004" s="0" t="n">
        <v>1598278</v>
      </c>
      <c r="C13004" s="0" t="n">
        <v>6124.342</v>
      </c>
    </row>
    <row r="13005" customFormat="false" ht="15" hidden="false" customHeight="false" outlineLevel="0" collapsed="false">
      <c r="A13005" s="0" t="n">
        <v>44</v>
      </c>
      <c r="B13005" s="0" t="n">
        <v>1554671</v>
      </c>
      <c r="C13005" s="0" t="n">
        <v>7597.584</v>
      </c>
    </row>
    <row r="13006" customFormat="false" ht="15" hidden="false" customHeight="false" outlineLevel="0" collapsed="false">
      <c r="A13006" s="0" t="n">
        <v>44</v>
      </c>
      <c r="B13006" s="0" t="n">
        <v>1539041</v>
      </c>
      <c r="C13006" s="0" t="n">
        <v>4830.651</v>
      </c>
    </row>
    <row r="13007" customFormat="false" ht="15" hidden="false" customHeight="false" outlineLevel="0" collapsed="false">
      <c r="A13007" s="0" t="n">
        <v>44</v>
      </c>
      <c r="B13007" s="0" t="n">
        <v>1498381</v>
      </c>
      <c r="C13007" s="0" t="n">
        <v>7310.343</v>
      </c>
    </row>
    <row r="13008" customFormat="false" ht="15" hidden="false" customHeight="false" outlineLevel="0" collapsed="false">
      <c r="A13008" s="0" t="n">
        <v>44</v>
      </c>
      <c r="B13008" s="0" t="n">
        <v>1462512</v>
      </c>
      <c r="C13008" s="0" t="n">
        <v>6556.946</v>
      </c>
    </row>
    <row r="13009" customFormat="false" ht="15" hidden="false" customHeight="false" outlineLevel="0" collapsed="false">
      <c r="A13009" s="0" t="n">
        <v>44</v>
      </c>
      <c r="B13009" s="0" t="n">
        <v>1442561</v>
      </c>
      <c r="C13009" s="0" t="n">
        <v>5575.827</v>
      </c>
    </row>
    <row r="13010" customFormat="false" ht="15" hidden="false" customHeight="false" outlineLevel="0" collapsed="false">
      <c r="A13010" s="0" t="n">
        <v>44</v>
      </c>
      <c r="B13010" s="0" t="n">
        <v>1401900</v>
      </c>
      <c r="C13010" s="0" t="n">
        <v>7297.367</v>
      </c>
    </row>
    <row r="13011" customFormat="false" ht="15" hidden="false" customHeight="false" outlineLevel="0" collapsed="false">
      <c r="A13011" s="0" t="n">
        <v>44</v>
      </c>
      <c r="B13011" s="0" t="n">
        <v>1387754</v>
      </c>
      <c r="C13011" s="0" t="n">
        <v>4683.256</v>
      </c>
    </row>
    <row r="13012" customFormat="false" ht="15" hidden="false" customHeight="false" outlineLevel="0" collapsed="false">
      <c r="A13012" s="0" t="n">
        <v>44</v>
      </c>
      <c r="B13012" s="0" t="n">
        <v>1351244</v>
      </c>
      <c r="C13012" s="0" t="n">
        <v>6896.2</v>
      </c>
    </row>
    <row r="13013" customFormat="false" ht="15" hidden="false" customHeight="false" outlineLevel="0" collapsed="false">
      <c r="A13013" s="0" t="n">
        <v>44</v>
      </c>
      <c r="B13013" s="0" t="n">
        <v>1314421</v>
      </c>
      <c r="C13013" s="0" t="n">
        <v>6745.897</v>
      </c>
    </row>
    <row r="13014" customFormat="false" ht="15" hidden="false" customHeight="false" outlineLevel="0" collapsed="false">
      <c r="A13014" s="0" t="n">
        <v>44</v>
      </c>
      <c r="B13014" s="0" t="n">
        <v>1298984</v>
      </c>
      <c r="C13014" s="0" t="n">
        <v>4992.76</v>
      </c>
    </row>
    <row r="13015" customFormat="false" ht="15" hidden="false" customHeight="false" outlineLevel="0" collapsed="false">
      <c r="A13015" s="0" t="n">
        <v>44</v>
      </c>
      <c r="B13015" s="0" t="n">
        <v>1261677</v>
      </c>
      <c r="C13015" s="0" t="n">
        <v>6973.702</v>
      </c>
    </row>
    <row r="13016" customFormat="false" ht="15" hidden="false" customHeight="false" outlineLevel="0" collapsed="false">
      <c r="A13016" s="0" t="n">
        <v>44</v>
      </c>
      <c r="B13016" s="0" t="n">
        <v>1251355</v>
      </c>
      <c r="C13016" s="0" t="n">
        <v>4288.003</v>
      </c>
    </row>
    <row r="13017" customFormat="false" ht="15" hidden="false" customHeight="false" outlineLevel="0" collapsed="false">
      <c r="A13017" s="0" t="n">
        <v>44</v>
      </c>
      <c r="B13017" s="0" t="n">
        <v>1219201</v>
      </c>
      <c r="C13017" s="0" t="n">
        <v>6448.59</v>
      </c>
    </row>
    <row r="13018" customFormat="false" ht="15" hidden="false" customHeight="false" outlineLevel="0" collapsed="false">
      <c r="A13018" s="0" t="n">
        <v>44</v>
      </c>
      <c r="B13018" s="0" t="n">
        <v>1185416</v>
      </c>
      <c r="C13018" s="0" t="n">
        <v>6596.251</v>
      </c>
    </row>
    <row r="13019" customFormat="false" ht="15" hidden="false" customHeight="false" outlineLevel="0" collapsed="false">
      <c r="A13019" s="0" t="n">
        <v>44</v>
      </c>
      <c r="B13019" s="0" t="n">
        <v>1173780</v>
      </c>
      <c r="C13019" s="0" t="n">
        <v>4453.811</v>
      </c>
    </row>
    <row r="13020" customFormat="false" ht="15" hidden="false" customHeight="false" outlineLevel="0" collapsed="false">
      <c r="A13020" s="0" t="n">
        <v>44</v>
      </c>
      <c r="B13020" s="0" t="n">
        <v>1158499</v>
      </c>
      <c r="C13020" s="0" t="n">
        <v>4835.192</v>
      </c>
    </row>
    <row r="13021" customFormat="false" ht="15" hidden="false" customHeight="false" outlineLevel="0" collapsed="false">
      <c r="A13021" s="0" t="n">
        <v>44</v>
      </c>
      <c r="B13021" s="0" t="n">
        <v>1125576</v>
      </c>
      <c r="C13021" s="0" t="n">
        <v>6529.242</v>
      </c>
    </row>
    <row r="13022" customFormat="false" ht="15" hidden="false" customHeight="false" outlineLevel="0" collapsed="false">
      <c r="A13022" s="0" t="n">
        <v>44</v>
      </c>
      <c r="B13022" s="0" t="n">
        <v>1092716</v>
      </c>
      <c r="C13022" s="0" t="n">
        <v>6527.573</v>
      </c>
    </row>
    <row r="13023" customFormat="false" ht="15" hidden="false" customHeight="false" outlineLevel="0" collapsed="false">
      <c r="A13023" s="0" t="n">
        <v>44</v>
      </c>
      <c r="B13023" s="0" t="n">
        <v>1081071</v>
      </c>
      <c r="C13023" s="0" t="n">
        <v>4413.588</v>
      </c>
    </row>
    <row r="13024" customFormat="false" ht="15" hidden="false" customHeight="false" outlineLevel="0" collapsed="false">
      <c r="A13024" s="0" t="n">
        <v>44</v>
      </c>
      <c r="B13024" s="0" t="n">
        <v>1062663</v>
      </c>
      <c r="C13024" s="0" t="n">
        <v>5099.808</v>
      </c>
    </row>
    <row r="13025" customFormat="false" ht="15" hidden="false" customHeight="false" outlineLevel="0" collapsed="false">
      <c r="A13025" s="0" t="n">
        <v>44</v>
      </c>
      <c r="B13025" s="0" t="n">
        <v>1029798</v>
      </c>
      <c r="C13025" s="0" t="n">
        <v>6555.846</v>
      </c>
    </row>
    <row r="13026" customFormat="false" ht="15" hidden="false" customHeight="false" outlineLevel="0" collapsed="false">
      <c r="A13026" s="0" t="n">
        <v>44</v>
      </c>
      <c r="B13026" s="0" t="n">
        <v>1012583</v>
      </c>
      <c r="C13026" s="0" t="n">
        <v>4959.114</v>
      </c>
    </row>
    <row r="13027" customFormat="false" ht="15" hidden="false" customHeight="false" outlineLevel="0" collapsed="false">
      <c r="A13027" s="0" t="n">
        <v>44</v>
      </c>
      <c r="B13027" s="0" t="n">
        <v>982991</v>
      </c>
      <c r="C13027" s="0" t="n">
        <v>6155.971</v>
      </c>
    </row>
    <row r="13028" customFormat="false" ht="15" hidden="false" customHeight="false" outlineLevel="0" collapsed="false">
      <c r="A13028" s="0" t="n">
        <v>44</v>
      </c>
      <c r="B13028" s="0" t="n">
        <v>952735</v>
      </c>
      <c r="C13028" s="0" t="n">
        <v>6318.534</v>
      </c>
    </row>
    <row r="13029" customFormat="false" ht="15" hidden="false" customHeight="false" outlineLevel="0" collapsed="false">
      <c r="A13029" s="0" t="n">
        <v>44</v>
      </c>
      <c r="B13029" s="0" t="n">
        <v>945830</v>
      </c>
      <c r="C13029" s="0" t="n">
        <v>3937.266</v>
      </c>
    </row>
    <row r="13030" customFormat="false" ht="15" hidden="false" customHeight="false" outlineLevel="0" collapsed="false">
      <c r="A13030" s="0" t="n">
        <v>44</v>
      </c>
      <c r="B13030" s="0" t="n">
        <v>914143</v>
      </c>
      <c r="C13030" s="0" t="n">
        <v>6408.542</v>
      </c>
    </row>
    <row r="13031" customFormat="false" ht="15" hidden="false" customHeight="false" outlineLevel="0" collapsed="false">
      <c r="A13031" s="0" t="n">
        <v>44</v>
      </c>
      <c r="B13031" s="0" t="n">
        <v>897314</v>
      </c>
      <c r="C13031" s="0" t="n">
        <v>4222.86</v>
      </c>
    </row>
    <row r="13032" customFormat="false" ht="15" hidden="false" customHeight="false" outlineLevel="0" collapsed="false">
      <c r="A13032" s="0" t="n">
        <v>44</v>
      </c>
      <c r="B13032" s="0" t="n">
        <v>892130</v>
      </c>
      <c r="C13032" s="0" t="n">
        <v>4579.91</v>
      </c>
    </row>
    <row r="13033" customFormat="false" ht="15" hidden="false" customHeight="false" outlineLevel="0" collapsed="false">
      <c r="A13033" s="0" t="n">
        <v>44</v>
      </c>
      <c r="B13033" s="0" t="n">
        <v>857750</v>
      </c>
      <c r="C13033" s="0" t="n">
        <v>6643.815</v>
      </c>
    </row>
    <row r="13034" customFormat="false" ht="15" hidden="false" customHeight="false" outlineLevel="0" collapsed="false">
      <c r="A13034" s="0" t="n">
        <v>44</v>
      </c>
      <c r="B13034" s="0" t="n">
        <v>824623</v>
      </c>
      <c r="C13034" s="0" t="n">
        <v>6585.524</v>
      </c>
    </row>
    <row r="13035" customFormat="false" ht="15" hidden="false" customHeight="false" outlineLevel="0" collapsed="false">
      <c r="A13035" s="0" t="n">
        <v>44</v>
      </c>
      <c r="B13035" s="0" t="n">
        <v>799887</v>
      </c>
      <c r="C13035" s="0" t="n">
        <v>4836.59</v>
      </c>
    </row>
    <row r="13036" customFormat="false" ht="15" hidden="false" customHeight="false" outlineLevel="0" collapsed="false">
      <c r="A13036" s="0" t="n">
        <v>44</v>
      </c>
      <c r="B13036" s="0" t="n">
        <v>798887</v>
      </c>
      <c r="C13036" s="0" t="n">
        <v>4270.779</v>
      </c>
    </row>
    <row r="13037" customFormat="false" ht="15" hidden="false" customHeight="false" outlineLevel="0" collapsed="false">
      <c r="A13037" s="0" t="n">
        <v>44</v>
      </c>
      <c r="B13037" s="0" t="n">
        <v>766325</v>
      </c>
      <c r="C13037" s="0" t="n">
        <v>6516.163</v>
      </c>
    </row>
    <row r="13038" customFormat="false" ht="15" hidden="false" customHeight="false" outlineLevel="0" collapsed="false">
      <c r="A13038" s="0" t="n">
        <v>44</v>
      </c>
      <c r="B13038" s="0" t="n">
        <v>731154</v>
      </c>
      <c r="C13038" s="0" t="n">
        <v>6732.476</v>
      </c>
    </row>
    <row r="13039" customFormat="false" ht="15" hidden="false" customHeight="false" outlineLevel="0" collapsed="false">
      <c r="A13039" s="0" t="n">
        <v>44</v>
      </c>
      <c r="B13039" s="0" t="n">
        <v>695325</v>
      </c>
      <c r="C13039" s="0" t="n">
        <v>6827.982</v>
      </c>
    </row>
    <row r="13040" customFormat="false" ht="15" hidden="false" customHeight="false" outlineLevel="0" collapsed="false">
      <c r="A13040" s="0" t="n">
        <v>44</v>
      </c>
      <c r="B13040" s="0" t="n">
        <v>687423</v>
      </c>
      <c r="C13040" s="0" t="n">
        <v>4065.301</v>
      </c>
    </row>
    <row r="13041" customFormat="false" ht="15" hidden="false" customHeight="false" outlineLevel="0" collapsed="false">
      <c r="A13041" s="0" t="n">
        <v>44</v>
      </c>
      <c r="B13041" s="0" t="n">
        <v>656885</v>
      </c>
      <c r="C13041" s="0" t="n">
        <v>6315.016</v>
      </c>
    </row>
    <row r="13042" customFormat="false" ht="15" hidden="false" customHeight="false" outlineLevel="0" collapsed="false">
      <c r="A13042" s="0" t="n">
        <v>44</v>
      </c>
      <c r="B13042" s="0" t="n">
        <v>631922</v>
      </c>
      <c r="C13042" s="0" t="n">
        <v>5065.325</v>
      </c>
    </row>
    <row r="13043" customFormat="false" ht="15" hidden="false" customHeight="false" outlineLevel="0" collapsed="false">
      <c r="A13043" s="0" t="n">
        <v>44</v>
      </c>
      <c r="B13043" s="0" t="n">
        <v>617534</v>
      </c>
      <c r="C13043" s="0" t="n">
        <v>5424.692</v>
      </c>
    </row>
    <row r="13044" customFormat="false" ht="15" hidden="false" customHeight="false" outlineLevel="0" collapsed="false">
      <c r="A13044" s="0" t="n">
        <v>44</v>
      </c>
      <c r="B13044" s="0" t="n">
        <v>584993</v>
      </c>
      <c r="C13044" s="0" t="n">
        <v>6503.018</v>
      </c>
    </row>
    <row r="13045" customFormat="false" ht="15" hidden="false" customHeight="false" outlineLevel="0" collapsed="false">
      <c r="A13045" s="0" t="n">
        <v>44</v>
      </c>
      <c r="B13045" s="0" t="n">
        <v>580652</v>
      </c>
      <c r="C13045" s="0" t="n">
        <v>3235.894</v>
      </c>
    </row>
    <row r="13046" customFormat="false" ht="15" hidden="false" customHeight="false" outlineLevel="0" collapsed="false">
      <c r="A13046" s="0" t="n">
        <v>44</v>
      </c>
      <c r="B13046" s="0" t="n">
        <v>560424</v>
      </c>
      <c r="C13046" s="0" t="n">
        <v>5813.972</v>
      </c>
    </row>
    <row r="13047" customFormat="false" ht="15" hidden="false" customHeight="false" outlineLevel="0" collapsed="false">
      <c r="A13047" s="0" t="n">
        <v>44</v>
      </c>
      <c r="B13047" s="0" t="n">
        <v>527278</v>
      </c>
      <c r="C13047" s="0" t="n">
        <v>6546.344</v>
      </c>
    </row>
    <row r="13048" customFormat="false" ht="15" hidden="false" customHeight="false" outlineLevel="0" collapsed="false">
      <c r="A13048" s="0" t="n">
        <v>44</v>
      </c>
      <c r="B13048" s="0" t="n">
        <v>493073</v>
      </c>
      <c r="C13048" s="0" t="n">
        <v>6668.261</v>
      </c>
    </row>
    <row r="13049" customFormat="false" ht="15" hidden="false" customHeight="false" outlineLevel="0" collapsed="false">
      <c r="A13049" s="0" t="n">
        <v>44</v>
      </c>
      <c r="B13049" s="0" t="n">
        <v>482935</v>
      </c>
      <c r="C13049" s="0" t="n">
        <v>4263.662</v>
      </c>
    </row>
    <row r="13050" customFormat="false" ht="15" hidden="false" customHeight="false" outlineLevel="0" collapsed="false">
      <c r="A13050" s="0" t="n">
        <v>44</v>
      </c>
      <c r="B13050" s="0" t="n">
        <v>451869</v>
      </c>
      <c r="C13050" s="0" t="n">
        <v>6349.556</v>
      </c>
    </row>
    <row r="13051" customFormat="false" ht="15" hidden="false" customHeight="false" outlineLevel="0" collapsed="false">
      <c r="A13051" s="0" t="n">
        <v>44</v>
      </c>
      <c r="B13051" s="0" t="n">
        <v>421583</v>
      </c>
      <c r="C13051" s="0" t="n">
        <v>5997.503</v>
      </c>
    </row>
    <row r="13052" customFormat="false" ht="15" hidden="false" customHeight="false" outlineLevel="0" collapsed="false">
      <c r="A13052" s="0" t="n">
        <v>44</v>
      </c>
      <c r="B13052" s="0" t="n">
        <v>410140</v>
      </c>
      <c r="C13052" s="0" t="n">
        <v>4690.15</v>
      </c>
    </row>
    <row r="13053" customFormat="false" ht="15" hidden="false" customHeight="false" outlineLevel="0" collapsed="false">
      <c r="A13053" s="0" t="n">
        <v>44</v>
      </c>
      <c r="B13053" s="0" t="n">
        <v>378203</v>
      </c>
      <c r="C13053" s="0" t="n">
        <v>6408.22</v>
      </c>
    </row>
    <row r="13054" customFormat="false" ht="15" hidden="false" customHeight="false" outlineLevel="0" collapsed="false">
      <c r="A13054" s="0" t="n">
        <v>44</v>
      </c>
      <c r="B13054" s="0" t="n">
        <v>367350</v>
      </c>
      <c r="C13054" s="0" t="n">
        <v>4332.558</v>
      </c>
    </row>
    <row r="13055" customFormat="false" ht="15" hidden="false" customHeight="false" outlineLevel="0" collapsed="false">
      <c r="A13055" s="0" t="n">
        <v>44</v>
      </c>
      <c r="B13055" s="0" t="n">
        <v>336230</v>
      </c>
      <c r="C13055" s="0" t="n">
        <v>6366.356</v>
      </c>
    </row>
    <row r="13056" customFormat="false" ht="15" hidden="false" customHeight="false" outlineLevel="0" collapsed="false">
      <c r="A13056" s="0" t="n">
        <v>44</v>
      </c>
      <c r="B13056" s="0" t="n">
        <v>304795</v>
      </c>
      <c r="C13056" s="0" t="n">
        <v>6339.181</v>
      </c>
    </row>
    <row r="13057" customFormat="false" ht="15" hidden="false" customHeight="false" outlineLevel="0" collapsed="false">
      <c r="A13057" s="0" t="n">
        <v>44</v>
      </c>
      <c r="B13057" s="0" t="n">
        <v>300033</v>
      </c>
      <c r="C13057" s="0" t="n">
        <v>3841.985</v>
      </c>
    </row>
    <row r="13058" customFormat="false" ht="15" hidden="false" customHeight="false" outlineLevel="0" collapsed="false">
      <c r="A13058" s="0" t="n">
        <v>44</v>
      </c>
      <c r="B13058" s="0" t="n">
        <v>267165</v>
      </c>
      <c r="C13058" s="0" t="n">
        <v>6568.135</v>
      </c>
    </row>
    <row r="13059" customFormat="false" ht="15" hidden="false" customHeight="false" outlineLevel="0" collapsed="false">
      <c r="A13059" s="0" t="n">
        <v>44</v>
      </c>
      <c r="B13059" s="0" t="n">
        <v>234498</v>
      </c>
      <c r="C13059" s="0" t="n">
        <v>6555.86</v>
      </c>
    </row>
    <row r="13060" customFormat="false" ht="15" hidden="false" customHeight="false" outlineLevel="0" collapsed="false">
      <c r="A13060" s="0" t="n">
        <v>44</v>
      </c>
      <c r="B13060" s="0" t="n">
        <v>231829</v>
      </c>
      <c r="C13060" s="0" t="n">
        <v>3516.711</v>
      </c>
    </row>
    <row r="13061" customFormat="false" ht="15" hidden="false" customHeight="false" outlineLevel="0" collapsed="false">
      <c r="A13061" s="0" t="n">
        <v>44</v>
      </c>
      <c r="B13061" s="0" t="n">
        <v>202394</v>
      </c>
      <c r="C13061" s="0" t="n">
        <v>6173.5</v>
      </c>
    </row>
    <row r="13062" customFormat="false" ht="15" hidden="false" customHeight="false" outlineLevel="0" collapsed="false">
      <c r="A13062" s="0" t="n">
        <v>44</v>
      </c>
      <c r="B13062" s="0" t="n">
        <v>162128</v>
      </c>
      <c r="C13062" s="0" t="n">
        <v>7285.631</v>
      </c>
    </row>
    <row r="13063" customFormat="false" ht="15" hidden="false" customHeight="false" outlineLevel="0" collapsed="false">
      <c r="A13063" s="0" t="n">
        <v>44</v>
      </c>
      <c r="B13063" s="0" t="n">
        <v>131300</v>
      </c>
      <c r="C13063" s="0" t="n">
        <v>6304.703</v>
      </c>
    </row>
    <row r="13064" customFormat="false" ht="15" hidden="false" customHeight="false" outlineLevel="0" collapsed="false">
      <c r="A13064" s="0" t="n">
        <v>44</v>
      </c>
      <c r="B13064" s="0" t="n">
        <v>85059</v>
      </c>
      <c r="C13064" s="0" t="n">
        <v>7881.361</v>
      </c>
    </row>
    <row r="13065" customFormat="false" ht="15" hidden="false" customHeight="false" outlineLevel="0" collapsed="false">
      <c r="A13065" s="0" t="n">
        <v>44</v>
      </c>
      <c r="B13065" s="0" t="n">
        <v>39274</v>
      </c>
      <c r="C13065" s="0" t="n">
        <v>7821.394</v>
      </c>
    </row>
    <row r="13066" customFormat="false" ht="15" hidden="false" customHeight="false" outlineLevel="0" collapsed="false">
      <c r="A13066" s="0" t="n">
        <v>44</v>
      </c>
      <c r="B13066" s="0" t="n">
        <v>0</v>
      </c>
      <c r="C13066" s="0" t="n">
        <v>7189.335</v>
      </c>
    </row>
    <row r="13067" customFormat="false" ht="15" hidden="false" customHeight="false" outlineLevel="0" collapsed="false">
      <c r="A13067" s="0" t="n">
        <v>44</v>
      </c>
      <c r="B13067" s="0" t="n">
        <v>1871284</v>
      </c>
      <c r="C13067" s="0" t="n">
        <v>10571.856</v>
      </c>
    </row>
    <row r="13068" customFormat="false" ht="15" hidden="false" customHeight="false" outlineLevel="0" collapsed="false">
      <c r="A13068" s="0" t="n">
        <v>44</v>
      </c>
      <c r="B13068" s="0" t="n">
        <v>1828910</v>
      </c>
      <c r="C13068" s="0" t="n">
        <v>7485.135</v>
      </c>
    </row>
    <row r="13069" customFormat="false" ht="15" hidden="false" customHeight="false" outlineLevel="0" collapsed="false">
      <c r="A13069" s="0" t="n">
        <v>44</v>
      </c>
      <c r="B13069" s="0" t="n">
        <v>1798880</v>
      </c>
      <c r="C13069" s="0" t="n">
        <v>5280.453</v>
      </c>
    </row>
    <row r="13070" customFormat="false" ht="15" hidden="false" customHeight="false" outlineLevel="0" collapsed="false">
      <c r="A13070" s="0" t="n">
        <v>44</v>
      </c>
      <c r="B13070" s="0" t="n">
        <v>1798880</v>
      </c>
      <c r="C13070" s="0" t="n">
        <v>0</v>
      </c>
    </row>
    <row r="13071" customFormat="false" ht="15" hidden="false" customHeight="false" outlineLevel="0" collapsed="false">
      <c r="A13071" s="0" t="n">
        <v>44</v>
      </c>
      <c r="B13071" s="0" t="n">
        <v>1828325</v>
      </c>
      <c r="C13071" s="0" t="n">
        <v>4721.442</v>
      </c>
    </row>
    <row r="13072" customFormat="false" ht="15" hidden="false" customHeight="false" outlineLevel="0" collapsed="false">
      <c r="A13072" s="0" t="n">
        <v>44</v>
      </c>
      <c r="B13072" s="0" t="n">
        <v>1806000</v>
      </c>
      <c r="C13072" s="0" t="n">
        <v>5486.456</v>
      </c>
    </row>
    <row r="13073" customFormat="false" ht="15" hidden="false" customHeight="false" outlineLevel="0" collapsed="false">
      <c r="A13073" s="0" t="n">
        <v>44</v>
      </c>
      <c r="B13073" s="0" t="n">
        <v>1764068</v>
      </c>
      <c r="C13073" s="0" t="n">
        <v>7444.94</v>
      </c>
    </row>
    <row r="13074" customFormat="false" ht="15" hidden="false" customHeight="false" outlineLevel="0" collapsed="false">
      <c r="A13074" s="0" t="n">
        <v>44</v>
      </c>
      <c r="B13074" s="0" t="n">
        <v>1726141</v>
      </c>
      <c r="C13074" s="0" t="n">
        <v>6512.442</v>
      </c>
    </row>
    <row r="13075" customFormat="false" ht="15" hidden="false" customHeight="false" outlineLevel="0" collapsed="false">
      <c r="A13075" s="0" t="n">
        <v>44</v>
      </c>
      <c r="B13075" s="0" t="n">
        <v>1705123</v>
      </c>
      <c r="C13075" s="0" t="n">
        <v>5957.052</v>
      </c>
    </row>
    <row r="13076" customFormat="false" ht="15" hidden="false" customHeight="false" outlineLevel="0" collapsed="false">
      <c r="A13076" s="0" t="n">
        <v>44</v>
      </c>
      <c r="B13076" s="0" t="n">
        <v>1663273</v>
      </c>
      <c r="C13076" s="0" t="n">
        <v>7426.326</v>
      </c>
    </row>
    <row r="13077" customFormat="false" ht="15" hidden="false" customHeight="false" outlineLevel="0" collapsed="false">
      <c r="A13077" s="0" t="n">
        <v>44</v>
      </c>
      <c r="B13077" s="0" t="n">
        <v>1643483</v>
      </c>
      <c r="C13077" s="0" t="n">
        <v>5277.916</v>
      </c>
    </row>
    <row r="13078" customFormat="false" ht="15" hidden="false" customHeight="false" outlineLevel="0" collapsed="false">
      <c r="A13078" s="0" t="n">
        <v>44</v>
      </c>
      <c r="B13078" s="0" t="n">
        <v>1601458</v>
      </c>
      <c r="C13078" s="0" t="n">
        <v>7447.311</v>
      </c>
    </row>
    <row r="13079" customFormat="false" ht="15" hidden="false" customHeight="false" outlineLevel="0" collapsed="false">
      <c r="A13079" s="0" t="n">
        <v>44</v>
      </c>
      <c r="B13079" s="0" t="n">
        <v>1562158</v>
      </c>
      <c r="C13079" s="0" t="n">
        <v>6819.951</v>
      </c>
    </row>
    <row r="13080" customFormat="false" ht="15" hidden="false" customHeight="false" outlineLevel="0" collapsed="false">
      <c r="A13080" s="0" t="n">
        <v>44</v>
      </c>
      <c r="B13080" s="0" t="n">
        <v>1539393</v>
      </c>
      <c r="C13080" s="0" t="n">
        <v>5922.68</v>
      </c>
    </row>
    <row r="13081" customFormat="false" ht="15" hidden="false" customHeight="false" outlineLevel="0" collapsed="false">
      <c r="A13081" s="0" t="n">
        <v>44</v>
      </c>
      <c r="B13081" s="0" t="n">
        <v>1497587</v>
      </c>
      <c r="C13081" s="0" t="n">
        <v>7452.876</v>
      </c>
    </row>
    <row r="13082" customFormat="false" ht="15" hidden="false" customHeight="false" outlineLevel="0" collapsed="false">
      <c r="A13082" s="0" t="n">
        <v>44</v>
      </c>
      <c r="B13082" s="0" t="n">
        <v>1481253</v>
      </c>
      <c r="C13082" s="0" t="n">
        <v>4879.371</v>
      </c>
    </row>
    <row r="13083" customFormat="false" ht="15" hidden="false" customHeight="false" outlineLevel="0" collapsed="false">
      <c r="A13083" s="0" t="n">
        <v>44</v>
      </c>
      <c r="B13083" s="0" t="n">
        <v>1442552</v>
      </c>
      <c r="C13083" s="0" t="n">
        <v>7110.53</v>
      </c>
    </row>
    <row r="13084" customFormat="false" ht="15" hidden="false" customHeight="false" outlineLevel="0" collapsed="false">
      <c r="A13084" s="0" t="n">
        <v>44</v>
      </c>
      <c r="B13084" s="0" t="n">
        <v>1403109</v>
      </c>
      <c r="C13084" s="0" t="n">
        <v>7126.175</v>
      </c>
    </row>
    <row r="13085" customFormat="false" ht="15" hidden="false" customHeight="false" outlineLevel="0" collapsed="false">
      <c r="A13085" s="0" t="n">
        <v>44</v>
      </c>
      <c r="B13085" s="0" t="n">
        <v>1392216</v>
      </c>
      <c r="C13085" s="0" t="n">
        <v>4453.79</v>
      </c>
    </row>
    <row r="13086" customFormat="false" ht="15" hidden="false" customHeight="false" outlineLevel="0" collapsed="false">
      <c r="A13086" s="0" t="n">
        <v>44</v>
      </c>
      <c r="B13086" s="0" t="n">
        <v>1349354</v>
      </c>
      <c r="C13086" s="0" t="n">
        <v>7511.833</v>
      </c>
    </row>
    <row r="13087" customFormat="false" ht="15" hidden="false" customHeight="false" outlineLevel="0" collapsed="false">
      <c r="A13087" s="0" t="n">
        <v>44</v>
      </c>
      <c r="B13087" s="0" t="n">
        <v>1331529</v>
      </c>
      <c r="C13087" s="0" t="n">
        <v>5124.96</v>
      </c>
    </row>
    <row r="13088" customFormat="false" ht="15" hidden="false" customHeight="false" outlineLevel="0" collapsed="false">
      <c r="A13088" s="0" t="n">
        <v>44</v>
      </c>
      <c r="B13088" s="0" t="n">
        <v>1295006</v>
      </c>
      <c r="C13088" s="0" t="n">
        <v>6894.492</v>
      </c>
    </row>
    <row r="13089" customFormat="false" ht="15" hidden="false" customHeight="false" outlineLevel="0" collapsed="false">
      <c r="A13089" s="0" t="n">
        <v>44</v>
      </c>
      <c r="B13089" s="0" t="n">
        <v>1278137</v>
      </c>
      <c r="C13089" s="0" t="n">
        <v>4907.32</v>
      </c>
    </row>
    <row r="13090" customFormat="false" ht="15" hidden="false" customHeight="false" outlineLevel="0" collapsed="false">
      <c r="A13090" s="0" t="n">
        <v>44</v>
      </c>
      <c r="B13090" s="0" t="n">
        <v>1239867</v>
      </c>
      <c r="C13090" s="0" t="n">
        <v>7106.895</v>
      </c>
    </row>
    <row r="13091" customFormat="false" ht="15" hidden="false" customHeight="false" outlineLevel="0" collapsed="false">
      <c r="A13091" s="0" t="n">
        <v>44</v>
      </c>
      <c r="B13091" s="0" t="n">
        <v>1204320</v>
      </c>
      <c r="C13091" s="0" t="n">
        <v>6788.114</v>
      </c>
    </row>
    <row r="13092" customFormat="false" ht="15" hidden="false" customHeight="false" outlineLevel="0" collapsed="false">
      <c r="A13092" s="0" t="n">
        <v>44</v>
      </c>
      <c r="B13092" s="0" t="n">
        <v>1197473</v>
      </c>
      <c r="C13092" s="0" t="n">
        <v>3909.529</v>
      </c>
    </row>
    <row r="13093" customFormat="false" ht="15" hidden="false" customHeight="false" outlineLevel="0" collapsed="false">
      <c r="A13093" s="0" t="n">
        <v>44</v>
      </c>
      <c r="B13093" s="0" t="n">
        <v>1163076</v>
      </c>
      <c r="C13093" s="0" t="n">
        <v>6693.068</v>
      </c>
    </row>
    <row r="13094" customFormat="false" ht="15" hidden="false" customHeight="false" outlineLevel="0" collapsed="false">
      <c r="A13094" s="0" t="n">
        <v>44</v>
      </c>
      <c r="B13094" s="0" t="n">
        <v>1128547</v>
      </c>
      <c r="C13094" s="0" t="n">
        <v>6679.748</v>
      </c>
    </row>
    <row r="13095" customFormat="false" ht="15" hidden="false" customHeight="false" outlineLevel="0" collapsed="false">
      <c r="A13095" s="0" t="n">
        <v>44</v>
      </c>
      <c r="B13095" s="0" t="n">
        <v>1119997</v>
      </c>
      <c r="C13095" s="0" t="n">
        <v>4119.578</v>
      </c>
    </row>
    <row r="13096" customFormat="false" ht="15" hidden="false" customHeight="false" outlineLevel="0" collapsed="false">
      <c r="A13096" s="0" t="n">
        <v>44</v>
      </c>
      <c r="B13096" s="0" t="n">
        <v>1085281</v>
      </c>
      <c r="C13096" s="0" t="n">
        <v>6728.46</v>
      </c>
    </row>
    <row r="13097" customFormat="false" ht="15" hidden="false" customHeight="false" outlineLevel="0" collapsed="false">
      <c r="A13097" s="0" t="n">
        <v>44</v>
      </c>
      <c r="B13097" s="0" t="n">
        <v>1074669</v>
      </c>
      <c r="C13097" s="0" t="n">
        <v>4304.941</v>
      </c>
    </row>
    <row r="13098" customFormat="false" ht="15" hidden="false" customHeight="false" outlineLevel="0" collapsed="false">
      <c r="A13098" s="0" t="n">
        <v>44</v>
      </c>
      <c r="B13098" s="0" t="n">
        <v>1059152</v>
      </c>
      <c r="C13098" s="0" t="n">
        <v>4792.3</v>
      </c>
    </row>
    <row r="13099" customFormat="false" ht="15" hidden="false" customHeight="false" outlineLevel="0" collapsed="false">
      <c r="A13099" s="0" t="n">
        <v>44</v>
      </c>
      <c r="B13099" s="0" t="n">
        <v>1025766</v>
      </c>
      <c r="C13099" s="0" t="n">
        <v>6585.18</v>
      </c>
    </row>
    <row r="13100" customFormat="false" ht="15" hidden="false" customHeight="false" outlineLevel="0" collapsed="false">
      <c r="A13100" s="0" t="n">
        <v>44</v>
      </c>
      <c r="B13100" s="0" t="n">
        <v>994620</v>
      </c>
      <c r="C13100" s="0" t="n">
        <v>6382.602</v>
      </c>
    </row>
    <row r="13101" customFormat="false" ht="15" hidden="false" customHeight="false" outlineLevel="0" collapsed="false">
      <c r="A13101" s="0" t="n">
        <v>44</v>
      </c>
      <c r="B13101" s="0" t="n">
        <v>971306</v>
      </c>
      <c r="C13101" s="0" t="n">
        <v>4578.571</v>
      </c>
    </row>
    <row r="13102" customFormat="false" ht="15" hidden="false" customHeight="false" outlineLevel="0" collapsed="false">
      <c r="A13102" s="0" t="n">
        <v>44</v>
      </c>
      <c r="B13102" s="0" t="n">
        <v>976325</v>
      </c>
      <c r="C13102" s="0" t="n">
        <v>3765.476</v>
      </c>
    </row>
    <row r="13103" customFormat="false" ht="15" hidden="false" customHeight="false" outlineLevel="0" collapsed="false">
      <c r="A13103" s="0" t="n">
        <v>44</v>
      </c>
      <c r="B13103" s="0" t="n">
        <v>945763</v>
      </c>
      <c r="C13103" s="0" t="n">
        <v>6296.671</v>
      </c>
    </row>
    <row r="13104" customFormat="false" ht="15" hidden="false" customHeight="false" outlineLevel="0" collapsed="false">
      <c r="A13104" s="0" t="n">
        <v>44</v>
      </c>
      <c r="B13104" s="0" t="n">
        <v>913241</v>
      </c>
      <c r="C13104" s="0" t="n">
        <v>6464.165</v>
      </c>
    </row>
    <row r="13105" customFormat="false" ht="15" hidden="false" customHeight="false" outlineLevel="0" collapsed="false">
      <c r="A13105" s="0" t="n">
        <v>44</v>
      </c>
      <c r="B13105" s="0" t="n">
        <v>880651</v>
      </c>
      <c r="C13105" s="0" t="n">
        <v>6509.868</v>
      </c>
    </row>
    <row r="13106" customFormat="false" ht="15" hidden="false" customHeight="false" outlineLevel="0" collapsed="false">
      <c r="A13106" s="0" t="n">
        <v>44</v>
      </c>
      <c r="B13106" s="0" t="n">
        <v>875484</v>
      </c>
      <c r="C13106" s="0" t="n">
        <v>3805.98</v>
      </c>
    </row>
    <row r="13107" customFormat="false" ht="15" hidden="false" customHeight="false" outlineLevel="0" collapsed="false">
      <c r="A13107" s="0" t="n">
        <v>44</v>
      </c>
      <c r="B13107" s="0" t="n">
        <v>841595</v>
      </c>
      <c r="C13107" s="0" t="n">
        <v>6633.131</v>
      </c>
    </row>
    <row r="13108" customFormat="false" ht="15" hidden="false" customHeight="false" outlineLevel="0" collapsed="false">
      <c r="A13108" s="0" t="n">
        <v>44</v>
      </c>
      <c r="B13108" s="0" t="n">
        <v>815206</v>
      </c>
      <c r="C13108" s="0" t="n">
        <v>5142.364</v>
      </c>
    </row>
    <row r="13109" customFormat="false" ht="15" hidden="false" customHeight="false" outlineLevel="0" collapsed="false">
      <c r="A13109" s="0" t="n">
        <v>44</v>
      </c>
      <c r="B13109" s="0" t="n">
        <v>800459</v>
      </c>
      <c r="C13109" s="0" t="n">
        <v>5524.135</v>
      </c>
    </row>
    <row r="13110" customFormat="false" ht="15" hidden="false" customHeight="false" outlineLevel="0" collapsed="false">
      <c r="A13110" s="0" t="n">
        <v>44</v>
      </c>
      <c r="B13110" s="0" t="n">
        <v>765177</v>
      </c>
      <c r="C13110" s="0" t="n">
        <v>6759.477</v>
      </c>
    </row>
    <row r="13111" customFormat="false" ht="15" hidden="false" customHeight="false" outlineLevel="0" collapsed="false">
      <c r="A13111" s="0" t="n">
        <v>44</v>
      </c>
      <c r="B13111" s="0" t="n">
        <v>763604</v>
      </c>
      <c r="C13111" s="0" t="n">
        <v>2968.302</v>
      </c>
    </row>
    <row r="13112" customFormat="false" ht="15" hidden="false" customHeight="false" outlineLevel="0" collapsed="false">
      <c r="A13112" s="0" t="n">
        <v>44</v>
      </c>
      <c r="B13112" s="0" t="n">
        <v>742279</v>
      </c>
      <c r="C13112" s="0" t="n">
        <v>5876.138</v>
      </c>
    </row>
    <row r="13113" customFormat="false" ht="15" hidden="false" customHeight="false" outlineLevel="0" collapsed="false">
      <c r="A13113" s="0" t="n">
        <v>44</v>
      </c>
      <c r="B13113" s="0" t="n">
        <v>708999</v>
      </c>
      <c r="C13113" s="0" t="n">
        <v>6548.055</v>
      </c>
    </row>
    <row r="13114" customFormat="false" ht="15" hidden="false" customHeight="false" outlineLevel="0" collapsed="false">
      <c r="A13114" s="0" t="n">
        <v>44</v>
      </c>
      <c r="B13114" s="0" t="n">
        <v>674165</v>
      </c>
      <c r="C13114" s="0" t="n">
        <v>6761.902</v>
      </c>
    </row>
    <row r="13115" customFormat="false" ht="15" hidden="false" customHeight="false" outlineLevel="0" collapsed="false">
      <c r="A13115" s="0" t="n">
        <v>44</v>
      </c>
      <c r="B13115" s="0" t="n">
        <v>670265</v>
      </c>
      <c r="C13115" s="0" t="n">
        <v>3375.764</v>
      </c>
    </row>
    <row r="13116" customFormat="false" ht="15" hidden="false" customHeight="false" outlineLevel="0" collapsed="false">
      <c r="A13116" s="0" t="n">
        <v>44</v>
      </c>
      <c r="B13116" s="0" t="n">
        <v>658277</v>
      </c>
      <c r="C13116" s="0" t="n">
        <v>4835.511</v>
      </c>
    </row>
    <row r="13117" customFormat="false" ht="15" hidden="false" customHeight="false" outlineLevel="0" collapsed="false">
      <c r="A13117" s="0" t="n">
        <v>44</v>
      </c>
      <c r="B13117" s="0" t="n">
        <v>627135</v>
      </c>
      <c r="C13117" s="0" t="n">
        <v>6372.705</v>
      </c>
    </row>
    <row r="13118" customFormat="false" ht="15" hidden="false" customHeight="false" outlineLevel="0" collapsed="false">
      <c r="A13118" s="0" t="n">
        <v>44</v>
      </c>
      <c r="B13118" s="0" t="n">
        <v>592982</v>
      </c>
      <c r="C13118" s="0" t="n">
        <v>6658.868</v>
      </c>
    </row>
    <row r="13119" customFormat="false" ht="15" hidden="false" customHeight="false" outlineLevel="0" collapsed="false">
      <c r="A13119" s="0" t="n">
        <v>44</v>
      </c>
      <c r="B13119" s="0" t="n">
        <v>558251</v>
      </c>
      <c r="C13119" s="0" t="n">
        <v>6587.406</v>
      </c>
    </row>
    <row r="13120" customFormat="false" ht="15" hidden="false" customHeight="false" outlineLevel="0" collapsed="false">
      <c r="A13120" s="0" t="n">
        <v>44</v>
      </c>
      <c r="B13120" s="0" t="n">
        <v>550726</v>
      </c>
      <c r="C13120" s="0" t="n">
        <v>4152.38</v>
      </c>
    </row>
    <row r="13121" customFormat="false" ht="15" hidden="false" customHeight="false" outlineLevel="0" collapsed="false">
      <c r="A13121" s="0" t="n">
        <v>44</v>
      </c>
      <c r="B13121" s="0" t="n">
        <v>520870</v>
      </c>
      <c r="C13121" s="0" t="n">
        <v>6234.339</v>
      </c>
    </row>
    <row r="13122" customFormat="false" ht="15" hidden="false" customHeight="false" outlineLevel="0" collapsed="false">
      <c r="A13122" s="0" t="n">
        <v>44</v>
      </c>
      <c r="B13122" s="0" t="n">
        <v>518260</v>
      </c>
      <c r="C13122" s="0" t="n">
        <v>3421.817</v>
      </c>
    </row>
    <row r="13123" customFormat="false" ht="15" hidden="false" customHeight="false" outlineLevel="0" collapsed="false">
      <c r="A13123" s="0" t="n">
        <v>44</v>
      </c>
      <c r="B13123" s="0" t="n">
        <v>491139</v>
      </c>
      <c r="C13123" s="0" t="n">
        <v>6065.967</v>
      </c>
    </row>
    <row r="13124" customFormat="false" ht="15" hidden="false" customHeight="false" outlineLevel="0" collapsed="false">
      <c r="A13124" s="0" t="n">
        <v>44</v>
      </c>
      <c r="B13124" s="0" t="n">
        <v>455382</v>
      </c>
      <c r="C13124" s="0" t="n">
        <v>6806.22</v>
      </c>
    </row>
    <row r="13125" customFormat="false" ht="15" hidden="false" customHeight="false" outlineLevel="0" collapsed="false">
      <c r="A13125" s="0" t="n">
        <v>44</v>
      </c>
      <c r="B13125" s="0" t="n">
        <v>445338</v>
      </c>
      <c r="C13125" s="0" t="n">
        <v>4289.578</v>
      </c>
    </row>
    <row r="13126" customFormat="false" ht="15" hidden="false" customHeight="false" outlineLevel="0" collapsed="false">
      <c r="A13126" s="0" t="n">
        <v>44</v>
      </c>
      <c r="B13126" s="0" t="n">
        <v>413798</v>
      </c>
      <c r="C13126" s="0" t="n">
        <v>6390.537</v>
      </c>
    </row>
    <row r="13127" customFormat="false" ht="15" hidden="false" customHeight="false" outlineLevel="0" collapsed="false">
      <c r="A13127" s="0" t="n">
        <v>44</v>
      </c>
      <c r="B13127" s="0" t="n">
        <v>383866</v>
      </c>
      <c r="C13127" s="0" t="n">
        <v>6277.154</v>
      </c>
    </row>
    <row r="13128" customFormat="false" ht="15" hidden="false" customHeight="false" outlineLevel="0" collapsed="false">
      <c r="A13128" s="0" t="n">
        <v>44</v>
      </c>
      <c r="B13128" s="0" t="n">
        <v>375940</v>
      </c>
      <c r="C13128" s="0" t="n">
        <v>4035.479</v>
      </c>
    </row>
    <row r="13129" customFormat="false" ht="15" hidden="false" customHeight="false" outlineLevel="0" collapsed="false">
      <c r="A13129" s="0" t="n">
        <v>44</v>
      </c>
      <c r="B13129" s="0" t="n">
        <v>342680</v>
      </c>
      <c r="C13129" s="0" t="n">
        <v>6564.743</v>
      </c>
    </row>
    <row r="13130" customFormat="false" ht="15" hidden="false" customHeight="false" outlineLevel="0" collapsed="false">
      <c r="A13130" s="0" t="n">
        <v>44</v>
      </c>
      <c r="B13130" s="0" t="n">
        <v>309244</v>
      </c>
      <c r="C13130" s="0" t="n">
        <v>6621.577</v>
      </c>
    </row>
    <row r="13131" customFormat="false" ht="15" hidden="false" customHeight="false" outlineLevel="0" collapsed="false">
      <c r="A13131" s="0" t="n">
        <v>44</v>
      </c>
      <c r="B13131" s="0" t="n">
        <v>305705</v>
      </c>
      <c r="C13131" s="0" t="n">
        <v>3603.767</v>
      </c>
    </row>
    <row r="13132" customFormat="false" ht="15" hidden="false" customHeight="false" outlineLevel="0" collapsed="false">
      <c r="A13132" s="0" t="n">
        <v>44</v>
      </c>
      <c r="B13132" s="0" t="n">
        <v>273989</v>
      </c>
      <c r="C13132" s="0" t="n">
        <v>6412.085</v>
      </c>
    </row>
    <row r="13133" customFormat="false" ht="15" hidden="false" customHeight="false" outlineLevel="0" collapsed="false">
      <c r="A13133" s="0" t="n">
        <v>44</v>
      </c>
      <c r="B13133" s="0" t="n">
        <v>257628</v>
      </c>
      <c r="C13133" s="0" t="n">
        <v>4222.831</v>
      </c>
    </row>
    <row r="13134" customFormat="false" ht="15" hidden="false" customHeight="false" outlineLevel="0" collapsed="false">
      <c r="A13134" s="0" t="n">
        <v>44</v>
      </c>
      <c r="B13134" s="0" t="n">
        <v>238156</v>
      </c>
      <c r="C13134" s="0" t="n">
        <v>5858.114</v>
      </c>
    </row>
    <row r="13135" customFormat="false" ht="15" hidden="false" customHeight="false" outlineLevel="0" collapsed="false">
      <c r="A13135" s="0" t="n">
        <v>44</v>
      </c>
      <c r="B13135" s="0" t="n">
        <v>202107</v>
      </c>
      <c r="C13135" s="0" t="n">
        <v>6869.795</v>
      </c>
    </row>
    <row r="13136" customFormat="false" ht="15" hidden="false" customHeight="false" outlineLevel="0" collapsed="false">
      <c r="A13136" s="0" t="n">
        <v>44</v>
      </c>
      <c r="B13136" s="0" t="n">
        <v>194184</v>
      </c>
      <c r="C13136" s="0" t="n">
        <v>4077.313</v>
      </c>
    </row>
    <row r="13137" customFormat="false" ht="15" hidden="false" customHeight="false" outlineLevel="0" collapsed="false">
      <c r="A13137" s="0" t="n">
        <v>44</v>
      </c>
      <c r="B13137" s="0" t="n">
        <v>160737</v>
      </c>
      <c r="C13137" s="0" t="n">
        <v>6584.82</v>
      </c>
    </row>
    <row r="13138" customFormat="false" ht="15" hidden="false" customHeight="false" outlineLevel="0" collapsed="false">
      <c r="A13138" s="0" t="n">
        <v>44</v>
      </c>
      <c r="B13138" s="0" t="n">
        <v>115274</v>
      </c>
      <c r="C13138" s="0" t="n">
        <v>7796.134</v>
      </c>
    </row>
    <row r="13139" customFormat="false" ht="15" hidden="false" customHeight="false" outlineLevel="0" collapsed="false">
      <c r="A13139" s="0" t="n">
        <v>44</v>
      </c>
      <c r="B13139" s="0" t="n">
        <v>69077</v>
      </c>
      <c r="C13139" s="0" t="n">
        <v>7861.111</v>
      </c>
    </row>
    <row r="13140" customFormat="false" ht="15" hidden="false" customHeight="false" outlineLevel="0" collapsed="false">
      <c r="A13140" s="0" t="n">
        <v>44</v>
      </c>
      <c r="B13140" s="0" t="n">
        <v>25591</v>
      </c>
      <c r="C13140" s="0" t="n">
        <v>7602.113</v>
      </c>
    </row>
    <row r="13141" customFormat="false" ht="15" hidden="false" customHeight="false" outlineLevel="0" collapsed="false">
      <c r="A13141" s="0" t="n">
        <v>44</v>
      </c>
      <c r="B13141" s="0" t="n">
        <v>0</v>
      </c>
      <c r="C13141" s="0" t="n">
        <v>5792.153</v>
      </c>
    </row>
    <row r="13142" customFormat="false" ht="15" hidden="false" customHeight="false" outlineLevel="0" collapsed="false">
      <c r="A13142" s="0" t="n">
        <v>44</v>
      </c>
      <c r="B13142" s="0" t="n">
        <v>1892746</v>
      </c>
      <c r="C13142" s="0" t="n">
        <v>8716.081</v>
      </c>
    </row>
    <row r="13143" customFormat="false" ht="15" hidden="false" customHeight="false" outlineLevel="0" collapsed="false">
      <c r="A13143" s="0" t="n">
        <v>44</v>
      </c>
      <c r="B13143" s="0" t="n">
        <v>1862937</v>
      </c>
      <c r="C13143" s="0" t="n">
        <v>5269.085</v>
      </c>
    </row>
    <row r="13144" customFormat="false" ht="15" hidden="false" customHeight="false" outlineLevel="0" collapsed="false">
      <c r="A13144" s="0" t="n">
        <v>44</v>
      </c>
      <c r="B13144" s="0" t="n">
        <v>1847779</v>
      </c>
      <c r="C13144" s="0" t="n">
        <v>5774.068</v>
      </c>
    </row>
    <row r="13145" customFormat="false" ht="15" hidden="false" customHeight="false" outlineLevel="0" collapsed="false">
      <c r="A13145" s="0" t="n">
        <v>44</v>
      </c>
      <c r="B13145" s="0" t="n">
        <v>1847129</v>
      </c>
      <c r="C13145" s="0" t="n">
        <v>3390.719</v>
      </c>
    </row>
    <row r="13146" customFormat="false" ht="15" hidden="false" customHeight="false" outlineLevel="0" collapsed="false">
      <c r="A13146" s="0" t="n">
        <v>44</v>
      </c>
      <c r="B13146" s="0" t="n">
        <v>1816323</v>
      </c>
      <c r="C13146" s="0" t="n">
        <v>5394.223</v>
      </c>
    </row>
    <row r="13147" customFormat="false" ht="15" hidden="false" customHeight="false" outlineLevel="0" collapsed="false">
      <c r="A13147" s="0" t="n">
        <v>44</v>
      </c>
      <c r="B13147" s="0" t="n">
        <v>1798553</v>
      </c>
      <c r="C13147" s="0" t="n">
        <v>5968.607</v>
      </c>
    </row>
    <row r="13148" customFormat="false" ht="15" hidden="false" customHeight="false" outlineLevel="0" collapsed="false">
      <c r="A13148" s="0" t="n">
        <v>44</v>
      </c>
      <c r="B13148" s="0" t="n">
        <v>1757799</v>
      </c>
      <c r="C13148" s="0" t="n">
        <v>7306.911</v>
      </c>
    </row>
    <row r="13149" customFormat="false" ht="15" hidden="false" customHeight="false" outlineLevel="0" collapsed="false">
      <c r="A13149" s="0" t="n">
        <v>44</v>
      </c>
      <c r="B13149" s="0" t="n">
        <v>1715992</v>
      </c>
      <c r="C13149" s="0" t="n">
        <v>7456.986</v>
      </c>
    </row>
    <row r="13150" customFormat="false" ht="15" hidden="false" customHeight="false" outlineLevel="0" collapsed="false">
      <c r="A13150" s="0" t="n">
        <v>44</v>
      </c>
      <c r="B13150" s="0" t="n">
        <v>1701235</v>
      </c>
      <c r="C13150" s="0" t="n">
        <v>4718.481</v>
      </c>
    </row>
    <row r="13151" customFormat="false" ht="15" hidden="false" customHeight="false" outlineLevel="0" collapsed="false">
      <c r="A13151" s="0" t="n">
        <v>44</v>
      </c>
      <c r="B13151" s="0" t="n">
        <v>1661525</v>
      </c>
      <c r="C13151" s="0" t="n">
        <v>7266.184</v>
      </c>
    </row>
    <row r="13152" customFormat="false" ht="15" hidden="false" customHeight="false" outlineLevel="0" collapsed="false">
      <c r="A13152" s="0" t="n">
        <v>44</v>
      </c>
      <c r="B13152" s="0" t="n">
        <v>1645555</v>
      </c>
      <c r="C13152" s="0" t="n">
        <v>4854.478</v>
      </c>
    </row>
    <row r="13153" customFormat="false" ht="15" hidden="false" customHeight="false" outlineLevel="0" collapsed="false">
      <c r="A13153" s="0" t="n">
        <v>44</v>
      </c>
      <c r="B13153" s="0" t="n">
        <v>1605710</v>
      </c>
      <c r="C13153" s="0" t="n">
        <v>7221.769</v>
      </c>
    </row>
    <row r="13154" customFormat="false" ht="15" hidden="false" customHeight="false" outlineLevel="0" collapsed="false">
      <c r="A13154" s="0" t="n">
        <v>44</v>
      </c>
      <c r="B13154" s="0" t="n">
        <v>1570558</v>
      </c>
      <c r="C13154" s="0" t="n">
        <v>6339.353</v>
      </c>
    </row>
    <row r="13155" customFormat="false" ht="15" hidden="false" customHeight="false" outlineLevel="0" collapsed="false">
      <c r="A13155" s="0" t="n">
        <v>44</v>
      </c>
      <c r="B13155" s="0" t="n">
        <v>1552880</v>
      </c>
      <c r="C13155" s="0" t="n">
        <v>5492.742</v>
      </c>
    </row>
    <row r="13156" customFormat="false" ht="15" hidden="false" customHeight="false" outlineLevel="0" collapsed="false">
      <c r="A13156" s="0" t="n">
        <v>44</v>
      </c>
      <c r="B13156" s="0" t="n">
        <v>1513887</v>
      </c>
      <c r="C13156" s="0" t="n">
        <v>7157.307</v>
      </c>
    </row>
    <row r="13157" customFormat="false" ht="15" hidden="false" customHeight="false" outlineLevel="0" collapsed="false">
      <c r="A13157" s="0" t="n">
        <v>44</v>
      </c>
      <c r="B13157" s="0" t="n">
        <v>1498806</v>
      </c>
      <c r="C13157" s="0" t="n">
        <v>4806.363</v>
      </c>
    </row>
    <row r="13158" customFormat="false" ht="15" hidden="false" customHeight="false" outlineLevel="0" collapsed="false">
      <c r="A13158" s="0" t="n">
        <v>44</v>
      </c>
      <c r="B13158" s="0" t="n">
        <v>1463603</v>
      </c>
      <c r="C13158" s="0" t="n">
        <v>6774.349</v>
      </c>
    </row>
    <row r="13159" customFormat="false" ht="15" hidden="false" customHeight="false" outlineLevel="0" collapsed="false">
      <c r="A13159" s="0" t="n">
        <v>44</v>
      </c>
      <c r="B13159" s="0" t="n">
        <v>1427744</v>
      </c>
      <c r="C13159" s="0" t="n">
        <v>6664.607</v>
      </c>
    </row>
    <row r="13160" customFormat="false" ht="15" hidden="false" customHeight="false" outlineLevel="0" collapsed="false">
      <c r="A13160" s="0" t="n">
        <v>44</v>
      </c>
      <c r="B13160" s="0" t="n">
        <v>1423218</v>
      </c>
      <c r="C13160" s="0" t="n">
        <v>3924.092</v>
      </c>
    </row>
    <row r="13161" customFormat="false" ht="15" hidden="false" customHeight="false" outlineLevel="0" collapsed="false">
      <c r="A13161" s="0" t="n">
        <v>44</v>
      </c>
      <c r="B13161" s="0" t="n">
        <v>1388425</v>
      </c>
      <c r="C13161" s="0" t="n">
        <v>6707.254</v>
      </c>
    </row>
    <row r="13162" customFormat="false" ht="15" hidden="false" customHeight="false" outlineLevel="0" collapsed="false">
      <c r="A13162" s="0" t="n">
        <v>44</v>
      </c>
      <c r="B13162" s="0" t="n">
        <v>1351883</v>
      </c>
      <c r="C13162" s="0" t="n">
        <v>6945.51</v>
      </c>
    </row>
    <row r="13163" customFormat="false" ht="15" hidden="false" customHeight="false" outlineLevel="0" collapsed="false">
      <c r="A13163" s="0" t="n">
        <v>44</v>
      </c>
      <c r="B13163" s="0" t="n">
        <v>1339609</v>
      </c>
      <c r="C13163" s="0" t="n">
        <v>4487.621</v>
      </c>
    </row>
    <row r="13164" customFormat="false" ht="15" hidden="false" customHeight="false" outlineLevel="0" collapsed="false">
      <c r="A13164" s="0" t="n">
        <v>44</v>
      </c>
      <c r="B13164" s="0" t="n">
        <v>1305807</v>
      </c>
      <c r="C13164" s="0" t="n">
        <v>6662.309</v>
      </c>
    </row>
    <row r="13165" customFormat="false" ht="15" hidden="false" customHeight="false" outlineLevel="0" collapsed="false">
      <c r="A13165" s="0" t="n">
        <v>44</v>
      </c>
      <c r="B13165" s="0" t="n">
        <v>1269424</v>
      </c>
      <c r="C13165" s="0" t="n">
        <v>6840.844</v>
      </c>
    </row>
    <row r="13166" customFormat="false" ht="15" hidden="false" customHeight="false" outlineLevel="0" collapsed="false">
      <c r="A13166" s="0" t="n">
        <v>44</v>
      </c>
      <c r="B13166" s="0" t="n">
        <v>1262685</v>
      </c>
      <c r="C13166" s="0" t="n">
        <v>4044.458</v>
      </c>
    </row>
    <row r="13167" customFormat="false" ht="15" hidden="false" customHeight="false" outlineLevel="0" collapsed="false">
      <c r="A13167" s="0" t="n">
        <v>44</v>
      </c>
      <c r="B13167" s="0" t="n">
        <v>1228838</v>
      </c>
      <c r="C13167" s="0" t="n">
        <v>6632.716</v>
      </c>
    </row>
    <row r="13168" customFormat="false" ht="15" hidden="false" customHeight="false" outlineLevel="0" collapsed="false">
      <c r="A13168" s="0" t="n">
        <v>44</v>
      </c>
      <c r="B13168" s="0" t="n">
        <v>1219788</v>
      </c>
      <c r="C13168" s="0" t="n">
        <v>4198.915</v>
      </c>
    </row>
    <row r="13169" customFormat="false" ht="15" hidden="false" customHeight="false" outlineLevel="0" collapsed="false">
      <c r="A13169" s="0" t="n">
        <v>44</v>
      </c>
      <c r="B13169" s="0" t="n">
        <v>1189406</v>
      </c>
      <c r="C13169" s="0" t="n">
        <v>6285.618</v>
      </c>
    </row>
    <row r="13170" customFormat="false" ht="15" hidden="false" customHeight="false" outlineLevel="0" collapsed="false">
      <c r="A13170" s="0" t="n">
        <v>44</v>
      </c>
      <c r="B13170" s="0" t="n">
        <v>1157824</v>
      </c>
      <c r="C13170" s="0" t="n">
        <v>6438.855</v>
      </c>
    </row>
    <row r="13171" customFormat="false" ht="15" hidden="false" customHeight="false" outlineLevel="0" collapsed="false">
      <c r="A13171" s="0" t="n">
        <v>44</v>
      </c>
      <c r="B13171" s="0" t="n">
        <v>1155924</v>
      </c>
      <c r="C13171" s="0" t="n">
        <v>3442.038</v>
      </c>
    </row>
    <row r="13172" customFormat="false" ht="15" hidden="false" customHeight="false" outlineLevel="0" collapsed="false">
      <c r="A13172" s="0" t="n">
        <v>44</v>
      </c>
      <c r="B13172" s="0" t="n">
        <v>1126532</v>
      </c>
      <c r="C13172" s="0" t="n">
        <v>6182.861</v>
      </c>
    </row>
    <row r="13173" customFormat="false" ht="15" hidden="false" customHeight="false" outlineLevel="0" collapsed="false">
      <c r="A13173" s="0" t="n">
        <v>44</v>
      </c>
      <c r="B13173" s="0" t="n">
        <v>1094639</v>
      </c>
      <c r="C13173" s="0" t="n">
        <v>6465.921</v>
      </c>
    </row>
    <row r="13174" customFormat="false" ht="15" hidden="false" customHeight="false" outlineLevel="0" collapsed="false">
      <c r="A13174" s="0" t="n">
        <v>44</v>
      </c>
      <c r="B13174" s="0" t="n">
        <v>1090172</v>
      </c>
      <c r="C13174" s="0" t="n">
        <v>3663.874</v>
      </c>
    </row>
    <row r="13175" customFormat="false" ht="15" hidden="false" customHeight="false" outlineLevel="0" collapsed="false">
      <c r="A13175" s="0" t="n">
        <v>44</v>
      </c>
      <c r="B13175" s="0" t="n">
        <v>1059898</v>
      </c>
      <c r="C13175" s="0" t="n">
        <v>6319.18</v>
      </c>
    </row>
    <row r="13176" customFormat="false" ht="15" hidden="false" customHeight="false" outlineLevel="0" collapsed="false">
      <c r="A13176" s="0" t="n">
        <v>44</v>
      </c>
      <c r="B13176" s="0" t="n">
        <v>1049017</v>
      </c>
      <c r="C13176" s="0" t="n">
        <v>4150.798</v>
      </c>
    </row>
    <row r="13177" customFormat="false" ht="15" hidden="false" customHeight="false" outlineLevel="0" collapsed="false">
      <c r="A13177" s="0" t="n">
        <v>44</v>
      </c>
      <c r="B13177" s="0" t="n">
        <v>1039971</v>
      </c>
      <c r="C13177" s="0" t="n">
        <v>4334.543</v>
      </c>
    </row>
    <row r="13178" customFormat="false" ht="15" hidden="false" customHeight="false" outlineLevel="0" collapsed="false">
      <c r="A13178" s="0" t="n">
        <v>44</v>
      </c>
      <c r="B13178" s="0" t="n">
        <v>1008570</v>
      </c>
      <c r="C13178" s="0" t="n">
        <v>6380.26</v>
      </c>
    </row>
    <row r="13179" customFormat="false" ht="15" hidden="false" customHeight="false" outlineLevel="0" collapsed="false">
      <c r="A13179" s="0" t="n">
        <v>44</v>
      </c>
      <c r="B13179" s="0" t="n">
        <v>978284</v>
      </c>
      <c r="C13179" s="0" t="n">
        <v>6280.487</v>
      </c>
    </row>
    <row r="13180" customFormat="false" ht="15" hidden="false" customHeight="false" outlineLevel="0" collapsed="false">
      <c r="A13180" s="0" t="n">
        <v>44</v>
      </c>
      <c r="B13180" s="0" t="n">
        <v>956573</v>
      </c>
      <c r="C13180" s="0" t="n">
        <v>4476.879</v>
      </c>
    </row>
    <row r="13181" customFormat="false" ht="15" hidden="false" customHeight="false" outlineLevel="0" collapsed="false">
      <c r="A13181" s="0" t="n">
        <v>44</v>
      </c>
      <c r="B13181" s="0" t="n">
        <v>942737</v>
      </c>
      <c r="C13181" s="0" t="n">
        <v>5614.142</v>
      </c>
    </row>
    <row r="13182" customFormat="false" ht="15" hidden="false" customHeight="false" outlineLevel="0" collapsed="false">
      <c r="A13182" s="0" t="n">
        <v>44</v>
      </c>
      <c r="B13182" s="0" t="n">
        <v>914880</v>
      </c>
      <c r="C13182" s="0" t="n">
        <v>6050.225</v>
      </c>
    </row>
    <row r="13183" customFormat="false" ht="15" hidden="false" customHeight="false" outlineLevel="0" collapsed="false">
      <c r="A13183" s="0" t="n">
        <v>44</v>
      </c>
      <c r="B13183" s="0" t="n">
        <v>908831</v>
      </c>
      <c r="C13183" s="0" t="n">
        <v>3826.35</v>
      </c>
    </row>
    <row r="13184" customFormat="false" ht="15" hidden="false" customHeight="false" outlineLevel="0" collapsed="false">
      <c r="A13184" s="0" t="n">
        <v>44</v>
      </c>
      <c r="B13184" s="0" t="n">
        <v>875556</v>
      </c>
      <c r="C13184" s="0" t="n">
        <v>6621.101</v>
      </c>
    </row>
    <row r="13185" customFormat="false" ht="15" hidden="false" customHeight="false" outlineLevel="0" collapsed="false">
      <c r="A13185" s="0" t="n">
        <v>44</v>
      </c>
      <c r="B13185" s="0" t="n">
        <v>851585</v>
      </c>
      <c r="C13185" s="0" t="n">
        <v>4770.476</v>
      </c>
    </row>
    <row r="13186" customFormat="false" ht="15" hidden="false" customHeight="false" outlineLevel="0" collapsed="false">
      <c r="A13186" s="0" t="n">
        <v>44</v>
      </c>
      <c r="B13186" s="0" t="n">
        <v>837759</v>
      </c>
      <c r="C13186" s="0" t="n">
        <v>5564.311</v>
      </c>
    </row>
    <row r="13187" customFormat="false" ht="15" hidden="false" customHeight="false" outlineLevel="0" collapsed="false">
      <c r="A13187" s="0" t="n">
        <v>44</v>
      </c>
      <c r="B13187" s="0" t="n">
        <v>803936</v>
      </c>
      <c r="C13187" s="0" t="n">
        <v>6648.368</v>
      </c>
    </row>
    <row r="13188" customFormat="false" ht="15" hidden="false" customHeight="false" outlineLevel="0" collapsed="false">
      <c r="A13188" s="0" t="n">
        <v>44</v>
      </c>
      <c r="B13188" s="0" t="n">
        <v>797710</v>
      </c>
      <c r="C13188" s="0" t="n">
        <v>3906.388</v>
      </c>
    </row>
    <row r="13189" customFormat="false" ht="15" hidden="false" customHeight="false" outlineLevel="0" collapsed="false">
      <c r="A13189" s="0" t="n">
        <v>44</v>
      </c>
      <c r="B13189" s="0" t="n">
        <v>765099</v>
      </c>
      <c r="C13189" s="0" t="n">
        <v>6516.282</v>
      </c>
    </row>
    <row r="13190" customFormat="false" ht="15" hidden="false" customHeight="false" outlineLevel="0" collapsed="false">
      <c r="A13190" s="0" t="n">
        <v>44</v>
      </c>
      <c r="B13190" s="0" t="n">
        <v>736774</v>
      </c>
      <c r="C13190" s="0" t="n">
        <v>5501.715</v>
      </c>
    </row>
    <row r="13191" customFormat="false" ht="15" hidden="false" customHeight="false" outlineLevel="0" collapsed="false">
      <c r="A13191" s="0" t="n">
        <v>44</v>
      </c>
      <c r="B13191" s="0" t="n">
        <v>726243</v>
      </c>
      <c r="C13191" s="0" t="n">
        <v>4923.117</v>
      </c>
    </row>
    <row r="13192" customFormat="false" ht="15" hidden="false" customHeight="false" outlineLevel="0" collapsed="false">
      <c r="A13192" s="0" t="n">
        <v>44</v>
      </c>
      <c r="B13192" s="0" t="n">
        <v>696739</v>
      </c>
      <c r="C13192" s="0" t="n">
        <v>6243.745</v>
      </c>
    </row>
    <row r="13193" customFormat="false" ht="15" hidden="false" customHeight="false" outlineLevel="0" collapsed="false">
      <c r="A13193" s="0" t="n">
        <v>44</v>
      </c>
      <c r="B13193" s="0" t="n">
        <v>685300</v>
      </c>
      <c r="C13193" s="0" t="n">
        <v>4370.033</v>
      </c>
    </row>
    <row r="13194" customFormat="false" ht="15" hidden="false" customHeight="false" outlineLevel="0" collapsed="false">
      <c r="A13194" s="0" t="n">
        <v>44</v>
      </c>
      <c r="B13194" s="0" t="n">
        <v>654617</v>
      </c>
      <c r="C13194" s="0" t="n">
        <v>6374.576</v>
      </c>
    </row>
    <row r="13195" customFormat="false" ht="15" hidden="false" customHeight="false" outlineLevel="0" collapsed="false">
      <c r="A13195" s="0" t="n">
        <v>44</v>
      </c>
      <c r="B13195" s="0" t="n">
        <v>624106</v>
      </c>
      <c r="C13195" s="0" t="n">
        <v>5959.64</v>
      </c>
    </row>
    <row r="13196" customFormat="false" ht="15" hidden="false" customHeight="false" outlineLevel="0" collapsed="false">
      <c r="A13196" s="0" t="n">
        <v>44</v>
      </c>
      <c r="B13196" s="0" t="n">
        <v>612511</v>
      </c>
      <c r="C13196" s="0" t="n">
        <v>4813.843</v>
      </c>
    </row>
    <row r="13197" customFormat="false" ht="15" hidden="false" customHeight="false" outlineLevel="0" collapsed="false">
      <c r="A13197" s="0" t="n">
        <v>44</v>
      </c>
      <c r="B13197" s="0" t="n">
        <v>581667</v>
      </c>
      <c r="C13197" s="0" t="n">
        <v>6344.75</v>
      </c>
    </row>
    <row r="13198" customFormat="false" ht="15" hidden="false" customHeight="false" outlineLevel="0" collapsed="false">
      <c r="A13198" s="0" t="n">
        <v>44</v>
      </c>
      <c r="B13198" s="0" t="n">
        <v>574227</v>
      </c>
      <c r="C13198" s="0" t="n">
        <v>3957.049</v>
      </c>
    </row>
    <row r="13199" customFormat="false" ht="15" hidden="false" customHeight="false" outlineLevel="0" collapsed="false">
      <c r="A13199" s="0" t="n">
        <v>44</v>
      </c>
      <c r="B13199" s="0" t="n">
        <v>555970</v>
      </c>
      <c r="C13199" s="0" t="n">
        <v>5186.018</v>
      </c>
    </row>
    <row r="13200" customFormat="false" ht="15" hidden="false" customHeight="false" outlineLevel="0" collapsed="false">
      <c r="A13200" s="0" t="n">
        <v>44</v>
      </c>
      <c r="B13200" s="0" t="n">
        <v>526456</v>
      </c>
      <c r="C13200" s="0" t="n">
        <v>6207.04</v>
      </c>
    </row>
    <row r="13201" customFormat="false" ht="15" hidden="false" customHeight="false" outlineLevel="0" collapsed="false">
      <c r="A13201" s="0" t="n">
        <v>44</v>
      </c>
      <c r="B13201" s="0" t="n">
        <v>493193</v>
      </c>
      <c r="C13201" s="0" t="n">
        <v>6541.234</v>
      </c>
    </row>
    <row r="13202" customFormat="false" ht="15" hidden="false" customHeight="false" outlineLevel="0" collapsed="false">
      <c r="A13202" s="0" t="n">
        <v>44</v>
      </c>
      <c r="B13202" s="0" t="n">
        <v>487078</v>
      </c>
      <c r="C13202" s="0" t="n">
        <v>3912.001</v>
      </c>
    </row>
    <row r="13203" customFormat="false" ht="15" hidden="false" customHeight="false" outlineLevel="0" collapsed="false">
      <c r="A13203" s="0" t="n">
        <v>44</v>
      </c>
      <c r="B13203" s="0" t="n">
        <v>455617</v>
      </c>
      <c r="C13203" s="0" t="n">
        <v>6389.307</v>
      </c>
    </row>
    <row r="13204" customFormat="false" ht="15" hidden="false" customHeight="false" outlineLevel="0" collapsed="false">
      <c r="A13204" s="0" t="n">
        <v>44</v>
      </c>
      <c r="B13204" s="0" t="n">
        <v>424522</v>
      </c>
      <c r="C13204" s="0" t="n">
        <v>6382.174</v>
      </c>
    </row>
    <row r="13205" customFormat="false" ht="15" hidden="false" customHeight="false" outlineLevel="0" collapsed="false">
      <c r="A13205" s="0" t="n">
        <v>44</v>
      </c>
      <c r="B13205" s="0" t="n">
        <v>422846</v>
      </c>
      <c r="C13205" s="0" t="n">
        <v>3416.072</v>
      </c>
    </row>
    <row r="13206" customFormat="false" ht="15" hidden="false" customHeight="false" outlineLevel="0" collapsed="false">
      <c r="A13206" s="0" t="n">
        <v>44</v>
      </c>
      <c r="B13206" s="0" t="n">
        <v>393812</v>
      </c>
      <c r="C13206" s="0" t="n">
        <v>6183.76</v>
      </c>
    </row>
    <row r="13207" customFormat="false" ht="15" hidden="false" customHeight="false" outlineLevel="0" collapsed="false">
      <c r="A13207" s="0" t="n">
        <v>44</v>
      </c>
      <c r="B13207" s="0" t="n">
        <v>386331</v>
      </c>
      <c r="C13207" s="0" t="n">
        <v>4043.924</v>
      </c>
    </row>
    <row r="13208" customFormat="false" ht="15" hidden="false" customHeight="false" outlineLevel="0" collapsed="false">
      <c r="A13208" s="0" t="n">
        <v>44</v>
      </c>
      <c r="B13208" s="0" t="n">
        <v>353618</v>
      </c>
      <c r="C13208" s="0" t="n">
        <v>6509.429</v>
      </c>
    </row>
    <row r="13209" customFormat="false" ht="15" hidden="false" customHeight="false" outlineLevel="0" collapsed="false">
      <c r="A13209" s="0" t="n">
        <v>44</v>
      </c>
      <c r="B13209" s="0" t="n">
        <v>319477</v>
      </c>
      <c r="C13209" s="0" t="n">
        <v>6666.754</v>
      </c>
    </row>
    <row r="13210" customFormat="false" ht="15" hidden="false" customHeight="false" outlineLevel="0" collapsed="false">
      <c r="A13210" s="0" t="n">
        <v>44</v>
      </c>
      <c r="B13210" s="0" t="n">
        <v>308964</v>
      </c>
      <c r="C13210" s="0" t="n">
        <v>4305.352</v>
      </c>
    </row>
    <row r="13211" customFormat="false" ht="15" hidden="false" customHeight="false" outlineLevel="0" collapsed="false">
      <c r="A13211" s="0" t="n">
        <v>44</v>
      </c>
      <c r="B13211" s="0" t="n">
        <v>276026</v>
      </c>
      <c r="C13211" s="0" t="n">
        <v>6548.659</v>
      </c>
    </row>
    <row r="13212" customFormat="false" ht="15" hidden="false" customHeight="false" outlineLevel="0" collapsed="false">
      <c r="A13212" s="0" t="n">
        <v>44</v>
      </c>
      <c r="B13212" s="0" t="n">
        <v>258952</v>
      </c>
      <c r="C13212" s="0" t="n">
        <v>4310.654</v>
      </c>
    </row>
    <row r="13213" customFormat="false" ht="15" hidden="false" customHeight="false" outlineLevel="0" collapsed="false">
      <c r="A13213" s="0" t="n">
        <v>44</v>
      </c>
      <c r="B13213" s="0" t="n">
        <v>239335</v>
      </c>
      <c r="C13213" s="0" t="n">
        <v>5897.591</v>
      </c>
    </row>
    <row r="13214" customFormat="false" ht="15" hidden="false" customHeight="false" outlineLevel="0" collapsed="false">
      <c r="A13214" s="0" t="n">
        <v>44</v>
      </c>
      <c r="B13214" s="0" t="n">
        <v>204849</v>
      </c>
      <c r="C13214" s="0" t="n">
        <v>6708.689</v>
      </c>
    </row>
    <row r="13215" customFormat="false" ht="15" hidden="false" customHeight="false" outlineLevel="0" collapsed="false">
      <c r="A13215" s="0" t="n">
        <v>44</v>
      </c>
      <c r="B13215" s="0" t="n">
        <v>196269</v>
      </c>
      <c r="C13215" s="0" t="n">
        <v>4106.799</v>
      </c>
    </row>
    <row r="13216" customFormat="false" ht="15" hidden="false" customHeight="false" outlineLevel="0" collapsed="false">
      <c r="A13216" s="0" t="n">
        <v>44</v>
      </c>
      <c r="B13216" s="0" t="n">
        <v>163568</v>
      </c>
      <c r="C13216" s="0" t="n">
        <v>6531.318</v>
      </c>
    </row>
    <row r="13217" customFormat="false" ht="15" hidden="false" customHeight="false" outlineLevel="0" collapsed="false">
      <c r="A13217" s="0" t="n">
        <v>44</v>
      </c>
      <c r="B13217" s="0" t="n">
        <v>118304</v>
      </c>
      <c r="C13217" s="0" t="n">
        <v>7775.286</v>
      </c>
    </row>
    <row r="13218" customFormat="false" ht="15" hidden="false" customHeight="false" outlineLevel="0" collapsed="false">
      <c r="A13218" s="0" t="n">
        <v>44</v>
      </c>
      <c r="B13218" s="0" t="n">
        <v>72935</v>
      </c>
      <c r="C13218" s="0" t="n">
        <v>7774.144</v>
      </c>
    </row>
    <row r="13219" customFormat="false" ht="15" hidden="false" customHeight="false" outlineLevel="0" collapsed="false">
      <c r="A13219" s="0" t="n">
        <v>44</v>
      </c>
      <c r="B13219" s="0" t="n">
        <v>29831</v>
      </c>
      <c r="C13219" s="0" t="n">
        <v>7577.402</v>
      </c>
    </row>
    <row r="13220" customFormat="false" ht="15" hidden="false" customHeight="false" outlineLevel="0" collapsed="false">
      <c r="A13220" s="0" t="n">
        <v>44</v>
      </c>
      <c r="B13220" s="0" t="n">
        <v>6</v>
      </c>
      <c r="C13220" s="0" t="n">
        <v>6238.021</v>
      </c>
    </row>
    <row r="13221" customFormat="false" ht="15" hidden="false" customHeight="false" outlineLevel="0" collapsed="false">
      <c r="A13221" s="0" t="n">
        <v>44</v>
      </c>
      <c r="B13221" s="0" t="n">
        <v>1892156</v>
      </c>
      <c r="C13221" s="0" t="n">
        <v>8369.176</v>
      </c>
    </row>
    <row r="13222" customFormat="false" ht="15" hidden="false" customHeight="false" outlineLevel="0" collapsed="false">
      <c r="A13222" s="0" t="n">
        <v>45</v>
      </c>
      <c r="B13222" s="0" t="n">
        <v>1872584</v>
      </c>
      <c r="C13222" s="0" t="n">
        <v>5290.365</v>
      </c>
    </row>
    <row r="13223" customFormat="false" ht="15" hidden="false" customHeight="false" outlineLevel="0" collapsed="false">
      <c r="A13223" s="0" t="n">
        <v>45</v>
      </c>
      <c r="B13223" s="0" t="n">
        <v>1842403</v>
      </c>
      <c r="C13223" s="0" t="n">
        <v>6820.838</v>
      </c>
    </row>
    <row r="13224" customFormat="false" ht="15" hidden="false" customHeight="false" outlineLevel="0" collapsed="false">
      <c r="A13224" s="0" t="n">
        <v>45</v>
      </c>
      <c r="B13224" s="0" t="n">
        <v>1798208</v>
      </c>
      <c r="C13224" s="0" t="n">
        <v>7700.781</v>
      </c>
    </row>
    <row r="13225" customFormat="false" ht="15" hidden="false" customHeight="false" outlineLevel="0" collapsed="false">
      <c r="A13225" s="0" t="n">
        <v>45</v>
      </c>
      <c r="B13225" s="0" t="n">
        <v>1782631</v>
      </c>
      <c r="C13225" s="0" t="n">
        <v>4789.505</v>
      </c>
    </row>
    <row r="13226" customFormat="false" ht="15" hidden="false" customHeight="false" outlineLevel="0" collapsed="false">
      <c r="A13226" s="0" t="n">
        <v>45</v>
      </c>
      <c r="B13226" s="0" t="n">
        <v>1740554</v>
      </c>
      <c r="C13226" s="0" t="n">
        <v>7470.417</v>
      </c>
    </row>
    <row r="13227" customFormat="false" ht="15" hidden="false" customHeight="false" outlineLevel="0" collapsed="false">
      <c r="A13227" s="0" t="n">
        <v>45</v>
      </c>
      <c r="B13227" s="0" t="n">
        <v>1701238</v>
      </c>
      <c r="C13227" s="0" t="n">
        <v>6964.531</v>
      </c>
    </row>
    <row r="13228" customFormat="false" ht="15" hidden="false" customHeight="false" outlineLevel="0" collapsed="false">
      <c r="A13228" s="0" t="n">
        <v>45</v>
      </c>
      <c r="B13228" s="0" t="n">
        <v>1682306</v>
      </c>
      <c r="C13228" s="0" t="n">
        <v>5357.31</v>
      </c>
    </row>
    <row r="13229" customFormat="false" ht="15" hidden="false" customHeight="false" outlineLevel="0" collapsed="false">
      <c r="A13229" s="0" t="n">
        <v>45</v>
      </c>
      <c r="B13229" s="0" t="n">
        <v>1641951</v>
      </c>
      <c r="C13229" s="0" t="n">
        <v>7300.508</v>
      </c>
    </row>
    <row r="13230" customFormat="false" ht="15" hidden="false" customHeight="false" outlineLevel="0" collapsed="false">
      <c r="A13230" s="0" t="n">
        <v>45</v>
      </c>
      <c r="B13230" s="0" t="n">
        <v>1625321</v>
      </c>
      <c r="C13230" s="0" t="n">
        <v>4924.774</v>
      </c>
    </row>
    <row r="13231" customFormat="false" ht="15" hidden="false" customHeight="false" outlineLevel="0" collapsed="false">
      <c r="A13231" s="0" t="n">
        <v>45</v>
      </c>
      <c r="B13231" s="0" t="n">
        <v>1583948</v>
      </c>
      <c r="C13231" s="0" t="n">
        <v>7402.132</v>
      </c>
    </row>
    <row r="13232" customFormat="false" ht="15" hidden="false" customHeight="false" outlineLevel="0" collapsed="false">
      <c r="A13232" s="0" t="n">
        <v>45</v>
      </c>
      <c r="B13232" s="0" t="n">
        <v>1542586</v>
      </c>
      <c r="C13232" s="0" t="n">
        <v>7392.446</v>
      </c>
    </row>
    <row r="13233" customFormat="false" ht="15" hidden="false" customHeight="false" outlineLevel="0" collapsed="false">
      <c r="A13233" s="0" t="n">
        <v>45</v>
      </c>
      <c r="B13233" s="0" t="n">
        <v>1526600</v>
      </c>
      <c r="C13233" s="0" t="n">
        <v>4829.801</v>
      </c>
    </row>
    <row r="13234" customFormat="false" ht="15" hidden="false" customHeight="false" outlineLevel="0" collapsed="false">
      <c r="A13234" s="0" t="n">
        <v>45</v>
      </c>
      <c r="B13234" s="0" t="n">
        <v>1489375</v>
      </c>
      <c r="C13234" s="0" t="n">
        <v>6973.117</v>
      </c>
    </row>
    <row r="13235" customFormat="false" ht="15" hidden="false" customHeight="false" outlineLevel="0" collapsed="false">
      <c r="A13235" s="0" t="n">
        <v>45</v>
      </c>
      <c r="B13235" s="0" t="n">
        <v>1473993</v>
      </c>
      <c r="C13235" s="0" t="n">
        <v>4824.103</v>
      </c>
    </row>
    <row r="13236" customFormat="false" ht="15" hidden="false" customHeight="false" outlineLevel="0" collapsed="false">
      <c r="A13236" s="0" t="n">
        <v>45</v>
      </c>
      <c r="B13236" s="0" t="n">
        <v>1442144</v>
      </c>
      <c r="C13236" s="0" t="n">
        <v>6433.381</v>
      </c>
    </row>
    <row r="13237" customFormat="false" ht="15" hidden="false" customHeight="false" outlineLevel="0" collapsed="false">
      <c r="A13237" s="0" t="n">
        <v>45</v>
      </c>
      <c r="B13237" s="0" t="n">
        <v>1404715</v>
      </c>
      <c r="C13237" s="0" t="n">
        <v>7014.274</v>
      </c>
    </row>
    <row r="13238" customFormat="false" ht="15" hidden="false" customHeight="false" outlineLevel="0" collapsed="false">
      <c r="A13238" s="0" t="n">
        <v>45</v>
      </c>
      <c r="B13238" s="0" t="n">
        <v>1392897</v>
      </c>
      <c r="C13238" s="0" t="n">
        <v>4386.686</v>
      </c>
    </row>
    <row r="13239" customFormat="false" ht="15" hidden="false" customHeight="false" outlineLevel="0" collapsed="false">
      <c r="A13239" s="0" t="n">
        <v>45</v>
      </c>
      <c r="B13239" s="0" t="n">
        <v>1356015</v>
      </c>
      <c r="C13239" s="0" t="n">
        <v>6968.875</v>
      </c>
    </row>
    <row r="13240" customFormat="false" ht="15" hidden="false" customHeight="false" outlineLevel="0" collapsed="false">
      <c r="A13240" s="0" t="n">
        <v>45</v>
      </c>
      <c r="B13240" s="0" t="n">
        <v>1343486</v>
      </c>
      <c r="C13240" s="0" t="n">
        <v>4456.448</v>
      </c>
    </row>
    <row r="13241" customFormat="false" ht="15" hidden="false" customHeight="false" outlineLevel="0" collapsed="false">
      <c r="A13241" s="0" t="n">
        <v>45</v>
      </c>
      <c r="B13241" s="0" t="n">
        <v>1310725</v>
      </c>
      <c r="C13241" s="0" t="n">
        <v>6659.822</v>
      </c>
    </row>
    <row r="13242" customFormat="false" ht="15" hidden="false" customHeight="false" outlineLevel="0" collapsed="false">
      <c r="A13242" s="0" t="n">
        <v>45</v>
      </c>
      <c r="B13242" s="0" t="n">
        <v>1272038</v>
      </c>
      <c r="C13242" s="0" t="n">
        <v>7112.309</v>
      </c>
    </row>
    <row r="13243" customFormat="false" ht="15" hidden="false" customHeight="false" outlineLevel="0" collapsed="false">
      <c r="A13243" s="0" t="n">
        <v>45</v>
      </c>
      <c r="B13243" s="0" t="n">
        <v>1263573</v>
      </c>
      <c r="C13243" s="0" t="n">
        <v>4135.398</v>
      </c>
    </row>
    <row r="13244" customFormat="false" ht="15" hidden="false" customHeight="false" outlineLevel="0" collapsed="false">
      <c r="A13244" s="0" t="n">
        <v>45</v>
      </c>
      <c r="B13244" s="0" t="n">
        <v>1230320</v>
      </c>
      <c r="C13244" s="0" t="n">
        <v>6578.15</v>
      </c>
    </row>
    <row r="13245" customFormat="false" ht="15" hidden="false" customHeight="false" outlineLevel="0" collapsed="false">
      <c r="A13245" s="0" t="n">
        <v>45</v>
      </c>
      <c r="B13245" s="0" t="n">
        <v>1206580</v>
      </c>
      <c r="C13245" s="0" t="n">
        <v>4663.443</v>
      </c>
    </row>
    <row r="13246" customFormat="false" ht="15" hidden="false" customHeight="false" outlineLevel="0" collapsed="false">
      <c r="A13246" s="0" t="n">
        <v>45</v>
      </c>
      <c r="B13246" s="0" t="n">
        <v>1188506</v>
      </c>
      <c r="C13246" s="0" t="n">
        <v>6054.09</v>
      </c>
    </row>
    <row r="13247" customFormat="false" ht="15" hidden="false" customHeight="false" outlineLevel="0" collapsed="false">
      <c r="A13247" s="0" t="n">
        <v>45</v>
      </c>
      <c r="B13247" s="0" t="n">
        <v>1153780</v>
      </c>
      <c r="C13247" s="0" t="n">
        <v>6702.745</v>
      </c>
    </row>
    <row r="13248" customFormat="false" ht="15" hidden="false" customHeight="false" outlineLevel="0" collapsed="false">
      <c r="A13248" s="0" t="n">
        <v>45</v>
      </c>
      <c r="B13248" s="0" t="n">
        <v>1145156</v>
      </c>
      <c r="C13248" s="0" t="n">
        <v>4141.585</v>
      </c>
    </row>
    <row r="13249" customFormat="false" ht="15" hidden="false" customHeight="false" outlineLevel="0" collapsed="false">
      <c r="A13249" s="0" t="n">
        <v>45</v>
      </c>
      <c r="B13249" s="0" t="n">
        <v>1113901</v>
      </c>
      <c r="C13249" s="0" t="n">
        <v>6359.217</v>
      </c>
    </row>
    <row r="13250" customFormat="false" ht="15" hidden="false" customHeight="false" outlineLevel="0" collapsed="false">
      <c r="A13250" s="0" t="n">
        <v>45</v>
      </c>
      <c r="B13250" s="0" t="n">
        <v>1090464</v>
      </c>
      <c r="C13250" s="0" t="n">
        <v>4811.358</v>
      </c>
    </row>
    <row r="13251" customFormat="false" ht="15" hidden="false" customHeight="false" outlineLevel="0" collapsed="false">
      <c r="A13251" s="0" t="n">
        <v>45</v>
      </c>
      <c r="B13251" s="0" t="n">
        <v>1074535</v>
      </c>
      <c r="C13251" s="0" t="n">
        <v>5667.975</v>
      </c>
    </row>
    <row r="13252" customFormat="false" ht="15" hidden="false" customHeight="false" outlineLevel="0" collapsed="false">
      <c r="A13252" s="0" t="n">
        <v>45</v>
      </c>
      <c r="B13252" s="0" t="n">
        <v>1041754</v>
      </c>
      <c r="C13252" s="0" t="n">
        <v>6593.792</v>
      </c>
    </row>
    <row r="13253" customFormat="false" ht="15" hidden="false" customHeight="false" outlineLevel="0" collapsed="false">
      <c r="A13253" s="0" t="n">
        <v>45</v>
      </c>
      <c r="B13253" s="0" t="n">
        <v>1041415</v>
      </c>
      <c r="C13253" s="0" t="n">
        <v>3267.188</v>
      </c>
    </row>
    <row r="13254" customFormat="false" ht="15" hidden="false" customHeight="false" outlineLevel="0" collapsed="false">
      <c r="A13254" s="0" t="n">
        <v>45</v>
      </c>
      <c r="B13254" s="0" t="n">
        <v>1013282</v>
      </c>
      <c r="C13254" s="0" t="n">
        <v>6089.346</v>
      </c>
    </row>
    <row r="13255" customFormat="false" ht="15" hidden="false" customHeight="false" outlineLevel="0" collapsed="false">
      <c r="A13255" s="0" t="n">
        <v>45</v>
      </c>
      <c r="B13255" s="0" t="n">
        <v>977796</v>
      </c>
      <c r="C13255" s="0" t="n">
        <v>6823.43</v>
      </c>
    </row>
    <row r="13256" customFormat="false" ht="15" hidden="false" customHeight="false" outlineLevel="0" collapsed="false">
      <c r="A13256" s="0" t="n">
        <v>45</v>
      </c>
      <c r="B13256" s="0" t="n">
        <v>946726</v>
      </c>
      <c r="C13256" s="0" t="n">
        <v>5905.53</v>
      </c>
    </row>
    <row r="13257" customFormat="false" ht="15" hidden="false" customHeight="false" outlineLevel="0" collapsed="false">
      <c r="A13257" s="0" t="n">
        <v>45</v>
      </c>
      <c r="B13257" s="0" t="n">
        <v>935194</v>
      </c>
      <c r="C13257" s="0" t="n">
        <v>4976.994</v>
      </c>
    </row>
    <row r="13258" customFormat="false" ht="15" hidden="false" customHeight="false" outlineLevel="0" collapsed="false">
      <c r="A13258" s="0" t="n">
        <v>45</v>
      </c>
      <c r="B13258" s="0" t="n">
        <v>902836</v>
      </c>
      <c r="C13258" s="0" t="n">
        <v>6490.795</v>
      </c>
    </row>
    <row r="13259" customFormat="false" ht="15" hidden="false" customHeight="false" outlineLevel="0" collapsed="false">
      <c r="A13259" s="0" t="n">
        <v>45</v>
      </c>
      <c r="B13259" s="0" t="n">
        <v>874212</v>
      </c>
      <c r="C13259" s="0" t="n">
        <v>5576.77</v>
      </c>
    </row>
    <row r="13260" customFormat="false" ht="15" hidden="false" customHeight="false" outlineLevel="0" collapsed="false">
      <c r="A13260" s="0" t="n">
        <v>45</v>
      </c>
      <c r="B13260" s="0" t="n">
        <v>863665</v>
      </c>
      <c r="C13260" s="0" t="n">
        <v>4848.228</v>
      </c>
    </row>
    <row r="13261" customFormat="false" ht="15" hidden="false" customHeight="false" outlineLevel="0" collapsed="false">
      <c r="A13261" s="0" t="n">
        <v>45</v>
      </c>
      <c r="B13261" s="0" t="n">
        <v>828944</v>
      </c>
      <c r="C13261" s="0" t="n">
        <v>6753.778</v>
      </c>
    </row>
    <row r="13262" customFormat="false" ht="15" hidden="false" customHeight="false" outlineLevel="0" collapsed="false">
      <c r="A13262" s="0" t="n">
        <v>45</v>
      </c>
      <c r="B13262" s="0" t="n">
        <v>824509</v>
      </c>
      <c r="C13262" s="0" t="n">
        <v>3331.206</v>
      </c>
    </row>
    <row r="13263" customFormat="false" ht="15" hidden="false" customHeight="false" outlineLevel="0" collapsed="false">
      <c r="A13263" s="0" t="n">
        <v>45</v>
      </c>
      <c r="B13263" s="0" t="n">
        <v>801044</v>
      </c>
      <c r="C13263" s="0" t="n">
        <v>6075.081</v>
      </c>
    </row>
    <row r="13264" customFormat="false" ht="15" hidden="false" customHeight="false" outlineLevel="0" collapsed="false">
      <c r="A13264" s="0" t="n">
        <v>45</v>
      </c>
      <c r="B13264" s="0" t="n">
        <v>767499</v>
      </c>
      <c r="C13264" s="0" t="n">
        <v>6577.561</v>
      </c>
    </row>
    <row r="13265" customFormat="false" ht="15" hidden="false" customHeight="false" outlineLevel="0" collapsed="false">
      <c r="A13265" s="0" t="n">
        <v>45</v>
      </c>
      <c r="B13265" s="0" t="n">
        <v>733604</v>
      </c>
      <c r="C13265" s="0" t="n">
        <v>6647.539</v>
      </c>
    </row>
    <row r="13266" customFormat="false" ht="15" hidden="false" customHeight="false" outlineLevel="0" collapsed="false">
      <c r="A13266" s="0" t="n">
        <v>45</v>
      </c>
      <c r="B13266" s="0" t="n">
        <v>730819</v>
      </c>
      <c r="C13266" s="0" t="n">
        <v>3157.372</v>
      </c>
    </row>
    <row r="13267" customFormat="false" ht="15" hidden="false" customHeight="false" outlineLevel="0" collapsed="false">
      <c r="A13267" s="0" t="n">
        <v>45</v>
      </c>
      <c r="B13267" s="0" t="n">
        <v>710520</v>
      </c>
      <c r="C13267" s="0" t="n">
        <v>5676.194</v>
      </c>
    </row>
    <row r="13268" customFormat="false" ht="15" hidden="false" customHeight="false" outlineLevel="0" collapsed="false">
      <c r="A13268" s="0" t="n">
        <v>45</v>
      </c>
      <c r="B13268" s="0" t="n">
        <v>676291</v>
      </c>
      <c r="C13268" s="0" t="n">
        <v>6704.831</v>
      </c>
    </row>
    <row r="13269" customFormat="false" ht="15" hidden="false" customHeight="false" outlineLevel="0" collapsed="false">
      <c r="A13269" s="0" t="n">
        <v>45</v>
      </c>
      <c r="B13269" s="0" t="n">
        <v>642195</v>
      </c>
      <c r="C13269" s="0" t="n">
        <v>6631.804</v>
      </c>
    </row>
    <row r="13270" customFormat="false" ht="15" hidden="false" customHeight="false" outlineLevel="0" collapsed="false">
      <c r="A13270" s="0" t="n">
        <v>45</v>
      </c>
      <c r="B13270" s="0" t="n">
        <v>611043</v>
      </c>
      <c r="C13270" s="0" t="n">
        <v>6132.129</v>
      </c>
    </row>
    <row r="13271" customFormat="false" ht="15" hidden="false" customHeight="false" outlineLevel="0" collapsed="false">
      <c r="A13271" s="0" t="n">
        <v>45</v>
      </c>
      <c r="B13271" s="0" t="n">
        <v>619415</v>
      </c>
      <c r="C13271" s="0" t="n">
        <v>2737.694</v>
      </c>
    </row>
    <row r="13272" customFormat="false" ht="15" hidden="false" customHeight="false" outlineLevel="0" collapsed="false">
      <c r="A13272" s="0" t="n">
        <v>45</v>
      </c>
      <c r="B13272" s="0" t="n">
        <v>589067</v>
      </c>
      <c r="C13272" s="0" t="n">
        <v>6291.83</v>
      </c>
    </row>
    <row r="13273" customFormat="false" ht="15" hidden="false" customHeight="false" outlineLevel="0" collapsed="false">
      <c r="A13273" s="0" t="n">
        <v>45</v>
      </c>
      <c r="B13273" s="0" t="n">
        <v>557406</v>
      </c>
      <c r="C13273" s="0" t="n">
        <v>6417.095</v>
      </c>
    </row>
    <row r="13274" customFormat="false" ht="15" hidden="false" customHeight="false" outlineLevel="0" collapsed="false">
      <c r="A13274" s="0" t="n">
        <v>45</v>
      </c>
      <c r="B13274" s="0" t="n">
        <v>525535</v>
      </c>
      <c r="C13274" s="0" t="n">
        <v>6240.081</v>
      </c>
    </row>
    <row r="13275" customFormat="false" ht="15" hidden="false" customHeight="false" outlineLevel="0" collapsed="false">
      <c r="A13275" s="0" t="n">
        <v>45</v>
      </c>
      <c r="B13275" s="0" t="n">
        <v>520366</v>
      </c>
      <c r="C13275" s="0" t="n">
        <v>4034.075</v>
      </c>
    </row>
    <row r="13276" customFormat="false" ht="15" hidden="false" customHeight="false" outlineLevel="0" collapsed="false">
      <c r="A13276" s="0" t="n">
        <v>45</v>
      </c>
      <c r="B13276" s="0" t="n">
        <v>488817</v>
      </c>
      <c r="C13276" s="0" t="n">
        <v>6399.474</v>
      </c>
    </row>
    <row r="13277" customFormat="false" ht="15" hidden="false" customHeight="false" outlineLevel="0" collapsed="false">
      <c r="A13277" s="0" t="n">
        <v>45</v>
      </c>
      <c r="B13277" s="0" t="n">
        <v>483982</v>
      </c>
      <c r="C13277" s="0" t="n">
        <v>3730.678</v>
      </c>
    </row>
    <row r="13278" customFormat="false" ht="15" hidden="false" customHeight="false" outlineLevel="0" collapsed="false">
      <c r="A13278" s="0" t="n">
        <v>45</v>
      </c>
      <c r="B13278" s="0" t="n">
        <v>452572</v>
      </c>
      <c r="C13278" s="0" t="n">
        <v>6370.807</v>
      </c>
    </row>
    <row r="13279" customFormat="false" ht="15" hidden="false" customHeight="false" outlineLevel="0" collapsed="false">
      <c r="A13279" s="0" t="n">
        <v>45</v>
      </c>
      <c r="B13279" s="0" t="n">
        <v>418382</v>
      </c>
      <c r="C13279" s="0" t="n">
        <v>6611.137</v>
      </c>
    </row>
    <row r="13280" customFormat="false" ht="15" hidden="false" customHeight="false" outlineLevel="0" collapsed="false">
      <c r="A13280" s="0" t="n">
        <v>45</v>
      </c>
      <c r="B13280" s="0" t="n">
        <v>408079</v>
      </c>
      <c r="C13280" s="0" t="n">
        <v>4379.476</v>
      </c>
    </row>
    <row r="13281" customFormat="false" ht="15" hidden="false" customHeight="false" outlineLevel="0" collapsed="false">
      <c r="A13281" s="0" t="n">
        <v>45</v>
      </c>
      <c r="B13281" s="0" t="n">
        <v>374565</v>
      </c>
      <c r="C13281" s="0" t="n">
        <v>6588.627</v>
      </c>
    </row>
    <row r="13282" customFormat="false" ht="15" hidden="false" customHeight="false" outlineLevel="0" collapsed="false">
      <c r="A13282" s="0" t="n">
        <v>45</v>
      </c>
      <c r="B13282" s="0" t="n">
        <v>364782</v>
      </c>
      <c r="C13282" s="0" t="n">
        <v>4248.351</v>
      </c>
    </row>
    <row r="13283" customFormat="false" ht="15" hidden="false" customHeight="false" outlineLevel="0" collapsed="false">
      <c r="A13283" s="0" t="n">
        <v>45</v>
      </c>
      <c r="B13283" s="0" t="n">
        <v>346767</v>
      </c>
      <c r="C13283" s="0" t="n">
        <v>5086.38</v>
      </c>
    </row>
    <row r="13284" customFormat="false" ht="15" hidden="false" customHeight="false" outlineLevel="0" collapsed="false">
      <c r="A13284" s="0" t="n">
        <v>45</v>
      </c>
      <c r="B13284" s="0" t="n">
        <v>314179</v>
      </c>
      <c r="C13284" s="0" t="n">
        <v>6520.634</v>
      </c>
    </row>
    <row r="13285" customFormat="false" ht="15" hidden="false" customHeight="false" outlineLevel="0" collapsed="false">
      <c r="A13285" s="0" t="n">
        <v>45</v>
      </c>
      <c r="B13285" s="0" t="n">
        <v>280935</v>
      </c>
      <c r="C13285" s="0" t="n">
        <v>6576.486</v>
      </c>
    </row>
    <row r="13286" customFormat="false" ht="15" hidden="false" customHeight="false" outlineLevel="0" collapsed="false">
      <c r="A13286" s="0" t="n">
        <v>45</v>
      </c>
      <c r="B13286" s="0" t="n">
        <v>272538</v>
      </c>
      <c r="C13286" s="0" t="n">
        <v>3766.579</v>
      </c>
    </row>
    <row r="13287" customFormat="false" ht="15" hidden="false" customHeight="false" outlineLevel="0" collapsed="false">
      <c r="A13287" s="0" t="n">
        <v>45</v>
      </c>
      <c r="B13287" s="0" t="n">
        <v>262337</v>
      </c>
      <c r="C13287" s="0" t="n">
        <v>4673.24</v>
      </c>
    </row>
    <row r="13288" customFormat="false" ht="15" hidden="false" customHeight="false" outlineLevel="0" collapsed="false">
      <c r="A13288" s="0" t="n">
        <v>45</v>
      </c>
      <c r="B13288" s="0" t="n">
        <v>229740</v>
      </c>
      <c r="C13288" s="0" t="n">
        <v>6502.585</v>
      </c>
    </row>
    <row r="13289" customFormat="false" ht="15" hidden="false" customHeight="false" outlineLevel="0" collapsed="false">
      <c r="A13289" s="0" t="n">
        <v>45</v>
      </c>
      <c r="B13289" s="0" t="n">
        <v>195515</v>
      </c>
      <c r="C13289" s="0" t="n">
        <v>6655.255</v>
      </c>
    </row>
    <row r="13290" customFormat="false" ht="15" hidden="false" customHeight="false" outlineLevel="0" collapsed="false">
      <c r="A13290" s="0" t="n">
        <v>45</v>
      </c>
      <c r="B13290" s="0" t="n">
        <v>168689</v>
      </c>
      <c r="C13290" s="0" t="n">
        <v>5974.831</v>
      </c>
    </row>
    <row r="13291" customFormat="false" ht="15" hidden="false" customHeight="false" outlineLevel="0" collapsed="false">
      <c r="A13291" s="0" t="n">
        <v>45</v>
      </c>
      <c r="B13291" s="0" t="n">
        <v>132737</v>
      </c>
      <c r="C13291" s="0" t="n">
        <v>6842.795</v>
      </c>
    </row>
    <row r="13292" customFormat="false" ht="15" hidden="false" customHeight="false" outlineLevel="0" collapsed="false">
      <c r="A13292" s="0" t="n">
        <v>45</v>
      </c>
      <c r="B13292" s="0" t="n">
        <v>85987</v>
      </c>
      <c r="C13292" s="0" t="n">
        <v>7938.755</v>
      </c>
    </row>
    <row r="13293" customFormat="false" ht="15" hidden="false" customHeight="false" outlineLevel="0" collapsed="false">
      <c r="A13293" s="0" t="n">
        <v>45</v>
      </c>
      <c r="B13293" s="0" t="n">
        <v>40303</v>
      </c>
      <c r="C13293" s="0" t="n">
        <v>7821.944</v>
      </c>
    </row>
    <row r="13294" customFormat="false" ht="15" hidden="false" customHeight="false" outlineLevel="0" collapsed="false">
      <c r="A13294" s="0" t="n">
        <v>45</v>
      </c>
      <c r="B13294" s="0" t="n">
        <v>0</v>
      </c>
      <c r="C13294" s="0" t="n">
        <v>7270.285</v>
      </c>
    </row>
    <row r="13295" customFormat="false" ht="15" hidden="false" customHeight="false" outlineLevel="0" collapsed="false">
      <c r="A13295" s="0" t="n">
        <v>45</v>
      </c>
      <c r="B13295" s="0" t="n">
        <v>1909502</v>
      </c>
      <c r="C13295" s="0" t="n">
        <v>7560.889</v>
      </c>
    </row>
    <row r="13296" customFormat="false" ht="15" hidden="false" customHeight="false" outlineLevel="0" collapsed="false">
      <c r="A13296" s="0" t="n">
        <v>45</v>
      </c>
      <c r="B13296" s="0" t="n">
        <v>1868606</v>
      </c>
      <c r="C13296" s="0" t="n">
        <v>7342.476</v>
      </c>
    </row>
    <row r="13297" customFormat="false" ht="15" hidden="false" customHeight="false" outlineLevel="0" collapsed="false">
      <c r="A13297" s="0" t="n">
        <v>45</v>
      </c>
      <c r="B13297" s="0" t="n">
        <v>1843638</v>
      </c>
      <c r="C13297" s="0" t="n">
        <v>4516.455</v>
      </c>
    </row>
    <row r="13298" customFormat="false" ht="15" hidden="false" customHeight="false" outlineLevel="0" collapsed="false">
      <c r="A13298" s="0" t="n">
        <v>45</v>
      </c>
      <c r="B13298" s="0" t="n">
        <v>1843638</v>
      </c>
      <c r="C13298" s="0" t="n">
        <v>0</v>
      </c>
    </row>
    <row r="13299" customFormat="false" ht="15" hidden="false" customHeight="false" outlineLevel="0" collapsed="false">
      <c r="A13299" s="0" t="n">
        <v>45</v>
      </c>
      <c r="B13299" s="0" t="n">
        <v>1872959</v>
      </c>
      <c r="C13299" s="0" t="n">
        <v>4829.934</v>
      </c>
    </row>
    <row r="13300" customFormat="false" ht="15" hidden="false" customHeight="false" outlineLevel="0" collapsed="false">
      <c r="A13300" s="0" t="n">
        <v>45</v>
      </c>
      <c r="B13300" s="0" t="n">
        <v>1843627</v>
      </c>
      <c r="C13300" s="0" t="n">
        <v>6214.681</v>
      </c>
    </row>
    <row r="13301" customFormat="false" ht="15" hidden="false" customHeight="false" outlineLevel="0" collapsed="false">
      <c r="A13301" s="0" t="n">
        <v>45</v>
      </c>
      <c r="B13301" s="0" t="n">
        <v>1802508</v>
      </c>
      <c r="C13301" s="0" t="n">
        <v>7380.957</v>
      </c>
    </row>
    <row r="13302" customFormat="false" ht="15" hidden="false" customHeight="false" outlineLevel="0" collapsed="false">
      <c r="A13302" s="0" t="n">
        <v>45</v>
      </c>
      <c r="B13302" s="0" t="n">
        <v>1759176</v>
      </c>
      <c r="C13302" s="0" t="n">
        <v>7625.569</v>
      </c>
    </row>
    <row r="13303" customFormat="false" ht="15" hidden="false" customHeight="false" outlineLevel="0" collapsed="false">
      <c r="A13303" s="0" t="n">
        <v>45</v>
      </c>
      <c r="B13303" s="0" t="n">
        <v>1740940</v>
      </c>
      <c r="C13303" s="0" t="n">
        <v>5072.778</v>
      </c>
    </row>
    <row r="13304" customFormat="false" ht="15" hidden="false" customHeight="false" outlineLevel="0" collapsed="false">
      <c r="A13304" s="0" t="n">
        <v>45</v>
      </c>
      <c r="B13304" s="0" t="n">
        <v>1696715</v>
      </c>
      <c r="C13304" s="0" t="n">
        <v>7656.229</v>
      </c>
    </row>
    <row r="13305" customFormat="false" ht="15" hidden="false" customHeight="false" outlineLevel="0" collapsed="false">
      <c r="A13305" s="0" t="n">
        <v>45</v>
      </c>
      <c r="B13305" s="0" t="n">
        <v>1682172</v>
      </c>
      <c r="C13305" s="0" t="n">
        <v>4732.374</v>
      </c>
    </row>
    <row r="13306" customFormat="false" ht="15" hidden="false" customHeight="false" outlineLevel="0" collapsed="false">
      <c r="A13306" s="0" t="n">
        <v>45</v>
      </c>
      <c r="B13306" s="0" t="n">
        <v>1640430</v>
      </c>
      <c r="C13306" s="0" t="n">
        <v>7447.296</v>
      </c>
    </row>
    <row r="13307" customFormat="false" ht="15" hidden="false" customHeight="false" outlineLevel="0" collapsed="false">
      <c r="A13307" s="0" t="n">
        <v>45</v>
      </c>
      <c r="B13307" s="0" t="n">
        <v>1601771</v>
      </c>
      <c r="C13307" s="0" t="n">
        <v>6704.813</v>
      </c>
    </row>
    <row r="13308" customFormat="false" ht="15" hidden="false" customHeight="false" outlineLevel="0" collapsed="false">
      <c r="A13308" s="0" t="n">
        <v>45</v>
      </c>
      <c r="B13308" s="0" t="n">
        <v>1580974</v>
      </c>
      <c r="C13308" s="0" t="n">
        <v>5742.162</v>
      </c>
    </row>
    <row r="13309" customFormat="false" ht="15" hidden="false" customHeight="false" outlineLevel="0" collapsed="false">
      <c r="A13309" s="0" t="n">
        <v>45</v>
      </c>
      <c r="B13309" s="0" t="n">
        <v>1540020</v>
      </c>
      <c r="C13309" s="0" t="n">
        <v>7355.319</v>
      </c>
    </row>
    <row r="13310" customFormat="false" ht="15" hidden="false" customHeight="false" outlineLevel="0" collapsed="false">
      <c r="A13310" s="0" t="n">
        <v>45</v>
      </c>
      <c r="B13310" s="0" t="n">
        <v>1525527</v>
      </c>
      <c r="C13310" s="0" t="n">
        <v>4713.022</v>
      </c>
    </row>
    <row r="13311" customFormat="false" ht="15" hidden="false" customHeight="false" outlineLevel="0" collapsed="false">
      <c r="A13311" s="0" t="n">
        <v>45</v>
      </c>
      <c r="B13311" s="0" t="n">
        <v>1484499</v>
      </c>
      <c r="C13311" s="0" t="n">
        <v>7368.616</v>
      </c>
    </row>
    <row r="13312" customFormat="false" ht="15" hidden="false" customHeight="false" outlineLevel="0" collapsed="false">
      <c r="A13312" s="0" t="n">
        <v>45</v>
      </c>
      <c r="B13312" s="0" t="n">
        <v>1448362</v>
      </c>
      <c r="C13312" s="0" t="n">
        <v>6698.845</v>
      </c>
    </row>
    <row r="13313" customFormat="false" ht="15" hidden="false" customHeight="false" outlineLevel="0" collapsed="false">
      <c r="A13313" s="0" t="n">
        <v>45</v>
      </c>
      <c r="B13313" s="0" t="n">
        <v>1433660</v>
      </c>
      <c r="C13313" s="0" t="n">
        <v>4915.14</v>
      </c>
    </row>
    <row r="13314" customFormat="false" ht="15" hidden="false" customHeight="false" outlineLevel="0" collapsed="false">
      <c r="A13314" s="0" t="n">
        <v>45</v>
      </c>
      <c r="B13314" s="0" t="n">
        <v>1396325</v>
      </c>
      <c r="C13314" s="0" t="n">
        <v>6992.263</v>
      </c>
    </row>
    <row r="13315" customFormat="false" ht="15" hidden="false" customHeight="false" outlineLevel="0" collapsed="false">
      <c r="A13315" s="0" t="n">
        <v>45</v>
      </c>
      <c r="B13315" s="0" t="n">
        <v>1357593</v>
      </c>
      <c r="C13315" s="0" t="n">
        <v>7019.79</v>
      </c>
    </row>
    <row r="13316" customFormat="false" ht="15" hidden="false" customHeight="false" outlineLevel="0" collapsed="false">
      <c r="A13316" s="0" t="n">
        <v>45</v>
      </c>
      <c r="B13316" s="0" t="n">
        <v>1345886</v>
      </c>
      <c r="C13316" s="0" t="n">
        <v>4585.745</v>
      </c>
    </row>
    <row r="13317" customFormat="false" ht="15" hidden="false" customHeight="false" outlineLevel="0" collapsed="false">
      <c r="A13317" s="0" t="n">
        <v>45</v>
      </c>
      <c r="B13317" s="0" t="n">
        <v>1310622</v>
      </c>
      <c r="C13317" s="0" t="n">
        <v>6786.941</v>
      </c>
    </row>
    <row r="13318" customFormat="false" ht="15" hidden="false" customHeight="false" outlineLevel="0" collapsed="false">
      <c r="A13318" s="0" t="n">
        <v>45</v>
      </c>
      <c r="B13318" s="0" t="n">
        <v>1298198</v>
      </c>
      <c r="C13318" s="0" t="n">
        <v>4475.927</v>
      </c>
    </row>
    <row r="13319" customFormat="false" ht="15" hidden="false" customHeight="false" outlineLevel="0" collapsed="false">
      <c r="A13319" s="0" t="n">
        <v>45</v>
      </c>
      <c r="B13319" s="0" t="n">
        <v>1265589</v>
      </c>
      <c r="C13319" s="0" t="n">
        <v>6502.016</v>
      </c>
    </row>
    <row r="13320" customFormat="false" ht="15" hidden="false" customHeight="false" outlineLevel="0" collapsed="false">
      <c r="A13320" s="0" t="n">
        <v>45</v>
      </c>
      <c r="B13320" s="0" t="n">
        <v>1231010</v>
      </c>
      <c r="C13320" s="0" t="n">
        <v>6756.52</v>
      </c>
    </row>
    <row r="13321" customFormat="false" ht="15" hidden="false" customHeight="false" outlineLevel="0" collapsed="false">
      <c r="A13321" s="0" t="n">
        <v>45</v>
      </c>
      <c r="B13321" s="0" t="n">
        <v>1221741</v>
      </c>
      <c r="C13321" s="0" t="n">
        <v>4178.67</v>
      </c>
    </row>
    <row r="13322" customFormat="false" ht="15" hidden="false" customHeight="false" outlineLevel="0" collapsed="false">
      <c r="A13322" s="0" t="n">
        <v>45</v>
      </c>
      <c r="B13322" s="0" t="n">
        <v>1189519</v>
      </c>
      <c r="C13322" s="0" t="n">
        <v>6454.946</v>
      </c>
    </row>
    <row r="13323" customFormat="false" ht="15" hidden="false" customHeight="false" outlineLevel="0" collapsed="false">
      <c r="A13323" s="0" t="n">
        <v>45</v>
      </c>
      <c r="B13323" s="0" t="n">
        <v>1176046</v>
      </c>
      <c r="C13323" s="0" t="n">
        <v>4624.002</v>
      </c>
    </row>
    <row r="13324" customFormat="false" ht="15" hidden="false" customHeight="false" outlineLevel="0" collapsed="false">
      <c r="A13324" s="0" t="n">
        <v>45</v>
      </c>
      <c r="B13324" s="0" t="n">
        <v>1143936</v>
      </c>
      <c r="C13324" s="0" t="n">
        <v>6458.974</v>
      </c>
    </row>
    <row r="13325" customFormat="false" ht="15" hidden="false" customHeight="false" outlineLevel="0" collapsed="false">
      <c r="A13325" s="0" t="n">
        <v>45</v>
      </c>
      <c r="B13325" s="0" t="n">
        <v>1107511</v>
      </c>
      <c r="C13325" s="0" t="n">
        <v>6900.279</v>
      </c>
    </row>
    <row r="13326" customFormat="false" ht="15" hidden="false" customHeight="false" outlineLevel="0" collapsed="false">
      <c r="A13326" s="0" t="n">
        <v>45</v>
      </c>
      <c r="B13326" s="0" t="n">
        <v>1101462</v>
      </c>
      <c r="C13326" s="0" t="n">
        <v>3903.857</v>
      </c>
    </row>
    <row r="13327" customFormat="false" ht="15" hidden="false" customHeight="false" outlineLevel="0" collapsed="false">
      <c r="A13327" s="0" t="n">
        <v>45</v>
      </c>
      <c r="B13327" s="0" t="n">
        <v>1069231</v>
      </c>
      <c r="C13327" s="0" t="n">
        <v>6491.054</v>
      </c>
    </row>
    <row r="13328" customFormat="false" ht="15" hidden="false" customHeight="false" outlineLevel="0" collapsed="false">
      <c r="A13328" s="0" t="n">
        <v>45</v>
      </c>
      <c r="B13328" s="0" t="n">
        <v>1036473</v>
      </c>
      <c r="C13328" s="0" t="n">
        <v>6537.197</v>
      </c>
    </row>
    <row r="13329" customFormat="false" ht="15" hidden="false" customHeight="false" outlineLevel="0" collapsed="false">
      <c r="A13329" s="0" t="n">
        <v>45</v>
      </c>
      <c r="B13329" s="0" t="n">
        <v>1043292</v>
      </c>
      <c r="C13329" s="0" t="n">
        <v>2550.263</v>
      </c>
    </row>
    <row r="13330" customFormat="false" ht="15" hidden="false" customHeight="false" outlineLevel="0" collapsed="false">
      <c r="A13330" s="0" t="n">
        <v>45</v>
      </c>
      <c r="B13330" s="0" t="n">
        <v>1015211</v>
      </c>
      <c r="C13330" s="0" t="n">
        <v>6062.581</v>
      </c>
    </row>
    <row r="13331" customFormat="false" ht="15" hidden="false" customHeight="false" outlineLevel="0" collapsed="false">
      <c r="A13331" s="0" t="n">
        <v>45</v>
      </c>
      <c r="B13331" s="0" t="n">
        <v>983923</v>
      </c>
      <c r="C13331" s="0" t="n">
        <v>6384.931</v>
      </c>
    </row>
    <row r="13332" customFormat="false" ht="15" hidden="false" customHeight="false" outlineLevel="0" collapsed="false">
      <c r="A13332" s="0" t="n">
        <v>45</v>
      </c>
      <c r="B13332" s="0" t="n">
        <v>955918</v>
      </c>
      <c r="C13332" s="0" t="n">
        <v>6065.593</v>
      </c>
    </row>
    <row r="13333" customFormat="false" ht="15" hidden="false" customHeight="false" outlineLevel="0" collapsed="false">
      <c r="A13333" s="0" t="n">
        <v>45</v>
      </c>
      <c r="B13333" s="0" t="n">
        <v>930501</v>
      </c>
      <c r="C13333" s="0" t="n">
        <v>4931.696</v>
      </c>
    </row>
    <row r="13334" customFormat="false" ht="15" hidden="false" customHeight="false" outlineLevel="0" collapsed="false">
      <c r="A13334" s="0" t="n">
        <v>45</v>
      </c>
      <c r="B13334" s="0" t="n">
        <v>935406</v>
      </c>
      <c r="C13334" s="0" t="n">
        <v>3682.2</v>
      </c>
    </row>
    <row r="13335" customFormat="false" ht="15" hidden="false" customHeight="false" outlineLevel="0" collapsed="false">
      <c r="A13335" s="0" t="n">
        <v>45</v>
      </c>
      <c r="B13335" s="0" t="n">
        <v>904389</v>
      </c>
      <c r="C13335" s="0" t="n">
        <v>6360.521</v>
      </c>
    </row>
    <row r="13336" customFormat="false" ht="15" hidden="false" customHeight="false" outlineLevel="0" collapsed="false">
      <c r="A13336" s="0" t="n">
        <v>45</v>
      </c>
      <c r="B13336" s="0" t="n">
        <v>869836</v>
      </c>
      <c r="C13336" s="0" t="n">
        <v>6674.453</v>
      </c>
    </row>
    <row r="13337" customFormat="false" ht="15" hidden="false" customHeight="false" outlineLevel="0" collapsed="false">
      <c r="A13337" s="0" t="n">
        <v>45</v>
      </c>
      <c r="B13337" s="0" t="n">
        <v>844747</v>
      </c>
      <c r="C13337" s="0" t="n">
        <v>5053.336</v>
      </c>
    </row>
    <row r="13338" customFormat="false" ht="15" hidden="false" customHeight="false" outlineLevel="0" collapsed="false">
      <c r="A13338" s="0" t="n">
        <v>45</v>
      </c>
      <c r="B13338" s="0" t="n">
        <v>835946</v>
      </c>
      <c r="C13338" s="0" t="n">
        <v>4854.616</v>
      </c>
    </row>
    <row r="13339" customFormat="false" ht="15" hidden="false" customHeight="false" outlineLevel="0" collapsed="false">
      <c r="A13339" s="0" t="n">
        <v>45</v>
      </c>
      <c r="B13339" s="0" t="n">
        <v>800301</v>
      </c>
      <c r="C13339" s="0" t="n">
        <v>6813.895</v>
      </c>
    </row>
    <row r="13340" customFormat="false" ht="15" hidden="false" customHeight="false" outlineLevel="0" collapsed="false">
      <c r="A13340" s="0" t="n">
        <v>45</v>
      </c>
      <c r="B13340" s="0" t="n">
        <v>772318</v>
      </c>
      <c r="C13340" s="0" t="n">
        <v>5339.701</v>
      </c>
    </row>
    <row r="13341" customFormat="false" ht="15" hidden="false" customHeight="false" outlineLevel="0" collapsed="false">
      <c r="A13341" s="0" t="n">
        <v>45</v>
      </c>
      <c r="B13341" s="0" t="n">
        <v>758110</v>
      </c>
      <c r="C13341" s="0" t="n">
        <v>5424.814</v>
      </c>
    </row>
    <row r="13342" customFormat="false" ht="15" hidden="false" customHeight="false" outlineLevel="0" collapsed="false">
      <c r="A13342" s="0" t="n">
        <v>45</v>
      </c>
      <c r="B13342" s="0" t="n">
        <v>727670</v>
      </c>
      <c r="C13342" s="0" t="n">
        <v>6324.407</v>
      </c>
    </row>
    <row r="13343" customFormat="false" ht="15" hidden="false" customHeight="false" outlineLevel="0" collapsed="false">
      <c r="A13343" s="0" t="n">
        <v>45</v>
      </c>
      <c r="B13343" s="0" t="n">
        <v>719975</v>
      </c>
      <c r="C13343" s="0" t="n">
        <v>4011.179</v>
      </c>
    </row>
    <row r="13344" customFormat="false" ht="15" hidden="false" customHeight="false" outlineLevel="0" collapsed="false">
      <c r="A13344" s="0" t="n">
        <v>45</v>
      </c>
      <c r="B13344" s="0" t="n">
        <v>686894</v>
      </c>
      <c r="C13344" s="0" t="n">
        <v>6558.343</v>
      </c>
    </row>
    <row r="13345" customFormat="false" ht="15" hidden="false" customHeight="false" outlineLevel="0" collapsed="false">
      <c r="A13345" s="0" t="n">
        <v>45</v>
      </c>
      <c r="B13345" s="0" t="n">
        <v>657088</v>
      </c>
      <c r="C13345" s="0" t="n">
        <v>5758.04</v>
      </c>
    </row>
    <row r="13346" customFormat="false" ht="15" hidden="false" customHeight="false" outlineLevel="0" collapsed="false">
      <c r="A13346" s="0" t="n">
        <v>45</v>
      </c>
      <c r="B13346" s="0" t="n">
        <v>656273</v>
      </c>
      <c r="C13346" s="0" t="n">
        <v>3868.712</v>
      </c>
    </row>
    <row r="13347" customFormat="false" ht="15" hidden="false" customHeight="false" outlineLevel="0" collapsed="false">
      <c r="A13347" s="0" t="n">
        <v>45</v>
      </c>
      <c r="B13347" s="0" t="n">
        <v>623631</v>
      </c>
      <c r="C13347" s="0" t="n">
        <v>6534.282</v>
      </c>
    </row>
    <row r="13348" customFormat="false" ht="15" hidden="false" customHeight="false" outlineLevel="0" collapsed="false">
      <c r="A13348" s="0" t="n">
        <v>45</v>
      </c>
      <c r="B13348" s="0" t="n">
        <v>588350</v>
      </c>
      <c r="C13348" s="0" t="n">
        <v>6761.976</v>
      </c>
    </row>
    <row r="13349" customFormat="false" ht="15" hidden="false" customHeight="false" outlineLevel="0" collapsed="false">
      <c r="A13349" s="0" t="n">
        <v>45</v>
      </c>
      <c r="B13349" s="0" t="n">
        <v>555936</v>
      </c>
      <c r="C13349" s="0" t="n">
        <v>6203.171</v>
      </c>
    </row>
    <row r="13350" customFormat="false" ht="15" hidden="false" customHeight="false" outlineLevel="0" collapsed="false">
      <c r="A13350" s="0" t="n">
        <v>45</v>
      </c>
      <c r="B13350" s="0" t="n">
        <v>549699</v>
      </c>
      <c r="C13350" s="0" t="n">
        <v>4253.798</v>
      </c>
    </row>
    <row r="13351" customFormat="false" ht="15" hidden="false" customHeight="false" outlineLevel="0" collapsed="false">
      <c r="A13351" s="0" t="n">
        <v>45</v>
      </c>
      <c r="B13351" s="0" t="n">
        <v>515967</v>
      </c>
      <c r="C13351" s="0" t="n">
        <v>6619.164</v>
      </c>
    </row>
    <row r="13352" customFormat="false" ht="15" hidden="false" customHeight="false" outlineLevel="0" collapsed="false">
      <c r="A13352" s="0" t="n">
        <v>45</v>
      </c>
      <c r="B13352" s="0" t="n">
        <v>486113</v>
      </c>
      <c r="C13352" s="0" t="n">
        <v>5887.19</v>
      </c>
    </row>
    <row r="13353" customFormat="false" ht="15" hidden="false" customHeight="false" outlineLevel="0" collapsed="false">
      <c r="A13353" s="0" t="n">
        <v>45</v>
      </c>
      <c r="B13353" s="0" t="n">
        <v>475499</v>
      </c>
      <c r="C13353" s="0" t="n">
        <v>4814.722</v>
      </c>
    </row>
    <row r="13354" customFormat="false" ht="15" hidden="false" customHeight="false" outlineLevel="0" collapsed="false">
      <c r="A13354" s="0" t="n">
        <v>45</v>
      </c>
      <c r="B13354" s="0" t="n">
        <v>446093</v>
      </c>
      <c r="C13354" s="0" t="n">
        <v>6158.444</v>
      </c>
    </row>
    <row r="13355" customFormat="false" ht="15" hidden="false" customHeight="false" outlineLevel="0" collapsed="false">
      <c r="A13355" s="0" t="n">
        <v>45</v>
      </c>
      <c r="B13355" s="0" t="n">
        <v>436729</v>
      </c>
      <c r="C13355" s="0" t="n">
        <v>4225.701</v>
      </c>
    </row>
    <row r="13356" customFormat="false" ht="15" hidden="false" customHeight="false" outlineLevel="0" collapsed="false">
      <c r="A13356" s="0" t="n">
        <v>45</v>
      </c>
      <c r="B13356" s="0" t="n">
        <v>408001</v>
      </c>
      <c r="C13356" s="0" t="n">
        <v>6084.02</v>
      </c>
    </row>
    <row r="13357" customFormat="false" ht="15" hidden="false" customHeight="false" outlineLevel="0" collapsed="false">
      <c r="A13357" s="0" t="n">
        <v>45</v>
      </c>
      <c r="B13357" s="0" t="n">
        <v>376416</v>
      </c>
      <c r="C13357" s="0" t="n">
        <v>6165.023</v>
      </c>
    </row>
    <row r="13358" customFormat="false" ht="15" hidden="false" customHeight="false" outlineLevel="0" collapsed="false">
      <c r="A13358" s="0" t="n">
        <v>45</v>
      </c>
      <c r="B13358" s="0" t="n">
        <v>368264</v>
      </c>
      <c r="C13358" s="0" t="n">
        <v>4343.815</v>
      </c>
    </row>
    <row r="13359" customFormat="false" ht="15" hidden="false" customHeight="false" outlineLevel="0" collapsed="false">
      <c r="A13359" s="0" t="n">
        <v>45</v>
      </c>
      <c r="B13359" s="0" t="n">
        <v>334290</v>
      </c>
      <c r="C13359" s="0" t="n">
        <v>6666.374</v>
      </c>
    </row>
    <row r="13360" customFormat="false" ht="15" hidden="false" customHeight="false" outlineLevel="0" collapsed="false">
      <c r="A13360" s="0" t="n">
        <v>45</v>
      </c>
      <c r="B13360" s="0" t="n">
        <v>332432</v>
      </c>
      <c r="C13360" s="0" t="n">
        <v>3396.707</v>
      </c>
    </row>
    <row r="13361" customFormat="false" ht="15" hidden="false" customHeight="false" outlineLevel="0" collapsed="false">
      <c r="A13361" s="0" t="n">
        <v>45</v>
      </c>
      <c r="B13361" s="0" t="n">
        <v>305073</v>
      </c>
      <c r="C13361" s="0" t="n">
        <v>6021.779</v>
      </c>
    </row>
    <row r="13362" customFormat="false" ht="15" hidden="false" customHeight="false" outlineLevel="0" collapsed="false">
      <c r="A13362" s="0" t="n">
        <v>45</v>
      </c>
      <c r="B13362" s="0" t="n">
        <v>269961</v>
      </c>
      <c r="C13362" s="0" t="n">
        <v>6757.446</v>
      </c>
    </row>
    <row r="13363" customFormat="false" ht="15" hidden="false" customHeight="false" outlineLevel="0" collapsed="false">
      <c r="A13363" s="0" t="n">
        <v>45</v>
      </c>
      <c r="B13363" s="0" t="n">
        <v>261431</v>
      </c>
      <c r="C13363" s="0" t="n">
        <v>4100.808</v>
      </c>
    </row>
    <row r="13364" customFormat="false" ht="15" hidden="false" customHeight="false" outlineLevel="0" collapsed="false">
      <c r="A13364" s="0" t="n">
        <v>45</v>
      </c>
      <c r="B13364" s="0" t="n">
        <v>249240</v>
      </c>
      <c r="C13364" s="0" t="n">
        <v>4475.319</v>
      </c>
    </row>
    <row r="13365" customFormat="false" ht="15" hidden="false" customHeight="false" outlineLevel="0" collapsed="false">
      <c r="A13365" s="0" t="n">
        <v>45</v>
      </c>
      <c r="B13365" s="0" t="n">
        <v>216187</v>
      </c>
      <c r="C13365" s="0" t="n">
        <v>6548.48</v>
      </c>
    </row>
    <row r="13366" customFormat="false" ht="15" hidden="false" customHeight="false" outlineLevel="0" collapsed="false">
      <c r="A13366" s="0" t="n">
        <v>45</v>
      </c>
      <c r="B13366" s="0" t="n">
        <v>183479</v>
      </c>
      <c r="C13366" s="0" t="n">
        <v>6528.458</v>
      </c>
    </row>
    <row r="13367" customFormat="false" ht="15" hidden="false" customHeight="false" outlineLevel="0" collapsed="false">
      <c r="A13367" s="0" t="n">
        <v>45</v>
      </c>
      <c r="B13367" s="0" t="n">
        <v>140600</v>
      </c>
      <c r="C13367" s="0" t="n">
        <v>7530.226</v>
      </c>
    </row>
    <row r="13368" customFormat="false" ht="15" hidden="false" customHeight="false" outlineLevel="0" collapsed="false">
      <c r="A13368" s="0" t="n">
        <v>45</v>
      </c>
      <c r="B13368" s="0" t="n">
        <v>94538</v>
      </c>
      <c r="C13368" s="0" t="n">
        <v>7859.084</v>
      </c>
    </row>
    <row r="13369" customFormat="false" ht="15" hidden="false" customHeight="false" outlineLevel="0" collapsed="false">
      <c r="A13369" s="0" t="n">
        <v>45</v>
      </c>
      <c r="B13369" s="0" t="n">
        <v>48054</v>
      </c>
      <c r="C13369" s="0" t="n">
        <v>7897.452</v>
      </c>
    </row>
    <row r="13370" customFormat="false" ht="15" hidden="false" customHeight="false" outlineLevel="0" collapsed="false">
      <c r="A13370" s="0" t="n">
        <v>45</v>
      </c>
      <c r="B13370" s="0" t="n">
        <v>1926</v>
      </c>
      <c r="C13370" s="0" t="n">
        <v>7863.268</v>
      </c>
    </row>
    <row r="13371" customFormat="false" ht="15" hidden="false" customHeight="false" outlineLevel="0" collapsed="false">
      <c r="A13371" s="0" t="n">
        <v>45</v>
      </c>
      <c r="B13371" s="0" t="n">
        <v>1923464</v>
      </c>
      <c r="C13371" s="0" t="n">
        <v>5702.291</v>
      </c>
    </row>
    <row r="13372" customFormat="false" ht="15" hidden="false" customHeight="false" outlineLevel="0" collapsed="false">
      <c r="A13372" s="0" t="n">
        <v>45</v>
      </c>
      <c r="B13372" s="0" t="n">
        <v>1902574</v>
      </c>
      <c r="C13372" s="0" t="n">
        <v>5346.629</v>
      </c>
    </row>
    <row r="13373" customFormat="false" ht="15" hidden="false" customHeight="false" outlineLevel="0" collapsed="false">
      <c r="A13373" s="0" t="n">
        <v>45</v>
      </c>
      <c r="B13373" s="0" t="n">
        <v>1855530</v>
      </c>
      <c r="C13373" s="0" t="n">
        <v>7957.027</v>
      </c>
    </row>
    <row r="13374" customFormat="false" ht="15" hidden="false" customHeight="false" outlineLevel="0" collapsed="false">
      <c r="A13374" s="0" t="n">
        <v>45</v>
      </c>
      <c r="B13374" s="0" t="n">
        <v>1833642</v>
      </c>
      <c r="C13374" s="0" t="n">
        <v>5446.275</v>
      </c>
    </row>
    <row r="13375" customFormat="false" ht="15" hidden="false" customHeight="false" outlineLevel="0" collapsed="false">
      <c r="A13375" s="0" t="n">
        <v>45</v>
      </c>
      <c r="B13375" s="0" t="n">
        <v>1790154</v>
      </c>
      <c r="C13375" s="0" t="n">
        <v>7579.519</v>
      </c>
    </row>
    <row r="13376" customFormat="false" ht="15" hidden="false" customHeight="false" outlineLevel="0" collapsed="false">
      <c r="A13376" s="0" t="n">
        <v>45</v>
      </c>
      <c r="B13376" s="0" t="n">
        <v>1755253</v>
      </c>
      <c r="C13376" s="0" t="n">
        <v>5960.919</v>
      </c>
    </row>
    <row r="13377" customFormat="false" ht="15" hidden="false" customHeight="false" outlineLevel="0" collapsed="false">
      <c r="A13377" s="0" t="n">
        <v>45</v>
      </c>
      <c r="B13377" s="0" t="n">
        <v>1730851</v>
      </c>
      <c r="C13377" s="0" t="n">
        <v>6456.563</v>
      </c>
    </row>
    <row r="13378" customFormat="false" ht="15" hidden="false" customHeight="false" outlineLevel="0" collapsed="false">
      <c r="A13378" s="0" t="n">
        <v>45</v>
      </c>
      <c r="B13378" s="0" t="n">
        <v>1687251</v>
      </c>
      <c r="C13378" s="0" t="n">
        <v>7616.042</v>
      </c>
    </row>
    <row r="13379" customFormat="false" ht="15" hidden="false" customHeight="false" outlineLevel="0" collapsed="false">
      <c r="A13379" s="0" t="n">
        <v>45</v>
      </c>
      <c r="B13379" s="0" t="n">
        <v>1670616</v>
      </c>
      <c r="C13379" s="0" t="n">
        <v>4879.897</v>
      </c>
    </row>
    <row r="13380" customFormat="false" ht="15" hidden="false" customHeight="false" outlineLevel="0" collapsed="false">
      <c r="A13380" s="0" t="n">
        <v>45</v>
      </c>
      <c r="B13380" s="0" t="n">
        <v>1630048</v>
      </c>
      <c r="C13380" s="0" t="n">
        <v>7320.17</v>
      </c>
    </row>
    <row r="13381" customFormat="false" ht="15" hidden="false" customHeight="false" outlineLevel="0" collapsed="false">
      <c r="A13381" s="0" t="n">
        <v>45</v>
      </c>
      <c r="B13381" s="0" t="n">
        <v>1592786</v>
      </c>
      <c r="C13381" s="0" t="n">
        <v>6540.974</v>
      </c>
    </row>
    <row r="13382" customFormat="false" ht="15" hidden="false" customHeight="false" outlineLevel="0" collapsed="false">
      <c r="A13382" s="0" t="n">
        <v>45</v>
      </c>
      <c r="B13382" s="0" t="n">
        <v>1571610</v>
      </c>
      <c r="C13382" s="0" t="n">
        <v>5902.589</v>
      </c>
    </row>
    <row r="13383" customFormat="false" ht="15" hidden="false" customHeight="false" outlineLevel="0" collapsed="false">
      <c r="A13383" s="0" t="n">
        <v>45</v>
      </c>
      <c r="B13383" s="0" t="n">
        <v>1531329</v>
      </c>
      <c r="C13383" s="0" t="n">
        <v>7252.414</v>
      </c>
    </row>
    <row r="13384" customFormat="false" ht="15" hidden="false" customHeight="false" outlineLevel="0" collapsed="false">
      <c r="A13384" s="0" t="n">
        <v>45</v>
      </c>
      <c r="B13384" s="0" t="n">
        <v>1516997</v>
      </c>
      <c r="C13384" s="0" t="n">
        <v>4729.392</v>
      </c>
    </row>
    <row r="13385" customFormat="false" ht="15" hidden="false" customHeight="false" outlineLevel="0" collapsed="false">
      <c r="A13385" s="0" t="n">
        <v>45</v>
      </c>
      <c r="B13385" s="0" t="n">
        <v>1478562</v>
      </c>
      <c r="C13385" s="0" t="n">
        <v>7104.586</v>
      </c>
    </row>
    <row r="13386" customFormat="false" ht="15" hidden="false" customHeight="false" outlineLevel="0" collapsed="false">
      <c r="A13386" s="0" t="n">
        <v>45</v>
      </c>
      <c r="B13386" s="0" t="n">
        <v>1444778</v>
      </c>
      <c r="C13386" s="0" t="n">
        <v>6358.643</v>
      </c>
    </row>
    <row r="13387" customFormat="false" ht="15" hidden="false" customHeight="false" outlineLevel="0" collapsed="false">
      <c r="A13387" s="0" t="n">
        <v>45</v>
      </c>
      <c r="B13387" s="0" t="n">
        <v>1426946</v>
      </c>
      <c r="C13387" s="0" t="n">
        <v>5320.436</v>
      </c>
    </row>
    <row r="13388" customFormat="false" ht="15" hidden="false" customHeight="false" outlineLevel="0" collapsed="false">
      <c r="A13388" s="0" t="n">
        <v>45</v>
      </c>
      <c r="B13388" s="0" t="n">
        <v>1385690</v>
      </c>
      <c r="C13388" s="0" t="n">
        <v>7348.327</v>
      </c>
    </row>
    <row r="13389" customFormat="false" ht="15" hidden="false" customHeight="false" outlineLevel="0" collapsed="false">
      <c r="A13389" s="0" t="n">
        <v>45</v>
      </c>
      <c r="B13389" s="0" t="n">
        <v>1350366</v>
      </c>
      <c r="C13389" s="0" t="n">
        <v>6616.976</v>
      </c>
    </row>
    <row r="13390" customFormat="false" ht="15" hidden="false" customHeight="false" outlineLevel="0" collapsed="false">
      <c r="A13390" s="0" t="n">
        <v>45</v>
      </c>
      <c r="B13390" s="0" t="n">
        <v>1342001</v>
      </c>
      <c r="C13390" s="0" t="n">
        <v>4276.54</v>
      </c>
    </row>
    <row r="13391" customFormat="false" ht="15" hidden="false" customHeight="false" outlineLevel="0" collapsed="false">
      <c r="A13391" s="0" t="n">
        <v>45</v>
      </c>
      <c r="B13391" s="0" t="n">
        <v>1304804</v>
      </c>
      <c r="C13391" s="0" t="n">
        <v>6891.195</v>
      </c>
    </row>
    <row r="13392" customFormat="false" ht="15" hidden="false" customHeight="false" outlineLevel="0" collapsed="false">
      <c r="A13392" s="0" t="n">
        <v>45</v>
      </c>
      <c r="B13392" s="0" t="n">
        <v>1289000</v>
      </c>
      <c r="C13392" s="0" t="n">
        <v>4997.402</v>
      </c>
    </row>
    <row r="13393" customFormat="false" ht="15" hidden="false" customHeight="false" outlineLevel="0" collapsed="false">
      <c r="A13393" s="0" t="n">
        <v>45</v>
      </c>
      <c r="B13393" s="0" t="n">
        <v>1250882</v>
      </c>
      <c r="C13393" s="0" t="n">
        <v>7039.855</v>
      </c>
    </row>
    <row r="13394" customFormat="false" ht="15" hidden="false" customHeight="false" outlineLevel="0" collapsed="false">
      <c r="A13394" s="0" t="n">
        <v>45</v>
      </c>
      <c r="B13394" s="0" t="n">
        <v>1235526</v>
      </c>
      <c r="C13394" s="0" t="n">
        <v>4921.229</v>
      </c>
    </row>
    <row r="13395" customFormat="false" ht="15" hidden="false" customHeight="false" outlineLevel="0" collapsed="false">
      <c r="A13395" s="0" t="n">
        <v>45</v>
      </c>
      <c r="B13395" s="0" t="n">
        <v>1199275</v>
      </c>
      <c r="C13395" s="0" t="n">
        <v>6853.643</v>
      </c>
    </row>
    <row r="13396" customFormat="false" ht="15" hidden="false" customHeight="false" outlineLevel="0" collapsed="false">
      <c r="A13396" s="0" t="n">
        <v>45</v>
      </c>
      <c r="B13396" s="0" t="n">
        <v>1188669</v>
      </c>
      <c r="C13396" s="0" t="n">
        <v>4337.356</v>
      </c>
    </row>
    <row r="13397" customFormat="false" ht="15" hidden="false" customHeight="false" outlineLevel="0" collapsed="false">
      <c r="A13397" s="0" t="n">
        <v>45</v>
      </c>
      <c r="B13397" s="0" t="n">
        <v>1153691</v>
      </c>
      <c r="C13397" s="0" t="n">
        <v>6770.687</v>
      </c>
    </row>
    <row r="13398" customFormat="false" ht="15" hidden="false" customHeight="false" outlineLevel="0" collapsed="false">
      <c r="A13398" s="0" t="n">
        <v>45</v>
      </c>
      <c r="B13398" s="0" t="n">
        <v>1115802</v>
      </c>
      <c r="C13398" s="0" t="n">
        <v>7029.773</v>
      </c>
    </row>
    <row r="13399" customFormat="false" ht="15" hidden="false" customHeight="false" outlineLevel="0" collapsed="false">
      <c r="A13399" s="0" t="n">
        <v>45</v>
      </c>
      <c r="B13399" s="0" t="n">
        <v>1107257</v>
      </c>
      <c r="C13399" s="0" t="n">
        <v>4136.548</v>
      </c>
    </row>
    <row r="13400" customFormat="false" ht="15" hidden="false" customHeight="false" outlineLevel="0" collapsed="false">
      <c r="A13400" s="0" t="n">
        <v>45</v>
      </c>
      <c r="B13400" s="0" t="n">
        <v>1073236</v>
      </c>
      <c r="C13400" s="0" t="n">
        <v>6621.214</v>
      </c>
    </row>
    <row r="13401" customFormat="false" ht="15" hidden="false" customHeight="false" outlineLevel="0" collapsed="false">
      <c r="A13401" s="0" t="n">
        <v>45</v>
      </c>
      <c r="B13401" s="0" t="n">
        <v>1060172</v>
      </c>
      <c r="C13401" s="0" t="n">
        <v>4564.129</v>
      </c>
    </row>
    <row r="13402" customFormat="false" ht="15" hidden="false" customHeight="false" outlineLevel="0" collapsed="false">
      <c r="A13402" s="0" t="n">
        <v>45</v>
      </c>
      <c r="B13402" s="0" t="n">
        <v>1029967</v>
      </c>
      <c r="C13402" s="0" t="n">
        <v>6311.086</v>
      </c>
    </row>
    <row r="13403" customFormat="false" ht="15" hidden="false" customHeight="false" outlineLevel="0" collapsed="false">
      <c r="A13403" s="0" t="n">
        <v>45</v>
      </c>
      <c r="B13403" s="0" t="n">
        <v>999168</v>
      </c>
      <c r="C13403" s="0" t="n">
        <v>6332.242</v>
      </c>
    </row>
    <row r="13404" customFormat="false" ht="15" hidden="false" customHeight="false" outlineLevel="0" collapsed="false">
      <c r="A13404" s="0" t="n">
        <v>45</v>
      </c>
      <c r="B13404" s="0" t="n">
        <v>1004263</v>
      </c>
      <c r="C13404" s="0" t="n">
        <v>2729.772</v>
      </c>
    </row>
    <row r="13405" customFormat="false" ht="15" hidden="false" customHeight="false" outlineLevel="0" collapsed="false">
      <c r="A13405" s="0" t="n">
        <v>45</v>
      </c>
      <c r="B13405" s="0" t="n">
        <v>977463</v>
      </c>
      <c r="C13405" s="0" t="n">
        <v>5926.205</v>
      </c>
    </row>
    <row r="13406" customFormat="false" ht="15" hidden="false" customHeight="false" outlineLevel="0" collapsed="false">
      <c r="A13406" s="0" t="n">
        <v>45</v>
      </c>
      <c r="B13406" s="0" t="n">
        <v>943387</v>
      </c>
      <c r="C13406" s="0" t="n">
        <v>6653.807</v>
      </c>
    </row>
    <row r="13407" customFormat="false" ht="15" hidden="false" customHeight="false" outlineLevel="0" collapsed="false">
      <c r="A13407" s="0" t="n">
        <v>45</v>
      </c>
      <c r="B13407" s="0" t="n">
        <v>912072</v>
      </c>
      <c r="C13407" s="0" t="n">
        <v>6386.555</v>
      </c>
    </row>
    <row r="13408" customFormat="false" ht="15" hidden="false" customHeight="false" outlineLevel="0" collapsed="false">
      <c r="A13408" s="0" t="n">
        <v>45</v>
      </c>
      <c r="B13408" s="0" t="n">
        <v>904787</v>
      </c>
      <c r="C13408" s="0" t="n">
        <v>3954.669</v>
      </c>
    </row>
    <row r="13409" customFormat="false" ht="15" hidden="false" customHeight="false" outlineLevel="0" collapsed="false">
      <c r="A13409" s="0" t="n">
        <v>45</v>
      </c>
      <c r="B13409" s="0" t="n">
        <v>871661</v>
      </c>
      <c r="C13409" s="0" t="n">
        <v>6533.52</v>
      </c>
    </row>
    <row r="13410" customFormat="false" ht="15" hidden="false" customHeight="false" outlineLevel="0" collapsed="false">
      <c r="A13410" s="0" t="n">
        <v>45</v>
      </c>
      <c r="B13410" s="0" t="n">
        <v>852655</v>
      </c>
      <c r="C13410" s="0" t="n">
        <v>4104.775</v>
      </c>
    </row>
    <row r="13411" customFormat="false" ht="15" hidden="false" customHeight="false" outlineLevel="0" collapsed="false">
      <c r="A13411" s="0" t="n">
        <v>45</v>
      </c>
      <c r="B13411" s="0" t="n">
        <v>838008</v>
      </c>
      <c r="C13411" s="0" t="n">
        <v>5785.975</v>
      </c>
    </row>
    <row r="13412" customFormat="false" ht="15" hidden="false" customHeight="false" outlineLevel="0" collapsed="false">
      <c r="A13412" s="0" t="n">
        <v>45</v>
      </c>
      <c r="B13412" s="0" t="n">
        <v>819417</v>
      </c>
      <c r="C13412" s="0" t="n">
        <v>5110.685</v>
      </c>
    </row>
    <row r="13413" customFormat="false" ht="15" hidden="false" customHeight="false" outlineLevel="0" collapsed="false">
      <c r="A13413" s="0" t="n">
        <v>45</v>
      </c>
      <c r="B13413" s="0" t="n">
        <v>795864</v>
      </c>
      <c r="C13413" s="0" t="n">
        <v>5605.41</v>
      </c>
    </row>
    <row r="13414" customFormat="false" ht="15" hidden="false" customHeight="false" outlineLevel="0" collapsed="false">
      <c r="A13414" s="0" t="n">
        <v>45</v>
      </c>
      <c r="B13414" s="0" t="n">
        <v>764397</v>
      </c>
      <c r="C13414" s="0" t="n">
        <v>6402.408</v>
      </c>
    </row>
    <row r="13415" customFormat="false" ht="15" hidden="false" customHeight="false" outlineLevel="0" collapsed="false">
      <c r="A13415" s="0" t="n">
        <v>45</v>
      </c>
      <c r="B13415" s="0" t="n">
        <v>738222</v>
      </c>
      <c r="C13415" s="0" t="n">
        <v>5096.98</v>
      </c>
    </row>
    <row r="13416" customFormat="false" ht="15" hidden="false" customHeight="false" outlineLevel="0" collapsed="false">
      <c r="A13416" s="0" t="n">
        <v>45</v>
      </c>
      <c r="B13416" s="0" t="n">
        <v>721619</v>
      </c>
      <c r="C13416" s="0" t="n">
        <v>5743.905</v>
      </c>
    </row>
    <row r="13417" customFormat="false" ht="15" hidden="false" customHeight="false" outlineLevel="0" collapsed="false">
      <c r="A13417" s="0" t="n">
        <v>45</v>
      </c>
      <c r="B13417" s="0" t="n">
        <v>687165</v>
      </c>
      <c r="C13417" s="0" t="n">
        <v>6704.64</v>
      </c>
    </row>
    <row r="13418" customFormat="false" ht="15" hidden="false" customHeight="false" outlineLevel="0" collapsed="false">
      <c r="A13418" s="0" t="n">
        <v>45</v>
      </c>
      <c r="B13418" s="0" t="n">
        <v>680919</v>
      </c>
      <c r="C13418" s="0" t="n">
        <v>3891.326</v>
      </c>
    </row>
    <row r="13419" customFormat="false" ht="15" hidden="false" customHeight="false" outlineLevel="0" collapsed="false">
      <c r="A13419" s="0" t="n">
        <v>45</v>
      </c>
      <c r="B13419" s="0" t="n">
        <v>648781</v>
      </c>
      <c r="C13419" s="0" t="n">
        <v>6449.199</v>
      </c>
    </row>
    <row r="13420" customFormat="false" ht="15" hidden="false" customHeight="false" outlineLevel="0" collapsed="false">
      <c r="A13420" s="0" t="n">
        <v>45</v>
      </c>
      <c r="B13420" s="0" t="n">
        <v>615010</v>
      </c>
      <c r="C13420" s="0" t="n">
        <v>6607.088</v>
      </c>
    </row>
    <row r="13421" customFormat="false" ht="15" hidden="false" customHeight="false" outlineLevel="0" collapsed="false">
      <c r="A13421" s="0" t="n">
        <v>45</v>
      </c>
      <c r="B13421" s="0" t="n">
        <v>613643</v>
      </c>
      <c r="C13421" s="0" t="n">
        <v>3376.215</v>
      </c>
    </row>
    <row r="13422" customFormat="false" ht="15" hidden="false" customHeight="false" outlineLevel="0" collapsed="false">
      <c r="A13422" s="0" t="n">
        <v>45</v>
      </c>
      <c r="B13422" s="0" t="n">
        <v>581802</v>
      </c>
      <c r="C13422" s="0" t="n">
        <v>6427.729</v>
      </c>
    </row>
    <row r="13423" customFormat="false" ht="15" hidden="false" customHeight="false" outlineLevel="0" collapsed="false">
      <c r="A13423" s="0" t="n">
        <v>45</v>
      </c>
      <c r="B13423" s="0" t="n">
        <v>552779</v>
      </c>
      <c r="C13423" s="0" t="n">
        <v>5677.782</v>
      </c>
    </row>
    <row r="13424" customFormat="false" ht="15" hidden="false" customHeight="false" outlineLevel="0" collapsed="false">
      <c r="A13424" s="0" t="n">
        <v>45</v>
      </c>
      <c r="B13424" s="0" t="n">
        <v>540311</v>
      </c>
      <c r="C13424" s="0" t="n">
        <v>5041.966</v>
      </c>
    </row>
    <row r="13425" customFormat="false" ht="15" hidden="false" customHeight="false" outlineLevel="0" collapsed="false">
      <c r="A13425" s="0" t="n">
        <v>45</v>
      </c>
      <c r="B13425" s="0" t="n">
        <v>507184</v>
      </c>
      <c r="C13425" s="0" t="n">
        <v>6550.909</v>
      </c>
    </row>
    <row r="13426" customFormat="false" ht="15" hidden="false" customHeight="false" outlineLevel="0" collapsed="false">
      <c r="A13426" s="0" t="n">
        <v>45</v>
      </c>
      <c r="B13426" s="0" t="n">
        <v>499275</v>
      </c>
      <c r="C13426" s="0" t="n">
        <v>3809.762</v>
      </c>
    </row>
    <row r="13427" customFormat="false" ht="15" hidden="false" customHeight="false" outlineLevel="0" collapsed="false">
      <c r="A13427" s="0" t="n">
        <v>45</v>
      </c>
      <c r="B13427" s="0" t="n">
        <v>479752</v>
      </c>
      <c r="C13427" s="0" t="n">
        <v>5521.681</v>
      </c>
    </row>
    <row r="13428" customFormat="false" ht="15" hidden="false" customHeight="false" outlineLevel="0" collapsed="false">
      <c r="A13428" s="0" t="n">
        <v>45</v>
      </c>
      <c r="B13428" s="0" t="n">
        <v>445642</v>
      </c>
      <c r="C13428" s="0" t="n">
        <v>6646.864</v>
      </c>
    </row>
    <row r="13429" customFormat="false" ht="15" hidden="false" customHeight="false" outlineLevel="0" collapsed="false">
      <c r="A13429" s="0" t="n">
        <v>45</v>
      </c>
      <c r="B13429" s="0" t="n">
        <v>411341</v>
      </c>
      <c r="C13429" s="0" t="n">
        <v>6712.705</v>
      </c>
    </row>
    <row r="13430" customFormat="false" ht="15" hidden="false" customHeight="false" outlineLevel="0" collapsed="false">
      <c r="A13430" s="0" t="n">
        <v>45</v>
      </c>
      <c r="B13430" s="0" t="n">
        <v>401956</v>
      </c>
      <c r="C13430" s="0" t="n">
        <v>4189.185</v>
      </c>
    </row>
    <row r="13431" customFormat="false" ht="15" hidden="false" customHeight="false" outlineLevel="0" collapsed="false">
      <c r="A13431" s="0" t="n">
        <v>45</v>
      </c>
      <c r="B13431" s="0" t="n">
        <v>370422</v>
      </c>
      <c r="C13431" s="0" t="n">
        <v>6371.867</v>
      </c>
    </row>
    <row r="13432" customFormat="false" ht="15" hidden="false" customHeight="false" outlineLevel="0" collapsed="false">
      <c r="A13432" s="0" t="n">
        <v>45</v>
      </c>
      <c r="B13432" s="0" t="n">
        <v>338950</v>
      </c>
      <c r="C13432" s="0" t="n">
        <v>6235.003</v>
      </c>
    </row>
    <row r="13433" customFormat="false" ht="15" hidden="false" customHeight="false" outlineLevel="0" collapsed="false">
      <c r="A13433" s="0" t="n">
        <v>45</v>
      </c>
      <c r="B13433" s="0" t="n">
        <v>345929</v>
      </c>
      <c r="C13433" s="0" t="n">
        <v>2779.615</v>
      </c>
    </row>
    <row r="13434" customFormat="false" ht="15" hidden="false" customHeight="false" outlineLevel="0" collapsed="false">
      <c r="A13434" s="0" t="n">
        <v>45</v>
      </c>
      <c r="B13434" s="0" t="n">
        <v>312607</v>
      </c>
      <c r="C13434" s="0" t="n">
        <v>6608.396</v>
      </c>
    </row>
    <row r="13435" customFormat="false" ht="15" hidden="false" customHeight="false" outlineLevel="0" collapsed="false">
      <c r="A13435" s="0" t="n">
        <v>45</v>
      </c>
      <c r="B13435" s="0" t="n">
        <v>278404</v>
      </c>
      <c r="C13435" s="0" t="n">
        <v>6654.433</v>
      </c>
    </row>
    <row r="13436" customFormat="false" ht="15" hidden="false" customHeight="false" outlineLevel="0" collapsed="false">
      <c r="A13436" s="0" t="n">
        <v>45</v>
      </c>
      <c r="B13436" s="0" t="n">
        <v>243637</v>
      </c>
      <c r="C13436" s="0" t="n">
        <v>6698.634</v>
      </c>
    </row>
    <row r="13437" customFormat="false" ht="15" hidden="false" customHeight="false" outlineLevel="0" collapsed="false">
      <c r="A13437" s="0" t="n">
        <v>45</v>
      </c>
      <c r="B13437" s="0" t="n">
        <v>236922</v>
      </c>
      <c r="C13437" s="0" t="n">
        <v>4038.196</v>
      </c>
    </row>
    <row r="13438" customFormat="false" ht="15" hidden="false" customHeight="false" outlineLevel="0" collapsed="false">
      <c r="A13438" s="0" t="n">
        <v>45</v>
      </c>
      <c r="B13438" s="0" t="n">
        <v>205232</v>
      </c>
      <c r="C13438" s="0" t="n">
        <v>6413.828</v>
      </c>
    </row>
    <row r="13439" customFormat="false" ht="15" hidden="false" customHeight="false" outlineLevel="0" collapsed="false">
      <c r="A13439" s="0" t="n">
        <v>45</v>
      </c>
      <c r="B13439" s="0" t="n">
        <v>196989</v>
      </c>
      <c r="C13439" s="0" t="n">
        <v>4113.247</v>
      </c>
    </row>
    <row r="13440" customFormat="false" ht="15" hidden="false" customHeight="false" outlineLevel="0" collapsed="false">
      <c r="A13440" s="0" t="n">
        <v>45</v>
      </c>
      <c r="B13440" s="0" t="n">
        <v>166164</v>
      </c>
      <c r="C13440" s="0" t="n">
        <v>6326.265</v>
      </c>
    </row>
    <row r="13441" customFormat="false" ht="15" hidden="false" customHeight="false" outlineLevel="0" collapsed="false">
      <c r="A13441" s="0" t="n">
        <v>45</v>
      </c>
      <c r="B13441" s="0" t="n">
        <v>153331</v>
      </c>
      <c r="C13441" s="0" t="n">
        <v>4531.709</v>
      </c>
    </row>
    <row r="13442" customFormat="false" ht="15" hidden="false" customHeight="false" outlineLevel="0" collapsed="false">
      <c r="A13442" s="0" t="n">
        <v>45</v>
      </c>
      <c r="B13442" s="0" t="n">
        <v>108864</v>
      </c>
      <c r="C13442" s="0" t="n">
        <v>7694.937</v>
      </c>
    </row>
    <row r="13443" customFormat="false" ht="15" hidden="false" customHeight="false" outlineLevel="0" collapsed="false">
      <c r="A13443" s="0" t="n">
        <v>45</v>
      </c>
      <c r="B13443" s="0" t="n">
        <v>61130</v>
      </c>
      <c r="C13443" s="0" t="n">
        <v>8042.974</v>
      </c>
    </row>
    <row r="13444" customFormat="false" ht="15" hidden="false" customHeight="false" outlineLevel="0" collapsed="false">
      <c r="A13444" s="0" t="n">
        <v>45</v>
      </c>
      <c r="B13444" s="0" t="n">
        <v>16001</v>
      </c>
      <c r="C13444" s="0" t="n">
        <v>7788.598</v>
      </c>
    </row>
    <row r="13445" customFormat="false" ht="15" hidden="false" customHeight="false" outlineLevel="0" collapsed="false">
      <c r="A13445" s="0" t="n">
        <v>45</v>
      </c>
      <c r="B13445" s="0" t="n">
        <v>0</v>
      </c>
      <c r="C13445" s="0" t="n">
        <v>4877.274</v>
      </c>
    </row>
    <row r="13446" customFormat="false" ht="15" hidden="false" customHeight="false" outlineLevel="0" collapsed="false">
      <c r="A13446" s="0" t="n">
        <v>45</v>
      </c>
      <c r="B13446" s="0" t="n">
        <v>1874946</v>
      </c>
      <c r="C13446" s="0" t="n">
        <v>10637.645</v>
      </c>
    </row>
    <row r="13447" customFormat="false" ht="15" hidden="false" customHeight="false" outlineLevel="0" collapsed="false">
      <c r="A13447" s="0" t="n">
        <v>45</v>
      </c>
      <c r="B13447" s="0" t="n">
        <v>1825541</v>
      </c>
      <c r="C13447" s="0" t="n">
        <v>8183.372</v>
      </c>
    </row>
    <row r="13448" customFormat="false" ht="15" hidden="false" customHeight="false" outlineLevel="0" collapsed="false">
      <c r="A13448" s="0" t="n">
        <v>45</v>
      </c>
      <c r="B13448" s="0" t="n">
        <v>1778157</v>
      </c>
      <c r="C13448" s="0" t="n">
        <v>7997.021</v>
      </c>
    </row>
    <row r="13449" customFormat="false" ht="15" hidden="false" customHeight="false" outlineLevel="0" collapsed="false">
      <c r="A13449" s="0" t="n">
        <v>45</v>
      </c>
      <c r="B13449" s="0" t="n">
        <v>1737979</v>
      </c>
      <c r="C13449" s="0" t="n">
        <v>7255.081</v>
      </c>
    </row>
    <row r="13450" customFormat="false" ht="15" hidden="false" customHeight="false" outlineLevel="0" collapsed="false">
      <c r="A13450" s="0" t="n">
        <v>45</v>
      </c>
      <c r="B13450" s="0" t="n">
        <v>1685686</v>
      </c>
      <c r="C13450" s="0" t="n">
        <v>8473.033</v>
      </c>
    </row>
    <row r="13451" customFormat="false" ht="15" hidden="false" customHeight="false" outlineLevel="0" collapsed="false">
      <c r="A13451" s="0" t="n">
        <v>45</v>
      </c>
      <c r="B13451" s="0" t="n">
        <v>1676951</v>
      </c>
      <c r="C13451" s="0" t="n">
        <v>1320.968</v>
      </c>
    </row>
    <row r="13452" customFormat="false" ht="15" hidden="false" customHeight="false" outlineLevel="0" collapsed="false">
      <c r="A13452" s="0" t="n">
        <v>45</v>
      </c>
      <c r="B13452" s="0" t="n">
        <v>1724994</v>
      </c>
      <c r="C13452" s="0" t="n">
        <v>1344.185</v>
      </c>
    </row>
    <row r="13453" customFormat="false" ht="15" hidden="false" customHeight="false" outlineLevel="0" collapsed="false">
      <c r="A13453" s="0" t="n">
        <v>45</v>
      </c>
      <c r="B13453" s="0" t="n">
        <v>1695845</v>
      </c>
      <c r="C13453" s="0" t="n">
        <v>5639.375</v>
      </c>
    </row>
    <row r="13454" customFormat="false" ht="15" hidden="false" customHeight="false" outlineLevel="0" collapsed="false">
      <c r="A13454" s="0" t="n">
        <v>45</v>
      </c>
      <c r="B13454" s="0" t="n">
        <v>1679503</v>
      </c>
      <c r="C13454" s="0" t="n">
        <v>5498.491</v>
      </c>
    </row>
    <row r="13455" customFormat="false" ht="15" hidden="false" customHeight="false" outlineLevel="0" collapsed="false">
      <c r="A13455" s="0" t="n">
        <v>45</v>
      </c>
      <c r="B13455" s="0" t="n">
        <v>1640125</v>
      </c>
      <c r="C13455" s="0" t="n">
        <v>7153.007</v>
      </c>
    </row>
    <row r="13456" customFormat="false" ht="15" hidden="false" customHeight="false" outlineLevel="0" collapsed="false">
      <c r="A13456" s="0" t="n">
        <v>45</v>
      </c>
      <c r="B13456" s="0" t="n">
        <v>1603733</v>
      </c>
      <c r="C13456" s="0" t="n">
        <v>6291.346</v>
      </c>
    </row>
    <row r="13457" customFormat="false" ht="15" hidden="false" customHeight="false" outlineLevel="0" collapsed="false">
      <c r="A13457" s="0" t="n">
        <v>45</v>
      </c>
      <c r="B13457" s="0" t="n">
        <v>1579792</v>
      </c>
      <c r="C13457" s="0" t="n">
        <v>6292.237</v>
      </c>
    </row>
    <row r="13458" customFormat="false" ht="15" hidden="false" customHeight="false" outlineLevel="0" collapsed="false">
      <c r="A13458" s="0" t="n">
        <v>45</v>
      </c>
      <c r="B13458" s="0" t="n">
        <v>1539775</v>
      </c>
      <c r="C13458" s="0" t="n">
        <v>7298.346</v>
      </c>
    </row>
    <row r="13459" customFormat="false" ht="15" hidden="false" customHeight="false" outlineLevel="0" collapsed="false">
      <c r="A13459" s="0" t="n">
        <v>45</v>
      </c>
      <c r="B13459" s="0" t="n">
        <v>1525034</v>
      </c>
      <c r="C13459" s="0" t="n">
        <v>4728.964</v>
      </c>
    </row>
    <row r="13460" customFormat="false" ht="15" hidden="false" customHeight="false" outlineLevel="0" collapsed="false">
      <c r="A13460" s="0" t="n">
        <v>45</v>
      </c>
      <c r="B13460" s="0" t="n">
        <v>1483754</v>
      </c>
      <c r="C13460" s="0" t="n">
        <v>7382.432</v>
      </c>
    </row>
    <row r="13461" customFormat="false" ht="15" hidden="false" customHeight="false" outlineLevel="0" collapsed="false">
      <c r="A13461" s="0" t="n">
        <v>45</v>
      </c>
      <c r="B13461" s="0" t="n">
        <v>1448384</v>
      </c>
      <c r="C13461" s="0" t="n">
        <v>6318.684</v>
      </c>
    </row>
    <row r="13462" customFormat="false" ht="15" hidden="false" customHeight="false" outlineLevel="0" collapsed="false">
      <c r="A13462" s="0" t="n">
        <v>45</v>
      </c>
      <c r="B13462" s="0" t="n">
        <v>1423174</v>
      </c>
      <c r="C13462" s="0" t="n">
        <v>6307.48</v>
      </c>
    </row>
    <row r="13463" customFormat="false" ht="15" hidden="false" customHeight="false" outlineLevel="0" collapsed="false">
      <c r="A13463" s="0" t="n">
        <v>45</v>
      </c>
      <c r="B13463" s="0" t="n">
        <v>1382593</v>
      </c>
      <c r="C13463" s="0" t="n">
        <v>7270.099</v>
      </c>
    </row>
    <row r="13464" customFormat="false" ht="15" hidden="false" customHeight="false" outlineLevel="0" collapsed="false">
      <c r="A13464" s="0" t="n">
        <v>45</v>
      </c>
      <c r="B13464" s="0" t="n">
        <v>1366597</v>
      </c>
      <c r="C13464" s="0" t="n">
        <v>4893.633</v>
      </c>
    </row>
    <row r="13465" customFormat="false" ht="15" hidden="false" customHeight="false" outlineLevel="0" collapsed="false">
      <c r="A13465" s="0" t="n">
        <v>45</v>
      </c>
      <c r="B13465" s="0" t="n">
        <v>1325659</v>
      </c>
      <c r="C13465" s="0" t="n">
        <v>7337.262</v>
      </c>
    </row>
    <row r="13466" customFormat="false" ht="15" hidden="false" customHeight="false" outlineLevel="0" collapsed="false">
      <c r="A13466" s="0" t="n">
        <v>45</v>
      </c>
      <c r="B13466" s="0" t="n">
        <v>1290174</v>
      </c>
      <c r="C13466" s="0" t="n">
        <v>6470.343</v>
      </c>
    </row>
    <row r="13467" customFormat="false" ht="15" hidden="false" customHeight="false" outlineLevel="0" collapsed="false">
      <c r="A13467" s="0" t="n">
        <v>45</v>
      </c>
      <c r="B13467" s="0" t="n">
        <v>1274039</v>
      </c>
      <c r="C13467" s="0" t="n">
        <v>5242.477</v>
      </c>
    </row>
    <row r="13468" customFormat="false" ht="15" hidden="false" customHeight="false" outlineLevel="0" collapsed="false">
      <c r="A13468" s="0" t="n">
        <v>45</v>
      </c>
      <c r="B13468" s="0" t="n">
        <v>1237099</v>
      </c>
      <c r="C13468" s="0" t="n">
        <v>6917.314</v>
      </c>
    </row>
    <row r="13469" customFormat="false" ht="15" hidden="false" customHeight="false" outlineLevel="0" collapsed="false">
      <c r="A13469" s="0" t="n">
        <v>45</v>
      </c>
      <c r="B13469" s="0" t="n">
        <v>1224321</v>
      </c>
      <c r="C13469" s="0" t="n">
        <v>4574.461</v>
      </c>
    </row>
    <row r="13470" customFormat="false" ht="15" hidden="false" customHeight="false" outlineLevel="0" collapsed="false">
      <c r="A13470" s="0" t="n">
        <v>45</v>
      </c>
      <c r="B13470" s="0" t="n">
        <v>1188200</v>
      </c>
      <c r="C13470" s="0" t="n">
        <v>6870.422</v>
      </c>
    </row>
    <row r="13471" customFormat="false" ht="15" hidden="false" customHeight="false" outlineLevel="0" collapsed="false">
      <c r="A13471" s="0" t="n">
        <v>45</v>
      </c>
      <c r="B13471" s="0" t="n">
        <v>1150211</v>
      </c>
      <c r="C13471" s="0" t="n">
        <v>6936.435</v>
      </c>
    </row>
    <row r="13472" customFormat="false" ht="15" hidden="false" customHeight="false" outlineLevel="0" collapsed="false">
      <c r="A13472" s="0" t="n">
        <v>45</v>
      </c>
      <c r="B13472" s="0" t="n">
        <v>1136453</v>
      </c>
      <c r="C13472" s="0" t="n">
        <v>4772.32</v>
      </c>
    </row>
    <row r="13473" customFormat="false" ht="15" hidden="false" customHeight="false" outlineLevel="0" collapsed="false">
      <c r="A13473" s="0" t="n">
        <v>45</v>
      </c>
      <c r="B13473" s="0" t="n">
        <v>1100493</v>
      </c>
      <c r="C13473" s="0" t="n">
        <v>6824.738</v>
      </c>
    </row>
    <row r="13474" customFormat="false" ht="15" hidden="false" customHeight="false" outlineLevel="0" collapsed="false">
      <c r="A13474" s="0" t="n">
        <v>45</v>
      </c>
      <c r="B13474" s="0" t="n">
        <v>1087895</v>
      </c>
      <c r="C13474" s="0" t="n">
        <v>4541.253</v>
      </c>
    </row>
    <row r="13475" customFormat="false" ht="15" hidden="false" customHeight="false" outlineLevel="0" collapsed="false">
      <c r="A13475" s="0" t="n">
        <v>45</v>
      </c>
      <c r="B13475" s="0" t="n">
        <v>1054959</v>
      </c>
      <c r="C13475" s="0" t="n">
        <v>6509.038</v>
      </c>
    </row>
    <row r="13476" customFormat="false" ht="15" hidden="false" customHeight="false" outlineLevel="0" collapsed="false">
      <c r="A13476" s="0" t="n">
        <v>45</v>
      </c>
      <c r="B13476" s="0" t="n">
        <v>1018038</v>
      </c>
      <c r="C13476" s="0" t="n">
        <v>6936.72</v>
      </c>
    </row>
    <row r="13477" customFormat="false" ht="15" hidden="false" customHeight="false" outlineLevel="0" collapsed="false">
      <c r="A13477" s="0" t="n">
        <v>45</v>
      </c>
      <c r="B13477" s="0" t="n">
        <v>1009953</v>
      </c>
      <c r="C13477" s="0" t="n">
        <v>4071.991</v>
      </c>
    </row>
    <row r="13478" customFormat="false" ht="15" hidden="false" customHeight="false" outlineLevel="0" collapsed="false">
      <c r="A13478" s="0" t="n">
        <v>45</v>
      </c>
      <c r="B13478" s="0" t="n">
        <v>975774</v>
      </c>
      <c r="C13478" s="0" t="n">
        <v>6667.007</v>
      </c>
    </row>
    <row r="13479" customFormat="false" ht="15" hidden="false" customHeight="false" outlineLevel="0" collapsed="false">
      <c r="A13479" s="0" t="n">
        <v>45</v>
      </c>
      <c r="B13479" s="0" t="n">
        <v>941555</v>
      </c>
      <c r="C13479" s="0" t="n">
        <v>6662.987</v>
      </c>
    </row>
    <row r="13480" customFormat="false" ht="15" hidden="false" customHeight="false" outlineLevel="0" collapsed="false">
      <c r="A13480" s="0" t="n">
        <v>45</v>
      </c>
      <c r="B13480" s="0" t="n">
        <v>936588</v>
      </c>
      <c r="C13480" s="0" t="n">
        <v>3749.768</v>
      </c>
    </row>
    <row r="13481" customFormat="false" ht="15" hidden="false" customHeight="false" outlineLevel="0" collapsed="false">
      <c r="A13481" s="0" t="n">
        <v>45</v>
      </c>
      <c r="B13481" s="0" t="n">
        <v>905425</v>
      </c>
      <c r="C13481" s="0" t="n">
        <v>6318.475</v>
      </c>
    </row>
    <row r="13482" customFormat="false" ht="15" hidden="false" customHeight="false" outlineLevel="0" collapsed="false">
      <c r="A13482" s="0" t="n">
        <v>45</v>
      </c>
      <c r="B13482" s="0" t="n">
        <v>895496</v>
      </c>
      <c r="C13482" s="0" t="n">
        <v>4225.283</v>
      </c>
    </row>
    <row r="13483" customFormat="false" ht="15" hidden="false" customHeight="false" outlineLevel="0" collapsed="false">
      <c r="A13483" s="0" t="n">
        <v>45</v>
      </c>
      <c r="B13483" s="0" t="n">
        <v>865342</v>
      </c>
      <c r="C13483" s="0" t="n">
        <v>6328.225</v>
      </c>
    </row>
    <row r="13484" customFormat="false" ht="15" hidden="false" customHeight="false" outlineLevel="0" collapsed="false">
      <c r="A13484" s="0" t="n">
        <v>45</v>
      </c>
      <c r="B13484" s="0" t="n">
        <v>833616</v>
      </c>
      <c r="C13484" s="0" t="n">
        <v>6428.061</v>
      </c>
    </row>
    <row r="13485" customFormat="false" ht="15" hidden="false" customHeight="false" outlineLevel="0" collapsed="false">
      <c r="A13485" s="0" t="n">
        <v>45</v>
      </c>
      <c r="B13485" s="0" t="n">
        <v>832354</v>
      </c>
      <c r="C13485" s="0" t="n">
        <v>3356.607</v>
      </c>
    </row>
    <row r="13486" customFormat="false" ht="15" hidden="false" customHeight="false" outlineLevel="0" collapsed="false">
      <c r="A13486" s="0" t="n">
        <v>45</v>
      </c>
      <c r="B13486" s="0" t="n">
        <v>799507</v>
      </c>
      <c r="C13486" s="0" t="n">
        <v>6522.064</v>
      </c>
    </row>
    <row r="13487" customFormat="false" ht="15" hidden="false" customHeight="false" outlineLevel="0" collapsed="false">
      <c r="A13487" s="0" t="n">
        <v>45</v>
      </c>
      <c r="B13487" s="0" t="n">
        <v>765785</v>
      </c>
      <c r="C13487" s="0" t="n">
        <v>6611.236</v>
      </c>
    </row>
    <row r="13488" customFormat="false" ht="15" hidden="false" customHeight="false" outlineLevel="0" collapsed="false">
      <c r="A13488" s="0" t="n">
        <v>45</v>
      </c>
      <c r="B13488" s="0" t="n">
        <v>758968</v>
      </c>
      <c r="C13488" s="0" t="n">
        <v>3908.879</v>
      </c>
    </row>
    <row r="13489" customFormat="false" ht="15" hidden="false" customHeight="false" outlineLevel="0" collapsed="false">
      <c r="A13489" s="0" t="n">
        <v>45</v>
      </c>
      <c r="B13489" s="0" t="n">
        <v>725403</v>
      </c>
      <c r="C13489" s="0" t="n">
        <v>6599.458</v>
      </c>
    </row>
    <row r="13490" customFormat="false" ht="15" hidden="false" customHeight="false" outlineLevel="0" collapsed="false">
      <c r="A13490" s="0" t="n">
        <v>45</v>
      </c>
      <c r="B13490" s="0" t="n">
        <v>706254</v>
      </c>
      <c r="C13490" s="0" t="n">
        <v>4675.728</v>
      </c>
    </row>
    <row r="13491" customFormat="false" ht="15" hidden="false" customHeight="false" outlineLevel="0" collapsed="false">
      <c r="A13491" s="0" t="n">
        <v>45</v>
      </c>
      <c r="B13491" s="0" t="n">
        <v>685043</v>
      </c>
      <c r="C13491" s="0" t="n">
        <v>5918.694</v>
      </c>
    </row>
    <row r="13492" customFormat="false" ht="15" hidden="false" customHeight="false" outlineLevel="0" collapsed="false">
      <c r="A13492" s="0" t="n">
        <v>45</v>
      </c>
      <c r="B13492" s="0" t="n">
        <v>652502</v>
      </c>
      <c r="C13492" s="0" t="n">
        <v>6506.51</v>
      </c>
    </row>
    <row r="13493" customFormat="false" ht="15" hidden="false" customHeight="false" outlineLevel="0" collapsed="false">
      <c r="A13493" s="0" t="n">
        <v>45</v>
      </c>
      <c r="B13493" s="0" t="n">
        <v>645638</v>
      </c>
      <c r="C13493" s="0" t="n">
        <v>3948.949</v>
      </c>
    </row>
    <row r="13494" customFormat="false" ht="15" hidden="false" customHeight="false" outlineLevel="0" collapsed="false">
      <c r="A13494" s="0" t="n">
        <v>45</v>
      </c>
      <c r="B13494" s="0" t="n">
        <v>612539</v>
      </c>
      <c r="C13494" s="0" t="n">
        <v>6545.382</v>
      </c>
    </row>
    <row r="13495" customFormat="false" ht="15" hidden="false" customHeight="false" outlineLevel="0" collapsed="false">
      <c r="A13495" s="0" t="n">
        <v>45</v>
      </c>
      <c r="B13495" s="0" t="n">
        <v>587051</v>
      </c>
      <c r="C13495" s="0" t="n">
        <v>5119.416</v>
      </c>
    </row>
    <row r="13496" customFormat="false" ht="15" hidden="false" customHeight="false" outlineLevel="0" collapsed="false">
      <c r="A13496" s="0" t="n">
        <v>45</v>
      </c>
      <c r="B13496" s="0" t="n">
        <v>569669</v>
      </c>
      <c r="C13496" s="0" t="n">
        <v>5757.123</v>
      </c>
    </row>
    <row r="13497" customFormat="false" ht="15" hidden="false" customHeight="false" outlineLevel="0" collapsed="false">
      <c r="A13497" s="0" t="n">
        <v>45</v>
      </c>
      <c r="B13497" s="0" t="n">
        <v>536020</v>
      </c>
      <c r="C13497" s="0" t="n">
        <v>6617.733</v>
      </c>
    </row>
    <row r="13498" customFormat="false" ht="15" hidden="false" customHeight="false" outlineLevel="0" collapsed="false">
      <c r="A13498" s="0" t="n">
        <v>45</v>
      </c>
      <c r="B13498" s="0" t="n">
        <v>532189</v>
      </c>
      <c r="C13498" s="0" t="n">
        <v>3674.634</v>
      </c>
    </row>
    <row r="13499" customFormat="false" ht="15" hidden="false" customHeight="false" outlineLevel="0" collapsed="false">
      <c r="A13499" s="0" t="n">
        <v>45</v>
      </c>
      <c r="B13499" s="0" t="n">
        <v>501031</v>
      </c>
      <c r="C13499" s="0" t="n">
        <v>6356.958</v>
      </c>
    </row>
    <row r="13500" customFormat="false" ht="15" hidden="false" customHeight="false" outlineLevel="0" collapsed="false">
      <c r="A13500" s="0" t="n">
        <v>45</v>
      </c>
      <c r="B13500" s="0" t="n">
        <v>469183</v>
      </c>
      <c r="C13500" s="0" t="n">
        <v>6434.866</v>
      </c>
    </row>
    <row r="13501" customFormat="false" ht="15" hidden="false" customHeight="false" outlineLevel="0" collapsed="false">
      <c r="A13501" s="0" t="n">
        <v>45</v>
      </c>
      <c r="B13501" s="0" t="n">
        <v>465451</v>
      </c>
      <c r="C13501" s="0" t="n">
        <v>3211.855</v>
      </c>
    </row>
    <row r="13502" customFormat="false" ht="15" hidden="false" customHeight="false" outlineLevel="0" collapsed="false">
      <c r="A13502" s="0" t="n">
        <v>45</v>
      </c>
      <c r="B13502" s="0" t="n">
        <v>444027</v>
      </c>
      <c r="C13502" s="0" t="n">
        <v>5878.371</v>
      </c>
    </row>
    <row r="13503" customFormat="false" ht="15" hidden="false" customHeight="false" outlineLevel="0" collapsed="false">
      <c r="A13503" s="0" t="n">
        <v>45</v>
      </c>
      <c r="B13503" s="0" t="n">
        <v>407974</v>
      </c>
      <c r="C13503" s="0" t="n">
        <v>6834.301</v>
      </c>
    </row>
    <row r="13504" customFormat="false" ht="15" hidden="false" customHeight="false" outlineLevel="0" collapsed="false">
      <c r="A13504" s="0" t="n">
        <v>45</v>
      </c>
      <c r="B13504" s="0" t="n">
        <v>375225</v>
      </c>
      <c r="C13504" s="0" t="n">
        <v>6559.594</v>
      </c>
    </row>
    <row r="13505" customFormat="false" ht="15" hidden="false" customHeight="false" outlineLevel="0" collapsed="false">
      <c r="A13505" s="0" t="n">
        <v>45</v>
      </c>
      <c r="B13505" s="0" t="n">
        <v>345207</v>
      </c>
      <c r="C13505" s="0" t="n">
        <v>5850.756</v>
      </c>
    </row>
    <row r="13506" customFormat="false" ht="15" hidden="false" customHeight="false" outlineLevel="0" collapsed="false">
      <c r="A13506" s="0" t="n">
        <v>45</v>
      </c>
      <c r="B13506" s="0" t="n">
        <v>341616</v>
      </c>
      <c r="C13506" s="0" t="n">
        <v>4047.984</v>
      </c>
    </row>
    <row r="13507" customFormat="false" ht="15" hidden="false" customHeight="false" outlineLevel="0" collapsed="false">
      <c r="A13507" s="0" t="n">
        <v>45</v>
      </c>
      <c r="B13507" s="0" t="n">
        <v>307500</v>
      </c>
      <c r="C13507" s="0" t="n">
        <v>6664.284</v>
      </c>
    </row>
    <row r="13508" customFormat="false" ht="15" hidden="false" customHeight="false" outlineLevel="0" collapsed="false">
      <c r="A13508" s="0" t="n">
        <v>45</v>
      </c>
      <c r="B13508" s="0" t="n">
        <v>300059</v>
      </c>
      <c r="C13508" s="0" t="n">
        <v>4025.708</v>
      </c>
    </row>
    <row r="13509" customFormat="false" ht="15" hidden="false" customHeight="false" outlineLevel="0" collapsed="false">
      <c r="A13509" s="0" t="n">
        <v>45</v>
      </c>
      <c r="B13509" s="0" t="n">
        <v>267746</v>
      </c>
      <c r="C13509" s="0" t="n">
        <v>6448.778</v>
      </c>
    </row>
    <row r="13510" customFormat="false" ht="15" hidden="false" customHeight="false" outlineLevel="0" collapsed="false">
      <c r="A13510" s="0" t="n">
        <v>45</v>
      </c>
      <c r="B13510" s="0" t="n">
        <v>236931</v>
      </c>
      <c r="C13510" s="0" t="n">
        <v>6103.305</v>
      </c>
    </row>
    <row r="13511" customFormat="false" ht="15" hidden="false" customHeight="false" outlineLevel="0" collapsed="false">
      <c r="A13511" s="0" t="n">
        <v>45</v>
      </c>
      <c r="B13511" s="0" t="n">
        <v>224807</v>
      </c>
      <c r="C13511" s="0" t="n">
        <v>4716.49</v>
      </c>
    </row>
    <row r="13512" customFormat="false" ht="15" hidden="false" customHeight="false" outlineLevel="0" collapsed="false">
      <c r="A13512" s="0" t="n">
        <v>45</v>
      </c>
      <c r="B13512" s="0" t="n">
        <v>190605</v>
      </c>
      <c r="C13512" s="0" t="n">
        <v>6689.224</v>
      </c>
    </row>
    <row r="13513" customFormat="false" ht="15" hidden="false" customHeight="false" outlineLevel="0" collapsed="false">
      <c r="A13513" s="0" t="n">
        <v>45</v>
      </c>
      <c r="B13513" s="0" t="n">
        <v>171817</v>
      </c>
      <c r="C13513" s="0" t="n">
        <v>5123.411</v>
      </c>
    </row>
    <row r="13514" customFormat="false" ht="15" hidden="false" customHeight="false" outlineLevel="0" collapsed="false">
      <c r="A13514" s="0" t="n">
        <v>45</v>
      </c>
      <c r="B13514" s="0" t="n">
        <v>136459</v>
      </c>
      <c r="C13514" s="0" t="n">
        <v>6765.096</v>
      </c>
    </row>
    <row r="13515" customFormat="false" ht="15" hidden="false" customHeight="false" outlineLevel="0" collapsed="false">
      <c r="A13515" s="0" t="n">
        <v>45</v>
      </c>
      <c r="B13515" s="0" t="n">
        <v>91733</v>
      </c>
      <c r="C13515" s="0" t="n">
        <v>7713.145</v>
      </c>
    </row>
    <row r="13516" customFormat="false" ht="15" hidden="false" customHeight="false" outlineLevel="0" collapsed="false">
      <c r="A13516" s="0" t="n">
        <v>45</v>
      </c>
      <c r="B13516" s="0" t="n">
        <v>45721</v>
      </c>
      <c r="C13516" s="0" t="n">
        <v>7819.308</v>
      </c>
    </row>
    <row r="13517" customFormat="false" ht="15" hidden="false" customHeight="false" outlineLevel="0" collapsed="false">
      <c r="A13517" s="0" t="n">
        <v>45</v>
      </c>
      <c r="B13517" s="0" t="n">
        <v>410</v>
      </c>
      <c r="C13517" s="0" t="n">
        <v>7778.14</v>
      </c>
    </row>
    <row r="13518" customFormat="false" ht="15" hidden="false" customHeight="false" outlineLevel="0" collapsed="false">
      <c r="A13518" s="0" t="n">
        <v>45</v>
      </c>
      <c r="B13518" s="0" t="n">
        <v>1878338</v>
      </c>
      <c r="C13518" s="0" t="n">
        <v>9847.971</v>
      </c>
    </row>
    <row r="13519" customFormat="false" ht="15" hidden="false" customHeight="false" outlineLevel="0" collapsed="false">
      <c r="A13519" s="0" t="n">
        <v>45</v>
      </c>
      <c r="B13519" s="0" t="n">
        <v>1839697</v>
      </c>
      <c r="C13519" s="0" t="n">
        <v>7159.375</v>
      </c>
    </row>
    <row r="13520" customFormat="false" ht="15" hidden="false" customHeight="false" outlineLevel="0" collapsed="false">
      <c r="A13520" s="0" t="n">
        <v>45</v>
      </c>
      <c r="B13520" s="0" t="n">
        <v>1794317</v>
      </c>
      <c r="C13520" s="0" t="n">
        <v>7780.539</v>
      </c>
    </row>
    <row r="13521" customFormat="false" ht="15" hidden="false" customHeight="false" outlineLevel="0" collapsed="false">
      <c r="A13521" s="0" t="n">
        <v>45</v>
      </c>
      <c r="B13521" s="0" t="n">
        <v>1753450</v>
      </c>
      <c r="C13521" s="0" t="n">
        <v>7329.796</v>
      </c>
    </row>
    <row r="13522" customFormat="false" ht="15" hidden="false" customHeight="false" outlineLevel="0" collapsed="false">
      <c r="A13522" s="0" t="n">
        <v>45</v>
      </c>
      <c r="B13522" s="0" t="n">
        <v>1712987</v>
      </c>
      <c r="C13522" s="0" t="n">
        <v>7290.094</v>
      </c>
    </row>
    <row r="13523" customFormat="false" ht="15" hidden="false" customHeight="false" outlineLevel="0" collapsed="false">
      <c r="A13523" s="0" t="n">
        <v>46</v>
      </c>
      <c r="B13523" s="0" t="n">
        <v>1666793</v>
      </c>
      <c r="C13523" s="0" t="n">
        <v>7846.466</v>
      </c>
    </row>
    <row r="13524" customFormat="false" ht="15" hidden="false" customHeight="false" outlineLevel="0" collapsed="false">
      <c r="A13524" s="0" t="n">
        <v>46</v>
      </c>
      <c r="B13524" s="0" t="n">
        <v>1665763</v>
      </c>
      <c r="C13524" s="0" t="n">
        <v>282.602</v>
      </c>
    </row>
    <row r="13525" customFormat="false" ht="15" hidden="false" customHeight="false" outlineLevel="0" collapsed="false">
      <c r="A13525" s="0" t="n">
        <v>46</v>
      </c>
      <c r="B13525" s="0" t="n">
        <v>1666023</v>
      </c>
      <c r="C13525" s="0" t="n">
        <v>6478.321</v>
      </c>
    </row>
    <row r="13526" customFormat="false" ht="15" hidden="false" customHeight="false" outlineLevel="0" collapsed="false">
      <c r="A13526" s="0" t="n">
        <v>46</v>
      </c>
      <c r="B13526" s="0" t="n">
        <v>1631572</v>
      </c>
      <c r="C13526" s="0" t="n">
        <v>6631.257</v>
      </c>
    </row>
    <row r="13527" customFormat="false" ht="15" hidden="false" customHeight="false" outlineLevel="0" collapsed="false">
      <c r="A13527" s="0" t="n">
        <v>46</v>
      </c>
      <c r="B13527" s="0" t="n">
        <v>1594241</v>
      </c>
      <c r="C13527" s="0" t="n">
        <v>7079.739</v>
      </c>
    </row>
    <row r="13528" customFormat="false" ht="15" hidden="false" customHeight="false" outlineLevel="0" collapsed="false">
      <c r="A13528" s="0" t="n">
        <v>46</v>
      </c>
      <c r="B13528" s="0" t="n">
        <v>1558101</v>
      </c>
      <c r="C13528" s="0" t="n">
        <v>6935.082</v>
      </c>
    </row>
    <row r="13529" customFormat="false" ht="15" hidden="false" customHeight="false" outlineLevel="0" collapsed="false">
      <c r="A13529" s="0" t="n">
        <v>46</v>
      </c>
      <c r="B13529" s="0" t="n">
        <v>1521995</v>
      </c>
      <c r="C13529" s="0" t="n">
        <v>6776.415</v>
      </c>
    </row>
    <row r="13530" customFormat="false" ht="15" hidden="false" customHeight="false" outlineLevel="0" collapsed="false">
      <c r="A13530" s="0" t="n">
        <v>46</v>
      </c>
      <c r="B13530" s="0" t="n">
        <v>1487926</v>
      </c>
      <c r="C13530" s="0" t="n">
        <v>6696.549</v>
      </c>
    </row>
    <row r="13531" customFormat="false" ht="15" hidden="false" customHeight="false" outlineLevel="0" collapsed="false">
      <c r="A13531" s="0" t="n">
        <v>46</v>
      </c>
      <c r="B13531" s="0" t="n">
        <v>1479614</v>
      </c>
      <c r="C13531" s="0" t="n">
        <v>1425.144</v>
      </c>
    </row>
    <row r="13532" customFormat="false" ht="15" hidden="false" customHeight="false" outlineLevel="0" collapsed="false">
      <c r="A13532" s="0" t="n">
        <v>46</v>
      </c>
      <c r="B13532" s="0" t="n">
        <v>1517888</v>
      </c>
      <c r="C13532" s="0" t="n">
        <v>662.232</v>
      </c>
    </row>
    <row r="13533" customFormat="false" ht="15" hidden="false" customHeight="false" outlineLevel="0" collapsed="false">
      <c r="A13533" s="0" t="n">
        <v>46</v>
      </c>
      <c r="B13533" s="0" t="n">
        <v>1505585</v>
      </c>
      <c r="C13533" s="0" t="n">
        <v>5555.207</v>
      </c>
    </row>
    <row r="13534" customFormat="false" ht="15" hidden="false" customHeight="false" outlineLevel="0" collapsed="false">
      <c r="A13534" s="0" t="n">
        <v>46</v>
      </c>
      <c r="B13534" s="0" t="n">
        <v>1508317</v>
      </c>
      <c r="C13534" s="0" t="n">
        <v>3506.43</v>
      </c>
    </row>
    <row r="13535" customFormat="false" ht="15" hidden="false" customHeight="false" outlineLevel="0" collapsed="false">
      <c r="A13535" s="0" t="n">
        <v>46</v>
      </c>
      <c r="B13535" s="0" t="n">
        <v>1473449</v>
      </c>
      <c r="C13535" s="0" t="n">
        <v>6755.482</v>
      </c>
    </row>
    <row r="13536" customFormat="false" ht="15" hidden="false" customHeight="false" outlineLevel="0" collapsed="false">
      <c r="A13536" s="0" t="n">
        <v>46</v>
      </c>
      <c r="B13536" s="0" t="n">
        <v>1443414</v>
      </c>
      <c r="C13536" s="0" t="n">
        <v>5927.273</v>
      </c>
    </row>
    <row r="13537" customFormat="false" ht="15" hidden="false" customHeight="false" outlineLevel="0" collapsed="false">
      <c r="A13537" s="0" t="n">
        <v>46</v>
      </c>
      <c r="B13537" s="0" t="n">
        <v>1426694</v>
      </c>
      <c r="C13537" s="0" t="n">
        <v>5282.93</v>
      </c>
    </row>
    <row r="13538" customFormat="false" ht="15" hidden="false" customHeight="false" outlineLevel="0" collapsed="false">
      <c r="A13538" s="0" t="n">
        <v>46</v>
      </c>
      <c r="B13538" s="0" t="n">
        <v>1389926</v>
      </c>
      <c r="C13538" s="0" t="n">
        <v>6891.976</v>
      </c>
    </row>
    <row r="13539" customFormat="false" ht="15" hidden="false" customHeight="false" outlineLevel="0" collapsed="false">
      <c r="A13539" s="0" t="n">
        <v>46</v>
      </c>
      <c r="B13539" s="0" t="n">
        <v>1378191</v>
      </c>
      <c r="C13539" s="0" t="n">
        <v>4461.142</v>
      </c>
    </row>
    <row r="13540" customFormat="false" ht="15" hidden="false" customHeight="false" outlineLevel="0" collapsed="false">
      <c r="A13540" s="0" t="n">
        <v>46</v>
      </c>
      <c r="B13540" s="0" t="n">
        <v>1342740</v>
      </c>
      <c r="C13540" s="0" t="n">
        <v>6771.16</v>
      </c>
    </row>
    <row r="13541" customFormat="false" ht="15" hidden="false" customHeight="false" outlineLevel="0" collapsed="false">
      <c r="A13541" s="0" t="n">
        <v>46</v>
      </c>
      <c r="B13541" s="0" t="n">
        <v>1311433</v>
      </c>
      <c r="C13541" s="0" t="n">
        <v>6155.813</v>
      </c>
    </row>
    <row r="13542" customFormat="false" ht="15" hidden="false" customHeight="false" outlineLevel="0" collapsed="false">
      <c r="A13542" s="0" t="n">
        <v>46</v>
      </c>
      <c r="B13542" s="0" t="n">
        <v>1298524</v>
      </c>
      <c r="C13542" s="0" t="n">
        <v>4886.595</v>
      </c>
    </row>
    <row r="13543" customFormat="false" ht="15" hidden="false" customHeight="false" outlineLevel="0" collapsed="false">
      <c r="A13543" s="0" t="n">
        <v>46</v>
      </c>
      <c r="B13543" s="0" t="n">
        <v>1265781</v>
      </c>
      <c r="C13543" s="0" t="n">
        <v>6538.839</v>
      </c>
    </row>
    <row r="13544" customFormat="false" ht="15" hidden="false" customHeight="false" outlineLevel="0" collapsed="false">
      <c r="A13544" s="0" t="n">
        <v>46</v>
      </c>
      <c r="B13544" s="0" t="n">
        <v>1258615</v>
      </c>
      <c r="C13544" s="0" t="n">
        <v>3985.346</v>
      </c>
    </row>
    <row r="13545" customFormat="false" ht="15" hidden="false" customHeight="false" outlineLevel="0" collapsed="false">
      <c r="A13545" s="0" t="n">
        <v>46</v>
      </c>
      <c r="B13545" s="0" t="n">
        <v>1228403</v>
      </c>
      <c r="C13545" s="0" t="n">
        <v>6265</v>
      </c>
    </row>
    <row r="13546" customFormat="false" ht="15" hidden="false" customHeight="false" outlineLevel="0" collapsed="false">
      <c r="A13546" s="0" t="n">
        <v>46</v>
      </c>
      <c r="B13546" s="0" t="n">
        <v>1195498</v>
      </c>
      <c r="C13546" s="0" t="n">
        <v>6498.55</v>
      </c>
    </row>
    <row r="13547" customFormat="false" ht="15" hidden="false" customHeight="false" outlineLevel="0" collapsed="false">
      <c r="A13547" s="0" t="n">
        <v>46</v>
      </c>
      <c r="B13547" s="0" t="n">
        <v>1185998</v>
      </c>
      <c r="C13547" s="0" t="n">
        <v>4370.842</v>
      </c>
    </row>
    <row r="13548" customFormat="false" ht="15" hidden="false" customHeight="false" outlineLevel="0" collapsed="false">
      <c r="A13548" s="0" t="n">
        <v>46</v>
      </c>
      <c r="B13548" s="0" t="n">
        <v>1153780</v>
      </c>
      <c r="C13548" s="0" t="n">
        <v>6482.482</v>
      </c>
    </row>
    <row r="13549" customFormat="false" ht="15" hidden="false" customHeight="false" outlineLevel="0" collapsed="false">
      <c r="A13549" s="0" t="n">
        <v>46</v>
      </c>
      <c r="B13549" s="0" t="n">
        <v>1141965</v>
      </c>
      <c r="C13549" s="0" t="n">
        <v>4473.463</v>
      </c>
    </row>
    <row r="13550" customFormat="false" ht="15" hidden="false" customHeight="false" outlineLevel="0" collapsed="false">
      <c r="A13550" s="0" t="n">
        <v>46</v>
      </c>
      <c r="B13550" s="0" t="n">
        <v>1120018</v>
      </c>
      <c r="C13550" s="0" t="n">
        <v>5424.481</v>
      </c>
    </row>
    <row r="13551" customFormat="false" ht="15" hidden="false" customHeight="false" outlineLevel="0" collapsed="false">
      <c r="A13551" s="0" t="n">
        <v>46</v>
      </c>
      <c r="B13551" s="0" t="n">
        <v>1083620</v>
      </c>
      <c r="C13551" s="0" t="n">
        <v>6948.3</v>
      </c>
    </row>
    <row r="13552" customFormat="false" ht="15" hidden="false" customHeight="false" outlineLevel="0" collapsed="false">
      <c r="A13552" s="0" t="n">
        <v>46</v>
      </c>
      <c r="B13552" s="0" t="n">
        <v>1048402</v>
      </c>
      <c r="C13552" s="0" t="n">
        <v>6766.962</v>
      </c>
    </row>
    <row r="13553" customFormat="false" ht="15" hidden="false" customHeight="false" outlineLevel="0" collapsed="false">
      <c r="A13553" s="0" t="n">
        <v>46</v>
      </c>
      <c r="B13553" s="0" t="n">
        <v>1042048</v>
      </c>
      <c r="C13553" s="0" t="n">
        <v>3865.214</v>
      </c>
    </row>
    <row r="13554" customFormat="false" ht="15" hidden="false" customHeight="false" outlineLevel="0" collapsed="false">
      <c r="A13554" s="0" t="n">
        <v>46</v>
      </c>
      <c r="B13554" s="0" t="n">
        <v>1007981</v>
      </c>
      <c r="C13554" s="0" t="n">
        <v>6655.836</v>
      </c>
    </row>
    <row r="13555" customFormat="false" ht="15" hidden="false" customHeight="false" outlineLevel="0" collapsed="false">
      <c r="A13555" s="0" t="n">
        <v>46</v>
      </c>
      <c r="B13555" s="0" t="n">
        <v>971624</v>
      </c>
      <c r="C13555" s="0" t="n">
        <v>6911.564</v>
      </c>
    </row>
    <row r="13556" customFormat="false" ht="15" hidden="false" customHeight="false" outlineLevel="0" collapsed="false">
      <c r="A13556" s="0" t="n">
        <v>46</v>
      </c>
      <c r="B13556" s="0" t="n">
        <v>965989</v>
      </c>
      <c r="C13556" s="0" t="n">
        <v>3783.95</v>
      </c>
    </row>
    <row r="13557" customFormat="false" ht="15" hidden="false" customHeight="false" outlineLevel="0" collapsed="false">
      <c r="A13557" s="0" t="n">
        <v>46</v>
      </c>
      <c r="B13557" s="0" t="n">
        <v>931985</v>
      </c>
      <c r="C13557" s="0" t="n">
        <v>6658.071</v>
      </c>
    </row>
    <row r="13558" customFormat="false" ht="15" hidden="false" customHeight="false" outlineLevel="0" collapsed="false">
      <c r="A13558" s="0" t="n">
        <v>46</v>
      </c>
      <c r="B13558" s="0" t="n">
        <v>920458</v>
      </c>
      <c r="C13558" s="0" t="n">
        <v>4433.024</v>
      </c>
    </row>
    <row r="13559" customFormat="false" ht="15" hidden="false" customHeight="false" outlineLevel="0" collapsed="false">
      <c r="A13559" s="0" t="n">
        <v>46</v>
      </c>
      <c r="B13559" s="0" t="n">
        <v>891932</v>
      </c>
      <c r="C13559" s="0" t="n">
        <v>6134.711</v>
      </c>
    </row>
    <row r="13560" customFormat="false" ht="15" hidden="false" customHeight="false" outlineLevel="0" collapsed="false">
      <c r="A13560" s="0" t="n">
        <v>46</v>
      </c>
      <c r="B13560" s="0" t="n">
        <v>855894</v>
      </c>
      <c r="C13560" s="0" t="n">
        <v>6854.323</v>
      </c>
    </row>
    <row r="13561" customFormat="false" ht="15" hidden="false" customHeight="false" outlineLevel="0" collapsed="false">
      <c r="A13561" s="0" t="n">
        <v>46</v>
      </c>
      <c r="B13561" s="0" t="n">
        <v>848125</v>
      </c>
      <c r="C13561" s="0" t="n">
        <v>4012.184</v>
      </c>
    </row>
    <row r="13562" customFormat="false" ht="15" hidden="false" customHeight="false" outlineLevel="0" collapsed="false">
      <c r="A13562" s="0" t="n">
        <v>46</v>
      </c>
      <c r="B13562" s="0" t="n">
        <v>814261</v>
      </c>
      <c r="C13562" s="0" t="n">
        <v>6636.071</v>
      </c>
    </row>
    <row r="13563" customFormat="false" ht="15" hidden="false" customHeight="false" outlineLevel="0" collapsed="false">
      <c r="A13563" s="0" t="n">
        <v>46</v>
      </c>
      <c r="B13563" s="0" t="n">
        <v>779220</v>
      </c>
      <c r="C13563" s="0" t="n">
        <v>6773.024</v>
      </c>
    </row>
    <row r="13564" customFormat="false" ht="15" hidden="false" customHeight="false" outlineLevel="0" collapsed="false">
      <c r="A13564" s="0" t="n">
        <v>46</v>
      </c>
      <c r="B13564" s="0" t="n">
        <v>771743</v>
      </c>
      <c r="C13564" s="0" t="n">
        <v>4019.032</v>
      </c>
    </row>
    <row r="13565" customFormat="false" ht="15" hidden="false" customHeight="false" outlineLevel="0" collapsed="false">
      <c r="A13565" s="0" t="n">
        <v>46</v>
      </c>
      <c r="B13565" s="0" t="n">
        <v>740396</v>
      </c>
      <c r="C13565" s="0" t="n">
        <v>6400.757</v>
      </c>
    </row>
    <row r="13566" customFormat="false" ht="15" hidden="false" customHeight="false" outlineLevel="0" collapsed="false">
      <c r="A13566" s="0" t="n">
        <v>46</v>
      </c>
      <c r="B13566" s="0" t="n">
        <v>705963</v>
      </c>
      <c r="C13566" s="0" t="n">
        <v>6688.812</v>
      </c>
    </row>
    <row r="13567" customFormat="false" ht="15" hidden="false" customHeight="false" outlineLevel="0" collapsed="false">
      <c r="A13567" s="0" t="n">
        <v>46</v>
      </c>
      <c r="B13567" s="0" t="n">
        <v>709633</v>
      </c>
      <c r="C13567" s="0" t="n">
        <v>2525.549</v>
      </c>
    </row>
    <row r="13568" customFormat="false" ht="15" hidden="false" customHeight="false" outlineLevel="0" collapsed="false">
      <c r="A13568" s="0" t="n">
        <v>46</v>
      </c>
      <c r="B13568" s="0" t="n">
        <v>684976</v>
      </c>
      <c r="C13568" s="0" t="n">
        <v>6078.018</v>
      </c>
    </row>
    <row r="13569" customFormat="false" ht="15" hidden="false" customHeight="false" outlineLevel="0" collapsed="false">
      <c r="A13569" s="0" t="n">
        <v>46</v>
      </c>
      <c r="B13569" s="0" t="n">
        <v>649688</v>
      </c>
      <c r="C13569" s="0" t="n">
        <v>6813.06</v>
      </c>
    </row>
    <row r="13570" customFormat="false" ht="15" hidden="false" customHeight="false" outlineLevel="0" collapsed="false">
      <c r="A13570" s="0" t="n">
        <v>46</v>
      </c>
      <c r="B13570" s="0" t="n">
        <v>615058</v>
      </c>
      <c r="C13570" s="0" t="n">
        <v>6716.916</v>
      </c>
    </row>
    <row r="13571" customFormat="false" ht="15" hidden="false" customHeight="false" outlineLevel="0" collapsed="false">
      <c r="A13571" s="0" t="n">
        <v>46</v>
      </c>
      <c r="B13571" s="0" t="n">
        <v>607189</v>
      </c>
      <c r="C13571" s="0" t="n">
        <v>4054.947</v>
      </c>
    </row>
    <row r="13572" customFormat="false" ht="15" hidden="false" customHeight="false" outlineLevel="0" collapsed="false">
      <c r="A13572" s="0" t="n">
        <v>46</v>
      </c>
      <c r="B13572" s="0" t="n">
        <v>571439</v>
      </c>
      <c r="C13572" s="0" t="n">
        <v>6837.933</v>
      </c>
    </row>
    <row r="13573" customFormat="false" ht="15" hidden="false" customHeight="false" outlineLevel="0" collapsed="false">
      <c r="A13573" s="0" t="n">
        <v>46</v>
      </c>
      <c r="B13573" s="0" t="n">
        <v>541512</v>
      </c>
      <c r="C13573" s="0" t="n">
        <v>5670.806</v>
      </c>
    </row>
    <row r="13574" customFormat="false" ht="15" hidden="false" customHeight="false" outlineLevel="0" collapsed="false">
      <c r="A13574" s="0" t="n">
        <v>46</v>
      </c>
      <c r="B13574" s="0" t="n">
        <v>529326</v>
      </c>
      <c r="C13574" s="0" t="n">
        <v>5113.379</v>
      </c>
    </row>
    <row r="13575" customFormat="false" ht="15" hidden="false" customHeight="false" outlineLevel="0" collapsed="false">
      <c r="A13575" s="0" t="n">
        <v>46</v>
      </c>
      <c r="B13575" s="0" t="n">
        <v>496160</v>
      </c>
      <c r="C13575" s="0" t="n">
        <v>6585.163</v>
      </c>
    </row>
    <row r="13576" customFormat="false" ht="15" hidden="false" customHeight="false" outlineLevel="0" collapsed="false">
      <c r="A13576" s="0" t="n">
        <v>46</v>
      </c>
      <c r="B13576" s="0" t="n">
        <v>468522</v>
      </c>
      <c r="C13576" s="0" t="n">
        <v>5566.14</v>
      </c>
    </row>
    <row r="13577" customFormat="false" ht="15" hidden="false" customHeight="false" outlineLevel="0" collapsed="false">
      <c r="A13577" s="0" t="n">
        <v>46</v>
      </c>
      <c r="B13577" s="0" t="n">
        <v>456216</v>
      </c>
      <c r="C13577" s="0" t="n">
        <v>5043.717</v>
      </c>
    </row>
    <row r="13578" customFormat="false" ht="15" hidden="false" customHeight="false" outlineLevel="0" collapsed="false">
      <c r="A13578" s="0" t="n">
        <v>46</v>
      </c>
      <c r="B13578" s="0" t="n">
        <v>422428</v>
      </c>
      <c r="C13578" s="0" t="n">
        <v>6654.567</v>
      </c>
    </row>
    <row r="13579" customFormat="false" ht="15" hidden="false" customHeight="false" outlineLevel="0" collapsed="false">
      <c r="A13579" s="0" t="n">
        <v>46</v>
      </c>
      <c r="B13579" s="0" t="n">
        <v>412700</v>
      </c>
      <c r="C13579" s="0" t="n">
        <v>4227.594</v>
      </c>
    </row>
    <row r="13580" customFormat="false" ht="15" hidden="false" customHeight="false" outlineLevel="0" collapsed="false">
      <c r="A13580" s="0" t="n">
        <v>46</v>
      </c>
      <c r="B13580" s="0" t="n">
        <v>376388</v>
      </c>
      <c r="C13580" s="0" t="n">
        <v>6917.711</v>
      </c>
    </row>
    <row r="13581" customFormat="false" ht="15" hidden="false" customHeight="false" outlineLevel="0" collapsed="false">
      <c r="A13581" s="0" t="n">
        <v>46</v>
      </c>
      <c r="B13581" s="0" t="n">
        <v>340940</v>
      </c>
      <c r="C13581" s="0" t="n">
        <v>6801.749</v>
      </c>
    </row>
    <row r="13582" customFormat="false" ht="15" hidden="false" customHeight="false" outlineLevel="0" collapsed="false">
      <c r="A13582" s="0" t="n">
        <v>46</v>
      </c>
      <c r="B13582" s="0" t="n">
        <v>334651</v>
      </c>
      <c r="C13582" s="0" t="n">
        <v>3668.289</v>
      </c>
    </row>
    <row r="13583" customFormat="false" ht="15" hidden="false" customHeight="false" outlineLevel="0" collapsed="false">
      <c r="A13583" s="0" t="n">
        <v>46</v>
      </c>
      <c r="B13583" s="0" t="n">
        <v>316634</v>
      </c>
      <c r="C13583" s="0" t="n">
        <v>5302.71</v>
      </c>
    </row>
    <row r="13584" customFormat="false" ht="15" hidden="false" customHeight="false" outlineLevel="0" collapsed="false">
      <c r="A13584" s="0" t="n">
        <v>46</v>
      </c>
      <c r="B13584" s="0" t="n">
        <v>282903</v>
      </c>
      <c r="C13584" s="0" t="n">
        <v>6635.316</v>
      </c>
    </row>
    <row r="13585" customFormat="false" ht="15" hidden="false" customHeight="false" outlineLevel="0" collapsed="false">
      <c r="A13585" s="0" t="n">
        <v>46</v>
      </c>
      <c r="B13585" s="0" t="n">
        <v>249035</v>
      </c>
      <c r="C13585" s="0" t="n">
        <v>6640.324</v>
      </c>
    </row>
    <row r="13586" customFormat="false" ht="15" hidden="false" customHeight="false" outlineLevel="0" collapsed="false">
      <c r="A13586" s="0" t="n">
        <v>46</v>
      </c>
      <c r="B13586" s="0" t="n">
        <v>241054</v>
      </c>
      <c r="C13586" s="0" t="n">
        <v>4040.019</v>
      </c>
    </row>
    <row r="13587" customFormat="false" ht="15" hidden="false" customHeight="false" outlineLevel="0" collapsed="false">
      <c r="A13587" s="0" t="n">
        <v>46</v>
      </c>
      <c r="B13587" s="0" t="n">
        <v>210467</v>
      </c>
      <c r="C13587" s="0" t="n">
        <v>6407.524</v>
      </c>
    </row>
    <row r="13588" customFormat="false" ht="15" hidden="false" customHeight="false" outlineLevel="0" collapsed="false">
      <c r="A13588" s="0" t="n">
        <v>46</v>
      </c>
      <c r="B13588" s="0" t="n">
        <v>175264</v>
      </c>
      <c r="C13588" s="0" t="n">
        <v>6730.26</v>
      </c>
    </row>
    <row r="13589" customFormat="false" ht="15" hidden="false" customHeight="false" outlineLevel="0" collapsed="false">
      <c r="A13589" s="0" t="n">
        <v>46</v>
      </c>
      <c r="B13589" s="0" t="n">
        <v>158138</v>
      </c>
      <c r="C13589" s="0" t="n">
        <v>5002.414</v>
      </c>
    </row>
    <row r="13590" customFormat="false" ht="15" hidden="false" customHeight="false" outlineLevel="0" collapsed="false">
      <c r="A13590" s="0" t="n">
        <v>46</v>
      </c>
      <c r="B13590" s="0" t="n">
        <v>114487</v>
      </c>
      <c r="C13590" s="0" t="n">
        <v>7617.926</v>
      </c>
    </row>
    <row r="13591" customFormat="false" ht="15" hidden="false" customHeight="false" outlineLevel="0" collapsed="false">
      <c r="A13591" s="0" t="n">
        <v>46</v>
      </c>
      <c r="B13591" s="0" t="n">
        <v>69804</v>
      </c>
      <c r="C13591" s="0" t="n">
        <v>7719.771</v>
      </c>
    </row>
    <row r="13592" customFormat="false" ht="15" hidden="false" customHeight="false" outlineLevel="0" collapsed="false">
      <c r="A13592" s="0" t="n">
        <v>46</v>
      </c>
      <c r="B13592" s="0" t="n">
        <v>25786</v>
      </c>
      <c r="C13592" s="0" t="n">
        <v>7658.845</v>
      </c>
    </row>
    <row r="13593" customFormat="false" ht="15" hidden="false" customHeight="false" outlineLevel="0" collapsed="false">
      <c r="A13593" s="0" t="n">
        <v>46</v>
      </c>
      <c r="B13593" s="0" t="n">
        <v>0</v>
      </c>
      <c r="C13593" s="0" t="n">
        <v>5831.945</v>
      </c>
    </row>
    <row r="13594" customFormat="false" ht="15" hidden="false" customHeight="false" outlineLevel="0" collapsed="false">
      <c r="A13594" s="0" t="n">
        <v>46</v>
      </c>
      <c r="B13594" s="0" t="n">
        <v>1897025</v>
      </c>
      <c r="C13594" s="0" t="n">
        <v>9292.455</v>
      </c>
    </row>
    <row r="13595" customFormat="false" ht="15" hidden="false" customHeight="false" outlineLevel="0" collapsed="false">
      <c r="A13595" s="0" t="n">
        <v>46</v>
      </c>
      <c r="B13595" s="0" t="n">
        <v>1854207</v>
      </c>
      <c r="C13595" s="0" t="n">
        <v>7581.304</v>
      </c>
    </row>
    <row r="13596" customFormat="false" ht="15" hidden="false" customHeight="false" outlineLevel="0" collapsed="false">
      <c r="A13596" s="0" t="n">
        <v>46</v>
      </c>
      <c r="B13596" s="0" t="n">
        <v>1810845</v>
      </c>
      <c r="C13596" s="0" t="n">
        <v>7576.12</v>
      </c>
    </row>
    <row r="13597" customFormat="false" ht="15" hidden="false" customHeight="false" outlineLevel="0" collapsed="false">
      <c r="A13597" s="0" t="n">
        <v>46</v>
      </c>
      <c r="B13597" s="0" t="n">
        <v>1766914</v>
      </c>
      <c r="C13597" s="0" t="n">
        <v>7707.664</v>
      </c>
    </row>
    <row r="13598" customFormat="false" ht="15" hidden="false" customHeight="false" outlineLevel="0" collapsed="false">
      <c r="A13598" s="0" t="n">
        <v>46</v>
      </c>
      <c r="B13598" s="0" t="n">
        <v>1742946</v>
      </c>
      <c r="C13598" s="0" t="n">
        <v>4385.866</v>
      </c>
    </row>
    <row r="13599" customFormat="false" ht="15" hidden="false" customHeight="false" outlineLevel="0" collapsed="false">
      <c r="A13599" s="0" t="n">
        <v>46</v>
      </c>
      <c r="B13599" s="0" t="n">
        <v>1720539</v>
      </c>
      <c r="C13599" s="0" t="n">
        <v>6875.056</v>
      </c>
    </row>
    <row r="13600" customFormat="false" ht="15" hidden="false" customHeight="false" outlineLevel="0" collapsed="false">
      <c r="A13600" s="0" t="n">
        <v>46</v>
      </c>
      <c r="B13600" s="0" t="n">
        <v>1684091</v>
      </c>
      <c r="C13600" s="0" t="n">
        <v>6910.032</v>
      </c>
    </row>
    <row r="13601" customFormat="false" ht="15" hidden="false" customHeight="false" outlineLevel="0" collapsed="false">
      <c r="A13601" s="0" t="n">
        <v>46</v>
      </c>
      <c r="B13601" s="0" t="n">
        <v>1645904</v>
      </c>
      <c r="C13601" s="0" t="n">
        <v>7000.842</v>
      </c>
    </row>
    <row r="13602" customFormat="false" ht="15" hidden="false" customHeight="false" outlineLevel="0" collapsed="false">
      <c r="A13602" s="0" t="n">
        <v>46</v>
      </c>
      <c r="B13602" s="0" t="n">
        <v>1613782</v>
      </c>
      <c r="C13602" s="0" t="n">
        <v>6573.643</v>
      </c>
    </row>
    <row r="13603" customFormat="false" ht="15" hidden="false" customHeight="false" outlineLevel="0" collapsed="false">
      <c r="A13603" s="0" t="n">
        <v>46</v>
      </c>
      <c r="B13603" s="0" t="n">
        <v>1577223</v>
      </c>
      <c r="C13603" s="0" t="n">
        <v>6920.946</v>
      </c>
    </row>
    <row r="13604" customFormat="false" ht="15" hidden="false" customHeight="false" outlineLevel="0" collapsed="false">
      <c r="A13604" s="0" t="n">
        <v>46</v>
      </c>
      <c r="B13604" s="0" t="n">
        <v>1541690</v>
      </c>
      <c r="C13604" s="0" t="n">
        <v>6819.616</v>
      </c>
    </row>
    <row r="13605" customFormat="false" ht="15" hidden="false" customHeight="false" outlineLevel="0" collapsed="false">
      <c r="A13605" s="0" t="n">
        <v>46</v>
      </c>
      <c r="B13605" s="0" t="n">
        <v>1537265</v>
      </c>
      <c r="C13605" s="0" t="n">
        <v>866.369</v>
      </c>
    </row>
    <row r="13606" customFormat="false" ht="15" hidden="false" customHeight="false" outlineLevel="0" collapsed="false">
      <c r="A13606" s="0" t="n">
        <v>46</v>
      </c>
      <c r="B13606" s="0" t="n">
        <v>1546805</v>
      </c>
      <c r="C13606" s="0" t="n">
        <v>561.454</v>
      </c>
    </row>
    <row r="13607" customFormat="false" ht="15" hidden="false" customHeight="false" outlineLevel="0" collapsed="false">
      <c r="A13607" s="0" t="n">
        <v>46</v>
      </c>
      <c r="B13607" s="0" t="n">
        <v>1578952</v>
      </c>
      <c r="C13607" s="0" t="n">
        <v>4827.047</v>
      </c>
    </row>
    <row r="13608" customFormat="false" ht="15" hidden="false" customHeight="false" outlineLevel="0" collapsed="false">
      <c r="A13608" s="0" t="n">
        <v>46</v>
      </c>
      <c r="B13608" s="0" t="n">
        <v>1541187</v>
      </c>
      <c r="C13608" s="0" t="n">
        <v>7032.379</v>
      </c>
    </row>
    <row r="13609" customFormat="false" ht="15" hidden="false" customHeight="false" outlineLevel="0" collapsed="false">
      <c r="A13609" s="0" t="n">
        <v>46</v>
      </c>
      <c r="B13609" s="0" t="n">
        <v>1505367</v>
      </c>
      <c r="C13609" s="0" t="n">
        <v>6853.085</v>
      </c>
    </row>
    <row r="13610" customFormat="false" ht="15" hidden="false" customHeight="false" outlineLevel="0" collapsed="false">
      <c r="A13610" s="0" t="n">
        <v>46</v>
      </c>
      <c r="B13610" s="0" t="n">
        <v>1507896</v>
      </c>
      <c r="C13610" s="0" t="n">
        <v>2993.052</v>
      </c>
    </row>
    <row r="13611" customFormat="false" ht="15" hidden="false" customHeight="false" outlineLevel="0" collapsed="false">
      <c r="A13611" s="0" t="n">
        <v>46</v>
      </c>
      <c r="B13611" s="0" t="n">
        <v>1476961</v>
      </c>
      <c r="C13611" s="0" t="n">
        <v>6358.388</v>
      </c>
    </row>
    <row r="13612" customFormat="false" ht="15" hidden="false" customHeight="false" outlineLevel="0" collapsed="false">
      <c r="A13612" s="0" t="n">
        <v>46</v>
      </c>
      <c r="B13612" s="0" t="n">
        <v>1441842</v>
      </c>
      <c r="C13612" s="0" t="n">
        <v>6777.418</v>
      </c>
    </row>
    <row r="13613" customFormat="false" ht="15" hidden="false" customHeight="false" outlineLevel="0" collapsed="false">
      <c r="A13613" s="0" t="n">
        <v>46</v>
      </c>
      <c r="B13613" s="0" t="n">
        <v>1407833</v>
      </c>
      <c r="C13613" s="0" t="n">
        <v>6616.661</v>
      </c>
    </row>
    <row r="13614" customFormat="false" ht="15" hidden="false" customHeight="false" outlineLevel="0" collapsed="false">
      <c r="A13614" s="0" t="n">
        <v>46</v>
      </c>
      <c r="B13614" s="0" t="n">
        <v>1399816</v>
      </c>
      <c r="C13614" s="0" t="n">
        <v>4066.107</v>
      </c>
    </row>
    <row r="13615" customFormat="false" ht="15" hidden="false" customHeight="false" outlineLevel="0" collapsed="false">
      <c r="A13615" s="0" t="n">
        <v>46</v>
      </c>
      <c r="B13615" s="0" t="n">
        <v>1363858</v>
      </c>
      <c r="C13615" s="0" t="n">
        <v>6876.95</v>
      </c>
    </row>
    <row r="13616" customFormat="false" ht="15" hidden="false" customHeight="false" outlineLevel="0" collapsed="false">
      <c r="A13616" s="0" t="n">
        <v>46</v>
      </c>
      <c r="B13616" s="0" t="n">
        <v>1331791</v>
      </c>
      <c r="C13616" s="0" t="n">
        <v>5930.77</v>
      </c>
    </row>
    <row r="13617" customFormat="false" ht="15" hidden="false" customHeight="false" outlineLevel="0" collapsed="false">
      <c r="A13617" s="0" t="n">
        <v>46</v>
      </c>
      <c r="B13617" s="0" t="n">
        <v>1317257</v>
      </c>
      <c r="C13617" s="0" t="n">
        <v>5336.109</v>
      </c>
    </row>
    <row r="13618" customFormat="false" ht="15" hidden="false" customHeight="false" outlineLevel="0" collapsed="false">
      <c r="A13618" s="0" t="n">
        <v>46</v>
      </c>
      <c r="B13618" s="0" t="n">
        <v>1284345</v>
      </c>
      <c r="C13618" s="0" t="n">
        <v>6561.777</v>
      </c>
    </row>
    <row r="13619" customFormat="false" ht="15" hidden="false" customHeight="false" outlineLevel="0" collapsed="false">
      <c r="A13619" s="0" t="n">
        <v>46</v>
      </c>
      <c r="B13619" s="0" t="n">
        <v>1280252</v>
      </c>
      <c r="C13619" s="0" t="n">
        <v>3667.833</v>
      </c>
    </row>
    <row r="13620" customFormat="false" ht="15" hidden="false" customHeight="false" outlineLevel="0" collapsed="false">
      <c r="A13620" s="0" t="n">
        <v>46</v>
      </c>
      <c r="B13620" s="0" t="n">
        <v>1249096</v>
      </c>
      <c r="C13620" s="0" t="n">
        <v>6362.487</v>
      </c>
    </row>
    <row r="13621" customFormat="false" ht="15" hidden="false" customHeight="false" outlineLevel="0" collapsed="false">
      <c r="A13621" s="0" t="n">
        <v>46</v>
      </c>
      <c r="B13621" s="0" t="n">
        <v>1214768</v>
      </c>
      <c r="C13621" s="0" t="n">
        <v>6726.82</v>
      </c>
    </row>
    <row r="13622" customFormat="false" ht="15" hidden="false" customHeight="false" outlineLevel="0" collapsed="false">
      <c r="A13622" s="0" t="n">
        <v>46</v>
      </c>
      <c r="B13622" s="0" t="n">
        <v>1206341</v>
      </c>
      <c r="C13622" s="0" t="n">
        <v>4107.135</v>
      </c>
    </row>
    <row r="13623" customFormat="false" ht="15" hidden="false" customHeight="false" outlineLevel="0" collapsed="false">
      <c r="A13623" s="0" t="n">
        <v>46</v>
      </c>
      <c r="B13623" s="0" t="n">
        <v>1174561</v>
      </c>
      <c r="C13623" s="0" t="n">
        <v>6446.383</v>
      </c>
    </row>
    <row r="13624" customFormat="false" ht="15" hidden="false" customHeight="false" outlineLevel="0" collapsed="false">
      <c r="A13624" s="0" t="n">
        <v>46</v>
      </c>
      <c r="B13624" s="0" t="n">
        <v>1143284</v>
      </c>
      <c r="C13624" s="0" t="n">
        <v>6013.624</v>
      </c>
    </row>
    <row r="13625" customFormat="false" ht="15" hidden="false" customHeight="false" outlineLevel="0" collapsed="false">
      <c r="A13625" s="0" t="n">
        <v>46</v>
      </c>
      <c r="B13625" s="0" t="n">
        <v>1135056</v>
      </c>
      <c r="C13625" s="0" t="n">
        <v>4530.996</v>
      </c>
    </row>
    <row r="13626" customFormat="false" ht="15" hidden="false" customHeight="false" outlineLevel="0" collapsed="false">
      <c r="A13626" s="0" t="n">
        <v>46</v>
      </c>
      <c r="B13626" s="0" t="n">
        <v>1100099</v>
      </c>
      <c r="C13626" s="0" t="n">
        <v>6756.641</v>
      </c>
    </row>
    <row r="13627" customFormat="false" ht="15" hidden="false" customHeight="false" outlineLevel="0" collapsed="false">
      <c r="A13627" s="0" t="n">
        <v>46</v>
      </c>
      <c r="B13627" s="0" t="n">
        <v>1069084</v>
      </c>
      <c r="C13627" s="0" t="n">
        <v>6017.507</v>
      </c>
    </row>
    <row r="13628" customFormat="false" ht="15" hidden="false" customHeight="false" outlineLevel="0" collapsed="false">
      <c r="A13628" s="0" t="n">
        <v>46</v>
      </c>
      <c r="B13628" s="0" t="n">
        <v>1062786</v>
      </c>
      <c r="C13628" s="0" t="n">
        <v>4275.433</v>
      </c>
    </row>
    <row r="13629" customFormat="false" ht="15" hidden="false" customHeight="false" outlineLevel="0" collapsed="false">
      <c r="A13629" s="0" t="n">
        <v>46</v>
      </c>
      <c r="B13629" s="0" t="n">
        <v>1031847</v>
      </c>
      <c r="C13629" s="0" t="n">
        <v>6368.976</v>
      </c>
    </row>
    <row r="13630" customFormat="false" ht="15" hidden="false" customHeight="false" outlineLevel="0" collapsed="false">
      <c r="A13630" s="0" t="n">
        <v>46</v>
      </c>
      <c r="B13630" s="0" t="n">
        <v>1020187</v>
      </c>
      <c r="C13630" s="0" t="n">
        <v>4352.14</v>
      </c>
    </row>
    <row r="13631" customFormat="false" ht="15" hidden="false" customHeight="false" outlineLevel="0" collapsed="false">
      <c r="A13631" s="0" t="n">
        <v>46</v>
      </c>
      <c r="B13631" s="0" t="n">
        <v>997843</v>
      </c>
      <c r="C13631" s="0" t="n">
        <v>5594.298</v>
      </c>
    </row>
    <row r="13632" customFormat="false" ht="15" hidden="false" customHeight="false" outlineLevel="0" collapsed="false">
      <c r="A13632" s="0" t="n">
        <v>46</v>
      </c>
      <c r="B13632" s="0" t="n">
        <v>965724</v>
      </c>
      <c r="C13632" s="0" t="n">
        <v>6483.137</v>
      </c>
    </row>
    <row r="13633" customFormat="false" ht="15" hidden="false" customHeight="false" outlineLevel="0" collapsed="false">
      <c r="A13633" s="0" t="n">
        <v>46</v>
      </c>
      <c r="B13633" s="0" t="n">
        <v>929879</v>
      </c>
      <c r="C13633" s="0" t="n">
        <v>6849.432</v>
      </c>
    </row>
    <row r="13634" customFormat="false" ht="15" hidden="false" customHeight="false" outlineLevel="0" collapsed="false">
      <c r="A13634" s="0" t="n">
        <v>46</v>
      </c>
      <c r="B13634" s="0" t="n">
        <v>921321</v>
      </c>
      <c r="C13634" s="0" t="n">
        <v>4127.218</v>
      </c>
    </row>
    <row r="13635" customFormat="false" ht="15" hidden="false" customHeight="false" outlineLevel="0" collapsed="false">
      <c r="A13635" s="0" t="n">
        <v>46</v>
      </c>
      <c r="B13635" s="0" t="n">
        <v>890707</v>
      </c>
      <c r="C13635" s="0" t="n">
        <v>6279.432</v>
      </c>
    </row>
    <row r="13636" customFormat="false" ht="15" hidden="false" customHeight="false" outlineLevel="0" collapsed="false">
      <c r="A13636" s="0" t="n">
        <v>46</v>
      </c>
      <c r="B13636" s="0" t="n">
        <v>883778</v>
      </c>
      <c r="C13636" s="0" t="n">
        <v>3976.837</v>
      </c>
    </row>
    <row r="13637" customFormat="false" ht="15" hidden="false" customHeight="false" outlineLevel="0" collapsed="false">
      <c r="A13637" s="0" t="n">
        <v>46</v>
      </c>
      <c r="B13637" s="0" t="n">
        <v>856764</v>
      </c>
      <c r="C13637" s="0" t="n">
        <v>5984.187</v>
      </c>
    </row>
    <row r="13638" customFormat="false" ht="15" hidden="false" customHeight="false" outlineLevel="0" collapsed="false">
      <c r="A13638" s="0" t="n">
        <v>46</v>
      </c>
      <c r="B13638" s="0" t="n">
        <v>822888</v>
      </c>
      <c r="C13638" s="0" t="n">
        <v>6605.758</v>
      </c>
    </row>
    <row r="13639" customFormat="false" ht="15" hidden="false" customHeight="false" outlineLevel="0" collapsed="false">
      <c r="A13639" s="0" t="n">
        <v>46</v>
      </c>
      <c r="B13639" s="0" t="n">
        <v>811646</v>
      </c>
      <c r="C13639" s="0" t="n">
        <v>4110.977</v>
      </c>
    </row>
    <row r="13640" customFormat="false" ht="15" hidden="false" customHeight="false" outlineLevel="0" collapsed="false">
      <c r="A13640" s="0" t="n">
        <v>46</v>
      </c>
      <c r="B13640" s="0" t="n">
        <v>788513</v>
      </c>
      <c r="C13640" s="0" t="n">
        <v>5898.472</v>
      </c>
    </row>
    <row r="13641" customFormat="false" ht="15" hidden="false" customHeight="false" outlineLevel="0" collapsed="false">
      <c r="A13641" s="0" t="n">
        <v>46</v>
      </c>
      <c r="B13641" s="0" t="n">
        <v>755812</v>
      </c>
      <c r="C13641" s="0" t="n">
        <v>6516.984</v>
      </c>
    </row>
    <row r="13642" customFormat="false" ht="15" hidden="false" customHeight="false" outlineLevel="0" collapsed="false">
      <c r="A13642" s="0" t="n">
        <v>46</v>
      </c>
      <c r="B13642" s="0" t="n">
        <v>748660</v>
      </c>
      <c r="C13642" s="0" t="n">
        <v>4002.253</v>
      </c>
    </row>
    <row r="13643" customFormat="false" ht="15" hidden="false" customHeight="false" outlineLevel="0" collapsed="false">
      <c r="A13643" s="0" t="n">
        <v>46</v>
      </c>
      <c r="B13643" s="0" t="n">
        <v>715906</v>
      </c>
      <c r="C13643" s="0" t="n">
        <v>6512.756</v>
      </c>
    </row>
    <row r="13644" customFormat="false" ht="15" hidden="false" customHeight="false" outlineLevel="0" collapsed="false">
      <c r="A13644" s="0" t="n">
        <v>46</v>
      </c>
      <c r="B13644" s="0" t="n">
        <v>682916</v>
      </c>
      <c r="C13644" s="0" t="n">
        <v>6601.801</v>
      </c>
    </row>
    <row r="13645" customFormat="false" ht="15" hidden="false" customHeight="false" outlineLevel="0" collapsed="false">
      <c r="A13645" s="0" t="n">
        <v>46</v>
      </c>
      <c r="B13645" s="0" t="n">
        <v>678412</v>
      </c>
      <c r="C13645" s="0" t="n">
        <v>3715.286</v>
      </c>
    </row>
    <row r="13646" customFormat="false" ht="15" hidden="false" customHeight="false" outlineLevel="0" collapsed="false">
      <c r="A13646" s="0" t="n">
        <v>46</v>
      </c>
      <c r="B13646" s="0" t="n">
        <v>647714</v>
      </c>
      <c r="C13646" s="0" t="n">
        <v>6335.015</v>
      </c>
    </row>
    <row r="13647" customFormat="false" ht="15" hidden="false" customHeight="false" outlineLevel="0" collapsed="false">
      <c r="A13647" s="0" t="n">
        <v>46</v>
      </c>
      <c r="B13647" s="0" t="n">
        <v>623906</v>
      </c>
      <c r="C13647" s="0" t="n">
        <v>4707.365</v>
      </c>
    </row>
    <row r="13648" customFormat="false" ht="15" hidden="false" customHeight="false" outlineLevel="0" collapsed="false">
      <c r="A13648" s="0" t="n">
        <v>46</v>
      </c>
      <c r="B13648" s="0" t="n">
        <v>612532</v>
      </c>
      <c r="C13648" s="0" t="n">
        <v>5341.271</v>
      </c>
    </row>
    <row r="13649" customFormat="false" ht="15" hidden="false" customHeight="false" outlineLevel="0" collapsed="false">
      <c r="A13649" s="0" t="n">
        <v>46</v>
      </c>
      <c r="B13649" s="0" t="n">
        <v>580380</v>
      </c>
      <c r="C13649" s="0" t="n">
        <v>6495.604</v>
      </c>
    </row>
    <row r="13650" customFormat="false" ht="15" hidden="false" customHeight="false" outlineLevel="0" collapsed="false">
      <c r="A13650" s="0" t="n">
        <v>46</v>
      </c>
      <c r="B13650" s="0" t="n">
        <v>574159</v>
      </c>
      <c r="C13650" s="0" t="n">
        <v>3864.3</v>
      </c>
    </row>
    <row r="13651" customFormat="false" ht="15" hidden="false" customHeight="false" outlineLevel="0" collapsed="false">
      <c r="A13651" s="0" t="n">
        <v>46</v>
      </c>
      <c r="B13651" s="0" t="n">
        <v>543063</v>
      </c>
      <c r="C13651" s="0" t="n">
        <v>6406.279</v>
      </c>
    </row>
    <row r="13652" customFormat="false" ht="15" hidden="false" customHeight="false" outlineLevel="0" collapsed="false">
      <c r="A13652" s="0" t="n">
        <v>46</v>
      </c>
      <c r="B13652" s="0" t="n">
        <v>516451</v>
      </c>
      <c r="C13652" s="0" t="n">
        <v>5301.319</v>
      </c>
    </row>
    <row r="13653" customFormat="false" ht="15" hidden="false" customHeight="false" outlineLevel="0" collapsed="false">
      <c r="A13653" s="0" t="n">
        <v>46</v>
      </c>
      <c r="B13653" s="0" t="n">
        <v>502059</v>
      </c>
      <c r="C13653" s="0" t="n">
        <v>5386.568</v>
      </c>
    </row>
    <row r="13654" customFormat="false" ht="15" hidden="false" customHeight="false" outlineLevel="0" collapsed="false">
      <c r="A13654" s="0" t="n">
        <v>46</v>
      </c>
      <c r="B13654" s="0" t="n">
        <v>472214</v>
      </c>
      <c r="C13654" s="0" t="n">
        <v>6253.819</v>
      </c>
    </row>
    <row r="13655" customFormat="false" ht="15" hidden="false" customHeight="false" outlineLevel="0" collapsed="false">
      <c r="A13655" s="0" t="n">
        <v>46</v>
      </c>
      <c r="B13655" s="0" t="n">
        <v>466870</v>
      </c>
      <c r="C13655" s="0" t="n">
        <v>3401.097</v>
      </c>
    </row>
    <row r="13656" customFormat="false" ht="15" hidden="false" customHeight="false" outlineLevel="0" collapsed="false">
      <c r="A13656" s="0" t="n">
        <v>46</v>
      </c>
      <c r="B13656" s="0" t="n">
        <v>451764</v>
      </c>
      <c r="C13656" s="0" t="n">
        <v>5176.971</v>
      </c>
    </row>
    <row r="13657" customFormat="false" ht="15" hidden="false" customHeight="false" outlineLevel="0" collapsed="false">
      <c r="A13657" s="0" t="n">
        <v>46</v>
      </c>
      <c r="B13657" s="0" t="n">
        <v>418074</v>
      </c>
      <c r="C13657" s="0" t="n">
        <v>6652.72</v>
      </c>
    </row>
    <row r="13658" customFormat="false" ht="15" hidden="false" customHeight="false" outlineLevel="0" collapsed="false">
      <c r="A13658" s="0" t="n">
        <v>46</v>
      </c>
      <c r="B13658" s="0" t="n">
        <v>384292</v>
      </c>
      <c r="C13658" s="0" t="n">
        <v>6649.998</v>
      </c>
    </row>
    <row r="13659" customFormat="false" ht="15" hidden="false" customHeight="false" outlineLevel="0" collapsed="false">
      <c r="A13659" s="0" t="n">
        <v>46</v>
      </c>
      <c r="B13659" s="0" t="n">
        <v>375796</v>
      </c>
      <c r="C13659" s="0" t="n">
        <v>4117.979</v>
      </c>
    </row>
    <row r="13660" customFormat="false" ht="15" hidden="false" customHeight="false" outlineLevel="0" collapsed="false">
      <c r="A13660" s="0" t="n">
        <v>46</v>
      </c>
      <c r="B13660" s="0" t="n">
        <v>345766</v>
      </c>
      <c r="C13660" s="0" t="n">
        <v>6291.32</v>
      </c>
    </row>
    <row r="13661" customFormat="false" ht="15" hidden="false" customHeight="false" outlineLevel="0" collapsed="false">
      <c r="A13661" s="0" t="n">
        <v>46</v>
      </c>
      <c r="B13661" s="0" t="n">
        <v>313849</v>
      </c>
      <c r="C13661" s="0" t="n">
        <v>6303.117</v>
      </c>
    </row>
    <row r="13662" customFormat="false" ht="15" hidden="false" customHeight="false" outlineLevel="0" collapsed="false">
      <c r="A13662" s="0" t="n">
        <v>46</v>
      </c>
      <c r="B13662" s="0" t="n">
        <v>305049</v>
      </c>
      <c r="C13662" s="0" t="n">
        <v>4373.346</v>
      </c>
    </row>
    <row r="13663" customFormat="false" ht="15" hidden="false" customHeight="false" outlineLevel="0" collapsed="false">
      <c r="A13663" s="0" t="n">
        <v>46</v>
      </c>
      <c r="B13663" s="0" t="n">
        <v>273574</v>
      </c>
      <c r="C13663" s="0" t="n">
        <v>6351.806</v>
      </c>
    </row>
    <row r="13664" customFormat="false" ht="15" hidden="false" customHeight="false" outlineLevel="0" collapsed="false">
      <c r="A13664" s="0" t="n">
        <v>46</v>
      </c>
      <c r="B13664" s="0" t="n">
        <v>240919</v>
      </c>
      <c r="C13664" s="0" t="n">
        <v>6488.646</v>
      </c>
    </row>
    <row r="13665" customFormat="false" ht="15" hidden="false" customHeight="false" outlineLevel="0" collapsed="false">
      <c r="A13665" s="0" t="n">
        <v>46</v>
      </c>
      <c r="B13665" s="0" t="n">
        <v>236065</v>
      </c>
      <c r="C13665" s="0" t="n">
        <v>3869.088</v>
      </c>
    </row>
    <row r="13666" customFormat="false" ht="15" hidden="false" customHeight="false" outlineLevel="0" collapsed="false">
      <c r="A13666" s="0" t="n">
        <v>46</v>
      </c>
      <c r="B13666" s="0" t="n">
        <v>208444</v>
      </c>
      <c r="C13666" s="0" t="n">
        <v>6028.405</v>
      </c>
    </row>
    <row r="13667" customFormat="false" ht="15" hidden="false" customHeight="false" outlineLevel="0" collapsed="false">
      <c r="A13667" s="0" t="n">
        <v>46</v>
      </c>
      <c r="B13667" s="0" t="n">
        <v>192585</v>
      </c>
      <c r="C13667" s="0" t="n">
        <v>4828.971</v>
      </c>
    </row>
    <row r="13668" customFormat="false" ht="15" hidden="false" customHeight="false" outlineLevel="0" collapsed="false">
      <c r="A13668" s="0" t="n">
        <v>46</v>
      </c>
      <c r="B13668" s="0" t="n">
        <v>163041</v>
      </c>
      <c r="C13668" s="0" t="n">
        <v>6219.804</v>
      </c>
    </row>
    <row r="13669" customFormat="false" ht="15" hidden="false" customHeight="false" outlineLevel="0" collapsed="false">
      <c r="A13669" s="0" t="n">
        <v>46</v>
      </c>
      <c r="B13669" s="0" t="n">
        <v>119344</v>
      </c>
      <c r="C13669" s="0" t="n">
        <v>7613.805</v>
      </c>
    </row>
    <row r="13670" customFormat="false" ht="15" hidden="false" customHeight="false" outlineLevel="0" collapsed="false">
      <c r="A13670" s="0" t="n">
        <v>46</v>
      </c>
      <c r="B13670" s="0" t="n">
        <v>73995</v>
      </c>
      <c r="C13670" s="0" t="n">
        <v>7794.814</v>
      </c>
    </row>
    <row r="13671" customFormat="false" ht="15" hidden="false" customHeight="false" outlineLevel="0" collapsed="false">
      <c r="A13671" s="0" t="n">
        <v>46</v>
      </c>
      <c r="B13671" s="0" t="n">
        <v>29460</v>
      </c>
      <c r="C13671" s="0" t="n">
        <v>7729.682</v>
      </c>
    </row>
    <row r="13672" customFormat="false" ht="15" hidden="false" customHeight="false" outlineLevel="0" collapsed="false">
      <c r="A13672" s="0" t="n">
        <v>46</v>
      </c>
      <c r="B13672" s="0" t="n">
        <v>0</v>
      </c>
      <c r="C13672" s="0" t="n">
        <v>6211.258</v>
      </c>
    </row>
    <row r="13673" customFormat="false" ht="15" hidden="false" customHeight="false" outlineLevel="0" collapsed="false">
      <c r="A13673" s="0" t="n">
        <v>46</v>
      </c>
      <c r="B13673" s="0" t="n">
        <v>1873952</v>
      </c>
      <c r="C13673" s="0" t="n">
        <v>11352.654</v>
      </c>
    </row>
    <row r="13674" customFormat="false" ht="15" hidden="false" customHeight="false" outlineLevel="0" collapsed="false">
      <c r="A13674" s="0" t="n">
        <v>46</v>
      </c>
      <c r="B13674" s="0" t="n">
        <v>1824212</v>
      </c>
      <c r="C13674" s="0" t="n">
        <v>8244.56</v>
      </c>
    </row>
    <row r="13675" customFormat="false" ht="15" hidden="false" customHeight="false" outlineLevel="0" collapsed="false">
      <c r="A13675" s="0" t="n">
        <v>46</v>
      </c>
      <c r="B13675" s="0" t="n">
        <v>1775862</v>
      </c>
      <c r="C13675" s="0" t="n">
        <v>8126.674</v>
      </c>
    </row>
    <row r="13676" customFormat="false" ht="15" hidden="false" customHeight="false" outlineLevel="0" collapsed="false">
      <c r="A13676" s="0" t="n">
        <v>46</v>
      </c>
      <c r="B13676" s="0" t="n">
        <v>1772914</v>
      </c>
      <c r="C13676" s="0" t="n">
        <v>652.455</v>
      </c>
    </row>
    <row r="13677" customFormat="false" ht="15" hidden="false" customHeight="false" outlineLevel="0" collapsed="false">
      <c r="A13677" s="0" t="n">
        <v>46</v>
      </c>
      <c r="B13677" s="0" t="n">
        <v>1797307</v>
      </c>
      <c r="C13677" s="0" t="n">
        <v>535.867</v>
      </c>
    </row>
    <row r="13678" customFormat="false" ht="15" hidden="false" customHeight="false" outlineLevel="0" collapsed="false">
      <c r="A13678" s="0" t="n">
        <v>46</v>
      </c>
      <c r="B13678" s="0" t="n">
        <v>1803496</v>
      </c>
      <c r="C13678" s="0" t="n">
        <v>6067.904</v>
      </c>
    </row>
    <row r="13679" customFormat="false" ht="15" hidden="false" customHeight="false" outlineLevel="0" collapsed="false">
      <c r="A13679" s="0" t="n">
        <v>46</v>
      </c>
      <c r="B13679" s="0" t="n">
        <v>1762189</v>
      </c>
      <c r="C13679" s="0" t="n">
        <v>7392.381</v>
      </c>
    </row>
    <row r="13680" customFormat="false" ht="15" hidden="false" customHeight="false" outlineLevel="0" collapsed="false">
      <c r="A13680" s="0" t="n">
        <v>46</v>
      </c>
      <c r="B13680" s="0" t="n">
        <v>1717593</v>
      </c>
      <c r="C13680" s="0" t="n">
        <v>7705.626</v>
      </c>
    </row>
    <row r="13681" customFormat="false" ht="15" hidden="false" customHeight="false" outlineLevel="0" collapsed="false">
      <c r="A13681" s="0" t="n">
        <v>46</v>
      </c>
      <c r="B13681" s="0" t="n">
        <v>1697545</v>
      </c>
      <c r="C13681" s="0" t="n">
        <v>5250.422</v>
      </c>
    </row>
    <row r="13682" customFormat="false" ht="15" hidden="false" customHeight="false" outlineLevel="0" collapsed="false">
      <c r="A13682" s="0" t="n">
        <v>46</v>
      </c>
      <c r="B13682" s="0" t="n">
        <v>1653909</v>
      </c>
      <c r="C13682" s="0" t="n">
        <v>7653.03</v>
      </c>
    </row>
    <row r="13683" customFormat="false" ht="15" hidden="false" customHeight="false" outlineLevel="0" collapsed="false">
      <c r="A13683" s="0" t="n">
        <v>46</v>
      </c>
      <c r="B13683" s="0" t="n">
        <v>1620080</v>
      </c>
      <c r="C13683" s="0" t="n">
        <v>5893.859</v>
      </c>
    </row>
    <row r="13684" customFormat="false" ht="15" hidden="false" customHeight="false" outlineLevel="0" collapsed="false">
      <c r="A13684" s="0" t="n">
        <v>46</v>
      </c>
      <c r="B13684" s="0" t="n">
        <v>1596996</v>
      </c>
      <c r="C13684" s="0" t="n">
        <v>6376.594</v>
      </c>
    </row>
    <row r="13685" customFormat="false" ht="15" hidden="false" customHeight="false" outlineLevel="0" collapsed="false">
      <c r="A13685" s="0" t="n">
        <v>46</v>
      </c>
      <c r="B13685" s="0" t="n">
        <v>1556371</v>
      </c>
      <c r="C13685" s="0" t="n">
        <v>7338.672</v>
      </c>
    </row>
    <row r="13686" customFormat="false" ht="15" hidden="false" customHeight="false" outlineLevel="0" collapsed="false">
      <c r="A13686" s="0" t="n">
        <v>46</v>
      </c>
      <c r="B13686" s="0" t="n">
        <v>1541989</v>
      </c>
      <c r="C13686" s="0" t="n">
        <v>4720.329</v>
      </c>
    </row>
    <row r="13687" customFormat="false" ht="15" hidden="false" customHeight="false" outlineLevel="0" collapsed="false">
      <c r="A13687" s="0" t="n">
        <v>46</v>
      </c>
      <c r="B13687" s="0" t="n">
        <v>1501665</v>
      </c>
      <c r="C13687" s="0" t="n">
        <v>7323.46</v>
      </c>
    </row>
    <row r="13688" customFormat="false" ht="15" hidden="false" customHeight="false" outlineLevel="0" collapsed="false">
      <c r="A13688" s="0" t="n">
        <v>46</v>
      </c>
      <c r="B13688" s="0" t="n">
        <v>1466554</v>
      </c>
      <c r="C13688" s="0" t="n">
        <v>6211.624</v>
      </c>
    </row>
    <row r="13689" customFormat="false" ht="15" hidden="false" customHeight="false" outlineLevel="0" collapsed="false">
      <c r="A13689" s="0" t="n">
        <v>46</v>
      </c>
      <c r="B13689" s="0" t="n">
        <v>1448459</v>
      </c>
      <c r="C13689" s="0" t="n">
        <v>5687.138</v>
      </c>
    </row>
    <row r="13690" customFormat="false" ht="15" hidden="false" customHeight="false" outlineLevel="0" collapsed="false">
      <c r="A13690" s="0" t="n">
        <v>46</v>
      </c>
      <c r="B13690" s="0" t="n">
        <v>1408305</v>
      </c>
      <c r="C13690" s="0" t="n">
        <v>7317.746</v>
      </c>
    </row>
    <row r="13691" customFormat="false" ht="15" hidden="false" customHeight="false" outlineLevel="0" collapsed="false">
      <c r="A13691" s="0" t="n">
        <v>46</v>
      </c>
      <c r="B13691" s="0" t="n">
        <v>1400126</v>
      </c>
      <c r="C13691" s="0" t="n">
        <v>3744.911</v>
      </c>
    </row>
    <row r="13692" customFormat="false" ht="15" hidden="false" customHeight="false" outlineLevel="0" collapsed="false">
      <c r="A13692" s="0" t="n">
        <v>46</v>
      </c>
      <c r="B13692" s="0" t="n">
        <v>1372719</v>
      </c>
      <c r="C13692" s="0" t="n">
        <v>6347.229</v>
      </c>
    </row>
    <row r="13693" customFormat="false" ht="15" hidden="false" customHeight="false" outlineLevel="0" collapsed="false">
      <c r="A13693" s="0" t="n">
        <v>46</v>
      </c>
      <c r="B13693" s="0" t="n">
        <v>1335085</v>
      </c>
      <c r="C13693" s="0" t="n">
        <v>7015.434</v>
      </c>
    </row>
    <row r="13694" customFormat="false" ht="15" hidden="false" customHeight="false" outlineLevel="0" collapsed="false">
      <c r="A13694" s="0" t="n">
        <v>46</v>
      </c>
      <c r="B13694" s="0" t="n">
        <v>1298398</v>
      </c>
      <c r="C13694" s="0" t="n">
        <v>6929.446</v>
      </c>
    </row>
    <row r="13695" customFormat="false" ht="15" hidden="false" customHeight="false" outlineLevel="0" collapsed="false">
      <c r="A13695" s="0" t="n">
        <v>46</v>
      </c>
      <c r="B13695" s="0" t="n">
        <v>1286887</v>
      </c>
      <c r="C13695" s="0" t="n">
        <v>4157.373</v>
      </c>
    </row>
    <row r="13696" customFormat="false" ht="15" hidden="false" customHeight="false" outlineLevel="0" collapsed="false">
      <c r="A13696" s="0" t="n">
        <v>46</v>
      </c>
      <c r="B13696" s="0" t="n">
        <v>1265020</v>
      </c>
      <c r="C13696" s="0" t="n">
        <v>5709.957</v>
      </c>
    </row>
    <row r="13697" customFormat="false" ht="15" hidden="false" customHeight="false" outlineLevel="0" collapsed="false">
      <c r="A13697" s="0" t="n">
        <v>46</v>
      </c>
      <c r="B13697" s="0" t="n">
        <v>1229781</v>
      </c>
      <c r="C13697" s="0" t="n">
        <v>6766.528</v>
      </c>
    </row>
    <row r="13698" customFormat="false" ht="15" hidden="false" customHeight="false" outlineLevel="0" collapsed="false">
      <c r="A13698" s="0" t="n">
        <v>46</v>
      </c>
      <c r="B13698" s="0" t="n">
        <v>1194493</v>
      </c>
      <c r="C13698" s="0" t="n">
        <v>6710.782</v>
      </c>
    </row>
    <row r="13699" customFormat="false" ht="15" hidden="false" customHeight="false" outlineLevel="0" collapsed="false">
      <c r="A13699" s="0" t="n">
        <v>46</v>
      </c>
      <c r="B13699" s="0" t="n">
        <v>1188435</v>
      </c>
      <c r="C13699" s="0" t="n">
        <v>3988.812</v>
      </c>
    </row>
    <row r="13700" customFormat="false" ht="15" hidden="false" customHeight="false" outlineLevel="0" collapsed="false">
      <c r="A13700" s="0" t="n">
        <v>46</v>
      </c>
      <c r="B13700" s="0" t="n">
        <v>1152559</v>
      </c>
      <c r="C13700" s="0" t="n">
        <v>6842.553</v>
      </c>
    </row>
    <row r="13701" customFormat="false" ht="15" hidden="false" customHeight="false" outlineLevel="0" collapsed="false">
      <c r="A13701" s="0" t="n">
        <v>46</v>
      </c>
      <c r="B13701" s="0" t="n">
        <v>1118115</v>
      </c>
      <c r="C13701" s="0" t="n">
        <v>6629.579</v>
      </c>
    </row>
    <row r="13702" customFormat="false" ht="15" hidden="false" customHeight="false" outlineLevel="0" collapsed="false">
      <c r="A13702" s="0" t="n">
        <v>46</v>
      </c>
      <c r="B13702" s="0" t="n">
        <v>1108495</v>
      </c>
      <c r="C13702" s="0" t="n">
        <v>4384.815</v>
      </c>
    </row>
    <row r="13703" customFormat="false" ht="15" hidden="false" customHeight="false" outlineLevel="0" collapsed="false">
      <c r="A13703" s="0" t="n">
        <v>46</v>
      </c>
      <c r="B13703" s="0" t="n">
        <v>1074020</v>
      </c>
      <c r="C13703" s="0" t="n">
        <v>6721.293</v>
      </c>
    </row>
    <row r="13704" customFormat="false" ht="15" hidden="false" customHeight="false" outlineLevel="0" collapsed="false">
      <c r="A13704" s="0" t="n">
        <v>46</v>
      </c>
      <c r="B13704" s="0" t="n">
        <v>1065366</v>
      </c>
      <c r="C13704" s="0" t="n">
        <v>4145.744</v>
      </c>
    </row>
    <row r="13705" customFormat="false" ht="15" hidden="false" customHeight="false" outlineLevel="0" collapsed="false">
      <c r="A13705" s="0" t="n">
        <v>46</v>
      </c>
      <c r="B13705" s="0" t="n">
        <v>1034523</v>
      </c>
      <c r="C13705" s="0" t="n">
        <v>6330.63</v>
      </c>
    </row>
    <row r="13706" customFormat="false" ht="15" hidden="false" customHeight="false" outlineLevel="0" collapsed="false">
      <c r="A13706" s="0" t="n">
        <v>46</v>
      </c>
      <c r="B13706" s="0" t="n">
        <v>1000393</v>
      </c>
      <c r="C13706" s="0" t="n">
        <v>6648.466</v>
      </c>
    </row>
    <row r="13707" customFormat="false" ht="15" hidden="false" customHeight="false" outlineLevel="0" collapsed="false">
      <c r="A13707" s="0" t="n">
        <v>46</v>
      </c>
      <c r="B13707" s="0" t="n">
        <v>994609</v>
      </c>
      <c r="C13707" s="0" t="n">
        <v>4009.239</v>
      </c>
    </row>
    <row r="13708" customFormat="false" ht="15" hidden="false" customHeight="false" outlineLevel="0" collapsed="false">
      <c r="A13708" s="0" t="n">
        <v>46</v>
      </c>
      <c r="B13708" s="0" t="n">
        <v>963050</v>
      </c>
      <c r="C13708" s="0" t="n">
        <v>6379.714</v>
      </c>
    </row>
    <row r="13709" customFormat="false" ht="15" hidden="false" customHeight="false" outlineLevel="0" collapsed="false">
      <c r="A13709" s="0" t="n">
        <v>46</v>
      </c>
      <c r="B13709" s="0" t="n">
        <v>932334</v>
      </c>
      <c r="C13709" s="0" t="n">
        <v>6378.725</v>
      </c>
    </row>
    <row r="13710" customFormat="false" ht="15" hidden="false" customHeight="false" outlineLevel="0" collapsed="false">
      <c r="A13710" s="0" t="n">
        <v>46</v>
      </c>
      <c r="B13710" s="0" t="n">
        <v>930166</v>
      </c>
      <c r="C13710" s="0" t="n">
        <v>3446.992</v>
      </c>
    </row>
    <row r="13711" customFormat="false" ht="15" hidden="false" customHeight="false" outlineLevel="0" collapsed="false">
      <c r="A13711" s="0" t="n">
        <v>46</v>
      </c>
      <c r="B13711" s="0" t="n">
        <v>900266</v>
      </c>
      <c r="C13711" s="0" t="n">
        <v>6277.464</v>
      </c>
    </row>
    <row r="13712" customFormat="false" ht="15" hidden="false" customHeight="false" outlineLevel="0" collapsed="false">
      <c r="A13712" s="0" t="n">
        <v>46</v>
      </c>
      <c r="B13712" s="0" t="n">
        <v>867317</v>
      </c>
      <c r="C13712" s="0" t="n">
        <v>6579.975</v>
      </c>
    </row>
    <row r="13713" customFormat="false" ht="15" hidden="false" customHeight="false" outlineLevel="0" collapsed="false">
      <c r="A13713" s="0" t="n">
        <v>46</v>
      </c>
      <c r="B13713" s="0" t="n">
        <v>863399</v>
      </c>
      <c r="C13713" s="0" t="n">
        <v>3689.14</v>
      </c>
    </row>
    <row r="13714" customFormat="false" ht="15" hidden="false" customHeight="false" outlineLevel="0" collapsed="false">
      <c r="A13714" s="0" t="n">
        <v>46</v>
      </c>
      <c r="B13714" s="0" t="n">
        <v>832618</v>
      </c>
      <c r="C13714" s="0" t="n">
        <v>6360.497</v>
      </c>
    </row>
    <row r="13715" customFormat="false" ht="15" hidden="false" customHeight="false" outlineLevel="0" collapsed="false">
      <c r="A13715" s="0" t="n">
        <v>46</v>
      </c>
      <c r="B13715" s="0" t="n">
        <v>820694</v>
      </c>
      <c r="C13715" s="0" t="n">
        <v>4437.819</v>
      </c>
    </row>
    <row r="13716" customFormat="false" ht="15" hidden="false" customHeight="false" outlineLevel="0" collapsed="false">
      <c r="A13716" s="0" t="n">
        <v>46</v>
      </c>
      <c r="B13716" s="0" t="n">
        <v>787989</v>
      </c>
      <c r="C13716" s="0" t="n">
        <v>6554.673</v>
      </c>
    </row>
    <row r="13717" customFormat="false" ht="15" hidden="false" customHeight="false" outlineLevel="0" collapsed="false">
      <c r="A13717" s="0" t="n">
        <v>46</v>
      </c>
      <c r="B13717" s="0" t="n">
        <v>770376</v>
      </c>
      <c r="C13717" s="0" t="n">
        <v>4753.762</v>
      </c>
    </row>
    <row r="13718" customFormat="false" ht="15" hidden="false" customHeight="false" outlineLevel="0" collapsed="false">
      <c r="A13718" s="0" t="n">
        <v>46</v>
      </c>
      <c r="B13718" s="0" t="n">
        <v>760376</v>
      </c>
      <c r="C13718" s="0" t="n">
        <v>4505.789</v>
      </c>
    </row>
    <row r="13719" customFormat="false" ht="15" hidden="false" customHeight="false" outlineLevel="0" collapsed="false">
      <c r="A13719" s="0" t="n">
        <v>46</v>
      </c>
      <c r="B13719" s="0" t="n">
        <v>728686</v>
      </c>
      <c r="C13719" s="0" t="n">
        <v>6449.89</v>
      </c>
    </row>
    <row r="13720" customFormat="false" ht="15" hidden="false" customHeight="false" outlineLevel="0" collapsed="false">
      <c r="A13720" s="0" t="n">
        <v>46</v>
      </c>
      <c r="B13720" s="0" t="n">
        <v>693569</v>
      </c>
      <c r="C13720" s="0" t="n">
        <v>6767.439</v>
      </c>
    </row>
    <row r="13721" customFormat="false" ht="15" hidden="false" customHeight="false" outlineLevel="0" collapsed="false">
      <c r="A13721" s="0" t="n">
        <v>46</v>
      </c>
      <c r="B13721" s="0" t="n">
        <v>667307</v>
      </c>
      <c r="C13721" s="0" t="n">
        <v>5154.354</v>
      </c>
    </row>
    <row r="13722" customFormat="false" ht="15" hidden="false" customHeight="false" outlineLevel="0" collapsed="false">
      <c r="A13722" s="0" t="n">
        <v>46</v>
      </c>
      <c r="B13722" s="0" t="n">
        <v>669237</v>
      </c>
      <c r="C13722" s="0" t="n">
        <v>3939.975</v>
      </c>
    </row>
    <row r="13723" customFormat="false" ht="15" hidden="false" customHeight="false" outlineLevel="0" collapsed="false">
      <c r="A13723" s="0" t="n">
        <v>46</v>
      </c>
      <c r="B13723" s="0" t="n">
        <v>637909</v>
      </c>
      <c r="C13723" s="0" t="n">
        <v>6390.92</v>
      </c>
    </row>
    <row r="13724" customFormat="false" ht="15" hidden="false" customHeight="false" outlineLevel="0" collapsed="false">
      <c r="A13724" s="0" t="n">
        <v>46</v>
      </c>
      <c r="B13724" s="0" t="n">
        <v>603700</v>
      </c>
      <c r="C13724" s="0" t="n">
        <v>6668.118</v>
      </c>
    </row>
    <row r="13725" customFormat="false" ht="15" hidden="false" customHeight="false" outlineLevel="0" collapsed="false">
      <c r="A13725" s="0" t="n">
        <v>46</v>
      </c>
      <c r="B13725" s="0" t="n">
        <v>576519</v>
      </c>
      <c r="C13725" s="0" t="n">
        <v>5287.096</v>
      </c>
    </row>
    <row r="13726" customFormat="false" ht="15" hidden="false" customHeight="false" outlineLevel="0" collapsed="false">
      <c r="A13726" s="0" t="n">
        <v>46</v>
      </c>
      <c r="B13726" s="0" t="n">
        <v>561952</v>
      </c>
      <c r="C13726" s="0" t="n">
        <v>5430.063</v>
      </c>
    </row>
    <row r="13727" customFormat="false" ht="15" hidden="false" customHeight="false" outlineLevel="0" collapsed="false">
      <c r="A13727" s="0" t="n">
        <v>46</v>
      </c>
      <c r="B13727" s="0" t="n">
        <v>530001</v>
      </c>
      <c r="C13727" s="0" t="n">
        <v>6445.081</v>
      </c>
    </row>
    <row r="13728" customFormat="false" ht="15" hidden="false" customHeight="false" outlineLevel="0" collapsed="false">
      <c r="A13728" s="0" t="n">
        <v>46</v>
      </c>
      <c r="B13728" s="0" t="n">
        <v>520001</v>
      </c>
      <c r="C13728" s="0" t="n">
        <v>4299.374</v>
      </c>
    </row>
    <row r="13729" customFormat="false" ht="15" hidden="false" customHeight="false" outlineLevel="0" collapsed="false">
      <c r="A13729" s="0" t="n">
        <v>46</v>
      </c>
      <c r="B13729" s="0" t="n">
        <v>484994</v>
      </c>
      <c r="C13729" s="0" t="n">
        <v>6738.492</v>
      </c>
    </row>
    <row r="13730" customFormat="false" ht="15" hidden="false" customHeight="false" outlineLevel="0" collapsed="false">
      <c r="A13730" s="0" t="n">
        <v>46</v>
      </c>
      <c r="B13730" s="0" t="n">
        <v>456667</v>
      </c>
      <c r="C13730" s="0" t="n">
        <v>5618.254</v>
      </c>
    </row>
    <row r="13731" customFormat="false" ht="15" hidden="false" customHeight="false" outlineLevel="0" collapsed="false">
      <c r="A13731" s="0" t="n">
        <v>46</v>
      </c>
      <c r="B13731" s="0" t="n">
        <v>443879</v>
      </c>
      <c r="C13731" s="0" t="n">
        <v>5077.026</v>
      </c>
    </row>
    <row r="13732" customFormat="false" ht="15" hidden="false" customHeight="false" outlineLevel="0" collapsed="false">
      <c r="A13732" s="0" t="n">
        <v>46</v>
      </c>
      <c r="B13732" s="0" t="n">
        <v>409411</v>
      </c>
      <c r="C13732" s="0" t="n">
        <v>6716.362</v>
      </c>
    </row>
    <row r="13733" customFormat="false" ht="15" hidden="false" customHeight="false" outlineLevel="0" collapsed="false">
      <c r="A13733" s="0" t="n">
        <v>46</v>
      </c>
      <c r="B13733" s="0" t="n">
        <v>404816</v>
      </c>
      <c r="C13733" s="0" t="n">
        <v>3723.13</v>
      </c>
    </row>
    <row r="13734" customFormat="false" ht="15" hidden="false" customHeight="false" outlineLevel="0" collapsed="false">
      <c r="A13734" s="0" t="n">
        <v>46</v>
      </c>
      <c r="B13734" s="0" t="n">
        <v>371161</v>
      </c>
      <c r="C13734" s="0" t="n">
        <v>6620.089</v>
      </c>
    </row>
    <row r="13735" customFormat="false" ht="15" hidden="false" customHeight="false" outlineLevel="0" collapsed="false">
      <c r="A13735" s="0" t="n">
        <v>46</v>
      </c>
      <c r="B13735" s="0" t="n">
        <v>334526</v>
      </c>
      <c r="C13735" s="0" t="n">
        <v>6867.763</v>
      </c>
    </row>
    <row r="13736" customFormat="false" ht="15" hidden="false" customHeight="false" outlineLevel="0" collapsed="false">
      <c r="A13736" s="0" t="n">
        <v>46</v>
      </c>
      <c r="B13736" s="0" t="n">
        <v>328998</v>
      </c>
      <c r="C13736" s="0" t="n">
        <v>3665.551</v>
      </c>
    </row>
    <row r="13737" customFormat="false" ht="15" hidden="false" customHeight="false" outlineLevel="0" collapsed="false">
      <c r="A13737" s="0" t="n">
        <v>46</v>
      </c>
      <c r="B13737" s="0" t="n">
        <v>312866</v>
      </c>
      <c r="C13737" s="0" t="n">
        <v>5040.175</v>
      </c>
    </row>
    <row r="13738" customFormat="false" ht="15" hidden="false" customHeight="false" outlineLevel="0" collapsed="false">
      <c r="A13738" s="0" t="n">
        <v>46</v>
      </c>
      <c r="B13738" s="0" t="n">
        <v>279642</v>
      </c>
      <c r="C13738" s="0" t="n">
        <v>6541.187</v>
      </c>
    </row>
    <row r="13739" customFormat="false" ht="15" hidden="false" customHeight="false" outlineLevel="0" collapsed="false">
      <c r="A13739" s="0" t="n">
        <v>46</v>
      </c>
      <c r="B13739" s="0" t="n">
        <v>245522</v>
      </c>
      <c r="C13739" s="0" t="n">
        <v>6696.038</v>
      </c>
    </row>
    <row r="13740" customFormat="false" ht="15" hidden="false" customHeight="false" outlineLevel="0" collapsed="false">
      <c r="A13740" s="0" t="n">
        <v>46</v>
      </c>
      <c r="B13740" s="0" t="n">
        <v>235469</v>
      </c>
      <c r="C13740" s="0" t="n">
        <v>4262.126</v>
      </c>
    </row>
    <row r="13741" customFormat="false" ht="15" hidden="false" customHeight="false" outlineLevel="0" collapsed="false">
      <c r="A13741" s="0" t="n">
        <v>46</v>
      </c>
      <c r="B13741" s="0" t="n">
        <v>206098</v>
      </c>
      <c r="C13741" s="0" t="n">
        <v>6178.297</v>
      </c>
    </row>
    <row r="13742" customFormat="false" ht="15" hidden="false" customHeight="false" outlineLevel="0" collapsed="false">
      <c r="A13742" s="0" t="n">
        <v>46</v>
      </c>
      <c r="B13742" s="0" t="n">
        <v>171509</v>
      </c>
      <c r="C13742" s="0" t="n">
        <v>6690.123</v>
      </c>
    </row>
    <row r="13743" customFormat="false" ht="15" hidden="false" customHeight="false" outlineLevel="0" collapsed="false">
      <c r="A13743" s="0" t="n">
        <v>46</v>
      </c>
      <c r="B13743" s="0" t="n">
        <v>123600</v>
      </c>
      <c r="C13743" s="0" t="n">
        <v>8068.95</v>
      </c>
    </row>
    <row r="13744" customFormat="false" ht="15" hidden="false" customHeight="false" outlineLevel="0" collapsed="false">
      <c r="A13744" s="0" t="n">
        <v>46</v>
      </c>
      <c r="B13744" s="0" t="n">
        <v>76883</v>
      </c>
      <c r="C13744" s="0" t="n">
        <v>7927.686</v>
      </c>
    </row>
    <row r="13745" customFormat="false" ht="15" hidden="false" customHeight="false" outlineLevel="0" collapsed="false">
      <c r="A13745" s="0" t="n">
        <v>46</v>
      </c>
      <c r="B13745" s="0" t="n">
        <v>34381</v>
      </c>
      <c r="C13745" s="0" t="n">
        <v>7520.674</v>
      </c>
    </row>
    <row r="13746" customFormat="false" ht="15" hidden="false" customHeight="false" outlineLevel="0" collapsed="false">
      <c r="A13746" s="0" t="n">
        <v>46</v>
      </c>
      <c r="B13746" s="0" t="n">
        <v>0</v>
      </c>
      <c r="C13746" s="0" t="n">
        <v>6696.876</v>
      </c>
    </row>
    <row r="13747" customFormat="false" ht="15" hidden="false" customHeight="false" outlineLevel="0" collapsed="false">
      <c r="A13747" s="0" t="n">
        <v>46</v>
      </c>
      <c r="B13747" s="0" t="n">
        <v>1894928</v>
      </c>
      <c r="C13747" s="0" t="n">
        <v>8905.536</v>
      </c>
    </row>
    <row r="13748" customFormat="false" ht="15" hidden="false" customHeight="false" outlineLevel="0" collapsed="false">
      <c r="A13748" s="0" t="n">
        <v>46</v>
      </c>
      <c r="B13748" s="0" t="n">
        <v>1853391</v>
      </c>
      <c r="C13748" s="0" t="n">
        <v>7489.651</v>
      </c>
    </row>
    <row r="13749" customFormat="false" ht="15" hidden="false" customHeight="false" outlineLevel="0" collapsed="false">
      <c r="A13749" s="0" t="n">
        <v>46</v>
      </c>
      <c r="B13749" s="0" t="n">
        <v>1808753</v>
      </c>
      <c r="C13749" s="0" t="n">
        <v>7704.989</v>
      </c>
    </row>
    <row r="13750" customFormat="false" ht="15" hidden="false" customHeight="false" outlineLevel="0" collapsed="false">
      <c r="A13750" s="0" t="n">
        <v>46</v>
      </c>
      <c r="B13750" s="0" t="n">
        <v>1786134</v>
      </c>
      <c r="C13750" s="0" t="n">
        <v>4341.721</v>
      </c>
    </row>
    <row r="13751" customFormat="false" ht="15" hidden="false" customHeight="false" outlineLevel="0" collapsed="false">
      <c r="A13751" s="0" t="n">
        <v>46</v>
      </c>
      <c r="B13751" s="0" t="n">
        <v>1786134</v>
      </c>
      <c r="C13751" s="0" t="n">
        <v>0</v>
      </c>
    </row>
    <row r="13752" customFormat="false" ht="15" hidden="false" customHeight="false" outlineLevel="0" collapsed="false">
      <c r="A13752" s="0" t="n">
        <v>46</v>
      </c>
      <c r="B13752" s="0" t="n">
        <v>1840314</v>
      </c>
      <c r="C13752" s="0" t="n">
        <v>2356.9</v>
      </c>
    </row>
    <row r="13753" customFormat="false" ht="15" hidden="false" customHeight="false" outlineLevel="0" collapsed="false">
      <c r="A13753" s="0" t="n">
        <v>46</v>
      </c>
      <c r="B13753" s="0" t="n">
        <v>1801453</v>
      </c>
      <c r="C13753" s="0" t="n">
        <v>7113.534</v>
      </c>
    </row>
    <row r="13754" customFormat="false" ht="15" hidden="false" customHeight="false" outlineLevel="0" collapsed="false">
      <c r="A13754" s="0" t="n">
        <v>46</v>
      </c>
      <c r="B13754" s="0" t="n">
        <v>1758729</v>
      </c>
      <c r="C13754" s="0" t="n">
        <v>7550.09</v>
      </c>
    </row>
    <row r="13755" customFormat="false" ht="15" hidden="false" customHeight="false" outlineLevel="0" collapsed="false">
      <c r="A13755" s="0" t="n">
        <v>46</v>
      </c>
      <c r="B13755" s="0" t="n">
        <v>1739099</v>
      </c>
      <c r="C13755" s="0" t="n">
        <v>5221.637</v>
      </c>
    </row>
    <row r="13756" customFormat="false" ht="15" hidden="false" customHeight="false" outlineLevel="0" collapsed="false">
      <c r="A13756" s="0" t="n">
        <v>46</v>
      </c>
      <c r="B13756" s="0" t="n">
        <v>1698378</v>
      </c>
      <c r="C13756" s="0" t="n">
        <v>7324.818</v>
      </c>
    </row>
    <row r="13757" customFormat="false" ht="15" hidden="false" customHeight="false" outlineLevel="0" collapsed="false">
      <c r="A13757" s="0" t="n">
        <v>46</v>
      </c>
      <c r="B13757" s="0" t="n">
        <v>1667383</v>
      </c>
      <c r="C13757" s="0" t="n">
        <v>5732.274</v>
      </c>
    </row>
    <row r="13758" customFormat="false" ht="15" hidden="false" customHeight="false" outlineLevel="0" collapsed="false">
      <c r="A13758" s="0" t="n">
        <v>46</v>
      </c>
      <c r="B13758" s="0" t="n">
        <v>1644649</v>
      </c>
      <c r="C13758" s="0" t="n">
        <v>6280.239</v>
      </c>
    </row>
    <row r="13759" customFormat="false" ht="15" hidden="false" customHeight="false" outlineLevel="0" collapsed="false">
      <c r="A13759" s="0" t="n">
        <v>46</v>
      </c>
      <c r="B13759" s="0" t="n">
        <v>1604776</v>
      </c>
      <c r="C13759" s="0" t="n">
        <v>7239.992</v>
      </c>
    </row>
    <row r="13760" customFormat="false" ht="15" hidden="false" customHeight="false" outlineLevel="0" collapsed="false">
      <c r="A13760" s="0" t="n">
        <v>46</v>
      </c>
      <c r="B13760" s="0" t="n">
        <v>1597097</v>
      </c>
      <c r="C13760" s="0" t="n">
        <v>4016.396</v>
      </c>
    </row>
    <row r="13761" customFormat="false" ht="15" hidden="false" customHeight="false" outlineLevel="0" collapsed="false">
      <c r="A13761" s="0" t="n">
        <v>46</v>
      </c>
      <c r="B13761" s="0" t="n">
        <v>1565830</v>
      </c>
      <c r="C13761" s="0" t="n">
        <v>6349.23</v>
      </c>
    </row>
    <row r="13762" customFormat="false" ht="15" hidden="false" customHeight="false" outlineLevel="0" collapsed="false">
      <c r="A13762" s="0" t="n">
        <v>46</v>
      </c>
      <c r="B13762" s="0" t="n">
        <v>1526795</v>
      </c>
      <c r="C13762" s="0" t="n">
        <v>7193.794</v>
      </c>
    </row>
    <row r="13763" customFormat="false" ht="15" hidden="false" customHeight="false" outlineLevel="0" collapsed="false">
      <c r="A13763" s="0" t="n">
        <v>46</v>
      </c>
      <c r="B13763" s="0" t="n">
        <v>1495931</v>
      </c>
      <c r="C13763" s="0" t="n">
        <v>5873.773</v>
      </c>
    </row>
    <row r="13764" customFormat="false" ht="15" hidden="false" customHeight="false" outlineLevel="0" collapsed="false">
      <c r="A13764" s="0" t="n">
        <v>46</v>
      </c>
      <c r="B13764" s="0" t="n">
        <v>1476920</v>
      </c>
      <c r="C13764" s="0" t="n">
        <v>5691.905</v>
      </c>
    </row>
    <row r="13765" customFormat="false" ht="15" hidden="false" customHeight="false" outlineLevel="0" collapsed="false">
      <c r="A13765" s="0" t="n">
        <v>46</v>
      </c>
      <c r="B13765" s="0" t="n">
        <v>1440463</v>
      </c>
      <c r="C13765" s="0" t="n">
        <v>6917.285</v>
      </c>
    </row>
    <row r="13766" customFormat="false" ht="15" hidden="false" customHeight="false" outlineLevel="0" collapsed="false">
      <c r="A13766" s="0" t="n">
        <v>46</v>
      </c>
      <c r="B13766" s="0" t="n">
        <v>1432511</v>
      </c>
      <c r="C13766" s="0" t="n">
        <v>4012.095</v>
      </c>
    </row>
    <row r="13767" customFormat="false" ht="15" hidden="false" customHeight="false" outlineLevel="0" collapsed="false">
      <c r="A13767" s="0" t="n">
        <v>46</v>
      </c>
      <c r="B13767" s="0" t="n">
        <v>1397840</v>
      </c>
      <c r="C13767" s="0" t="n">
        <v>6755.069</v>
      </c>
    </row>
    <row r="13768" customFormat="false" ht="15" hidden="false" customHeight="false" outlineLevel="0" collapsed="false">
      <c r="A13768" s="0" t="n">
        <v>46</v>
      </c>
      <c r="B13768" s="0" t="n">
        <v>1368150</v>
      </c>
      <c r="C13768" s="0" t="n">
        <v>5851.076</v>
      </c>
    </row>
    <row r="13769" customFormat="false" ht="15" hidden="false" customHeight="false" outlineLevel="0" collapsed="false">
      <c r="A13769" s="0" t="n">
        <v>46</v>
      </c>
      <c r="B13769" s="0" t="n">
        <v>1356726</v>
      </c>
      <c r="C13769" s="0" t="n">
        <v>4788.669</v>
      </c>
    </row>
    <row r="13770" customFormat="false" ht="15" hidden="false" customHeight="false" outlineLevel="0" collapsed="false">
      <c r="A13770" s="0" t="n">
        <v>46</v>
      </c>
      <c r="B13770" s="0" t="n">
        <v>1323965</v>
      </c>
      <c r="C13770" s="0" t="n">
        <v>6549.502</v>
      </c>
    </row>
    <row r="13771" customFormat="false" ht="15" hidden="false" customHeight="false" outlineLevel="0" collapsed="false">
      <c r="A13771" s="0" t="n">
        <v>46</v>
      </c>
      <c r="B13771" s="0" t="n">
        <v>1311496</v>
      </c>
      <c r="C13771" s="0" t="n">
        <v>4544.79</v>
      </c>
    </row>
    <row r="13772" customFormat="false" ht="15" hidden="false" customHeight="false" outlineLevel="0" collapsed="false">
      <c r="A13772" s="0" t="n">
        <v>46</v>
      </c>
      <c r="B13772" s="0" t="n">
        <v>1278615</v>
      </c>
      <c r="C13772" s="0" t="n">
        <v>6525.765</v>
      </c>
    </row>
    <row r="13773" customFormat="false" ht="15" hidden="false" customHeight="false" outlineLevel="0" collapsed="false">
      <c r="A13773" s="0" t="n">
        <v>46</v>
      </c>
      <c r="B13773" s="0" t="n">
        <v>1247489</v>
      </c>
      <c r="C13773" s="0" t="n">
        <v>6096.547</v>
      </c>
    </row>
    <row r="13774" customFormat="false" ht="15" hidden="false" customHeight="false" outlineLevel="0" collapsed="false">
      <c r="A13774" s="0" t="n">
        <v>46</v>
      </c>
      <c r="B13774" s="0" t="n">
        <v>1249635</v>
      </c>
      <c r="C13774" s="0" t="n">
        <v>3214.406</v>
      </c>
    </row>
    <row r="13775" customFormat="false" ht="15" hidden="false" customHeight="false" outlineLevel="0" collapsed="false">
      <c r="A13775" s="0" t="n">
        <v>46</v>
      </c>
      <c r="B13775" s="0" t="n">
        <v>1218480</v>
      </c>
      <c r="C13775" s="0" t="n">
        <v>6426.21</v>
      </c>
    </row>
    <row r="13776" customFormat="false" ht="15" hidden="false" customHeight="false" outlineLevel="0" collapsed="false">
      <c r="A13776" s="0" t="n">
        <v>46</v>
      </c>
      <c r="B13776" s="0" t="n">
        <v>1182739</v>
      </c>
      <c r="C13776" s="0" t="n">
        <v>6846.004</v>
      </c>
    </row>
    <row r="13777" customFormat="false" ht="15" hidden="false" customHeight="false" outlineLevel="0" collapsed="false">
      <c r="A13777" s="0" t="n">
        <v>46</v>
      </c>
      <c r="B13777" s="0" t="n">
        <v>1147807</v>
      </c>
      <c r="C13777" s="0" t="n">
        <v>6727.373</v>
      </c>
    </row>
    <row r="13778" customFormat="false" ht="15" hidden="false" customHeight="false" outlineLevel="0" collapsed="false">
      <c r="A13778" s="0" t="n">
        <v>46</v>
      </c>
      <c r="B13778" s="0" t="n">
        <v>1158046</v>
      </c>
      <c r="C13778" s="0" t="n">
        <v>2282.682</v>
      </c>
    </row>
    <row r="13779" customFormat="false" ht="15" hidden="false" customHeight="false" outlineLevel="0" collapsed="false">
      <c r="A13779" s="0" t="n">
        <v>46</v>
      </c>
      <c r="B13779" s="0" t="n">
        <v>1126682</v>
      </c>
      <c r="C13779" s="0" t="n">
        <v>6386.793</v>
      </c>
    </row>
    <row r="13780" customFormat="false" ht="15" hidden="false" customHeight="false" outlineLevel="0" collapsed="false">
      <c r="A13780" s="0" t="n">
        <v>46</v>
      </c>
      <c r="B13780" s="0" t="n">
        <v>1092330</v>
      </c>
      <c r="C13780" s="0" t="n">
        <v>6680.037</v>
      </c>
    </row>
    <row r="13781" customFormat="false" ht="15" hidden="false" customHeight="false" outlineLevel="0" collapsed="false">
      <c r="A13781" s="0" t="n">
        <v>46</v>
      </c>
      <c r="B13781" s="0" t="n">
        <v>1058593</v>
      </c>
      <c r="C13781" s="0" t="n">
        <v>6642.055</v>
      </c>
    </row>
    <row r="13782" customFormat="false" ht="15" hidden="false" customHeight="false" outlineLevel="0" collapsed="false">
      <c r="A13782" s="0" t="n">
        <v>46</v>
      </c>
      <c r="B13782" s="0" t="n">
        <v>1052506</v>
      </c>
      <c r="C13782" s="0" t="n">
        <v>3898.112</v>
      </c>
    </row>
    <row r="13783" customFormat="false" ht="15" hidden="false" customHeight="false" outlineLevel="0" collapsed="false">
      <c r="A13783" s="0" t="n">
        <v>46</v>
      </c>
      <c r="B13783" s="0" t="n">
        <v>1023825</v>
      </c>
      <c r="C13783" s="0" t="n">
        <v>6115.804</v>
      </c>
    </row>
    <row r="13784" customFormat="false" ht="15" hidden="false" customHeight="false" outlineLevel="0" collapsed="false">
      <c r="A13784" s="0" t="n">
        <v>46</v>
      </c>
      <c r="B13784" s="0" t="n">
        <v>1018566</v>
      </c>
      <c r="C13784" s="0" t="n">
        <v>3761.876</v>
      </c>
    </row>
    <row r="13785" customFormat="false" ht="15" hidden="false" customHeight="false" outlineLevel="0" collapsed="false">
      <c r="A13785" s="0" t="n">
        <v>46</v>
      </c>
      <c r="B13785" s="0" t="n">
        <v>984456</v>
      </c>
      <c r="C13785" s="0" t="n">
        <v>6652.212</v>
      </c>
    </row>
    <row r="13786" customFormat="false" ht="15" hidden="false" customHeight="false" outlineLevel="0" collapsed="false">
      <c r="A13786" s="0" t="n">
        <v>46</v>
      </c>
      <c r="B13786" s="0" t="n">
        <v>949011</v>
      </c>
      <c r="C13786" s="0" t="n">
        <v>6752.987</v>
      </c>
    </row>
    <row r="13787" customFormat="false" ht="15" hidden="false" customHeight="false" outlineLevel="0" collapsed="false">
      <c r="A13787" s="0" t="n">
        <v>46</v>
      </c>
      <c r="B13787" s="0" t="n">
        <v>941533</v>
      </c>
      <c r="C13787" s="0" t="n">
        <v>4037.03</v>
      </c>
    </row>
    <row r="13788" customFormat="false" ht="15" hidden="false" customHeight="false" outlineLevel="0" collapsed="false">
      <c r="A13788" s="0" t="n">
        <v>46</v>
      </c>
      <c r="B13788" s="0" t="n">
        <v>909302</v>
      </c>
      <c r="C13788" s="0" t="n">
        <v>6475.353</v>
      </c>
    </row>
    <row r="13789" customFormat="false" ht="15" hidden="false" customHeight="false" outlineLevel="0" collapsed="false">
      <c r="A13789" s="0" t="n">
        <v>46</v>
      </c>
      <c r="B13789" s="0" t="n">
        <v>893079</v>
      </c>
      <c r="C13789" s="0" t="n">
        <v>4877.703</v>
      </c>
    </row>
    <row r="13790" customFormat="false" ht="15" hidden="false" customHeight="false" outlineLevel="0" collapsed="false">
      <c r="A13790" s="0" t="n">
        <v>46</v>
      </c>
      <c r="B13790" s="0" t="n">
        <v>863976</v>
      </c>
      <c r="C13790" s="0" t="n">
        <v>6171.702</v>
      </c>
    </row>
    <row r="13791" customFormat="false" ht="15" hidden="false" customHeight="false" outlineLevel="0" collapsed="false">
      <c r="A13791" s="0" t="n">
        <v>46</v>
      </c>
      <c r="B13791" s="0" t="n">
        <v>832762</v>
      </c>
      <c r="C13791" s="0" t="n">
        <v>6375.877</v>
      </c>
    </row>
    <row r="13792" customFormat="false" ht="15" hidden="false" customHeight="false" outlineLevel="0" collapsed="false">
      <c r="A13792" s="0" t="n">
        <v>46</v>
      </c>
      <c r="B13792" s="0" t="n">
        <v>830113</v>
      </c>
      <c r="C13792" s="0" t="n">
        <v>3509.421</v>
      </c>
    </row>
    <row r="13793" customFormat="false" ht="15" hidden="false" customHeight="false" outlineLevel="0" collapsed="false">
      <c r="A13793" s="0" t="n">
        <v>46</v>
      </c>
      <c r="B13793" s="0" t="n">
        <v>795905</v>
      </c>
      <c r="C13793" s="0" t="n">
        <v>6649.939</v>
      </c>
    </row>
    <row r="13794" customFormat="false" ht="15" hidden="false" customHeight="false" outlineLevel="0" collapsed="false">
      <c r="A13794" s="0" t="n">
        <v>46</v>
      </c>
      <c r="B13794" s="0" t="n">
        <v>760797</v>
      </c>
      <c r="C13794" s="0" t="n">
        <v>6794.138</v>
      </c>
    </row>
    <row r="13795" customFormat="false" ht="15" hidden="false" customHeight="false" outlineLevel="0" collapsed="false">
      <c r="A13795" s="0" t="n">
        <v>46</v>
      </c>
      <c r="B13795" s="0" t="n">
        <v>753996</v>
      </c>
      <c r="C13795" s="0" t="n">
        <v>3922.62</v>
      </c>
    </row>
    <row r="13796" customFormat="false" ht="15" hidden="false" customHeight="false" outlineLevel="0" collapsed="false">
      <c r="A13796" s="0" t="n">
        <v>46</v>
      </c>
      <c r="B13796" s="0" t="n">
        <v>721999</v>
      </c>
      <c r="C13796" s="0" t="n">
        <v>6478.715</v>
      </c>
    </row>
    <row r="13797" customFormat="false" ht="15" hidden="false" customHeight="false" outlineLevel="0" collapsed="false">
      <c r="A13797" s="0" t="n">
        <v>46</v>
      </c>
      <c r="B13797" s="0" t="n">
        <v>695637</v>
      </c>
      <c r="C13797" s="0" t="n">
        <v>5057.034</v>
      </c>
    </row>
    <row r="13798" customFormat="false" ht="15" hidden="false" customHeight="false" outlineLevel="0" collapsed="false">
      <c r="A13798" s="0" t="n">
        <v>46</v>
      </c>
      <c r="B13798" s="0" t="n">
        <v>683519</v>
      </c>
      <c r="C13798" s="0" t="n">
        <v>5362.565</v>
      </c>
    </row>
    <row r="13799" customFormat="false" ht="15" hidden="false" customHeight="false" outlineLevel="0" collapsed="false">
      <c r="A13799" s="0" t="n">
        <v>46</v>
      </c>
      <c r="B13799" s="0" t="n">
        <v>648643</v>
      </c>
      <c r="C13799" s="0" t="n">
        <v>6701.336</v>
      </c>
    </row>
    <row r="13800" customFormat="false" ht="15" hidden="false" customHeight="false" outlineLevel="0" collapsed="false">
      <c r="A13800" s="0" t="n">
        <v>46</v>
      </c>
      <c r="B13800" s="0" t="n">
        <v>623279</v>
      </c>
      <c r="C13800" s="0" t="n">
        <v>5017.205</v>
      </c>
    </row>
    <row r="13801" customFormat="false" ht="15" hidden="false" customHeight="false" outlineLevel="0" collapsed="false">
      <c r="A13801" s="0" t="n">
        <v>46</v>
      </c>
      <c r="B13801" s="0" t="n">
        <v>607810</v>
      </c>
      <c r="C13801" s="0" t="n">
        <v>5592.135</v>
      </c>
    </row>
    <row r="13802" customFormat="false" ht="15" hidden="false" customHeight="false" outlineLevel="0" collapsed="false">
      <c r="A13802" s="0" t="n">
        <v>46</v>
      </c>
      <c r="B13802" s="0" t="n">
        <v>573754</v>
      </c>
      <c r="C13802" s="0" t="n">
        <v>6661.257</v>
      </c>
    </row>
    <row r="13803" customFormat="false" ht="15" hidden="false" customHeight="false" outlineLevel="0" collapsed="false">
      <c r="A13803" s="0" t="n">
        <v>46</v>
      </c>
      <c r="B13803" s="0" t="n">
        <v>565757</v>
      </c>
      <c r="C13803" s="0" t="n">
        <v>4055.579</v>
      </c>
    </row>
    <row r="13804" customFormat="false" ht="15" hidden="false" customHeight="false" outlineLevel="0" collapsed="false">
      <c r="A13804" s="0" t="n">
        <v>46</v>
      </c>
      <c r="B13804" s="0" t="n">
        <v>531196</v>
      </c>
      <c r="C13804" s="0" t="n">
        <v>6690.768</v>
      </c>
    </row>
    <row r="13805" customFormat="false" ht="15" hidden="false" customHeight="false" outlineLevel="0" collapsed="false">
      <c r="A13805" s="0" t="n">
        <v>46</v>
      </c>
      <c r="B13805" s="0" t="n">
        <v>499216</v>
      </c>
      <c r="C13805" s="0" t="n">
        <v>6456.753</v>
      </c>
    </row>
    <row r="13806" customFormat="false" ht="15" hidden="false" customHeight="false" outlineLevel="0" collapsed="false">
      <c r="A13806" s="0" t="n">
        <v>46</v>
      </c>
      <c r="B13806" s="0" t="n">
        <v>502112</v>
      </c>
      <c r="C13806" s="0" t="n">
        <v>2558.94</v>
      </c>
    </row>
    <row r="13807" customFormat="false" ht="15" hidden="false" customHeight="false" outlineLevel="0" collapsed="false">
      <c r="A13807" s="0" t="n">
        <v>46</v>
      </c>
      <c r="B13807" s="0" t="n">
        <v>479166</v>
      </c>
      <c r="C13807" s="0" t="n">
        <v>6011.543</v>
      </c>
    </row>
    <row r="13808" customFormat="false" ht="15" hidden="false" customHeight="false" outlineLevel="0" collapsed="false">
      <c r="A13808" s="0" t="n">
        <v>46</v>
      </c>
      <c r="B13808" s="0" t="n">
        <v>444557</v>
      </c>
      <c r="C13808" s="0" t="n">
        <v>6670.299</v>
      </c>
    </row>
    <row r="13809" customFormat="false" ht="15" hidden="false" customHeight="false" outlineLevel="0" collapsed="false">
      <c r="A13809" s="0" t="n">
        <v>46</v>
      </c>
      <c r="B13809" s="0" t="n">
        <v>411855</v>
      </c>
      <c r="C13809" s="0" t="n">
        <v>6544.906</v>
      </c>
    </row>
    <row r="13810" customFormat="false" ht="15" hidden="false" customHeight="false" outlineLevel="0" collapsed="false">
      <c r="A13810" s="0" t="n">
        <v>46</v>
      </c>
      <c r="B13810" s="0" t="n">
        <v>405049</v>
      </c>
      <c r="C13810" s="0" t="n">
        <v>3919.978</v>
      </c>
    </row>
    <row r="13811" customFormat="false" ht="15" hidden="false" customHeight="false" outlineLevel="0" collapsed="false">
      <c r="A13811" s="0" t="n">
        <v>46</v>
      </c>
      <c r="B13811" s="0" t="n">
        <v>376824</v>
      </c>
      <c r="C13811" s="0" t="n">
        <v>6048.439</v>
      </c>
    </row>
    <row r="13812" customFormat="false" ht="15" hidden="false" customHeight="false" outlineLevel="0" collapsed="false">
      <c r="A13812" s="0" t="n">
        <v>46</v>
      </c>
      <c r="B13812" s="0" t="n">
        <v>347671</v>
      </c>
      <c r="C13812" s="0" t="n">
        <v>5988.569</v>
      </c>
    </row>
    <row r="13813" customFormat="false" ht="15" hidden="false" customHeight="false" outlineLevel="0" collapsed="false">
      <c r="A13813" s="0" t="n">
        <v>46</v>
      </c>
      <c r="B13813" s="0" t="n">
        <v>340046</v>
      </c>
      <c r="C13813" s="0" t="n">
        <v>4239.341</v>
      </c>
    </row>
    <row r="13814" customFormat="false" ht="15" hidden="false" customHeight="false" outlineLevel="0" collapsed="false">
      <c r="A13814" s="0" t="n">
        <v>46</v>
      </c>
      <c r="B13814" s="0" t="n">
        <v>308583</v>
      </c>
      <c r="C13814" s="0" t="n">
        <v>6383.481</v>
      </c>
    </row>
    <row r="13815" customFormat="false" ht="15" hidden="false" customHeight="false" outlineLevel="0" collapsed="false">
      <c r="A13815" s="0" t="n">
        <v>46</v>
      </c>
      <c r="B13815" s="0" t="n">
        <v>276311</v>
      </c>
      <c r="C13815" s="0" t="n">
        <v>6504.743</v>
      </c>
    </row>
    <row r="13816" customFormat="false" ht="15" hidden="false" customHeight="false" outlineLevel="0" collapsed="false">
      <c r="A13816" s="0" t="n">
        <v>46</v>
      </c>
      <c r="B13816" s="0" t="n">
        <v>268014</v>
      </c>
      <c r="C13816" s="0" t="n">
        <v>4172.918</v>
      </c>
    </row>
    <row r="13817" customFormat="false" ht="15" hidden="false" customHeight="false" outlineLevel="0" collapsed="false">
      <c r="A13817" s="0" t="n">
        <v>46</v>
      </c>
      <c r="B13817" s="0" t="n">
        <v>238150</v>
      </c>
      <c r="C13817" s="0" t="n">
        <v>6248.146</v>
      </c>
    </row>
    <row r="13818" customFormat="false" ht="15" hidden="false" customHeight="false" outlineLevel="0" collapsed="false">
      <c r="A13818" s="0" t="n">
        <v>46</v>
      </c>
      <c r="B13818" s="0" t="n">
        <v>229774</v>
      </c>
      <c r="C13818" s="0" t="n">
        <v>4080.358</v>
      </c>
    </row>
    <row r="13819" customFormat="false" ht="15" hidden="false" customHeight="false" outlineLevel="0" collapsed="false">
      <c r="A13819" s="0" t="n">
        <v>46</v>
      </c>
      <c r="B13819" s="0" t="n">
        <v>201475</v>
      </c>
      <c r="C13819" s="0" t="n">
        <v>6043.336</v>
      </c>
    </row>
    <row r="13820" customFormat="false" ht="15" hidden="false" customHeight="false" outlineLevel="0" collapsed="false">
      <c r="A13820" s="0" t="n">
        <v>46</v>
      </c>
      <c r="B13820" s="0" t="n">
        <v>166393</v>
      </c>
      <c r="C13820" s="0" t="n">
        <v>6799.134</v>
      </c>
    </row>
    <row r="13821" customFormat="false" ht="15" hidden="false" customHeight="false" outlineLevel="0" collapsed="false">
      <c r="A13821" s="0" t="n">
        <v>46</v>
      </c>
      <c r="B13821" s="0" t="n">
        <v>119060</v>
      </c>
      <c r="C13821" s="0" t="n">
        <v>7966.564</v>
      </c>
    </row>
    <row r="13822" customFormat="false" ht="15" hidden="false" customHeight="false" outlineLevel="0" collapsed="false">
      <c r="A13822" s="0" t="n">
        <v>46</v>
      </c>
      <c r="B13822" s="0" t="n">
        <v>71496</v>
      </c>
      <c r="C13822" s="0" t="n">
        <v>7994.592</v>
      </c>
    </row>
    <row r="13823" customFormat="false" ht="15" hidden="false" customHeight="false" outlineLevel="0" collapsed="false">
      <c r="A13823" s="0" t="n">
        <v>46</v>
      </c>
      <c r="B13823" s="0" t="n">
        <v>27266</v>
      </c>
      <c r="C13823" s="0" t="n">
        <v>7675.795</v>
      </c>
    </row>
    <row r="13824" customFormat="false" ht="15" hidden="false" customHeight="false" outlineLevel="0" collapsed="false">
      <c r="A13824" s="0" t="n">
        <v>47</v>
      </c>
      <c r="B13824" s="0" t="n">
        <v>0</v>
      </c>
      <c r="C13824" s="0" t="n">
        <v>5971.452</v>
      </c>
    </row>
    <row r="13825" customFormat="false" ht="15" hidden="false" customHeight="false" outlineLevel="0" collapsed="false">
      <c r="A13825" s="0" t="n">
        <v>47</v>
      </c>
      <c r="B13825" s="0" t="n">
        <v>1902778</v>
      </c>
      <c r="C13825" s="0" t="n">
        <v>7493.56</v>
      </c>
    </row>
    <row r="13826" customFormat="false" ht="15" hidden="false" customHeight="false" outlineLevel="0" collapsed="false">
      <c r="A13826" s="0" t="n">
        <v>47</v>
      </c>
      <c r="B13826" s="0" t="n">
        <v>1901068</v>
      </c>
      <c r="C13826" s="0" t="n">
        <v>170.954</v>
      </c>
    </row>
    <row r="13827" customFormat="false" ht="15" hidden="false" customHeight="false" outlineLevel="0" collapsed="false">
      <c r="A13827" s="0" t="n">
        <v>47</v>
      </c>
      <c r="B13827" s="0" t="n">
        <v>1900877</v>
      </c>
      <c r="C13827" s="0" t="n">
        <v>19.071</v>
      </c>
    </row>
    <row r="13828" customFormat="false" ht="15" hidden="false" customHeight="false" outlineLevel="0" collapsed="false">
      <c r="A13828" s="0" t="n">
        <v>47</v>
      </c>
      <c r="B13828" s="0" t="n">
        <v>1984097</v>
      </c>
      <c r="C13828" s="0" t="n">
        <v>2149.863</v>
      </c>
    </row>
    <row r="13829" customFormat="false" ht="15" hidden="false" customHeight="false" outlineLevel="0" collapsed="false">
      <c r="A13829" s="0" t="n">
        <v>47</v>
      </c>
      <c r="B13829" s="0" t="n">
        <v>1952116</v>
      </c>
      <c r="C13829" s="0" t="n">
        <v>6510.045</v>
      </c>
    </row>
    <row r="13830" customFormat="false" ht="15" hidden="false" customHeight="false" outlineLevel="0" collapsed="false">
      <c r="A13830" s="0" t="n">
        <v>47</v>
      </c>
      <c r="B13830" s="0" t="n">
        <v>1911449</v>
      </c>
      <c r="C13830" s="0" t="n">
        <v>7332.585</v>
      </c>
    </row>
    <row r="13831" customFormat="false" ht="15" hidden="false" customHeight="false" outlineLevel="0" collapsed="false">
      <c r="A13831" s="0" t="n">
        <v>47</v>
      </c>
      <c r="B13831" s="0" t="n">
        <v>1869740</v>
      </c>
      <c r="C13831" s="0" t="n">
        <v>7429.635</v>
      </c>
    </row>
    <row r="13832" customFormat="false" ht="15" hidden="false" customHeight="false" outlineLevel="0" collapsed="false">
      <c r="A13832" s="0" t="n">
        <v>47</v>
      </c>
      <c r="B13832" s="0" t="n">
        <v>1819571</v>
      </c>
      <c r="C13832" s="0" t="n">
        <v>8271.533</v>
      </c>
    </row>
    <row r="13833" customFormat="false" ht="15" hidden="false" customHeight="false" outlineLevel="0" collapsed="false">
      <c r="A13833" s="0" t="n">
        <v>47</v>
      </c>
      <c r="B13833" s="0" t="n">
        <v>1775530</v>
      </c>
      <c r="C13833" s="0" t="n">
        <v>7603.783</v>
      </c>
    </row>
    <row r="13834" customFormat="false" ht="15" hidden="false" customHeight="false" outlineLevel="0" collapsed="false">
      <c r="A13834" s="0" t="n">
        <v>47</v>
      </c>
      <c r="B13834" s="0" t="n">
        <v>1768962</v>
      </c>
      <c r="C13834" s="0" t="n">
        <v>1192.693</v>
      </c>
    </row>
    <row r="13835" customFormat="false" ht="15" hidden="false" customHeight="false" outlineLevel="0" collapsed="false">
      <c r="A13835" s="0" t="n">
        <v>47</v>
      </c>
      <c r="B13835" s="0" t="n">
        <v>1796009</v>
      </c>
      <c r="C13835" s="0" t="n">
        <v>686.154</v>
      </c>
    </row>
    <row r="13836" customFormat="false" ht="15" hidden="false" customHeight="false" outlineLevel="0" collapsed="false">
      <c r="A13836" s="0" t="n">
        <v>47</v>
      </c>
      <c r="B13836" s="0" t="n">
        <v>1803649</v>
      </c>
      <c r="C13836" s="0" t="n">
        <v>5240.929</v>
      </c>
    </row>
    <row r="13837" customFormat="false" ht="15" hidden="false" customHeight="false" outlineLevel="0" collapsed="false">
      <c r="A13837" s="0" t="n">
        <v>47</v>
      </c>
      <c r="B13837" s="0" t="n">
        <v>1762236</v>
      </c>
      <c r="C13837" s="0" t="n">
        <v>7416.383</v>
      </c>
    </row>
    <row r="13838" customFormat="false" ht="15" hidden="false" customHeight="false" outlineLevel="0" collapsed="false">
      <c r="A13838" s="0" t="n">
        <v>47</v>
      </c>
      <c r="B13838" s="0" t="n">
        <v>1728168</v>
      </c>
      <c r="C13838" s="0" t="n">
        <v>6112.44</v>
      </c>
    </row>
    <row r="13839" customFormat="false" ht="15" hidden="false" customHeight="false" outlineLevel="0" collapsed="false">
      <c r="A13839" s="0" t="n">
        <v>47</v>
      </c>
      <c r="B13839" s="0" t="n">
        <v>1704176</v>
      </c>
      <c r="C13839" s="0" t="n">
        <v>6327.324</v>
      </c>
    </row>
    <row r="13840" customFormat="false" ht="15" hidden="false" customHeight="false" outlineLevel="0" collapsed="false">
      <c r="A13840" s="0" t="n">
        <v>47</v>
      </c>
      <c r="B13840" s="0" t="n">
        <v>1660948</v>
      </c>
      <c r="C13840" s="0" t="n">
        <v>7576.729</v>
      </c>
    </row>
    <row r="13841" customFormat="false" ht="15" hidden="false" customHeight="false" outlineLevel="0" collapsed="false">
      <c r="A13841" s="0" t="n">
        <v>47</v>
      </c>
      <c r="B13841" s="0" t="n">
        <v>1642245</v>
      </c>
      <c r="C13841" s="0" t="n">
        <v>5103.444</v>
      </c>
    </row>
    <row r="13842" customFormat="false" ht="15" hidden="false" customHeight="false" outlineLevel="0" collapsed="false">
      <c r="A13842" s="0" t="n">
        <v>47</v>
      </c>
      <c r="B13842" s="0" t="n">
        <v>1602983</v>
      </c>
      <c r="C13842" s="0" t="n">
        <v>7206.604</v>
      </c>
    </row>
    <row r="13843" customFormat="false" ht="15" hidden="false" customHeight="false" outlineLevel="0" collapsed="false">
      <c r="A13843" s="0" t="n">
        <v>47</v>
      </c>
      <c r="B13843" s="0" t="n">
        <v>1572334</v>
      </c>
      <c r="C13843" s="0" t="n">
        <v>5803.537</v>
      </c>
    </row>
    <row r="13844" customFormat="false" ht="15" hidden="false" customHeight="false" outlineLevel="0" collapsed="false">
      <c r="A13844" s="0" t="n">
        <v>47</v>
      </c>
      <c r="B13844" s="0" t="n">
        <v>1547798</v>
      </c>
      <c r="C13844" s="0" t="n">
        <v>6270.109</v>
      </c>
    </row>
    <row r="13845" customFormat="false" ht="15" hidden="false" customHeight="false" outlineLevel="0" collapsed="false">
      <c r="A13845" s="0" t="n">
        <v>47</v>
      </c>
      <c r="B13845" s="0" t="n">
        <v>1509268</v>
      </c>
      <c r="C13845" s="0" t="n">
        <v>7075.298</v>
      </c>
    </row>
    <row r="13846" customFormat="false" ht="15" hidden="false" customHeight="false" outlineLevel="0" collapsed="false">
      <c r="A13846" s="0" t="n">
        <v>47</v>
      </c>
      <c r="B13846" s="0" t="n">
        <v>1493044</v>
      </c>
      <c r="C13846" s="0" t="n">
        <v>4921.413</v>
      </c>
    </row>
    <row r="13847" customFormat="false" ht="15" hidden="false" customHeight="false" outlineLevel="0" collapsed="false">
      <c r="A13847" s="0" t="n">
        <v>47</v>
      </c>
      <c r="B13847" s="0" t="n">
        <v>1454280</v>
      </c>
      <c r="C13847" s="0" t="n">
        <v>7110.896</v>
      </c>
    </row>
    <row r="13848" customFormat="false" ht="15" hidden="false" customHeight="false" outlineLevel="0" collapsed="false">
      <c r="A13848" s="0" t="n">
        <v>47</v>
      </c>
      <c r="B13848" s="0" t="n">
        <v>1422624</v>
      </c>
      <c r="C13848" s="0" t="n">
        <v>6063.691</v>
      </c>
    </row>
    <row r="13849" customFormat="false" ht="15" hidden="false" customHeight="false" outlineLevel="0" collapsed="false">
      <c r="A13849" s="0" t="n">
        <v>47</v>
      </c>
      <c r="B13849" s="0" t="n">
        <v>1407691</v>
      </c>
      <c r="C13849" s="0" t="n">
        <v>5166.58</v>
      </c>
    </row>
    <row r="13850" customFormat="false" ht="15" hidden="false" customHeight="false" outlineLevel="0" collapsed="false">
      <c r="A13850" s="0" t="n">
        <v>47</v>
      </c>
      <c r="B13850" s="0" t="n">
        <v>1370867</v>
      </c>
      <c r="C13850" s="0" t="n">
        <v>6951.443</v>
      </c>
    </row>
    <row r="13851" customFormat="false" ht="15" hidden="false" customHeight="false" outlineLevel="0" collapsed="false">
      <c r="A13851" s="0" t="n">
        <v>47</v>
      </c>
      <c r="B13851" s="0" t="n">
        <v>1359530</v>
      </c>
      <c r="C13851" s="0" t="n">
        <v>4389.639</v>
      </c>
    </row>
    <row r="13852" customFormat="false" ht="15" hidden="false" customHeight="false" outlineLevel="0" collapsed="false">
      <c r="A13852" s="0" t="n">
        <v>47</v>
      </c>
      <c r="B13852" s="0" t="n">
        <v>1326250</v>
      </c>
      <c r="C13852" s="0" t="n">
        <v>6574.728</v>
      </c>
    </row>
    <row r="13853" customFormat="false" ht="15" hidden="false" customHeight="false" outlineLevel="0" collapsed="false">
      <c r="A13853" s="0" t="n">
        <v>47</v>
      </c>
      <c r="B13853" s="0" t="n">
        <v>1290333</v>
      </c>
      <c r="C13853" s="0" t="n">
        <v>6836.445</v>
      </c>
    </row>
    <row r="13854" customFormat="false" ht="15" hidden="false" customHeight="false" outlineLevel="0" collapsed="false">
      <c r="A13854" s="0" t="n">
        <v>47</v>
      </c>
      <c r="B13854" s="0" t="n">
        <v>1281243</v>
      </c>
      <c r="C13854" s="0" t="n">
        <v>4155.826</v>
      </c>
    </row>
    <row r="13855" customFormat="false" ht="15" hidden="false" customHeight="false" outlineLevel="0" collapsed="false">
      <c r="A13855" s="0" t="n">
        <v>47</v>
      </c>
      <c r="B13855" s="0" t="n">
        <v>1247729</v>
      </c>
      <c r="C13855" s="0" t="n">
        <v>6595.28</v>
      </c>
    </row>
    <row r="13856" customFormat="false" ht="15" hidden="false" customHeight="false" outlineLevel="0" collapsed="false">
      <c r="A13856" s="0" t="n">
        <v>47</v>
      </c>
      <c r="B13856" s="0" t="n">
        <v>1214580</v>
      </c>
      <c r="C13856" s="0" t="n">
        <v>6443.781</v>
      </c>
    </row>
    <row r="13857" customFormat="false" ht="15" hidden="false" customHeight="false" outlineLevel="0" collapsed="false">
      <c r="A13857" s="0" t="n">
        <v>47</v>
      </c>
      <c r="B13857" s="0" t="n">
        <v>1202144</v>
      </c>
      <c r="C13857" s="0" t="n">
        <v>4718.226</v>
      </c>
    </row>
    <row r="13858" customFormat="false" ht="15" hidden="false" customHeight="false" outlineLevel="0" collapsed="false">
      <c r="A13858" s="0" t="n">
        <v>47</v>
      </c>
      <c r="B13858" s="0" t="n">
        <v>1168713</v>
      </c>
      <c r="C13858" s="0" t="n">
        <v>6595.622</v>
      </c>
    </row>
    <row r="13859" customFormat="false" ht="15" hidden="false" customHeight="false" outlineLevel="0" collapsed="false">
      <c r="A13859" s="0" t="n">
        <v>47</v>
      </c>
      <c r="B13859" s="0" t="n">
        <v>1157599</v>
      </c>
      <c r="C13859" s="0" t="n">
        <v>4317.822</v>
      </c>
    </row>
    <row r="13860" customFormat="false" ht="15" hidden="false" customHeight="false" outlineLevel="0" collapsed="false">
      <c r="A13860" s="0" t="n">
        <v>47</v>
      </c>
      <c r="B13860" s="0" t="n">
        <v>1124348</v>
      </c>
      <c r="C13860" s="0" t="n">
        <v>6660.72</v>
      </c>
    </row>
    <row r="13861" customFormat="false" ht="15" hidden="false" customHeight="false" outlineLevel="0" collapsed="false">
      <c r="A13861" s="0" t="n">
        <v>47</v>
      </c>
      <c r="B13861" s="0" t="n">
        <v>1089207</v>
      </c>
      <c r="C13861" s="0" t="n">
        <v>6768.234</v>
      </c>
    </row>
    <row r="13862" customFormat="false" ht="15" hidden="false" customHeight="false" outlineLevel="0" collapsed="false">
      <c r="A13862" s="0" t="n">
        <v>47</v>
      </c>
      <c r="B13862" s="0" t="n">
        <v>1082087</v>
      </c>
      <c r="C13862" s="0" t="n">
        <v>3936.675</v>
      </c>
    </row>
    <row r="13863" customFormat="false" ht="15" hidden="false" customHeight="false" outlineLevel="0" collapsed="false">
      <c r="A13863" s="0" t="n">
        <v>47</v>
      </c>
      <c r="B13863" s="0" t="n">
        <v>1049995</v>
      </c>
      <c r="C13863" s="0" t="n">
        <v>6463.8</v>
      </c>
    </row>
    <row r="13864" customFormat="false" ht="15" hidden="false" customHeight="false" outlineLevel="0" collapsed="false">
      <c r="A13864" s="0" t="n">
        <v>47</v>
      </c>
      <c r="B13864" s="0" t="n">
        <v>1038311</v>
      </c>
      <c r="C13864" s="0" t="n">
        <v>4433.508</v>
      </c>
    </row>
    <row r="13865" customFormat="false" ht="15" hidden="false" customHeight="false" outlineLevel="0" collapsed="false">
      <c r="A13865" s="0" t="n">
        <v>47</v>
      </c>
      <c r="B13865" s="0" t="n">
        <v>1004873</v>
      </c>
      <c r="C13865" s="0" t="n">
        <v>6634.766</v>
      </c>
    </row>
    <row r="13866" customFormat="false" ht="15" hidden="false" customHeight="false" outlineLevel="0" collapsed="false">
      <c r="A13866" s="0" t="n">
        <v>47</v>
      </c>
      <c r="B13866" s="0" t="n">
        <v>970849</v>
      </c>
      <c r="C13866" s="0" t="n">
        <v>6654.305</v>
      </c>
    </row>
    <row r="13867" customFormat="false" ht="15" hidden="false" customHeight="false" outlineLevel="0" collapsed="false">
      <c r="A13867" s="0" t="n">
        <v>47</v>
      </c>
      <c r="B13867" s="0" t="n">
        <v>963606</v>
      </c>
      <c r="C13867" s="0" t="n">
        <v>3974.754</v>
      </c>
    </row>
    <row r="13868" customFormat="false" ht="15" hidden="false" customHeight="false" outlineLevel="0" collapsed="false">
      <c r="A13868" s="0" t="n">
        <v>47</v>
      </c>
      <c r="B13868" s="0" t="n">
        <v>931065</v>
      </c>
      <c r="C13868" s="0" t="n">
        <v>6500.348</v>
      </c>
    </row>
    <row r="13869" customFormat="false" ht="15" hidden="false" customHeight="false" outlineLevel="0" collapsed="false">
      <c r="A13869" s="0" t="n">
        <v>47</v>
      </c>
      <c r="B13869" s="0" t="n">
        <v>913093</v>
      </c>
      <c r="C13869" s="0" t="n">
        <v>4351.387</v>
      </c>
    </row>
    <row r="13870" customFormat="false" ht="15" hidden="false" customHeight="false" outlineLevel="0" collapsed="false">
      <c r="A13870" s="0" t="n">
        <v>47</v>
      </c>
      <c r="B13870" s="0" t="n">
        <v>894230</v>
      </c>
      <c r="C13870" s="0" t="n">
        <v>5836.512</v>
      </c>
    </row>
    <row r="13871" customFormat="false" ht="15" hidden="false" customHeight="false" outlineLevel="0" collapsed="false">
      <c r="A13871" s="0" t="n">
        <v>47</v>
      </c>
      <c r="B13871" s="0" t="n">
        <v>859547</v>
      </c>
      <c r="C13871" s="0" t="n">
        <v>6721.689</v>
      </c>
    </row>
    <row r="13872" customFormat="false" ht="15" hidden="false" customHeight="false" outlineLevel="0" collapsed="false">
      <c r="A13872" s="0" t="n">
        <v>47</v>
      </c>
      <c r="B13872" s="0" t="n">
        <v>852620</v>
      </c>
      <c r="C13872" s="0" t="n">
        <v>3938.607</v>
      </c>
    </row>
    <row r="13873" customFormat="false" ht="15" hidden="false" customHeight="false" outlineLevel="0" collapsed="false">
      <c r="A13873" s="0" t="n">
        <v>47</v>
      </c>
      <c r="B13873" s="0" t="n">
        <v>820696</v>
      </c>
      <c r="C13873" s="0" t="n">
        <v>6428.968</v>
      </c>
    </row>
    <row r="13874" customFormat="false" ht="15" hidden="false" customHeight="false" outlineLevel="0" collapsed="false">
      <c r="A13874" s="0" t="n">
        <v>47</v>
      </c>
      <c r="B13874" s="0" t="n">
        <v>794801</v>
      </c>
      <c r="C13874" s="0" t="n">
        <v>5114.937</v>
      </c>
    </row>
    <row r="13875" customFormat="false" ht="15" hidden="false" customHeight="false" outlineLevel="0" collapsed="false">
      <c r="A13875" s="0" t="n">
        <v>47</v>
      </c>
      <c r="B13875" s="0" t="n">
        <v>776219</v>
      </c>
      <c r="C13875" s="0" t="n">
        <v>5916.961</v>
      </c>
    </row>
    <row r="13876" customFormat="false" ht="15" hidden="false" customHeight="false" outlineLevel="0" collapsed="false">
      <c r="A13876" s="0" t="n">
        <v>47</v>
      </c>
      <c r="B13876" s="0" t="n">
        <v>742488</v>
      </c>
      <c r="C13876" s="0" t="n">
        <v>6603.668</v>
      </c>
    </row>
    <row r="13877" customFormat="false" ht="15" hidden="false" customHeight="false" outlineLevel="0" collapsed="false">
      <c r="A13877" s="0" t="n">
        <v>47</v>
      </c>
      <c r="B13877" s="0" t="n">
        <v>731872</v>
      </c>
      <c r="C13877" s="0" t="n">
        <v>4357.26</v>
      </c>
    </row>
    <row r="13878" customFormat="false" ht="15" hidden="false" customHeight="false" outlineLevel="0" collapsed="false">
      <c r="A13878" s="0" t="n">
        <v>47</v>
      </c>
      <c r="B13878" s="0" t="n">
        <v>701622</v>
      </c>
      <c r="C13878" s="0" t="n">
        <v>6286.389</v>
      </c>
    </row>
    <row r="13879" customFormat="false" ht="15" hidden="false" customHeight="false" outlineLevel="0" collapsed="false">
      <c r="A13879" s="0" t="n">
        <v>47</v>
      </c>
      <c r="B13879" s="0" t="n">
        <v>674925</v>
      </c>
      <c r="C13879" s="0" t="n">
        <v>5338.962</v>
      </c>
    </row>
    <row r="13880" customFormat="false" ht="15" hidden="false" customHeight="false" outlineLevel="0" collapsed="false">
      <c r="A13880" s="0" t="n">
        <v>47</v>
      </c>
      <c r="B13880" s="0" t="n">
        <v>660611</v>
      </c>
      <c r="C13880" s="0" t="n">
        <v>5250.431</v>
      </c>
    </row>
    <row r="13881" customFormat="false" ht="15" hidden="false" customHeight="false" outlineLevel="0" collapsed="false">
      <c r="A13881" s="0" t="n">
        <v>47</v>
      </c>
      <c r="B13881" s="0" t="n">
        <v>627175</v>
      </c>
      <c r="C13881" s="0" t="n">
        <v>6590.94</v>
      </c>
    </row>
    <row r="13882" customFormat="false" ht="15" hidden="false" customHeight="false" outlineLevel="0" collapsed="false">
      <c r="A13882" s="0" t="n">
        <v>47</v>
      </c>
      <c r="B13882" s="0" t="n">
        <v>621391</v>
      </c>
      <c r="C13882" s="0" t="n">
        <v>3557.886</v>
      </c>
    </row>
    <row r="13883" customFormat="false" ht="15" hidden="false" customHeight="false" outlineLevel="0" collapsed="false">
      <c r="A13883" s="0" t="n">
        <v>47</v>
      </c>
      <c r="B13883" s="0" t="n">
        <v>597393</v>
      </c>
      <c r="C13883" s="0" t="n">
        <v>5999.93</v>
      </c>
    </row>
    <row r="13884" customFormat="false" ht="15" hidden="false" customHeight="false" outlineLevel="0" collapsed="false">
      <c r="A13884" s="0" t="n">
        <v>47</v>
      </c>
      <c r="B13884" s="0" t="n">
        <v>560490</v>
      </c>
      <c r="C13884" s="0" t="n">
        <v>6973.034</v>
      </c>
    </row>
    <row r="13885" customFormat="false" ht="15" hidden="false" customHeight="false" outlineLevel="0" collapsed="false">
      <c r="A13885" s="0" t="n">
        <v>47</v>
      </c>
      <c r="B13885" s="0" t="n">
        <v>528981</v>
      </c>
      <c r="C13885" s="0" t="n">
        <v>6249.162</v>
      </c>
    </row>
    <row r="13886" customFormat="false" ht="15" hidden="false" customHeight="false" outlineLevel="0" collapsed="false">
      <c r="A13886" s="0" t="n">
        <v>47</v>
      </c>
      <c r="B13886" s="0" t="n">
        <v>520064</v>
      </c>
      <c r="C13886" s="0" t="n">
        <v>4378.495</v>
      </c>
    </row>
    <row r="13887" customFormat="false" ht="15" hidden="false" customHeight="false" outlineLevel="0" collapsed="false">
      <c r="A13887" s="0" t="n">
        <v>47</v>
      </c>
      <c r="B13887" s="0" t="n">
        <v>486300</v>
      </c>
      <c r="C13887" s="0" t="n">
        <v>6652.477</v>
      </c>
    </row>
    <row r="13888" customFormat="false" ht="15" hidden="false" customHeight="false" outlineLevel="0" collapsed="false">
      <c r="A13888" s="0" t="n">
        <v>47</v>
      </c>
      <c r="B13888" s="0" t="n">
        <v>477973</v>
      </c>
      <c r="C13888" s="0" t="n">
        <v>4059.13</v>
      </c>
    </row>
    <row r="13889" customFormat="false" ht="15" hidden="false" customHeight="false" outlineLevel="0" collapsed="false">
      <c r="A13889" s="0" t="n">
        <v>47</v>
      </c>
      <c r="B13889" s="0" t="n">
        <v>449329</v>
      </c>
      <c r="C13889" s="0" t="n">
        <v>6154.435</v>
      </c>
    </row>
    <row r="13890" customFormat="false" ht="15" hidden="false" customHeight="false" outlineLevel="0" collapsed="false">
      <c r="A13890" s="0" t="n">
        <v>47</v>
      </c>
      <c r="B13890" s="0" t="n">
        <v>416708</v>
      </c>
      <c r="C13890" s="0" t="n">
        <v>6437.462</v>
      </c>
    </row>
    <row r="13891" customFormat="false" ht="15" hidden="false" customHeight="false" outlineLevel="0" collapsed="false">
      <c r="A13891" s="0" t="n">
        <v>47</v>
      </c>
      <c r="B13891" s="0" t="n">
        <v>405833</v>
      </c>
      <c r="C13891" s="0" t="n">
        <v>4459.384</v>
      </c>
    </row>
    <row r="13892" customFormat="false" ht="15" hidden="false" customHeight="false" outlineLevel="0" collapsed="false">
      <c r="A13892" s="0" t="n">
        <v>47</v>
      </c>
      <c r="B13892" s="0" t="n">
        <v>373604</v>
      </c>
      <c r="C13892" s="0" t="n">
        <v>6470.603</v>
      </c>
    </row>
    <row r="13893" customFormat="false" ht="15" hidden="false" customHeight="false" outlineLevel="0" collapsed="false">
      <c r="A13893" s="0" t="n">
        <v>47</v>
      </c>
      <c r="B13893" s="0" t="n">
        <v>363134</v>
      </c>
      <c r="C13893" s="0" t="n">
        <v>4297.788</v>
      </c>
    </row>
    <row r="13894" customFormat="false" ht="15" hidden="false" customHeight="false" outlineLevel="0" collapsed="false">
      <c r="A13894" s="0" t="n">
        <v>47</v>
      </c>
      <c r="B13894" s="0" t="n">
        <v>335158</v>
      </c>
      <c r="C13894" s="0" t="n">
        <v>6063.877</v>
      </c>
    </row>
    <row r="13895" customFormat="false" ht="15" hidden="false" customHeight="false" outlineLevel="0" collapsed="false">
      <c r="A13895" s="0" t="n">
        <v>47</v>
      </c>
      <c r="B13895" s="0" t="n">
        <v>301365</v>
      </c>
      <c r="C13895" s="0" t="n">
        <v>6634.883</v>
      </c>
    </row>
    <row r="13896" customFormat="false" ht="15" hidden="false" customHeight="false" outlineLevel="0" collapsed="false">
      <c r="A13896" s="0" t="n">
        <v>47</v>
      </c>
      <c r="B13896" s="0" t="n">
        <v>296531</v>
      </c>
      <c r="C13896" s="0" t="n">
        <v>3748.487</v>
      </c>
    </row>
    <row r="13897" customFormat="false" ht="15" hidden="false" customHeight="false" outlineLevel="0" collapsed="false">
      <c r="A13897" s="0" t="n">
        <v>47</v>
      </c>
      <c r="B13897" s="0" t="n">
        <v>265578</v>
      </c>
      <c r="C13897" s="0" t="n">
        <v>6357.26</v>
      </c>
    </row>
    <row r="13898" customFormat="false" ht="15" hidden="false" customHeight="false" outlineLevel="0" collapsed="false">
      <c r="A13898" s="0" t="n">
        <v>47</v>
      </c>
      <c r="B13898" s="0" t="n">
        <v>251572</v>
      </c>
      <c r="C13898" s="0" t="n">
        <v>4659.065</v>
      </c>
    </row>
    <row r="13899" customFormat="false" ht="15" hidden="false" customHeight="false" outlineLevel="0" collapsed="false">
      <c r="A13899" s="0" t="n">
        <v>47</v>
      </c>
      <c r="B13899" s="0" t="n">
        <v>222604</v>
      </c>
      <c r="C13899" s="0" t="n">
        <v>6149.22</v>
      </c>
    </row>
    <row r="13900" customFormat="false" ht="15" hidden="false" customHeight="false" outlineLevel="0" collapsed="false">
      <c r="A13900" s="0" t="n">
        <v>47</v>
      </c>
      <c r="B13900" s="0" t="n">
        <v>189585</v>
      </c>
      <c r="C13900" s="0" t="n">
        <v>6559.853</v>
      </c>
    </row>
    <row r="13901" customFormat="false" ht="15" hidden="false" customHeight="false" outlineLevel="0" collapsed="false">
      <c r="A13901" s="0" t="n">
        <v>47</v>
      </c>
      <c r="B13901" s="0" t="n">
        <v>169892</v>
      </c>
      <c r="C13901" s="0" t="n">
        <v>5197.737</v>
      </c>
    </row>
    <row r="13902" customFormat="false" ht="15" hidden="false" customHeight="false" outlineLevel="0" collapsed="false">
      <c r="A13902" s="0" t="n">
        <v>47</v>
      </c>
      <c r="B13902" s="0" t="n">
        <v>129304</v>
      </c>
      <c r="C13902" s="0" t="n">
        <v>7307.819</v>
      </c>
    </row>
    <row r="13903" customFormat="false" ht="15" hidden="false" customHeight="false" outlineLevel="0" collapsed="false">
      <c r="A13903" s="0" t="n">
        <v>47</v>
      </c>
      <c r="B13903" s="0" t="n">
        <v>82936</v>
      </c>
      <c r="C13903" s="0" t="n">
        <v>7907.01</v>
      </c>
    </row>
    <row r="13904" customFormat="false" ht="15" hidden="false" customHeight="false" outlineLevel="0" collapsed="false">
      <c r="A13904" s="0" t="n">
        <v>47</v>
      </c>
      <c r="B13904" s="0" t="n">
        <v>37385</v>
      </c>
      <c r="C13904" s="0" t="n">
        <v>7824.276</v>
      </c>
    </row>
    <row r="13905" customFormat="false" ht="15" hidden="false" customHeight="false" outlineLevel="0" collapsed="false">
      <c r="A13905" s="0" t="n">
        <v>47</v>
      </c>
      <c r="B13905" s="0" t="n">
        <v>0</v>
      </c>
      <c r="C13905" s="0" t="n">
        <v>6984.774</v>
      </c>
    </row>
    <row r="13906" customFormat="false" ht="15" hidden="false" customHeight="false" outlineLevel="0" collapsed="false">
      <c r="A13906" s="0" t="n">
        <v>47</v>
      </c>
      <c r="B13906" s="0" t="n">
        <v>1886044</v>
      </c>
      <c r="C13906" s="0" t="n">
        <v>9743.323</v>
      </c>
    </row>
    <row r="13907" customFormat="false" ht="15" hidden="false" customHeight="false" outlineLevel="0" collapsed="false">
      <c r="A13907" s="0" t="n">
        <v>47</v>
      </c>
      <c r="B13907" s="0" t="n">
        <v>1877645</v>
      </c>
      <c r="C13907" s="0" t="n">
        <v>1448.995</v>
      </c>
    </row>
    <row r="13908" customFormat="false" ht="15" hidden="false" customHeight="false" outlineLevel="0" collapsed="false">
      <c r="A13908" s="0" t="n">
        <v>47</v>
      </c>
      <c r="B13908" s="0" t="n">
        <v>1877645</v>
      </c>
      <c r="C13908" s="0" t="n">
        <v>0</v>
      </c>
    </row>
    <row r="13909" customFormat="false" ht="15" hidden="false" customHeight="false" outlineLevel="0" collapsed="false">
      <c r="A13909" s="0" t="n">
        <v>47</v>
      </c>
      <c r="B13909" s="0" t="n">
        <v>1915901</v>
      </c>
      <c r="C13909" s="0" t="n">
        <v>5397.663</v>
      </c>
    </row>
    <row r="13910" customFormat="false" ht="15" hidden="false" customHeight="false" outlineLevel="0" collapsed="false">
      <c r="A13910" s="0" t="n">
        <v>47</v>
      </c>
      <c r="B13910" s="0" t="n">
        <v>1874854</v>
      </c>
      <c r="C13910" s="0" t="n">
        <v>7050.637</v>
      </c>
    </row>
    <row r="13911" customFormat="false" ht="15" hidden="false" customHeight="false" outlineLevel="0" collapsed="false">
      <c r="A13911" s="0" t="n">
        <v>47</v>
      </c>
      <c r="B13911" s="0" t="n">
        <v>1837033</v>
      </c>
      <c r="C13911" s="0" t="n">
        <v>7436.881</v>
      </c>
    </row>
    <row r="13912" customFormat="false" ht="15" hidden="false" customHeight="false" outlineLevel="0" collapsed="false">
      <c r="A13912" s="0" t="n">
        <v>47</v>
      </c>
      <c r="B13912" s="0" t="n">
        <v>1790446</v>
      </c>
      <c r="C13912" s="0" t="n">
        <v>7898.048</v>
      </c>
    </row>
    <row r="13913" customFormat="false" ht="15" hidden="false" customHeight="false" outlineLevel="0" collapsed="false">
      <c r="A13913" s="0" t="n">
        <v>47</v>
      </c>
      <c r="B13913" s="0" t="n">
        <v>1770643</v>
      </c>
      <c r="C13913" s="0" t="n">
        <v>5272.929</v>
      </c>
    </row>
    <row r="13914" customFormat="false" ht="15" hidden="false" customHeight="false" outlineLevel="0" collapsed="false">
      <c r="A13914" s="0" t="n">
        <v>47</v>
      </c>
      <c r="B13914" s="0" t="n">
        <v>1729299</v>
      </c>
      <c r="C13914" s="0" t="n">
        <v>7396.298</v>
      </c>
    </row>
    <row r="13915" customFormat="false" ht="15" hidden="false" customHeight="false" outlineLevel="0" collapsed="false">
      <c r="A13915" s="0" t="n">
        <v>47</v>
      </c>
      <c r="B13915" s="0" t="n">
        <v>1690980</v>
      </c>
      <c r="C13915" s="0" t="n">
        <v>6862.102</v>
      </c>
    </row>
    <row r="13916" customFormat="false" ht="15" hidden="false" customHeight="false" outlineLevel="0" collapsed="false">
      <c r="A13916" s="0" t="n">
        <v>47</v>
      </c>
      <c r="B13916" s="0" t="n">
        <v>1667664</v>
      </c>
      <c r="C13916" s="0" t="n">
        <v>5826.416</v>
      </c>
    </row>
    <row r="13917" customFormat="false" ht="15" hidden="false" customHeight="false" outlineLevel="0" collapsed="false">
      <c r="A13917" s="0" t="n">
        <v>47</v>
      </c>
      <c r="B13917" s="0" t="n">
        <v>1624331</v>
      </c>
      <c r="C13917" s="0" t="n">
        <v>7625.939</v>
      </c>
    </row>
    <row r="13918" customFormat="false" ht="15" hidden="false" customHeight="false" outlineLevel="0" collapsed="false">
      <c r="A13918" s="0" t="n">
        <v>47</v>
      </c>
      <c r="B13918" s="0" t="n">
        <v>1604474</v>
      </c>
      <c r="C13918" s="0" t="n">
        <v>5248.07</v>
      </c>
    </row>
    <row r="13919" customFormat="false" ht="15" hidden="false" customHeight="false" outlineLevel="0" collapsed="false">
      <c r="A13919" s="0" t="n">
        <v>47</v>
      </c>
      <c r="B13919" s="0" t="n">
        <v>1562236</v>
      </c>
      <c r="C13919" s="0" t="n">
        <v>7496.469</v>
      </c>
    </row>
    <row r="13920" customFormat="false" ht="15" hidden="false" customHeight="false" outlineLevel="0" collapsed="false">
      <c r="A13920" s="0" t="n">
        <v>47</v>
      </c>
      <c r="B13920" s="0" t="n">
        <v>1519719</v>
      </c>
      <c r="C13920" s="0" t="n">
        <v>7450.662</v>
      </c>
    </row>
    <row r="13921" customFormat="false" ht="15" hidden="false" customHeight="false" outlineLevel="0" collapsed="false">
      <c r="A13921" s="0" t="n">
        <v>47</v>
      </c>
      <c r="B13921" s="0" t="n">
        <v>1506909</v>
      </c>
      <c r="C13921" s="0" t="n">
        <v>4665.896</v>
      </c>
    </row>
    <row r="13922" customFormat="false" ht="15" hidden="false" customHeight="false" outlineLevel="0" collapsed="false">
      <c r="A13922" s="0" t="n">
        <v>47</v>
      </c>
      <c r="B13922" s="0" t="n">
        <v>1466277</v>
      </c>
      <c r="C13922" s="0" t="n">
        <v>7304.826</v>
      </c>
    </row>
    <row r="13923" customFormat="false" ht="15" hidden="false" customHeight="false" outlineLevel="0" collapsed="false">
      <c r="A13923" s="0" t="n">
        <v>47</v>
      </c>
      <c r="B13923" s="0" t="n">
        <v>1444644</v>
      </c>
      <c r="C13923" s="0" t="n">
        <v>5401.61</v>
      </c>
    </row>
    <row r="13924" customFormat="false" ht="15" hidden="false" customHeight="false" outlineLevel="0" collapsed="false">
      <c r="A13924" s="0" t="n">
        <v>47</v>
      </c>
      <c r="B13924" s="0" t="n">
        <v>1424226</v>
      </c>
      <c r="C13924" s="0" t="n">
        <v>5332.321</v>
      </c>
    </row>
    <row r="13925" customFormat="false" ht="15" hidden="false" customHeight="false" outlineLevel="0" collapsed="false">
      <c r="A13925" s="0" t="n">
        <v>47</v>
      </c>
      <c r="B13925" s="0" t="n">
        <v>1384887</v>
      </c>
      <c r="C13925" s="0" t="n">
        <v>7199.936</v>
      </c>
    </row>
    <row r="13926" customFormat="false" ht="15" hidden="false" customHeight="false" outlineLevel="0" collapsed="false">
      <c r="A13926" s="0" t="n">
        <v>47</v>
      </c>
      <c r="B13926" s="0" t="n">
        <v>1360797</v>
      </c>
      <c r="C13926" s="0" t="n">
        <v>5672.09</v>
      </c>
    </row>
    <row r="13927" customFormat="false" ht="15" hidden="false" customHeight="false" outlineLevel="0" collapsed="false">
      <c r="A13927" s="0" t="n">
        <v>47</v>
      </c>
      <c r="B13927" s="0" t="n">
        <v>1322996</v>
      </c>
      <c r="C13927" s="0" t="n">
        <v>7039.029</v>
      </c>
    </row>
    <row r="13928" customFormat="false" ht="15" hidden="false" customHeight="false" outlineLevel="0" collapsed="false">
      <c r="A13928" s="0" t="n">
        <v>47</v>
      </c>
      <c r="B13928" s="0" t="n">
        <v>1284729</v>
      </c>
      <c r="C13928" s="0" t="n">
        <v>7086.185</v>
      </c>
    </row>
    <row r="13929" customFormat="false" ht="15" hidden="false" customHeight="false" outlineLevel="0" collapsed="false">
      <c r="A13929" s="0" t="n">
        <v>47</v>
      </c>
      <c r="B13929" s="0" t="n">
        <v>1269400</v>
      </c>
      <c r="C13929" s="0" t="n">
        <v>4789.326</v>
      </c>
    </row>
    <row r="13930" customFormat="false" ht="15" hidden="false" customHeight="false" outlineLevel="0" collapsed="false">
      <c r="A13930" s="0" t="n">
        <v>47</v>
      </c>
      <c r="B13930" s="0" t="n">
        <v>1231896</v>
      </c>
      <c r="C13930" s="0" t="n">
        <v>7013.992</v>
      </c>
    </row>
    <row r="13931" customFormat="false" ht="15" hidden="false" customHeight="false" outlineLevel="0" collapsed="false">
      <c r="A13931" s="0" t="n">
        <v>47</v>
      </c>
      <c r="B13931" s="0" t="n">
        <v>1218203</v>
      </c>
      <c r="C13931" s="0" t="n">
        <v>4599.762</v>
      </c>
    </row>
    <row r="13932" customFormat="false" ht="15" hidden="false" customHeight="false" outlineLevel="0" collapsed="false">
      <c r="A13932" s="0" t="n">
        <v>47</v>
      </c>
      <c r="B13932" s="0" t="n">
        <v>1187885</v>
      </c>
      <c r="C13932" s="0" t="n">
        <v>6337.031</v>
      </c>
    </row>
    <row r="13933" customFormat="false" ht="15" hidden="false" customHeight="false" outlineLevel="0" collapsed="false">
      <c r="A13933" s="0" t="n">
        <v>47</v>
      </c>
      <c r="B13933" s="0" t="n">
        <v>1150903</v>
      </c>
      <c r="C13933" s="0" t="n">
        <v>6926.056</v>
      </c>
    </row>
    <row r="13934" customFormat="false" ht="15" hidden="false" customHeight="false" outlineLevel="0" collapsed="false">
      <c r="A13934" s="0" t="n">
        <v>47</v>
      </c>
      <c r="B13934" s="0" t="n">
        <v>1128502</v>
      </c>
      <c r="C13934" s="0" t="n">
        <v>4789.23</v>
      </c>
    </row>
    <row r="13935" customFormat="false" ht="15" hidden="false" customHeight="false" outlineLevel="0" collapsed="false">
      <c r="A13935" s="0" t="n">
        <v>47</v>
      </c>
      <c r="B13935" s="0" t="n">
        <v>1105025</v>
      </c>
      <c r="C13935" s="0" t="n">
        <v>6365.107</v>
      </c>
    </row>
    <row r="13936" customFormat="false" ht="15" hidden="false" customHeight="false" outlineLevel="0" collapsed="false">
      <c r="A13936" s="0" t="n">
        <v>47</v>
      </c>
      <c r="B13936" s="0" t="n">
        <v>1071360</v>
      </c>
      <c r="C13936" s="0" t="n">
        <v>6580.991</v>
      </c>
    </row>
    <row r="13937" customFormat="false" ht="15" hidden="false" customHeight="false" outlineLevel="0" collapsed="false">
      <c r="A13937" s="0" t="n">
        <v>47</v>
      </c>
      <c r="B13937" s="0" t="n">
        <v>1061944</v>
      </c>
      <c r="C13937" s="0" t="n">
        <v>4246.771</v>
      </c>
    </row>
    <row r="13938" customFormat="false" ht="15" hidden="false" customHeight="false" outlineLevel="0" collapsed="false">
      <c r="A13938" s="0" t="n">
        <v>47</v>
      </c>
      <c r="B13938" s="0" t="n">
        <v>1028240</v>
      </c>
      <c r="C13938" s="0" t="n">
        <v>6640.077</v>
      </c>
    </row>
    <row r="13939" customFormat="false" ht="15" hidden="false" customHeight="false" outlineLevel="0" collapsed="false">
      <c r="A13939" s="0" t="n">
        <v>47</v>
      </c>
      <c r="B13939" s="0" t="n">
        <v>1007832</v>
      </c>
      <c r="C13939" s="0" t="n">
        <v>4390.527</v>
      </c>
    </row>
    <row r="13940" customFormat="false" ht="15" hidden="false" customHeight="false" outlineLevel="0" collapsed="false">
      <c r="A13940" s="0" t="n">
        <v>47</v>
      </c>
      <c r="B13940" s="0" t="n">
        <v>986753</v>
      </c>
      <c r="C13940" s="0" t="n">
        <v>6358.143</v>
      </c>
    </row>
    <row r="13941" customFormat="false" ht="15" hidden="false" customHeight="false" outlineLevel="0" collapsed="false">
      <c r="A13941" s="0" t="n">
        <v>47</v>
      </c>
      <c r="B13941" s="0" t="n">
        <v>950859</v>
      </c>
      <c r="C13941" s="0" t="n">
        <v>6877.625</v>
      </c>
    </row>
    <row r="13942" customFormat="false" ht="15" hidden="false" customHeight="false" outlineLevel="0" collapsed="false">
      <c r="A13942" s="0" t="n">
        <v>47</v>
      </c>
      <c r="B13942" s="0" t="n">
        <v>944226</v>
      </c>
      <c r="C13942" s="0" t="n">
        <v>3922.653</v>
      </c>
    </row>
    <row r="13943" customFormat="false" ht="15" hidden="false" customHeight="false" outlineLevel="0" collapsed="false">
      <c r="A13943" s="0" t="n">
        <v>47</v>
      </c>
      <c r="B13943" s="0" t="n">
        <v>910392</v>
      </c>
      <c r="C13943" s="0" t="n">
        <v>6655.008</v>
      </c>
    </row>
    <row r="13944" customFormat="false" ht="15" hidden="false" customHeight="false" outlineLevel="0" collapsed="false">
      <c r="A13944" s="0" t="n">
        <v>47</v>
      </c>
      <c r="B13944" s="0" t="n">
        <v>895620</v>
      </c>
      <c r="C13944" s="0" t="n">
        <v>4721.533</v>
      </c>
    </row>
    <row r="13945" customFormat="false" ht="15" hidden="false" customHeight="false" outlineLevel="0" collapsed="false">
      <c r="A13945" s="0" t="n">
        <v>47</v>
      </c>
      <c r="B13945" s="0" t="n">
        <v>862052</v>
      </c>
      <c r="C13945" s="0" t="n">
        <v>6639.887</v>
      </c>
    </row>
    <row r="13946" customFormat="false" ht="15" hidden="false" customHeight="false" outlineLevel="0" collapsed="false">
      <c r="A13946" s="0" t="n">
        <v>47</v>
      </c>
      <c r="B13946" s="0" t="n">
        <v>835021</v>
      </c>
      <c r="C13946" s="0" t="n">
        <v>5390.494</v>
      </c>
    </row>
    <row r="13947" customFormat="false" ht="15" hidden="false" customHeight="false" outlineLevel="0" collapsed="false">
      <c r="A13947" s="0" t="n">
        <v>47</v>
      </c>
      <c r="B13947" s="0" t="n">
        <v>818304</v>
      </c>
      <c r="C13947" s="0" t="n">
        <v>5565.421</v>
      </c>
    </row>
    <row r="13948" customFormat="false" ht="15" hidden="false" customHeight="false" outlineLevel="0" collapsed="false">
      <c r="A13948" s="0" t="n">
        <v>47</v>
      </c>
      <c r="B13948" s="0" t="n">
        <v>782830</v>
      </c>
      <c r="C13948" s="0" t="n">
        <v>6802.29</v>
      </c>
    </row>
    <row r="13949" customFormat="false" ht="15" hidden="false" customHeight="false" outlineLevel="0" collapsed="false">
      <c r="A13949" s="0" t="n">
        <v>47</v>
      </c>
      <c r="B13949" s="0" t="n">
        <v>776825</v>
      </c>
      <c r="C13949" s="0" t="n">
        <v>3851.775</v>
      </c>
    </row>
    <row r="13950" customFormat="false" ht="15" hidden="false" customHeight="false" outlineLevel="0" collapsed="false">
      <c r="A13950" s="0" t="n">
        <v>47</v>
      </c>
      <c r="B13950" s="0" t="n">
        <v>747019</v>
      </c>
      <c r="C13950" s="0" t="n">
        <v>6214.422</v>
      </c>
    </row>
    <row r="13951" customFormat="false" ht="15" hidden="false" customHeight="false" outlineLevel="0" collapsed="false">
      <c r="A13951" s="0" t="n">
        <v>47</v>
      </c>
      <c r="B13951" s="0" t="n">
        <v>712744</v>
      </c>
      <c r="C13951" s="0" t="n">
        <v>6703.562</v>
      </c>
    </row>
    <row r="13952" customFormat="false" ht="15" hidden="false" customHeight="false" outlineLevel="0" collapsed="false">
      <c r="A13952" s="0" t="n">
        <v>47</v>
      </c>
      <c r="B13952" s="0" t="n">
        <v>708127</v>
      </c>
      <c r="C13952" s="0" t="n">
        <v>3719.627</v>
      </c>
    </row>
    <row r="13953" customFormat="false" ht="15" hidden="false" customHeight="false" outlineLevel="0" collapsed="false">
      <c r="A13953" s="0" t="n">
        <v>47</v>
      </c>
      <c r="B13953" s="0" t="n">
        <v>676009</v>
      </c>
      <c r="C13953" s="0" t="n">
        <v>6419.309</v>
      </c>
    </row>
    <row r="13954" customFormat="false" ht="15" hidden="false" customHeight="false" outlineLevel="0" collapsed="false">
      <c r="A13954" s="0" t="n">
        <v>47</v>
      </c>
      <c r="B13954" s="0" t="n">
        <v>644729</v>
      </c>
      <c r="C13954" s="0" t="n">
        <v>6119.617</v>
      </c>
    </row>
    <row r="13955" customFormat="false" ht="15" hidden="false" customHeight="false" outlineLevel="0" collapsed="false">
      <c r="A13955" s="0" t="n">
        <v>47</v>
      </c>
      <c r="B13955" s="0" t="n">
        <v>649614</v>
      </c>
      <c r="C13955" s="0" t="n">
        <v>3108.564</v>
      </c>
    </row>
    <row r="13956" customFormat="false" ht="15" hidden="false" customHeight="false" outlineLevel="0" collapsed="false">
      <c r="A13956" s="0" t="n">
        <v>47</v>
      </c>
      <c r="B13956" s="0" t="n">
        <v>617768</v>
      </c>
      <c r="C13956" s="0" t="n">
        <v>6412.351</v>
      </c>
    </row>
    <row r="13957" customFormat="false" ht="15" hidden="false" customHeight="false" outlineLevel="0" collapsed="false">
      <c r="A13957" s="0" t="n">
        <v>47</v>
      </c>
      <c r="B13957" s="0" t="n">
        <v>581870</v>
      </c>
      <c r="C13957" s="0" t="n">
        <v>6857.999</v>
      </c>
    </row>
    <row r="13958" customFormat="false" ht="15" hidden="false" customHeight="false" outlineLevel="0" collapsed="false">
      <c r="A13958" s="0" t="n">
        <v>47</v>
      </c>
      <c r="B13958" s="0" t="n">
        <v>549082</v>
      </c>
      <c r="C13958" s="0" t="n">
        <v>6472.261</v>
      </c>
    </row>
    <row r="13959" customFormat="false" ht="15" hidden="false" customHeight="false" outlineLevel="0" collapsed="false">
      <c r="A13959" s="0" t="n">
        <v>47</v>
      </c>
      <c r="B13959" s="0" t="n">
        <v>541508</v>
      </c>
      <c r="C13959" s="0" t="n">
        <v>4125.063</v>
      </c>
    </row>
    <row r="13960" customFormat="false" ht="15" hidden="false" customHeight="false" outlineLevel="0" collapsed="false">
      <c r="A13960" s="0" t="n">
        <v>47</v>
      </c>
      <c r="B13960" s="0" t="n">
        <v>506820</v>
      </c>
      <c r="C13960" s="0" t="n">
        <v>6723.601</v>
      </c>
    </row>
    <row r="13961" customFormat="false" ht="15" hidden="false" customHeight="false" outlineLevel="0" collapsed="false">
      <c r="A13961" s="0" t="n">
        <v>47</v>
      </c>
      <c r="B13961" s="0" t="n">
        <v>500611</v>
      </c>
      <c r="C13961" s="0" t="n">
        <v>3886.522</v>
      </c>
    </row>
    <row r="13962" customFormat="false" ht="15" hidden="false" customHeight="false" outlineLevel="0" collapsed="false">
      <c r="A13962" s="0" t="n">
        <v>47</v>
      </c>
      <c r="B13962" s="0" t="n">
        <v>470166</v>
      </c>
      <c r="C13962" s="0" t="n">
        <v>6302.502</v>
      </c>
    </row>
    <row r="13963" customFormat="false" ht="15" hidden="false" customHeight="false" outlineLevel="0" collapsed="false">
      <c r="A13963" s="0" t="n">
        <v>47</v>
      </c>
      <c r="B13963" s="0" t="n">
        <v>436374</v>
      </c>
      <c r="C13963" s="0" t="n">
        <v>6639.347</v>
      </c>
    </row>
    <row r="13964" customFormat="false" ht="15" hidden="false" customHeight="false" outlineLevel="0" collapsed="false">
      <c r="A13964" s="0" t="n">
        <v>47</v>
      </c>
      <c r="B13964" s="0" t="n">
        <v>427047</v>
      </c>
      <c r="C13964" s="0" t="n">
        <v>4178.206</v>
      </c>
    </row>
    <row r="13965" customFormat="false" ht="15" hidden="false" customHeight="false" outlineLevel="0" collapsed="false">
      <c r="A13965" s="0" t="n">
        <v>47</v>
      </c>
      <c r="B13965" s="0" t="n">
        <v>394703</v>
      </c>
      <c r="C13965" s="0" t="n">
        <v>6508.553</v>
      </c>
    </row>
    <row r="13966" customFormat="false" ht="15" hidden="false" customHeight="false" outlineLevel="0" collapsed="false">
      <c r="A13966" s="0" t="n">
        <v>47</v>
      </c>
      <c r="B13966" s="0" t="n">
        <v>359674</v>
      </c>
      <c r="C13966" s="0" t="n">
        <v>6740.492</v>
      </c>
    </row>
    <row r="13967" customFormat="false" ht="15" hidden="false" customHeight="false" outlineLevel="0" collapsed="false">
      <c r="A13967" s="0" t="n">
        <v>47</v>
      </c>
      <c r="B13967" s="0" t="n">
        <v>353231</v>
      </c>
      <c r="C13967" s="0" t="n">
        <v>3950.837</v>
      </c>
    </row>
    <row r="13968" customFormat="false" ht="15" hidden="false" customHeight="false" outlineLevel="0" collapsed="false">
      <c r="A13968" s="0" t="n">
        <v>47</v>
      </c>
      <c r="B13968" s="0" t="n">
        <v>320825</v>
      </c>
      <c r="C13968" s="0" t="n">
        <v>6529.718</v>
      </c>
    </row>
    <row r="13969" customFormat="false" ht="15" hidden="false" customHeight="false" outlineLevel="0" collapsed="false">
      <c r="A13969" s="0" t="n">
        <v>47</v>
      </c>
      <c r="B13969" s="0" t="n">
        <v>287997</v>
      </c>
      <c r="C13969" s="0" t="n">
        <v>6529.749</v>
      </c>
    </row>
    <row r="13970" customFormat="false" ht="15" hidden="false" customHeight="false" outlineLevel="0" collapsed="false">
      <c r="A13970" s="0" t="n">
        <v>47</v>
      </c>
      <c r="B13970" s="0" t="n">
        <v>283095</v>
      </c>
      <c r="C13970" s="0" t="n">
        <v>3726.268</v>
      </c>
    </row>
    <row r="13971" customFormat="false" ht="15" hidden="false" customHeight="false" outlineLevel="0" collapsed="false">
      <c r="A13971" s="0" t="n">
        <v>47</v>
      </c>
      <c r="B13971" s="0" t="n">
        <v>250682</v>
      </c>
      <c r="C13971" s="0" t="n">
        <v>6517.419</v>
      </c>
    </row>
    <row r="13972" customFormat="false" ht="15" hidden="false" customHeight="false" outlineLevel="0" collapsed="false">
      <c r="A13972" s="0" t="n">
        <v>47</v>
      </c>
      <c r="B13972" s="0" t="n">
        <v>217179</v>
      </c>
      <c r="C13972" s="0" t="n">
        <v>6634.02</v>
      </c>
    </row>
    <row r="13973" customFormat="false" ht="15" hidden="false" customHeight="false" outlineLevel="0" collapsed="false">
      <c r="A13973" s="0" t="n">
        <v>47</v>
      </c>
      <c r="B13973" s="0" t="n">
        <v>213538</v>
      </c>
      <c r="C13973" s="0" t="n">
        <v>3626.363</v>
      </c>
    </row>
    <row r="13974" customFormat="false" ht="15" hidden="false" customHeight="false" outlineLevel="0" collapsed="false">
      <c r="A13974" s="0" t="n">
        <v>47</v>
      </c>
      <c r="B13974" s="0" t="n">
        <v>180655</v>
      </c>
      <c r="C13974" s="0" t="n">
        <v>6522.917</v>
      </c>
    </row>
    <row r="13975" customFormat="false" ht="15" hidden="false" customHeight="false" outlineLevel="0" collapsed="false">
      <c r="A13975" s="0" t="n">
        <v>47</v>
      </c>
      <c r="B13975" s="0" t="n">
        <v>134983</v>
      </c>
      <c r="C13975" s="0" t="n">
        <v>7853.07</v>
      </c>
    </row>
    <row r="13976" customFormat="false" ht="15" hidden="false" customHeight="false" outlineLevel="0" collapsed="false">
      <c r="A13976" s="0" t="n">
        <v>47</v>
      </c>
      <c r="B13976" s="0" t="n">
        <v>87432</v>
      </c>
      <c r="C13976" s="0" t="n">
        <v>8011.959</v>
      </c>
    </row>
    <row r="13977" customFormat="false" ht="15" hidden="false" customHeight="false" outlineLevel="0" collapsed="false">
      <c r="A13977" s="0" t="n">
        <v>47</v>
      </c>
      <c r="B13977" s="0" t="n">
        <v>42551</v>
      </c>
      <c r="C13977" s="0" t="n">
        <v>7751.556</v>
      </c>
    </row>
    <row r="13978" customFormat="false" ht="15" hidden="false" customHeight="false" outlineLevel="0" collapsed="false">
      <c r="A13978" s="0" t="n">
        <v>47</v>
      </c>
      <c r="B13978" s="0" t="n">
        <v>0</v>
      </c>
      <c r="C13978" s="0" t="n">
        <v>7501.805</v>
      </c>
    </row>
    <row r="13979" customFormat="false" ht="15" hidden="false" customHeight="false" outlineLevel="0" collapsed="false">
      <c r="A13979" s="0" t="n">
        <v>47</v>
      </c>
      <c r="B13979" s="0" t="n">
        <v>1876959</v>
      </c>
      <c r="C13979" s="0" t="n">
        <v>10870.377</v>
      </c>
    </row>
    <row r="13980" customFormat="false" ht="15" hidden="false" customHeight="false" outlineLevel="0" collapsed="false">
      <c r="A13980" s="0" t="n">
        <v>47</v>
      </c>
      <c r="B13980" s="0" t="n">
        <v>1868037</v>
      </c>
      <c r="C13980" s="0" t="n">
        <v>1574.153</v>
      </c>
    </row>
    <row r="13981" customFormat="false" ht="15" hidden="false" customHeight="false" outlineLevel="0" collapsed="false">
      <c r="A13981" s="0" t="n">
        <v>47</v>
      </c>
      <c r="B13981" s="0" t="n">
        <v>1868037</v>
      </c>
      <c r="C13981" s="0" t="n">
        <v>0</v>
      </c>
    </row>
    <row r="13982" customFormat="false" ht="15" hidden="false" customHeight="false" outlineLevel="0" collapsed="false">
      <c r="A13982" s="0" t="n">
        <v>47</v>
      </c>
      <c r="B13982" s="0" t="n">
        <v>1905361</v>
      </c>
      <c r="C13982" s="0" t="n">
        <v>5579.379</v>
      </c>
    </row>
    <row r="13983" customFormat="false" ht="15" hidden="false" customHeight="false" outlineLevel="0" collapsed="false">
      <c r="A13983" s="0" t="n">
        <v>47</v>
      </c>
      <c r="B13983" s="0" t="n">
        <v>1859357</v>
      </c>
      <c r="C13983" s="0" t="n">
        <v>7854.413</v>
      </c>
    </row>
    <row r="13984" customFormat="false" ht="15" hidden="false" customHeight="false" outlineLevel="0" collapsed="false">
      <c r="A13984" s="0" t="n">
        <v>47</v>
      </c>
      <c r="B13984" s="0" t="n">
        <v>1838569</v>
      </c>
      <c r="C13984" s="0" t="n">
        <v>5377.022</v>
      </c>
    </row>
    <row r="13985" customFormat="false" ht="15" hidden="false" customHeight="false" outlineLevel="0" collapsed="false">
      <c r="A13985" s="0" t="n">
        <v>47</v>
      </c>
      <c r="B13985" s="0" t="n">
        <v>1791471</v>
      </c>
      <c r="C13985" s="0" t="n">
        <v>7959.133</v>
      </c>
    </row>
    <row r="13986" customFormat="false" ht="15" hidden="false" customHeight="false" outlineLevel="0" collapsed="false">
      <c r="A13986" s="0" t="n">
        <v>47</v>
      </c>
      <c r="B13986" s="0" t="n">
        <v>1774151</v>
      </c>
      <c r="C13986" s="0" t="n">
        <v>5018.613</v>
      </c>
    </row>
    <row r="13987" customFormat="false" ht="15" hidden="false" customHeight="false" outlineLevel="0" collapsed="false">
      <c r="A13987" s="0" t="n">
        <v>47</v>
      </c>
      <c r="B13987" s="0" t="n">
        <v>1730259</v>
      </c>
      <c r="C13987" s="0" t="n">
        <v>7627.302</v>
      </c>
    </row>
    <row r="13988" customFormat="false" ht="15" hidden="false" customHeight="false" outlineLevel="0" collapsed="false">
      <c r="A13988" s="0" t="n">
        <v>47</v>
      </c>
      <c r="B13988" s="0" t="n">
        <v>1688396</v>
      </c>
      <c r="C13988" s="0" t="n">
        <v>7252.26</v>
      </c>
    </row>
    <row r="13989" customFormat="false" ht="15" hidden="false" customHeight="false" outlineLevel="0" collapsed="false">
      <c r="A13989" s="0" t="n">
        <v>47</v>
      </c>
      <c r="B13989" s="0" t="n">
        <v>1663839</v>
      </c>
      <c r="C13989" s="0" t="n">
        <v>6014.398</v>
      </c>
    </row>
    <row r="13990" customFormat="false" ht="15" hidden="false" customHeight="false" outlineLevel="0" collapsed="false">
      <c r="A13990" s="0" t="n">
        <v>47</v>
      </c>
      <c r="B13990" s="0" t="n">
        <v>1620660</v>
      </c>
      <c r="C13990" s="0" t="n">
        <v>7588.303</v>
      </c>
    </row>
    <row r="13991" customFormat="false" ht="15" hidden="false" customHeight="false" outlineLevel="0" collapsed="false">
      <c r="A13991" s="0" t="n">
        <v>47</v>
      </c>
      <c r="B13991" s="0" t="n">
        <v>1602861</v>
      </c>
      <c r="C13991" s="0" t="n">
        <v>5076.067</v>
      </c>
    </row>
    <row r="13992" customFormat="false" ht="15" hidden="false" customHeight="false" outlineLevel="0" collapsed="false">
      <c r="A13992" s="0" t="n">
        <v>47</v>
      </c>
      <c r="B13992" s="0" t="n">
        <v>1560138</v>
      </c>
      <c r="C13992" s="0" t="n">
        <v>7541.727</v>
      </c>
    </row>
    <row r="13993" customFormat="false" ht="15" hidden="false" customHeight="false" outlineLevel="0" collapsed="false">
      <c r="A13993" s="0" t="n">
        <v>47</v>
      </c>
      <c r="B13993" s="0" t="n">
        <v>1519112</v>
      </c>
      <c r="C13993" s="0" t="n">
        <v>7320.016</v>
      </c>
    </row>
    <row r="13994" customFormat="false" ht="15" hidden="false" customHeight="false" outlineLevel="0" collapsed="false">
      <c r="A13994" s="0" t="n">
        <v>47</v>
      </c>
      <c r="B13994" s="0" t="n">
        <v>1511338</v>
      </c>
      <c r="C13994" s="0" t="n">
        <v>4079.497</v>
      </c>
    </row>
    <row r="13995" customFormat="false" ht="15" hidden="false" customHeight="false" outlineLevel="0" collapsed="false">
      <c r="A13995" s="0" t="n">
        <v>47</v>
      </c>
      <c r="B13995" s="0" t="n">
        <v>1471384</v>
      </c>
      <c r="C13995" s="0" t="n">
        <v>7335.084</v>
      </c>
    </row>
    <row r="13996" customFormat="false" ht="15" hidden="false" customHeight="false" outlineLevel="0" collapsed="false">
      <c r="A13996" s="0" t="n">
        <v>47</v>
      </c>
      <c r="B13996" s="0" t="n">
        <v>1432121</v>
      </c>
      <c r="C13996" s="0" t="n">
        <v>7198.401</v>
      </c>
    </row>
    <row r="13997" customFormat="false" ht="15" hidden="false" customHeight="false" outlineLevel="0" collapsed="false">
      <c r="A13997" s="0" t="n">
        <v>47</v>
      </c>
      <c r="B13997" s="0" t="n">
        <v>1415674</v>
      </c>
      <c r="C13997" s="0" t="n">
        <v>4902.52</v>
      </c>
    </row>
    <row r="13998" customFormat="false" ht="15" hidden="false" customHeight="false" outlineLevel="0" collapsed="false">
      <c r="A13998" s="0" t="n">
        <v>47</v>
      </c>
      <c r="B13998" s="0" t="n">
        <v>1394159</v>
      </c>
      <c r="C13998" s="0" t="n">
        <v>5410.375</v>
      </c>
    </row>
    <row r="13999" customFormat="false" ht="15" hidden="false" customHeight="false" outlineLevel="0" collapsed="false">
      <c r="A13999" s="0" t="n">
        <v>47</v>
      </c>
      <c r="B13999" s="0" t="n">
        <v>1355407</v>
      </c>
      <c r="C13999" s="0" t="n">
        <v>7132.859</v>
      </c>
    </row>
    <row r="14000" customFormat="false" ht="15" hidden="false" customHeight="false" outlineLevel="0" collapsed="false">
      <c r="A14000" s="0" t="n">
        <v>47</v>
      </c>
      <c r="B14000" s="0" t="n">
        <v>1317279</v>
      </c>
      <c r="C14000" s="0" t="n">
        <v>7082.457</v>
      </c>
    </row>
    <row r="14001" customFormat="false" ht="15" hidden="false" customHeight="false" outlineLevel="0" collapsed="false">
      <c r="A14001" s="0" t="n">
        <v>47</v>
      </c>
      <c r="B14001" s="0" t="n">
        <v>1302109</v>
      </c>
      <c r="C14001" s="0" t="n">
        <v>4679.805</v>
      </c>
    </row>
    <row r="14002" customFormat="false" ht="15" hidden="false" customHeight="false" outlineLevel="0" collapsed="false">
      <c r="A14002" s="0" t="n">
        <v>47</v>
      </c>
      <c r="B14002" s="0" t="n">
        <v>1266970</v>
      </c>
      <c r="C14002" s="0" t="n">
        <v>6878.491</v>
      </c>
    </row>
    <row r="14003" customFormat="false" ht="15" hidden="false" customHeight="false" outlineLevel="0" collapsed="false">
      <c r="A14003" s="0" t="n">
        <v>47</v>
      </c>
      <c r="B14003" s="0" t="n">
        <v>1230414</v>
      </c>
      <c r="C14003" s="0" t="n">
        <v>6909.378</v>
      </c>
    </row>
    <row r="14004" customFormat="false" ht="15" hidden="false" customHeight="false" outlineLevel="0" collapsed="false">
      <c r="A14004" s="0" t="n">
        <v>47</v>
      </c>
      <c r="B14004" s="0" t="n">
        <v>1219955</v>
      </c>
      <c r="C14004" s="0" t="n">
        <v>4283.398</v>
      </c>
    </row>
    <row r="14005" customFormat="false" ht="15" hidden="false" customHeight="false" outlineLevel="0" collapsed="false">
      <c r="A14005" s="0" t="n">
        <v>47</v>
      </c>
      <c r="B14005" s="0" t="n">
        <v>1184526</v>
      </c>
      <c r="C14005" s="0" t="n">
        <v>6864.355</v>
      </c>
    </row>
    <row r="14006" customFormat="false" ht="15" hidden="false" customHeight="false" outlineLevel="0" collapsed="false">
      <c r="A14006" s="0" t="n">
        <v>47</v>
      </c>
      <c r="B14006" s="0" t="n">
        <v>1170235</v>
      </c>
      <c r="C14006" s="0" t="n">
        <v>4552.359</v>
      </c>
    </row>
    <row r="14007" customFormat="false" ht="15" hidden="false" customHeight="false" outlineLevel="0" collapsed="false">
      <c r="A14007" s="0" t="n">
        <v>47</v>
      </c>
      <c r="B14007" s="0" t="n">
        <v>1137575</v>
      </c>
      <c r="C14007" s="0" t="n">
        <v>6748.4</v>
      </c>
    </row>
    <row r="14008" customFormat="false" ht="15" hidden="false" customHeight="false" outlineLevel="0" collapsed="false">
      <c r="A14008" s="0" t="n">
        <v>47</v>
      </c>
      <c r="B14008" s="0" t="n">
        <v>1099061</v>
      </c>
      <c r="C14008" s="0" t="n">
        <v>7111.996</v>
      </c>
    </row>
    <row r="14009" customFormat="false" ht="15" hidden="false" customHeight="false" outlineLevel="0" collapsed="false">
      <c r="A14009" s="0" t="n">
        <v>47</v>
      </c>
      <c r="B14009" s="0" t="n">
        <v>1088162</v>
      </c>
      <c r="C14009" s="0" t="n">
        <v>4383.587</v>
      </c>
    </row>
    <row r="14010" customFormat="false" ht="15" hidden="false" customHeight="false" outlineLevel="0" collapsed="false">
      <c r="A14010" s="0" t="n">
        <v>47</v>
      </c>
      <c r="B14010" s="0" t="n">
        <v>1064804</v>
      </c>
      <c r="C14010" s="0" t="n">
        <v>5590.77</v>
      </c>
    </row>
    <row r="14011" customFormat="false" ht="15" hidden="false" customHeight="false" outlineLevel="0" collapsed="false">
      <c r="A14011" s="0" t="n">
        <v>47</v>
      </c>
      <c r="B14011" s="0" t="n">
        <v>1047901</v>
      </c>
      <c r="C14011" s="0" t="n">
        <v>4608.89</v>
      </c>
    </row>
    <row r="14012" customFormat="false" ht="15" hidden="false" customHeight="false" outlineLevel="0" collapsed="false">
      <c r="A14012" s="0" t="n">
        <v>47</v>
      </c>
      <c r="B14012" s="0" t="n">
        <v>1024394</v>
      </c>
      <c r="C14012" s="0" t="n">
        <v>6014.986</v>
      </c>
    </row>
    <row r="14013" customFormat="false" ht="15" hidden="false" customHeight="false" outlineLevel="0" collapsed="false">
      <c r="A14013" s="0" t="n">
        <v>47</v>
      </c>
      <c r="B14013" s="0" t="n">
        <v>992355</v>
      </c>
      <c r="C14013" s="0" t="n">
        <v>6462.078</v>
      </c>
    </row>
    <row r="14014" customFormat="false" ht="15" hidden="false" customHeight="false" outlineLevel="0" collapsed="false">
      <c r="A14014" s="0" t="n">
        <v>47</v>
      </c>
      <c r="B14014" s="0" t="n">
        <v>987152</v>
      </c>
      <c r="C14014" s="0" t="n">
        <v>3812.503</v>
      </c>
    </row>
    <row r="14015" customFormat="false" ht="15" hidden="false" customHeight="false" outlineLevel="0" collapsed="false">
      <c r="A14015" s="0" t="n">
        <v>47</v>
      </c>
      <c r="B14015" s="0" t="n">
        <v>955426</v>
      </c>
      <c r="C14015" s="0" t="n">
        <v>6455.972</v>
      </c>
    </row>
    <row r="14016" customFormat="false" ht="15" hidden="false" customHeight="false" outlineLevel="0" collapsed="false">
      <c r="A14016" s="0" t="n">
        <v>47</v>
      </c>
      <c r="B14016" s="0" t="n">
        <v>930133</v>
      </c>
      <c r="C14016" s="0" t="n">
        <v>5076.465</v>
      </c>
    </row>
    <row r="14017" customFormat="false" ht="15" hidden="false" customHeight="false" outlineLevel="0" collapsed="false">
      <c r="A14017" s="0" t="n">
        <v>47</v>
      </c>
      <c r="B14017" s="0" t="n">
        <v>919047</v>
      </c>
      <c r="C14017" s="0" t="n">
        <v>5126.309</v>
      </c>
    </row>
    <row r="14018" customFormat="false" ht="15" hidden="false" customHeight="false" outlineLevel="0" collapsed="false">
      <c r="A14018" s="0" t="n">
        <v>47</v>
      </c>
      <c r="B14018" s="0" t="n">
        <v>885557</v>
      </c>
      <c r="C14018" s="0" t="n">
        <v>6636.716</v>
      </c>
    </row>
    <row r="14019" customFormat="false" ht="15" hidden="false" customHeight="false" outlineLevel="0" collapsed="false">
      <c r="A14019" s="0" t="n">
        <v>47</v>
      </c>
      <c r="B14019" s="0" t="n">
        <v>879404</v>
      </c>
      <c r="C14019" s="0" t="n">
        <v>3861.657</v>
      </c>
    </row>
    <row r="14020" customFormat="false" ht="15" hidden="false" customHeight="false" outlineLevel="0" collapsed="false">
      <c r="A14020" s="0" t="n">
        <v>47</v>
      </c>
      <c r="B14020" s="0" t="n">
        <v>849119</v>
      </c>
      <c r="C14020" s="0" t="n">
        <v>6291.302</v>
      </c>
    </row>
    <row r="14021" customFormat="false" ht="15" hidden="false" customHeight="false" outlineLevel="0" collapsed="false">
      <c r="A14021" s="0" t="n">
        <v>47</v>
      </c>
      <c r="B14021" s="0" t="n">
        <v>815191</v>
      </c>
      <c r="C14021" s="0" t="n">
        <v>6633.352</v>
      </c>
    </row>
    <row r="14022" customFormat="false" ht="15" hidden="false" customHeight="false" outlineLevel="0" collapsed="false">
      <c r="A14022" s="0" t="n">
        <v>47</v>
      </c>
      <c r="B14022" s="0" t="n">
        <v>811832</v>
      </c>
      <c r="C14022" s="0" t="n">
        <v>3644.292</v>
      </c>
    </row>
    <row r="14023" customFormat="false" ht="15" hidden="false" customHeight="false" outlineLevel="0" collapsed="false">
      <c r="A14023" s="0" t="n">
        <v>47</v>
      </c>
      <c r="B14023" s="0" t="n">
        <v>779260</v>
      </c>
      <c r="C14023" s="0" t="n">
        <v>6510.589</v>
      </c>
    </row>
    <row r="14024" customFormat="false" ht="15" hidden="false" customHeight="false" outlineLevel="0" collapsed="false">
      <c r="A14024" s="0" t="n">
        <v>47</v>
      </c>
      <c r="B14024" s="0" t="n">
        <v>748599</v>
      </c>
      <c r="C14024" s="0" t="n">
        <v>5975.982</v>
      </c>
    </row>
    <row r="14025" customFormat="false" ht="15" hidden="false" customHeight="false" outlineLevel="0" collapsed="false">
      <c r="A14025" s="0" t="n">
        <v>47</v>
      </c>
      <c r="B14025" s="0" t="n">
        <v>738377</v>
      </c>
      <c r="C14025" s="0" t="n">
        <v>4677.922</v>
      </c>
    </row>
    <row r="14026" customFormat="false" ht="15" hidden="false" customHeight="false" outlineLevel="0" collapsed="false">
      <c r="A14026" s="0" t="n">
        <v>47</v>
      </c>
      <c r="B14026" s="0" t="n">
        <v>705712</v>
      </c>
      <c r="C14026" s="0" t="n">
        <v>6513.414</v>
      </c>
    </row>
    <row r="14027" customFormat="false" ht="15" hidden="false" customHeight="false" outlineLevel="0" collapsed="false">
      <c r="A14027" s="0" t="n">
        <v>47</v>
      </c>
      <c r="B14027" s="0" t="n">
        <v>699183</v>
      </c>
      <c r="C14027" s="0" t="n">
        <v>3937.449</v>
      </c>
    </row>
    <row r="14028" customFormat="false" ht="15" hidden="false" customHeight="false" outlineLevel="0" collapsed="false">
      <c r="A14028" s="0" t="n">
        <v>47</v>
      </c>
      <c r="B14028" s="0" t="n">
        <v>669566</v>
      </c>
      <c r="C14028" s="0" t="n">
        <v>6209.811</v>
      </c>
    </row>
    <row r="14029" customFormat="false" ht="15" hidden="false" customHeight="false" outlineLevel="0" collapsed="false">
      <c r="A14029" s="0" t="n">
        <v>47</v>
      </c>
      <c r="B14029" s="0" t="n">
        <v>634845</v>
      </c>
      <c r="C14029" s="0" t="n">
        <v>6619.757</v>
      </c>
    </row>
    <row r="14030" customFormat="false" ht="15" hidden="false" customHeight="false" outlineLevel="0" collapsed="false">
      <c r="A14030" s="0" t="n">
        <v>47</v>
      </c>
      <c r="B14030" s="0" t="n">
        <v>627348</v>
      </c>
      <c r="C14030" s="0" t="n">
        <v>4233.415</v>
      </c>
    </row>
    <row r="14031" customFormat="false" ht="15" hidden="false" customHeight="false" outlineLevel="0" collapsed="false">
      <c r="A14031" s="0" t="n">
        <v>47</v>
      </c>
      <c r="B14031" s="0" t="n">
        <v>596543</v>
      </c>
      <c r="C14031" s="0" t="n">
        <v>6327.458</v>
      </c>
    </row>
    <row r="14032" customFormat="false" ht="15" hidden="false" customHeight="false" outlineLevel="0" collapsed="false">
      <c r="A14032" s="0" t="n">
        <v>47</v>
      </c>
      <c r="B14032" s="0" t="n">
        <v>590457</v>
      </c>
      <c r="C14032" s="0" t="n">
        <v>3845.663</v>
      </c>
    </row>
    <row r="14033" customFormat="false" ht="15" hidden="false" customHeight="false" outlineLevel="0" collapsed="false">
      <c r="A14033" s="0" t="n">
        <v>47</v>
      </c>
      <c r="B14033" s="0" t="n">
        <v>558828</v>
      </c>
      <c r="C14033" s="0" t="n">
        <v>6401.864</v>
      </c>
    </row>
    <row r="14034" customFormat="false" ht="15" hidden="false" customHeight="false" outlineLevel="0" collapsed="false">
      <c r="A14034" s="0" t="n">
        <v>47</v>
      </c>
      <c r="B14034" s="0" t="n">
        <v>521356</v>
      </c>
      <c r="C14034" s="0" t="n">
        <v>7018.614</v>
      </c>
    </row>
    <row r="14035" customFormat="false" ht="15" hidden="false" customHeight="false" outlineLevel="0" collapsed="false">
      <c r="A14035" s="0" t="n">
        <v>47</v>
      </c>
      <c r="B14035" s="0" t="n">
        <v>508537</v>
      </c>
      <c r="C14035" s="0" t="n">
        <v>4032.579</v>
      </c>
    </row>
    <row r="14036" customFormat="false" ht="15" hidden="false" customHeight="false" outlineLevel="0" collapsed="false">
      <c r="A14036" s="0" t="n">
        <v>47</v>
      </c>
      <c r="B14036" s="0" t="n">
        <v>506571</v>
      </c>
      <c r="C14036" s="0" t="n">
        <v>3953.633</v>
      </c>
    </row>
    <row r="14037" customFormat="false" ht="15" hidden="false" customHeight="false" outlineLevel="0" collapsed="false">
      <c r="A14037" s="0" t="n">
        <v>47</v>
      </c>
      <c r="B14037" s="0" t="n">
        <v>475809</v>
      </c>
      <c r="C14037" s="0" t="n">
        <v>6335.965</v>
      </c>
    </row>
    <row r="14038" customFormat="false" ht="15" hidden="false" customHeight="false" outlineLevel="0" collapsed="false">
      <c r="A14038" s="0" t="n">
        <v>47</v>
      </c>
      <c r="B14038" s="0" t="n">
        <v>441308</v>
      </c>
      <c r="C14038" s="0" t="n">
        <v>6696.982</v>
      </c>
    </row>
    <row r="14039" customFormat="false" ht="15" hidden="false" customHeight="false" outlineLevel="0" collapsed="false">
      <c r="A14039" s="0" t="n">
        <v>47</v>
      </c>
      <c r="B14039" s="0" t="n">
        <v>405344</v>
      </c>
      <c r="C14039" s="0" t="n">
        <v>6870.281</v>
      </c>
    </row>
    <row r="14040" customFormat="false" ht="15" hidden="false" customHeight="false" outlineLevel="0" collapsed="false">
      <c r="A14040" s="0" t="n">
        <v>47</v>
      </c>
      <c r="B14040" s="0" t="n">
        <v>398746</v>
      </c>
      <c r="C14040" s="0" t="n">
        <v>3906.367</v>
      </c>
    </row>
    <row r="14041" customFormat="false" ht="15" hidden="false" customHeight="false" outlineLevel="0" collapsed="false">
      <c r="A14041" s="0" t="n">
        <v>47</v>
      </c>
      <c r="B14041" s="0" t="n">
        <v>368051</v>
      </c>
      <c r="C14041" s="0" t="n">
        <v>6305.918</v>
      </c>
    </row>
    <row r="14042" customFormat="false" ht="15" hidden="false" customHeight="false" outlineLevel="0" collapsed="false">
      <c r="A14042" s="0" t="n">
        <v>47</v>
      </c>
      <c r="B14042" s="0" t="n">
        <v>350525</v>
      </c>
      <c r="C14042" s="0" t="n">
        <v>4792.056</v>
      </c>
    </row>
    <row r="14043" customFormat="false" ht="15" hidden="false" customHeight="false" outlineLevel="0" collapsed="false">
      <c r="A14043" s="0" t="n">
        <v>47</v>
      </c>
      <c r="B14043" s="0" t="n">
        <v>325610</v>
      </c>
      <c r="C14043" s="0" t="n">
        <v>5985.165</v>
      </c>
    </row>
    <row r="14044" customFormat="false" ht="15" hidden="false" customHeight="false" outlineLevel="0" collapsed="false">
      <c r="A14044" s="0" t="n">
        <v>47</v>
      </c>
      <c r="B14044" s="0" t="n">
        <v>290508</v>
      </c>
      <c r="C14044" s="0" t="n">
        <v>6766.196</v>
      </c>
    </row>
    <row r="14045" customFormat="false" ht="15" hidden="false" customHeight="false" outlineLevel="0" collapsed="false">
      <c r="A14045" s="0" t="n">
        <v>47</v>
      </c>
      <c r="B14045" s="0" t="n">
        <v>283572</v>
      </c>
      <c r="C14045" s="0" t="n">
        <v>3991.7</v>
      </c>
    </row>
    <row r="14046" customFormat="false" ht="15" hidden="false" customHeight="false" outlineLevel="0" collapsed="false">
      <c r="A14046" s="0" t="n">
        <v>47</v>
      </c>
      <c r="B14046" s="0" t="n">
        <v>250848</v>
      </c>
      <c r="C14046" s="0" t="n">
        <v>6513.33</v>
      </c>
    </row>
    <row r="14047" customFormat="false" ht="15" hidden="false" customHeight="false" outlineLevel="0" collapsed="false">
      <c r="A14047" s="0" t="n">
        <v>47</v>
      </c>
      <c r="B14047" s="0" t="n">
        <v>216964</v>
      </c>
      <c r="C14047" s="0" t="n">
        <v>6666.928</v>
      </c>
    </row>
    <row r="14048" customFormat="false" ht="15" hidden="false" customHeight="false" outlineLevel="0" collapsed="false">
      <c r="A14048" s="0" t="n">
        <v>47</v>
      </c>
      <c r="B14048" s="0" t="n">
        <v>220289</v>
      </c>
      <c r="C14048" s="0" t="n">
        <v>2250.898</v>
      </c>
    </row>
    <row r="14049" customFormat="false" ht="15" hidden="false" customHeight="false" outlineLevel="0" collapsed="false">
      <c r="A14049" s="0" t="n">
        <v>47</v>
      </c>
      <c r="B14049" s="0" t="n">
        <v>199208</v>
      </c>
      <c r="C14049" s="0" t="n">
        <v>6033.528</v>
      </c>
    </row>
    <row r="14050" customFormat="false" ht="15" hidden="false" customHeight="false" outlineLevel="0" collapsed="false">
      <c r="A14050" s="0" t="n">
        <v>47</v>
      </c>
      <c r="B14050" s="0" t="n">
        <v>165180</v>
      </c>
      <c r="C14050" s="0" t="n">
        <v>6647.677</v>
      </c>
    </row>
    <row r="14051" customFormat="false" ht="15" hidden="false" customHeight="false" outlineLevel="0" collapsed="false">
      <c r="A14051" s="0" t="n">
        <v>47</v>
      </c>
      <c r="B14051" s="0" t="n">
        <v>121714</v>
      </c>
      <c r="C14051" s="0" t="n">
        <v>7620.041</v>
      </c>
    </row>
    <row r="14052" customFormat="false" ht="15" hidden="false" customHeight="false" outlineLevel="0" collapsed="false">
      <c r="A14052" s="0" t="n">
        <v>47</v>
      </c>
      <c r="B14052" s="0" t="n">
        <v>72844</v>
      </c>
      <c r="C14052" s="0" t="n">
        <v>8173.957</v>
      </c>
    </row>
    <row r="14053" customFormat="false" ht="15" hidden="false" customHeight="false" outlineLevel="0" collapsed="false">
      <c r="A14053" s="0" t="n">
        <v>47</v>
      </c>
      <c r="B14053" s="0" t="n">
        <v>28683</v>
      </c>
      <c r="C14053" s="0" t="n">
        <v>7661.774</v>
      </c>
    </row>
    <row r="14054" customFormat="false" ht="15" hidden="false" customHeight="false" outlineLevel="0" collapsed="false">
      <c r="A14054" s="0" t="n">
        <v>47</v>
      </c>
      <c r="B14054" s="0" t="n">
        <v>0</v>
      </c>
      <c r="C14054" s="0" t="n">
        <v>6126.216</v>
      </c>
    </row>
    <row r="14055" customFormat="false" ht="15" hidden="false" customHeight="false" outlineLevel="0" collapsed="false">
      <c r="A14055" s="0" t="n">
        <v>47</v>
      </c>
      <c r="B14055" s="0" t="n">
        <v>1892547</v>
      </c>
      <c r="C14055" s="0" t="n">
        <v>9362.439</v>
      </c>
    </row>
    <row r="14056" customFormat="false" ht="15" hidden="false" customHeight="false" outlineLevel="0" collapsed="false">
      <c r="A14056" s="0" t="n">
        <v>47</v>
      </c>
      <c r="B14056" s="0" t="n">
        <v>1884437</v>
      </c>
      <c r="C14056" s="0" t="n">
        <v>1413.174</v>
      </c>
    </row>
    <row r="14057" customFormat="false" ht="15" hidden="false" customHeight="false" outlineLevel="0" collapsed="false">
      <c r="A14057" s="0" t="n">
        <v>47</v>
      </c>
      <c r="B14057" s="0" t="n">
        <v>1888634</v>
      </c>
      <c r="C14057" s="0" t="n">
        <v>191.829</v>
      </c>
    </row>
    <row r="14058" customFormat="false" ht="15" hidden="false" customHeight="false" outlineLevel="0" collapsed="false">
      <c r="A14058" s="0" t="n">
        <v>47</v>
      </c>
      <c r="B14058" s="0" t="n">
        <v>1922090</v>
      </c>
      <c r="C14058" s="0" t="n">
        <v>5240.269</v>
      </c>
    </row>
    <row r="14059" customFormat="false" ht="15" hidden="false" customHeight="false" outlineLevel="0" collapsed="false">
      <c r="A14059" s="0" t="n">
        <v>47</v>
      </c>
      <c r="B14059" s="0" t="n">
        <v>1879502</v>
      </c>
      <c r="C14059" s="0" t="n">
        <v>7540.455</v>
      </c>
    </row>
    <row r="14060" customFormat="false" ht="15" hidden="false" customHeight="false" outlineLevel="0" collapsed="false">
      <c r="A14060" s="0" t="n">
        <v>47</v>
      </c>
      <c r="B14060" s="0" t="n">
        <v>1837917</v>
      </c>
      <c r="C14060" s="0" t="n">
        <v>7420.072</v>
      </c>
    </row>
    <row r="14061" customFormat="false" ht="15" hidden="false" customHeight="false" outlineLevel="0" collapsed="false">
      <c r="A14061" s="0" t="n">
        <v>47</v>
      </c>
      <c r="B14061" s="0" t="n">
        <v>1817566</v>
      </c>
      <c r="C14061" s="0" t="n">
        <v>5283.682</v>
      </c>
    </row>
    <row r="14062" customFormat="false" ht="15" hidden="false" customHeight="false" outlineLevel="0" collapsed="false">
      <c r="A14062" s="0" t="n">
        <v>47</v>
      </c>
      <c r="B14062" s="0" t="n">
        <v>1773379</v>
      </c>
      <c r="C14062" s="0" t="n">
        <v>7703.815</v>
      </c>
    </row>
    <row r="14063" customFormat="false" ht="15" hidden="false" customHeight="false" outlineLevel="0" collapsed="false">
      <c r="A14063" s="0" t="n">
        <v>47</v>
      </c>
      <c r="B14063" s="0" t="n">
        <v>1735938</v>
      </c>
      <c r="C14063" s="0" t="n">
        <v>6488.893</v>
      </c>
    </row>
    <row r="14064" customFormat="false" ht="15" hidden="false" customHeight="false" outlineLevel="0" collapsed="false">
      <c r="A14064" s="0" t="n">
        <v>47</v>
      </c>
      <c r="B14064" s="0" t="n">
        <v>1712914</v>
      </c>
      <c r="C14064" s="0" t="n">
        <v>6074.466</v>
      </c>
    </row>
    <row r="14065" customFormat="false" ht="15" hidden="false" customHeight="false" outlineLevel="0" collapsed="false">
      <c r="A14065" s="0" t="n">
        <v>47</v>
      </c>
      <c r="B14065" s="0" t="n">
        <v>1671675</v>
      </c>
      <c r="C14065" s="0" t="n">
        <v>7438.596</v>
      </c>
    </row>
    <row r="14066" customFormat="false" ht="15" hidden="false" customHeight="false" outlineLevel="0" collapsed="false">
      <c r="A14066" s="0" t="n">
        <v>47</v>
      </c>
      <c r="B14066" s="0" t="n">
        <v>1652859</v>
      </c>
      <c r="C14066" s="0" t="n">
        <v>5092.162</v>
      </c>
    </row>
    <row r="14067" customFormat="false" ht="15" hidden="false" customHeight="false" outlineLevel="0" collapsed="false">
      <c r="A14067" s="0" t="n">
        <v>47</v>
      </c>
      <c r="B14067" s="0" t="n">
        <v>1609928</v>
      </c>
      <c r="C14067" s="0" t="n">
        <v>7596.39</v>
      </c>
    </row>
    <row r="14068" customFormat="false" ht="15" hidden="false" customHeight="false" outlineLevel="0" collapsed="false">
      <c r="A14068" s="0" t="n">
        <v>47</v>
      </c>
      <c r="B14068" s="0" t="n">
        <v>1570029</v>
      </c>
      <c r="C14068" s="0" t="n">
        <v>6948.682</v>
      </c>
    </row>
    <row r="14069" customFormat="false" ht="15" hidden="false" customHeight="false" outlineLevel="0" collapsed="false">
      <c r="A14069" s="0" t="n">
        <v>47</v>
      </c>
      <c r="B14069" s="0" t="n">
        <v>1562108</v>
      </c>
      <c r="C14069" s="0" t="n">
        <v>4386.615</v>
      </c>
    </row>
    <row r="14070" customFormat="false" ht="15" hidden="false" customHeight="false" outlineLevel="0" collapsed="false">
      <c r="A14070" s="0" t="n">
        <v>47</v>
      </c>
      <c r="B14070" s="0" t="n">
        <v>1520477</v>
      </c>
      <c r="C14070" s="0" t="n">
        <v>7414.264</v>
      </c>
    </row>
    <row r="14071" customFormat="false" ht="15" hidden="false" customHeight="false" outlineLevel="0" collapsed="false">
      <c r="A14071" s="0" t="n">
        <v>47</v>
      </c>
      <c r="B14071" s="0" t="n">
        <v>1480921</v>
      </c>
      <c r="C14071" s="0" t="n">
        <v>7237.789</v>
      </c>
    </row>
    <row r="14072" customFormat="false" ht="15" hidden="false" customHeight="false" outlineLevel="0" collapsed="false">
      <c r="A14072" s="0" t="n">
        <v>47</v>
      </c>
      <c r="B14072" s="0" t="n">
        <v>1462810</v>
      </c>
      <c r="C14072" s="0" t="n">
        <v>5081.683</v>
      </c>
    </row>
    <row r="14073" customFormat="false" ht="15" hidden="false" customHeight="false" outlineLevel="0" collapsed="false">
      <c r="A14073" s="0" t="n">
        <v>47</v>
      </c>
      <c r="B14073" s="0" t="n">
        <v>1421518</v>
      </c>
      <c r="C14073" s="0" t="n">
        <v>7395.057</v>
      </c>
    </row>
    <row r="14074" customFormat="false" ht="15" hidden="false" customHeight="false" outlineLevel="0" collapsed="false">
      <c r="A14074" s="0" t="n">
        <v>47</v>
      </c>
      <c r="B14074" s="0" t="n">
        <v>1382446</v>
      </c>
      <c r="C14074" s="0" t="n">
        <v>7073.311</v>
      </c>
    </row>
    <row r="14075" customFormat="false" ht="15" hidden="false" customHeight="false" outlineLevel="0" collapsed="false">
      <c r="A14075" s="0" t="n">
        <v>47</v>
      </c>
      <c r="B14075" s="0" t="n">
        <v>1382917</v>
      </c>
      <c r="C14075" s="0" t="n">
        <v>3301.404</v>
      </c>
    </row>
    <row r="14076" customFormat="false" ht="15" hidden="false" customHeight="false" outlineLevel="0" collapsed="false">
      <c r="A14076" s="0" t="n">
        <v>47</v>
      </c>
      <c r="B14076" s="0" t="n">
        <v>1347807</v>
      </c>
      <c r="C14076" s="0" t="n">
        <v>6773.686</v>
      </c>
    </row>
    <row r="14077" customFormat="false" ht="15" hidden="false" customHeight="false" outlineLevel="0" collapsed="false">
      <c r="A14077" s="0" t="n">
        <v>47</v>
      </c>
      <c r="B14077" s="0" t="n">
        <v>1309310</v>
      </c>
      <c r="C14077" s="0" t="n">
        <v>7110.702</v>
      </c>
    </row>
    <row r="14078" customFormat="false" ht="15" hidden="false" customHeight="false" outlineLevel="0" collapsed="false">
      <c r="A14078" s="0" t="n">
        <v>47</v>
      </c>
      <c r="B14078" s="0" t="n">
        <v>1269648</v>
      </c>
      <c r="C14078" s="0" t="n">
        <v>7206.396</v>
      </c>
    </row>
    <row r="14079" customFormat="false" ht="15" hidden="false" customHeight="false" outlineLevel="0" collapsed="false">
      <c r="A14079" s="0" t="n">
        <v>47</v>
      </c>
      <c r="B14079" s="0" t="n">
        <v>1258350</v>
      </c>
      <c r="C14079" s="0" t="n">
        <v>4412.49</v>
      </c>
    </row>
    <row r="14080" customFormat="false" ht="15" hidden="false" customHeight="false" outlineLevel="0" collapsed="false">
      <c r="A14080" s="0" t="n">
        <v>47</v>
      </c>
      <c r="B14080" s="0" t="n">
        <v>1221724</v>
      </c>
      <c r="C14080" s="0" t="n">
        <v>6918.104</v>
      </c>
    </row>
    <row r="14081" customFormat="false" ht="15" hidden="false" customHeight="false" outlineLevel="0" collapsed="false">
      <c r="A14081" s="0" t="n">
        <v>47</v>
      </c>
      <c r="B14081" s="0" t="n">
        <v>1205097</v>
      </c>
      <c r="C14081" s="0" t="n">
        <v>4914.109</v>
      </c>
    </row>
    <row r="14082" customFormat="false" ht="15" hidden="false" customHeight="false" outlineLevel="0" collapsed="false">
      <c r="A14082" s="0" t="n">
        <v>47</v>
      </c>
      <c r="B14082" s="0" t="n">
        <v>1174262</v>
      </c>
      <c r="C14082" s="0" t="n">
        <v>6371.379</v>
      </c>
    </row>
    <row r="14083" customFormat="false" ht="15" hidden="false" customHeight="false" outlineLevel="0" collapsed="false">
      <c r="A14083" s="0" t="n">
        <v>47</v>
      </c>
      <c r="B14083" s="0" t="n">
        <v>1140390</v>
      </c>
      <c r="C14083" s="0" t="n">
        <v>6661.969</v>
      </c>
    </row>
    <row r="14084" customFormat="false" ht="15" hidden="false" customHeight="false" outlineLevel="0" collapsed="false">
      <c r="A14084" s="0" t="n">
        <v>47</v>
      </c>
      <c r="B14084" s="0" t="n">
        <v>1131796</v>
      </c>
      <c r="C14084" s="0" t="n">
        <v>4137.061</v>
      </c>
    </row>
    <row r="14085" customFormat="false" ht="15" hidden="false" customHeight="false" outlineLevel="0" collapsed="false">
      <c r="A14085" s="0" t="n">
        <v>47</v>
      </c>
      <c r="B14085" s="0" t="n">
        <v>1097341</v>
      </c>
      <c r="C14085" s="0" t="n">
        <v>6708.459</v>
      </c>
    </row>
    <row r="14086" customFormat="false" ht="15" hidden="false" customHeight="false" outlineLevel="0" collapsed="false">
      <c r="A14086" s="0" t="n">
        <v>47</v>
      </c>
      <c r="B14086" s="0" t="n">
        <v>1080317</v>
      </c>
      <c r="C14086" s="0" t="n">
        <v>4746.769</v>
      </c>
    </row>
    <row r="14087" customFormat="false" ht="15" hidden="false" customHeight="false" outlineLevel="0" collapsed="false">
      <c r="A14087" s="0" t="n">
        <v>47</v>
      </c>
      <c r="B14087" s="0" t="n">
        <v>1069734</v>
      </c>
      <c r="C14087" s="0" t="n">
        <v>4526.191</v>
      </c>
    </row>
    <row r="14088" customFormat="false" ht="15" hidden="false" customHeight="false" outlineLevel="0" collapsed="false">
      <c r="A14088" s="0" t="n">
        <v>47</v>
      </c>
      <c r="B14088" s="0" t="n">
        <v>1035029</v>
      </c>
      <c r="C14088" s="0" t="n">
        <v>6722.813</v>
      </c>
    </row>
    <row r="14089" customFormat="false" ht="15" hidden="false" customHeight="false" outlineLevel="0" collapsed="false">
      <c r="A14089" s="0" t="n">
        <v>47</v>
      </c>
      <c r="B14089" s="0" t="n">
        <v>1002778</v>
      </c>
      <c r="C14089" s="0" t="n">
        <v>6478.193</v>
      </c>
    </row>
    <row r="14090" customFormat="false" ht="15" hidden="false" customHeight="false" outlineLevel="0" collapsed="false">
      <c r="A14090" s="0" t="n">
        <v>47</v>
      </c>
      <c r="B14090" s="0" t="n">
        <v>993550</v>
      </c>
      <c r="C14090" s="0" t="n">
        <v>4205.253</v>
      </c>
    </row>
    <row r="14091" customFormat="false" ht="15" hidden="false" customHeight="false" outlineLevel="0" collapsed="false">
      <c r="A14091" s="0" t="n">
        <v>47</v>
      </c>
      <c r="B14091" s="0" t="n">
        <v>962659</v>
      </c>
      <c r="C14091" s="0" t="n">
        <v>6322.057</v>
      </c>
    </row>
    <row r="14092" customFormat="false" ht="15" hidden="false" customHeight="false" outlineLevel="0" collapsed="false">
      <c r="A14092" s="0" t="n">
        <v>47</v>
      </c>
      <c r="B14092" s="0" t="n">
        <v>936771</v>
      </c>
      <c r="C14092" s="0" t="n">
        <v>5097.036</v>
      </c>
    </row>
    <row r="14093" customFormat="false" ht="15" hidden="false" customHeight="false" outlineLevel="0" collapsed="false">
      <c r="A14093" s="0" t="n">
        <v>47</v>
      </c>
      <c r="B14093" s="0" t="n">
        <v>923440</v>
      </c>
      <c r="C14093" s="0" t="n">
        <v>5427.276</v>
      </c>
    </row>
    <row r="14094" customFormat="false" ht="15" hidden="false" customHeight="false" outlineLevel="0" collapsed="false">
      <c r="A14094" s="0" t="n">
        <v>47</v>
      </c>
      <c r="B14094" s="0" t="n">
        <v>890998</v>
      </c>
      <c r="C14094" s="0" t="n">
        <v>6498.639</v>
      </c>
    </row>
    <row r="14095" customFormat="false" ht="15" hidden="false" customHeight="false" outlineLevel="0" collapsed="false">
      <c r="A14095" s="0" t="n">
        <v>47</v>
      </c>
      <c r="B14095" s="0" t="n">
        <v>882935</v>
      </c>
      <c r="C14095" s="0" t="n">
        <v>4053.093</v>
      </c>
    </row>
    <row r="14096" customFormat="false" ht="15" hidden="false" customHeight="false" outlineLevel="0" collapsed="false">
      <c r="A14096" s="0" t="n">
        <v>47</v>
      </c>
      <c r="B14096" s="0" t="n">
        <v>847711</v>
      </c>
      <c r="C14096" s="0" t="n">
        <v>6754.623</v>
      </c>
    </row>
    <row r="14097" customFormat="false" ht="15" hidden="false" customHeight="false" outlineLevel="0" collapsed="false">
      <c r="A14097" s="0" t="n">
        <v>47</v>
      </c>
      <c r="B14097" s="0" t="n">
        <v>819705</v>
      </c>
      <c r="C14097" s="0" t="n">
        <v>5587.943</v>
      </c>
    </row>
    <row r="14098" customFormat="false" ht="15" hidden="false" customHeight="false" outlineLevel="0" collapsed="false">
      <c r="A14098" s="0" t="n">
        <v>47</v>
      </c>
      <c r="B14098" s="0" t="n">
        <v>802858</v>
      </c>
      <c r="C14098" s="0" t="n">
        <v>5433.136</v>
      </c>
    </row>
    <row r="14099" customFormat="false" ht="15" hidden="false" customHeight="false" outlineLevel="0" collapsed="false">
      <c r="A14099" s="0" t="n">
        <v>47</v>
      </c>
      <c r="B14099" s="0" t="n">
        <v>772023</v>
      </c>
      <c r="C14099" s="0" t="n">
        <v>6328.458</v>
      </c>
    </row>
    <row r="14100" customFormat="false" ht="15" hidden="false" customHeight="false" outlineLevel="0" collapsed="false">
      <c r="A14100" s="0" t="n">
        <v>47</v>
      </c>
      <c r="B14100" s="0" t="n">
        <v>769814</v>
      </c>
      <c r="C14100" s="0" t="n">
        <v>3451.119</v>
      </c>
    </row>
    <row r="14101" customFormat="false" ht="15" hidden="false" customHeight="false" outlineLevel="0" collapsed="false">
      <c r="A14101" s="0" t="n">
        <v>47</v>
      </c>
      <c r="B14101" s="0" t="n">
        <v>737841</v>
      </c>
      <c r="C14101" s="0" t="n">
        <v>6470.076</v>
      </c>
    </row>
    <row r="14102" customFormat="false" ht="15" hidden="false" customHeight="false" outlineLevel="0" collapsed="false">
      <c r="A14102" s="0" t="n">
        <v>47</v>
      </c>
      <c r="B14102" s="0" t="n">
        <v>703537</v>
      </c>
      <c r="C14102" s="0" t="n">
        <v>6671.857</v>
      </c>
    </row>
    <row r="14103" customFormat="false" ht="15" hidden="false" customHeight="false" outlineLevel="0" collapsed="false">
      <c r="A14103" s="0" t="n">
        <v>47</v>
      </c>
      <c r="B14103" s="0" t="n">
        <v>695446</v>
      </c>
      <c r="C14103" s="0" t="n">
        <v>4054.212</v>
      </c>
    </row>
    <row r="14104" customFormat="false" ht="15" hidden="false" customHeight="false" outlineLevel="0" collapsed="false">
      <c r="A14104" s="0" t="n">
        <v>47</v>
      </c>
      <c r="B14104" s="0" t="n">
        <v>661843</v>
      </c>
      <c r="C14104" s="0" t="n">
        <v>6616.517</v>
      </c>
    </row>
    <row r="14105" customFormat="false" ht="15" hidden="false" customHeight="false" outlineLevel="0" collapsed="false">
      <c r="A14105" s="0" t="n">
        <v>47</v>
      </c>
      <c r="B14105" s="0" t="n">
        <v>629687</v>
      </c>
      <c r="C14105" s="0" t="n">
        <v>6327.204</v>
      </c>
    </row>
    <row r="14106" customFormat="false" ht="15" hidden="false" customHeight="false" outlineLevel="0" collapsed="false">
      <c r="A14106" s="0" t="n">
        <v>47</v>
      </c>
      <c r="B14106" s="0" t="n">
        <v>616906</v>
      </c>
      <c r="C14106" s="0" t="n">
        <v>4757.685</v>
      </c>
    </row>
    <row r="14107" customFormat="false" ht="15" hidden="false" customHeight="false" outlineLevel="0" collapsed="false">
      <c r="A14107" s="0" t="n">
        <v>47</v>
      </c>
      <c r="B14107" s="0" t="n">
        <v>586636</v>
      </c>
      <c r="C14107" s="0" t="n">
        <v>6309.672</v>
      </c>
    </row>
    <row r="14108" customFormat="false" ht="15" hidden="false" customHeight="false" outlineLevel="0" collapsed="false">
      <c r="A14108" s="0" t="n">
        <v>47</v>
      </c>
      <c r="B14108" s="0" t="n">
        <v>581156</v>
      </c>
      <c r="C14108" s="0" t="n">
        <v>3802.995</v>
      </c>
    </row>
    <row r="14109" customFormat="false" ht="15" hidden="false" customHeight="false" outlineLevel="0" collapsed="false">
      <c r="A14109" s="0" t="n">
        <v>47</v>
      </c>
      <c r="B14109" s="0" t="n">
        <v>550786</v>
      </c>
      <c r="C14109" s="0" t="n">
        <v>6302.386</v>
      </c>
    </row>
    <row r="14110" customFormat="false" ht="15" hidden="false" customHeight="false" outlineLevel="0" collapsed="false">
      <c r="A14110" s="0" t="n">
        <v>47</v>
      </c>
      <c r="B14110" s="0" t="n">
        <v>515133</v>
      </c>
      <c r="C14110" s="0" t="n">
        <v>6841.456</v>
      </c>
    </row>
    <row r="14111" customFormat="false" ht="15" hidden="false" customHeight="false" outlineLevel="0" collapsed="false">
      <c r="A14111" s="0" t="n">
        <v>47</v>
      </c>
      <c r="B14111" s="0" t="n">
        <v>509862</v>
      </c>
      <c r="C14111" s="0" t="n">
        <v>3780.244</v>
      </c>
    </row>
    <row r="14112" customFormat="false" ht="15" hidden="false" customHeight="false" outlineLevel="0" collapsed="false">
      <c r="A14112" s="0" t="n">
        <v>47</v>
      </c>
      <c r="B14112" s="0" t="n">
        <v>479018</v>
      </c>
      <c r="C14112" s="0" t="n">
        <v>6300.946</v>
      </c>
    </row>
    <row r="14113" customFormat="false" ht="15" hidden="false" customHeight="false" outlineLevel="0" collapsed="false">
      <c r="A14113" s="0" t="n">
        <v>47</v>
      </c>
      <c r="B14113" s="0" t="n">
        <v>446545</v>
      </c>
      <c r="C14113" s="0" t="n">
        <v>6533.888</v>
      </c>
    </row>
    <row r="14114" customFormat="false" ht="15" hidden="false" customHeight="false" outlineLevel="0" collapsed="false">
      <c r="A14114" s="0" t="n">
        <v>47</v>
      </c>
      <c r="B14114" s="0" t="n">
        <v>442373</v>
      </c>
      <c r="C14114" s="0" t="n">
        <v>3682.754</v>
      </c>
    </row>
    <row r="14115" customFormat="false" ht="15" hidden="false" customHeight="false" outlineLevel="0" collapsed="false">
      <c r="A14115" s="0" t="n">
        <v>47</v>
      </c>
      <c r="B14115" s="0" t="n">
        <v>411958</v>
      </c>
      <c r="C14115" s="0" t="n">
        <v>6284.822</v>
      </c>
    </row>
    <row r="14116" customFormat="false" ht="15" hidden="false" customHeight="false" outlineLevel="0" collapsed="false">
      <c r="A14116" s="0" t="n">
        <v>47</v>
      </c>
      <c r="B14116" s="0" t="n">
        <v>393984</v>
      </c>
      <c r="C14116" s="0" t="n">
        <v>4525.991</v>
      </c>
    </row>
    <row r="14117" customFormat="false" ht="15" hidden="false" customHeight="false" outlineLevel="0" collapsed="false">
      <c r="A14117" s="0" t="n">
        <v>47</v>
      </c>
      <c r="B14117" s="0" t="n">
        <v>371224</v>
      </c>
      <c r="C14117" s="0" t="n">
        <v>6070.495</v>
      </c>
    </row>
    <row r="14118" customFormat="false" ht="15" hidden="false" customHeight="false" outlineLevel="0" collapsed="false">
      <c r="A14118" s="0" t="n">
        <v>47</v>
      </c>
      <c r="B14118" s="0" t="n">
        <v>336612</v>
      </c>
      <c r="C14118" s="0" t="n">
        <v>6754.169</v>
      </c>
    </row>
    <row r="14119" customFormat="false" ht="15" hidden="false" customHeight="false" outlineLevel="0" collapsed="false">
      <c r="A14119" s="0" t="n">
        <v>47</v>
      </c>
      <c r="B14119" s="0" t="n">
        <v>329545</v>
      </c>
      <c r="C14119" s="0" t="n">
        <v>3969.276</v>
      </c>
    </row>
    <row r="14120" customFormat="false" ht="15" hidden="false" customHeight="false" outlineLevel="0" collapsed="false">
      <c r="A14120" s="0" t="n">
        <v>47</v>
      </c>
      <c r="B14120" s="0" t="n">
        <v>296732</v>
      </c>
      <c r="C14120" s="0" t="n">
        <v>6499.523</v>
      </c>
    </row>
    <row r="14121" customFormat="false" ht="15" hidden="false" customHeight="false" outlineLevel="0" collapsed="false">
      <c r="A14121" s="0" t="n">
        <v>47</v>
      </c>
      <c r="B14121" s="0" t="n">
        <v>275215</v>
      </c>
      <c r="C14121" s="0" t="n">
        <v>4536.71</v>
      </c>
    </row>
    <row r="14122" customFormat="false" ht="15" hidden="false" customHeight="false" outlineLevel="0" collapsed="false">
      <c r="A14122" s="0" t="n">
        <v>47</v>
      </c>
      <c r="B14122" s="0" t="n">
        <v>275297</v>
      </c>
      <c r="C14122" s="0" t="n">
        <v>4235.355</v>
      </c>
    </row>
    <row r="14123" customFormat="false" ht="15" hidden="false" customHeight="false" outlineLevel="0" collapsed="false">
      <c r="A14123" s="0" t="n">
        <v>47</v>
      </c>
      <c r="B14123" s="0" t="n">
        <v>242451</v>
      </c>
      <c r="C14123" s="0" t="n">
        <v>6546.26</v>
      </c>
    </row>
    <row r="14124" customFormat="false" ht="15" hidden="false" customHeight="false" outlineLevel="0" collapsed="false">
      <c r="A14124" s="0" t="n">
        <v>47</v>
      </c>
      <c r="B14124" s="0" t="n">
        <v>210002</v>
      </c>
      <c r="C14124" s="0" t="n">
        <v>6536.05</v>
      </c>
    </row>
    <row r="14125" customFormat="false" ht="15" hidden="false" customHeight="false" outlineLevel="0" collapsed="false">
      <c r="A14125" s="0" t="n">
        <v>47</v>
      </c>
      <c r="B14125" s="0" t="n">
        <v>183137</v>
      </c>
      <c r="C14125" s="0" t="n">
        <v>5269.252</v>
      </c>
    </row>
    <row r="14126" customFormat="false" ht="15" hidden="false" customHeight="false" outlineLevel="0" collapsed="false">
      <c r="A14126" s="0" t="n">
        <v>48</v>
      </c>
      <c r="B14126" s="0" t="n">
        <v>165189</v>
      </c>
      <c r="C14126" s="0" t="n">
        <v>5796.926</v>
      </c>
    </row>
    <row r="14127" customFormat="false" ht="15" hidden="false" customHeight="false" outlineLevel="0" collapsed="false">
      <c r="A14127" s="0" t="n">
        <v>48</v>
      </c>
      <c r="B14127" s="0" t="n">
        <v>121592</v>
      </c>
      <c r="C14127" s="0" t="n">
        <v>7583.036</v>
      </c>
    </row>
    <row r="14128" customFormat="false" ht="15" hidden="false" customHeight="false" outlineLevel="0" collapsed="false">
      <c r="A14128" s="0" t="n">
        <v>48</v>
      </c>
      <c r="B14128" s="0" t="n">
        <v>70677</v>
      </c>
      <c r="C14128" s="0" t="n">
        <v>8371.973</v>
      </c>
    </row>
    <row r="14129" customFormat="false" ht="15" hidden="false" customHeight="false" outlineLevel="0" collapsed="false">
      <c r="A14129" s="0" t="n">
        <v>48</v>
      </c>
      <c r="B14129" s="0" t="n">
        <v>25406</v>
      </c>
      <c r="C14129" s="0" t="n">
        <v>7784.86</v>
      </c>
    </row>
    <row r="14130" customFormat="false" ht="15" hidden="false" customHeight="false" outlineLevel="0" collapsed="false">
      <c r="A14130" s="0" t="n">
        <v>48</v>
      </c>
      <c r="B14130" s="0" t="n">
        <v>0</v>
      </c>
      <c r="C14130" s="0" t="n">
        <v>5808.576</v>
      </c>
    </row>
    <row r="14131" customFormat="false" ht="15" hidden="false" customHeight="false" outlineLevel="0" collapsed="false">
      <c r="A14131" s="0" t="n">
        <v>48</v>
      </c>
      <c r="B14131" s="0" t="n">
        <v>1882323</v>
      </c>
      <c r="C14131" s="0" t="n">
        <v>10210.675</v>
      </c>
    </row>
    <row r="14132" customFormat="false" ht="15" hidden="false" customHeight="false" outlineLevel="0" collapsed="false">
      <c r="A14132" s="0" t="n">
        <v>48</v>
      </c>
      <c r="B14132" s="0" t="n">
        <v>1846607</v>
      </c>
      <c r="C14132" s="0" t="n">
        <v>6825.396</v>
      </c>
    </row>
    <row r="14133" customFormat="false" ht="15" hidden="false" customHeight="false" outlineLevel="0" collapsed="false">
      <c r="A14133" s="0" t="n">
        <v>48</v>
      </c>
      <c r="B14133" s="0" t="n">
        <v>1830273</v>
      </c>
      <c r="C14133" s="0" t="n">
        <v>2780.382</v>
      </c>
    </row>
    <row r="14134" customFormat="false" ht="15" hidden="false" customHeight="false" outlineLevel="0" collapsed="false">
      <c r="A14134" s="0" t="n">
        <v>48</v>
      </c>
      <c r="B14134" s="0" t="n">
        <v>1830273</v>
      </c>
      <c r="C14134" s="0" t="n">
        <v>0</v>
      </c>
    </row>
    <row r="14135" customFormat="false" ht="15" hidden="false" customHeight="false" outlineLevel="0" collapsed="false">
      <c r="A14135" s="0" t="n">
        <v>48</v>
      </c>
      <c r="B14135" s="0" t="n">
        <v>1872422</v>
      </c>
      <c r="C14135" s="0" t="n">
        <v>4505.731</v>
      </c>
    </row>
    <row r="14136" customFormat="false" ht="15" hidden="false" customHeight="false" outlineLevel="0" collapsed="false">
      <c r="A14136" s="0" t="n">
        <v>48</v>
      </c>
      <c r="B14136" s="0" t="n">
        <v>1828599</v>
      </c>
      <c r="C14136" s="0" t="n">
        <v>7633.469</v>
      </c>
    </row>
    <row r="14137" customFormat="false" ht="15" hidden="false" customHeight="false" outlineLevel="0" collapsed="false">
      <c r="A14137" s="0" t="n">
        <v>48</v>
      </c>
      <c r="B14137" s="0" t="n">
        <v>1787043</v>
      </c>
      <c r="C14137" s="0" t="n">
        <v>7396.645</v>
      </c>
    </row>
    <row r="14138" customFormat="false" ht="15" hidden="false" customHeight="false" outlineLevel="0" collapsed="false">
      <c r="A14138" s="0" t="n">
        <v>48</v>
      </c>
      <c r="B14138" s="0" t="n">
        <v>1771278</v>
      </c>
      <c r="C14138" s="0" t="n">
        <v>4831.479</v>
      </c>
    </row>
    <row r="14139" customFormat="false" ht="15" hidden="false" customHeight="false" outlineLevel="0" collapsed="false">
      <c r="A14139" s="0" t="n">
        <v>48</v>
      </c>
      <c r="B14139" s="0" t="n">
        <v>1727904</v>
      </c>
      <c r="C14139" s="0" t="n">
        <v>7575.947</v>
      </c>
    </row>
    <row r="14140" customFormat="false" ht="15" hidden="false" customHeight="false" outlineLevel="0" collapsed="false">
      <c r="A14140" s="0" t="n">
        <v>48</v>
      </c>
      <c r="B14140" s="0" t="n">
        <v>1681642</v>
      </c>
      <c r="C14140" s="0" t="n">
        <v>7897.223</v>
      </c>
    </row>
    <row r="14141" customFormat="false" ht="15" hidden="false" customHeight="false" outlineLevel="0" collapsed="false">
      <c r="A14141" s="0" t="n">
        <v>48</v>
      </c>
      <c r="B14141" s="0" t="n">
        <v>1666090</v>
      </c>
      <c r="C14141" s="0" t="n">
        <v>4826.415</v>
      </c>
    </row>
    <row r="14142" customFormat="false" ht="15" hidden="false" customHeight="false" outlineLevel="0" collapsed="false">
      <c r="A14142" s="0" t="n">
        <v>48</v>
      </c>
      <c r="B14142" s="0" t="n">
        <v>1624517</v>
      </c>
      <c r="C14142" s="0" t="n">
        <v>7411.363</v>
      </c>
    </row>
    <row r="14143" customFormat="false" ht="15" hidden="false" customHeight="false" outlineLevel="0" collapsed="false">
      <c r="A14143" s="0" t="n">
        <v>48</v>
      </c>
      <c r="B14143" s="0" t="n">
        <v>1607864</v>
      </c>
      <c r="C14143" s="0" t="n">
        <v>4906.649</v>
      </c>
    </row>
    <row r="14144" customFormat="false" ht="15" hidden="false" customHeight="false" outlineLevel="0" collapsed="false">
      <c r="A14144" s="0" t="n">
        <v>48</v>
      </c>
      <c r="B14144" s="0" t="n">
        <v>1566554</v>
      </c>
      <c r="C14144" s="0" t="n">
        <v>7415.442</v>
      </c>
    </row>
    <row r="14145" customFormat="false" ht="15" hidden="false" customHeight="false" outlineLevel="0" collapsed="false">
      <c r="A14145" s="0" t="n">
        <v>48</v>
      </c>
      <c r="B14145" s="0" t="n">
        <v>1523660</v>
      </c>
      <c r="C14145" s="0" t="n">
        <v>7546.638</v>
      </c>
    </row>
    <row r="14146" customFormat="false" ht="15" hidden="false" customHeight="false" outlineLevel="0" collapsed="false">
      <c r="A14146" s="0" t="n">
        <v>48</v>
      </c>
      <c r="B14146" s="0" t="n">
        <v>1509323</v>
      </c>
      <c r="C14146" s="0" t="n">
        <v>4692.126</v>
      </c>
    </row>
    <row r="14147" customFormat="false" ht="15" hidden="false" customHeight="false" outlineLevel="0" collapsed="false">
      <c r="A14147" s="0" t="n">
        <v>48</v>
      </c>
      <c r="B14147" s="0" t="n">
        <v>1470465</v>
      </c>
      <c r="C14147" s="0" t="n">
        <v>7161.069</v>
      </c>
    </row>
    <row r="14148" customFormat="false" ht="15" hidden="false" customHeight="false" outlineLevel="0" collapsed="false">
      <c r="A14148" s="0" t="n">
        <v>48</v>
      </c>
      <c r="B14148" s="0" t="n">
        <v>1453788</v>
      </c>
      <c r="C14148" s="0" t="n">
        <v>4838.23</v>
      </c>
    </row>
    <row r="14149" customFormat="false" ht="15" hidden="false" customHeight="false" outlineLevel="0" collapsed="false">
      <c r="A14149" s="0" t="n">
        <v>48</v>
      </c>
      <c r="B14149" s="0" t="n">
        <v>1421688</v>
      </c>
      <c r="C14149" s="0" t="n">
        <v>6555.566</v>
      </c>
    </row>
    <row r="14150" customFormat="false" ht="15" hidden="false" customHeight="false" outlineLevel="0" collapsed="false">
      <c r="A14150" s="0" t="n">
        <v>48</v>
      </c>
      <c r="B14150" s="0" t="n">
        <v>1380448</v>
      </c>
      <c r="C14150" s="0" t="n">
        <v>7388.019</v>
      </c>
    </row>
    <row r="14151" customFormat="false" ht="15" hidden="false" customHeight="false" outlineLevel="0" collapsed="false">
      <c r="A14151" s="0" t="n">
        <v>48</v>
      </c>
      <c r="B14151" s="0" t="n">
        <v>1363985</v>
      </c>
      <c r="C14151" s="0" t="n">
        <v>4944.572</v>
      </c>
    </row>
    <row r="14152" customFormat="false" ht="15" hidden="false" customHeight="false" outlineLevel="0" collapsed="false">
      <c r="A14152" s="0" t="n">
        <v>48</v>
      </c>
      <c r="B14152" s="0" t="n">
        <v>1325009</v>
      </c>
      <c r="C14152" s="0" t="n">
        <v>7152.509</v>
      </c>
    </row>
    <row r="14153" customFormat="false" ht="15" hidden="false" customHeight="false" outlineLevel="0" collapsed="false">
      <c r="A14153" s="0" t="n">
        <v>48</v>
      </c>
      <c r="B14153" s="0" t="n">
        <v>1295816</v>
      </c>
      <c r="C14153" s="0" t="n">
        <v>5202.75</v>
      </c>
    </row>
    <row r="14154" customFormat="false" ht="15" hidden="false" customHeight="false" outlineLevel="0" collapsed="false">
      <c r="A14154" s="0" t="n">
        <v>48</v>
      </c>
      <c r="B14154" s="0" t="n">
        <v>1276090</v>
      </c>
      <c r="C14154" s="0" t="n">
        <v>6226.352</v>
      </c>
    </row>
    <row r="14155" customFormat="false" ht="15" hidden="false" customHeight="false" outlineLevel="0" collapsed="false">
      <c r="A14155" s="0" t="n">
        <v>48</v>
      </c>
      <c r="B14155" s="0" t="n">
        <v>1241218</v>
      </c>
      <c r="C14155" s="0" t="n">
        <v>6745.822</v>
      </c>
    </row>
    <row r="14156" customFormat="false" ht="15" hidden="false" customHeight="false" outlineLevel="0" collapsed="false">
      <c r="A14156" s="0" t="n">
        <v>48</v>
      </c>
      <c r="B14156" s="0" t="n">
        <v>1232487</v>
      </c>
      <c r="C14156" s="0" t="n">
        <v>4112.6</v>
      </c>
    </row>
    <row r="14157" customFormat="false" ht="15" hidden="false" customHeight="false" outlineLevel="0" collapsed="false">
      <c r="A14157" s="0" t="n">
        <v>48</v>
      </c>
      <c r="B14157" s="0" t="n">
        <v>1211047</v>
      </c>
      <c r="C14157" s="0" t="n">
        <v>5268.059</v>
      </c>
    </row>
    <row r="14158" customFormat="false" ht="15" hidden="false" customHeight="false" outlineLevel="0" collapsed="false">
      <c r="A14158" s="0" t="n">
        <v>48</v>
      </c>
      <c r="B14158" s="0" t="n">
        <v>1181764</v>
      </c>
      <c r="C14158" s="0" t="n">
        <v>6294.698</v>
      </c>
    </row>
    <row r="14159" customFormat="false" ht="15" hidden="false" customHeight="false" outlineLevel="0" collapsed="false">
      <c r="A14159" s="0" t="n">
        <v>48</v>
      </c>
      <c r="B14159" s="0" t="n">
        <v>1146583</v>
      </c>
      <c r="C14159" s="0" t="n">
        <v>6784.828</v>
      </c>
    </row>
    <row r="14160" customFormat="false" ht="15" hidden="false" customHeight="false" outlineLevel="0" collapsed="false">
      <c r="A14160" s="0" t="n">
        <v>48</v>
      </c>
      <c r="B14160" s="0" t="n">
        <v>1117117</v>
      </c>
      <c r="C14160" s="0" t="n">
        <v>5618.899</v>
      </c>
    </row>
    <row r="14161" customFormat="false" ht="15" hidden="false" customHeight="false" outlineLevel="0" collapsed="false">
      <c r="A14161" s="0" t="n">
        <v>48</v>
      </c>
      <c r="B14161" s="0" t="n">
        <v>1105535</v>
      </c>
      <c r="C14161" s="0" t="n">
        <v>5098.638</v>
      </c>
    </row>
    <row r="14162" customFormat="false" ht="15" hidden="false" customHeight="false" outlineLevel="0" collapsed="false">
      <c r="A14162" s="0" t="n">
        <v>48</v>
      </c>
      <c r="B14162" s="0" t="n">
        <v>1073100</v>
      </c>
      <c r="C14162" s="0" t="n">
        <v>6496.46</v>
      </c>
    </row>
    <row r="14163" customFormat="false" ht="15" hidden="false" customHeight="false" outlineLevel="0" collapsed="false">
      <c r="A14163" s="0" t="n">
        <v>48</v>
      </c>
      <c r="B14163" s="0" t="n">
        <v>1065335</v>
      </c>
      <c r="C14163" s="0" t="n">
        <v>4075.081</v>
      </c>
    </row>
    <row r="14164" customFormat="false" ht="15" hidden="false" customHeight="false" outlineLevel="0" collapsed="false">
      <c r="A14164" s="0" t="n">
        <v>48</v>
      </c>
      <c r="B14164" s="0" t="n">
        <v>1035170</v>
      </c>
      <c r="C14164" s="0" t="n">
        <v>6259.5</v>
      </c>
    </row>
    <row r="14165" customFormat="false" ht="15" hidden="false" customHeight="false" outlineLevel="0" collapsed="false">
      <c r="A14165" s="0" t="n">
        <v>48</v>
      </c>
      <c r="B14165" s="0" t="n">
        <v>1000201</v>
      </c>
      <c r="C14165" s="0" t="n">
        <v>6745.099</v>
      </c>
    </row>
    <row r="14166" customFormat="false" ht="15" hidden="false" customHeight="false" outlineLevel="0" collapsed="false">
      <c r="A14166" s="0" t="n">
        <v>48</v>
      </c>
      <c r="B14166" s="0" t="n">
        <v>995777</v>
      </c>
      <c r="C14166" s="0" t="n">
        <v>3319.131</v>
      </c>
    </row>
    <row r="14167" customFormat="false" ht="15" hidden="false" customHeight="false" outlineLevel="0" collapsed="false">
      <c r="A14167" s="0" t="n">
        <v>48</v>
      </c>
      <c r="B14167" s="0" t="n">
        <v>981726</v>
      </c>
      <c r="C14167" s="0" t="n">
        <v>5044.083</v>
      </c>
    </row>
    <row r="14168" customFormat="false" ht="15" hidden="false" customHeight="false" outlineLevel="0" collapsed="false">
      <c r="A14168" s="0" t="n">
        <v>48</v>
      </c>
      <c r="B14168" s="0" t="n">
        <v>948119</v>
      </c>
      <c r="C14168" s="0" t="n">
        <v>6640.929</v>
      </c>
    </row>
    <row r="14169" customFormat="false" ht="15" hidden="false" customHeight="false" outlineLevel="0" collapsed="false">
      <c r="A14169" s="0" t="n">
        <v>48</v>
      </c>
      <c r="B14169" s="0" t="n">
        <v>915882</v>
      </c>
      <c r="C14169" s="0" t="n">
        <v>6278.775</v>
      </c>
    </row>
    <row r="14170" customFormat="false" ht="15" hidden="false" customHeight="false" outlineLevel="0" collapsed="false">
      <c r="A14170" s="0" t="n">
        <v>48</v>
      </c>
      <c r="B14170" s="0" t="n">
        <v>898798</v>
      </c>
      <c r="C14170" s="0" t="n">
        <v>5209.907</v>
      </c>
    </row>
    <row r="14171" customFormat="false" ht="15" hidden="false" customHeight="false" outlineLevel="0" collapsed="false">
      <c r="A14171" s="0" t="n">
        <v>48</v>
      </c>
      <c r="B14171" s="0" t="n">
        <v>865017</v>
      </c>
      <c r="C14171" s="0" t="n">
        <v>6640.366</v>
      </c>
    </row>
    <row r="14172" customFormat="false" ht="15" hidden="false" customHeight="false" outlineLevel="0" collapsed="false">
      <c r="A14172" s="0" t="n">
        <v>48</v>
      </c>
      <c r="B14172" s="0" t="n">
        <v>854318</v>
      </c>
      <c r="C14172" s="0" t="n">
        <v>4297.628</v>
      </c>
    </row>
    <row r="14173" customFormat="false" ht="15" hidden="false" customHeight="false" outlineLevel="0" collapsed="false">
      <c r="A14173" s="0" t="n">
        <v>48</v>
      </c>
      <c r="B14173" s="0" t="n">
        <v>823946</v>
      </c>
      <c r="C14173" s="0" t="n">
        <v>6291.721</v>
      </c>
    </row>
    <row r="14174" customFormat="false" ht="15" hidden="false" customHeight="false" outlineLevel="0" collapsed="false">
      <c r="A14174" s="0" t="n">
        <v>48</v>
      </c>
      <c r="B14174" s="0" t="n">
        <v>791703</v>
      </c>
      <c r="C14174" s="0" t="n">
        <v>6452.4</v>
      </c>
    </row>
    <row r="14175" customFormat="false" ht="15" hidden="false" customHeight="false" outlineLevel="0" collapsed="false">
      <c r="A14175" s="0" t="n">
        <v>48</v>
      </c>
      <c r="B14175" s="0" t="n">
        <v>782620</v>
      </c>
      <c r="C14175" s="0" t="n">
        <v>4281.37</v>
      </c>
    </row>
    <row r="14176" customFormat="false" ht="15" hidden="false" customHeight="false" outlineLevel="0" collapsed="false">
      <c r="A14176" s="0" t="n">
        <v>48</v>
      </c>
      <c r="B14176" s="0" t="n">
        <v>749720</v>
      </c>
      <c r="C14176" s="0" t="n">
        <v>6546.647</v>
      </c>
    </row>
    <row r="14177" customFormat="false" ht="15" hidden="false" customHeight="false" outlineLevel="0" collapsed="false">
      <c r="A14177" s="0" t="n">
        <v>48</v>
      </c>
      <c r="B14177" s="0" t="n">
        <v>740804</v>
      </c>
      <c r="C14177" s="0" t="n">
        <v>4107.584</v>
      </c>
    </row>
    <row r="14178" customFormat="false" ht="15" hidden="false" customHeight="false" outlineLevel="0" collapsed="false">
      <c r="A14178" s="0" t="n">
        <v>48</v>
      </c>
      <c r="B14178" s="0" t="n">
        <v>713443</v>
      </c>
      <c r="C14178" s="0" t="n">
        <v>6103.126</v>
      </c>
    </row>
    <row r="14179" customFormat="false" ht="15" hidden="false" customHeight="false" outlineLevel="0" collapsed="false">
      <c r="A14179" s="0" t="n">
        <v>48</v>
      </c>
      <c r="B14179" s="0" t="n">
        <v>682966</v>
      </c>
      <c r="C14179" s="0" t="n">
        <v>6315.763</v>
      </c>
    </row>
    <row r="14180" customFormat="false" ht="15" hidden="false" customHeight="false" outlineLevel="0" collapsed="false">
      <c r="A14180" s="0" t="n">
        <v>48</v>
      </c>
      <c r="B14180" s="0" t="n">
        <v>674618</v>
      </c>
      <c r="C14180" s="0" t="n">
        <v>4096.823</v>
      </c>
    </row>
    <row r="14181" customFormat="false" ht="15" hidden="false" customHeight="false" outlineLevel="0" collapsed="false">
      <c r="A14181" s="0" t="n">
        <v>48</v>
      </c>
      <c r="B14181" s="0" t="n">
        <v>644677</v>
      </c>
      <c r="C14181" s="0" t="n">
        <v>6288.655</v>
      </c>
    </row>
    <row r="14182" customFormat="false" ht="15" hidden="false" customHeight="false" outlineLevel="0" collapsed="false">
      <c r="A14182" s="0" t="n">
        <v>48</v>
      </c>
      <c r="B14182" s="0" t="n">
        <v>612611</v>
      </c>
      <c r="C14182" s="0" t="n">
        <v>6509.275</v>
      </c>
    </row>
    <row r="14183" customFormat="false" ht="15" hidden="false" customHeight="false" outlineLevel="0" collapsed="false">
      <c r="A14183" s="0" t="n">
        <v>48</v>
      </c>
      <c r="B14183" s="0" t="n">
        <v>607009</v>
      </c>
      <c r="C14183" s="0" t="n">
        <v>3798.117</v>
      </c>
    </row>
    <row r="14184" customFormat="false" ht="15" hidden="false" customHeight="false" outlineLevel="0" collapsed="false">
      <c r="A14184" s="0" t="n">
        <v>48</v>
      </c>
      <c r="B14184" s="0" t="n">
        <v>575380</v>
      </c>
      <c r="C14184" s="0" t="n">
        <v>6474.46</v>
      </c>
    </row>
    <row r="14185" customFormat="false" ht="15" hidden="false" customHeight="false" outlineLevel="0" collapsed="false">
      <c r="A14185" s="0" t="n">
        <v>48</v>
      </c>
      <c r="B14185" s="0" t="n">
        <v>563609</v>
      </c>
      <c r="C14185" s="0" t="n">
        <v>4445.667</v>
      </c>
    </row>
    <row r="14186" customFormat="false" ht="15" hidden="false" customHeight="false" outlineLevel="0" collapsed="false">
      <c r="A14186" s="0" t="n">
        <v>48</v>
      </c>
      <c r="B14186" s="0" t="n">
        <v>532733</v>
      </c>
      <c r="C14186" s="0" t="n">
        <v>6459.641</v>
      </c>
    </row>
    <row r="14187" customFormat="false" ht="15" hidden="false" customHeight="false" outlineLevel="0" collapsed="false">
      <c r="A14187" s="0" t="n">
        <v>48</v>
      </c>
      <c r="B14187" s="0" t="n">
        <v>496877</v>
      </c>
      <c r="C14187" s="0" t="n">
        <v>6852.463</v>
      </c>
    </row>
    <row r="14188" customFormat="false" ht="15" hidden="false" customHeight="false" outlineLevel="0" collapsed="false">
      <c r="A14188" s="0" t="n">
        <v>48</v>
      </c>
      <c r="B14188" s="0" t="n">
        <v>488397</v>
      </c>
      <c r="C14188" s="0" t="n">
        <v>4118.926</v>
      </c>
    </row>
    <row r="14189" customFormat="false" ht="15" hidden="false" customHeight="false" outlineLevel="0" collapsed="false">
      <c r="A14189" s="0" t="n">
        <v>48</v>
      </c>
      <c r="B14189" s="0" t="n">
        <v>457679</v>
      </c>
      <c r="C14189" s="0" t="n">
        <v>6338.954</v>
      </c>
    </row>
    <row r="14190" customFormat="false" ht="15" hidden="false" customHeight="false" outlineLevel="0" collapsed="false">
      <c r="A14190" s="0" t="n">
        <v>48</v>
      </c>
      <c r="B14190" s="0" t="n">
        <v>437594</v>
      </c>
      <c r="C14190" s="0" t="n">
        <v>4740.743</v>
      </c>
    </row>
    <row r="14191" customFormat="false" ht="15" hidden="false" customHeight="false" outlineLevel="0" collapsed="false">
      <c r="A14191" s="0" t="n">
        <v>48</v>
      </c>
      <c r="B14191" s="0" t="n">
        <v>417413</v>
      </c>
      <c r="C14191" s="0" t="n">
        <v>5784.347</v>
      </c>
    </row>
    <row r="14192" customFormat="false" ht="15" hidden="false" customHeight="false" outlineLevel="0" collapsed="false">
      <c r="A14192" s="0" t="n">
        <v>48</v>
      </c>
      <c r="B14192" s="0" t="n">
        <v>385874</v>
      </c>
      <c r="C14192" s="0" t="n">
        <v>6460.47</v>
      </c>
    </row>
    <row r="14193" customFormat="false" ht="15" hidden="false" customHeight="false" outlineLevel="0" collapsed="false">
      <c r="A14193" s="0" t="n">
        <v>48</v>
      </c>
      <c r="B14193" s="0" t="n">
        <v>392643</v>
      </c>
      <c r="C14193" s="0" t="n">
        <v>2277.232</v>
      </c>
    </row>
    <row r="14194" customFormat="false" ht="15" hidden="false" customHeight="false" outlineLevel="0" collapsed="false">
      <c r="A14194" s="0" t="n">
        <v>48</v>
      </c>
      <c r="B14194" s="0" t="n">
        <v>367176</v>
      </c>
      <c r="C14194" s="0" t="n">
        <v>6125.087</v>
      </c>
    </row>
    <row r="14195" customFormat="false" ht="15" hidden="false" customHeight="false" outlineLevel="0" collapsed="false">
      <c r="A14195" s="0" t="n">
        <v>48</v>
      </c>
      <c r="B14195" s="0" t="n">
        <v>333561</v>
      </c>
      <c r="C14195" s="0" t="n">
        <v>6594.786</v>
      </c>
    </row>
    <row r="14196" customFormat="false" ht="15" hidden="false" customHeight="false" outlineLevel="0" collapsed="false">
      <c r="A14196" s="0" t="n">
        <v>48</v>
      </c>
      <c r="B14196" s="0" t="n">
        <v>299631</v>
      </c>
      <c r="C14196" s="0" t="n">
        <v>6675.972</v>
      </c>
    </row>
    <row r="14197" customFormat="false" ht="15" hidden="false" customHeight="false" outlineLevel="0" collapsed="false">
      <c r="A14197" s="0" t="n">
        <v>48</v>
      </c>
      <c r="B14197" s="0" t="n">
        <v>294093</v>
      </c>
      <c r="C14197" s="0" t="n">
        <v>3836.179</v>
      </c>
    </row>
    <row r="14198" customFormat="false" ht="15" hidden="false" customHeight="false" outlineLevel="0" collapsed="false">
      <c r="A14198" s="0" t="n">
        <v>48</v>
      </c>
      <c r="B14198" s="0" t="n">
        <v>261824</v>
      </c>
      <c r="C14198" s="0" t="n">
        <v>6525.845</v>
      </c>
    </row>
    <row r="14199" customFormat="false" ht="15" hidden="false" customHeight="false" outlineLevel="0" collapsed="false">
      <c r="A14199" s="0" t="n">
        <v>48</v>
      </c>
      <c r="B14199" s="0" t="n">
        <v>231872</v>
      </c>
      <c r="C14199" s="0" t="n">
        <v>5728.09</v>
      </c>
    </row>
    <row r="14200" customFormat="false" ht="15" hidden="false" customHeight="false" outlineLevel="0" collapsed="false">
      <c r="A14200" s="0" t="n">
        <v>48</v>
      </c>
      <c r="B14200" s="0" t="n">
        <v>219512</v>
      </c>
      <c r="C14200" s="0" t="n">
        <v>5111.01</v>
      </c>
    </row>
    <row r="14201" customFormat="false" ht="15" hidden="false" customHeight="false" outlineLevel="0" collapsed="false">
      <c r="A14201" s="0" t="n">
        <v>48</v>
      </c>
      <c r="B14201" s="0" t="n">
        <v>189960</v>
      </c>
      <c r="C14201" s="0" t="n">
        <v>6178.852</v>
      </c>
    </row>
    <row r="14202" customFormat="false" ht="15" hidden="false" customHeight="false" outlineLevel="0" collapsed="false">
      <c r="A14202" s="0" t="n">
        <v>48</v>
      </c>
      <c r="B14202" s="0" t="n">
        <v>167875</v>
      </c>
      <c r="C14202" s="0" t="n">
        <v>5504.485</v>
      </c>
    </row>
    <row r="14203" customFormat="false" ht="15" hidden="false" customHeight="false" outlineLevel="0" collapsed="false">
      <c r="A14203" s="0" t="n">
        <v>48</v>
      </c>
      <c r="B14203" s="0" t="n">
        <v>128693</v>
      </c>
      <c r="C14203" s="0" t="n">
        <v>7217.944</v>
      </c>
    </row>
    <row r="14204" customFormat="false" ht="15" hidden="false" customHeight="false" outlineLevel="0" collapsed="false">
      <c r="A14204" s="0" t="n">
        <v>48</v>
      </c>
      <c r="B14204" s="0" t="n">
        <v>82791</v>
      </c>
      <c r="C14204" s="0" t="n">
        <v>7864.102</v>
      </c>
    </row>
    <row r="14205" customFormat="false" ht="15" hidden="false" customHeight="false" outlineLevel="0" collapsed="false">
      <c r="A14205" s="0" t="n">
        <v>48</v>
      </c>
      <c r="B14205" s="0" t="n">
        <v>40289</v>
      </c>
      <c r="C14205" s="0" t="n">
        <v>7494.882</v>
      </c>
    </row>
    <row r="14206" customFormat="false" ht="15" hidden="false" customHeight="false" outlineLevel="0" collapsed="false">
      <c r="A14206" s="0" t="n">
        <v>48</v>
      </c>
      <c r="B14206" s="0" t="n">
        <v>0</v>
      </c>
      <c r="C14206" s="0" t="n">
        <v>7315.028</v>
      </c>
    </row>
    <row r="14207" customFormat="false" ht="15" hidden="false" customHeight="false" outlineLevel="0" collapsed="false">
      <c r="A14207" s="0" t="n">
        <v>48</v>
      </c>
      <c r="B14207" s="0" t="n">
        <v>1903984</v>
      </c>
      <c r="C14207" s="0" t="n">
        <v>8517.756</v>
      </c>
    </row>
    <row r="14208" customFormat="false" ht="15" hidden="false" customHeight="false" outlineLevel="0" collapsed="false">
      <c r="A14208" s="0" t="n">
        <v>48</v>
      </c>
      <c r="B14208" s="0" t="n">
        <v>1887104</v>
      </c>
      <c r="C14208" s="0" t="n">
        <v>5464.703</v>
      </c>
    </row>
    <row r="14209" customFormat="false" ht="15" hidden="false" customHeight="false" outlineLevel="0" collapsed="false">
      <c r="A14209" s="0" t="n">
        <v>48</v>
      </c>
      <c r="B14209" s="0" t="n">
        <v>1843524</v>
      </c>
      <c r="C14209" s="0" t="n">
        <v>7636.333</v>
      </c>
    </row>
    <row r="14210" customFormat="false" ht="15" hidden="false" customHeight="false" outlineLevel="0" collapsed="false">
      <c r="A14210" s="0" t="n">
        <v>48</v>
      </c>
      <c r="B14210" s="0" t="n">
        <v>1808866</v>
      </c>
      <c r="C14210" s="0" t="n">
        <v>6213.552</v>
      </c>
    </row>
    <row r="14211" customFormat="false" ht="15" hidden="false" customHeight="false" outlineLevel="0" collapsed="false">
      <c r="A14211" s="0" t="n">
        <v>48</v>
      </c>
      <c r="B14211" s="0" t="n">
        <v>1822770</v>
      </c>
      <c r="C14211" s="0" t="n">
        <v>656.396</v>
      </c>
    </row>
    <row r="14212" customFormat="false" ht="15" hidden="false" customHeight="false" outlineLevel="0" collapsed="false">
      <c r="A14212" s="0" t="n">
        <v>48</v>
      </c>
      <c r="B14212" s="0" t="n">
        <v>1818655</v>
      </c>
      <c r="C14212" s="0" t="n">
        <v>5563.457</v>
      </c>
    </row>
    <row r="14213" customFormat="false" ht="15" hidden="false" customHeight="false" outlineLevel="0" collapsed="false">
      <c r="A14213" s="0" t="n">
        <v>48</v>
      </c>
      <c r="B14213" s="0" t="n">
        <v>1779252</v>
      </c>
      <c r="C14213" s="0" t="n">
        <v>7195.679</v>
      </c>
    </row>
    <row r="14214" customFormat="false" ht="15" hidden="false" customHeight="false" outlineLevel="0" collapsed="false">
      <c r="A14214" s="0" t="n">
        <v>48</v>
      </c>
      <c r="B14214" s="0" t="n">
        <v>1737263</v>
      </c>
      <c r="C14214" s="0" t="n">
        <v>7498.734</v>
      </c>
    </row>
    <row r="14215" customFormat="false" ht="15" hidden="false" customHeight="false" outlineLevel="0" collapsed="false">
      <c r="A14215" s="0" t="n">
        <v>48</v>
      </c>
      <c r="B14215" s="0" t="n">
        <v>1725339</v>
      </c>
      <c r="C14215" s="0" t="n">
        <v>4462.061</v>
      </c>
    </row>
    <row r="14216" customFormat="false" ht="15" hidden="false" customHeight="false" outlineLevel="0" collapsed="false">
      <c r="A14216" s="0" t="n">
        <v>48</v>
      </c>
      <c r="B14216" s="0" t="n">
        <v>1692213</v>
      </c>
      <c r="C14216" s="0" t="n">
        <v>6575.809</v>
      </c>
    </row>
    <row r="14217" customFormat="false" ht="15" hidden="false" customHeight="false" outlineLevel="0" collapsed="false">
      <c r="A14217" s="0" t="n">
        <v>48</v>
      </c>
      <c r="B14217" s="0" t="n">
        <v>1655334</v>
      </c>
      <c r="C14217" s="0" t="n">
        <v>6877.715</v>
      </c>
    </row>
    <row r="14218" customFormat="false" ht="15" hidden="false" customHeight="false" outlineLevel="0" collapsed="false">
      <c r="A14218" s="0" t="n">
        <v>48</v>
      </c>
      <c r="B14218" s="0" t="n">
        <v>1642923</v>
      </c>
      <c r="C14218" s="0" t="n">
        <v>4610.035</v>
      </c>
    </row>
    <row r="14219" customFormat="false" ht="15" hidden="false" customHeight="false" outlineLevel="0" collapsed="false">
      <c r="A14219" s="0" t="n">
        <v>48</v>
      </c>
      <c r="B14219" s="0" t="n">
        <v>1602830</v>
      </c>
      <c r="C14219" s="0" t="n">
        <v>7305.41</v>
      </c>
    </row>
    <row r="14220" customFormat="false" ht="15" hidden="false" customHeight="false" outlineLevel="0" collapsed="false">
      <c r="A14220" s="0" t="n">
        <v>48</v>
      </c>
      <c r="B14220" s="0" t="n">
        <v>1589289</v>
      </c>
      <c r="C14220" s="0" t="n">
        <v>4569.548</v>
      </c>
    </row>
    <row r="14221" customFormat="false" ht="15" hidden="false" customHeight="false" outlineLevel="0" collapsed="false">
      <c r="A14221" s="0" t="n">
        <v>48</v>
      </c>
      <c r="B14221" s="0" t="n">
        <v>1558618</v>
      </c>
      <c r="C14221" s="0" t="n">
        <v>6387.57</v>
      </c>
    </row>
    <row r="14222" customFormat="false" ht="15" hidden="false" customHeight="false" outlineLevel="0" collapsed="false">
      <c r="A14222" s="0" t="n">
        <v>48</v>
      </c>
      <c r="B14222" s="0" t="n">
        <v>1527283</v>
      </c>
      <c r="C14222" s="0" t="n">
        <v>6385.243</v>
      </c>
    </row>
    <row r="14223" customFormat="false" ht="15" hidden="false" customHeight="false" outlineLevel="0" collapsed="false">
      <c r="A14223" s="0" t="n">
        <v>48</v>
      </c>
      <c r="B14223" s="0" t="n">
        <v>1518384</v>
      </c>
      <c r="C14223" s="0" t="n">
        <v>4183.008</v>
      </c>
    </row>
    <row r="14224" customFormat="false" ht="15" hidden="false" customHeight="false" outlineLevel="0" collapsed="false">
      <c r="A14224" s="0" t="n">
        <v>48</v>
      </c>
      <c r="B14224" s="0" t="n">
        <v>1483878</v>
      </c>
      <c r="C14224" s="0" t="n">
        <v>6714.798</v>
      </c>
    </row>
    <row r="14225" customFormat="false" ht="15" hidden="false" customHeight="false" outlineLevel="0" collapsed="false">
      <c r="A14225" s="0" t="n">
        <v>48</v>
      </c>
      <c r="B14225" s="0" t="n">
        <v>1449571</v>
      </c>
      <c r="C14225" s="0" t="n">
        <v>6728.106</v>
      </c>
    </row>
    <row r="14226" customFormat="false" ht="15" hidden="false" customHeight="false" outlineLevel="0" collapsed="false">
      <c r="A14226" s="0" t="n">
        <v>48</v>
      </c>
      <c r="B14226" s="0" t="n">
        <v>1443333</v>
      </c>
      <c r="C14226" s="0" t="n">
        <v>3897.733</v>
      </c>
    </row>
    <row r="14227" customFormat="false" ht="15" hidden="false" customHeight="false" outlineLevel="0" collapsed="false">
      <c r="A14227" s="0" t="n">
        <v>48</v>
      </c>
      <c r="B14227" s="0" t="n">
        <v>1412665</v>
      </c>
      <c r="C14227" s="0" t="n">
        <v>6311.097</v>
      </c>
    </row>
    <row r="14228" customFormat="false" ht="15" hidden="false" customHeight="false" outlineLevel="0" collapsed="false">
      <c r="A14228" s="0" t="n">
        <v>48</v>
      </c>
      <c r="B14228" s="0" t="n">
        <v>1380442</v>
      </c>
      <c r="C14228" s="0" t="n">
        <v>6528.023</v>
      </c>
    </row>
    <row r="14229" customFormat="false" ht="15" hidden="false" customHeight="false" outlineLevel="0" collapsed="false">
      <c r="A14229" s="0" t="n">
        <v>48</v>
      </c>
      <c r="B14229" s="0" t="n">
        <v>1377623</v>
      </c>
      <c r="C14229" s="0" t="n">
        <v>3546.629</v>
      </c>
    </row>
    <row r="14230" customFormat="false" ht="15" hidden="false" customHeight="false" outlineLevel="0" collapsed="false">
      <c r="A14230" s="0" t="n">
        <v>48</v>
      </c>
      <c r="B14230" s="0" t="n">
        <v>1343622</v>
      </c>
      <c r="C14230" s="0" t="n">
        <v>6672.906</v>
      </c>
    </row>
    <row r="14231" customFormat="false" ht="15" hidden="false" customHeight="false" outlineLevel="0" collapsed="false">
      <c r="A14231" s="0" t="n">
        <v>48</v>
      </c>
      <c r="B14231" s="0" t="n">
        <v>1320774</v>
      </c>
      <c r="C14231" s="0" t="n">
        <v>4521.739</v>
      </c>
    </row>
    <row r="14232" customFormat="false" ht="15" hidden="false" customHeight="false" outlineLevel="0" collapsed="false">
      <c r="A14232" s="0" t="n">
        <v>48</v>
      </c>
      <c r="B14232" s="0" t="n">
        <v>1309122</v>
      </c>
      <c r="C14232" s="0" t="n">
        <v>5475.429</v>
      </c>
    </row>
    <row r="14233" customFormat="false" ht="15" hidden="false" customHeight="false" outlineLevel="0" collapsed="false">
      <c r="A14233" s="0" t="n">
        <v>48</v>
      </c>
      <c r="B14233" s="0" t="n">
        <v>1278081</v>
      </c>
      <c r="C14233" s="0" t="n">
        <v>6367.428</v>
      </c>
    </row>
    <row r="14234" customFormat="false" ht="15" hidden="false" customHeight="false" outlineLevel="0" collapsed="false">
      <c r="A14234" s="0" t="n">
        <v>48</v>
      </c>
      <c r="B14234" s="0" t="n">
        <v>1278600</v>
      </c>
      <c r="C14234" s="0" t="n">
        <v>3224.986</v>
      </c>
    </row>
    <row r="14235" customFormat="false" ht="15" hidden="false" customHeight="false" outlineLevel="0" collapsed="false">
      <c r="A14235" s="0" t="n">
        <v>48</v>
      </c>
      <c r="B14235" s="0" t="n">
        <v>1249226</v>
      </c>
      <c r="C14235" s="0" t="n">
        <v>6219.409</v>
      </c>
    </row>
    <row r="14236" customFormat="false" ht="15" hidden="false" customHeight="false" outlineLevel="0" collapsed="false">
      <c r="A14236" s="0" t="n">
        <v>48</v>
      </c>
      <c r="B14236" s="0" t="n">
        <v>1216632</v>
      </c>
      <c r="C14236" s="0" t="n">
        <v>6490.608</v>
      </c>
    </row>
    <row r="14237" customFormat="false" ht="15" hidden="false" customHeight="false" outlineLevel="0" collapsed="false">
      <c r="A14237" s="0" t="n">
        <v>48</v>
      </c>
      <c r="B14237" s="0" t="n">
        <v>1213167</v>
      </c>
      <c r="C14237" s="0" t="n">
        <v>3633.158</v>
      </c>
    </row>
    <row r="14238" customFormat="false" ht="15" hidden="false" customHeight="false" outlineLevel="0" collapsed="false">
      <c r="A14238" s="0" t="n">
        <v>48</v>
      </c>
      <c r="B14238" s="0" t="n">
        <v>1182528</v>
      </c>
      <c r="C14238" s="0" t="n">
        <v>6365.172</v>
      </c>
    </row>
    <row r="14239" customFormat="false" ht="15" hidden="false" customHeight="false" outlineLevel="0" collapsed="false">
      <c r="A14239" s="0" t="n">
        <v>48</v>
      </c>
      <c r="B14239" s="0" t="n">
        <v>1153726</v>
      </c>
      <c r="C14239" s="0" t="n">
        <v>5556.501</v>
      </c>
    </row>
    <row r="14240" customFormat="false" ht="15" hidden="false" customHeight="false" outlineLevel="0" collapsed="false">
      <c r="A14240" s="0" t="n">
        <v>48</v>
      </c>
      <c r="B14240" s="0" t="n">
        <v>1154518</v>
      </c>
      <c r="C14240" s="0" t="n">
        <v>3821.264</v>
      </c>
    </row>
    <row r="14241" customFormat="false" ht="15" hidden="false" customHeight="false" outlineLevel="0" collapsed="false">
      <c r="A14241" s="0" t="n">
        <v>48</v>
      </c>
      <c r="B14241" s="0" t="n">
        <v>1123012</v>
      </c>
      <c r="C14241" s="0" t="n">
        <v>6424.154</v>
      </c>
    </row>
    <row r="14242" customFormat="false" ht="15" hidden="false" customHeight="false" outlineLevel="0" collapsed="false">
      <c r="A14242" s="0" t="n">
        <v>48</v>
      </c>
      <c r="B14242" s="0" t="n">
        <v>1092337</v>
      </c>
      <c r="C14242" s="0" t="n">
        <v>6361.965</v>
      </c>
    </row>
    <row r="14243" customFormat="false" ht="15" hidden="false" customHeight="false" outlineLevel="0" collapsed="false">
      <c r="A14243" s="0" t="n">
        <v>48</v>
      </c>
      <c r="B14243" s="0" t="n">
        <v>1084317</v>
      </c>
      <c r="C14243" s="0" t="n">
        <v>4070.84</v>
      </c>
    </row>
    <row r="14244" customFormat="false" ht="15" hidden="false" customHeight="false" outlineLevel="0" collapsed="false">
      <c r="A14244" s="0" t="n">
        <v>48</v>
      </c>
      <c r="B14244" s="0" t="n">
        <v>1050412</v>
      </c>
      <c r="C14244" s="0" t="n">
        <v>6653.653</v>
      </c>
    </row>
    <row r="14245" customFormat="false" ht="15" hidden="false" customHeight="false" outlineLevel="0" collapsed="false">
      <c r="A14245" s="0" t="n">
        <v>48</v>
      </c>
      <c r="B14245" s="0" t="n">
        <v>1017634</v>
      </c>
      <c r="C14245" s="0" t="n">
        <v>6274.711</v>
      </c>
    </row>
    <row r="14246" customFormat="false" ht="15" hidden="false" customHeight="false" outlineLevel="0" collapsed="false">
      <c r="A14246" s="0" t="n">
        <v>48</v>
      </c>
      <c r="B14246" s="0" t="n">
        <v>1007079</v>
      </c>
      <c r="C14246" s="0" t="n">
        <v>4707.769</v>
      </c>
    </row>
    <row r="14247" customFormat="false" ht="15" hidden="false" customHeight="false" outlineLevel="0" collapsed="false">
      <c r="A14247" s="0" t="n">
        <v>48</v>
      </c>
      <c r="B14247" s="0" t="n">
        <v>974906</v>
      </c>
      <c r="C14247" s="0" t="n">
        <v>6483.034</v>
      </c>
    </row>
    <row r="14248" customFormat="false" ht="15" hidden="false" customHeight="false" outlineLevel="0" collapsed="false">
      <c r="A14248" s="0" t="n">
        <v>48</v>
      </c>
      <c r="B14248" s="0" t="n">
        <v>966751</v>
      </c>
      <c r="C14248" s="0" t="n">
        <v>4124.672</v>
      </c>
    </row>
    <row r="14249" customFormat="false" ht="15" hidden="false" customHeight="false" outlineLevel="0" collapsed="false">
      <c r="A14249" s="0" t="n">
        <v>48</v>
      </c>
      <c r="B14249" s="0" t="n">
        <v>933694</v>
      </c>
      <c r="C14249" s="0" t="n">
        <v>6562.564</v>
      </c>
    </row>
    <row r="14250" customFormat="false" ht="15" hidden="false" customHeight="false" outlineLevel="0" collapsed="false">
      <c r="A14250" s="0" t="n">
        <v>48</v>
      </c>
      <c r="B14250" s="0" t="n">
        <v>901562</v>
      </c>
      <c r="C14250" s="0" t="n">
        <v>6449.293</v>
      </c>
    </row>
    <row r="14251" customFormat="false" ht="15" hidden="false" customHeight="false" outlineLevel="0" collapsed="false">
      <c r="A14251" s="0" t="n">
        <v>48</v>
      </c>
      <c r="B14251" s="0" t="n">
        <v>895922</v>
      </c>
      <c r="C14251" s="0" t="n">
        <v>3742.183</v>
      </c>
    </row>
    <row r="14252" customFormat="false" ht="15" hidden="false" customHeight="false" outlineLevel="0" collapsed="false">
      <c r="A14252" s="0" t="n">
        <v>48</v>
      </c>
      <c r="B14252" s="0" t="n">
        <v>884338</v>
      </c>
      <c r="C14252" s="0" t="n">
        <v>4597.638</v>
      </c>
    </row>
    <row r="14253" customFormat="false" ht="15" hidden="false" customHeight="false" outlineLevel="0" collapsed="false">
      <c r="A14253" s="0" t="n">
        <v>48</v>
      </c>
      <c r="B14253" s="0" t="n">
        <v>852091</v>
      </c>
      <c r="C14253" s="0" t="n">
        <v>6496.285</v>
      </c>
    </row>
    <row r="14254" customFormat="false" ht="15" hidden="false" customHeight="false" outlineLevel="0" collapsed="false">
      <c r="A14254" s="0" t="n">
        <v>48</v>
      </c>
      <c r="B14254" s="0" t="n">
        <v>817636</v>
      </c>
      <c r="C14254" s="0" t="n">
        <v>6716.197</v>
      </c>
    </row>
    <row r="14255" customFormat="false" ht="15" hidden="false" customHeight="false" outlineLevel="0" collapsed="false">
      <c r="A14255" s="0" t="n">
        <v>48</v>
      </c>
      <c r="B14255" s="0" t="n">
        <v>783321</v>
      </c>
      <c r="C14255" s="0" t="n">
        <v>6711.681</v>
      </c>
    </row>
    <row r="14256" customFormat="false" ht="15" hidden="false" customHeight="false" outlineLevel="0" collapsed="false">
      <c r="A14256" s="0" t="n">
        <v>48</v>
      </c>
      <c r="B14256" s="0" t="n">
        <v>777983</v>
      </c>
      <c r="C14256" s="0" t="n">
        <v>3779.416</v>
      </c>
    </row>
    <row r="14257" customFormat="false" ht="15" hidden="false" customHeight="false" outlineLevel="0" collapsed="false">
      <c r="A14257" s="0" t="n">
        <v>48</v>
      </c>
      <c r="B14257" s="0" t="n">
        <v>748935</v>
      </c>
      <c r="C14257" s="0" t="n">
        <v>6194.345</v>
      </c>
    </row>
    <row r="14258" customFormat="false" ht="15" hidden="false" customHeight="false" outlineLevel="0" collapsed="false">
      <c r="A14258" s="0" t="n">
        <v>48</v>
      </c>
      <c r="B14258" s="0" t="n">
        <v>739937</v>
      </c>
      <c r="C14258" s="0" t="n">
        <v>4112.697</v>
      </c>
    </row>
    <row r="14259" customFormat="false" ht="15" hidden="false" customHeight="false" outlineLevel="0" collapsed="false">
      <c r="A14259" s="0" t="n">
        <v>48</v>
      </c>
      <c r="B14259" s="0" t="n">
        <v>708797</v>
      </c>
      <c r="C14259" s="0" t="n">
        <v>6553.58</v>
      </c>
    </row>
    <row r="14260" customFormat="false" ht="15" hidden="false" customHeight="false" outlineLevel="0" collapsed="false">
      <c r="A14260" s="0" t="n">
        <v>48</v>
      </c>
      <c r="B14260" s="0" t="n">
        <v>673756</v>
      </c>
      <c r="C14260" s="0" t="n">
        <v>6801.977</v>
      </c>
    </row>
    <row r="14261" customFormat="false" ht="15" hidden="false" customHeight="false" outlineLevel="0" collapsed="false">
      <c r="A14261" s="0" t="n">
        <v>48</v>
      </c>
      <c r="B14261" s="0" t="n">
        <v>676842</v>
      </c>
      <c r="C14261" s="0" t="n">
        <v>2932.345</v>
      </c>
    </row>
    <row r="14262" customFormat="false" ht="15" hidden="false" customHeight="false" outlineLevel="0" collapsed="false">
      <c r="A14262" s="0" t="n">
        <v>48</v>
      </c>
      <c r="B14262" s="0" t="n">
        <v>650033</v>
      </c>
      <c r="C14262" s="0" t="n">
        <v>5963.715</v>
      </c>
    </row>
    <row r="14263" customFormat="false" ht="15" hidden="false" customHeight="false" outlineLevel="0" collapsed="false">
      <c r="A14263" s="0" t="n">
        <v>48</v>
      </c>
      <c r="B14263" s="0" t="n">
        <v>617334</v>
      </c>
      <c r="C14263" s="0" t="n">
        <v>6557.28</v>
      </c>
    </row>
    <row r="14264" customFormat="false" ht="15" hidden="false" customHeight="false" outlineLevel="0" collapsed="false">
      <c r="A14264" s="0" t="n">
        <v>48</v>
      </c>
      <c r="B14264" s="0" t="n">
        <v>583319</v>
      </c>
      <c r="C14264" s="0" t="n">
        <v>6647.026</v>
      </c>
    </row>
    <row r="14265" customFormat="false" ht="15" hidden="false" customHeight="false" outlineLevel="0" collapsed="false">
      <c r="A14265" s="0" t="n">
        <v>48</v>
      </c>
      <c r="B14265" s="0" t="n">
        <v>590803</v>
      </c>
      <c r="C14265" s="0" t="n">
        <v>2557.707</v>
      </c>
    </row>
    <row r="14266" customFormat="false" ht="15" hidden="false" customHeight="false" outlineLevel="0" collapsed="false">
      <c r="A14266" s="0" t="n">
        <v>48</v>
      </c>
      <c r="B14266" s="0" t="n">
        <v>560685</v>
      </c>
      <c r="C14266" s="0" t="n">
        <v>6286.138</v>
      </c>
    </row>
    <row r="14267" customFormat="false" ht="15" hidden="false" customHeight="false" outlineLevel="0" collapsed="false">
      <c r="A14267" s="0" t="n">
        <v>48</v>
      </c>
      <c r="B14267" s="0" t="n">
        <v>530673</v>
      </c>
      <c r="C14267" s="0" t="n">
        <v>6243.089</v>
      </c>
    </row>
    <row r="14268" customFormat="false" ht="15" hidden="false" customHeight="false" outlineLevel="0" collapsed="false">
      <c r="A14268" s="0" t="n">
        <v>48</v>
      </c>
      <c r="B14268" s="0" t="n">
        <v>505112</v>
      </c>
      <c r="C14268" s="0" t="n">
        <v>5342.344</v>
      </c>
    </row>
    <row r="14269" customFormat="false" ht="15" hidden="false" customHeight="false" outlineLevel="0" collapsed="false">
      <c r="A14269" s="0" t="n">
        <v>48</v>
      </c>
      <c r="B14269" s="0" t="n">
        <v>481834</v>
      </c>
      <c r="C14269" s="0" t="n">
        <v>6161.27</v>
      </c>
    </row>
    <row r="14270" customFormat="false" ht="15" hidden="false" customHeight="false" outlineLevel="0" collapsed="false">
      <c r="A14270" s="0" t="n">
        <v>48</v>
      </c>
      <c r="B14270" s="0" t="n">
        <v>448199</v>
      </c>
      <c r="C14270" s="0" t="n">
        <v>6649.128</v>
      </c>
    </row>
    <row r="14271" customFormat="false" ht="15" hidden="false" customHeight="false" outlineLevel="0" collapsed="false">
      <c r="A14271" s="0" t="n">
        <v>48</v>
      </c>
      <c r="B14271" s="0" t="n">
        <v>444115</v>
      </c>
      <c r="C14271" s="0" t="n">
        <v>3722.598</v>
      </c>
    </row>
    <row r="14272" customFormat="false" ht="15" hidden="false" customHeight="false" outlineLevel="0" collapsed="false">
      <c r="A14272" s="0" t="n">
        <v>48</v>
      </c>
      <c r="B14272" s="0" t="n">
        <v>412419</v>
      </c>
      <c r="C14272" s="0" t="n">
        <v>6439.052</v>
      </c>
    </row>
    <row r="14273" customFormat="false" ht="15" hidden="false" customHeight="false" outlineLevel="0" collapsed="false">
      <c r="A14273" s="0" t="n">
        <v>48</v>
      </c>
      <c r="B14273" s="0" t="n">
        <v>387978</v>
      </c>
      <c r="C14273" s="0" t="n">
        <v>4926.324</v>
      </c>
    </row>
    <row r="14274" customFormat="false" ht="15" hidden="false" customHeight="false" outlineLevel="0" collapsed="false">
      <c r="A14274" s="0" t="n">
        <v>48</v>
      </c>
      <c r="B14274" s="0" t="n">
        <v>378117</v>
      </c>
      <c r="C14274" s="0" t="n">
        <v>5070.708</v>
      </c>
    </row>
    <row r="14275" customFormat="false" ht="15" hidden="false" customHeight="false" outlineLevel="0" collapsed="false">
      <c r="A14275" s="0" t="n">
        <v>48</v>
      </c>
      <c r="B14275" s="0" t="n">
        <v>349771</v>
      </c>
      <c r="C14275" s="0" t="n">
        <v>6127.03</v>
      </c>
    </row>
    <row r="14276" customFormat="false" ht="15" hidden="false" customHeight="false" outlineLevel="0" collapsed="false">
      <c r="A14276" s="0" t="n">
        <v>48</v>
      </c>
      <c r="B14276" s="0" t="n">
        <v>323483</v>
      </c>
      <c r="C14276" s="0" t="n">
        <v>5219.53</v>
      </c>
    </row>
    <row r="14277" customFormat="false" ht="15" hidden="false" customHeight="false" outlineLevel="0" collapsed="false">
      <c r="A14277" s="0" t="n">
        <v>48</v>
      </c>
      <c r="B14277" s="0" t="n">
        <v>332820</v>
      </c>
      <c r="C14277" s="0" t="n">
        <v>3047.869</v>
      </c>
    </row>
    <row r="14278" customFormat="false" ht="15" hidden="false" customHeight="false" outlineLevel="0" collapsed="false">
      <c r="A14278" s="0" t="n">
        <v>48</v>
      </c>
      <c r="B14278" s="0" t="n">
        <v>300826</v>
      </c>
      <c r="C14278" s="0" t="n">
        <v>6486.673</v>
      </c>
    </row>
    <row r="14279" customFormat="false" ht="15" hidden="false" customHeight="false" outlineLevel="0" collapsed="false">
      <c r="A14279" s="0" t="n">
        <v>48</v>
      </c>
      <c r="B14279" s="0" t="n">
        <v>264553</v>
      </c>
      <c r="C14279" s="0" t="n">
        <v>6883.57</v>
      </c>
    </row>
    <row r="14280" customFormat="false" ht="15" hidden="false" customHeight="false" outlineLevel="0" collapsed="false">
      <c r="A14280" s="0" t="n">
        <v>48</v>
      </c>
      <c r="B14280" s="0" t="n">
        <v>230017</v>
      </c>
      <c r="C14280" s="0" t="n">
        <v>6744.213</v>
      </c>
    </row>
    <row r="14281" customFormat="false" ht="15" hidden="false" customHeight="false" outlineLevel="0" collapsed="false">
      <c r="A14281" s="0" t="n">
        <v>48</v>
      </c>
      <c r="B14281" s="0" t="n">
        <v>227989</v>
      </c>
      <c r="C14281" s="0" t="n">
        <v>3515.686</v>
      </c>
    </row>
    <row r="14282" customFormat="false" ht="15" hidden="false" customHeight="false" outlineLevel="0" collapsed="false">
      <c r="A14282" s="0" t="n">
        <v>48</v>
      </c>
      <c r="B14282" s="0" t="n">
        <v>197810</v>
      </c>
      <c r="C14282" s="0" t="n">
        <v>6280.792</v>
      </c>
    </row>
    <row r="14283" customFormat="false" ht="15" hidden="false" customHeight="false" outlineLevel="0" collapsed="false">
      <c r="A14283" s="0" t="n">
        <v>48</v>
      </c>
      <c r="B14283" s="0" t="n">
        <v>184696</v>
      </c>
      <c r="C14283" s="0" t="n">
        <v>4589.139</v>
      </c>
    </row>
    <row r="14284" customFormat="false" ht="15" hidden="false" customHeight="false" outlineLevel="0" collapsed="false">
      <c r="A14284" s="0" t="n">
        <v>48</v>
      </c>
      <c r="B14284" s="0" t="n">
        <v>150478</v>
      </c>
      <c r="C14284" s="0" t="n">
        <v>6709.378</v>
      </c>
    </row>
    <row r="14285" customFormat="false" ht="15" hidden="false" customHeight="false" outlineLevel="0" collapsed="false">
      <c r="A14285" s="0" t="n">
        <v>48</v>
      </c>
      <c r="B14285" s="0" t="n">
        <v>105636</v>
      </c>
      <c r="C14285" s="0" t="n">
        <v>7761.366</v>
      </c>
    </row>
    <row r="14286" customFormat="false" ht="15" hidden="false" customHeight="false" outlineLevel="0" collapsed="false">
      <c r="A14286" s="0" t="n">
        <v>48</v>
      </c>
      <c r="B14286" s="0" t="n">
        <v>60324</v>
      </c>
      <c r="C14286" s="0" t="n">
        <v>7802.739</v>
      </c>
    </row>
    <row r="14287" customFormat="false" ht="15" hidden="false" customHeight="false" outlineLevel="0" collapsed="false">
      <c r="A14287" s="0" t="n">
        <v>48</v>
      </c>
      <c r="B14287" s="0" t="n">
        <v>18990</v>
      </c>
      <c r="C14287" s="0" t="n">
        <v>7411.584</v>
      </c>
    </row>
    <row r="14288" customFormat="false" ht="15" hidden="false" customHeight="false" outlineLevel="0" collapsed="false">
      <c r="A14288" s="0" t="n">
        <v>48</v>
      </c>
      <c r="B14288" s="0" t="n">
        <v>0</v>
      </c>
      <c r="C14288" s="0" t="n">
        <v>5158.657</v>
      </c>
    </row>
    <row r="14289" customFormat="false" ht="15" hidden="false" customHeight="false" outlineLevel="0" collapsed="false">
      <c r="A14289" s="0" t="n">
        <v>48</v>
      </c>
      <c r="B14289" s="0" t="n">
        <v>1902020</v>
      </c>
      <c r="C14289" s="0" t="n">
        <v>8877.685</v>
      </c>
    </row>
    <row r="14290" customFormat="false" ht="15" hidden="false" customHeight="false" outlineLevel="0" collapsed="false">
      <c r="A14290" s="0" t="n">
        <v>48</v>
      </c>
      <c r="B14290" s="0" t="n">
        <v>1900782</v>
      </c>
      <c r="C14290" s="0" t="n">
        <v>123.793</v>
      </c>
    </row>
    <row r="14291" customFormat="false" ht="15" hidden="false" customHeight="false" outlineLevel="0" collapsed="false">
      <c r="A14291" s="0" t="n">
        <v>48</v>
      </c>
      <c r="B14291" s="0" t="n">
        <v>1930651</v>
      </c>
      <c r="C14291" s="0" t="n">
        <v>1074.066</v>
      </c>
    </row>
    <row r="14292" customFormat="false" ht="15" hidden="false" customHeight="false" outlineLevel="0" collapsed="false">
      <c r="A14292" s="0" t="n">
        <v>48</v>
      </c>
      <c r="B14292" s="0" t="n">
        <v>1928970</v>
      </c>
      <c r="C14292" s="0" t="n">
        <v>6317.097</v>
      </c>
    </row>
    <row r="14293" customFormat="false" ht="15" hidden="false" customHeight="false" outlineLevel="0" collapsed="false">
      <c r="A14293" s="0" t="n">
        <v>48</v>
      </c>
      <c r="B14293" s="0" t="n">
        <v>1888740</v>
      </c>
      <c r="C14293" s="0" t="n">
        <v>7277.647</v>
      </c>
    </row>
    <row r="14294" customFormat="false" ht="15" hidden="false" customHeight="false" outlineLevel="0" collapsed="false">
      <c r="A14294" s="0" t="n">
        <v>48</v>
      </c>
      <c r="B14294" s="0" t="n">
        <v>1846979</v>
      </c>
      <c r="C14294" s="0" t="n">
        <v>7424.273</v>
      </c>
    </row>
    <row r="14295" customFormat="false" ht="15" hidden="false" customHeight="false" outlineLevel="0" collapsed="false">
      <c r="A14295" s="0" t="n">
        <v>48</v>
      </c>
      <c r="B14295" s="0" t="n">
        <v>1833152</v>
      </c>
      <c r="C14295" s="0" t="n">
        <v>4612.068</v>
      </c>
    </row>
    <row r="14296" customFormat="false" ht="15" hidden="false" customHeight="false" outlineLevel="0" collapsed="false">
      <c r="A14296" s="0" t="n">
        <v>48</v>
      </c>
      <c r="B14296" s="0" t="n">
        <v>1794487</v>
      </c>
      <c r="C14296" s="0" t="n">
        <v>7117.548</v>
      </c>
    </row>
    <row r="14297" customFormat="false" ht="15" hidden="false" customHeight="false" outlineLevel="0" collapsed="false">
      <c r="A14297" s="0" t="n">
        <v>48</v>
      </c>
      <c r="B14297" s="0" t="n">
        <v>1775487</v>
      </c>
      <c r="C14297" s="0" t="n">
        <v>5184.098</v>
      </c>
    </row>
    <row r="14298" customFormat="false" ht="15" hidden="false" customHeight="false" outlineLevel="0" collapsed="false">
      <c r="A14298" s="0" t="n">
        <v>48</v>
      </c>
      <c r="B14298" s="0" t="n">
        <v>1741482</v>
      </c>
      <c r="C14298" s="0" t="n">
        <v>6687.508</v>
      </c>
    </row>
    <row r="14299" customFormat="false" ht="15" hidden="false" customHeight="false" outlineLevel="0" collapsed="false">
      <c r="A14299" s="0" t="n">
        <v>48</v>
      </c>
      <c r="B14299" s="0" t="n">
        <v>1707752</v>
      </c>
      <c r="C14299" s="0" t="n">
        <v>6624.501</v>
      </c>
    </row>
    <row r="14300" customFormat="false" ht="15" hidden="false" customHeight="false" outlineLevel="0" collapsed="false">
      <c r="A14300" s="0" t="n">
        <v>48</v>
      </c>
      <c r="B14300" s="0" t="n">
        <v>1701264</v>
      </c>
      <c r="C14300" s="0" t="n">
        <v>3915.83</v>
      </c>
    </row>
    <row r="14301" customFormat="false" ht="15" hidden="false" customHeight="false" outlineLevel="0" collapsed="false">
      <c r="A14301" s="0" t="n">
        <v>48</v>
      </c>
      <c r="B14301" s="0" t="n">
        <v>1664708</v>
      </c>
      <c r="C14301" s="0" t="n">
        <v>6902.17</v>
      </c>
    </row>
    <row r="14302" customFormat="false" ht="15" hidden="false" customHeight="false" outlineLevel="0" collapsed="false">
      <c r="A14302" s="0" t="n">
        <v>48</v>
      </c>
      <c r="B14302" s="0" t="n">
        <v>1648489</v>
      </c>
      <c r="C14302" s="0" t="n">
        <v>4569.046</v>
      </c>
    </row>
    <row r="14303" customFormat="false" ht="15" hidden="false" customHeight="false" outlineLevel="0" collapsed="false">
      <c r="A14303" s="0" t="n">
        <v>48</v>
      </c>
      <c r="B14303" s="0" t="n">
        <v>1625999</v>
      </c>
      <c r="C14303" s="0" t="n">
        <v>5828.632</v>
      </c>
    </row>
    <row r="14304" customFormat="false" ht="15" hidden="false" customHeight="false" outlineLevel="0" collapsed="false">
      <c r="A14304" s="0" t="n">
        <v>48</v>
      </c>
      <c r="B14304" s="0" t="n">
        <v>1591173</v>
      </c>
      <c r="C14304" s="0" t="n">
        <v>6757.104</v>
      </c>
    </row>
    <row r="14305" customFormat="false" ht="15" hidden="false" customHeight="false" outlineLevel="0" collapsed="false">
      <c r="A14305" s="0" t="n">
        <v>48</v>
      </c>
      <c r="B14305" s="0" t="n">
        <v>1567632</v>
      </c>
      <c r="C14305" s="0" t="n">
        <v>4586.918</v>
      </c>
    </row>
    <row r="14306" customFormat="false" ht="15" hidden="false" customHeight="false" outlineLevel="0" collapsed="false">
      <c r="A14306" s="0" t="n">
        <v>48</v>
      </c>
      <c r="B14306" s="0" t="n">
        <v>1550369</v>
      </c>
      <c r="C14306" s="0" t="n">
        <v>5992.116</v>
      </c>
    </row>
    <row r="14307" customFormat="false" ht="15" hidden="false" customHeight="false" outlineLevel="0" collapsed="false">
      <c r="A14307" s="0" t="n">
        <v>48</v>
      </c>
      <c r="B14307" s="0" t="n">
        <v>1517733</v>
      </c>
      <c r="C14307" s="0" t="n">
        <v>6502.134</v>
      </c>
    </row>
    <row r="14308" customFormat="false" ht="15" hidden="false" customHeight="false" outlineLevel="0" collapsed="false">
      <c r="A14308" s="0" t="n">
        <v>48</v>
      </c>
      <c r="B14308" s="0" t="n">
        <v>1509838</v>
      </c>
      <c r="C14308" s="0" t="n">
        <v>4044.152</v>
      </c>
    </row>
    <row r="14309" customFormat="false" ht="15" hidden="false" customHeight="false" outlineLevel="0" collapsed="false">
      <c r="A14309" s="0" t="n">
        <v>48</v>
      </c>
      <c r="B14309" s="0" t="n">
        <v>1474338</v>
      </c>
      <c r="C14309" s="0" t="n">
        <v>6816.786</v>
      </c>
    </row>
    <row r="14310" customFormat="false" ht="15" hidden="false" customHeight="false" outlineLevel="0" collapsed="false">
      <c r="A14310" s="0" t="n">
        <v>48</v>
      </c>
      <c r="B14310" s="0" t="n">
        <v>1447222</v>
      </c>
      <c r="C14310" s="0" t="n">
        <v>5081.06</v>
      </c>
    </row>
    <row r="14311" customFormat="false" ht="15" hidden="false" customHeight="false" outlineLevel="0" collapsed="false">
      <c r="A14311" s="0" t="n">
        <v>48</v>
      </c>
      <c r="B14311" s="0" t="n">
        <v>1435648</v>
      </c>
      <c r="C14311" s="0" t="n">
        <v>5368.783</v>
      </c>
    </row>
    <row r="14312" customFormat="false" ht="15" hidden="false" customHeight="false" outlineLevel="0" collapsed="false">
      <c r="A14312" s="0" t="n">
        <v>48</v>
      </c>
      <c r="B14312" s="0" t="n">
        <v>1403346</v>
      </c>
      <c r="C14312" s="0" t="n">
        <v>6475.836</v>
      </c>
    </row>
    <row r="14313" customFormat="false" ht="15" hidden="false" customHeight="false" outlineLevel="0" collapsed="false">
      <c r="A14313" s="0" t="n">
        <v>48</v>
      </c>
      <c r="B14313" s="0" t="n">
        <v>1395156</v>
      </c>
      <c r="C14313" s="0" t="n">
        <v>4104.91</v>
      </c>
    </row>
    <row r="14314" customFormat="false" ht="15" hidden="false" customHeight="false" outlineLevel="0" collapsed="false">
      <c r="A14314" s="0" t="n">
        <v>48</v>
      </c>
      <c r="B14314" s="0" t="n">
        <v>1362603</v>
      </c>
      <c r="C14314" s="0" t="n">
        <v>6505.37</v>
      </c>
    </row>
    <row r="14315" customFormat="false" ht="15" hidden="false" customHeight="false" outlineLevel="0" collapsed="false">
      <c r="A14315" s="0" t="n">
        <v>48</v>
      </c>
      <c r="B14315" s="0" t="n">
        <v>1335047</v>
      </c>
      <c r="C14315" s="0" t="n">
        <v>5384.973</v>
      </c>
    </row>
    <row r="14316" customFormat="false" ht="15" hidden="false" customHeight="false" outlineLevel="0" collapsed="false">
      <c r="A14316" s="0" t="n">
        <v>48</v>
      </c>
      <c r="B14316" s="0" t="n">
        <v>1322721</v>
      </c>
      <c r="C14316" s="0" t="n">
        <v>5159.167</v>
      </c>
    </row>
    <row r="14317" customFormat="false" ht="15" hidden="false" customHeight="false" outlineLevel="0" collapsed="false">
      <c r="A14317" s="0" t="n">
        <v>48</v>
      </c>
      <c r="B14317" s="0" t="n">
        <v>1292772</v>
      </c>
      <c r="C14317" s="0" t="n">
        <v>6272.79</v>
      </c>
    </row>
    <row r="14318" customFormat="false" ht="15" hidden="false" customHeight="false" outlineLevel="0" collapsed="false">
      <c r="A14318" s="0" t="n">
        <v>48</v>
      </c>
      <c r="B14318" s="0" t="n">
        <v>1268079</v>
      </c>
      <c r="C14318" s="0" t="n">
        <v>5227.674</v>
      </c>
    </row>
    <row r="14319" customFormat="false" ht="15" hidden="false" customHeight="false" outlineLevel="0" collapsed="false">
      <c r="A14319" s="0" t="n">
        <v>48</v>
      </c>
      <c r="B14319" s="0" t="n">
        <v>1276757</v>
      </c>
      <c r="C14319" s="0" t="n">
        <v>2986.75</v>
      </c>
    </row>
    <row r="14320" customFormat="false" ht="15" hidden="false" customHeight="false" outlineLevel="0" collapsed="false">
      <c r="A14320" s="0" t="n">
        <v>48</v>
      </c>
      <c r="B14320" s="0" t="n">
        <v>1246363</v>
      </c>
      <c r="C14320" s="0" t="n">
        <v>6283.474</v>
      </c>
    </row>
    <row r="14321" customFormat="false" ht="15" hidden="false" customHeight="false" outlineLevel="0" collapsed="false">
      <c r="A14321" s="0" t="n">
        <v>48</v>
      </c>
      <c r="B14321" s="0" t="n">
        <v>1212284</v>
      </c>
      <c r="C14321" s="0" t="n">
        <v>6659.345</v>
      </c>
    </row>
    <row r="14322" customFormat="false" ht="15" hidden="false" customHeight="false" outlineLevel="0" collapsed="false">
      <c r="A14322" s="0" t="n">
        <v>48</v>
      </c>
      <c r="B14322" s="0" t="n">
        <v>1179785</v>
      </c>
      <c r="C14322" s="0" t="n">
        <v>6241.165</v>
      </c>
    </row>
    <row r="14323" customFormat="false" ht="15" hidden="false" customHeight="false" outlineLevel="0" collapsed="false">
      <c r="A14323" s="0" t="n">
        <v>48</v>
      </c>
      <c r="B14323" s="0" t="n">
        <v>1167273</v>
      </c>
      <c r="C14323" s="0" t="n">
        <v>4863.6</v>
      </c>
    </row>
    <row r="14324" customFormat="false" ht="15" hidden="false" customHeight="false" outlineLevel="0" collapsed="false">
      <c r="A14324" s="0" t="n">
        <v>48</v>
      </c>
      <c r="B14324" s="0" t="n">
        <v>1132669</v>
      </c>
      <c r="C14324" s="0" t="n">
        <v>6694.544</v>
      </c>
    </row>
    <row r="14325" customFormat="false" ht="15" hidden="false" customHeight="false" outlineLevel="0" collapsed="false">
      <c r="A14325" s="0" t="n">
        <v>48</v>
      </c>
      <c r="B14325" s="0" t="n">
        <v>1123073</v>
      </c>
      <c r="C14325" s="0" t="n">
        <v>4247.514</v>
      </c>
    </row>
    <row r="14326" customFormat="false" ht="15" hidden="false" customHeight="false" outlineLevel="0" collapsed="false">
      <c r="A14326" s="0" t="n">
        <v>48</v>
      </c>
      <c r="B14326" s="0" t="n">
        <v>1094668</v>
      </c>
      <c r="C14326" s="0" t="n">
        <v>6090.749</v>
      </c>
    </row>
    <row r="14327" customFormat="false" ht="15" hidden="false" customHeight="false" outlineLevel="0" collapsed="false">
      <c r="A14327" s="0" t="n">
        <v>48</v>
      </c>
      <c r="B14327" s="0" t="n">
        <v>1060389</v>
      </c>
      <c r="C14327" s="0" t="n">
        <v>6669.619</v>
      </c>
    </row>
    <row r="14328" customFormat="false" ht="15" hidden="false" customHeight="false" outlineLevel="0" collapsed="false">
      <c r="A14328" s="0" t="n">
        <v>48</v>
      </c>
      <c r="B14328" s="0" t="n">
        <v>1053872</v>
      </c>
      <c r="C14328" s="0" t="n">
        <v>3918.953</v>
      </c>
    </row>
    <row r="14329" customFormat="false" ht="15" hidden="false" customHeight="false" outlineLevel="0" collapsed="false">
      <c r="A14329" s="0" t="n">
        <v>48</v>
      </c>
      <c r="B14329" s="0" t="n">
        <v>1022465</v>
      </c>
      <c r="C14329" s="0" t="n">
        <v>6382.399</v>
      </c>
    </row>
    <row r="14330" customFormat="false" ht="15" hidden="false" customHeight="false" outlineLevel="0" collapsed="false">
      <c r="A14330" s="0" t="n">
        <v>48</v>
      </c>
      <c r="B14330" s="0" t="n">
        <v>990600</v>
      </c>
      <c r="C14330" s="0" t="n">
        <v>6345.799</v>
      </c>
    </row>
    <row r="14331" customFormat="false" ht="15" hidden="false" customHeight="false" outlineLevel="0" collapsed="false">
      <c r="A14331" s="0" t="n">
        <v>48</v>
      </c>
      <c r="B14331" s="0" t="n">
        <v>982968</v>
      </c>
      <c r="C14331" s="0" t="n">
        <v>4152.314</v>
      </c>
    </row>
    <row r="14332" customFormat="false" ht="15" hidden="false" customHeight="false" outlineLevel="0" collapsed="false">
      <c r="A14332" s="0" t="n">
        <v>48</v>
      </c>
      <c r="B14332" s="0" t="n">
        <v>949592</v>
      </c>
      <c r="C14332" s="0" t="n">
        <v>6594.129</v>
      </c>
    </row>
    <row r="14333" customFormat="false" ht="15" hidden="false" customHeight="false" outlineLevel="0" collapsed="false">
      <c r="A14333" s="0" t="n">
        <v>48</v>
      </c>
      <c r="B14333" s="0" t="n">
        <v>943017</v>
      </c>
      <c r="C14333" s="0" t="n">
        <v>3871.544</v>
      </c>
    </row>
    <row r="14334" customFormat="false" ht="15" hidden="false" customHeight="false" outlineLevel="0" collapsed="false">
      <c r="A14334" s="0" t="n">
        <v>48</v>
      </c>
      <c r="B14334" s="0" t="n">
        <v>912866</v>
      </c>
      <c r="C14334" s="0" t="n">
        <v>6275.021</v>
      </c>
    </row>
    <row r="14335" customFormat="false" ht="15" hidden="false" customHeight="false" outlineLevel="0" collapsed="false">
      <c r="A14335" s="0" t="n">
        <v>48</v>
      </c>
      <c r="B14335" s="0" t="n">
        <v>880601</v>
      </c>
      <c r="C14335" s="0" t="n">
        <v>6518.832</v>
      </c>
    </row>
    <row r="14336" customFormat="false" ht="15" hidden="false" customHeight="false" outlineLevel="0" collapsed="false">
      <c r="A14336" s="0" t="n">
        <v>48</v>
      </c>
      <c r="B14336" s="0" t="n">
        <v>873771</v>
      </c>
      <c r="C14336" s="0" t="n">
        <v>3940.295</v>
      </c>
    </row>
    <row r="14337" customFormat="false" ht="15" hidden="false" customHeight="false" outlineLevel="0" collapsed="false">
      <c r="A14337" s="0" t="n">
        <v>48</v>
      </c>
      <c r="B14337" s="0" t="n">
        <v>840323</v>
      </c>
      <c r="C14337" s="0" t="n">
        <v>6617.64</v>
      </c>
    </row>
    <row r="14338" customFormat="false" ht="15" hidden="false" customHeight="false" outlineLevel="0" collapsed="false">
      <c r="A14338" s="0" t="n">
        <v>48</v>
      </c>
      <c r="B14338" s="0" t="n">
        <v>828833</v>
      </c>
      <c r="C14338" s="0" t="n">
        <v>4341.135</v>
      </c>
    </row>
    <row r="14339" customFormat="false" ht="15" hidden="false" customHeight="false" outlineLevel="0" collapsed="false">
      <c r="A14339" s="0" t="n">
        <v>48</v>
      </c>
      <c r="B14339" s="0" t="n">
        <v>797589</v>
      </c>
      <c r="C14339" s="0" t="n">
        <v>6456.661</v>
      </c>
    </row>
    <row r="14340" customFormat="false" ht="15" hidden="false" customHeight="false" outlineLevel="0" collapsed="false">
      <c r="A14340" s="0" t="n">
        <v>48</v>
      </c>
      <c r="B14340" s="0" t="n">
        <v>763269</v>
      </c>
      <c r="C14340" s="0" t="n">
        <v>6727.906</v>
      </c>
    </row>
    <row r="14341" customFormat="false" ht="15" hidden="false" customHeight="false" outlineLevel="0" collapsed="false">
      <c r="A14341" s="0" t="n">
        <v>48</v>
      </c>
      <c r="B14341" s="0" t="n">
        <v>755463</v>
      </c>
      <c r="C14341" s="0" t="n">
        <v>4069.815</v>
      </c>
    </row>
    <row r="14342" customFormat="false" ht="15" hidden="false" customHeight="false" outlineLevel="0" collapsed="false">
      <c r="A14342" s="0" t="n">
        <v>48</v>
      </c>
      <c r="B14342" s="0" t="n">
        <v>720876</v>
      </c>
      <c r="C14342" s="0" t="n">
        <v>6684.051</v>
      </c>
    </row>
    <row r="14343" customFormat="false" ht="15" hidden="false" customHeight="false" outlineLevel="0" collapsed="false">
      <c r="A14343" s="0" t="n">
        <v>48</v>
      </c>
      <c r="B14343" s="0" t="n">
        <v>706037</v>
      </c>
      <c r="C14343" s="0" t="n">
        <v>4543.596</v>
      </c>
    </row>
    <row r="14344" customFormat="false" ht="15" hidden="false" customHeight="false" outlineLevel="0" collapsed="false">
      <c r="A14344" s="0" t="n">
        <v>48</v>
      </c>
      <c r="B14344" s="0" t="n">
        <v>692471</v>
      </c>
      <c r="C14344" s="0" t="n">
        <v>4966.089</v>
      </c>
    </row>
    <row r="14345" customFormat="false" ht="15" hidden="false" customHeight="false" outlineLevel="0" collapsed="false">
      <c r="A14345" s="0" t="n">
        <v>48</v>
      </c>
      <c r="B14345" s="0" t="n">
        <v>656792</v>
      </c>
      <c r="C14345" s="0" t="n">
        <v>6808.642</v>
      </c>
    </row>
    <row r="14346" customFormat="false" ht="15" hidden="false" customHeight="false" outlineLevel="0" collapsed="false">
      <c r="A14346" s="0" t="n">
        <v>48</v>
      </c>
      <c r="B14346" s="0" t="n">
        <v>622755</v>
      </c>
      <c r="C14346" s="0" t="n">
        <v>6682.215</v>
      </c>
    </row>
    <row r="14347" customFormat="false" ht="15" hidden="false" customHeight="false" outlineLevel="0" collapsed="false">
      <c r="A14347" s="0" t="n">
        <v>48</v>
      </c>
      <c r="B14347" s="0" t="n">
        <v>596517</v>
      </c>
      <c r="C14347" s="0" t="n">
        <v>4850.464</v>
      </c>
    </row>
    <row r="14348" customFormat="false" ht="15" hidden="false" customHeight="false" outlineLevel="0" collapsed="false">
      <c r="A14348" s="0" t="n">
        <v>48</v>
      </c>
      <c r="B14348" s="0" t="n">
        <v>595891</v>
      </c>
      <c r="C14348" s="0" t="n">
        <v>4406.083</v>
      </c>
    </row>
    <row r="14349" customFormat="false" ht="15" hidden="false" customHeight="false" outlineLevel="0" collapsed="false">
      <c r="A14349" s="0" t="n">
        <v>48</v>
      </c>
      <c r="B14349" s="0" t="n">
        <v>561086</v>
      </c>
      <c r="C14349" s="0" t="n">
        <v>6722.198</v>
      </c>
    </row>
    <row r="14350" customFormat="false" ht="15" hidden="false" customHeight="false" outlineLevel="0" collapsed="false">
      <c r="A14350" s="0" t="n">
        <v>48</v>
      </c>
      <c r="B14350" s="0" t="n">
        <v>526810</v>
      </c>
      <c r="C14350" s="0" t="n">
        <v>6701.198</v>
      </c>
    </row>
    <row r="14351" customFormat="false" ht="15" hidden="false" customHeight="false" outlineLevel="0" collapsed="false">
      <c r="A14351" s="0" t="n">
        <v>48</v>
      </c>
      <c r="B14351" s="0" t="n">
        <v>506741</v>
      </c>
      <c r="C14351" s="0" t="n">
        <v>5002.421</v>
      </c>
    </row>
    <row r="14352" customFormat="false" ht="15" hidden="false" customHeight="false" outlineLevel="0" collapsed="false">
      <c r="A14352" s="0" t="n">
        <v>48</v>
      </c>
      <c r="B14352" s="0" t="n">
        <v>497708</v>
      </c>
      <c r="C14352" s="0" t="n">
        <v>4533.291</v>
      </c>
    </row>
    <row r="14353" customFormat="false" ht="15" hidden="false" customHeight="false" outlineLevel="0" collapsed="false">
      <c r="A14353" s="0" t="n">
        <v>48</v>
      </c>
      <c r="B14353" s="0" t="n">
        <v>465710</v>
      </c>
      <c r="C14353" s="0" t="n">
        <v>6457.724</v>
      </c>
    </row>
    <row r="14354" customFormat="false" ht="15" hidden="false" customHeight="false" outlineLevel="0" collapsed="false">
      <c r="A14354" s="0" t="n">
        <v>48</v>
      </c>
      <c r="B14354" s="0" t="n">
        <v>431234</v>
      </c>
      <c r="C14354" s="0" t="n">
        <v>6688.888</v>
      </c>
    </row>
    <row r="14355" customFormat="false" ht="15" hidden="false" customHeight="false" outlineLevel="0" collapsed="false">
      <c r="A14355" s="0" t="n">
        <v>48</v>
      </c>
      <c r="B14355" s="0" t="n">
        <v>424335</v>
      </c>
      <c r="C14355" s="0" t="n">
        <v>3926.014</v>
      </c>
    </row>
    <row r="14356" customFormat="false" ht="15" hidden="false" customHeight="false" outlineLevel="0" collapsed="false">
      <c r="A14356" s="0" t="n">
        <v>48</v>
      </c>
      <c r="B14356" s="0" t="n">
        <v>389416</v>
      </c>
      <c r="C14356" s="0" t="n">
        <v>6766.066</v>
      </c>
    </row>
    <row r="14357" customFormat="false" ht="15" hidden="false" customHeight="false" outlineLevel="0" collapsed="false">
      <c r="A14357" s="0" t="n">
        <v>48</v>
      </c>
      <c r="B14357" s="0" t="n">
        <v>360821</v>
      </c>
      <c r="C14357" s="0" t="n">
        <v>5413.321</v>
      </c>
    </row>
    <row r="14358" customFormat="false" ht="15" hidden="false" customHeight="false" outlineLevel="0" collapsed="false">
      <c r="A14358" s="0" t="n">
        <v>48</v>
      </c>
      <c r="B14358" s="0" t="n">
        <v>346181</v>
      </c>
      <c r="C14358" s="0" t="n">
        <v>5429.328</v>
      </c>
    </row>
    <row r="14359" customFormat="false" ht="15" hidden="false" customHeight="false" outlineLevel="0" collapsed="false">
      <c r="A14359" s="0" t="n">
        <v>48</v>
      </c>
      <c r="B14359" s="0" t="n">
        <v>314475</v>
      </c>
      <c r="C14359" s="0" t="n">
        <v>6411.021</v>
      </c>
    </row>
    <row r="14360" customFormat="false" ht="15" hidden="false" customHeight="false" outlineLevel="0" collapsed="false">
      <c r="A14360" s="0" t="n">
        <v>48</v>
      </c>
      <c r="B14360" s="0" t="n">
        <v>306125</v>
      </c>
      <c r="C14360" s="0" t="n">
        <v>4113.949</v>
      </c>
    </row>
    <row r="14361" customFormat="false" ht="15" hidden="false" customHeight="false" outlineLevel="0" collapsed="false">
      <c r="A14361" s="0" t="n">
        <v>48</v>
      </c>
      <c r="B14361" s="0" t="n">
        <v>273399</v>
      </c>
      <c r="C14361" s="0" t="n">
        <v>6528.232</v>
      </c>
    </row>
    <row r="14362" customFormat="false" ht="15" hidden="false" customHeight="false" outlineLevel="0" collapsed="false">
      <c r="A14362" s="0" t="n">
        <v>48</v>
      </c>
      <c r="B14362" s="0" t="n">
        <v>240309</v>
      </c>
      <c r="C14362" s="0" t="n">
        <v>6578.784</v>
      </c>
    </row>
    <row r="14363" customFormat="false" ht="15" hidden="false" customHeight="false" outlineLevel="0" collapsed="false">
      <c r="A14363" s="0" t="n">
        <v>48</v>
      </c>
      <c r="B14363" s="0" t="n">
        <v>239125</v>
      </c>
      <c r="C14363" s="0" t="n">
        <v>3037.375</v>
      </c>
    </row>
    <row r="14364" customFormat="false" ht="15" hidden="false" customHeight="false" outlineLevel="0" collapsed="false">
      <c r="A14364" s="0" t="n">
        <v>48</v>
      </c>
      <c r="B14364" s="0" t="n">
        <v>222868</v>
      </c>
      <c r="C14364" s="0" t="n">
        <v>5254.678</v>
      </c>
    </row>
    <row r="14365" customFormat="false" ht="15" hidden="false" customHeight="false" outlineLevel="0" collapsed="false">
      <c r="A14365" s="0" t="n">
        <v>48</v>
      </c>
      <c r="B14365" s="0" t="n">
        <v>186771</v>
      </c>
      <c r="C14365" s="0" t="n">
        <v>6889.297</v>
      </c>
    </row>
    <row r="14366" customFormat="false" ht="15" hidden="false" customHeight="false" outlineLevel="0" collapsed="false">
      <c r="A14366" s="0" t="n">
        <v>48</v>
      </c>
      <c r="B14366" s="0" t="n">
        <v>149387</v>
      </c>
      <c r="C14366" s="0" t="n">
        <v>7007.182</v>
      </c>
    </row>
    <row r="14367" customFormat="false" ht="15" hidden="false" customHeight="false" outlineLevel="0" collapsed="false">
      <c r="A14367" s="0" t="n">
        <v>48</v>
      </c>
      <c r="B14367" s="0" t="n">
        <v>103680</v>
      </c>
      <c r="C14367" s="0" t="n">
        <v>7818.025</v>
      </c>
    </row>
    <row r="14368" customFormat="false" ht="15" hidden="false" customHeight="false" outlineLevel="0" collapsed="false">
      <c r="A14368" s="0" t="n">
        <v>48</v>
      </c>
      <c r="B14368" s="0" t="n">
        <v>56831</v>
      </c>
      <c r="C14368" s="0" t="n">
        <v>7917.993</v>
      </c>
    </row>
    <row r="14369" customFormat="false" ht="15" hidden="false" customHeight="false" outlineLevel="0" collapsed="false">
      <c r="A14369" s="0" t="n">
        <v>48</v>
      </c>
      <c r="B14369" s="0" t="n">
        <v>9582</v>
      </c>
      <c r="C14369" s="0" t="n">
        <v>7976.676</v>
      </c>
    </row>
    <row r="14370" customFormat="false" ht="15" hidden="false" customHeight="false" outlineLevel="0" collapsed="false">
      <c r="A14370" s="0" t="n">
        <v>48</v>
      </c>
      <c r="B14370" s="0" t="n">
        <v>0</v>
      </c>
      <c r="C14370" s="0" t="n">
        <v>4223.696</v>
      </c>
    </row>
    <row r="14371" customFormat="false" ht="15" hidden="false" customHeight="false" outlineLevel="0" collapsed="false">
      <c r="A14371" s="0" t="n">
        <v>48</v>
      </c>
      <c r="B14371" s="0" t="n">
        <v>1876744</v>
      </c>
      <c r="C14371" s="0" t="n">
        <v>10358.598</v>
      </c>
    </row>
    <row r="14372" customFormat="false" ht="15" hidden="false" customHeight="false" outlineLevel="0" collapsed="false">
      <c r="A14372" s="0" t="n">
        <v>48</v>
      </c>
      <c r="B14372" s="0" t="n">
        <v>1876744</v>
      </c>
      <c r="C14372" s="0" t="n">
        <v>0</v>
      </c>
    </row>
    <row r="14373" customFormat="false" ht="15" hidden="false" customHeight="false" outlineLevel="0" collapsed="false">
      <c r="A14373" s="0" t="n">
        <v>48</v>
      </c>
      <c r="B14373" s="0" t="n">
        <v>1876744</v>
      </c>
      <c r="C14373" s="0" t="n">
        <v>0</v>
      </c>
    </row>
    <row r="14374" customFormat="false" ht="15" hidden="false" customHeight="false" outlineLevel="0" collapsed="false">
      <c r="A14374" s="0" t="n">
        <v>48</v>
      </c>
      <c r="B14374" s="0" t="n">
        <v>1931924</v>
      </c>
      <c r="C14374" s="0" t="n">
        <v>2176.36</v>
      </c>
    </row>
    <row r="14375" customFormat="false" ht="15" hidden="false" customHeight="false" outlineLevel="0" collapsed="false">
      <c r="A14375" s="0" t="n">
        <v>48</v>
      </c>
      <c r="B14375" s="0" t="n">
        <v>1944165</v>
      </c>
      <c r="C14375" s="0" t="n">
        <v>4716.073</v>
      </c>
    </row>
    <row r="14376" customFormat="false" ht="15" hidden="false" customHeight="false" outlineLevel="0" collapsed="false">
      <c r="A14376" s="0" t="n">
        <v>48</v>
      </c>
      <c r="B14376" s="0" t="n">
        <v>1903471</v>
      </c>
      <c r="C14376" s="0" t="n">
        <v>7345.916</v>
      </c>
    </row>
    <row r="14377" customFormat="false" ht="15" hidden="false" customHeight="false" outlineLevel="0" collapsed="false">
      <c r="A14377" s="0" t="n">
        <v>48</v>
      </c>
      <c r="B14377" s="0" t="n">
        <v>1856993</v>
      </c>
      <c r="C14377" s="0" t="n">
        <v>7872.491</v>
      </c>
    </row>
    <row r="14378" customFormat="false" ht="15" hidden="false" customHeight="false" outlineLevel="0" collapsed="false">
      <c r="A14378" s="0" t="n">
        <v>48</v>
      </c>
      <c r="B14378" s="0" t="n">
        <v>1840388</v>
      </c>
      <c r="C14378" s="0" t="n">
        <v>4979.704</v>
      </c>
    </row>
    <row r="14379" customFormat="false" ht="15" hidden="false" customHeight="false" outlineLevel="0" collapsed="false">
      <c r="A14379" s="0" t="n">
        <v>48</v>
      </c>
      <c r="B14379" s="0" t="n">
        <v>1795075</v>
      </c>
      <c r="C14379" s="0" t="n">
        <v>7799.449</v>
      </c>
    </row>
    <row r="14380" customFormat="false" ht="15" hidden="false" customHeight="false" outlineLevel="0" collapsed="false">
      <c r="A14380" s="0" t="n">
        <v>48</v>
      </c>
      <c r="B14380" s="0" t="n">
        <v>1771738</v>
      </c>
      <c r="C14380" s="0" t="n">
        <v>5551.885</v>
      </c>
    </row>
    <row r="14381" customFormat="false" ht="15" hidden="false" customHeight="false" outlineLevel="0" collapsed="false">
      <c r="A14381" s="0" t="n">
        <v>48</v>
      </c>
      <c r="B14381" s="0" t="n">
        <v>1732841</v>
      </c>
      <c r="C14381" s="0" t="n">
        <v>7178.551</v>
      </c>
    </row>
    <row r="14382" customFormat="false" ht="15" hidden="false" customHeight="false" outlineLevel="0" collapsed="false">
      <c r="A14382" s="0" t="n">
        <v>48</v>
      </c>
      <c r="B14382" s="0" t="n">
        <v>1690571</v>
      </c>
      <c r="C14382" s="0" t="n">
        <v>7477.807</v>
      </c>
    </row>
    <row r="14383" customFormat="false" ht="15" hidden="false" customHeight="false" outlineLevel="0" collapsed="false">
      <c r="A14383" s="0" t="n">
        <v>48</v>
      </c>
      <c r="B14383" s="0" t="n">
        <v>1673138</v>
      </c>
      <c r="C14383" s="0" t="n">
        <v>5032.484</v>
      </c>
    </row>
    <row r="14384" customFormat="false" ht="15" hidden="false" customHeight="false" outlineLevel="0" collapsed="false">
      <c r="A14384" s="0" t="n">
        <v>48</v>
      </c>
      <c r="B14384" s="0" t="n">
        <v>1630758</v>
      </c>
      <c r="C14384" s="0" t="n">
        <v>7504.576</v>
      </c>
    </row>
    <row r="14385" customFormat="false" ht="15" hidden="false" customHeight="false" outlineLevel="0" collapsed="false">
      <c r="A14385" s="0" t="n">
        <v>48</v>
      </c>
      <c r="B14385" s="0" t="n">
        <v>1596812</v>
      </c>
      <c r="C14385" s="0" t="n">
        <v>5831.909</v>
      </c>
    </row>
    <row r="14386" customFormat="false" ht="15" hidden="false" customHeight="false" outlineLevel="0" collapsed="false">
      <c r="A14386" s="0" t="n">
        <v>48</v>
      </c>
      <c r="B14386" s="0" t="n">
        <v>1572634</v>
      </c>
      <c r="C14386" s="0" t="n">
        <v>6480.357</v>
      </c>
    </row>
    <row r="14387" customFormat="false" ht="15" hidden="false" customHeight="false" outlineLevel="0" collapsed="false">
      <c r="A14387" s="0" t="n">
        <v>48</v>
      </c>
      <c r="B14387" s="0" t="n">
        <v>1531732</v>
      </c>
      <c r="C14387" s="0" t="n">
        <v>7362.362</v>
      </c>
    </row>
    <row r="14388" customFormat="false" ht="15" hidden="false" customHeight="false" outlineLevel="0" collapsed="false">
      <c r="A14388" s="0" t="n">
        <v>48</v>
      </c>
      <c r="B14388" s="0" t="n">
        <v>1515537</v>
      </c>
      <c r="C14388" s="0" t="n">
        <v>4903.469</v>
      </c>
    </row>
    <row r="14389" customFormat="false" ht="15" hidden="false" customHeight="false" outlineLevel="0" collapsed="false">
      <c r="A14389" s="0" t="n">
        <v>48</v>
      </c>
      <c r="B14389" s="0" t="n">
        <v>1477204</v>
      </c>
      <c r="C14389" s="0" t="n">
        <v>7088.323</v>
      </c>
    </row>
    <row r="14390" customFormat="false" ht="15" hidden="false" customHeight="false" outlineLevel="0" collapsed="false">
      <c r="A14390" s="0" t="n">
        <v>48</v>
      </c>
      <c r="B14390" s="0" t="n">
        <v>1444794</v>
      </c>
      <c r="C14390" s="0" t="n">
        <v>6055.403</v>
      </c>
    </row>
    <row r="14391" customFormat="false" ht="15" hidden="false" customHeight="false" outlineLevel="0" collapsed="false">
      <c r="A14391" s="0" t="n">
        <v>48</v>
      </c>
      <c r="B14391" s="0" t="n">
        <v>1428289</v>
      </c>
      <c r="C14391" s="0" t="n">
        <v>5419.773</v>
      </c>
    </row>
    <row r="14392" customFormat="false" ht="15" hidden="false" customHeight="false" outlineLevel="0" collapsed="false">
      <c r="A14392" s="0" t="n">
        <v>48</v>
      </c>
      <c r="B14392" s="0" t="n">
        <v>1389690</v>
      </c>
      <c r="C14392" s="0" t="n">
        <v>7076.782</v>
      </c>
    </row>
    <row r="14393" customFormat="false" ht="15" hidden="false" customHeight="false" outlineLevel="0" collapsed="false">
      <c r="A14393" s="0" t="n">
        <v>48</v>
      </c>
      <c r="B14393" s="0" t="n">
        <v>1376756</v>
      </c>
      <c r="C14393" s="0" t="n">
        <v>4581.307</v>
      </c>
    </row>
    <row r="14394" customFormat="false" ht="15" hidden="false" customHeight="false" outlineLevel="0" collapsed="false">
      <c r="A14394" s="0" t="n">
        <v>48</v>
      </c>
      <c r="B14394" s="0" t="n">
        <v>1341850</v>
      </c>
      <c r="C14394" s="0" t="n">
        <v>6788.208</v>
      </c>
    </row>
    <row r="14395" customFormat="false" ht="15" hidden="false" customHeight="false" outlineLevel="0" collapsed="false">
      <c r="A14395" s="0" t="n">
        <v>48</v>
      </c>
      <c r="B14395" s="0" t="n">
        <v>1304754</v>
      </c>
      <c r="C14395" s="0" t="n">
        <v>6736.558</v>
      </c>
    </row>
    <row r="14396" customFormat="false" ht="15" hidden="false" customHeight="false" outlineLevel="0" collapsed="false">
      <c r="A14396" s="0" t="n">
        <v>48</v>
      </c>
      <c r="B14396" s="0" t="n">
        <v>1293069</v>
      </c>
      <c r="C14396" s="0" t="n">
        <v>4685.536</v>
      </c>
    </row>
    <row r="14397" customFormat="false" ht="15" hidden="false" customHeight="false" outlineLevel="0" collapsed="false">
      <c r="A14397" s="0" t="n">
        <v>48</v>
      </c>
      <c r="B14397" s="0" t="n">
        <v>1255778</v>
      </c>
      <c r="C14397" s="0" t="n">
        <v>6972.998</v>
      </c>
    </row>
    <row r="14398" customFormat="false" ht="15" hidden="false" customHeight="false" outlineLevel="0" collapsed="false">
      <c r="A14398" s="0" t="n">
        <v>48</v>
      </c>
      <c r="B14398" s="0" t="n">
        <v>1244930</v>
      </c>
      <c r="C14398" s="0" t="n">
        <v>4373.999</v>
      </c>
    </row>
    <row r="14399" customFormat="false" ht="15" hidden="false" customHeight="false" outlineLevel="0" collapsed="false">
      <c r="A14399" s="0" t="n">
        <v>48</v>
      </c>
      <c r="B14399" s="0" t="n">
        <v>1213044</v>
      </c>
      <c r="C14399" s="0" t="n">
        <v>6443.352</v>
      </c>
    </row>
    <row r="14400" customFormat="false" ht="15" hidden="false" customHeight="false" outlineLevel="0" collapsed="false">
      <c r="A14400" s="0" t="n">
        <v>48</v>
      </c>
      <c r="B14400" s="0" t="n">
        <v>1175039</v>
      </c>
      <c r="C14400" s="0" t="n">
        <v>7031.277</v>
      </c>
    </row>
    <row r="14401" customFormat="false" ht="15" hidden="false" customHeight="false" outlineLevel="0" collapsed="false">
      <c r="A14401" s="0" t="n">
        <v>48</v>
      </c>
      <c r="B14401" s="0" t="n">
        <v>1167109</v>
      </c>
      <c r="C14401" s="0" t="n">
        <v>4080.232</v>
      </c>
    </row>
    <row r="14402" customFormat="false" ht="15" hidden="false" customHeight="false" outlineLevel="0" collapsed="false">
      <c r="A14402" s="0" t="n">
        <v>48</v>
      </c>
      <c r="B14402" s="0" t="n">
        <v>1133085</v>
      </c>
      <c r="C14402" s="0" t="n">
        <v>6667.789</v>
      </c>
    </row>
    <row r="14403" customFormat="false" ht="15" hidden="false" customHeight="false" outlineLevel="0" collapsed="false">
      <c r="A14403" s="0" t="n">
        <v>48</v>
      </c>
      <c r="B14403" s="0" t="n">
        <v>1116960</v>
      </c>
      <c r="C14403" s="0" t="n">
        <v>4866.741</v>
      </c>
    </row>
    <row r="14404" customFormat="false" ht="15" hidden="false" customHeight="false" outlineLevel="0" collapsed="false">
      <c r="A14404" s="0" t="n">
        <v>48</v>
      </c>
      <c r="B14404" s="0" t="n">
        <v>1081995</v>
      </c>
      <c r="C14404" s="0" t="n">
        <v>6712.71</v>
      </c>
    </row>
    <row r="14405" customFormat="false" ht="15" hidden="false" customHeight="false" outlineLevel="0" collapsed="false">
      <c r="A14405" s="0" t="n">
        <v>48</v>
      </c>
      <c r="B14405" s="0" t="n">
        <v>1072058</v>
      </c>
      <c r="C14405" s="0" t="n">
        <v>4249.869</v>
      </c>
    </row>
    <row r="14406" customFormat="false" ht="15" hidden="false" customHeight="false" outlineLevel="0" collapsed="false">
      <c r="A14406" s="0" t="n">
        <v>48</v>
      </c>
      <c r="B14406" s="0" t="n">
        <v>1047416</v>
      </c>
      <c r="C14406" s="0" t="n">
        <v>5737.195</v>
      </c>
    </row>
    <row r="14407" customFormat="false" ht="15" hidden="false" customHeight="false" outlineLevel="0" collapsed="false">
      <c r="A14407" s="0" t="n">
        <v>48</v>
      </c>
      <c r="B14407" s="0" t="n">
        <v>1018355</v>
      </c>
      <c r="C14407" s="0" t="n">
        <v>6183.728</v>
      </c>
    </row>
    <row r="14408" customFormat="false" ht="15" hidden="false" customHeight="false" outlineLevel="0" collapsed="false">
      <c r="A14408" s="0" t="n">
        <v>48</v>
      </c>
      <c r="B14408" s="0" t="n">
        <v>999908</v>
      </c>
      <c r="C14408" s="0" t="n">
        <v>4263.684</v>
      </c>
    </row>
    <row r="14409" customFormat="false" ht="15" hidden="false" customHeight="false" outlineLevel="0" collapsed="false">
      <c r="A14409" s="0" t="n">
        <v>48</v>
      </c>
      <c r="B14409" s="0" t="n">
        <v>983940</v>
      </c>
      <c r="C14409" s="0" t="n">
        <v>5761.676</v>
      </c>
    </row>
    <row r="14410" customFormat="false" ht="15" hidden="false" customHeight="false" outlineLevel="0" collapsed="false">
      <c r="A14410" s="0" t="n">
        <v>48</v>
      </c>
      <c r="B14410" s="0" t="n">
        <v>951129</v>
      </c>
      <c r="C14410" s="0" t="n">
        <v>6552.662</v>
      </c>
    </row>
    <row r="14411" customFormat="false" ht="15" hidden="false" customHeight="false" outlineLevel="0" collapsed="false">
      <c r="A14411" s="0" t="n">
        <v>48</v>
      </c>
      <c r="B14411" s="0" t="n">
        <v>952403</v>
      </c>
      <c r="C14411" s="0" t="n">
        <v>3131.791</v>
      </c>
    </row>
    <row r="14412" customFormat="false" ht="15" hidden="false" customHeight="false" outlineLevel="0" collapsed="false">
      <c r="A14412" s="0" t="n">
        <v>48</v>
      </c>
      <c r="B14412" s="0" t="n">
        <v>925742</v>
      </c>
      <c r="C14412" s="0" t="n">
        <v>5895.951</v>
      </c>
    </row>
    <row r="14413" customFormat="false" ht="15" hidden="false" customHeight="false" outlineLevel="0" collapsed="false">
      <c r="A14413" s="0" t="n">
        <v>48</v>
      </c>
      <c r="B14413" s="0" t="n">
        <v>892432</v>
      </c>
      <c r="C14413" s="0" t="n">
        <v>6613.482</v>
      </c>
    </row>
    <row r="14414" customFormat="false" ht="15" hidden="false" customHeight="false" outlineLevel="0" collapsed="false">
      <c r="A14414" s="0" t="n">
        <v>48</v>
      </c>
      <c r="B14414" s="0" t="n">
        <v>859879</v>
      </c>
      <c r="C14414" s="0" t="n">
        <v>6511.11</v>
      </c>
    </row>
    <row r="14415" customFormat="false" ht="15" hidden="false" customHeight="false" outlineLevel="0" collapsed="false">
      <c r="A14415" s="0" t="n">
        <v>48</v>
      </c>
      <c r="B14415" s="0" t="n">
        <v>849137</v>
      </c>
      <c r="C14415" s="0" t="n">
        <v>4394.127</v>
      </c>
    </row>
    <row r="14416" customFormat="false" ht="15" hidden="false" customHeight="false" outlineLevel="0" collapsed="false">
      <c r="A14416" s="0" t="n">
        <v>48</v>
      </c>
      <c r="B14416" s="0" t="n">
        <v>813724</v>
      </c>
      <c r="C14416" s="0" t="n">
        <v>6786.886</v>
      </c>
    </row>
    <row r="14417" customFormat="false" ht="15" hidden="false" customHeight="false" outlineLevel="0" collapsed="false">
      <c r="A14417" s="0" t="n">
        <v>48</v>
      </c>
      <c r="B14417" s="0" t="n">
        <v>789244</v>
      </c>
      <c r="C14417" s="0" t="n">
        <v>4933.31</v>
      </c>
    </row>
    <row r="14418" customFormat="false" ht="15" hidden="false" customHeight="false" outlineLevel="0" collapsed="false">
      <c r="A14418" s="0" t="n">
        <v>48</v>
      </c>
      <c r="B14418" s="0" t="n">
        <v>775066</v>
      </c>
      <c r="C14418" s="0" t="n">
        <v>5531.63</v>
      </c>
    </row>
    <row r="14419" customFormat="false" ht="15" hidden="false" customHeight="false" outlineLevel="0" collapsed="false">
      <c r="A14419" s="0" t="n">
        <v>48</v>
      </c>
      <c r="B14419" s="0" t="n">
        <v>740637</v>
      </c>
      <c r="C14419" s="0" t="n">
        <v>6729.48</v>
      </c>
    </row>
    <row r="14420" customFormat="false" ht="15" hidden="false" customHeight="false" outlineLevel="0" collapsed="false">
      <c r="A14420" s="0" t="n">
        <v>48</v>
      </c>
      <c r="B14420" s="0" t="n">
        <v>714429</v>
      </c>
      <c r="C14420" s="0" t="n">
        <v>5128.991</v>
      </c>
    </row>
    <row r="14421" customFormat="false" ht="15" hidden="false" customHeight="false" outlineLevel="0" collapsed="false">
      <c r="A14421" s="0" t="n">
        <v>48</v>
      </c>
      <c r="B14421" s="0" t="n">
        <v>704159</v>
      </c>
      <c r="C14421" s="0" t="n">
        <v>5083.474</v>
      </c>
    </row>
    <row r="14422" customFormat="false" ht="15" hidden="false" customHeight="false" outlineLevel="0" collapsed="false">
      <c r="A14422" s="0" t="n">
        <v>48</v>
      </c>
      <c r="B14422" s="0" t="n">
        <v>671648</v>
      </c>
      <c r="C14422" s="0" t="n">
        <v>6499.997</v>
      </c>
    </row>
    <row r="14423" customFormat="false" ht="15" hidden="false" customHeight="false" outlineLevel="0" collapsed="false">
      <c r="A14423" s="0" t="n">
        <v>48</v>
      </c>
      <c r="B14423" s="0" t="n">
        <v>641950</v>
      </c>
      <c r="C14423" s="0" t="n">
        <v>5692.628</v>
      </c>
    </row>
    <row r="14424" customFormat="false" ht="15" hidden="false" customHeight="false" outlineLevel="0" collapsed="false">
      <c r="A14424" s="0" t="n">
        <v>48</v>
      </c>
      <c r="B14424" s="0" t="n">
        <v>633920</v>
      </c>
      <c r="C14424" s="0" t="n">
        <v>4641.332</v>
      </c>
    </row>
    <row r="14425" customFormat="false" ht="15" hidden="false" customHeight="false" outlineLevel="0" collapsed="false">
      <c r="A14425" s="0" t="n">
        <v>48</v>
      </c>
      <c r="B14425" s="0" t="n">
        <v>599500</v>
      </c>
      <c r="C14425" s="0" t="n">
        <v>6729.173</v>
      </c>
    </row>
    <row r="14426" customFormat="false" ht="15" hidden="false" customHeight="false" outlineLevel="0" collapsed="false">
      <c r="A14426" s="0" t="n">
        <v>48</v>
      </c>
      <c r="B14426" s="0" t="n">
        <v>588451</v>
      </c>
      <c r="C14426" s="0" t="n">
        <v>4349.487</v>
      </c>
    </row>
    <row r="14427" customFormat="false" ht="15" hidden="false" customHeight="false" outlineLevel="0" collapsed="false">
      <c r="A14427" s="0" t="n">
        <v>48</v>
      </c>
      <c r="B14427" s="0" t="n">
        <v>555370</v>
      </c>
      <c r="C14427" s="0" t="n">
        <v>6586.38</v>
      </c>
    </row>
    <row r="14428" customFormat="false" ht="15" hidden="false" customHeight="false" outlineLevel="0" collapsed="false">
      <c r="A14428" s="0" t="n">
        <v>48</v>
      </c>
      <c r="B14428" s="0" t="n">
        <v>523429</v>
      </c>
      <c r="C14428" s="0" t="n">
        <v>6144.413</v>
      </c>
    </row>
    <row r="14429" customFormat="false" ht="15" hidden="false" customHeight="false" outlineLevel="0" collapsed="false">
      <c r="A14429" s="0" t="n">
        <v>49</v>
      </c>
      <c r="B14429" s="0" t="n">
        <v>517007</v>
      </c>
      <c r="C14429" s="0" t="n">
        <v>4199.181</v>
      </c>
    </row>
    <row r="14430" customFormat="false" ht="15" hidden="false" customHeight="false" outlineLevel="0" collapsed="false">
      <c r="A14430" s="0" t="n">
        <v>49</v>
      </c>
      <c r="B14430" s="0" t="n">
        <v>488632</v>
      </c>
      <c r="C14430" s="0" t="n">
        <v>6111.235</v>
      </c>
    </row>
    <row r="14431" customFormat="false" ht="15" hidden="false" customHeight="false" outlineLevel="0" collapsed="false">
      <c r="A14431" s="0" t="n">
        <v>49</v>
      </c>
      <c r="B14431" s="0" t="n">
        <v>482917</v>
      </c>
      <c r="C14431" s="0" t="n">
        <v>3854.602</v>
      </c>
    </row>
    <row r="14432" customFormat="false" ht="15" hidden="false" customHeight="false" outlineLevel="0" collapsed="false">
      <c r="A14432" s="0" t="n">
        <v>49</v>
      </c>
      <c r="B14432" s="0" t="n">
        <v>447957</v>
      </c>
      <c r="C14432" s="0" t="n">
        <v>6780.192</v>
      </c>
    </row>
    <row r="14433" customFormat="false" ht="15" hidden="false" customHeight="false" outlineLevel="0" collapsed="false">
      <c r="A14433" s="0" t="n">
        <v>49</v>
      </c>
      <c r="B14433" s="0" t="n">
        <v>417238</v>
      </c>
      <c r="C14433" s="0" t="n">
        <v>6265.076</v>
      </c>
    </row>
    <row r="14434" customFormat="false" ht="15" hidden="false" customHeight="false" outlineLevel="0" collapsed="false">
      <c r="A14434" s="0" t="n">
        <v>49</v>
      </c>
      <c r="B14434" s="0" t="n">
        <v>412295</v>
      </c>
      <c r="C14434" s="0" t="n">
        <v>3873.116</v>
      </c>
    </row>
    <row r="14435" customFormat="false" ht="15" hidden="false" customHeight="false" outlineLevel="0" collapsed="false">
      <c r="A14435" s="0" t="n">
        <v>49</v>
      </c>
      <c r="B14435" s="0" t="n">
        <v>378880</v>
      </c>
      <c r="C14435" s="0" t="n">
        <v>6610.688</v>
      </c>
    </row>
    <row r="14436" customFormat="false" ht="15" hidden="false" customHeight="false" outlineLevel="0" collapsed="false">
      <c r="A14436" s="0" t="n">
        <v>49</v>
      </c>
      <c r="B14436" s="0" t="n">
        <v>344163</v>
      </c>
      <c r="C14436" s="0" t="n">
        <v>6723.317</v>
      </c>
    </row>
    <row r="14437" customFormat="false" ht="15" hidden="false" customHeight="false" outlineLevel="0" collapsed="false">
      <c r="A14437" s="0" t="n">
        <v>49</v>
      </c>
      <c r="B14437" s="0" t="n">
        <v>339029</v>
      </c>
      <c r="C14437" s="0" t="n">
        <v>3823.4</v>
      </c>
    </row>
    <row r="14438" customFormat="false" ht="15" hidden="false" customHeight="false" outlineLevel="0" collapsed="false">
      <c r="A14438" s="0" t="n">
        <v>49</v>
      </c>
      <c r="B14438" s="0" t="n">
        <v>306366</v>
      </c>
      <c r="C14438" s="0" t="n">
        <v>6543.538</v>
      </c>
    </row>
    <row r="14439" customFormat="false" ht="15" hidden="false" customHeight="false" outlineLevel="0" collapsed="false">
      <c r="A14439" s="0" t="n">
        <v>49</v>
      </c>
      <c r="B14439" s="0" t="n">
        <v>296067</v>
      </c>
      <c r="C14439" s="0" t="n">
        <v>4272.374</v>
      </c>
    </row>
    <row r="14440" customFormat="false" ht="15" hidden="false" customHeight="false" outlineLevel="0" collapsed="false">
      <c r="A14440" s="0" t="n">
        <v>49</v>
      </c>
      <c r="B14440" s="0" t="n">
        <v>266475</v>
      </c>
      <c r="C14440" s="0" t="n">
        <v>6255.795</v>
      </c>
    </row>
    <row r="14441" customFormat="false" ht="15" hidden="false" customHeight="false" outlineLevel="0" collapsed="false">
      <c r="A14441" s="0" t="n">
        <v>49</v>
      </c>
      <c r="B14441" s="0" t="n">
        <v>232812</v>
      </c>
      <c r="C14441" s="0" t="n">
        <v>6625.934</v>
      </c>
    </row>
    <row r="14442" customFormat="false" ht="15" hidden="false" customHeight="false" outlineLevel="0" collapsed="false">
      <c r="A14442" s="0" t="n">
        <v>49</v>
      </c>
      <c r="B14442" s="0" t="n">
        <v>224102</v>
      </c>
      <c r="C14442" s="0" t="n">
        <v>4128.57</v>
      </c>
    </row>
    <row r="14443" customFormat="false" ht="15" hidden="false" customHeight="false" outlineLevel="0" collapsed="false">
      <c r="A14443" s="0" t="n">
        <v>49</v>
      </c>
      <c r="B14443" s="0" t="n">
        <v>190928</v>
      </c>
      <c r="C14443" s="0" t="n">
        <v>6584.916</v>
      </c>
    </row>
    <row r="14444" customFormat="false" ht="15" hidden="false" customHeight="false" outlineLevel="0" collapsed="false">
      <c r="A14444" s="0" t="n">
        <v>49</v>
      </c>
      <c r="B14444" s="0" t="n">
        <v>147275</v>
      </c>
      <c r="C14444" s="0" t="n">
        <v>7616.137</v>
      </c>
    </row>
    <row r="14445" customFormat="false" ht="15" hidden="false" customHeight="false" outlineLevel="0" collapsed="false">
      <c r="A14445" s="0" t="n">
        <v>49</v>
      </c>
      <c r="B14445" s="0" t="n">
        <v>99050</v>
      </c>
      <c r="C14445" s="0" t="n">
        <v>8083.144</v>
      </c>
    </row>
    <row r="14446" customFormat="false" ht="15" hidden="false" customHeight="false" outlineLevel="0" collapsed="false">
      <c r="A14446" s="0" t="n">
        <v>49</v>
      </c>
      <c r="B14446" s="0" t="n">
        <v>52966</v>
      </c>
      <c r="C14446" s="0" t="n">
        <v>7876.824</v>
      </c>
    </row>
    <row r="14447" customFormat="false" ht="15" hidden="false" customHeight="false" outlineLevel="0" collapsed="false">
      <c r="A14447" s="0" t="n">
        <v>49</v>
      </c>
      <c r="B14447" s="0" t="n">
        <v>7236</v>
      </c>
      <c r="C14447" s="0" t="n">
        <v>7829.053</v>
      </c>
    </row>
    <row r="14448" customFormat="false" ht="15" hidden="false" customHeight="false" outlineLevel="0" collapsed="false">
      <c r="A14448" s="0" t="n">
        <v>49</v>
      </c>
      <c r="B14448" s="0" t="n">
        <v>1888309</v>
      </c>
      <c r="C14448" s="0" t="n">
        <v>10528.008</v>
      </c>
    </row>
    <row r="14449" customFormat="false" ht="15" hidden="false" customHeight="false" outlineLevel="0" collapsed="false">
      <c r="A14449" s="0" t="n">
        <v>49</v>
      </c>
      <c r="B14449" s="0" t="n">
        <v>1884748</v>
      </c>
      <c r="C14449" s="0" t="n">
        <v>3617.01</v>
      </c>
    </row>
    <row r="14450" customFormat="false" ht="15" hidden="false" customHeight="false" outlineLevel="0" collapsed="false">
      <c r="A14450" s="0" t="n">
        <v>49</v>
      </c>
      <c r="B14450" s="0" t="n">
        <v>1847040</v>
      </c>
      <c r="C14450" s="0" t="n">
        <v>7029.16</v>
      </c>
    </row>
    <row r="14451" customFormat="false" ht="15" hidden="false" customHeight="false" outlineLevel="0" collapsed="false">
      <c r="A14451" s="0" t="n">
        <v>49</v>
      </c>
      <c r="B14451" s="0" t="n">
        <v>1803080</v>
      </c>
      <c r="C14451" s="0" t="n">
        <v>7672.197</v>
      </c>
    </row>
    <row r="14452" customFormat="false" ht="15" hidden="false" customHeight="false" outlineLevel="0" collapsed="false">
      <c r="A14452" s="0" t="n">
        <v>49</v>
      </c>
      <c r="B14452" s="0" t="n">
        <v>1767347</v>
      </c>
      <c r="C14452" s="0" t="n">
        <v>6352.327</v>
      </c>
    </row>
    <row r="14453" customFormat="false" ht="15" hidden="false" customHeight="false" outlineLevel="0" collapsed="false">
      <c r="A14453" s="0" t="n">
        <v>49</v>
      </c>
      <c r="B14453" s="0" t="n">
        <v>1741715</v>
      </c>
      <c r="C14453" s="0" t="n">
        <v>6420.13</v>
      </c>
    </row>
    <row r="14454" customFormat="false" ht="15" hidden="false" customHeight="false" outlineLevel="0" collapsed="false">
      <c r="A14454" s="0" t="n">
        <v>49</v>
      </c>
      <c r="B14454" s="0" t="n">
        <v>1701374</v>
      </c>
      <c r="C14454" s="0" t="n">
        <v>7296.397</v>
      </c>
    </row>
    <row r="14455" customFormat="false" ht="15" hidden="false" customHeight="false" outlineLevel="0" collapsed="false">
      <c r="A14455" s="0" t="n">
        <v>49</v>
      </c>
      <c r="B14455" s="0" t="n">
        <v>1667950</v>
      </c>
      <c r="C14455" s="0" t="n">
        <v>6057.336</v>
      </c>
    </row>
    <row r="14456" customFormat="false" ht="15" hidden="false" customHeight="false" outlineLevel="0" collapsed="false">
      <c r="A14456" s="0" t="n">
        <v>49</v>
      </c>
      <c r="B14456" s="0" t="n">
        <v>1649303</v>
      </c>
      <c r="C14456" s="0" t="n">
        <v>5672.171</v>
      </c>
    </row>
    <row r="14457" customFormat="false" ht="15" hidden="false" customHeight="false" outlineLevel="0" collapsed="false">
      <c r="A14457" s="0" t="n">
        <v>49</v>
      </c>
      <c r="B14457" s="0" t="n">
        <v>1608394</v>
      </c>
      <c r="C14457" s="0" t="n">
        <v>7355.519</v>
      </c>
    </row>
    <row r="14458" customFormat="false" ht="15" hidden="false" customHeight="false" outlineLevel="0" collapsed="false">
      <c r="A14458" s="0" t="n">
        <v>49</v>
      </c>
      <c r="B14458" s="0" t="n">
        <v>1594419</v>
      </c>
      <c r="C14458" s="0" t="n">
        <v>4691.785</v>
      </c>
    </row>
    <row r="14459" customFormat="false" ht="15" hidden="false" customHeight="false" outlineLevel="0" collapsed="false">
      <c r="A14459" s="0" t="n">
        <v>49</v>
      </c>
      <c r="B14459" s="0" t="n">
        <v>1553894</v>
      </c>
      <c r="C14459" s="0" t="n">
        <v>7310.283</v>
      </c>
    </row>
    <row r="14460" customFormat="false" ht="15" hidden="false" customHeight="false" outlineLevel="0" collapsed="false">
      <c r="A14460" s="0" t="n">
        <v>49</v>
      </c>
      <c r="B14460" s="0" t="n">
        <v>1521960</v>
      </c>
      <c r="C14460" s="0" t="n">
        <v>6034.237</v>
      </c>
    </row>
    <row r="14461" customFormat="false" ht="15" hidden="false" customHeight="false" outlineLevel="0" collapsed="false">
      <c r="A14461" s="0" t="n">
        <v>49</v>
      </c>
      <c r="B14461" s="0" t="n">
        <v>1503536</v>
      </c>
      <c r="C14461" s="0" t="n">
        <v>5520.81</v>
      </c>
    </row>
    <row r="14462" customFormat="false" ht="15" hidden="false" customHeight="false" outlineLevel="0" collapsed="false">
      <c r="A14462" s="0" t="n">
        <v>49</v>
      </c>
      <c r="B14462" s="0" t="n">
        <v>1464254</v>
      </c>
      <c r="C14462" s="0" t="n">
        <v>7208.709</v>
      </c>
    </row>
    <row r="14463" customFormat="false" ht="15" hidden="false" customHeight="false" outlineLevel="0" collapsed="false">
      <c r="A14463" s="0" t="n">
        <v>49</v>
      </c>
      <c r="B14463" s="0" t="n">
        <v>1451054</v>
      </c>
      <c r="C14463" s="0" t="n">
        <v>4374.532</v>
      </c>
    </row>
    <row r="14464" customFormat="false" ht="15" hidden="false" customHeight="false" outlineLevel="0" collapsed="false">
      <c r="A14464" s="0" t="n">
        <v>49</v>
      </c>
      <c r="B14464" s="0" t="n">
        <v>1421140</v>
      </c>
      <c r="C14464" s="0" t="n">
        <v>6429.971</v>
      </c>
    </row>
    <row r="14465" customFormat="false" ht="15" hidden="false" customHeight="false" outlineLevel="0" collapsed="false">
      <c r="A14465" s="0" t="n">
        <v>49</v>
      </c>
      <c r="B14465" s="0" t="n">
        <v>1379688</v>
      </c>
      <c r="C14465" s="0" t="n">
        <v>7418.753</v>
      </c>
    </row>
    <row r="14466" customFormat="false" ht="15" hidden="false" customHeight="false" outlineLevel="0" collapsed="false">
      <c r="A14466" s="0" t="n">
        <v>49</v>
      </c>
      <c r="B14466" s="0" t="n">
        <v>1341050</v>
      </c>
      <c r="C14466" s="0" t="n">
        <v>7140.597</v>
      </c>
    </row>
    <row r="14467" customFormat="false" ht="15" hidden="false" customHeight="false" outlineLevel="0" collapsed="false">
      <c r="A14467" s="0" t="n">
        <v>49</v>
      </c>
      <c r="B14467" s="0" t="n">
        <v>1330254</v>
      </c>
      <c r="C14467" s="0" t="n">
        <v>4254.6</v>
      </c>
    </row>
    <row r="14468" customFormat="false" ht="15" hidden="false" customHeight="false" outlineLevel="0" collapsed="false">
      <c r="A14468" s="0" t="n">
        <v>49</v>
      </c>
      <c r="B14468" s="0" t="n">
        <v>1309079</v>
      </c>
      <c r="C14468" s="0" t="n">
        <v>5513.182</v>
      </c>
    </row>
    <row r="14469" customFormat="false" ht="15" hidden="false" customHeight="false" outlineLevel="0" collapsed="false">
      <c r="A14469" s="0" t="n">
        <v>49</v>
      </c>
      <c r="B14469" s="0" t="n">
        <v>1279781</v>
      </c>
      <c r="C14469" s="0" t="n">
        <v>6164.782</v>
      </c>
    </row>
    <row r="14470" customFormat="false" ht="15" hidden="false" customHeight="false" outlineLevel="0" collapsed="false">
      <c r="A14470" s="0" t="n">
        <v>49</v>
      </c>
      <c r="B14470" s="0" t="n">
        <v>1250984</v>
      </c>
      <c r="C14470" s="0" t="n">
        <v>6175.546</v>
      </c>
    </row>
    <row r="14471" customFormat="false" ht="15" hidden="false" customHeight="false" outlineLevel="0" collapsed="false">
      <c r="A14471" s="0" t="n">
        <v>49</v>
      </c>
      <c r="B14471" s="0" t="n">
        <v>1244734</v>
      </c>
      <c r="C14471" s="0" t="n">
        <v>3853.846</v>
      </c>
    </row>
    <row r="14472" customFormat="false" ht="15" hidden="false" customHeight="false" outlineLevel="0" collapsed="false">
      <c r="A14472" s="0" t="n">
        <v>49</v>
      </c>
      <c r="B14472" s="0" t="n">
        <v>1221963</v>
      </c>
      <c r="C14472" s="0" t="n">
        <v>5582.873</v>
      </c>
    </row>
    <row r="14473" customFormat="false" ht="15" hidden="false" customHeight="false" outlineLevel="0" collapsed="false">
      <c r="A14473" s="0" t="n">
        <v>49</v>
      </c>
      <c r="B14473" s="0" t="n">
        <v>1219790</v>
      </c>
      <c r="C14473" s="0" t="n">
        <v>3439.716</v>
      </c>
    </row>
    <row r="14474" customFormat="false" ht="15" hidden="false" customHeight="false" outlineLevel="0" collapsed="false">
      <c r="A14474" s="0" t="n">
        <v>49</v>
      </c>
      <c r="B14474" s="0" t="n">
        <v>1191493</v>
      </c>
      <c r="C14474" s="0" t="n">
        <v>6120.628</v>
      </c>
    </row>
    <row r="14475" customFormat="false" ht="15" hidden="false" customHeight="false" outlineLevel="0" collapsed="false">
      <c r="A14475" s="0" t="n">
        <v>49</v>
      </c>
      <c r="B14475" s="0" t="n">
        <v>1154313</v>
      </c>
      <c r="C14475" s="0" t="n">
        <v>6977.185</v>
      </c>
    </row>
    <row r="14476" customFormat="false" ht="15" hidden="false" customHeight="false" outlineLevel="0" collapsed="false">
      <c r="A14476" s="0" t="n">
        <v>49</v>
      </c>
      <c r="B14476" s="0" t="n">
        <v>1146005</v>
      </c>
      <c r="C14476" s="0" t="n">
        <v>4066.379</v>
      </c>
    </row>
    <row r="14477" customFormat="false" ht="15" hidden="false" customHeight="false" outlineLevel="0" collapsed="false">
      <c r="A14477" s="0" t="n">
        <v>49</v>
      </c>
      <c r="B14477" s="0" t="n">
        <v>1112675</v>
      </c>
      <c r="C14477" s="0" t="n">
        <v>6632.068</v>
      </c>
    </row>
    <row r="14478" customFormat="false" ht="15" hidden="false" customHeight="false" outlineLevel="0" collapsed="false">
      <c r="A14478" s="0" t="n">
        <v>49</v>
      </c>
      <c r="B14478" s="0" t="n">
        <v>1100111</v>
      </c>
      <c r="C14478" s="0" t="n">
        <v>4504.329</v>
      </c>
    </row>
    <row r="14479" customFormat="false" ht="15" hidden="false" customHeight="false" outlineLevel="0" collapsed="false">
      <c r="A14479" s="0" t="n">
        <v>49</v>
      </c>
      <c r="B14479" s="0" t="n">
        <v>1065388</v>
      </c>
      <c r="C14479" s="0" t="n">
        <v>6708.934</v>
      </c>
    </row>
    <row r="14480" customFormat="false" ht="15" hidden="false" customHeight="false" outlineLevel="0" collapsed="false">
      <c r="A14480" s="0" t="n">
        <v>49</v>
      </c>
      <c r="B14480" s="0" t="n">
        <v>1027016</v>
      </c>
      <c r="C14480" s="0" t="n">
        <v>7126.157</v>
      </c>
    </row>
    <row r="14481" customFormat="false" ht="15" hidden="false" customHeight="false" outlineLevel="0" collapsed="false">
      <c r="A14481" s="0" t="n">
        <v>49</v>
      </c>
      <c r="B14481" s="0" t="n">
        <v>1016675</v>
      </c>
      <c r="C14481" s="0" t="n">
        <v>4271.707</v>
      </c>
    </row>
    <row r="14482" customFormat="false" ht="15" hidden="false" customHeight="false" outlineLevel="0" collapsed="false">
      <c r="A14482" s="0" t="n">
        <v>49</v>
      </c>
      <c r="B14482" s="0" t="n">
        <v>980415</v>
      </c>
      <c r="C14482" s="0" t="n">
        <v>6870.806</v>
      </c>
    </row>
    <row r="14483" customFormat="false" ht="15" hidden="false" customHeight="false" outlineLevel="0" collapsed="false">
      <c r="A14483" s="0" t="n">
        <v>49</v>
      </c>
      <c r="B14483" s="0" t="n">
        <v>944096</v>
      </c>
      <c r="C14483" s="0" t="n">
        <v>6889.345</v>
      </c>
    </row>
    <row r="14484" customFormat="false" ht="15" hidden="false" customHeight="false" outlineLevel="0" collapsed="false">
      <c r="A14484" s="0" t="n">
        <v>49</v>
      </c>
      <c r="B14484" s="0" t="n">
        <v>937280</v>
      </c>
      <c r="C14484" s="0" t="n">
        <v>3944.56</v>
      </c>
    </row>
    <row r="14485" customFormat="false" ht="15" hidden="false" customHeight="false" outlineLevel="0" collapsed="false">
      <c r="A14485" s="0" t="n">
        <v>49</v>
      </c>
      <c r="B14485" s="0" t="n">
        <v>903304</v>
      </c>
      <c r="C14485" s="0" t="n">
        <v>6663.435</v>
      </c>
    </row>
    <row r="14486" customFormat="false" ht="15" hidden="false" customHeight="false" outlineLevel="0" collapsed="false">
      <c r="A14486" s="0" t="n">
        <v>49</v>
      </c>
      <c r="B14486" s="0" t="n">
        <v>875899</v>
      </c>
      <c r="C14486" s="0" t="n">
        <v>5065.048</v>
      </c>
    </row>
    <row r="14487" customFormat="false" ht="15" hidden="false" customHeight="false" outlineLevel="0" collapsed="false">
      <c r="A14487" s="0" t="n">
        <v>49</v>
      </c>
      <c r="B14487" s="0" t="n">
        <v>856990</v>
      </c>
      <c r="C14487" s="0" t="n">
        <v>6108.227</v>
      </c>
    </row>
    <row r="14488" customFormat="false" ht="15" hidden="false" customHeight="false" outlineLevel="0" collapsed="false">
      <c r="A14488" s="0" t="n">
        <v>49</v>
      </c>
      <c r="B14488" s="0" t="n">
        <v>822680</v>
      </c>
      <c r="C14488" s="0" t="n">
        <v>6691.378</v>
      </c>
    </row>
    <row r="14489" customFormat="false" ht="15" hidden="false" customHeight="false" outlineLevel="0" collapsed="false">
      <c r="A14489" s="0" t="n">
        <v>49</v>
      </c>
      <c r="B14489" s="0" t="n">
        <v>810638</v>
      </c>
      <c r="C14489" s="0" t="n">
        <v>4460.847</v>
      </c>
    </row>
    <row r="14490" customFormat="false" ht="15" hidden="false" customHeight="false" outlineLevel="0" collapsed="false">
      <c r="A14490" s="0" t="n">
        <v>49</v>
      </c>
      <c r="B14490" s="0" t="n">
        <v>774555</v>
      </c>
      <c r="C14490" s="0" t="n">
        <v>6838.306</v>
      </c>
    </row>
    <row r="14491" customFormat="false" ht="15" hidden="false" customHeight="false" outlineLevel="0" collapsed="false">
      <c r="A14491" s="0" t="n">
        <v>49</v>
      </c>
      <c r="B14491" s="0" t="n">
        <v>747051</v>
      </c>
      <c r="C14491" s="0" t="n">
        <v>5366.228</v>
      </c>
    </row>
    <row r="14492" customFormat="false" ht="15" hidden="false" customHeight="false" outlineLevel="0" collapsed="false">
      <c r="A14492" s="0" t="n">
        <v>49</v>
      </c>
      <c r="B14492" s="0" t="n">
        <v>729992</v>
      </c>
      <c r="C14492" s="0" t="n">
        <v>5620.877</v>
      </c>
    </row>
    <row r="14493" customFormat="false" ht="15" hidden="false" customHeight="false" outlineLevel="0" collapsed="false">
      <c r="A14493" s="0" t="n">
        <v>49</v>
      </c>
      <c r="B14493" s="0" t="n">
        <v>694156</v>
      </c>
      <c r="C14493" s="0" t="n">
        <v>6805.449</v>
      </c>
    </row>
    <row r="14494" customFormat="false" ht="15" hidden="false" customHeight="false" outlineLevel="0" collapsed="false">
      <c r="A14494" s="0" t="n">
        <v>49</v>
      </c>
      <c r="B14494" s="0" t="n">
        <v>690563</v>
      </c>
      <c r="C14494" s="0" t="n">
        <v>3320.476</v>
      </c>
    </row>
    <row r="14495" customFormat="false" ht="15" hidden="false" customHeight="false" outlineLevel="0" collapsed="false">
      <c r="A14495" s="0" t="n">
        <v>49</v>
      </c>
      <c r="B14495" s="0" t="n">
        <v>661986</v>
      </c>
      <c r="C14495" s="0" t="n">
        <v>6472.125</v>
      </c>
    </row>
    <row r="14496" customFormat="false" ht="15" hidden="false" customHeight="false" outlineLevel="0" collapsed="false">
      <c r="A14496" s="0" t="n">
        <v>49</v>
      </c>
      <c r="B14496" s="0" t="n">
        <v>624764</v>
      </c>
      <c r="C14496" s="0" t="n">
        <v>6964.586</v>
      </c>
    </row>
    <row r="14497" customFormat="false" ht="15" hidden="false" customHeight="false" outlineLevel="0" collapsed="false">
      <c r="A14497" s="0" t="n">
        <v>49</v>
      </c>
      <c r="B14497" s="0" t="n">
        <v>590869</v>
      </c>
      <c r="C14497" s="0" t="n">
        <v>6605.545</v>
      </c>
    </row>
    <row r="14498" customFormat="false" ht="15" hidden="false" customHeight="false" outlineLevel="0" collapsed="false">
      <c r="A14498" s="0" t="n">
        <v>49</v>
      </c>
      <c r="B14498" s="0" t="n">
        <v>581387</v>
      </c>
      <c r="C14498" s="0" t="n">
        <v>4234.369</v>
      </c>
    </row>
    <row r="14499" customFormat="false" ht="15" hidden="false" customHeight="false" outlineLevel="0" collapsed="false">
      <c r="A14499" s="0" t="n">
        <v>49</v>
      </c>
      <c r="B14499" s="0" t="n">
        <v>545703</v>
      </c>
      <c r="C14499" s="0" t="n">
        <v>6800.361</v>
      </c>
    </row>
    <row r="14500" customFormat="false" ht="15" hidden="false" customHeight="false" outlineLevel="0" collapsed="false">
      <c r="A14500" s="0" t="n">
        <v>49</v>
      </c>
      <c r="B14500" s="0" t="n">
        <v>511472</v>
      </c>
      <c r="C14500" s="0" t="n">
        <v>6462.442</v>
      </c>
    </row>
    <row r="14501" customFormat="false" ht="15" hidden="false" customHeight="false" outlineLevel="0" collapsed="false">
      <c r="A14501" s="0" t="n">
        <v>49</v>
      </c>
      <c r="B14501" s="0" t="n">
        <v>501517</v>
      </c>
      <c r="C14501" s="0" t="n">
        <v>4470.193</v>
      </c>
    </row>
    <row r="14502" customFormat="false" ht="15" hidden="false" customHeight="false" outlineLevel="0" collapsed="false">
      <c r="A14502" s="0" t="n">
        <v>49</v>
      </c>
      <c r="B14502" s="0" t="n">
        <v>466104</v>
      </c>
      <c r="C14502" s="0" t="n">
        <v>6784.522</v>
      </c>
    </row>
    <row r="14503" customFormat="false" ht="15" hidden="false" customHeight="false" outlineLevel="0" collapsed="false">
      <c r="A14503" s="0" t="n">
        <v>49</v>
      </c>
      <c r="B14503" s="0" t="n">
        <v>430581</v>
      </c>
      <c r="C14503" s="0" t="n">
        <v>6727.648</v>
      </c>
    </row>
    <row r="14504" customFormat="false" ht="15" hidden="false" customHeight="false" outlineLevel="0" collapsed="false">
      <c r="A14504" s="0" t="n">
        <v>49</v>
      </c>
      <c r="B14504" s="0" t="n">
        <v>435651</v>
      </c>
      <c r="C14504" s="0" t="n">
        <v>2864.054</v>
      </c>
    </row>
    <row r="14505" customFormat="false" ht="15" hidden="false" customHeight="false" outlineLevel="0" collapsed="false">
      <c r="A14505" s="0" t="n">
        <v>49</v>
      </c>
      <c r="B14505" s="0" t="n">
        <v>401746</v>
      </c>
      <c r="C14505" s="0" t="n">
        <v>6646.002</v>
      </c>
    </row>
    <row r="14506" customFormat="false" ht="15" hidden="false" customHeight="false" outlineLevel="0" collapsed="false">
      <c r="A14506" s="0" t="n">
        <v>49</v>
      </c>
      <c r="B14506" s="0" t="n">
        <v>365971</v>
      </c>
      <c r="C14506" s="0" t="n">
        <v>6795.428</v>
      </c>
    </row>
    <row r="14507" customFormat="false" ht="15" hidden="false" customHeight="false" outlineLevel="0" collapsed="false">
      <c r="A14507" s="0" t="n">
        <v>49</v>
      </c>
      <c r="B14507" s="0" t="n">
        <v>328920</v>
      </c>
      <c r="C14507" s="0" t="n">
        <v>6989.108</v>
      </c>
    </row>
    <row r="14508" customFormat="false" ht="15" hidden="false" customHeight="false" outlineLevel="0" collapsed="false">
      <c r="A14508" s="0" t="n">
        <v>49</v>
      </c>
      <c r="B14508" s="0" t="n">
        <v>340073</v>
      </c>
      <c r="C14508" s="0" t="n">
        <v>2104.243</v>
      </c>
    </row>
    <row r="14509" customFormat="false" ht="15" hidden="false" customHeight="false" outlineLevel="0" collapsed="false">
      <c r="A14509" s="0" t="n">
        <v>49</v>
      </c>
      <c r="B14509" s="0" t="n">
        <v>309203</v>
      </c>
      <c r="C14509" s="0" t="n">
        <v>6337.122</v>
      </c>
    </row>
    <row r="14510" customFormat="false" ht="15" hidden="false" customHeight="false" outlineLevel="0" collapsed="false">
      <c r="A14510" s="0" t="n">
        <v>49</v>
      </c>
      <c r="B14510" s="0" t="n">
        <v>272637</v>
      </c>
      <c r="C14510" s="0" t="n">
        <v>6901.535</v>
      </c>
    </row>
    <row r="14511" customFormat="false" ht="15" hidden="false" customHeight="false" outlineLevel="0" collapsed="false">
      <c r="A14511" s="0" t="n">
        <v>49</v>
      </c>
      <c r="B14511" s="0" t="n">
        <v>234764</v>
      </c>
      <c r="C14511" s="0" t="n">
        <v>7021.414</v>
      </c>
    </row>
    <row r="14512" customFormat="false" ht="15" hidden="false" customHeight="false" outlineLevel="0" collapsed="false">
      <c r="A14512" s="0" t="n">
        <v>49</v>
      </c>
      <c r="B14512" s="0" t="n">
        <v>214244</v>
      </c>
      <c r="C14512" s="0" t="n">
        <v>4423.988</v>
      </c>
    </row>
    <row r="14513" customFormat="false" ht="15" hidden="false" customHeight="false" outlineLevel="0" collapsed="false">
      <c r="A14513" s="0" t="n">
        <v>49</v>
      </c>
      <c r="B14513" s="0" t="n">
        <v>195695</v>
      </c>
      <c r="C14513" s="0" t="n">
        <v>6014.121</v>
      </c>
    </row>
    <row r="14514" customFormat="false" ht="15" hidden="false" customHeight="false" outlineLevel="0" collapsed="false">
      <c r="A14514" s="0" t="n">
        <v>49</v>
      </c>
      <c r="B14514" s="0" t="n">
        <v>158193</v>
      </c>
      <c r="C14514" s="0" t="n">
        <v>6990.346</v>
      </c>
    </row>
    <row r="14515" customFormat="false" ht="15" hidden="false" customHeight="false" outlineLevel="0" collapsed="false">
      <c r="A14515" s="0" t="n">
        <v>49</v>
      </c>
      <c r="B14515" s="0" t="n">
        <v>111668</v>
      </c>
      <c r="C14515" s="0" t="n">
        <v>7898.063</v>
      </c>
    </row>
    <row r="14516" customFormat="false" ht="15" hidden="false" customHeight="false" outlineLevel="0" collapsed="false">
      <c r="A14516" s="0" t="n">
        <v>49</v>
      </c>
      <c r="B14516" s="0" t="n">
        <v>62877</v>
      </c>
      <c r="C14516" s="0" t="n">
        <v>8111.943</v>
      </c>
    </row>
    <row r="14517" customFormat="false" ht="15" hidden="false" customHeight="false" outlineLevel="0" collapsed="false">
      <c r="A14517" s="0" t="n">
        <v>49</v>
      </c>
      <c r="B14517" s="0" t="n">
        <v>16035</v>
      </c>
      <c r="C14517" s="0" t="n">
        <v>7908.564</v>
      </c>
    </row>
    <row r="14518" customFormat="false" ht="15" hidden="false" customHeight="false" outlineLevel="0" collapsed="false">
      <c r="A14518" s="0" t="n">
        <v>49</v>
      </c>
      <c r="B14518" s="0" t="n">
        <v>0</v>
      </c>
      <c r="C14518" s="0" t="n">
        <v>4844.116</v>
      </c>
    </row>
    <row r="14519" customFormat="false" ht="15" hidden="false" customHeight="false" outlineLevel="0" collapsed="false">
      <c r="A14519" s="0" t="n">
        <v>49</v>
      </c>
      <c r="B14519" s="0" t="n">
        <v>1934148</v>
      </c>
      <c r="C14519" s="0" t="n">
        <v>204.588</v>
      </c>
    </row>
    <row r="14520" customFormat="false" ht="15" hidden="false" customHeight="false" outlineLevel="0" collapsed="false">
      <c r="A14520" s="0" t="n">
        <v>49</v>
      </c>
      <c r="B14520" s="0" t="n">
        <v>1931965</v>
      </c>
      <c r="C14520" s="0" t="n">
        <v>221.522</v>
      </c>
    </row>
    <row r="14521" customFormat="false" ht="15" hidden="false" customHeight="false" outlineLevel="0" collapsed="false">
      <c r="A14521" s="0" t="n">
        <v>49</v>
      </c>
      <c r="B14521" s="0" t="n">
        <v>2007395</v>
      </c>
      <c r="C14521" s="0" t="n">
        <v>3607.973</v>
      </c>
    </row>
    <row r="14522" customFormat="false" ht="15" hidden="false" customHeight="false" outlineLevel="0" collapsed="false">
      <c r="A14522" s="0" t="n">
        <v>49</v>
      </c>
      <c r="B14522" s="0" t="n">
        <v>2003327</v>
      </c>
      <c r="C14522" s="0" t="n">
        <v>3658.077</v>
      </c>
    </row>
    <row r="14523" customFormat="false" ht="15" hidden="false" customHeight="false" outlineLevel="0" collapsed="false">
      <c r="A14523" s="0" t="n">
        <v>49</v>
      </c>
      <c r="B14523" s="0" t="n">
        <v>1964376</v>
      </c>
      <c r="C14523" s="0" t="n">
        <v>7156.469</v>
      </c>
    </row>
    <row r="14524" customFormat="false" ht="15" hidden="false" customHeight="false" outlineLevel="0" collapsed="false">
      <c r="A14524" s="0" t="n">
        <v>49</v>
      </c>
      <c r="B14524" s="0" t="n">
        <v>1963674</v>
      </c>
      <c r="C14524" s="0" t="n">
        <v>2962.769</v>
      </c>
    </row>
    <row r="14525" customFormat="false" ht="15" hidden="false" customHeight="false" outlineLevel="0" collapsed="false">
      <c r="A14525" s="0" t="n">
        <v>49</v>
      </c>
      <c r="B14525" s="0" t="n">
        <v>1947998</v>
      </c>
      <c r="C14525" s="0" t="n">
        <v>5205.715</v>
      </c>
    </row>
    <row r="14526" customFormat="false" ht="15" hidden="false" customHeight="false" outlineLevel="0" collapsed="false">
      <c r="A14526" s="0" t="n">
        <v>49</v>
      </c>
      <c r="B14526" s="0" t="n">
        <v>1907520</v>
      </c>
      <c r="C14526" s="0" t="n">
        <v>7294.573</v>
      </c>
    </row>
    <row r="14527" customFormat="false" ht="15" hidden="false" customHeight="false" outlineLevel="0" collapsed="false">
      <c r="A14527" s="0" t="n">
        <v>49</v>
      </c>
      <c r="B14527" s="0" t="n">
        <v>1868152</v>
      </c>
      <c r="C14527" s="0" t="n">
        <v>7163.471</v>
      </c>
    </row>
    <row r="14528" customFormat="false" ht="15" hidden="false" customHeight="false" outlineLevel="0" collapsed="false">
      <c r="A14528" s="0" t="n">
        <v>49</v>
      </c>
      <c r="B14528" s="0" t="n">
        <v>1852487</v>
      </c>
      <c r="C14528" s="0" t="n">
        <v>4837.71</v>
      </c>
    </row>
    <row r="14529" customFormat="false" ht="15" hidden="false" customHeight="false" outlineLevel="0" collapsed="false">
      <c r="A14529" s="0" t="n">
        <v>49</v>
      </c>
      <c r="B14529" s="0" t="n">
        <v>1815126</v>
      </c>
      <c r="C14529" s="0" t="n">
        <v>6974.943</v>
      </c>
    </row>
    <row r="14530" customFormat="false" ht="15" hidden="false" customHeight="false" outlineLevel="0" collapsed="false">
      <c r="A14530" s="0" t="n">
        <v>49</v>
      </c>
      <c r="B14530" s="0" t="n">
        <v>1778164</v>
      </c>
      <c r="C14530" s="0" t="n">
        <v>6919.405</v>
      </c>
    </row>
    <row r="14531" customFormat="false" ht="15" hidden="false" customHeight="false" outlineLevel="0" collapsed="false">
      <c r="A14531" s="0" t="n">
        <v>49</v>
      </c>
      <c r="B14531" s="0" t="n">
        <v>1771705</v>
      </c>
      <c r="C14531" s="0" t="n">
        <v>3928.519</v>
      </c>
    </row>
    <row r="14532" customFormat="false" ht="15" hidden="false" customHeight="false" outlineLevel="0" collapsed="false">
      <c r="A14532" s="0" t="n">
        <v>49</v>
      </c>
      <c r="B14532" s="0" t="n">
        <v>1734853</v>
      </c>
      <c r="C14532" s="0" t="n">
        <v>6952.449</v>
      </c>
    </row>
    <row r="14533" customFormat="false" ht="15" hidden="false" customHeight="false" outlineLevel="0" collapsed="false">
      <c r="A14533" s="0" t="n">
        <v>49</v>
      </c>
      <c r="B14533" s="0" t="n">
        <v>1720706</v>
      </c>
      <c r="C14533" s="0" t="n">
        <v>4623.71</v>
      </c>
    </row>
    <row r="14534" customFormat="false" ht="15" hidden="false" customHeight="false" outlineLevel="0" collapsed="false">
      <c r="A14534" s="0" t="n">
        <v>49</v>
      </c>
      <c r="B14534" s="0" t="n">
        <v>1688592</v>
      </c>
      <c r="C14534" s="0" t="n">
        <v>6489.608</v>
      </c>
    </row>
    <row r="14535" customFormat="false" ht="15" hidden="false" customHeight="false" outlineLevel="0" collapsed="false">
      <c r="A14535" s="0" t="n">
        <v>49</v>
      </c>
      <c r="B14535" s="0" t="n">
        <v>1650373</v>
      </c>
      <c r="C14535" s="0" t="n">
        <v>7051.85</v>
      </c>
    </row>
    <row r="14536" customFormat="false" ht="15" hidden="false" customHeight="false" outlineLevel="0" collapsed="false">
      <c r="A14536" s="0" t="n">
        <v>49</v>
      </c>
      <c r="B14536" s="0" t="n">
        <v>1639534</v>
      </c>
      <c r="C14536" s="0" t="n">
        <v>4335.21</v>
      </c>
    </row>
    <row r="14537" customFormat="false" ht="15" hidden="false" customHeight="false" outlineLevel="0" collapsed="false">
      <c r="A14537" s="0" t="n">
        <v>49</v>
      </c>
      <c r="B14537" s="0" t="n">
        <v>1606212</v>
      </c>
      <c r="C14537" s="0" t="n">
        <v>6550.354</v>
      </c>
    </row>
    <row r="14538" customFormat="false" ht="15" hidden="false" customHeight="false" outlineLevel="0" collapsed="false">
      <c r="A14538" s="0" t="n">
        <v>49</v>
      </c>
      <c r="B14538" s="0" t="n">
        <v>1586199</v>
      </c>
      <c r="C14538" s="0" t="n">
        <v>4639.673</v>
      </c>
    </row>
    <row r="14539" customFormat="false" ht="15" hidden="false" customHeight="false" outlineLevel="0" collapsed="false">
      <c r="A14539" s="0" t="n">
        <v>49</v>
      </c>
      <c r="B14539" s="0" t="n">
        <v>1562446</v>
      </c>
      <c r="C14539" s="0" t="n">
        <v>6264.468</v>
      </c>
    </row>
    <row r="14540" customFormat="false" ht="15" hidden="false" customHeight="false" outlineLevel="0" collapsed="false">
      <c r="A14540" s="0" t="n">
        <v>49</v>
      </c>
      <c r="B14540" s="0" t="n">
        <v>1527904</v>
      </c>
      <c r="C14540" s="0" t="n">
        <v>6745.445</v>
      </c>
    </row>
    <row r="14541" customFormat="false" ht="15" hidden="false" customHeight="false" outlineLevel="0" collapsed="false">
      <c r="A14541" s="0" t="n">
        <v>49</v>
      </c>
      <c r="B14541" s="0" t="n">
        <v>1503995</v>
      </c>
      <c r="C14541" s="0" t="n">
        <v>4655.602</v>
      </c>
    </row>
    <row r="14542" customFormat="false" ht="15" hidden="false" customHeight="false" outlineLevel="0" collapsed="false">
      <c r="A14542" s="0" t="n">
        <v>49</v>
      </c>
      <c r="B14542" s="0" t="n">
        <v>1506553</v>
      </c>
      <c r="C14542" s="0" t="n">
        <v>4037.321</v>
      </c>
    </row>
    <row r="14543" customFormat="false" ht="15" hidden="false" customHeight="false" outlineLevel="0" collapsed="false">
      <c r="A14543" s="0" t="n">
        <v>49</v>
      </c>
      <c r="B14543" s="0" t="n">
        <v>1472691</v>
      </c>
      <c r="C14543" s="0" t="n">
        <v>6618.461</v>
      </c>
    </row>
    <row r="14544" customFormat="false" ht="15" hidden="false" customHeight="false" outlineLevel="0" collapsed="false">
      <c r="A14544" s="0" t="n">
        <v>49</v>
      </c>
      <c r="B14544" s="0" t="n">
        <v>1437928</v>
      </c>
      <c r="C14544" s="0" t="n">
        <v>6752.793</v>
      </c>
    </row>
    <row r="14545" customFormat="false" ht="15" hidden="false" customHeight="false" outlineLevel="0" collapsed="false">
      <c r="A14545" s="0" t="n">
        <v>49</v>
      </c>
      <c r="B14545" s="0" t="n">
        <v>1412440</v>
      </c>
      <c r="C14545" s="0" t="n">
        <v>5093.229</v>
      </c>
    </row>
    <row r="14546" customFormat="false" ht="15" hidden="false" customHeight="false" outlineLevel="0" collapsed="false">
      <c r="A14546" s="0" t="n">
        <v>49</v>
      </c>
      <c r="B14546" s="0" t="n">
        <v>1397754</v>
      </c>
      <c r="C14546" s="0" t="n">
        <v>5415.023</v>
      </c>
    </row>
    <row r="14547" customFormat="false" ht="15" hidden="false" customHeight="false" outlineLevel="0" collapsed="false">
      <c r="A14547" s="0" t="n">
        <v>49</v>
      </c>
      <c r="B14547" s="0" t="n">
        <v>1363091</v>
      </c>
      <c r="C14547" s="0" t="n">
        <v>6720.56</v>
      </c>
    </row>
    <row r="14548" customFormat="false" ht="15" hidden="false" customHeight="false" outlineLevel="0" collapsed="false">
      <c r="A14548" s="0" t="n">
        <v>49</v>
      </c>
      <c r="B14548" s="0" t="n">
        <v>1351416</v>
      </c>
      <c r="C14548" s="0" t="n">
        <v>4407.216</v>
      </c>
    </row>
    <row r="14549" customFormat="false" ht="15" hidden="false" customHeight="false" outlineLevel="0" collapsed="false">
      <c r="A14549" s="0" t="n">
        <v>49</v>
      </c>
      <c r="B14549" s="0" t="n">
        <v>1316686</v>
      </c>
      <c r="C14549" s="0" t="n">
        <v>6714.49</v>
      </c>
    </row>
    <row r="14550" customFormat="false" ht="15" hidden="false" customHeight="false" outlineLevel="0" collapsed="false">
      <c r="A14550" s="0" t="n">
        <v>49</v>
      </c>
      <c r="B14550" s="0" t="n">
        <v>1288311</v>
      </c>
      <c r="C14550" s="0" t="n">
        <v>5585.529</v>
      </c>
    </row>
    <row r="14551" customFormat="false" ht="15" hidden="false" customHeight="false" outlineLevel="0" collapsed="false">
      <c r="A14551" s="0" t="n">
        <v>49</v>
      </c>
      <c r="B14551" s="0" t="n">
        <v>1275193</v>
      </c>
      <c r="C14551" s="0" t="n">
        <v>5077.141</v>
      </c>
    </row>
    <row r="14552" customFormat="false" ht="15" hidden="false" customHeight="false" outlineLevel="0" collapsed="false">
      <c r="A14552" s="0" t="n">
        <v>49</v>
      </c>
      <c r="B14552" s="0" t="n">
        <v>1240359</v>
      </c>
      <c r="C14552" s="0" t="n">
        <v>6743.278</v>
      </c>
    </row>
    <row r="14553" customFormat="false" ht="15" hidden="false" customHeight="false" outlineLevel="0" collapsed="false">
      <c r="A14553" s="0" t="n">
        <v>49</v>
      </c>
      <c r="B14553" s="0" t="n">
        <v>1236262</v>
      </c>
      <c r="C14553" s="0" t="n">
        <v>3396.281</v>
      </c>
    </row>
    <row r="14554" customFormat="false" ht="15" hidden="false" customHeight="false" outlineLevel="0" collapsed="false">
      <c r="A14554" s="0" t="n">
        <v>49</v>
      </c>
      <c r="B14554" s="0" t="n">
        <v>1215009</v>
      </c>
      <c r="C14554" s="0" t="n">
        <v>5725.578</v>
      </c>
    </row>
    <row r="14555" customFormat="false" ht="15" hidden="false" customHeight="false" outlineLevel="0" collapsed="false">
      <c r="A14555" s="0" t="n">
        <v>49</v>
      </c>
      <c r="B14555" s="0" t="n">
        <v>1179899</v>
      </c>
      <c r="C14555" s="0" t="n">
        <v>6718.183</v>
      </c>
    </row>
    <row r="14556" customFormat="false" ht="15" hidden="false" customHeight="false" outlineLevel="0" collapsed="false">
      <c r="A14556" s="0" t="n">
        <v>49</v>
      </c>
      <c r="B14556" s="0" t="n">
        <v>1145579</v>
      </c>
      <c r="C14556" s="0" t="n">
        <v>6685.629</v>
      </c>
    </row>
    <row r="14557" customFormat="false" ht="15" hidden="false" customHeight="false" outlineLevel="0" collapsed="false">
      <c r="A14557" s="0" t="n">
        <v>49</v>
      </c>
      <c r="B14557" s="0" t="n">
        <v>1137342</v>
      </c>
      <c r="C14557" s="0" t="n">
        <v>4082.294</v>
      </c>
    </row>
    <row r="14558" customFormat="false" ht="15" hidden="false" customHeight="false" outlineLevel="0" collapsed="false">
      <c r="A14558" s="0" t="n">
        <v>49</v>
      </c>
      <c r="B14558" s="0" t="n">
        <v>1106347</v>
      </c>
      <c r="C14558" s="0" t="n">
        <v>6315.268</v>
      </c>
    </row>
    <row r="14559" customFormat="false" ht="15" hidden="false" customHeight="false" outlineLevel="0" collapsed="false">
      <c r="A14559" s="0" t="n">
        <v>49</v>
      </c>
      <c r="B14559" s="0" t="n">
        <v>1074941</v>
      </c>
      <c r="C14559" s="0" t="n">
        <v>6200.224</v>
      </c>
    </row>
    <row r="14560" customFormat="false" ht="15" hidden="false" customHeight="false" outlineLevel="0" collapsed="false">
      <c r="A14560" s="0" t="n">
        <v>49</v>
      </c>
      <c r="B14560" s="0" t="n">
        <v>1063494</v>
      </c>
      <c r="C14560" s="0" t="n">
        <v>4609.348</v>
      </c>
    </row>
    <row r="14561" customFormat="false" ht="15" hidden="false" customHeight="false" outlineLevel="0" collapsed="false">
      <c r="A14561" s="0" t="n">
        <v>49</v>
      </c>
      <c r="B14561" s="0" t="n">
        <v>1028620</v>
      </c>
      <c r="C14561" s="0" t="n">
        <v>6765.468</v>
      </c>
    </row>
    <row r="14562" customFormat="false" ht="15" hidden="false" customHeight="false" outlineLevel="0" collapsed="false">
      <c r="A14562" s="0" t="n">
        <v>49</v>
      </c>
      <c r="B14562" s="0" t="n">
        <v>1022699</v>
      </c>
      <c r="C14562" s="0" t="n">
        <v>3856.167</v>
      </c>
    </row>
    <row r="14563" customFormat="false" ht="15" hidden="false" customHeight="false" outlineLevel="0" collapsed="false">
      <c r="A14563" s="0" t="n">
        <v>49</v>
      </c>
      <c r="B14563" s="0" t="n">
        <v>1003090</v>
      </c>
      <c r="C14563" s="0" t="n">
        <v>5181.644</v>
      </c>
    </row>
    <row r="14564" customFormat="false" ht="15" hidden="false" customHeight="false" outlineLevel="0" collapsed="false">
      <c r="A14564" s="0" t="n">
        <v>49</v>
      </c>
      <c r="B14564" s="0" t="n">
        <v>965505</v>
      </c>
      <c r="C14564" s="0" t="n">
        <v>6992.267</v>
      </c>
    </row>
    <row r="14565" customFormat="false" ht="15" hidden="false" customHeight="false" outlineLevel="0" collapsed="false">
      <c r="A14565" s="0" t="n">
        <v>49</v>
      </c>
      <c r="B14565" s="0" t="n">
        <v>928999</v>
      </c>
      <c r="C14565" s="0" t="n">
        <v>6921.843</v>
      </c>
    </row>
    <row r="14566" customFormat="false" ht="15" hidden="false" customHeight="false" outlineLevel="0" collapsed="false">
      <c r="A14566" s="0" t="n">
        <v>49</v>
      </c>
      <c r="B14566" s="0" t="n">
        <v>916421</v>
      </c>
      <c r="C14566" s="0" t="n">
        <v>4486.29</v>
      </c>
    </row>
    <row r="14567" customFormat="false" ht="15" hidden="false" customHeight="false" outlineLevel="0" collapsed="false">
      <c r="A14567" s="0" t="n">
        <v>49</v>
      </c>
      <c r="B14567" s="0" t="n">
        <v>901831</v>
      </c>
      <c r="C14567" s="0" t="n">
        <v>4721.996</v>
      </c>
    </row>
    <row r="14568" customFormat="false" ht="15" hidden="false" customHeight="false" outlineLevel="0" collapsed="false">
      <c r="A14568" s="0" t="n">
        <v>49</v>
      </c>
      <c r="B14568" s="0" t="n">
        <v>868463</v>
      </c>
      <c r="C14568" s="0" t="n">
        <v>6567.733</v>
      </c>
    </row>
    <row r="14569" customFormat="false" ht="15" hidden="false" customHeight="false" outlineLevel="0" collapsed="false">
      <c r="A14569" s="0" t="n">
        <v>49</v>
      </c>
      <c r="B14569" s="0" t="n">
        <v>832455</v>
      </c>
      <c r="C14569" s="0" t="n">
        <v>6887.8</v>
      </c>
    </row>
    <row r="14570" customFormat="false" ht="15" hidden="false" customHeight="false" outlineLevel="0" collapsed="false">
      <c r="A14570" s="0" t="n">
        <v>49</v>
      </c>
      <c r="B14570" s="0" t="n">
        <v>814389</v>
      </c>
      <c r="C14570" s="0" t="n">
        <v>5041.702</v>
      </c>
    </row>
    <row r="14571" customFormat="false" ht="15" hidden="false" customHeight="false" outlineLevel="0" collapsed="false">
      <c r="A14571" s="0" t="n">
        <v>49</v>
      </c>
      <c r="B14571" s="0" t="n">
        <v>779196</v>
      </c>
      <c r="C14571" s="0" t="n">
        <v>6786.035</v>
      </c>
    </row>
    <row r="14572" customFormat="false" ht="15" hidden="false" customHeight="false" outlineLevel="0" collapsed="false">
      <c r="A14572" s="0" t="n">
        <v>49</v>
      </c>
      <c r="B14572" s="0" t="n">
        <v>761257</v>
      </c>
      <c r="C14572" s="0" t="n">
        <v>4660.867</v>
      </c>
    </row>
    <row r="14573" customFormat="false" ht="15" hidden="false" customHeight="false" outlineLevel="0" collapsed="false">
      <c r="A14573" s="0" t="n">
        <v>49</v>
      </c>
      <c r="B14573" s="0" t="n">
        <v>737864</v>
      </c>
      <c r="C14573" s="0" t="n">
        <v>6071.599</v>
      </c>
    </row>
    <row r="14574" customFormat="false" ht="15" hidden="false" customHeight="false" outlineLevel="0" collapsed="false">
      <c r="A14574" s="0" t="n">
        <v>49</v>
      </c>
      <c r="B14574" s="0" t="n">
        <v>705147</v>
      </c>
      <c r="C14574" s="0" t="n">
        <v>6517.703</v>
      </c>
    </row>
    <row r="14575" customFormat="false" ht="15" hidden="false" customHeight="false" outlineLevel="0" collapsed="false">
      <c r="A14575" s="0" t="n">
        <v>49</v>
      </c>
      <c r="B14575" s="0" t="n">
        <v>694006</v>
      </c>
      <c r="C14575" s="0" t="n">
        <v>4364.736</v>
      </c>
    </row>
    <row r="14576" customFormat="false" ht="15" hidden="false" customHeight="false" outlineLevel="0" collapsed="false">
      <c r="A14576" s="0" t="n">
        <v>49</v>
      </c>
      <c r="B14576" s="0" t="n">
        <v>661603</v>
      </c>
      <c r="C14576" s="0" t="n">
        <v>6497.847</v>
      </c>
    </row>
    <row r="14577" customFormat="false" ht="15" hidden="false" customHeight="false" outlineLevel="0" collapsed="false">
      <c r="A14577" s="0" t="n">
        <v>49</v>
      </c>
      <c r="B14577" s="0" t="n">
        <v>638992</v>
      </c>
      <c r="C14577" s="0" t="n">
        <v>4541.792</v>
      </c>
    </row>
    <row r="14578" customFormat="false" ht="15" hidden="false" customHeight="false" outlineLevel="0" collapsed="false">
      <c r="A14578" s="0" t="n">
        <v>49</v>
      </c>
      <c r="B14578" s="0" t="n">
        <v>636236</v>
      </c>
      <c r="C14578" s="0" t="n">
        <v>4501.608</v>
      </c>
    </row>
    <row r="14579" customFormat="false" ht="15" hidden="false" customHeight="false" outlineLevel="0" collapsed="false">
      <c r="A14579" s="0" t="n">
        <v>49</v>
      </c>
      <c r="B14579" s="0" t="n">
        <v>599500</v>
      </c>
      <c r="C14579" s="0" t="n">
        <v>6934.777</v>
      </c>
    </row>
    <row r="14580" customFormat="false" ht="15" hidden="false" customHeight="false" outlineLevel="0" collapsed="false">
      <c r="A14580" s="0" t="n">
        <v>49</v>
      </c>
      <c r="B14580" s="0" t="n">
        <v>568325</v>
      </c>
      <c r="C14580" s="0" t="n">
        <v>6395.049</v>
      </c>
    </row>
    <row r="14581" customFormat="false" ht="15" hidden="false" customHeight="false" outlineLevel="0" collapsed="false">
      <c r="A14581" s="0" t="n">
        <v>49</v>
      </c>
      <c r="B14581" s="0" t="n">
        <v>556050</v>
      </c>
      <c r="C14581" s="0" t="n">
        <v>4467.624</v>
      </c>
    </row>
    <row r="14582" customFormat="false" ht="15" hidden="false" customHeight="false" outlineLevel="0" collapsed="false">
      <c r="A14582" s="0" t="n">
        <v>49</v>
      </c>
      <c r="B14582" s="0" t="n">
        <v>522507</v>
      </c>
      <c r="C14582" s="0" t="n">
        <v>6604.996</v>
      </c>
    </row>
    <row r="14583" customFormat="false" ht="15" hidden="false" customHeight="false" outlineLevel="0" collapsed="false">
      <c r="A14583" s="0" t="n">
        <v>49</v>
      </c>
      <c r="B14583" s="0" t="n">
        <v>496784</v>
      </c>
      <c r="C14583" s="0" t="n">
        <v>5119.705</v>
      </c>
    </row>
    <row r="14584" customFormat="false" ht="15" hidden="false" customHeight="false" outlineLevel="0" collapsed="false">
      <c r="A14584" s="0" t="n">
        <v>49</v>
      </c>
      <c r="B14584" s="0" t="n">
        <v>482602</v>
      </c>
      <c r="C14584" s="0" t="n">
        <v>5393.639</v>
      </c>
    </row>
    <row r="14585" customFormat="false" ht="15" hidden="false" customHeight="false" outlineLevel="0" collapsed="false">
      <c r="A14585" s="0" t="n">
        <v>49</v>
      </c>
      <c r="B14585" s="0" t="n">
        <v>450613</v>
      </c>
      <c r="C14585" s="0" t="n">
        <v>6477.373</v>
      </c>
    </row>
    <row r="14586" customFormat="false" ht="15" hidden="false" customHeight="false" outlineLevel="0" collapsed="false">
      <c r="A14586" s="0" t="n">
        <v>49</v>
      </c>
      <c r="B14586" s="0" t="n">
        <v>444567</v>
      </c>
      <c r="C14586" s="0" t="n">
        <v>3836.33</v>
      </c>
    </row>
    <row r="14587" customFormat="false" ht="15" hidden="false" customHeight="false" outlineLevel="0" collapsed="false">
      <c r="A14587" s="0" t="n">
        <v>49</v>
      </c>
      <c r="B14587" s="0" t="n">
        <v>409558</v>
      </c>
      <c r="C14587" s="0" t="n">
        <v>6728.03</v>
      </c>
    </row>
    <row r="14588" customFormat="false" ht="15" hidden="false" customHeight="false" outlineLevel="0" collapsed="false">
      <c r="A14588" s="0" t="n">
        <v>49</v>
      </c>
      <c r="B14588" s="0" t="n">
        <v>391075</v>
      </c>
      <c r="C14588" s="0" t="n">
        <v>5123.217</v>
      </c>
    </row>
    <row r="14589" customFormat="false" ht="15" hidden="false" customHeight="false" outlineLevel="0" collapsed="false">
      <c r="A14589" s="0" t="n">
        <v>49</v>
      </c>
      <c r="B14589" s="0" t="n">
        <v>357062</v>
      </c>
      <c r="C14589" s="0" t="n">
        <v>6686.025</v>
      </c>
    </row>
    <row r="14590" customFormat="false" ht="15" hidden="false" customHeight="false" outlineLevel="0" collapsed="false">
      <c r="A14590" s="0" t="n">
        <v>49</v>
      </c>
      <c r="B14590" s="0" t="n">
        <v>327003</v>
      </c>
      <c r="C14590" s="0" t="n">
        <v>5885.845</v>
      </c>
    </row>
    <row r="14591" customFormat="false" ht="15" hidden="false" customHeight="false" outlineLevel="0" collapsed="false">
      <c r="A14591" s="0" t="n">
        <v>49</v>
      </c>
      <c r="B14591" s="0" t="n">
        <v>318026</v>
      </c>
      <c r="C14591" s="0" t="n">
        <v>4644.078</v>
      </c>
    </row>
    <row r="14592" customFormat="false" ht="15" hidden="false" customHeight="false" outlineLevel="0" collapsed="false">
      <c r="A14592" s="0" t="n">
        <v>49</v>
      </c>
      <c r="B14592" s="0" t="n">
        <v>285937</v>
      </c>
      <c r="C14592" s="0" t="n">
        <v>6442.06</v>
      </c>
    </row>
    <row r="14593" customFormat="false" ht="15" hidden="false" customHeight="false" outlineLevel="0" collapsed="false">
      <c r="A14593" s="0" t="n">
        <v>49</v>
      </c>
      <c r="B14593" s="0" t="n">
        <v>253015</v>
      </c>
      <c r="C14593" s="0" t="n">
        <v>6180.145</v>
      </c>
    </row>
    <row r="14594" customFormat="false" ht="15" hidden="false" customHeight="false" outlineLevel="0" collapsed="false">
      <c r="A14594" s="0" t="n">
        <v>49</v>
      </c>
      <c r="B14594" s="0" t="n">
        <v>250129</v>
      </c>
      <c r="C14594" s="0" t="n">
        <v>3883.131</v>
      </c>
    </row>
    <row r="14595" customFormat="false" ht="15" hidden="false" customHeight="false" outlineLevel="0" collapsed="false">
      <c r="A14595" s="0" t="n">
        <v>49</v>
      </c>
      <c r="B14595" s="0" t="n">
        <v>216165</v>
      </c>
      <c r="C14595" s="0" t="n">
        <v>6651.796</v>
      </c>
    </row>
    <row r="14596" customFormat="false" ht="15" hidden="false" customHeight="false" outlineLevel="0" collapsed="false">
      <c r="A14596" s="0" t="n">
        <v>49</v>
      </c>
      <c r="B14596" s="0" t="n">
        <v>178618</v>
      </c>
      <c r="C14596" s="0" t="n">
        <v>6834.596</v>
      </c>
    </row>
    <row r="14597" customFormat="false" ht="15" hidden="false" customHeight="false" outlineLevel="0" collapsed="false">
      <c r="A14597" s="0" t="n">
        <v>49</v>
      </c>
      <c r="B14597" s="0" t="n">
        <v>160830</v>
      </c>
      <c r="C14597" s="0" t="n">
        <v>5244.283</v>
      </c>
    </row>
    <row r="14598" customFormat="false" ht="15" hidden="false" customHeight="false" outlineLevel="0" collapsed="false">
      <c r="A14598" s="0" t="n">
        <v>49</v>
      </c>
      <c r="B14598" s="0" t="n">
        <v>115674</v>
      </c>
      <c r="C14598" s="0" t="n">
        <v>7739.96</v>
      </c>
    </row>
    <row r="14599" customFormat="false" ht="15" hidden="false" customHeight="false" outlineLevel="0" collapsed="false">
      <c r="A14599" s="0" t="n">
        <v>49</v>
      </c>
      <c r="B14599" s="0" t="n">
        <v>67249</v>
      </c>
      <c r="C14599" s="0" t="n">
        <v>8137.478</v>
      </c>
    </row>
    <row r="14600" customFormat="false" ht="15" hidden="false" customHeight="false" outlineLevel="0" collapsed="false">
      <c r="A14600" s="0" t="n">
        <v>49</v>
      </c>
      <c r="B14600" s="0" t="n">
        <v>20344</v>
      </c>
      <c r="C14600" s="0" t="n">
        <v>7929.683</v>
      </c>
    </row>
    <row r="14601" customFormat="false" ht="15" hidden="false" customHeight="false" outlineLevel="0" collapsed="false">
      <c r="A14601" s="0" t="n">
        <v>49</v>
      </c>
      <c r="B14601" s="0" t="n">
        <v>0</v>
      </c>
      <c r="C14601" s="0" t="n">
        <v>5294.677</v>
      </c>
    </row>
    <row r="14602" customFormat="false" ht="15" hidden="false" customHeight="false" outlineLevel="0" collapsed="false">
      <c r="A14602" s="0" t="n">
        <v>49</v>
      </c>
      <c r="B14602" s="0" t="n">
        <v>1877538</v>
      </c>
      <c r="C14602" s="0" t="n">
        <v>10247.356</v>
      </c>
    </row>
    <row r="14603" customFormat="false" ht="15" hidden="false" customHeight="false" outlineLevel="0" collapsed="false">
      <c r="A14603" s="0" t="n">
        <v>49</v>
      </c>
      <c r="B14603" s="0" t="n">
        <v>1872558</v>
      </c>
      <c r="C14603" s="0" t="n">
        <v>3749.096</v>
      </c>
    </row>
    <row r="14604" customFormat="false" ht="15" hidden="false" customHeight="false" outlineLevel="0" collapsed="false">
      <c r="A14604" s="0" t="n">
        <v>49</v>
      </c>
      <c r="B14604" s="0" t="n">
        <v>1831081</v>
      </c>
      <c r="C14604" s="0" t="n">
        <v>7416.464</v>
      </c>
    </row>
    <row r="14605" customFormat="false" ht="15" hidden="false" customHeight="false" outlineLevel="0" collapsed="false">
      <c r="A14605" s="0" t="n">
        <v>49</v>
      </c>
      <c r="B14605" s="0" t="n">
        <v>1784871</v>
      </c>
      <c r="C14605" s="0" t="n">
        <v>7846.171</v>
      </c>
    </row>
    <row r="14606" customFormat="false" ht="15" hidden="false" customHeight="false" outlineLevel="0" collapsed="false">
      <c r="A14606" s="0" t="n">
        <v>49</v>
      </c>
      <c r="B14606" s="0" t="n">
        <v>1744603</v>
      </c>
      <c r="C14606" s="0" t="n">
        <v>7297.279</v>
      </c>
    </row>
    <row r="14607" customFormat="false" ht="15" hidden="false" customHeight="false" outlineLevel="0" collapsed="false">
      <c r="A14607" s="0" t="n">
        <v>49</v>
      </c>
      <c r="B14607" s="0" t="n">
        <v>1738386</v>
      </c>
      <c r="C14607" s="0" t="n">
        <v>3876.673</v>
      </c>
    </row>
    <row r="14608" customFormat="false" ht="15" hidden="false" customHeight="false" outlineLevel="0" collapsed="false">
      <c r="A14608" s="0" t="n">
        <v>49</v>
      </c>
      <c r="B14608" s="0" t="n">
        <v>1699953</v>
      </c>
      <c r="C14608" s="0" t="n">
        <v>7084.863</v>
      </c>
    </row>
    <row r="14609" customFormat="false" ht="15" hidden="false" customHeight="false" outlineLevel="0" collapsed="false">
      <c r="A14609" s="0" t="n">
        <v>49</v>
      </c>
      <c r="B14609" s="0" t="n">
        <v>1656640</v>
      </c>
      <c r="C14609" s="0" t="n">
        <v>7546.699</v>
      </c>
    </row>
    <row r="14610" customFormat="false" ht="15" hidden="false" customHeight="false" outlineLevel="0" collapsed="false">
      <c r="A14610" s="0" t="n">
        <v>49</v>
      </c>
      <c r="B14610" s="0" t="n">
        <v>1636265</v>
      </c>
      <c r="C14610" s="0" t="n">
        <v>5310.85</v>
      </c>
    </row>
    <row r="14611" customFormat="false" ht="15" hidden="false" customHeight="false" outlineLevel="0" collapsed="false">
      <c r="A14611" s="0" t="n">
        <v>49</v>
      </c>
      <c r="B14611" s="0" t="n">
        <v>1593108</v>
      </c>
      <c r="C14611" s="0" t="n">
        <v>7556.908</v>
      </c>
    </row>
    <row r="14612" customFormat="false" ht="15" hidden="false" customHeight="false" outlineLevel="0" collapsed="false">
      <c r="A14612" s="0" t="n">
        <v>49</v>
      </c>
      <c r="B14612" s="0" t="n">
        <v>1571751</v>
      </c>
      <c r="C14612" s="0" t="n">
        <v>5218.64</v>
      </c>
    </row>
    <row r="14613" customFormat="false" ht="15" hidden="false" customHeight="false" outlineLevel="0" collapsed="false">
      <c r="A14613" s="0" t="n">
        <v>49</v>
      </c>
      <c r="B14613" s="0" t="n">
        <v>1541305</v>
      </c>
      <c r="C14613" s="0" t="n">
        <v>6466.158</v>
      </c>
    </row>
    <row r="14614" customFormat="false" ht="15" hidden="false" customHeight="false" outlineLevel="0" collapsed="false">
      <c r="A14614" s="0" t="n">
        <v>49</v>
      </c>
      <c r="B14614" s="0" t="n">
        <v>1501025</v>
      </c>
      <c r="C14614" s="0" t="n">
        <v>7296.483</v>
      </c>
    </row>
    <row r="14615" customFormat="false" ht="15" hidden="false" customHeight="false" outlineLevel="0" collapsed="false">
      <c r="A14615" s="0" t="n">
        <v>49</v>
      </c>
      <c r="B14615" s="0" t="n">
        <v>1486372</v>
      </c>
      <c r="C14615" s="0" t="n">
        <v>4678.867</v>
      </c>
    </row>
    <row r="14616" customFormat="false" ht="15" hidden="false" customHeight="false" outlineLevel="0" collapsed="false">
      <c r="A14616" s="0" t="n">
        <v>49</v>
      </c>
      <c r="B14616" s="0" t="n">
        <v>1448421</v>
      </c>
      <c r="C14616" s="0" t="n">
        <v>7076.477</v>
      </c>
    </row>
    <row r="14617" customFormat="false" ht="15" hidden="false" customHeight="false" outlineLevel="0" collapsed="false">
      <c r="A14617" s="0" t="n">
        <v>49</v>
      </c>
      <c r="B14617" s="0" t="n">
        <v>1428346</v>
      </c>
      <c r="C14617" s="0" t="n">
        <v>5238.975</v>
      </c>
    </row>
    <row r="14618" customFormat="false" ht="15" hidden="false" customHeight="false" outlineLevel="0" collapsed="false">
      <c r="A14618" s="0" t="n">
        <v>49</v>
      </c>
      <c r="B14618" s="0" t="n">
        <v>1388103</v>
      </c>
      <c r="C14618" s="0" t="n">
        <v>7266.045</v>
      </c>
    </row>
    <row r="14619" customFormat="false" ht="15" hidden="false" customHeight="false" outlineLevel="0" collapsed="false">
      <c r="A14619" s="0" t="n">
        <v>49</v>
      </c>
      <c r="B14619" s="0" t="n">
        <v>1356769</v>
      </c>
      <c r="C14619" s="0" t="n">
        <v>5763.29</v>
      </c>
    </row>
    <row r="14620" customFormat="false" ht="15" hidden="false" customHeight="false" outlineLevel="0" collapsed="false">
      <c r="A14620" s="0" t="n">
        <v>49</v>
      </c>
      <c r="B14620" s="0" t="n">
        <v>1348633</v>
      </c>
      <c r="C14620" s="0" t="n">
        <v>4701.645</v>
      </c>
    </row>
    <row r="14621" customFormat="false" ht="15" hidden="false" customHeight="false" outlineLevel="0" collapsed="false">
      <c r="A14621" s="0" t="n">
        <v>49</v>
      </c>
      <c r="B14621" s="0" t="n">
        <v>1310064</v>
      </c>
      <c r="C14621" s="0" t="n">
        <v>7107.954</v>
      </c>
    </row>
    <row r="14622" customFormat="false" ht="15" hidden="false" customHeight="false" outlineLevel="0" collapsed="false">
      <c r="A14622" s="0" t="n">
        <v>49</v>
      </c>
      <c r="B14622" s="0" t="n">
        <v>1271125</v>
      </c>
      <c r="C14622" s="0" t="n">
        <v>7165.93</v>
      </c>
    </row>
    <row r="14623" customFormat="false" ht="15" hidden="false" customHeight="false" outlineLevel="0" collapsed="false">
      <c r="A14623" s="0" t="n">
        <v>49</v>
      </c>
      <c r="B14623" s="0" t="n">
        <v>1236692</v>
      </c>
      <c r="C14623" s="0" t="n">
        <v>6331.993</v>
      </c>
    </row>
    <row r="14624" customFormat="false" ht="15" hidden="false" customHeight="false" outlineLevel="0" collapsed="false">
      <c r="A14624" s="0" t="n">
        <v>49</v>
      </c>
      <c r="B14624" s="0" t="n">
        <v>1239416</v>
      </c>
      <c r="C14624" s="0" t="n">
        <v>3412.612</v>
      </c>
    </row>
    <row r="14625" customFormat="false" ht="15" hidden="false" customHeight="false" outlineLevel="0" collapsed="false">
      <c r="A14625" s="0" t="n">
        <v>49</v>
      </c>
      <c r="B14625" s="0" t="n">
        <v>1201546</v>
      </c>
      <c r="C14625" s="0" t="n">
        <v>7026.048</v>
      </c>
    </row>
    <row r="14626" customFormat="false" ht="15" hidden="false" customHeight="false" outlineLevel="0" collapsed="false">
      <c r="A14626" s="0" t="n">
        <v>49</v>
      </c>
      <c r="B14626" s="0" t="n">
        <v>1163713</v>
      </c>
      <c r="C14626" s="0" t="n">
        <v>7037.57</v>
      </c>
    </row>
    <row r="14627" customFormat="false" ht="15" hidden="false" customHeight="false" outlineLevel="0" collapsed="false">
      <c r="A14627" s="0" t="n">
        <v>49</v>
      </c>
      <c r="B14627" s="0" t="n">
        <v>1131116</v>
      </c>
      <c r="C14627" s="0" t="n">
        <v>6172.645</v>
      </c>
    </row>
    <row r="14628" customFormat="false" ht="15" hidden="false" customHeight="false" outlineLevel="0" collapsed="false">
      <c r="A14628" s="0" t="n">
        <v>49</v>
      </c>
      <c r="B14628" s="0" t="n">
        <v>1118830</v>
      </c>
      <c r="C14628" s="0" t="n">
        <v>4906.432</v>
      </c>
    </row>
    <row r="14629" customFormat="false" ht="15" hidden="false" customHeight="false" outlineLevel="0" collapsed="false">
      <c r="A14629" s="0" t="n">
        <v>49</v>
      </c>
      <c r="B14629" s="0" t="n">
        <v>1083233</v>
      </c>
      <c r="C14629" s="0" t="n">
        <v>6758.869</v>
      </c>
    </row>
    <row r="14630" customFormat="false" ht="15" hidden="false" customHeight="false" outlineLevel="0" collapsed="false">
      <c r="A14630" s="0" t="n">
        <v>49</v>
      </c>
      <c r="B14630" s="0" t="n">
        <v>1075415</v>
      </c>
      <c r="C14630" s="0" t="n">
        <v>4059.339</v>
      </c>
    </row>
    <row r="14631" customFormat="false" ht="15" hidden="false" customHeight="false" outlineLevel="0" collapsed="false">
      <c r="A14631" s="0" t="n">
        <v>49</v>
      </c>
      <c r="B14631" s="0" t="n">
        <v>1041909</v>
      </c>
      <c r="C14631" s="0" t="n">
        <v>6581.292</v>
      </c>
    </row>
    <row r="14632" customFormat="false" ht="15" hidden="false" customHeight="false" outlineLevel="0" collapsed="false">
      <c r="A14632" s="0" t="n">
        <v>49</v>
      </c>
      <c r="B14632" s="0" t="n">
        <v>1009126</v>
      </c>
      <c r="C14632" s="0" t="n">
        <v>6324.735</v>
      </c>
    </row>
    <row r="14633" customFormat="false" ht="15" hidden="false" customHeight="false" outlineLevel="0" collapsed="false">
      <c r="A14633" s="0" t="n">
        <v>49</v>
      </c>
      <c r="B14633" s="0" t="n">
        <v>995511</v>
      </c>
      <c r="C14633" s="0" t="n">
        <v>4825.066</v>
      </c>
    </row>
    <row r="14634" customFormat="false" ht="15" hidden="false" customHeight="false" outlineLevel="0" collapsed="false">
      <c r="A14634" s="0" t="n">
        <v>49</v>
      </c>
      <c r="B14634" s="0" t="n">
        <v>960735</v>
      </c>
      <c r="C14634" s="0" t="n">
        <v>6727.074</v>
      </c>
    </row>
    <row r="14635" customFormat="false" ht="15" hidden="false" customHeight="false" outlineLevel="0" collapsed="false">
      <c r="A14635" s="0" t="n">
        <v>49</v>
      </c>
      <c r="B14635" s="0" t="n">
        <v>925836</v>
      </c>
      <c r="C14635" s="0" t="n">
        <v>6620.701</v>
      </c>
    </row>
    <row r="14636" customFormat="false" ht="15" hidden="false" customHeight="false" outlineLevel="0" collapsed="false">
      <c r="A14636" s="0" t="n">
        <v>49</v>
      </c>
      <c r="B14636" s="0" t="n">
        <v>918944</v>
      </c>
      <c r="C14636" s="0" t="n">
        <v>4076.834</v>
      </c>
    </row>
    <row r="14637" customFormat="false" ht="15" hidden="false" customHeight="false" outlineLevel="0" collapsed="false">
      <c r="A14637" s="0" t="n">
        <v>49</v>
      </c>
      <c r="B14637" s="0" t="n">
        <v>883833</v>
      </c>
      <c r="C14637" s="0" t="n">
        <v>6791.818</v>
      </c>
    </row>
    <row r="14638" customFormat="false" ht="15" hidden="false" customHeight="false" outlineLevel="0" collapsed="false">
      <c r="A14638" s="0" t="n">
        <v>49</v>
      </c>
      <c r="B14638" s="0" t="n">
        <v>846612</v>
      </c>
      <c r="C14638" s="0" t="n">
        <v>6949.018</v>
      </c>
    </row>
    <row r="14639" customFormat="false" ht="15" hidden="false" customHeight="false" outlineLevel="0" collapsed="false">
      <c r="A14639" s="0" t="n">
        <v>49</v>
      </c>
      <c r="B14639" s="0" t="n">
        <v>854631</v>
      </c>
      <c r="C14639" s="0" t="n">
        <v>2591.057</v>
      </c>
    </row>
    <row r="14640" customFormat="false" ht="15" hidden="false" customHeight="false" outlineLevel="0" collapsed="false">
      <c r="A14640" s="0" t="n">
        <v>49</v>
      </c>
      <c r="B14640" s="0" t="n">
        <v>821817</v>
      </c>
      <c r="C14640" s="0" t="n">
        <v>6488.895</v>
      </c>
    </row>
    <row r="14641" customFormat="false" ht="15" hidden="false" customHeight="false" outlineLevel="0" collapsed="false">
      <c r="A14641" s="0" t="n">
        <v>49</v>
      </c>
      <c r="B14641" s="0" t="n">
        <v>785271</v>
      </c>
      <c r="C14641" s="0" t="n">
        <v>6909.617</v>
      </c>
    </row>
    <row r="14642" customFormat="false" ht="15" hidden="false" customHeight="false" outlineLevel="0" collapsed="false">
      <c r="A14642" s="0" t="n">
        <v>49</v>
      </c>
      <c r="B14642" s="0" t="n">
        <v>749913</v>
      </c>
      <c r="C14642" s="0" t="n">
        <v>6752.902</v>
      </c>
    </row>
    <row r="14643" customFormat="false" ht="15" hidden="false" customHeight="false" outlineLevel="0" collapsed="false">
      <c r="A14643" s="0" t="n">
        <v>49</v>
      </c>
      <c r="B14643" s="0" t="n">
        <v>740783</v>
      </c>
      <c r="C14643" s="0" t="n">
        <v>4197.601</v>
      </c>
    </row>
    <row r="14644" customFormat="false" ht="15" hidden="false" customHeight="false" outlineLevel="0" collapsed="false">
      <c r="A14644" s="0" t="n">
        <v>49</v>
      </c>
      <c r="B14644" s="0" t="n">
        <v>709420</v>
      </c>
      <c r="C14644" s="0" t="n">
        <v>6389.796</v>
      </c>
    </row>
    <row r="14645" customFormat="false" ht="15" hidden="false" customHeight="false" outlineLevel="0" collapsed="false">
      <c r="A14645" s="0" t="n">
        <v>49</v>
      </c>
      <c r="B14645" s="0" t="n">
        <v>698441</v>
      </c>
      <c r="C14645" s="0" t="n">
        <v>4351.075</v>
      </c>
    </row>
    <row r="14646" customFormat="false" ht="15" hidden="false" customHeight="false" outlineLevel="0" collapsed="false">
      <c r="A14646" s="0" t="n">
        <v>49</v>
      </c>
      <c r="B14646" s="0" t="n">
        <v>666314</v>
      </c>
      <c r="C14646" s="0" t="n">
        <v>6448.576</v>
      </c>
    </row>
    <row r="14647" customFormat="false" ht="15" hidden="false" customHeight="false" outlineLevel="0" collapsed="false">
      <c r="A14647" s="0" t="n">
        <v>49</v>
      </c>
      <c r="B14647" s="0" t="n">
        <v>630209</v>
      </c>
      <c r="C14647" s="0" t="n">
        <v>6867.574</v>
      </c>
    </row>
    <row r="14648" customFormat="false" ht="15" hidden="false" customHeight="false" outlineLevel="0" collapsed="false">
      <c r="A14648" s="0" t="n">
        <v>49</v>
      </c>
      <c r="B14648" s="0" t="n">
        <v>617996</v>
      </c>
      <c r="C14648" s="0" t="n">
        <v>4497.561</v>
      </c>
    </row>
    <row r="14649" customFormat="false" ht="15" hidden="false" customHeight="false" outlineLevel="0" collapsed="false">
      <c r="A14649" s="0" t="n">
        <v>49</v>
      </c>
      <c r="B14649" s="0" t="n">
        <v>583447</v>
      </c>
      <c r="C14649" s="0" t="n">
        <v>6723.839</v>
      </c>
    </row>
    <row r="14650" customFormat="false" ht="15" hidden="false" customHeight="false" outlineLevel="0" collapsed="false">
      <c r="A14650" s="0" t="n">
        <v>49</v>
      </c>
      <c r="B14650" s="0" t="n">
        <v>565797</v>
      </c>
      <c r="C14650" s="0" t="n">
        <v>4431.927</v>
      </c>
    </row>
    <row r="14651" customFormat="false" ht="15" hidden="false" customHeight="false" outlineLevel="0" collapsed="false">
      <c r="A14651" s="0" t="n">
        <v>49</v>
      </c>
      <c r="B14651" s="0" t="n">
        <v>542681</v>
      </c>
      <c r="C14651" s="0" t="n">
        <v>6142.686</v>
      </c>
    </row>
    <row r="14652" customFormat="false" ht="15" hidden="false" customHeight="false" outlineLevel="0" collapsed="false">
      <c r="A14652" s="0" t="n">
        <v>49</v>
      </c>
      <c r="B14652" s="0" t="n">
        <v>506322</v>
      </c>
      <c r="C14652" s="0" t="n">
        <v>6887.325</v>
      </c>
    </row>
    <row r="14653" customFormat="false" ht="15" hidden="false" customHeight="false" outlineLevel="0" collapsed="false">
      <c r="A14653" s="0" t="n">
        <v>49</v>
      </c>
      <c r="B14653" s="0" t="n">
        <v>498682</v>
      </c>
      <c r="C14653" s="0" t="n">
        <v>4030.785</v>
      </c>
    </row>
    <row r="14654" customFormat="false" ht="15" hidden="false" customHeight="false" outlineLevel="0" collapsed="false">
      <c r="A14654" s="0" t="n">
        <v>49</v>
      </c>
      <c r="B14654" s="0" t="n">
        <v>464642</v>
      </c>
      <c r="C14654" s="0" t="n">
        <v>6635.543</v>
      </c>
    </row>
    <row r="14655" customFormat="false" ht="15" hidden="false" customHeight="false" outlineLevel="0" collapsed="false">
      <c r="A14655" s="0" t="n">
        <v>49</v>
      </c>
      <c r="B14655" s="0" t="n">
        <v>440051</v>
      </c>
      <c r="C14655" s="0" t="n">
        <v>4870.195</v>
      </c>
    </row>
    <row r="14656" customFormat="false" ht="15" hidden="false" customHeight="false" outlineLevel="0" collapsed="false">
      <c r="A14656" s="0" t="n">
        <v>49</v>
      </c>
      <c r="B14656" s="0" t="n">
        <v>424598</v>
      </c>
      <c r="C14656" s="0" t="n">
        <v>5707.373</v>
      </c>
    </row>
    <row r="14657" customFormat="false" ht="15" hidden="false" customHeight="false" outlineLevel="0" collapsed="false">
      <c r="A14657" s="0" t="n">
        <v>49</v>
      </c>
      <c r="B14657" s="0" t="n">
        <v>390423</v>
      </c>
      <c r="C14657" s="0" t="n">
        <v>6667.58</v>
      </c>
    </row>
    <row r="14658" customFormat="false" ht="15" hidden="false" customHeight="false" outlineLevel="0" collapsed="false">
      <c r="A14658" s="0" t="n">
        <v>49</v>
      </c>
      <c r="B14658" s="0" t="n">
        <v>384440</v>
      </c>
      <c r="C14658" s="0" t="n">
        <v>3830.554</v>
      </c>
    </row>
    <row r="14659" customFormat="false" ht="15" hidden="false" customHeight="false" outlineLevel="0" collapsed="false">
      <c r="A14659" s="0" t="n">
        <v>49</v>
      </c>
      <c r="B14659" s="0" t="n">
        <v>351873</v>
      </c>
      <c r="C14659" s="0" t="n">
        <v>6487.693</v>
      </c>
    </row>
    <row r="14660" customFormat="false" ht="15" hidden="false" customHeight="false" outlineLevel="0" collapsed="false">
      <c r="A14660" s="0" t="n">
        <v>49</v>
      </c>
      <c r="B14660" s="0" t="n">
        <v>323749</v>
      </c>
      <c r="C14660" s="0" t="n">
        <v>5436.984</v>
      </c>
    </row>
    <row r="14661" customFormat="false" ht="15" hidden="false" customHeight="false" outlineLevel="0" collapsed="false">
      <c r="A14661" s="0" t="n">
        <v>49</v>
      </c>
      <c r="B14661" s="0" t="n">
        <v>309967</v>
      </c>
      <c r="C14661" s="0" t="n">
        <v>5342.204</v>
      </c>
    </row>
    <row r="14662" customFormat="false" ht="15" hidden="false" customHeight="false" outlineLevel="0" collapsed="false">
      <c r="A14662" s="0" t="n">
        <v>49</v>
      </c>
      <c r="B14662" s="0" t="n">
        <v>276445</v>
      </c>
      <c r="C14662" s="0" t="n">
        <v>6645.345</v>
      </c>
    </row>
    <row r="14663" customFormat="false" ht="15" hidden="false" customHeight="false" outlineLevel="0" collapsed="false">
      <c r="A14663" s="0" t="n">
        <v>49</v>
      </c>
      <c r="B14663" s="0" t="n">
        <v>268527</v>
      </c>
      <c r="C14663" s="0" t="n">
        <v>3485.999</v>
      </c>
    </row>
    <row r="14664" customFormat="false" ht="15" hidden="false" customHeight="false" outlineLevel="0" collapsed="false">
      <c r="A14664" s="0" t="n">
        <v>49</v>
      </c>
      <c r="B14664" s="0" t="n">
        <v>250922</v>
      </c>
      <c r="C14664" s="0" t="n">
        <v>5611.018</v>
      </c>
    </row>
    <row r="14665" customFormat="false" ht="15" hidden="false" customHeight="false" outlineLevel="0" collapsed="false">
      <c r="A14665" s="0" t="n">
        <v>49</v>
      </c>
      <c r="B14665" s="0" t="n">
        <v>217206</v>
      </c>
      <c r="C14665" s="0" t="n">
        <v>6616.103</v>
      </c>
    </row>
    <row r="14666" customFormat="false" ht="15" hidden="false" customHeight="false" outlineLevel="0" collapsed="false">
      <c r="A14666" s="0" t="n">
        <v>49</v>
      </c>
      <c r="B14666" s="0" t="n">
        <v>182498</v>
      </c>
      <c r="C14666" s="0" t="n">
        <v>6744.854</v>
      </c>
    </row>
    <row r="14667" customFormat="false" ht="15" hidden="false" customHeight="false" outlineLevel="0" collapsed="false">
      <c r="A14667" s="0" t="n">
        <v>49</v>
      </c>
      <c r="B14667" s="0" t="n">
        <v>135629</v>
      </c>
      <c r="C14667" s="0" t="n">
        <v>7956.541</v>
      </c>
    </row>
    <row r="14668" customFormat="false" ht="15" hidden="false" customHeight="false" outlineLevel="0" collapsed="false">
      <c r="A14668" s="0" t="n">
        <v>49</v>
      </c>
      <c r="B14668" s="0" t="n">
        <v>88166</v>
      </c>
      <c r="C14668" s="0" t="n">
        <v>8052.863</v>
      </c>
    </row>
    <row r="14669" customFormat="false" ht="15" hidden="false" customHeight="false" outlineLevel="0" collapsed="false">
      <c r="A14669" s="0" t="n">
        <v>49</v>
      </c>
      <c r="B14669" s="0" t="n">
        <v>44491</v>
      </c>
      <c r="C14669" s="0" t="n">
        <v>7608.11</v>
      </c>
    </row>
    <row r="14670" customFormat="false" ht="15" hidden="false" customHeight="false" outlineLevel="0" collapsed="false">
      <c r="A14670" s="0" t="n">
        <v>49</v>
      </c>
      <c r="B14670" s="0" t="n">
        <v>0</v>
      </c>
      <c r="C14670" s="0" t="n">
        <v>7691.04</v>
      </c>
    </row>
    <row r="14671" customFormat="false" ht="15" hidden="false" customHeight="false" outlineLevel="0" collapsed="false">
      <c r="A14671" s="0" t="n">
        <v>49</v>
      </c>
      <c r="B14671" s="0" t="n">
        <v>1887669</v>
      </c>
      <c r="C14671" s="0" t="n">
        <v>9507.459</v>
      </c>
    </row>
    <row r="14672" customFormat="false" ht="15" hidden="false" customHeight="false" outlineLevel="0" collapsed="false">
      <c r="A14672" s="0" t="n">
        <v>49</v>
      </c>
      <c r="B14672" s="0" t="n">
        <v>1840288</v>
      </c>
      <c r="C14672" s="0" t="n">
        <v>7959.625</v>
      </c>
    </row>
    <row r="14673" customFormat="false" ht="15" hidden="false" customHeight="false" outlineLevel="0" collapsed="false">
      <c r="A14673" s="0" t="n">
        <v>49</v>
      </c>
      <c r="B14673" s="0" t="n">
        <v>1814809</v>
      </c>
      <c r="C14673" s="0" t="n">
        <v>5825.697</v>
      </c>
    </row>
    <row r="14674" customFormat="false" ht="15" hidden="false" customHeight="false" outlineLevel="0" collapsed="false">
      <c r="A14674" s="0" t="n">
        <v>49</v>
      </c>
      <c r="B14674" s="0" t="n">
        <v>1770825</v>
      </c>
      <c r="C14674" s="0" t="n">
        <v>7633.185</v>
      </c>
    </row>
    <row r="14675" customFormat="false" ht="15" hidden="false" customHeight="false" outlineLevel="0" collapsed="false">
      <c r="A14675" s="0" t="n">
        <v>49</v>
      </c>
      <c r="B14675" s="0" t="n">
        <v>1748604</v>
      </c>
      <c r="C14675" s="0" t="n">
        <v>5471.586</v>
      </c>
    </row>
    <row r="14676" customFormat="false" ht="15" hidden="false" customHeight="false" outlineLevel="0" collapsed="false">
      <c r="A14676" s="0" t="n">
        <v>49</v>
      </c>
      <c r="B14676" s="0" t="n">
        <v>1709351</v>
      </c>
      <c r="C14676" s="0" t="n">
        <v>7205.609</v>
      </c>
    </row>
    <row r="14677" customFormat="false" ht="15" hidden="false" customHeight="false" outlineLevel="0" collapsed="false">
      <c r="A14677" s="0" t="n">
        <v>49</v>
      </c>
      <c r="B14677" s="0" t="n">
        <v>1682084</v>
      </c>
      <c r="C14677" s="0" t="n">
        <v>5964.517</v>
      </c>
    </row>
    <row r="14678" customFormat="false" ht="15" hidden="false" customHeight="false" outlineLevel="0" collapsed="false">
      <c r="A14678" s="0" t="n">
        <v>49</v>
      </c>
      <c r="B14678" s="0" t="n">
        <v>1645655</v>
      </c>
      <c r="C14678" s="0" t="n">
        <v>6896.799</v>
      </c>
    </row>
    <row r="14679" customFormat="false" ht="15" hidden="false" customHeight="false" outlineLevel="0" collapsed="false">
      <c r="A14679" s="0" t="n">
        <v>49</v>
      </c>
      <c r="B14679" s="0" t="n">
        <v>1604439</v>
      </c>
      <c r="C14679" s="0" t="n">
        <v>7374.589</v>
      </c>
    </row>
    <row r="14680" customFormat="false" ht="15" hidden="false" customHeight="false" outlineLevel="0" collapsed="false">
      <c r="A14680" s="0" t="n">
        <v>49</v>
      </c>
      <c r="B14680" s="0" t="n">
        <v>1587857</v>
      </c>
      <c r="C14680" s="0" t="n">
        <v>4901.733</v>
      </c>
    </row>
    <row r="14681" customFormat="false" ht="15" hidden="false" customHeight="false" outlineLevel="0" collapsed="false">
      <c r="A14681" s="0" t="n">
        <v>49</v>
      </c>
      <c r="B14681" s="0" t="n">
        <v>1545632</v>
      </c>
      <c r="C14681" s="0" t="n">
        <v>7472.941</v>
      </c>
    </row>
    <row r="14682" customFormat="false" ht="15" hidden="false" customHeight="false" outlineLevel="0" collapsed="false">
      <c r="A14682" s="0" t="n">
        <v>49</v>
      </c>
      <c r="B14682" s="0" t="n">
        <v>1525329</v>
      </c>
      <c r="C14682" s="0" t="n">
        <v>5310.349</v>
      </c>
    </row>
    <row r="14683" customFormat="false" ht="15" hidden="false" customHeight="false" outlineLevel="0" collapsed="false">
      <c r="A14683" s="0" t="n">
        <v>49</v>
      </c>
      <c r="B14683" s="0" t="n">
        <v>1488655</v>
      </c>
      <c r="C14683" s="0" t="n">
        <v>6906.516</v>
      </c>
    </row>
    <row r="14684" customFormat="false" ht="15" hidden="false" customHeight="false" outlineLevel="0" collapsed="false">
      <c r="A14684" s="0" t="n">
        <v>49</v>
      </c>
      <c r="B14684" s="0" t="n">
        <v>1446820</v>
      </c>
      <c r="C14684" s="0" t="n">
        <v>7428.601</v>
      </c>
    </row>
    <row r="14685" customFormat="false" ht="15" hidden="false" customHeight="false" outlineLevel="0" collapsed="false">
      <c r="A14685" s="0" t="n">
        <v>49</v>
      </c>
      <c r="B14685" s="0" t="n">
        <v>1432720</v>
      </c>
      <c r="C14685" s="0" t="n">
        <v>4698.394</v>
      </c>
    </row>
    <row r="14686" customFormat="false" ht="15" hidden="false" customHeight="false" outlineLevel="0" collapsed="false">
      <c r="A14686" s="0" t="n">
        <v>49</v>
      </c>
      <c r="B14686" s="0" t="n">
        <v>1393757</v>
      </c>
      <c r="C14686" s="0" t="n">
        <v>7149.858</v>
      </c>
    </row>
    <row r="14687" customFormat="false" ht="15" hidden="false" customHeight="false" outlineLevel="0" collapsed="false">
      <c r="A14687" s="0" t="n">
        <v>49</v>
      </c>
      <c r="B14687" s="0" t="n">
        <v>1363100</v>
      </c>
      <c r="C14687" s="0" t="n">
        <v>5516.139</v>
      </c>
    </row>
    <row r="14688" customFormat="false" ht="15" hidden="false" customHeight="false" outlineLevel="0" collapsed="false">
      <c r="A14688" s="0" t="n">
        <v>49</v>
      </c>
      <c r="B14688" s="0" t="n">
        <v>1351745</v>
      </c>
      <c r="C14688" s="0" t="n">
        <v>5191.436</v>
      </c>
    </row>
    <row r="14689" customFormat="false" ht="15" hidden="false" customHeight="false" outlineLevel="0" collapsed="false">
      <c r="A14689" s="0" t="n">
        <v>49</v>
      </c>
      <c r="B14689" s="0" t="n">
        <v>1311580</v>
      </c>
      <c r="C14689" s="0" t="n">
        <v>7289.393</v>
      </c>
    </row>
    <row r="14690" customFormat="false" ht="15" hidden="false" customHeight="false" outlineLevel="0" collapsed="false">
      <c r="A14690" s="0" t="n">
        <v>49</v>
      </c>
      <c r="B14690" s="0" t="n">
        <v>1271588</v>
      </c>
      <c r="C14690" s="0" t="n">
        <v>7246.996</v>
      </c>
    </row>
    <row r="14691" customFormat="false" ht="15" hidden="false" customHeight="false" outlineLevel="0" collapsed="false">
      <c r="A14691" s="0" t="n">
        <v>49</v>
      </c>
      <c r="B14691" s="0" t="n">
        <v>1239366</v>
      </c>
      <c r="C14691" s="0" t="n">
        <v>5924.335</v>
      </c>
    </row>
    <row r="14692" customFormat="false" ht="15" hidden="false" customHeight="false" outlineLevel="0" collapsed="false">
      <c r="A14692" s="0" t="n">
        <v>49</v>
      </c>
      <c r="B14692" s="0" t="n">
        <v>1238796</v>
      </c>
      <c r="C14692" s="0" t="n">
        <v>3921.635</v>
      </c>
    </row>
    <row r="14693" customFormat="false" ht="15" hidden="false" customHeight="false" outlineLevel="0" collapsed="false">
      <c r="A14693" s="0" t="n">
        <v>49</v>
      </c>
      <c r="B14693" s="0" t="n">
        <v>1201633</v>
      </c>
      <c r="C14693" s="0" t="n">
        <v>6964.828</v>
      </c>
    </row>
    <row r="14694" customFormat="false" ht="15" hidden="false" customHeight="false" outlineLevel="0" collapsed="false">
      <c r="A14694" s="0" t="n">
        <v>49</v>
      </c>
      <c r="B14694" s="0" t="n">
        <v>1164983</v>
      </c>
      <c r="C14694" s="0" t="n">
        <v>6951.695</v>
      </c>
    </row>
    <row r="14695" customFormat="false" ht="15" hidden="false" customHeight="false" outlineLevel="0" collapsed="false">
      <c r="A14695" s="0" t="n">
        <v>49</v>
      </c>
      <c r="B14695" s="0" t="n">
        <v>1133876</v>
      </c>
      <c r="C14695" s="0" t="n">
        <v>5857.42</v>
      </c>
    </row>
    <row r="14696" customFormat="false" ht="15" hidden="false" customHeight="false" outlineLevel="0" collapsed="false">
      <c r="A14696" s="0" t="n">
        <v>49</v>
      </c>
      <c r="B14696" s="0" t="n">
        <v>1120615</v>
      </c>
      <c r="C14696" s="0" t="n">
        <v>5122.319</v>
      </c>
    </row>
    <row r="14697" customFormat="false" ht="15" hidden="false" customHeight="false" outlineLevel="0" collapsed="false">
      <c r="A14697" s="0" t="n">
        <v>49</v>
      </c>
      <c r="B14697" s="0" t="n">
        <v>1089287</v>
      </c>
      <c r="C14697" s="0" t="n">
        <v>6356.021</v>
      </c>
    </row>
    <row r="14698" customFormat="false" ht="15" hidden="false" customHeight="false" outlineLevel="0" collapsed="false">
      <c r="A14698" s="0" t="n">
        <v>49</v>
      </c>
      <c r="B14698" s="0" t="n">
        <v>1080376</v>
      </c>
      <c r="C14698" s="0" t="n">
        <v>4167.626</v>
      </c>
    </row>
    <row r="14699" customFormat="false" ht="15" hidden="false" customHeight="false" outlineLevel="0" collapsed="false">
      <c r="A14699" s="0" t="n">
        <v>49</v>
      </c>
      <c r="B14699" s="0" t="n">
        <v>1047637</v>
      </c>
      <c r="C14699" s="0" t="n">
        <v>6522.112</v>
      </c>
    </row>
    <row r="14700" customFormat="false" ht="15" hidden="false" customHeight="false" outlineLevel="0" collapsed="false">
      <c r="A14700" s="0" t="n">
        <v>49</v>
      </c>
      <c r="B14700" s="0" t="n">
        <v>1016667</v>
      </c>
      <c r="C14700" s="0" t="n">
        <v>6055.193</v>
      </c>
    </row>
    <row r="14701" customFormat="false" ht="15" hidden="false" customHeight="false" outlineLevel="0" collapsed="false">
      <c r="A14701" s="0" t="n">
        <v>49</v>
      </c>
      <c r="B14701" s="0" t="n">
        <v>1003879</v>
      </c>
      <c r="C14701" s="0" t="n">
        <v>4865.948</v>
      </c>
    </row>
    <row r="14702" customFormat="false" ht="15" hidden="false" customHeight="false" outlineLevel="0" collapsed="false">
      <c r="A14702" s="0" t="n">
        <v>49</v>
      </c>
      <c r="B14702" s="0" t="n">
        <v>969174</v>
      </c>
      <c r="C14702" s="0" t="n">
        <v>6678.4</v>
      </c>
    </row>
    <row r="14703" customFormat="false" ht="15" hidden="false" customHeight="false" outlineLevel="0" collapsed="false">
      <c r="A14703" s="0" t="n">
        <v>49</v>
      </c>
      <c r="B14703" s="0" t="n">
        <v>960565</v>
      </c>
      <c r="C14703" s="0" t="n">
        <v>4141.628</v>
      </c>
    </row>
    <row r="14704" customFormat="false" ht="15" hidden="false" customHeight="false" outlineLevel="0" collapsed="false">
      <c r="A14704" s="0" t="n">
        <v>49</v>
      </c>
      <c r="B14704" s="0" t="n">
        <v>929817</v>
      </c>
      <c r="C14704" s="0" t="n">
        <v>6313.973</v>
      </c>
    </row>
    <row r="14705" customFormat="false" ht="15" hidden="false" customHeight="false" outlineLevel="0" collapsed="false">
      <c r="A14705" s="0" t="n">
        <v>49</v>
      </c>
      <c r="B14705" s="0" t="n">
        <v>895655</v>
      </c>
      <c r="C14705" s="0" t="n">
        <v>6662.431</v>
      </c>
    </row>
    <row r="14706" customFormat="false" ht="15" hidden="false" customHeight="false" outlineLevel="0" collapsed="false">
      <c r="A14706" s="0" t="n">
        <v>49</v>
      </c>
      <c r="B14706" s="0" t="n">
        <v>890475</v>
      </c>
      <c r="C14706" s="0" t="n">
        <v>3885.656</v>
      </c>
    </row>
    <row r="14707" customFormat="false" ht="15" hidden="false" customHeight="false" outlineLevel="0" collapsed="false">
      <c r="A14707" s="0" t="n">
        <v>49</v>
      </c>
      <c r="B14707" s="0" t="n">
        <v>855334</v>
      </c>
      <c r="C14707" s="0" t="n">
        <v>6761.647</v>
      </c>
    </row>
    <row r="14708" customFormat="false" ht="15" hidden="false" customHeight="false" outlineLevel="0" collapsed="false">
      <c r="A14708" s="0" t="n">
        <v>49</v>
      </c>
      <c r="B14708" s="0" t="n">
        <v>848226</v>
      </c>
      <c r="C14708" s="0" t="n">
        <v>3976.036</v>
      </c>
    </row>
    <row r="14709" customFormat="false" ht="15" hidden="false" customHeight="false" outlineLevel="0" collapsed="false">
      <c r="A14709" s="0" t="n">
        <v>49</v>
      </c>
      <c r="B14709" s="0" t="n">
        <v>815121</v>
      </c>
      <c r="C14709" s="0" t="n">
        <v>6564.386</v>
      </c>
    </row>
    <row r="14710" customFormat="false" ht="15" hidden="false" customHeight="false" outlineLevel="0" collapsed="false">
      <c r="A14710" s="0" t="n">
        <v>49</v>
      </c>
      <c r="B14710" s="0" t="n">
        <v>778395</v>
      </c>
      <c r="C14710" s="0" t="n">
        <v>6923.307</v>
      </c>
    </row>
    <row r="14711" customFormat="false" ht="15" hidden="false" customHeight="false" outlineLevel="0" collapsed="false">
      <c r="A14711" s="0" t="n">
        <v>49</v>
      </c>
      <c r="B14711" s="0" t="n">
        <v>770132</v>
      </c>
      <c r="C14711" s="0" t="n">
        <v>4085.175</v>
      </c>
    </row>
    <row r="14712" customFormat="false" ht="15" hidden="false" customHeight="false" outlineLevel="0" collapsed="false">
      <c r="A14712" s="0" t="n">
        <v>49</v>
      </c>
      <c r="B14712" s="0" t="n">
        <v>736281</v>
      </c>
      <c r="C14712" s="0" t="n">
        <v>6681.856</v>
      </c>
    </row>
    <row r="14713" customFormat="false" ht="15" hidden="false" customHeight="false" outlineLevel="0" collapsed="false">
      <c r="A14713" s="0" t="n">
        <v>49</v>
      </c>
      <c r="B14713" s="0" t="n">
        <v>702082</v>
      </c>
      <c r="C14713" s="0" t="n">
        <v>6656.159</v>
      </c>
    </row>
    <row r="14714" customFormat="false" ht="15" hidden="false" customHeight="false" outlineLevel="0" collapsed="false">
      <c r="A14714" s="0" t="n">
        <v>49</v>
      </c>
      <c r="B14714" s="0" t="n">
        <v>699616</v>
      </c>
      <c r="C14714" s="0" t="n">
        <v>3553.581</v>
      </c>
    </row>
    <row r="14715" customFormat="false" ht="15" hidden="false" customHeight="false" outlineLevel="0" collapsed="false">
      <c r="A14715" s="0" t="n">
        <v>49</v>
      </c>
      <c r="B14715" s="0" t="n">
        <v>665239</v>
      </c>
      <c r="C14715" s="0" t="n">
        <v>6711.626</v>
      </c>
    </row>
    <row r="14716" customFormat="false" ht="15" hidden="false" customHeight="false" outlineLevel="0" collapsed="false">
      <c r="A14716" s="0" t="n">
        <v>49</v>
      </c>
      <c r="B14716" s="0" t="n">
        <v>651679</v>
      </c>
      <c r="C14716" s="0" t="n">
        <v>4417.606</v>
      </c>
    </row>
    <row r="14717" customFormat="false" ht="15" hidden="false" customHeight="false" outlineLevel="0" collapsed="false">
      <c r="A14717" s="0" t="n">
        <v>49</v>
      </c>
      <c r="B14717" s="0" t="n">
        <v>626659</v>
      </c>
      <c r="C14717" s="0" t="n">
        <v>5995.155</v>
      </c>
    </row>
    <row r="14718" customFormat="false" ht="15" hidden="false" customHeight="false" outlineLevel="0" collapsed="false">
      <c r="A14718" s="0" t="n">
        <v>49</v>
      </c>
      <c r="B14718" s="0" t="n">
        <v>591910</v>
      </c>
      <c r="C14718" s="0" t="n">
        <v>6753.52</v>
      </c>
    </row>
    <row r="14719" customFormat="false" ht="15" hidden="false" customHeight="false" outlineLevel="0" collapsed="false">
      <c r="A14719" s="0" t="n">
        <v>49</v>
      </c>
      <c r="B14719" s="0" t="n">
        <v>581897</v>
      </c>
      <c r="C14719" s="0" t="n">
        <v>4259.541</v>
      </c>
    </row>
    <row r="14720" customFormat="false" ht="15" hidden="false" customHeight="false" outlineLevel="0" collapsed="false">
      <c r="A14720" s="0" t="n">
        <v>49</v>
      </c>
      <c r="B14720" s="0" t="n">
        <v>547095</v>
      </c>
      <c r="C14720" s="0" t="n">
        <v>6736.869</v>
      </c>
    </row>
    <row r="14721" customFormat="false" ht="15" hidden="false" customHeight="false" outlineLevel="0" collapsed="false">
      <c r="A14721" s="0" t="n">
        <v>49</v>
      </c>
      <c r="B14721" s="0" t="n">
        <v>522647</v>
      </c>
      <c r="C14721" s="0" t="n">
        <v>4970.815</v>
      </c>
    </row>
    <row r="14722" customFormat="false" ht="15" hidden="false" customHeight="false" outlineLevel="0" collapsed="false">
      <c r="A14722" s="0" t="n">
        <v>49</v>
      </c>
      <c r="B14722" s="0" t="n">
        <v>504113</v>
      </c>
      <c r="C14722" s="0" t="n">
        <v>5832.787</v>
      </c>
    </row>
    <row r="14723" customFormat="false" ht="15" hidden="false" customHeight="false" outlineLevel="0" collapsed="false">
      <c r="A14723" s="0" t="n">
        <v>49</v>
      </c>
      <c r="B14723" s="0" t="n">
        <v>469711</v>
      </c>
      <c r="C14723" s="0" t="n">
        <v>6687.524</v>
      </c>
    </row>
    <row r="14724" customFormat="false" ht="15" hidden="false" customHeight="false" outlineLevel="0" collapsed="false">
      <c r="A14724" s="0" t="n">
        <v>49</v>
      </c>
      <c r="B14724" s="0" t="n">
        <v>457416</v>
      </c>
      <c r="C14724" s="0" t="n">
        <v>4476.834</v>
      </c>
    </row>
    <row r="14725" customFormat="false" ht="15" hidden="false" customHeight="false" outlineLevel="0" collapsed="false">
      <c r="A14725" s="0" t="n">
        <v>49</v>
      </c>
      <c r="B14725" s="0" t="n">
        <v>424065</v>
      </c>
      <c r="C14725" s="0" t="n">
        <v>6617.797</v>
      </c>
    </row>
    <row r="14726" customFormat="false" ht="15" hidden="false" customHeight="false" outlineLevel="0" collapsed="false">
      <c r="A14726" s="0" t="n">
        <v>49</v>
      </c>
      <c r="B14726" s="0" t="n">
        <v>396216</v>
      </c>
      <c r="C14726" s="0" t="n">
        <v>5503.87</v>
      </c>
    </row>
    <row r="14727" customFormat="false" ht="15" hidden="false" customHeight="false" outlineLevel="0" collapsed="false">
      <c r="A14727" s="0" t="n">
        <v>49</v>
      </c>
      <c r="B14727" s="0" t="n">
        <v>402974</v>
      </c>
      <c r="C14727" s="0" t="n">
        <v>3158.798</v>
      </c>
    </row>
    <row r="14728" customFormat="false" ht="15" hidden="false" customHeight="false" outlineLevel="0" collapsed="false">
      <c r="A14728" s="0" t="n">
        <v>49</v>
      </c>
      <c r="B14728" s="0" t="n">
        <v>369606</v>
      </c>
      <c r="C14728" s="0" t="n">
        <v>6568.478</v>
      </c>
    </row>
    <row r="14729" customFormat="false" ht="15" hidden="false" customHeight="false" outlineLevel="0" collapsed="false">
      <c r="A14729" s="0" t="n">
        <v>50</v>
      </c>
      <c r="B14729" s="0" t="n">
        <v>334241</v>
      </c>
      <c r="C14729" s="0" t="n">
        <v>6811.289</v>
      </c>
    </row>
    <row r="14730" customFormat="false" ht="15" hidden="false" customHeight="false" outlineLevel="0" collapsed="false">
      <c r="A14730" s="0" t="n">
        <v>50</v>
      </c>
      <c r="B14730" s="0" t="n">
        <v>299396</v>
      </c>
      <c r="C14730" s="0" t="n">
        <v>6700.964</v>
      </c>
    </row>
    <row r="14731" customFormat="false" ht="15" hidden="false" customHeight="false" outlineLevel="0" collapsed="false">
      <c r="A14731" s="0" t="n">
        <v>50</v>
      </c>
      <c r="B14731" s="0" t="n">
        <v>293220</v>
      </c>
      <c r="C14731" s="0" t="n">
        <v>3935.211</v>
      </c>
    </row>
    <row r="14732" customFormat="false" ht="15" hidden="false" customHeight="false" outlineLevel="0" collapsed="false">
      <c r="A14732" s="0" t="n">
        <v>50</v>
      </c>
      <c r="B14732" s="0" t="n">
        <v>259687</v>
      </c>
      <c r="C14732" s="0" t="n">
        <v>6604.381</v>
      </c>
    </row>
    <row r="14733" customFormat="false" ht="15" hidden="false" customHeight="false" outlineLevel="0" collapsed="false">
      <c r="A14733" s="0" t="n">
        <v>50</v>
      </c>
      <c r="B14733" s="0" t="n">
        <v>227808</v>
      </c>
      <c r="C14733" s="0" t="n">
        <v>6292.74</v>
      </c>
    </row>
    <row r="14734" customFormat="false" ht="15" hidden="false" customHeight="false" outlineLevel="0" collapsed="false">
      <c r="A14734" s="0" t="n">
        <v>50</v>
      </c>
      <c r="B14734" s="0" t="n">
        <v>223633</v>
      </c>
      <c r="C14734" s="0" t="n">
        <v>3920.353</v>
      </c>
    </row>
    <row r="14735" customFormat="false" ht="15" hidden="false" customHeight="false" outlineLevel="0" collapsed="false">
      <c r="A14735" s="0" t="n">
        <v>50</v>
      </c>
      <c r="B14735" s="0" t="n">
        <v>188614</v>
      </c>
      <c r="C14735" s="0" t="n">
        <v>6740.882</v>
      </c>
    </row>
    <row r="14736" customFormat="false" ht="15" hidden="false" customHeight="false" outlineLevel="0" collapsed="false">
      <c r="A14736" s="0" t="n">
        <v>50</v>
      </c>
      <c r="B14736" s="0" t="n">
        <v>145652</v>
      </c>
      <c r="C14736" s="0" t="n">
        <v>7606.43</v>
      </c>
    </row>
    <row r="14737" customFormat="false" ht="15" hidden="false" customHeight="false" outlineLevel="0" collapsed="false">
      <c r="A14737" s="0" t="n">
        <v>50</v>
      </c>
      <c r="B14737" s="0" t="n">
        <v>99026</v>
      </c>
      <c r="C14737" s="0" t="n">
        <v>7898.216</v>
      </c>
    </row>
    <row r="14738" customFormat="false" ht="15" hidden="false" customHeight="false" outlineLevel="0" collapsed="false">
      <c r="A14738" s="0" t="n">
        <v>50</v>
      </c>
      <c r="B14738" s="0" t="n">
        <v>52798</v>
      </c>
      <c r="C14738" s="0" t="n">
        <v>7904.001</v>
      </c>
    </row>
    <row r="14739" customFormat="false" ht="15" hidden="false" customHeight="false" outlineLevel="0" collapsed="false">
      <c r="A14739" s="0" t="n">
        <v>50</v>
      </c>
      <c r="B14739" s="0" t="n">
        <v>7020</v>
      </c>
      <c r="C14739" s="0" t="n">
        <v>7848.108</v>
      </c>
    </row>
    <row r="14740" customFormat="false" ht="15" hidden="false" customHeight="false" outlineLevel="0" collapsed="false">
      <c r="A14740" s="0" t="n">
        <v>50</v>
      </c>
      <c r="B14740" s="0" t="n">
        <v>1880707</v>
      </c>
      <c r="C14740" s="0" t="n">
        <v>11017.167</v>
      </c>
    </row>
    <row r="14741" customFormat="false" ht="15" hidden="false" customHeight="false" outlineLevel="0" collapsed="false">
      <c r="A14741" s="0" t="n">
        <v>50</v>
      </c>
      <c r="B14741" s="0" t="n">
        <v>1831715</v>
      </c>
      <c r="C14741" s="0" t="n">
        <v>8096.861</v>
      </c>
    </row>
    <row r="14742" customFormat="false" ht="15" hidden="false" customHeight="false" outlineLevel="0" collapsed="false">
      <c r="A14742" s="0" t="n">
        <v>50</v>
      </c>
      <c r="B14742" s="0" t="n">
        <v>1784913</v>
      </c>
      <c r="C14742" s="0" t="n">
        <v>8028.681</v>
      </c>
    </row>
    <row r="14743" customFormat="false" ht="15" hidden="false" customHeight="false" outlineLevel="0" collapsed="false">
      <c r="A14743" s="0" t="n">
        <v>50</v>
      </c>
      <c r="B14743" s="0" t="n">
        <v>1736476</v>
      </c>
      <c r="C14743" s="0" t="n">
        <v>8089.638</v>
      </c>
    </row>
    <row r="14744" customFormat="false" ht="15" hidden="false" customHeight="false" outlineLevel="0" collapsed="false">
      <c r="A14744" s="0" t="n">
        <v>50</v>
      </c>
      <c r="B14744" s="0" t="n">
        <v>1688579</v>
      </c>
      <c r="C14744" s="0" t="n">
        <v>8121.818</v>
      </c>
    </row>
    <row r="14745" customFormat="false" ht="15" hidden="false" customHeight="false" outlineLevel="0" collapsed="false">
      <c r="A14745" s="0" t="n">
        <v>50</v>
      </c>
      <c r="B14745" s="0" t="n">
        <v>1644834</v>
      </c>
      <c r="C14745" s="0" t="n">
        <v>7619.642</v>
      </c>
    </row>
    <row r="14746" customFormat="false" ht="15" hidden="false" customHeight="false" outlineLevel="0" collapsed="false">
      <c r="A14746" s="0" t="n">
        <v>50</v>
      </c>
      <c r="B14746" s="0" t="n">
        <v>1643629</v>
      </c>
      <c r="C14746" s="0" t="n">
        <v>177.718</v>
      </c>
    </row>
    <row r="14747" customFormat="false" ht="15" hidden="false" customHeight="false" outlineLevel="0" collapsed="false">
      <c r="A14747" s="0" t="n">
        <v>50</v>
      </c>
      <c r="B14747" s="0" t="n">
        <v>1659879</v>
      </c>
      <c r="C14747" s="0" t="n">
        <v>658.532</v>
      </c>
    </row>
    <row r="14748" customFormat="false" ht="15" hidden="false" customHeight="false" outlineLevel="0" collapsed="false">
      <c r="A14748" s="0" t="n">
        <v>50</v>
      </c>
      <c r="B14748" s="0" t="n">
        <v>1674859</v>
      </c>
      <c r="C14748" s="0" t="n">
        <v>6001.67</v>
      </c>
    </row>
    <row r="14749" customFormat="false" ht="15" hidden="false" customHeight="false" outlineLevel="0" collapsed="false">
      <c r="A14749" s="0" t="n">
        <v>50</v>
      </c>
      <c r="B14749" s="0" t="n">
        <v>1631141</v>
      </c>
      <c r="C14749" s="0" t="n">
        <v>7619.898</v>
      </c>
    </row>
    <row r="14750" customFormat="false" ht="15" hidden="false" customHeight="false" outlineLevel="0" collapsed="false">
      <c r="A14750" s="0" t="n">
        <v>50</v>
      </c>
      <c r="B14750" s="0" t="n">
        <v>1584771</v>
      </c>
      <c r="C14750" s="0" t="n">
        <v>7895.673</v>
      </c>
    </row>
    <row r="14751" customFormat="false" ht="15" hidden="false" customHeight="false" outlineLevel="0" collapsed="false">
      <c r="A14751" s="0" t="n">
        <v>50</v>
      </c>
      <c r="B14751" s="0" t="n">
        <v>1565120</v>
      </c>
      <c r="C14751" s="0" t="n">
        <v>5224.439</v>
      </c>
    </row>
    <row r="14752" customFormat="false" ht="15" hidden="false" customHeight="false" outlineLevel="0" collapsed="false">
      <c r="A14752" s="0" t="n">
        <v>50</v>
      </c>
      <c r="B14752" s="0" t="n">
        <v>1522115</v>
      </c>
      <c r="C14752" s="0" t="n">
        <v>7526.65</v>
      </c>
    </row>
    <row r="14753" customFormat="false" ht="15" hidden="false" customHeight="false" outlineLevel="0" collapsed="false">
      <c r="A14753" s="0" t="n">
        <v>50</v>
      </c>
      <c r="B14753" s="0" t="n">
        <v>1491271</v>
      </c>
      <c r="C14753" s="0" t="n">
        <v>5567.729</v>
      </c>
    </row>
    <row r="14754" customFormat="false" ht="15" hidden="false" customHeight="false" outlineLevel="0" collapsed="false">
      <c r="A14754" s="0" t="n">
        <v>50</v>
      </c>
      <c r="B14754" s="0" t="n">
        <v>1467102</v>
      </c>
      <c r="C14754" s="0" t="n">
        <v>6580.568</v>
      </c>
    </row>
    <row r="14755" customFormat="false" ht="15" hidden="false" customHeight="false" outlineLevel="0" collapsed="false">
      <c r="A14755" s="0" t="n">
        <v>50</v>
      </c>
      <c r="B14755" s="0" t="n">
        <v>1422925</v>
      </c>
      <c r="C14755" s="0" t="n">
        <v>7668.815</v>
      </c>
    </row>
    <row r="14756" customFormat="false" ht="15" hidden="false" customHeight="false" outlineLevel="0" collapsed="false">
      <c r="A14756" s="0" t="n">
        <v>50</v>
      </c>
      <c r="B14756" s="0" t="n">
        <v>1406831</v>
      </c>
      <c r="C14756" s="0" t="n">
        <v>4849.025</v>
      </c>
    </row>
    <row r="14757" customFormat="false" ht="15" hidden="false" customHeight="false" outlineLevel="0" collapsed="false">
      <c r="A14757" s="0" t="n">
        <v>50</v>
      </c>
      <c r="B14757" s="0" t="n">
        <v>1366278</v>
      </c>
      <c r="C14757" s="0" t="n">
        <v>7354.262</v>
      </c>
    </row>
    <row r="14758" customFormat="false" ht="15" hidden="false" customHeight="false" outlineLevel="0" collapsed="false">
      <c r="A14758" s="0" t="n">
        <v>50</v>
      </c>
      <c r="B14758" s="0" t="n">
        <v>1332009</v>
      </c>
      <c r="C14758" s="0" t="n">
        <v>6027.451</v>
      </c>
    </row>
    <row r="14759" customFormat="false" ht="15" hidden="false" customHeight="false" outlineLevel="0" collapsed="false">
      <c r="A14759" s="0" t="n">
        <v>50</v>
      </c>
      <c r="B14759" s="0" t="n">
        <v>1311702</v>
      </c>
      <c r="C14759" s="0" t="n">
        <v>5979.196</v>
      </c>
    </row>
    <row r="14760" customFormat="false" ht="15" hidden="false" customHeight="false" outlineLevel="0" collapsed="false">
      <c r="A14760" s="0" t="n">
        <v>50</v>
      </c>
      <c r="B14760" s="0" t="n">
        <v>1270410</v>
      </c>
      <c r="C14760" s="0" t="n">
        <v>7353.722</v>
      </c>
    </row>
    <row r="14761" customFormat="false" ht="15" hidden="false" customHeight="false" outlineLevel="0" collapsed="false">
      <c r="A14761" s="0" t="n">
        <v>50</v>
      </c>
      <c r="B14761" s="0" t="n">
        <v>1253632</v>
      </c>
      <c r="C14761" s="0" t="n">
        <v>4929.251</v>
      </c>
    </row>
    <row r="14762" customFormat="false" ht="15" hidden="false" customHeight="false" outlineLevel="0" collapsed="false">
      <c r="A14762" s="0" t="n">
        <v>50</v>
      </c>
      <c r="B14762" s="0" t="n">
        <v>1214918</v>
      </c>
      <c r="C14762" s="0" t="n">
        <v>7164.487</v>
      </c>
    </row>
    <row r="14763" customFormat="false" ht="15" hidden="false" customHeight="false" outlineLevel="0" collapsed="false">
      <c r="A14763" s="0" t="n">
        <v>50</v>
      </c>
      <c r="B14763" s="0" t="n">
        <v>1179981</v>
      </c>
      <c r="C14763" s="0" t="n">
        <v>6338.987</v>
      </c>
    </row>
    <row r="14764" customFormat="false" ht="15" hidden="false" customHeight="false" outlineLevel="0" collapsed="false">
      <c r="A14764" s="0" t="n">
        <v>50</v>
      </c>
      <c r="B14764" s="0" t="n">
        <v>1160674</v>
      </c>
      <c r="C14764" s="0" t="n">
        <v>5664.021</v>
      </c>
    </row>
    <row r="14765" customFormat="false" ht="15" hidden="false" customHeight="false" outlineLevel="0" collapsed="false">
      <c r="A14765" s="0" t="n">
        <v>50</v>
      </c>
      <c r="B14765" s="0" t="n">
        <v>1122408</v>
      </c>
      <c r="C14765" s="0" t="n">
        <v>7025.284</v>
      </c>
    </row>
    <row r="14766" customFormat="false" ht="15" hidden="false" customHeight="false" outlineLevel="0" collapsed="false">
      <c r="A14766" s="0" t="n">
        <v>50</v>
      </c>
      <c r="B14766" s="0" t="n">
        <v>1113313</v>
      </c>
      <c r="C14766" s="0" t="n">
        <v>4241.042</v>
      </c>
    </row>
    <row r="14767" customFormat="false" ht="15" hidden="false" customHeight="false" outlineLevel="0" collapsed="false">
      <c r="A14767" s="0" t="n">
        <v>50</v>
      </c>
      <c r="B14767" s="0" t="n">
        <v>1078220</v>
      </c>
      <c r="C14767" s="0" t="n">
        <v>6773.811</v>
      </c>
    </row>
    <row r="14768" customFormat="false" ht="15" hidden="false" customHeight="false" outlineLevel="0" collapsed="false">
      <c r="A14768" s="0" t="n">
        <v>50</v>
      </c>
      <c r="B14768" s="0" t="n">
        <v>1045708</v>
      </c>
      <c r="C14768" s="0" t="n">
        <v>6164.82</v>
      </c>
    </row>
    <row r="14769" customFormat="false" ht="15" hidden="false" customHeight="false" outlineLevel="0" collapsed="false">
      <c r="A14769" s="0" t="n">
        <v>50</v>
      </c>
      <c r="B14769" s="0" t="n">
        <v>1029574</v>
      </c>
      <c r="C14769" s="0" t="n">
        <v>5228.863</v>
      </c>
    </row>
    <row r="14770" customFormat="false" ht="15" hidden="false" customHeight="false" outlineLevel="0" collapsed="false">
      <c r="A14770" s="0" t="n">
        <v>50</v>
      </c>
      <c r="B14770" s="0" t="n">
        <v>992772</v>
      </c>
      <c r="C14770" s="0" t="n">
        <v>6930.733</v>
      </c>
    </row>
    <row r="14771" customFormat="false" ht="15" hidden="false" customHeight="false" outlineLevel="0" collapsed="false">
      <c r="A14771" s="0" t="n">
        <v>50</v>
      </c>
      <c r="B14771" s="0" t="n">
        <v>983363</v>
      </c>
      <c r="C14771" s="0" t="n">
        <v>4214.156</v>
      </c>
    </row>
    <row r="14772" customFormat="false" ht="15" hidden="false" customHeight="false" outlineLevel="0" collapsed="false">
      <c r="A14772" s="0" t="n">
        <v>50</v>
      </c>
      <c r="B14772" s="0" t="n">
        <v>948668</v>
      </c>
      <c r="C14772" s="0" t="n">
        <v>6709.565</v>
      </c>
    </row>
    <row r="14773" customFormat="false" ht="15" hidden="false" customHeight="false" outlineLevel="0" collapsed="false">
      <c r="A14773" s="0" t="n">
        <v>50</v>
      </c>
      <c r="B14773" s="0" t="n">
        <v>913153</v>
      </c>
      <c r="C14773" s="0" t="n">
        <v>6681.193</v>
      </c>
    </row>
    <row r="14774" customFormat="false" ht="15" hidden="false" customHeight="false" outlineLevel="0" collapsed="false">
      <c r="A14774" s="0" t="n">
        <v>50</v>
      </c>
      <c r="B14774" s="0" t="n">
        <v>902365</v>
      </c>
      <c r="C14774" s="0" t="n">
        <v>4569.868</v>
      </c>
    </row>
    <row r="14775" customFormat="false" ht="15" hidden="false" customHeight="false" outlineLevel="0" collapsed="false">
      <c r="A14775" s="0" t="n">
        <v>50</v>
      </c>
      <c r="B14775" s="0" t="n">
        <v>871824</v>
      </c>
      <c r="C14775" s="0" t="n">
        <v>6336.718</v>
      </c>
    </row>
    <row r="14776" customFormat="false" ht="15" hidden="false" customHeight="false" outlineLevel="0" collapsed="false">
      <c r="A14776" s="0" t="n">
        <v>50</v>
      </c>
      <c r="B14776" s="0" t="n">
        <v>861666</v>
      </c>
      <c r="C14776" s="0" t="n">
        <v>4319</v>
      </c>
    </row>
    <row r="14777" customFormat="false" ht="15" hidden="false" customHeight="false" outlineLevel="0" collapsed="false">
      <c r="A14777" s="0" t="n">
        <v>50</v>
      </c>
      <c r="B14777" s="0" t="n">
        <v>827790</v>
      </c>
      <c r="C14777" s="0" t="n">
        <v>6614.382</v>
      </c>
    </row>
    <row r="14778" customFormat="false" ht="15" hidden="false" customHeight="false" outlineLevel="0" collapsed="false">
      <c r="A14778" s="0" t="n">
        <v>50</v>
      </c>
      <c r="B14778" s="0" t="n">
        <v>792495</v>
      </c>
      <c r="C14778" s="0" t="n">
        <v>6836.932</v>
      </c>
    </row>
    <row r="14779" customFormat="false" ht="15" hidden="false" customHeight="false" outlineLevel="0" collapsed="false">
      <c r="A14779" s="0" t="n">
        <v>50</v>
      </c>
      <c r="B14779" s="0" t="n">
        <v>788316</v>
      </c>
      <c r="C14779" s="0" t="n">
        <v>3643.768</v>
      </c>
    </row>
    <row r="14780" customFormat="false" ht="15" hidden="false" customHeight="false" outlineLevel="0" collapsed="false">
      <c r="A14780" s="0" t="n">
        <v>50</v>
      </c>
      <c r="B14780" s="0" t="n">
        <v>752862</v>
      </c>
      <c r="C14780" s="0" t="n">
        <v>6831.661</v>
      </c>
    </row>
    <row r="14781" customFormat="false" ht="15" hidden="false" customHeight="false" outlineLevel="0" collapsed="false">
      <c r="A14781" s="0" t="n">
        <v>50</v>
      </c>
      <c r="B14781" s="0" t="n">
        <v>717737</v>
      </c>
      <c r="C14781" s="0" t="n">
        <v>6794.49</v>
      </c>
    </row>
    <row r="14782" customFormat="false" ht="15" hidden="false" customHeight="false" outlineLevel="0" collapsed="false">
      <c r="A14782" s="0" t="n">
        <v>50</v>
      </c>
      <c r="B14782" s="0" t="n">
        <v>713044</v>
      </c>
      <c r="C14782" s="0" t="n">
        <v>3736.899</v>
      </c>
    </row>
    <row r="14783" customFormat="false" ht="15" hidden="false" customHeight="false" outlineLevel="0" collapsed="false">
      <c r="A14783" s="0" t="n">
        <v>50</v>
      </c>
      <c r="B14783" s="0" t="n">
        <v>678131</v>
      </c>
      <c r="C14783" s="0" t="n">
        <v>6720.882</v>
      </c>
    </row>
    <row r="14784" customFormat="false" ht="15" hidden="false" customHeight="false" outlineLevel="0" collapsed="false">
      <c r="A14784" s="0" t="n">
        <v>50</v>
      </c>
      <c r="B14784" s="0" t="n">
        <v>666469</v>
      </c>
      <c r="C14784" s="0" t="n">
        <v>4459.463</v>
      </c>
    </row>
    <row r="14785" customFormat="false" ht="15" hidden="false" customHeight="false" outlineLevel="0" collapsed="false">
      <c r="A14785" s="0" t="n">
        <v>50</v>
      </c>
      <c r="B14785" s="0" t="n">
        <v>633648</v>
      </c>
      <c r="C14785" s="0" t="n">
        <v>6544.495</v>
      </c>
    </row>
    <row r="14786" customFormat="false" ht="15" hidden="false" customHeight="false" outlineLevel="0" collapsed="false">
      <c r="A14786" s="0" t="n">
        <v>50</v>
      </c>
      <c r="B14786" s="0" t="n">
        <v>600399</v>
      </c>
      <c r="C14786" s="0" t="n">
        <v>6551.967</v>
      </c>
    </row>
    <row r="14787" customFormat="false" ht="15" hidden="false" customHeight="false" outlineLevel="0" collapsed="false">
      <c r="A14787" s="0" t="n">
        <v>50</v>
      </c>
      <c r="B14787" s="0" t="n">
        <v>595929</v>
      </c>
      <c r="C14787" s="0" t="n">
        <v>3702.842</v>
      </c>
    </row>
    <row r="14788" customFormat="false" ht="15" hidden="false" customHeight="false" outlineLevel="0" collapsed="false">
      <c r="A14788" s="0" t="n">
        <v>50</v>
      </c>
      <c r="B14788" s="0" t="n">
        <v>561333</v>
      </c>
      <c r="C14788" s="0" t="n">
        <v>6708.703</v>
      </c>
    </row>
    <row r="14789" customFormat="false" ht="15" hidden="false" customHeight="false" outlineLevel="0" collapsed="false">
      <c r="A14789" s="0" t="n">
        <v>50</v>
      </c>
      <c r="B14789" s="0" t="n">
        <v>538779</v>
      </c>
      <c r="C14789" s="0" t="n">
        <v>4784.67</v>
      </c>
    </row>
    <row r="14790" customFormat="false" ht="15" hidden="false" customHeight="false" outlineLevel="0" collapsed="false">
      <c r="A14790" s="0" t="n">
        <v>50</v>
      </c>
      <c r="B14790" s="0" t="n">
        <v>518030</v>
      </c>
      <c r="C14790" s="0" t="n">
        <v>6105.222</v>
      </c>
    </row>
    <row r="14791" customFormat="false" ht="15" hidden="false" customHeight="false" outlineLevel="0" collapsed="false">
      <c r="A14791" s="0" t="n">
        <v>50</v>
      </c>
      <c r="B14791" s="0" t="n">
        <v>482862</v>
      </c>
      <c r="C14791" s="0" t="n">
        <v>6798.019</v>
      </c>
    </row>
    <row r="14792" customFormat="false" ht="15" hidden="false" customHeight="false" outlineLevel="0" collapsed="false">
      <c r="A14792" s="0" t="n">
        <v>50</v>
      </c>
      <c r="B14792" s="0" t="n">
        <v>478465</v>
      </c>
      <c r="C14792" s="0" t="n">
        <v>3705.915</v>
      </c>
    </row>
    <row r="14793" customFormat="false" ht="15" hidden="false" customHeight="false" outlineLevel="0" collapsed="false">
      <c r="A14793" s="0" t="n">
        <v>50</v>
      </c>
      <c r="B14793" s="0" t="n">
        <v>445071</v>
      </c>
      <c r="C14793" s="0" t="n">
        <v>6596.524</v>
      </c>
    </row>
    <row r="14794" customFormat="false" ht="15" hidden="false" customHeight="false" outlineLevel="0" collapsed="false">
      <c r="A14794" s="0" t="n">
        <v>50</v>
      </c>
      <c r="B14794" s="0" t="n">
        <v>419366</v>
      </c>
      <c r="C14794" s="0" t="n">
        <v>5013.587</v>
      </c>
    </row>
    <row r="14795" customFormat="false" ht="15" hidden="false" customHeight="false" outlineLevel="0" collapsed="false">
      <c r="A14795" s="0" t="n">
        <v>50</v>
      </c>
      <c r="B14795" s="0" t="n">
        <v>402628</v>
      </c>
      <c r="C14795" s="0" t="n">
        <v>5718.732</v>
      </c>
    </row>
    <row r="14796" customFormat="false" ht="15" hidden="false" customHeight="false" outlineLevel="0" collapsed="false">
      <c r="A14796" s="0" t="n">
        <v>50</v>
      </c>
      <c r="B14796" s="0" t="n">
        <v>369387</v>
      </c>
      <c r="C14796" s="0" t="n">
        <v>6591.451</v>
      </c>
    </row>
    <row r="14797" customFormat="false" ht="15" hidden="false" customHeight="false" outlineLevel="0" collapsed="false">
      <c r="A14797" s="0" t="n">
        <v>50</v>
      </c>
      <c r="B14797" s="0" t="n">
        <v>357375</v>
      </c>
      <c r="C14797" s="0" t="n">
        <v>4466.63</v>
      </c>
    </row>
    <row r="14798" customFormat="false" ht="15" hidden="false" customHeight="false" outlineLevel="0" collapsed="false">
      <c r="A14798" s="0" t="n">
        <v>50</v>
      </c>
      <c r="B14798" s="0" t="n">
        <v>322387</v>
      </c>
      <c r="C14798" s="0" t="n">
        <v>6759.84</v>
      </c>
    </row>
    <row r="14799" customFormat="false" ht="15" hidden="false" customHeight="false" outlineLevel="0" collapsed="false">
      <c r="A14799" s="0" t="n">
        <v>50</v>
      </c>
      <c r="B14799" s="0" t="n">
        <v>291745</v>
      </c>
      <c r="C14799" s="0" t="n">
        <v>5904.124</v>
      </c>
    </row>
    <row r="14800" customFormat="false" ht="15" hidden="false" customHeight="false" outlineLevel="0" collapsed="false">
      <c r="A14800" s="0" t="n">
        <v>50</v>
      </c>
      <c r="B14800" s="0" t="n">
        <v>281329</v>
      </c>
      <c r="C14800" s="0" t="n">
        <v>4721.339</v>
      </c>
    </row>
    <row r="14801" customFormat="false" ht="15" hidden="false" customHeight="false" outlineLevel="0" collapsed="false">
      <c r="A14801" s="0" t="n">
        <v>50</v>
      </c>
      <c r="B14801" s="0" t="n">
        <v>245764</v>
      </c>
      <c r="C14801" s="0" t="n">
        <v>6855.291</v>
      </c>
    </row>
    <row r="14802" customFormat="false" ht="15" hidden="false" customHeight="false" outlineLevel="0" collapsed="false">
      <c r="A14802" s="0" t="n">
        <v>50</v>
      </c>
      <c r="B14802" s="0" t="n">
        <v>239584</v>
      </c>
      <c r="C14802" s="0" t="n">
        <v>3846.255</v>
      </c>
    </row>
    <row r="14803" customFormat="false" ht="15" hidden="false" customHeight="false" outlineLevel="0" collapsed="false">
      <c r="A14803" s="0" t="n">
        <v>50</v>
      </c>
      <c r="B14803" s="0" t="n">
        <v>205122</v>
      </c>
      <c r="C14803" s="0" t="n">
        <v>6743.423</v>
      </c>
    </row>
    <row r="14804" customFormat="false" ht="15" hidden="false" customHeight="false" outlineLevel="0" collapsed="false">
      <c r="A14804" s="0" t="n">
        <v>50</v>
      </c>
      <c r="B14804" s="0" t="n">
        <v>167686</v>
      </c>
      <c r="C14804" s="0" t="n">
        <v>6804.645</v>
      </c>
    </row>
    <row r="14805" customFormat="false" ht="15" hidden="false" customHeight="false" outlineLevel="0" collapsed="false">
      <c r="A14805" s="0" t="n">
        <v>50</v>
      </c>
      <c r="B14805" s="0" t="n">
        <v>137310</v>
      </c>
      <c r="C14805" s="0" t="n">
        <v>6546.079</v>
      </c>
    </row>
    <row r="14806" customFormat="false" ht="15" hidden="false" customHeight="false" outlineLevel="0" collapsed="false">
      <c r="A14806" s="0" t="n">
        <v>50</v>
      </c>
      <c r="B14806" s="0" t="n">
        <v>89185</v>
      </c>
      <c r="C14806" s="0" t="n">
        <v>8066.51</v>
      </c>
    </row>
    <row r="14807" customFormat="false" ht="15" hidden="false" customHeight="false" outlineLevel="0" collapsed="false">
      <c r="A14807" s="0" t="n">
        <v>50</v>
      </c>
      <c r="B14807" s="0" t="n">
        <v>41626</v>
      </c>
      <c r="C14807" s="0" t="n">
        <v>8002.704</v>
      </c>
    </row>
    <row r="14808" customFormat="false" ht="15" hidden="false" customHeight="false" outlineLevel="0" collapsed="false">
      <c r="A14808" s="0" t="n">
        <v>50</v>
      </c>
      <c r="B14808" s="0" t="n">
        <v>0</v>
      </c>
      <c r="C14808" s="0" t="n">
        <v>7414.222</v>
      </c>
    </row>
    <row r="14809" customFormat="false" ht="15" hidden="false" customHeight="false" outlineLevel="0" collapsed="false">
      <c r="A14809" s="0" t="n">
        <v>50</v>
      </c>
      <c r="B14809" s="0" t="n">
        <v>1894668</v>
      </c>
      <c r="C14809" s="0" t="n">
        <v>8634.461</v>
      </c>
    </row>
    <row r="14810" customFormat="false" ht="15" hidden="false" customHeight="false" outlineLevel="0" collapsed="false">
      <c r="A14810" s="0" t="n">
        <v>50</v>
      </c>
      <c r="B14810" s="0" t="n">
        <v>1888272</v>
      </c>
      <c r="C14810" s="0" t="n">
        <v>3873.177</v>
      </c>
    </row>
    <row r="14811" customFormat="false" ht="15" hidden="false" customHeight="false" outlineLevel="0" collapsed="false">
      <c r="A14811" s="0" t="n">
        <v>50</v>
      </c>
      <c r="B14811" s="0" t="n">
        <v>1850846</v>
      </c>
      <c r="C14811" s="0" t="n">
        <v>6975.922</v>
      </c>
    </row>
    <row r="14812" customFormat="false" ht="15" hidden="false" customHeight="false" outlineLevel="0" collapsed="false">
      <c r="A14812" s="0" t="n">
        <v>50</v>
      </c>
      <c r="B14812" s="0" t="n">
        <v>1811831</v>
      </c>
      <c r="C14812" s="0" t="n">
        <v>7149.951</v>
      </c>
    </row>
    <row r="14813" customFormat="false" ht="15" hidden="false" customHeight="false" outlineLevel="0" collapsed="false">
      <c r="A14813" s="0" t="n">
        <v>50</v>
      </c>
      <c r="B14813" s="0" t="n">
        <v>1814050</v>
      </c>
      <c r="C14813" s="0" t="n">
        <v>3016.062</v>
      </c>
    </row>
    <row r="14814" customFormat="false" ht="15" hidden="false" customHeight="false" outlineLevel="0" collapsed="false">
      <c r="A14814" s="0" t="n">
        <v>50</v>
      </c>
      <c r="B14814" s="0" t="n">
        <v>1776093</v>
      </c>
      <c r="C14814" s="0" t="n">
        <v>7033.554</v>
      </c>
    </row>
    <row r="14815" customFormat="false" ht="15" hidden="false" customHeight="false" outlineLevel="0" collapsed="false">
      <c r="A14815" s="0" t="n">
        <v>50</v>
      </c>
      <c r="B14815" s="0" t="n">
        <v>1769364</v>
      </c>
      <c r="C14815" s="0" t="n">
        <v>1212.659</v>
      </c>
    </row>
    <row r="14816" customFormat="false" ht="15" hidden="false" customHeight="false" outlineLevel="0" collapsed="false">
      <c r="A14816" s="0" t="n">
        <v>50</v>
      </c>
      <c r="B14816" s="0" t="n">
        <v>1772399</v>
      </c>
      <c r="C14816" s="0" t="n">
        <v>5791.053</v>
      </c>
    </row>
    <row r="14817" customFormat="false" ht="15" hidden="false" customHeight="false" outlineLevel="0" collapsed="false">
      <c r="A14817" s="0" t="n">
        <v>50</v>
      </c>
      <c r="B14817" s="0" t="n">
        <v>1739646</v>
      </c>
      <c r="C14817" s="0" t="n">
        <v>6510.052</v>
      </c>
    </row>
    <row r="14818" customFormat="false" ht="15" hidden="false" customHeight="false" outlineLevel="0" collapsed="false">
      <c r="A14818" s="0" t="n">
        <v>50</v>
      </c>
      <c r="B14818" s="0" t="n">
        <v>1716122</v>
      </c>
      <c r="C14818" s="0" t="n">
        <v>4707.267</v>
      </c>
    </row>
    <row r="14819" customFormat="false" ht="15" hidden="false" customHeight="false" outlineLevel="0" collapsed="false">
      <c r="A14819" s="0" t="n">
        <v>50</v>
      </c>
      <c r="B14819" s="0" t="n">
        <v>1715758</v>
      </c>
      <c r="C14819" s="0" t="n">
        <v>4234.612</v>
      </c>
    </row>
    <row r="14820" customFormat="false" ht="15" hidden="false" customHeight="false" outlineLevel="0" collapsed="false">
      <c r="A14820" s="0" t="n">
        <v>50</v>
      </c>
      <c r="B14820" s="0" t="n">
        <v>1681149</v>
      </c>
      <c r="C14820" s="0" t="n">
        <v>6702.268</v>
      </c>
    </row>
    <row r="14821" customFormat="false" ht="15" hidden="false" customHeight="false" outlineLevel="0" collapsed="false">
      <c r="A14821" s="0" t="n">
        <v>50</v>
      </c>
      <c r="B14821" s="0" t="n">
        <v>1644645</v>
      </c>
      <c r="C14821" s="0" t="n">
        <v>6889.752</v>
      </c>
    </row>
    <row r="14822" customFormat="false" ht="15" hidden="false" customHeight="false" outlineLevel="0" collapsed="false">
      <c r="A14822" s="0" t="n">
        <v>50</v>
      </c>
      <c r="B14822" s="0" t="n">
        <v>1619249</v>
      </c>
      <c r="C14822" s="0" t="n">
        <v>4960.529</v>
      </c>
    </row>
    <row r="14823" customFormat="false" ht="15" hidden="false" customHeight="false" outlineLevel="0" collapsed="false">
      <c r="A14823" s="0" t="n">
        <v>50</v>
      </c>
      <c r="B14823" s="0" t="n">
        <v>1617508</v>
      </c>
      <c r="C14823" s="0" t="n">
        <v>4274.379</v>
      </c>
    </row>
    <row r="14824" customFormat="false" ht="15" hidden="false" customHeight="false" outlineLevel="0" collapsed="false">
      <c r="A14824" s="0" t="n">
        <v>50</v>
      </c>
      <c r="B14824" s="0" t="n">
        <v>1582468</v>
      </c>
      <c r="C14824" s="0" t="n">
        <v>6779.456</v>
      </c>
    </row>
    <row r="14825" customFormat="false" ht="15" hidden="false" customHeight="false" outlineLevel="0" collapsed="false">
      <c r="A14825" s="0" t="n">
        <v>50</v>
      </c>
      <c r="B14825" s="0" t="n">
        <v>1546674</v>
      </c>
      <c r="C14825" s="0" t="n">
        <v>6858.627</v>
      </c>
    </row>
    <row r="14826" customFormat="false" ht="15" hidden="false" customHeight="false" outlineLevel="0" collapsed="false">
      <c r="A14826" s="0" t="n">
        <v>50</v>
      </c>
      <c r="B14826" s="0" t="n">
        <v>1535403</v>
      </c>
      <c r="C14826" s="0" t="n">
        <v>4372.918</v>
      </c>
    </row>
    <row r="14827" customFormat="false" ht="15" hidden="false" customHeight="false" outlineLevel="0" collapsed="false">
      <c r="A14827" s="0" t="n">
        <v>50</v>
      </c>
      <c r="B14827" s="0" t="n">
        <v>1500373</v>
      </c>
      <c r="C14827" s="0" t="n">
        <v>6754.075</v>
      </c>
    </row>
    <row r="14828" customFormat="false" ht="15" hidden="false" customHeight="false" outlineLevel="0" collapsed="false">
      <c r="A14828" s="0" t="n">
        <v>50</v>
      </c>
      <c r="B14828" s="0" t="n">
        <v>1471598</v>
      </c>
      <c r="C14828" s="0" t="n">
        <v>5445.146</v>
      </c>
    </row>
    <row r="14829" customFormat="false" ht="15" hidden="false" customHeight="false" outlineLevel="0" collapsed="false">
      <c r="A14829" s="0" t="n">
        <v>50</v>
      </c>
      <c r="B14829" s="0" t="n">
        <v>1454674</v>
      </c>
      <c r="C14829" s="0" t="n">
        <v>5594.096</v>
      </c>
    </row>
    <row r="14830" customFormat="false" ht="15" hidden="false" customHeight="false" outlineLevel="0" collapsed="false">
      <c r="A14830" s="0" t="n">
        <v>50</v>
      </c>
      <c r="B14830" s="0" t="n">
        <v>1419302</v>
      </c>
      <c r="C14830" s="0" t="n">
        <v>6820.538</v>
      </c>
    </row>
    <row r="14831" customFormat="false" ht="15" hidden="false" customHeight="false" outlineLevel="0" collapsed="false">
      <c r="A14831" s="0" t="n">
        <v>50</v>
      </c>
      <c r="B14831" s="0" t="n">
        <v>1409317</v>
      </c>
      <c r="C14831" s="0" t="n">
        <v>4233.834</v>
      </c>
    </row>
    <row r="14832" customFormat="false" ht="15" hidden="false" customHeight="false" outlineLevel="0" collapsed="false">
      <c r="A14832" s="0" t="n">
        <v>50</v>
      </c>
      <c r="B14832" s="0" t="n">
        <v>1371882</v>
      </c>
      <c r="C14832" s="0" t="n">
        <v>6994.324</v>
      </c>
    </row>
    <row r="14833" customFormat="false" ht="15" hidden="false" customHeight="false" outlineLevel="0" collapsed="false">
      <c r="A14833" s="0" t="n">
        <v>50</v>
      </c>
      <c r="B14833" s="0" t="n">
        <v>1341328</v>
      </c>
      <c r="C14833" s="0" t="n">
        <v>5871.178</v>
      </c>
    </row>
    <row r="14834" customFormat="false" ht="15" hidden="false" customHeight="false" outlineLevel="0" collapsed="false">
      <c r="A14834" s="0" t="n">
        <v>50</v>
      </c>
      <c r="B14834" s="0" t="n">
        <v>1327426</v>
      </c>
      <c r="C14834" s="0" t="n">
        <v>5197.011</v>
      </c>
    </row>
    <row r="14835" customFormat="false" ht="15" hidden="false" customHeight="false" outlineLevel="0" collapsed="false">
      <c r="A14835" s="0" t="n">
        <v>50</v>
      </c>
      <c r="B14835" s="0" t="n">
        <v>1293080</v>
      </c>
      <c r="C14835" s="0" t="n">
        <v>6680.234</v>
      </c>
    </row>
    <row r="14836" customFormat="false" ht="15" hidden="false" customHeight="false" outlineLevel="0" collapsed="false">
      <c r="A14836" s="0" t="n">
        <v>50</v>
      </c>
      <c r="B14836" s="0" t="n">
        <v>1289600</v>
      </c>
      <c r="C14836" s="0" t="n">
        <v>3194.554</v>
      </c>
    </row>
    <row r="14837" customFormat="false" ht="15" hidden="false" customHeight="false" outlineLevel="0" collapsed="false">
      <c r="A14837" s="0" t="n">
        <v>50</v>
      </c>
      <c r="B14837" s="0" t="n">
        <v>1268877</v>
      </c>
      <c r="C14837" s="0" t="n">
        <v>5749.686</v>
      </c>
    </row>
    <row r="14838" customFormat="false" ht="15" hidden="false" customHeight="false" outlineLevel="0" collapsed="false">
      <c r="A14838" s="0" t="n">
        <v>50</v>
      </c>
      <c r="B14838" s="0" t="n">
        <v>1232634</v>
      </c>
      <c r="C14838" s="0" t="n">
        <v>6905.883</v>
      </c>
    </row>
    <row r="14839" customFormat="false" ht="15" hidden="false" customHeight="false" outlineLevel="0" collapsed="false">
      <c r="A14839" s="0" t="n">
        <v>50</v>
      </c>
      <c r="B14839" s="0" t="n">
        <v>1201953</v>
      </c>
      <c r="C14839" s="0" t="n">
        <v>6105.263</v>
      </c>
    </row>
    <row r="14840" customFormat="false" ht="15" hidden="false" customHeight="false" outlineLevel="0" collapsed="false">
      <c r="A14840" s="0" t="n">
        <v>50</v>
      </c>
      <c r="B14840" s="0" t="n">
        <v>1188120</v>
      </c>
      <c r="C14840" s="0" t="n">
        <v>4887.979</v>
      </c>
    </row>
    <row r="14841" customFormat="false" ht="15" hidden="false" customHeight="false" outlineLevel="0" collapsed="false">
      <c r="A14841" s="0" t="n">
        <v>50</v>
      </c>
      <c r="B14841" s="0" t="n">
        <v>1150659</v>
      </c>
      <c r="C14841" s="0" t="n">
        <v>6986.796</v>
      </c>
    </row>
    <row r="14842" customFormat="false" ht="15" hidden="false" customHeight="false" outlineLevel="0" collapsed="false">
      <c r="A14842" s="0" t="n">
        <v>50</v>
      </c>
      <c r="B14842" s="0" t="n">
        <v>1116974</v>
      </c>
      <c r="C14842" s="0" t="n">
        <v>6381.947</v>
      </c>
    </row>
    <row r="14843" customFormat="false" ht="15" hidden="false" customHeight="false" outlineLevel="0" collapsed="false">
      <c r="A14843" s="0" t="n">
        <v>50</v>
      </c>
      <c r="B14843" s="0" t="n">
        <v>1124627</v>
      </c>
      <c r="C14843" s="0" t="n">
        <v>2795.558</v>
      </c>
    </row>
    <row r="14844" customFormat="false" ht="15" hidden="false" customHeight="false" outlineLevel="0" collapsed="false">
      <c r="A14844" s="0" t="n">
        <v>50</v>
      </c>
      <c r="B14844" s="0" t="n">
        <v>1092344</v>
      </c>
      <c r="C14844" s="0" t="n">
        <v>6489.068</v>
      </c>
    </row>
    <row r="14845" customFormat="false" ht="15" hidden="false" customHeight="false" outlineLevel="0" collapsed="false">
      <c r="A14845" s="0" t="n">
        <v>50</v>
      </c>
      <c r="B14845" s="0" t="n">
        <v>1056520</v>
      </c>
      <c r="C14845" s="0" t="n">
        <v>6847.384</v>
      </c>
    </row>
    <row r="14846" customFormat="false" ht="15" hidden="false" customHeight="false" outlineLevel="0" collapsed="false">
      <c r="A14846" s="0" t="n">
        <v>50</v>
      </c>
      <c r="B14846" s="0" t="n">
        <v>1024915</v>
      </c>
      <c r="C14846" s="0" t="n">
        <v>6320.534</v>
      </c>
    </row>
    <row r="14847" customFormat="false" ht="15" hidden="false" customHeight="false" outlineLevel="0" collapsed="false">
      <c r="A14847" s="0" t="n">
        <v>50</v>
      </c>
      <c r="B14847" s="0" t="n">
        <v>1016552</v>
      </c>
      <c r="C14847" s="0" t="n">
        <v>4237.117</v>
      </c>
    </row>
    <row r="14848" customFormat="false" ht="15" hidden="false" customHeight="false" outlineLevel="0" collapsed="false">
      <c r="A14848" s="0" t="n">
        <v>50</v>
      </c>
      <c r="B14848" s="0" t="n">
        <v>982894</v>
      </c>
      <c r="C14848" s="0" t="n">
        <v>6643.672</v>
      </c>
    </row>
    <row r="14849" customFormat="false" ht="15" hidden="false" customHeight="false" outlineLevel="0" collapsed="false">
      <c r="A14849" s="0" t="n">
        <v>50</v>
      </c>
      <c r="B14849" s="0" t="n">
        <v>976569</v>
      </c>
      <c r="C14849" s="0" t="n">
        <v>3900.65</v>
      </c>
    </row>
    <row r="14850" customFormat="false" ht="15" hidden="false" customHeight="false" outlineLevel="0" collapsed="false">
      <c r="A14850" s="0" t="n">
        <v>50</v>
      </c>
      <c r="B14850" s="0" t="n">
        <v>943162</v>
      </c>
      <c r="C14850" s="0" t="n">
        <v>6605.163</v>
      </c>
    </row>
    <row r="14851" customFormat="false" ht="15" hidden="false" customHeight="false" outlineLevel="0" collapsed="false">
      <c r="A14851" s="0" t="n">
        <v>50</v>
      </c>
      <c r="B14851" s="0" t="n">
        <v>908134</v>
      </c>
      <c r="C14851" s="0" t="n">
        <v>6754.301</v>
      </c>
    </row>
    <row r="14852" customFormat="false" ht="15" hidden="false" customHeight="false" outlineLevel="0" collapsed="false">
      <c r="A14852" s="0" t="n">
        <v>50</v>
      </c>
      <c r="B14852" s="0" t="n">
        <v>899587</v>
      </c>
      <c r="C14852" s="0" t="n">
        <v>4100.686</v>
      </c>
    </row>
    <row r="14853" customFormat="false" ht="15" hidden="false" customHeight="false" outlineLevel="0" collapsed="false">
      <c r="A14853" s="0" t="n">
        <v>50</v>
      </c>
      <c r="B14853" s="0" t="n">
        <v>862363</v>
      </c>
      <c r="C14853" s="0" t="n">
        <v>6991.246</v>
      </c>
    </row>
    <row r="14854" customFormat="false" ht="15" hidden="false" customHeight="false" outlineLevel="0" collapsed="false">
      <c r="A14854" s="0" t="n">
        <v>50</v>
      </c>
      <c r="B14854" s="0" t="n">
        <v>851965</v>
      </c>
      <c r="C14854" s="0" t="n">
        <v>4294.749</v>
      </c>
    </row>
    <row r="14855" customFormat="false" ht="15" hidden="false" customHeight="false" outlineLevel="0" collapsed="false">
      <c r="A14855" s="0" t="n">
        <v>50</v>
      </c>
      <c r="B14855" s="0" t="n">
        <v>837012</v>
      </c>
      <c r="C14855" s="0" t="n">
        <v>4745.903</v>
      </c>
    </row>
    <row r="14856" customFormat="false" ht="15" hidden="false" customHeight="false" outlineLevel="0" collapsed="false">
      <c r="A14856" s="0" t="n">
        <v>50</v>
      </c>
      <c r="B14856" s="0" t="n">
        <v>803028</v>
      </c>
      <c r="C14856" s="0" t="n">
        <v>6658.735</v>
      </c>
    </row>
    <row r="14857" customFormat="false" ht="15" hidden="false" customHeight="false" outlineLevel="0" collapsed="false">
      <c r="A14857" s="0" t="n">
        <v>50</v>
      </c>
      <c r="B14857" s="0" t="n">
        <v>768758</v>
      </c>
      <c r="C14857" s="0" t="n">
        <v>6724.262</v>
      </c>
    </row>
    <row r="14858" customFormat="false" ht="15" hidden="false" customHeight="false" outlineLevel="0" collapsed="false">
      <c r="A14858" s="0" t="n">
        <v>50</v>
      </c>
      <c r="B14858" s="0" t="n">
        <v>757438</v>
      </c>
      <c r="C14858" s="0" t="n">
        <v>4390.776</v>
      </c>
    </row>
    <row r="14859" customFormat="false" ht="15" hidden="false" customHeight="false" outlineLevel="0" collapsed="false">
      <c r="A14859" s="0" t="n">
        <v>50</v>
      </c>
      <c r="B14859" s="0" t="n">
        <v>726330</v>
      </c>
      <c r="C14859" s="0" t="n">
        <v>6381.751</v>
      </c>
    </row>
    <row r="14860" customFormat="false" ht="15" hidden="false" customHeight="false" outlineLevel="0" collapsed="false">
      <c r="A14860" s="0" t="n">
        <v>50</v>
      </c>
      <c r="B14860" s="0" t="n">
        <v>710241</v>
      </c>
      <c r="C14860" s="0" t="n">
        <v>4566.94</v>
      </c>
    </row>
    <row r="14861" customFormat="false" ht="15" hidden="false" customHeight="false" outlineLevel="0" collapsed="false">
      <c r="A14861" s="0" t="n">
        <v>50</v>
      </c>
      <c r="B14861" s="0" t="n">
        <v>684442</v>
      </c>
      <c r="C14861" s="0" t="n">
        <v>6185.119</v>
      </c>
    </row>
    <row r="14862" customFormat="false" ht="15" hidden="false" customHeight="false" outlineLevel="0" collapsed="false">
      <c r="A14862" s="0" t="n">
        <v>50</v>
      </c>
      <c r="B14862" s="0" t="n">
        <v>652081</v>
      </c>
      <c r="C14862" s="0" t="n">
        <v>6488.542</v>
      </c>
    </row>
    <row r="14863" customFormat="false" ht="15" hidden="false" customHeight="false" outlineLevel="0" collapsed="false">
      <c r="A14863" s="0" t="n">
        <v>50</v>
      </c>
      <c r="B14863" s="0" t="n">
        <v>656881</v>
      </c>
      <c r="C14863" s="0" t="n">
        <v>2771.79</v>
      </c>
    </row>
    <row r="14864" customFormat="false" ht="15" hidden="false" customHeight="false" outlineLevel="0" collapsed="false">
      <c r="A14864" s="0" t="n">
        <v>50</v>
      </c>
      <c r="B14864" s="0" t="n">
        <v>626077</v>
      </c>
      <c r="C14864" s="0" t="n">
        <v>6306.337</v>
      </c>
    </row>
    <row r="14865" customFormat="false" ht="15" hidden="false" customHeight="false" outlineLevel="0" collapsed="false">
      <c r="A14865" s="0" t="n">
        <v>50</v>
      </c>
      <c r="B14865" s="0" t="n">
        <v>590945</v>
      </c>
      <c r="C14865" s="0" t="n">
        <v>6768.313</v>
      </c>
    </row>
    <row r="14866" customFormat="false" ht="15" hidden="false" customHeight="false" outlineLevel="0" collapsed="false">
      <c r="A14866" s="0" t="n">
        <v>50</v>
      </c>
      <c r="B14866" s="0" t="n">
        <v>555639</v>
      </c>
      <c r="C14866" s="0" t="n">
        <v>6804.383</v>
      </c>
    </row>
    <row r="14867" customFormat="false" ht="15" hidden="false" customHeight="false" outlineLevel="0" collapsed="false">
      <c r="A14867" s="0" t="n">
        <v>50</v>
      </c>
      <c r="B14867" s="0" t="n">
        <v>563052</v>
      </c>
      <c r="C14867" s="0" t="n">
        <v>2557.579</v>
      </c>
    </row>
    <row r="14868" customFormat="false" ht="15" hidden="false" customHeight="false" outlineLevel="0" collapsed="false">
      <c r="A14868" s="0" t="n">
        <v>50</v>
      </c>
      <c r="B14868" s="0" t="n">
        <v>533399</v>
      </c>
      <c r="C14868" s="0" t="n">
        <v>6219.379</v>
      </c>
    </row>
    <row r="14869" customFormat="false" ht="15" hidden="false" customHeight="false" outlineLevel="0" collapsed="false">
      <c r="A14869" s="0" t="n">
        <v>50</v>
      </c>
      <c r="B14869" s="0" t="n">
        <v>498466</v>
      </c>
      <c r="C14869" s="0" t="n">
        <v>6723.482</v>
      </c>
    </row>
    <row r="14870" customFormat="false" ht="15" hidden="false" customHeight="false" outlineLevel="0" collapsed="false">
      <c r="A14870" s="0" t="n">
        <v>50</v>
      </c>
      <c r="B14870" s="0" t="n">
        <v>461072</v>
      </c>
      <c r="C14870" s="0" t="n">
        <v>7032.338</v>
      </c>
    </row>
    <row r="14871" customFormat="false" ht="15" hidden="false" customHeight="false" outlineLevel="0" collapsed="false">
      <c r="A14871" s="0" t="n">
        <v>50</v>
      </c>
      <c r="B14871" s="0" t="n">
        <v>430504</v>
      </c>
      <c r="C14871" s="0" t="n">
        <v>5737.519</v>
      </c>
    </row>
    <row r="14872" customFormat="false" ht="15" hidden="false" customHeight="false" outlineLevel="0" collapsed="false">
      <c r="A14872" s="0" t="n">
        <v>50</v>
      </c>
      <c r="B14872" s="0" t="n">
        <v>440951</v>
      </c>
      <c r="C14872" s="0" t="n">
        <v>2798.979</v>
      </c>
    </row>
    <row r="14873" customFormat="false" ht="15" hidden="false" customHeight="false" outlineLevel="0" collapsed="false">
      <c r="A14873" s="0" t="n">
        <v>50</v>
      </c>
      <c r="B14873" s="0" t="n">
        <v>406930</v>
      </c>
      <c r="C14873" s="0" t="n">
        <v>6663.285</v>
      </c>
    </row>
    <row r="14874" customFormat="false" ht="15" hidden="false" customHeight="false" outlineLevel="0" collapsed="false">
      <c r="A14874" s="0" t="n">
        <v>50</v>
      </c>
      <c r="B14874" s="0" t="n">
        <v>373238</v>
      </c>
      <c r="C14874" s="0" t="n">
        <v>6640.573</v>
      </c>
    </row>
    <row r="14875" customFormat="false" ht="15" hidden="false" customHeight="false" outlineLevel="0" collapsed="false">
      <c r="A14875" s="0" t="n">
        <v>50</v>
      </c>
      <c r="B14875" s="0" t="n">
        <v>341835</v>
      </c>
      <c r="C14875" s="0" t="n">
        <v>6005.291</v>
      </c>
    </row>
    <row r="14876" customFormat="false" ht="15" hidden="false" customHeight="false" outlineLevel="0" collapsed="false">
      <c r="A14876" s="0" t="n">
        <v>50</v>
      </c>
      <c r="B14876" s="0" t="n">
        <v>326426</v>
      </c>
      <c r="C14876" s="0" t="n">
        <v>5231.398</v>
      </c>
    </row>
    <row r="14877" customFormat="false" ht="15" hidden="false" customHeight="false" outlineLevel="0" collapsed="false">
      <c r="A14877" s="0" t="n">
        <v>50</v>
      </c>
      <c r="B14877" s="0" t="n">
        <v>293090</v>
      </c>
      <c r="C14877" s="0" t="n">
        <v>6615.269</v>
      </c>
    </row>
    <row r="14878" customFormat="false" ht="15" hidden="false" customHeight="false" outlineLevel="0" collapsed="false">
      <c r="A14878" s="0" t="n">
        <v>50</v>
      </c>
      <c r="B14878" s="0" t="n">
        <v>292112</v>
      </c>
      <c r="C14878" s="0" t="n">
        <v>3331.272</v>
      </c>
    </row>
    <row r="14879" customFormat="false" ht="15" hidden="false" customHeight="false" outlineLevel="0" collapsed="false">
      <c r="A14879" s="0" t="n">
        <v>50</v>
      </c>
      <c r="B14879" s="0" t="n">
        <v>263798</v>
      </c>
      <c r="C14879" s="0" t="n">
        <v>6110.094</v>
      </c>
    </row>
    <row r="14880" customFormat="false" ht="15" hidden="false" customHeight="false" outlineLevel="0" collapsed="false">
      <c r="A14880" s="0" t="n">
        <v>50</v>
      </c>
      <c r="B14880" s="0" t="n">
        <v>231807</v>
      </c>
      <c r="C14880" s="0" t="n">
        <v>6274.376</v>
      </c>
    </row>
    <row r="14881" customFormat="false" ht="15" hidden="false" customHeight="false" outlineLevel="0" collapsed="false">
      <c r="A14881" s="0" t="n">
        <v>50</v>
      </c>
      <c r="B14881" s="0" t="n">
        <v>214029</v>
      </c>
      <c r="C14881" s="0" t="n">
        <v>5234.795</v>
      </c>
    </row>
    <row r="14882" customFormat="false" ht="15" hidden="false" customHeight="false" outlineLevel="0" collapsed="false">
      <c r="A14882" s="0" t="n">
        <v>50</v>
      </c>
      <c r="B14882" s="0" t="n">
        <v>178540</v>
      </c>
      <c r="C14882" s="0" t="n">
        <v>6782.281</v>
      </c>
    </row>
    <row r="14883" customFormat="false" ht="15" hidden="false" customHeight="false" outlineLevel="0" collapsed="false">
      <c r="A14883" s="0" t="n">
        <v>50</v>
      </c>
      <c r="B14883" s="0" t="n">
        <v>129831</v>
      </c>
      <c r="C14883" s="0" t="n">
        <v>8156.702</v>
      </c>
    </row>
    <row r="14884" customFormat="false" ht="15" hidden="false" customHeight="false" outlineLevel="0" collapsed="false">
      <c r="A14884" s="0" t="n">
        <v>50</v>
      </c>
      <c r="B14884" s="0" t="n">
        <v>81994</v>
      </c>
      <c r="C14884" s="0" t="n">
        <v>8037.549</v>
      </c>
    </row>
    <row r="14885" customFormat="false" ht="15" hidden="false" customHeight="false" outlineLevel="0" collapsed="false">
      <c r="A14885" s="0" t="n">
        <v>50</v>
      </c>
      <c r="B14885" s="0" t="n">
        <v>35490</v>
      </c>
      <c r="C14885" s="0" t="n">
        <v>7892.324</v>
      </c>
    </row>
    <row r="14886" customFormat="false" ht="15" hidden="false" customHeight="false" outlineLevel="0" collapsed="false">
      <c r="A14886" s="0" t="n">
        <v>50</v>
      </c>
      <c r="B14886" s="0" t="n">
        <v>0</v>
      </c>
      <c r="C14886" s="0" t="n">
        <v>6808.452</v>
      </c>
    </row>
    <row r="14887" customFormat="false" ht="15" hidden="false" customHeight="false" outlineLevel="0" collapsed="false">
      <c r="A14887" s="0" t="n">
        <v>50</v>
      </c>
      <c r="B14887" s="0" t="n">
        <v>1875774</v>
      </c>
      <c r="C14887" s="0" t="n">
        <v>10764.281</v>
      </c>
    </row>
    <row r="14888" customFormat="false" ht="15" hidden="false" customHeight="false" outlineLevel="0" collapsed="false">
      <c r="A14888" s="0" t="n">
        <v>50</v>
      </c>
      <c r="B14888" s="0" t="n">
        <v>1832576</v>
      </c>
      <c r="C14888" s="0" t="n">
        <v>7496.611</v>
      </c>
    </row>
    <row r="14889" customFormat="false" ht="15" hidden="false" customHeight="false" outlineLevel="0" collapsed="false">
      <c r="A14889" s="0" t="n">
        <v>50</v>
      </c>
      <c r="B14889" s="0" t="n">
        <v>1785167</v>
      </c>
      <c r="C14889" s="0" t="n">
        <v>8094.121</v>
      </c>
    </row>
    <row r="14890" customFormat="false" ht="15" hidden="false" customHeight="false" outlineLevel="0" collapsed="false">
      <c r="A14890" s="0" t="n">
        <v>50</v>
      </c>
      <c r="B14890" s="0" t="n">
        <v>1756731</v>
      </c>
      <c r="C14890" s="0" t="n">
        <v>4822.818</v>
      </c>
    </row>
    <row r="14891" customFormat="false" ht="15" hidden="false" customHeight="false" outlineLevel="0" collapsed="false">
      <c r="A14891" s="0" t="n">
        <v>50</v>
      </c>
      <c r="B14891" s="0" t="n">
        <v>1756731</v>
      </c>
      <c r="C14891" s="0" t="n">
        <v>0</v>
      </c>
    </row>
    <row r="14892" customFormat="false" ht="15" hidden="false" customHeight="false" outlineLevel="0" collapsed="false">
      <c r="A14892" s="0" t="n">
        <v>50</v>
      </c>
      <c r="B14892" s="0" t="n">
        <v>1806694</v>
      </c>
      <c r="C14892" s="0" t="n">
        <v>2868.963</v>
      </c>
    </row>
    <row r="14893" customFormat="false" ht="15" hidden="false" customHeight="false" outlineLevel="0" collapsed="false">
      <c r="A14893" s="0" t="n">
        <v>50</v>
      </c>
      <c r="B14893" s="0" t="n">
        <v>1765824</v>
      </c>
      <c r="C14893" s="0" t="n">
        <v>7327.224</v>
      </c>
    </row>
    <row r="14894" customFormat="false" ht="15" hidden="false" customHeight="false" outlineLevel="0" collapsed="false">
      <c r="A14894" s="0" t="n">
        <v>50</v>
      </c>
      <c r="B14894" s="0" t="n">
        <v>1720653</v>
      </c>
      <c r="C14894" s="0" t="n">
        <v>7757.338</v>
      </c>
    </row>
    <row r="14895" customFormat="false" ht="15" hidden="false" customHeight="false" outlineLevel="0" collapsed="false">
      <c r="A14895" s="0" t="n">
        <v>50</v>
      </c>
      <c r="B14895" s="0" t="n">
        <v>1685072</v>
      </c>
      <c r="C14895" s="0" t="n">
        <v>6183.208</v>
      </c>
    </row>
    <row r="14896" customFormat="false" ht="15" hidden="false" customHeight="false" outlineLevel="0" collapsed="false">
      <c r="A14896" s="0" t="n">
        <v>50</v>
      </c>
      <c r="B14896" s="0" t="n">
        <v>1656666</v>
      </c>
      <c r="C14896" s="0" t="n">
        <v>6819.456</v>
      </c>
    </row>
    <row r="14897" customFormat="false" ht="15" hidden="false" customHeight="false" outlineLevel="0" collapsed="false">
      <c r="A14897" s="0" t="n">
        <v>50</v>
      </c>
      <c r="B14897" s="0" t="n">
        <v>1612649</v>
      </c>
      <c r="C14897" s="0" t="n">
        <v>7629.619</v>
      </c>
    </row>
    <row r="14898" customFormat="false" ht="15" hidden="false" customHeight="false" outlineLevel="0" collapsed="false">
      <c r="A14898" s="0" t="n">
        <v>50</v>
      </c>
      <c r="B14898" s="0" t="n">
        <v>1591219</v>
      </c>
      <c r="C14898" s="0" t="n">
        <v>5438.4</v>
      </c>
    </row>
    <row r="14899" customFormat="false" ht="15" hidden="false" customHeight="false" outlineLevel="0" collapsed="false">
      <c r="A14899" s="0" t="n">
        <v>50</v>
      </c>
      <c r="B14899" s="0" t="n">
        <v>1547428</v>
      </c>
      <c r="C14899" s="0" t="n">
        <v>7624.88</v>
      </c>
    </row>
    <row r="14900" customFormat="false" ht="15" hidden="false" customHeight="false" outlineLevel="0" collapsed="false">
      <c r="A14900" s="0" t="n">
        <v>50</v>
      </c>
      <c r="B14900" s="0" t="n">
        <v>1512875</v>
      </c>
      <c r="C14900" s="0" t="n">
        <v>6089.559</v>
      </c>
    </row>
    <row r="14901" customFormat="false" ht="15" hidden="false" customHeight="false" outlineLevel="0" collapsed="false">
      <c r="A14901" s="0" t="n">
        <v>50</v>
      </c>
      <c r="B14901" s="0" t="n">
        <v>1485142</v>
      </c>
      <c r="C14901" s="0" t="n">
        <v>6634.839</v>
      </c>
    </row>
    <row r="14902" customFormat="false" ht="15" hidden="false" customHeight="false" outlineLevel="0" collapsed="false">
      <c r="A14902" s="0" t="n">
        <v>50</v>
      </c>
      <c r="B14902" s="0" t="n">
        <v>1448508</v>
      </c>
      <c r="C14902" s="0" t="n">
        <v>6350.64</v>
      </c>
    </row>
    <row r="14903" customFormat="false" ht="15" hidden="false" customHeight="false" outlineLevel="0" collapsed="false">
      <c r="A14903" s="0" t="n">
        <v>50</v>
      </c>
      <c r="B14903" s="0" t="n">
        <v>1428302</v>
      </c>
      <c r="C14903" s="0" t="n">
        <v>5813.359</v>
      </c>
    </row>
    <row r="14904" customFormat="false" ht="15" hidden="false" customHeight="false" outlineLevel="0" collapsed="false">
      <c r="A14904" s="0" t="n">
        <v>50</v>
      </c>
      <c r="B14904" s="0" t="n">
        <v>1390197</v>
      </c>
      <c r="C14904" s="0" t="n">
        <v>7020.714</v>
      </c>
    </row>
    <row r="14905" customFormat="false" ht="15" hidden="false" customHeight="false" outlineLevel="0" collapsed="false">
      <c r="A14905" s="0" t="n">
        <v>50</v>
      </c>
      <c r="B14905" s="0" t="n">
        <v>1374401</v>
      </c>
      <c r="C14905" s="0" t="n">
        <v>4847.866</v>
      </c>
    </row>
    <row r="14906" customFormat="false" ht="15" hidden="false" customHeight="false" outlineLevel="0" collapsed="false">
      <c r="A14906" s="0" t="n">
        <v>50</v>
      </c>
      <c r="B14906" s="0" t="n">
        <v>1335388</v>
      </c>
      <c r="C14906" s="0" t="n">
        <v>7134.483</v>
      </c>
    </row>
    <row r="14907" customFormat="false" ht="15" hidden="false" customHeight="false" outlineLevel="0" collapsed="false">
      <c r="A14907" s="0" t="n">
        <v>50</v>
      </c>
      <c r="B14907" s="0" t="n">
        <v>1298231</v>
      </c>
      <c r="C14907" s="0" t="n">
        <v>6737.536</v>
      </c>
    </row>
    <row r="14908" customFormat="false" ht="15" hidden="false" customHeight="false" outlineLevel="0" collapsed="false">
      <c r="A14908" s="0" t="n">
        <v>50</v>
      </c>
      <c r="B14908" s="0" t="n">
        <v>1285806</v>
      </c>
      <c r="C14908" s="0" t="n">
        <v>4683.761</v>
      </c>
    </row>
    <row r="14909" customFormat="false" ht="15" hidden="false" customHeight="false" outlineLevel="0" collapsed="false">
      <c r="A14909" s="0" t="n">
        <v>50</v>
      </c>
      <c r="B14909" s="0" t="n">
        <v>1245706</v>
      </c>
      <c r="C14909" s="0" t="n">
        <v>7255.522</v>
      </c>
    </row>
    <row r="14910" customFormat="false" ht="15" hidden="false" customHeight="false" outlineLevel="0" collapsed="false">
      <c r="A14910" s="0" t="n">
        <v>50</v>
      </c>
      <c r="B14910" s="0" t="n">
        <v>1233027</v>
      </c>
      <c r="C14910" s="0" t="n">
        <v>4501.536</v>
      </c>
    </row>
    <row r="14911" customFormat="false" ht="15" hidden="false" customHeight="false" outlineLevel="0" collapsed="false">
      <c r="A14911" s="0" t="n">
        <v>50</v>
      </c>
      <c r="B14911" s="0" t="n">
        <v>1194853</v>
      </c>
      <c r="C14911" s="0" t="n">
        <v>7023.118</v>
      </c>
    </row>
    <row r="14912" customFormat="false" ht="15" hidden="false" customHeight="false" outlineLevel="0" collapsed="false">
      <c r="A14912" s="0" t="n">
        <v>50</v>
      </c>
      <c r="B14912" s="0" t="n">
        <v>1155895</v>
      </c>
      <c r="C14912" s="0" t="n">
        <v>7156.737</v>
      </c>
    </row>
    <row r="14913" customFormat="false" ht="15" hidden="false" customHeight="false" outlineLevel="0" collapsed="false">
      <c r="A14913" s="0" t="n">
        <v>50</v>
      </c>
      <c r="B14913" s="0" t="n">
        <v>1143812</v>
      </c>
      <c r="C14913" s="0" t="n">
        <v>4500.669</v>
      </c>
    </row>
    <row r="14914" customFormat="false" ht="15" hidden="false" customHeight="false" outlineLevel="0" collapsed="false">
      <c r="A14914" s="0" t="n">
        <v>50</v>
      </c>
      <c r="B14914" s="0" t="n">
        <v>1106766</v>
      </c>
      <c r="C14914" s="0" t="n">
        <v>6932.682</v>
      </c>
    </row>
    <row r="14915" customFormat="false" ht="15" hidden="false" customHeight="false" outlineLevel="0" collapsed="false">
      <c r="A14915" s="0" t="n">
        <v>50</v>
      </c>
      <c r="B14915" s="0" t="n">
        <v>1092354</v>
      </c>
      <c r="C14915" s="0" t="n">
        <v>4671.454</v>
      </c>
    </row>
    <row r="14916" customFormat="false" ht="15" hidden="false" customHeight="false" outlineLevel="0" collapsed="false">
      <c r="A14916" s="0" t="n">
        <v>50</v>
      </c>
      <c r="B14916" s="0" t="n">
        <v>1058639</v>
      </c>
      <c r="C14916" s="0" t="n">
        <v>6669.314</v>
      </c>
    </row>
    <row r="14917" customFormat="false" ht="15" hidden="false" customHeight="false" outlineLevel="0" collapsed="false">
      <c r="A14917" s="0" t="n">
        <v>50</v>
      </c>
      <c r="B14917" s="0" t="n">
        <v>1023671</v>
      </c>
      <c r="C14917" s="0" t="n">
        <v>6762.849</v>
      </c>
    </row>
    <row r="14918" customFormat="false" ht="15" hidden="false" customHeight="false" outlineLevel="0" collapsed="false">
      <c r="A14918" s="0" t="n">
        <v>50</v>
      </c>
      <c r="B14918" s="0" t="n">
        <v>1026040</v>
      </c>
      <c r="C14918" s="0" t="n">
        <v>2997.738</v>
      </c>
    </row>
    <row r="14919" customFormat="false" ht="15" hidden="false" customHeight="false" outlineLevel="0" collapsed="false">
      <c r="A14919" s="0" t="n">
        <v>50</v>
      </c>
      <c r="B14919" s="0" t="n">
        <v>994175</v>
      </c>
      <c r="C14919" s="0" t="n">
        <v>6527.111</v>
      </c>
    </row>
    <row r="14920" customFormat="false" ht="15" hidden="false" customHeight="false" outlineLevel="0" collapsed="false">
      <c r="A14920" s="0" t="n">
        <v>50</v>
      </c>
      <c r="B14920" s="0" t="n">
        <v>957650</v>
      </c>
      <c r="C14920" s="0" t="n">
        <v>6904.142</v>
      </c>
    </row>
    <row r="14921" customFormat="false" ht="15" hidden="false" customHeight="false" outlineLevel="0" collapsed="false">
      <c r="A14921" s="0" t="n">
        <v>50</v>
      </c>
      <c r="B14921" s="0" t="n">
        <v>948698</v>
      </c>
      <c r="C14921" s="0" t="n">
        <v>4092.558</v>
      </c>
    </row>
    <row r="14922" customFormat="false" ht="15" hidden="false" customHeight="false" outlineLevel="0" collapsed="false">
      <c r="A14922" s="0" t="n">
        <v>50</v>
      </c>
      <c r="B14922" s="0" t="n">
        <v>917048</v>
      </c>
      <c r="C14922" s="0" t="n">
        <v>6451.573</v>
      </c>
    </row>
    <row r="14923" customFormat="false" ht="15" hidden="false" customHeight="false" outlineLevel="0" collapsed="false">
      <c r="A14923" s="0" t="n">
        <v>50</v>
      </c>
      <c r="B14923" s="0" t="n">
        <v>881066</v>
      </c>
      <c r="C14923" s="0" t="n">
        <v>6827.121</v>
      </c>
    </row>
    <row r="14924" customFormat="false" ht="15" hidden="false" customHeight="false" outlineLevel="0" collapsed="false">
      <c r="A14924" s="0" t="n">
        <v>50</v>
      </c>
      <c r="B14924" s="0" t="n">
        <v>868759</v>
      </c>
      <c r="C14924" s="0" t="n">
        <v>4537.741</v>
      </c>
    </row>
    <row r="14925" customFormat="false" ht="15" hidden="false" customHeight="false" outlineLevel="0" collapsed="false">
      <c r="A14925" s="0" t="n">
        <v>50</v>
      </c>
      <c r="B14925" s="0" t="n">
        <v>834089</v>
      </c>
      <c r="C14925" s="0" t="n">
        <v>6687.003</v>
      </c>
    </row>
    <row r="14926" customFormat="false" ht="15" hidden="false" customHeight="false" outlineLevel="0" collapsed="false">
      <c r="A14926" s="0" t="n">
        <v>50</v>
      </c>
      <c r="B14926" s="0" t="n">
        <v>823441</v>
      </c>
      <c r="C14926" s="0" t="n">
        <v>4288.621</v>
      </c>
    </row>
    <row r="14927" customFormat="false" ht="15" hidden="false" customHeight="false" outlineLevel="0" collapsed="false">
      <c r="A14927" s="0" t="n">
        <v>50</v>
      </c>
      <c r="B14927" s="0" t="n">
        <v>792641</v>
      </c>
      <c r="C14927" s="0" t="n">
        <v>6345.371</v>
      </c>
    </row>
    <row r="14928" customFormat="false" ht="15" hidden="false" customHeight="false" outlineLevel="0" collapsed="false">
      <c r="A14928" s="0" t="n">
        <v>50</v>
      </c>
      <c r="B14928" s="0" t="n">
        <v>757853</v>
      </c>
      <c r="C14928" s="0" t="n">
        <v>6707.786</v>
      </c>
    </row>
    <row r="14929" customFormat="false" ht="15" hidden="false" customHeight="false" outlineLevel="0" collapsed="false">
      <c r="A14929" s="0" t="n">
        <v>50</v>
      </c>
      <c r="B14929" s="0" t="n">
        <v>749281</v>
      </c>
      <c r="C14929" s="0" t="n">
        <v>4076.278</v>
      </c>
    </row>
    <row r="14930" customFormat="false" ht="15" hidden="false" customHeight="false" outlineLevel="0" collapsed="false">
      <c r="A14930" s="0" t="n">
        <v>50</v>
      </c>
      <c r="B14930" s="0" t="n">
        <v>717554</v>
      </c>
      <c r="C14930" s="0" t="n">
        <v>6390.009</v>
      </c>
    </row>
    <row r="14931" customFormat="false" ht="15" hidden="false" customHeight="false" outlineLevel="0" collapsed="false">
      <c r="A14931" s="0" t="n">
        <v>50</v>
      </c>
      <c r="B14931" s="0" t="n">
        <v>696765</v>
      </c>
      <c r="C14931" s="0" t="n">
        <v>4349.956</v>
      </c>
    </row>
    <row r="14932" customFormat="false" ht="15" hidden="false" customHeight="false" outlineLevel="0" collapsed="false">
      <c r="A14932" s="0" t="n">
        <v>50</v>
      </c>
      <c r="B14932" s="0" t="n">
        <v>682251</v>
      </c>
      <c r="C14932" s="0" t="n">
        <v>5756.164</v>
      </c>
    </row>
    <row r="14933" customFormat="false" ht="15" hidden="false" customHeight="false" outlineLevel="0" collapsed="false">
      <c r="A14933" s="0" t="n">
        <v>50</v>
      </c>
      <c r="B14933" s="0" t="n">
        <v>648384</v>
      </c>
      <c r="C14933" s="0" t="n">
        <v>6617.281</v>
      </c>
    </row>
    <row r="14934" customFormat="false" ht="15" hidden="false" customHeight="false" outlineLevel="0" collapsed="false">
      <c r="A14934" s="0" t="n">
        <v>50</v>
      </c>
      <c r="B14934" s="0" t="n">
        <v>623336</v>
      </c>
      <c r="C14934" s="0" t="n">
        <v>4836.122</v>
      </c>
    </row>
    <row r="14935" customFormat="false" ht="15" hidden="false" customHeight="false" outlineLevel="0" collapsed="false">
      <c r="A14935" s="0" t="n">
        <v>50</v>
      </c>
      <c r="B14935" s="0" t="n">
        <v>606111</v>
      </c>
      <c r="C14935" s="0" t="n">
        <v>5911.594</v>
      </c>
    </row>
    <row r="14936" customFormat="false" ht="15" hidden="false" customHeight="false" outlineLevel="0" collapsed="false">
      <c r="A14936" s="0" t="n">
        <v>50</v>
      </c>
      <c r="B14936" s="0" t="n">
        <v>570954</v>
      </c>
      <c r="C14936" s="0" t="n">
        <v>6759.036</v>
      </c>
    </row>
    <row r="14937" customFormat="false" ht="15" hidden="false" customHeight="false" outlineLevel="0" collapsed="false">
      <c r="A14937" s="0" t="n">
        <v>50</v>
      </c>
      <c r="B14937" s="0" t="n">
        <v>578114</v>
      </c>
      <c r="C14937" s="0" t="n">
        <v>2516.202</v>
      </c>
    </row>
    <row r="14938" customFormat="false" ht="15" hidden="false" customHeight="false" outlineLevel="0" collapsed="false">
      <c r="A14938" s="0" t="n">
        <v>50</v>
      </c>
      <c r="B14938" s="0" t="n">
        <v>549805</v>
      </c>
      <c r="C14938" s="0" t="n">
        <v>6078.385</v>
      </c>
    </row>
    <row r="14939" customFormat="false" ht="15" hidden="false" customHeight="false" outlineLevel="0" collapsed="false">
      <c r="A14939" s="0" t="n">
        <v>50</v>
      </c>
      <c r="B14939" s="0" t="n">
        <v>518629</v>
      </c>
      <c r="C14939" s="0" t="n">
        <v>6343.858</v>
      </c>
    </row>
    <row r="14940" customFormat="false" ht="15" hidden="false" customHeight="false" outlineLevel="0" collapsed="false">
      <c r="A14940" s="0" t="n">
        <v>50</v>
      </c>
      <c r="B14940" s="0" t="n">
        <v>484283</v>
      </c>
      <c r="C14940" s="0" t="n">
        <v>6677.809</v>
      </c>
    </row>
    <row r="14941" customFormat="false" ht="15" hidden="false" customHeight="false" outlineLevel="0" collapsed="false">
      <c r="A14941" s="0" t="n">
        <v>50</v>
      </c>
      <c r="B14941" s="0" t="n">
        <v>474774</v>
      </c>
      <c r="C14941" s="0" t="n">
        <v>4214.512</v>
      </c>
    </row>
    <row r="14942" customFormat="false" ht="15" hidden="false" customHeight="false" outlineLevel="0" collapsed="false">
      <c r="A14942" s="0" t="n">
        <v>50</v>
      </c>
      <c r="B14942" s="0" t="n">
        <v>440036</v>
      </c>
      <c r="C14942" s="0" t="n">
        <v>6740.14</v>
      </c>
    </row>
    <row r="14943" customFormat="false" ht="15" hidden="false" customHeight="false" outlineLevel="0" collapsed="false">
      <c r="A14943" s="0" t="n">
        <v>50</v>
      </c>
      <c r="B14943" s="0" t="n">
        <v>411606</v>
      </c>
      <c r="C14943" s="0" t="n">
        <v>5414.507</v>
      </c>
    </row>
    <row r="14944" customFormat="false" ht="15" hidden="false" customHeight="false" outlineLevel="0" collapsed="false">
      <c r="A14944" s="0" t="n">
        <v>50</v>
      </c>
      <c r="B14944" s="0" t="n">
        <v>396172</v>
      </c>
      <c r="C14944" s="0" t="n">
        <v>5535.633</v>
      </c>
    </row>
    <row r="14945" customFormat="false" ht="15" hidden="false" customHeight="false" outlineLevel="0" collapsed="false">
      <c r="A14945" s="0" t="n">
        <v>50</v>
      </c>
      <c r="B14945" s="0" t="n">
        <v>363508</v>
      </c>
      <c r="C14945" s="0" t="n">
        <v>6510.476</v>
      </c>
    </row>
    <row r="14946" customFormat="false" ht="15" hidden="false" customHeight="false" outlineLevel="0" collapsed="false">
      <c r="A14946" s="0" t="n">
        <v>50</v>
      </c>
      <c r="B14946" s="0" t="n">
        <v>354317</v>
      </c>
      <c r="C14946" s="0" t="n">
        <v>4155.484</v>
      </c>
    </row>
    <row r="14947" customFormat="false" ht="15" hidden="false" customHeight="false" outlineLevel="0" collapsed="false">
      <c r="A14947" s="0" t="n">
        <v>50</v>
      </c>
      <c r="B14947" s="0" t="n">
        <v>319891</v>
      </c>
      <c r="C14947" s="0" t="n">
        <v>6675.983</v>
      </c>
    </row>
    <row r="14948" customFormat="false" ht="15" hidden="false" customHeight="false" outlineLevel="0" collapsed="false">
      <c r="A14948" s="0" t="n">
        <v>50</v>
      </c>
      <c r="B14948" s="0" t="n">
        <v>289221</v>
      </c>
      <c r="C14948" s="0" t="n">
        <v>5857.214</v>
      </c>
    </row>
    <row r="14949" customFormat="false" ht="15" hidden="false" customHeight="false" outlineLevel="0" collapsed="false">
      <c r="A14949" s="0" t="n">
        <v>50</v>
      </c>
      <c r="B14949" s="0" t="n">
        <v>272753</v>
      </c>
      <c r="C14949" s="0" t="n">
        <v>5427.02</v>
      </c>
    </row>
    <row r="14950" customFormat="false" ht="15" hidden="false" customHeight="false" outlineLevel="0" collapsed="false">
      <c r="A14950" s="0" t="n">
        <v>50</v>
      </c>
      <c r="B14950" s="0" t="n">
        <v>236261</v>
      </c>
      <c r="C14950" s="0" t="n">
        <v>6913.689</v>
      </c>
    </row>
    <row r="14951" customFormat="false" ht="15" hidden="false" customHeight="false" outlineLevel="0" collapsed="false">
      <c r="A14951" s="0" t="n">
        <v>50</v>
      </c>
      <c r="B14951" s="0" t="n">
        <v>227797</v>
      </c>
      <c r="C14951" s="0" t="n">
        <v>3712.458</v>
      </c>
    </row>
    <row r="14952" customFormat="false" ht="15" hidden="false" customHeight="false" outlineLevel="0" collapsed="false">
      <c r="A14952" s="0" t="n">
        <v>50</v>
      </c>
      <c r="B14952" s="0" t="n">
        <v>212275</v>
      </c>
      <c r="C14952" s="0" t="n">
        <v>5139.807</v>
      </c>
    </row>
    <row r="14953" customFormat="false" ht="15" hidden="false" customHeight="false" outlineLevel="0" collapsed="false">
      <c r="A14953" s="0" t="n">
        <v>50</v>
      </c>
      <c r="B14953" s="0" t="n">
        <v>176038</v>
      </c>
      <c r="C14953" s="0" t="n">
        <v>6859.08</v>
      </c>
    </row>
    <row r="14954" customFormat="false" ht="15" hidden="false" customHeight="false" outlineLevel="0" collapsed="false">
      <c r="A14954" s="0" t="n">
        <v>50</v>
      </c>
      <c r="B14954" s="0" t="n">
        <v>134303</v>
      </c>
      <c r="C14954" s="0" t="n">
        <v>7456.511</v>
      </c>
    </row>
    <row r="14955" customFormat="false" ht="15" hidden="false" customHeight="false" outlineLevel="0" collapsed="false">
      <c r="A14955" s="0" t="n">
        <v>50</v>
      </c>
      <c r="B14955" s="0" t="n">
        <v>87618</v>
      </c>
      <c r="C14955" s="0" t="n">
        <v>7916.338</v>
      </c>
    </row>
    <row r="14956" customFormat="false" ht="15" hidden="false" customHeight="false" outlineLevel="0" collapsed="false">
      <c r="A14956" s="0" t="n">
        <v>50</v>
      </c>
      <c r="B14956" s="0" t="n">
        <v>42842</v>
      </c>
      <c r="C14956" s="0" t="n">
        <v>7723.953</v>
      </c>
    </row>
    <row r="14957" customFormat="false" ht="15" hidden="false" customHeight="false" outlineLevel="0" collapsed="false">
      <c r="A14957" s="0" t="n">
        <v>50</v>
      </c>
      <c r="B14957" s="0" t="n">
        <v>0</v>
      </c>
      <c r="C14957" s="0" t="n">
        <v>7518.27</v>
      </c>
    </row>
    <row r="14958" customFormat="false" ht="15" hidden="false" customHeight="false" outlineLevel="0" collapsed="false">
      <c r="A14958" s="0" t="n">
        <v>50</v>
      </c>
      <c r="B14958" s="0" t="n">
        <v>1858860</v>
      </c>
      <c r="C14958" s="0" t="n">
        <v>11735.491</v>
      </c>
    </row>
    <row r="14959" customFormat="false" ht="15" hidden="false" customHeight="false" outlineLevel="0" collapsed="false">
      <c r="A14959" s="0" t="n">
        <v>50</v>
      </c>
      <c r="B14959" s="0" t="n">
        <v>1810117</v>
      </c>
      <c r="C14959" s="0" t="n">
        <v>8015.837</v>
      </c>
    </row>
    <row r="14960" customFormat="false" ht="15" hidden="false" customHeight="false" outlineLevel="0" collapsed="false">
      <c r="A14960" s="0" t="n">
        <v>50</v>
      </c>
      <c r="B14960" s="0" t="n">
        <v>1767765</v>
      </c>
      <c r="C14960" s="0" t="n">
        <v>7584.861</v>
      </c>
    </row>
    <row r="14961" customFormat="false" ht="15" hidden="false" customHeight="false" outlineLevel="0" collapsed="false">
      <c r="A14961" s="0" t="n">
        <v>50</v>
      </c>
      <c r="B14961" s="0" t="n">
        <v>1719280</v>
      </c>
      <c r="C14961" s="0" t="n">
        <v>8090.202</v>
      </c>
    </row>
    <row r="14962" customFormat="false" ht="15" hidden="false" customHeight="false" outlineLevel="0" collapsed="false">
      <c r="A14962" s="0" t="n">
        <v>50</v>
      </c>
      <c r="B14962" s="0" t="n">
        <v>1669207</v>
      </c>
      <c r="C14962" s="0" t="n">
        <v>8241.661</v>
      </c>
    </row>
    <row r="14963" customFormat="false" ht="15" hidden="false" customHeight="false" outlineLevel="0" collapsed="false">
      <c r="A14963" s="0" t="n">
        <v>50</v>
      </c>
      <c r="B14963" s="0" t="n">
        <v>1617220</v>
      </c>
      <c r="C14963" s="0" t="n">
        <v>8444.097</v>
      </c>
    </row>
    <row r="14964" customFormat="false" ht="15" hidden="false" customHeight="false" outlineLevel="0" collapsed="false">
      <c r="A14964" s="0" t="n">
        <v>50</v>
      </c>
      <c r="B14964" s="0" t="n">
        <v>1594589</v>
      </c>
      <c r="C14964" s="0" t="n">
        <v>3727.682</v>
      </c>
    </row>
    <row r="14965" customFormat="false" ht="15" hidden="false" customHeight="false" outlineLevel="0" collapsed="false">
      <c r="A14965" s="0" t="n">
        <v>50</v>
      </c>
      <c r="B14965" s="0" t="n">
        <v>1594589</v>
      </c>
      <c r="C14965" s="0" t="n">
        <v>0</v>
      </c>
    </row>
    <row r="14966" customFormat="false" ht="15" hidden="false" customHeight="false" outlineLevel="0" collapsed="false">
      <c r="A14966" s="0" t="n">
        <v>50</v>
      </c>
      <c r="B14966" s="0" t="n">
        <v>1642755</v>
      </c>
      <c r="C14966" s="0" t="n">
        <v>3701.932</v>
      </c>
    </row>
    <row r="14967" customFormat="false" ht="15" hidden="false" customHeight="false" outlineLevel="0" collapsed="false">
      <c r="A14967" s="0" t="n">
        <v>50</v>
      </c>
      <c r="B14967" s="0" t="n">
        <v>1597257</v>
      </c>
      <c r="C14967" s="0" t="n">
        <v>7795.188</v>
      </c>
    </row>
    <row r="14968" customFormat="false" ht="15" hidden="false" customHeight="false" outlineLevel="0" collapsed="false">
      <c r="A14968" s="0" t="n">
        <v>50</v>
      </c>
      <c r="B14968" s="0" t="n">
        <v>1552799</v>
      </c>
      <c r="C14968" s="0" t="n">
        <v>7688.65</v>
      </c>
    </row>
    <row r="14969" customFormat="false" ht="15" hidden="false" customHeight="false" outlineLevel="0" collapsed="false">
      <c r="A14969" s="0" t="n">
        <v>50</v>
      </c>
      <c r="B14969" s="0" t="n">
        <v>1540445</v>
      </c>
      <c r="C14969" s="0" t="n">
        <v>4484.312</v>
      </c>
    </row>
    <row r="14970" customFormat="false" ht="15" hidden="false" customHeight="false" outlineLevel="0" collapsed="false">
      <c r="A14970" s="0" t="n">
        <v>50</v>
      </c>
      <c r="B14970" s="0" t="n">
        <v>1516713</v>
      </c>
      <c r="C14970" s="0" t="n">
        <v>5643.312</v>
      </c>
    </row>
    <row r="14971" customFormat="false" ht="15" hidden="false" customHeight="false" outlineLevel="0" collapsed="false">
      <c r="A14971" s="0" t="n">
        <v>50</v>
      </c>
      <c r="B14971" s="0" t="n">
        <v>1474623</v>
      </c>
      <c r="C14971" s="0" t="n">
        <v>7450.399</v>
      </c>
    </row>
    <row r="14972" customFormat="false" ht="15" hidden="false" customHeight="false" outlineLevel="0" collapsed="false">
      <c r="A14972" s="0" t="n">
        <v>50</v>
      </c>
      <c r="B14972" s="0" t="n">
        <v>1432833</v>
      </c>
      <c r="C14972" s="0" t="n">
        <v>7425.531</v>
      </c>
    </row>
    <row r="14973" customFormat="false" ht="15" hidden="false" customHeight="false" outlineLevel="0" collapsed="false">
      <c r="A14973" s="0" t="n">
        <v>50</v>
      </c>
      <c r="B14973" s="0" t="n">
        <v>1414245</v>
      </c>
      <c r="C14973" s="0" t="n">
        <v>5116.132</v>
      </c>
    </row>
    <row r="14974" customFormat="false" ht="15" hidden="false" customHeight="false" outlineLevel="0" collapsed="false">
      <c r="A14974" s="0" t="n">
        <v>50</v>
      </c>
      <c r="B14974" s="0" t="n">
        <v>1375208</v>
      </c>
      <c r="C14974" s="0" t="n">
        <v>7130.091</v>
      </c>
    </row>
    <row r="14975" customFormat="false" ht="15" hidden="false" customHeight="false" outlineLevel="0" collapsed="false">
      <c r="A14975" s="0" t="n">
        <v>50</v>
      </c>
      <c r="B14975" s="0" t="n">
        <v>1332689</v>
      </c>
      <c r="C14975" s="0" t="n">
        <v>7531.166</v>
      </c>
    </row>
    <row r="14976" customFormat="false" ht="15" hidden="false" customHeight="false" outlineLevel="0" collapsed="false">
      <c r="A14976" s="0" t="n">
        <v>50</v>
      </c>
      <c r="B14976" s="0" t="n">
        <v>1319230</v>
      </c>
      <c r="C14976" s="0" t="n">
        <v>4568.071</v>
      </c>
    </row>
    <row r="14977" customFormat="false" ht="15" hidden="false" customHeight="false" outlineLevel="0" collapsed="false">
      <c r="A14977" s="0" t="n">
        <v>50</v>
      </c>
      <c r="B14977" s="0" t="n">
        <v>1279263</v>
      </c>
      <c r="C14977" s="0" t="n">
        <v>7228.56</v>
      </c>
    </row>
    <row r="14978" customFormat="false" ht="15" hidden="false" customHeight="false" outlineLevel="0" collapsed="false">
      <c r="A14978" s="0" t="n">
        <v>50</v>
      </c>
      <c r="B14978" s="0" t="n">
        <v>1260246</v>
      </c>
      <c r="C14978" s="0" t="n">
        <v>5182.392</v>
      </c>
    </row>
    <row r="14979" customFormat="false" ht="15" hidden="false" customHeight="false" outlineLevel="0" collapsed="false">
      <c r="A14979" s="0" t="n">
        <v>50</v>
      </c>
      <c r="B14979" s="0" t="n">
        <v>1226027</v>
      </c>
      <c r="C14979" s="0" t="n">
        <v>6655.457</v>
      </c>
    </row>
    <row r="14980" customFormat="false" ht="15" hidden="false" customHeight="false" outlineLevel="0" collapsed="false">
      <c r="A14980" s="0" t="n">
        <v>50</v>
      </c>
      <c r="B14980" s="0" t="n">
        <v>1187190</v>
      </c>
      <c r="C14980" s="0" t="n">
        <v>7125.556</v>
      </c>
    </row>
    <row r="14981" customFormat="false" ht="15" hidden="false" customHeight="false" outlineLevel="0" collapsed="false">
      <c r="A14981" s="0" t="n">
        <v>50</v>
      </c>
      <c r="B14981" s="0" t="n">
        <v>1172589</v>
      </c>
      <c r="C14981" s="0" t="n">
        <v>4695.443</v>
      </c>
    </row>
    <row r="14982" customFormat="false" ht="15" hidden="false" customHeight="false" outlineLevel="0" collapsed="false">
      <c r="A14982" s="0" t="n">
        <v>50</v>
      </c>
      <c r="B14982" s="0" t="n">
        <v>1132598</v>
      </c>
      <c r="C14982" s="0" t="n">
        <v>7292.129</v>
      </c>
    </row>
    <row r="14983" customFormat="false" ht="15" hidden="false" customHeight="false" outlineLevel="0" collapsed="false">
      <c r="A14983" s="0" t="n">
        <v>50</v>
      </c>
      <c r="B14983" s="0" t="n">
        <v>1101725</v>
      </c>
      <c r="C14983" s="0" t="n">
        <v>5626.941</v>
      </c>
    </row>
    <row r="14984" customFormat="false" ht="15" hidden="false" customHeight="false" outlineLevel="0" collapsed="false">
      <c r="A14984" s="0" t="n">
        <v>50</v>
      </c>
      <c r="B14984" s="0" t="n">
        <v>1085501</v>
      </c>
      <c r="C14984" s="0" t="n">
        <v>5638.466</v>
      </c>
    </row>
    <row r="14985" customFormat="false" ht="15" hidden="false" customHeight="false" outlineLevel="0" collapsed="false">
      <c r="A14985" s="0" t="n">
        <v>50</v>
      </c>
      <c r="B14985" s="0" t="n">
        <v>1048669</v>
      </c>
      <c r="C14985" s="0" t="n">
        <v>6951.549</v>
      </c>
    </row>
    <row r="14986" customFormat="false" ht="15" hidden="false" customHeight="false" outlineLevel="0" collapsed="false">
      <c r="A14986" s="0" t="n">
        <v>50</v>
      </c>
      <c r="B14986" s="0" t="n">
        <v>1043093</v>
      </c>
      <c r="C14986" s="0" t="n">
        <v>3834.737</v>
      </c>
    </row>
    <row r="14987" customFormat="false" ht="15" hidden="false" customHeight="false" outlineLevel="0" collapsed="false">
      <c r="A14987" s="0" t="n">
        <v>50</v>
      </c>
      <c r="B14987" s="0" t="n">
        <v>1010142</v>
      </c>
      <c r="C14987" s="0" t="n">
        <v>6561.969</v>
      </c>
    </row>
    <row r="14988" customFormat="false" ht="15" hidden="false" customHeight="false" outlineLevel="0" collapsed="false">
      <c r="A14988" s="0" t="n">
        <v>50</v>
      </c>
      <c r="B14988" s="0" t="n">
        <v>978927</v>
      </c>
      <c r="C14988" s="0" t="n">
        <v>5987.508</v>
      </c>
    </row>
    <row r="14989" customFormat="false" ht="15" hidden="false" customHeight="false" outlineLevel="0" collapsed="false">
      <c r="A14989" s="0" t="n">
        <v>50</v>
      </c>
      <c r="B14989" s="0" t="n">
        <v>962568</v>
      </c>
      <c r="C14989" s="0" t="n">
        <v>5307.18</v>
      </c>
    </row>
    <row r="14990" customFormat="false" ht="15" hidden="false" customHeight="false" outlineLevel="0" collapsed="false">
      <c r="A14990" s="0" t="n">
        <v>50</v>
      </c>
      <c r="B14990" s="0" t="n">
        <v>929459</v>
      </c>
      <c r="C14990" s="0" t="n">
        <v>6494.418</v>
      </c>
    </row>
    <row r="14991" customFormat="false" ht="15" hidden="false" customHeight="false" outlineLevel="0" collapsed="false">
      <c r="A14991" s="0" t="n">
        <v>50</v>
      </c>
      <c r="B14991" s="0" t="n">
        <v>920274</v>
      </c>
      <c r="C14991" s="0" t="n">
        <v>4196.599</v>
      </c>
    </row>
    <row r="14992" customFormat="false" ht="15" hidden="false" customHeight="false" outlineLevel="0" collapsed="false">
      <c r="A14992" s="0" t="n">
        <v>50</v>
      </c>
      <c r="B14992" s="0" t="n">
        <v>889068</v>
      </c>
      <c r="C14992" s="0" t="n">
        <v>6380.296</v>
      </c>
    </row>
    <row r="14993" customFormat="false" ht="15" hidden="false" customHeight="false" outlineLevel="0" collapsed="false">
      <c r="A14993" s="0" t="n">
        <v>50</v>
      </c>
      <c r="B14993" s="0" t="n">
        <v>854045</v>
      </c>
      <c r="C14993" s="0" t="n">
        <v>6756.132</v>
      </c>
    </row>
    <row r="14994" customFormat="false" ht="15" hidden="false" customHeight="false" outlineLevel="0" collapsed="false">
      <c r="A14994" s="0" t="n">
        <v>50</v>
      </c>
      <c r="B14994" s="0" t="n">
        <v>847222</v>
      </c>
      <c r="C14994" s="0" t="n">
        <v>3917.751</v>
      </c>
    </row>
    <row r="14995" customFormat="false" ht="15" hidden="false" customHeight="false" outlineLevel="0" collapsed="false">
      <c r="A14995" s="0" t="n">
        <v>50</v>
      </c>
      <c r="B14995" s="0" t="n">
        <v>815741</v>
      </c>
      <c r="C14995" s="0" t="n">
        <v>6377.886</v>
      </c>
    </row>
    <row r="14996" customFormat="false" ht="15" hidden="false" customHeight="false" outlineLevel="0" collapsed="false">
      <c r="A14996" s="0" t="n">
        <v>50</v>
      </c>
      <c r="B14996" s="0" t="n">
        <v>780460</v>
      </c>
      <c r="C14996" s="0" t="n">
        <v>6772.095</v>
      </c>
    </row>
    <row r="14997" customFormat="false" ht="15" hidden="false" customHeight="false" outlineLevel="0" collapsed="false">
      <c r="A14997" s="0" t="n">
        <v>50</v>
      </c>
      <c r="B14997" s="0" t="n">
        <v>788398</v>
      </c>
      <c r="C14997" s="0" t="n">
        <v>2439.43</v>
      </c>
    </row>
    <row r="14998" customFormat="false" ht="15" hidden="false" customHeight="false" outlineLevel="0" collapsed="false">
      <c r="A14998" s="0" t="n">
        <v>50</v>
      </c>
      <c r="B14998" s="0" t="n">
        <v>760675</v>
      </c>
      <c r="C14998" s="0" t="n">
        <v>6021.056</v>
      </c>
    </row>
    <row r="14999" customFormat="false" ht="15" hidden="false" customHeight="false" outlineLevel="0" collapsed="false">
      <c r="A14999" s="0" t="n">
        <v>50</v>
      </c>
      <c r="B14999" s="0" t="n">
        <v>731977</v>
      </c>
      <c r="C14999" s="0" t="n">
        <v>6142.791</v>
      </c>
    </row>
    <row r="15000" customFormat="false" ht="15" hidden="false" customHeight="false" outlineLevel="0" collapsed="false">
      <c r="A15000" s="0" t="n">
        <v>50</v>
      </c>
      <c r="B15000" s="0" t="n">
        <v>695493</v>
      </c>
      <c r="C15000" s="0" t="n">
        <v>6891.552</v>
      </c>
    </row>
    <row r="15001" customFormat="false" ht="15" hidden="false" customHeight="false" outlineLevel="0" collapsed="false">
      <c r="A15001" s="0" t="n">
        <v>50</v>
      </c>
      <c r="B15001" s="0" t="n">
        <v>683661</v>
      </c>
      <c r="C15001" s="0" t="n">
        <v>3926.534</v>
      </c>
    </row>
    <row r="15002" customFormat="false" ht="15" hidden="false" customHeight="false" outlineLevel="0" collapsed="false">
      <c r="A15002" s="0" t="n">
        <v>50</v>
      </c>
      <c r="B15002" s="0" t="n">
        <v>657334</v>
      </c>
      <c r="C15002" s="0" t="n">
        <v>6441.96</v>
      </c>
    </row>
    <row r="15003" customFormat="false" ht="15" hidden="false" customHeight="false" outlineLevel="0" collapsed="false">
      <c r="A15003" s="0" t="n">
        <v>50</v>
      </c>
      <c r="B15003" s="0" t="n">
        <v>621575</v>
      </c>
      <c r="C15003" s="0" t="n">
        <v>6823.963</v>
      </c>
    </row>
    <row r="15004" customFormat="false" ht="15" hidden="false" customHeight="false" outlineLevel="0" collapsed="false">
      <c r="A15004" s="0" t="n">
        <v>50</v>
      </c>
      <c r="B15004" s="0" t="n">
        <v>610908</v>
      </c>
      <c r="C15004" s="0" t="n">
        <v>4320.47</v>
      </c>
    </row>
    <row r="15005" customFormat="false" ht="15" hidden="false" customHeight="false" outlineLevel="0" collapsed="false">
      <c r="A15005" s="0" t="n">
        <v>50</v>
      </c>
      <c r="B15005" s="0" t="n">
        <v>577180</v>
      </c>
      <c r="C15005" s="0" t="n">
        <v>6610.486</v>
      </c>
    </row>
    <row r="15006" customFormat="false" ht="15" hidden="false" customHeight="false" outlineLevel="0" collapsed="false">
      <c r="A15006" s="0" t="n">
        <v>50</v>
      </c>
      <c r="B15006" s="0" t="n">
        <v>541828</v>
      </c>
      <c r="C15006" s="0" t="n">
        <v>6758.35</v>
      </c>
    </row>
    <row r="15007" customFormat="false" ht="15" hidden="false" customHeight="false" outlineLevel="0" collapsed="false">
      <c r="A15007" s="0" t="n">
        <v>50</v>
      </c>
      <c r="B15007" s="0" t="n">
        <v>535670</v>
      </c>
      <c r="C15007" s="0" t="n">
        <v>3845.164</v>
      </c>
    </row>
    <row r="15008" customFormat="false" ht="15" hidden="false" customHeight="false" outlineLevel="0" collapsed="false">
      <c r="A15008" s="0" t="n">
        <v>50</v>
      </c>
      <c r="B15008" s="0" t="n">
        <v>504970</v>
      </c>
      <c r="C15008" s="0" t="n">
        <v>6332.792</v>
      </c>
    </row>
    <row r="15009" customFormat="false" ht="15" hidden="false" customHeight="false" outlineLevel="0" collapsed="false">
      <c r="A15009" s="0" t="n">
        <v>50</v>
      </c>
      <c r="B15009" s="0" t="n">
        <v>485436</v>
      </c>
      <c r="C15009" s="0" t="n">
        <v>4752.483</v>
      </c>
    </row>
    <row r="15010" customFormat="false" ht="15" hidden="false" customHeight="false" outlineLevel="0" collapsed="false">
      <c r="A15010" s="0" t="n">
        <v>50</v>
      </c>
      <c r="B15010" s="0" t="n">
        <v>476965</v>
      </c>
      <c r="C15010" s="0" t="n">
        <v>4534.75</v>
      </c>
    </row>
    <row r="15011" customFormat="false" ht="15" hidden="false" customHeight="false" outlineLevel="0" collapsed="false">
      <c r="A15011" s="0" t="n">
        <v>50</v>
      </c>
      <c r="B15011" s="0" t="n">
        <v>442786</v>
      </c>
      <c r="C15011" s="0" t="n">
        <v>6634.784</v>
      </c>
    </row>
    <row r="15012" customFormat="false" ht="15" hidden="false" customHeight="false" outlineLevel="0" collapsed="false">
      <c r="A15012" s="0" t="n">
        <v>50</v>
      </c>
      <c r="B15012" s="0" t="n">
        <v>409793</v>
      </c>
      <c r="C15012" s="0" t="n">
        <v>6566.051</v>
      </c>
    </row>
    <row r="15013" customFormat="false" ht="15" hidden="false" customHeight="false" outlineLevel="0" collapsed="false">
      <c r="A15013" s="0" t="n">
        <v>50</v>
      </c>
      <c r="B15013" s="0" t="n">
        <v>397811</v>
      </c>
      <c r="C15013" s="0" t="n">
        <v>4435.952</v>
      </c>
    </row>
    <row r="15014" customFormat="false" ht="15" hidden="false" customHeight="false" outlineLevel="0" collapsed="false">
      <c r="A15014" s="0" t="n">
        <v>50</v>
      </c>
      <c r="B15014" s="0" t="n">
        <v>362381</v>
      </c>
      <c r="C15014" s="0" t="n">
        <v>6770.798</v>
      </c>
    </row>
    <row r="15015" customFormat="false" ht="15" hidden="false" customHeight="false" outlineLevel="0" collapsed="false">
      <c r="A15015" s="0" t="n">
        <v>50</v>
      </c>
      <c r="B15015" s="0" t="n">
        <v>333046</v>
      </c>
      <c r="C15015" s="0" t="n">
        <v>5548.778</v>
      </c>
    </row>
    <row r="15016" customFormat="false" ht="15" hidden="false" customHeight="false" outlineLevel="0" collapsed="false">
      <c r="A15016" s="0" t="n">
        <v>50</v>
      </c>
      <c r="B15016" s="0" t="n">
        <v>319076</v>
      </c>
      <c r="C15016" s="0" t="n">
        <v>5270.399</v>
      </c>
    </row>
    <row r="15017" customFormat="false" ht="15" hidden="false" customHeight="false" outlineLevel="0" collapsed="false">
      <c r="A15017" s="0" t="n">
        <v>50</v>
      </c>
      <c r="B15017" s="0" t="n">
        <v>284186</v>
      </c>
      <c r="C15017" s="0" t="n">
        <v>6739.289</v>
      </c>
    </row>
    <row r="15018" customFormat="false" ht="15" hidden="false" customHeight="false" outlineLevel="0" collapsed="false">
      <c r="A15018" s="0" t="n">
        <v>50</v>
      </c>
      <c r="B15018" s="0" t="n">
        <v>273241</v>
      </c>
      <c r="C15018" s="0" t="n">
        <v>4349.409</v>
      </c>
    </row>
    <row r="15019" customFormat="false" ht="15" hidden="false" customHeight="false" outlineLevel="0" collapsed="false">
      <c r="A15019" s="0" t="n">
        <v>50</v>
      </c>
      <c r="B15019" s="0" t="n">
        <v>241220</v>
      </c>
      <c r="C15019" s="0" t="n">
        <v>6449.345</v>
      </c>
    </row>
    <row r="15020" customFormat="false" ht="15" hidden="false" customHeight="false" outlineLevel="0" collapsed="false">
      <c r="A15020" s="0" t="n">
        <v>50</v>
      </c>
      <c r="B15020" s="0" t="n">
        <v>209277</v>
      </c>
      <c r="C15020" s="0" t="n">
        <v>6090.389</v>
      </c>
    </row>
    <row r="15021" customFormat="false" ht="15" hidden="false" customHeight="false" outlineLevel="0" collapsed="false">
      <c r="A15021" s="0" t="n">
        <v>50</v>
      </c>
      <c r="B15021" s="0" t="n">
        <v>211828</v>
      </c>
      <c r="C15021" s="0" t="n">
        <v>3379.947</v>
      </c>
    </row>
    <row r="15022" customFormat="false" ht="15" hidden="false" customHeight="false" outlineLevel="0" collapsed="false">
      <c r="A15022" s="0" t="n">
        <v>50</v>
      </c>
      <c r="B15022" s="0" t="n">
        <v>181510</v>
      </c>
      <c r="C15022" s="0" t="n">
        <v>6307.365</v>
      </c>
    </row>
    <row r="15023" customFormat="false" ht="15" hidden="false" customHeight="false" outlineLevel="0" collapsed="false">
      <c r="A15023" s="0" t="n">
        <v>50</v>
      </c>
      <c r="B15023" s="0" t="n">
        <v>142174</v>
      </c>
      <c r="C15023" s="0" t="n">
        <v>7169.943</v>
      </c>
    </row>
    <row r="15024" customFormat="false" ht="15" hidden="false" customHeight="false" outlineLevel="0" collapsed="false">
      <c r="A15024" s="0" t="n">
        <v>50</v>
      </c>
      <c r="B15024" s="0" t="n">
        <v>94566</v>
      </c>
      <c r="C15024" s="0" t="n">
        <v>8004.797</v>
      </c>
    </row>
    <row r="15025" customFormat="false" ht="15" hidden="false" customHeight="false" outlineLevel="0" collapsed="false">
      <c r="A15025" s="0" t="n">
        <v>50</v>
      </c>
      <c r="B15025" s="0" t="n">
        <v>46135</v>
      </c>
      <c r="C15025" s="0" t="n">
        <v>8071.144</v>
      </c>
    </row>
    <row r="15026" customFormat="false" ht="15" hidden="false" customHeight="false" outlineLevel="0" collapsed="false">
      <c r="A15026" s="0" t="n">
        <v>50</v>
      </c>
      <c r="B15026" s="0" t="n">
        <v>0</v>
      </c>
      <c r="C15026" s="0" t="n">
        <v>7859.987</v>
      </c>
    </row>
    <row r="15027" customFormat="false" ht="15" hidden="false" customHeight="false" outlineLevel="0" collapsed="false">
      <c r="A15027" s="0" t="n">
        <v>50</v>
      </c>
      <c r="B15027" s="0" t="n">
        <v>1860493</v>
      </c>
      <c r="C15027" s="0" t="n">
        <v>11178.542</v>
      </c>
    </row>
    <row r="15028" customFormat="false" ht="15" hidden="false" customHeight="false" outlineLevel="0" collapsed="false">
      <c r="A15028" s="0" t="n">
        <v>50</v>
      </c>
      <c r="B15028" s="0" t="n">
        <v>1860493</v>
      </c>
      <c r="C15028" s="0" t="n">
        <v>0</v>
      </c>
    </row>
    <row r="15029" customFormat="false" ht="15" hidden="false" customHeight="false" outlineLevel="0" collapsed="false">
      <c r="A15029" s="0" t="n">
        <v>50</v>
      </c>
      <c r="B15029" s="0" t="n">
        <v>1889390</v>
      </c>
      <c r="C15029" s="0" t="n">
        <v>924.659</v>
      </c>
    </row>
    <row r="15030" customFormat="false" ht="15" hidden="false" customHeight="false" outlineLevel="0" collapsed="false">
      <c r="A15030" s="0" t="n">
        <v>50</v>
      </c>
      <c r="B15030" s="0" t="n">
        <v>1888708</v>
      </c>
      <c r="C15030" s="0" t="n">
        <v>6398.875</v>
      </c>
    </row>
    <row r="15031" customFormat="false" ht="15" hidden="false" customHeight="false" outlineLevel="0" collapsed="false">
      <c r="A15031" s="0" t="n">
        <v>50</v>
      </c>
      <c r="B15031" s="0" t="n">
        <v>1842318</v>
      </c>
      <c r="C15031" s="0" t="n">
        <v>7893.337</v>
      </c>
    </row>
    <row r="15032" customFormat="false" ht="15" hidden="false" customHeight="false" outlineLevel="0" collapsed="false">
      <c r="A15032" s="0" t="n">
        <v>51</v>
      </c>
      <c r="B15032" s="0" t="n">
        <v>1796173</v>
      </c>
      <c r="C15032" s="0" t="n">
        <v>7853.231</v>
      </c>
    </row>
    <row r="15033" customFormat="false" ht="15" hidden="false" customHeight="false" outlineLevel="0" collapsed="false">
      <c r="A15033" s="0" t="n">
        <v>51</v>
      </c>
      <c r="B15033" s="0" t="n">
        <v>1775226</v>
      </c>
      <c r="C15033" s="0" t="n">
        <v>5308.612</v>
      </c>
    </row>
    <row r="15034" customFormat="false" ht="15" hidden="false" customHeight="false" outlineLevel="0" collapsed="false">
      <c r="A15034" s="0" t="n">
        <v>51</v>
      </c>
      <c r="B15034" s="0" t="n">
        <v>1729690</v>
      </c>
      <c r="C15034" s="0" t="n">
        <v>7810.995</v>
      </c>
    </row>
    <row r="15035" customFormat="false" ht="15" hidden="false" customHeight="false" outlineLevel="0" collapsed="false">
      <c r="A15035" s="0" t="n">
        <v>51</v>
      </c>
      <c r="B15035" s="0" t="n">
        <v>1682760</v>
      </c>
      <c r="C15035" s="0" t="n">
        <v>7940.524</v>
      </c>
    </row>
    <row r="15036" customFormat="false" ht="15" hidden="false" customHeight="false" outlineLevel="0" collapsed="false">
      <c r="A15036" s="0" t="n">
        <v>51</v>
      </c>
      <c r="B15036" s="0" t="n">
        <v>1682263</v>
      </c>
      <c r="C15036" s="0" t="n">
        <v>3335.297</v>
      </c>
    </row>
    <row r="15037" customFormat="false" ht="15" hidden="false" customHeight="false" outlineLevel="0" collapsed="false">
      <c r="A15037" s="0" t="n">
        <v>51</v>
      </c>
      <c r="B15037" s="0" t="n">
        <v>1642339</v>
      </c>
      <c r="C15037" s="0" t="n">
        <v>7211.145</v>
      </c>
    </row>
    <row r="15038" customFormat="false" ht="15" hidden="false" customHeight="false" outlineLevel="0" collapsed="false">
      <c r="A15038" s="0" t="n">
        <v>51</v>
      </c>
      <c r="B15038" s="0" t="n">
        <v>1600223</v>
      </c>
      <c r="C15038" s="0" t="n">
        <v>7480.509</v>
      </c>
    </row>
    <row r="15039" customFormat="false" ht="15" hidden="false" customHeight="false" outlineLevel="0" collapsed="false">
      <c r="A15039" s="0" t="n">
        <v>51</v>
      </c>
      <c r="B15039" s="0" t="n">
        <v>1555281</v>
      </c>
      <c r="C15039" s="0" t="n">
        <v>7774.367</v>
      </c>
    </row>
    <row r="15040" customFormat="false" ht="15" hidden="false" customHeight="false" outlineLevel="0" collapsed="false">
      <c r="A15040" s="0" t="n">
        <v>51</v>
      </c>
      <c r="B15040" s="0" t="n">
        <v>1540813</v>
      </c>
      <c r="C15040" s="0" t="n">
        <v>4728.937</v>
      </c>
    </row>
    <row r="15041" customFormat="false" ht="15" hidden="false" customHeight="false" outlineLevel="0" collapsed="false">
      <c r="A15041" s="0" t="n">
        <v>51</v>
      </c>
      <c r="B15041" s="0" t="n">
        <v>1498260</v>
      </c>
      <c r="C15041" s="0" t="n">
        <v>7526.864</v>
      </c>
    </row>
    <row r="15042" customFormat="false" ht="15" hidden="false" customHeight="false" outlineLevel="0" collapsed="false">
      <c r="A15042" s="0" t="n">
        <v>51</v>
      </c>
      <c r="B15042" s="0" t="n">
        <v>1473901</v>
      </c>
      <c r="C15042" s="0" t="n">
        <v>5689.481</v>
      </c>
    </row>
    <row r="15043" customFormat="false" ht="15" hidden="false" customHeight="false" outlineLevel="0" collapsed="false">
      <c r="A15043" s="0" t="n">
        <v>51</v>
      </c>
      <c r="B15043" s="0" t="n">
        <v>1437492</v>
      </c>
      <c r="C15043" s="0" t="n">
        <v>6899.401</v>
      </c>
    </row>
    <row r="15044" customFormat="false" ht="15" hidden="false" customHeight="false" outlineLevel="0" collapsed="false">
      <c r="A15044" s="0" t="n">
        <v>51</v>
      </c>
      <c r="B15044" s="0" t="n">
        <v>1400252</v>
      </c>
      <c r="C15044" s="0" t="n">
        <v>6993.061</v>
      </c>
    </row>
    <row r="15045" customFormat="false" ht="15" hidden="false" customHeight="false" outlineLevel="0" collapsed="false">
      <c r="A15045" s="0" t="n">
        <v>51</v>
      </c>
      <c r="B15045" s="0" t="n">
        <v>1383588</v>
      </c>
      <c r="C15045" s="0" t="n">
        <v>4903.547</v>
      </c>
    </row>
    <row r="15046" customFormat="false" ht="15" hidden="false" customHeight="false" outlineLevel="0" collapsed="false">
      <c r="A15046" s="0" t="n">
        <v>51</v>
      </c>
      <c r="B15046" s="0" t="n">
        <v>1341748</v>
      </c>
      <c r="C15046" s="0" t="n">
        <v>7422.447</v>
      </c>
    </row>
    <row r="15047" customFormat="false" ht="15" hidden="false" customHeight="false" outlineLevel="0" collapsed="false">
      <c r="A15047" s="0" t="n">
        <v>51</v>
      </c>
      <c r="B15047" s="0" t="n">
        <v>1323875</v>
      </c>
      <c r="C15047" s="0" t="n">
        <v>4979.103</v>
      </c>
    </row>
    <row r="15048" customFormat="false" ht="15" hidden="false" customHeight="false" outlineLevel="0" collapsed="false">
      <c r="A15048" s="0" t="n">
        <v>51</v>
      </c>
      <c r="B15048" s="0" t="n">
        <v>1289567</v>
      </c>
      <c r="C15048" s="0" t="n">
        <v>6803.283</v>
      </c>
    </row>
    <row r="15049" customFormat="false" ht="15" hidden="false" customHeight="false" outlineLevel="0" collapsed="false">
      <c r="A15049" s="0" t="n">
        <v>51</v>
      </c>
      <c r="B15049" s="0" t="n">
        <v>1249791</v>
      </c>
      <c r="C15049" s="0" t="n">
        <v>7239.774</v>
      </c>
    </row>
    <row r="15050" customFormat="false" ht="15" hidden="false" customHeight="false" outlineLevel="0" collapsed="false">
      <c r="A15050" s="0" t="n">
        <v>51</v>
      </c>
      <c r="B15050" s="0" t="n">
        <v>1236182</v>
      </c>
      <c r="C15050" s="0" t="n">
        <v>4569.159</v>
      </c>
    </row>
    <row r="15051" customFormat="false" ht="15" hidden="false" customHeight="false" outlineLevel="0" collapsed="false">
      <c r="A15051" s="0" t="n">
        <v>51</v>
      </c>
      <c r="B15051" s="0" t="n">
        <v>1196398</v>
      </c>
      <c r="C15051" s="0" t="n">
        <v>7240.286</v>
      </c>
    </row>
    <row r="15052" customFormat="false" ht="15" hidden="false" customHeight="false" outlineLevel="0" collapsed="false">
      <c r="A15052" s="0" t="n">
        <v>51</v>
      </c>
      <c r="B15052" s="0" t="n">
        <v>1165863</v>
      </c>
      <c r="C15052" s="0" t="n">
        <v>5506.822</v>
      </c>
    </row>
    <row r="15053" customFormat="false" ht="15" hidden="false" customHeight="false" outlineLevel="0" collapsed="false">
      <c r="A15053" s="0" t="n">
        <v>51</v>
      </c>
      <c r="B15053" s="0" t="n">
        <v>1144445</v>
      </c>
      <c r="C15053" s="0" t="n">
        <v>6240.526</v>
      </c>
    </row>
    <row r="15054" customFormat="false" ht="15" hidden="false" customHeight="false" outlineLevel="0" collapsed="false">
      <c r="A15054" s="0" t="n">
        <v>51</v>
      </c>
      <c r="B15054" s="0" t="n">
        <v>1106627</v>
      </c>
      <c r="C15054" s="0" t="n">
        <v>7021.728</v>
      </c>
    </row>
    <row r="15055" customFormat="false" ht="15" hidden="false" customHeight="false" outlineLevel="0" collapsed="false">
      <c r="A15055" s="0" t="n">
        <v>51</v>
      </c>
      <c r="B15055" s="0" t="n">
        <v>1095032</v>
      </c>
      <c r="C15055" s="0" t="n">
        <v>4406.295</v>
      </c>
    </row>
    <row r="15056" customFormat="false" ht="15" hidden="false" customHeight="false" outlineLevel="0" collapsed="false">
      <c r="A15056" s="0" t="n">
        <v>51</v>
      </c>
      <c r="B15056" s="0" t="n">
        <v>1059229</v>
      </c>
      <c r="C15056" s="0" t="n">
        <v>6833.484</v>
      </c>
    </row>
    <row r="15057" customFormat="false" ht="15" hidden="false" customHeight="false" outlineLevel="0" collapsed="false">
      <c r="A15057" s="0" t="n">
        <v>51</v>
      </c>
      <c r="B15057" s="0" t="n">
        <v>1029287</v>
      </c>
      <c r="C15057" s="0" t="n">
        <v>5662.09</v>
      </c>
    </row>
    <row r="15058" customFormat="false" ht="15" hidden="false" customHeight="false" outlineLevel="0" collapsed="false">
      <c r="A15058" s="0" t="n">
        <v>51</v>
      </c>
      <c r="B15058" s="0" t="n">
        <v>1016967</v>
      </c>
      <c r="C15058" s="0" t="n">
        <v>5125.476</v>
      </c>
    </row>
    <row r="15059" customFormat="false" ht="15" hidden="false" customHeight="false" outlineLevel="0" collapsed="false">
      <c r="A15059" s="0" t="n">
        <v>51</v>
      </c>
      <c r="B15059" s="0" t="n">
        <v>979388</v>
      </c>
      <c r="C15059" s="0" t="n">
        <v>6985.4</v>
      </c>
    </row>
    <row r="15060" customFormat="false" ht="15" hidden="false" customHeight="false" outlineLevel="0" collapsed="false">
      <c r="A15060" s="0" t="n">
        <v>51</v>
      </c>
      <c r="B15060" s="0" t="n">
        <v>975987</v>
      </c>
      <c r="C15060" s="0" t="n">
        <v>3620.453</v>
      </c>
    </row>
    <row r="15061" customFormat="false" ht="15" hidden="false" customHeight="false" outlineLevel="0" collapsed="false">
      <c r="A15061" s="0" t="n">
        <v>51</v>
      </c>
      <c r="B15061" s="0" t="n">
        <v>943764</v>
      </c>
      <c r="C15061" s="0" t="n">
        <v>6443.088</v>
      </c>
    </row>
    <row r="15062" customFormat="false" ht="15" hidden="false" customHeight="false" outlineLevel="0" collapsed="false">
      <c r="A15062" s="0" t="n">
        <v>51</v>
      </c>
      <c r="B15062" s="0" t="n">
        <v>913291</v>
      </c>
      <c r="C15062" s="0" t="n">
        <v>5949.932</v>
      </c>
    </row>
    <row r="15063" customFormat="false" ht="15" hidden="false" customHeight="false" outlineLevel="0" collapsed="false">
      <c r="A15063" s="0" t="n">
        <v>51</v>
      </c>
      <c r="B15063" s="0" t="n">
        <v>895410</v>
      </c>
      <c r="C15063" s="0" t="n">
        <v>5483.746</v>
      </c>
    </row>
    <row r="15064" customFormat="false" ht="15" hidden="false" customHeight="false" outlineLevel="0" collapsed="false">
      <c r="A15064" s="0" t="n">
        <v>51</v>
      </c>
      <c r="B15064" s="0" t="n">
        <v>860470</v>
      </c>
      <c r="C15064" s="0" t="n">
        <v>6766.757</v>
      </c>
    </row>
    <row r="15065" customFormat="false" ht="15" hidden="false" customHeight="false" outlineLevel="0" collapsed="false">
      <c r="A15065" s="0" t="n">
        <v>51</v>
      </c>
      <c r="B15065" s="0" t="n">
        <v>846619</v>
      </c>
      <c r="C15065" s="0" t="n">
        <v>4615.589</v>
      </c>
    </row>
    <row r="15066" customFormat="false" ht="15" hidden="false" customHeight="false" outlineLevel="0" collapsed="false">
      <c r="A15066" s="0" t="n">
        <v>51</v>
      </c>
      <c r="B15066" s="0" t="n">
        <v>815335</v>
      </c>
      <c r="C15066" s="0" t="n">
        <v>6380.571</v>
      </c>
    </row>
    <row r="15067" customFormat="false" ht="15" hidden="false" customHeight="false" outlineLevel="0" collapsed="false">
      <c r="A15067" s="0" t="n">
        <v>51</v>
      </c>
      <c r="B15067" s="0" t="n">
        <v>781371</v>
      </c>
      <c r="C15067" s="0" t="n">
        <v>6413.766</v>
      </c>
    </row>
    <row r="15068" customFormat="false" ht="15" hidden="false" customHeight="false" outlineLevel="0" collapsed="false">
      <c r="A15068" s="0" t="n">
        <v>51</v>
      </c>
      <c r="B15068" s="0" t="n">
        <v>772782</v>
      </c>
      <c r="C15068" s="0" t="n">
        <v>4332.725</v>
      </c>
    </row>
    <row r="15069" customFormat="false" ht="15" hidden="false" customHeight="false" outlineLevel="0" collapsed="false">
      <c r="A15069" s="0" t="n">
        <v>51</v>
      </c>
      <c r="B15069" s="0" t="n">
        <v>739038</v>
      </c>
      <c r="C15069" s="0" t="n">
        <v>6589.607</v>
      </c>
    </row>
    <row r="15070" customFormat="false" ht="15" hidden="false" customHeight="false" outlineLevel="0" collapsed="false">
      <c r="A15070" s="0" t="n">
        <v>51</v>
      </c>
      <c r="B15070" s="0" t="n">
        <v>727459</v>
      </c>
      <c r="C15070" s="0" t="n">
        <v>4435.015</v>
      </c>
    </row>
    <row r="15071" customFormat="false" ht="15" hidden="false" customHeight="false" outlineLevel="0" collapsed="false">
      <c r="A15071" s="0" t="n">
        <v>51</v>
      </c>
      <c r="B15071" s="0" t="n">
        <v>693327</v>
      </c>
      <c r="C15071" s="0" t="n">
        <v>6652.26</v>
      </c>
    </row>
    <row r="15072" customFormat="false" ht="15" hidden="false" customHeight="false" outlineLevel="0" collapsed="false">
      <c r="A15072" s="0" t="n">
        <v>51</v>
      </c>
      <c r="B15072" s="0" t="n">
        <v>657402</v>
      </c>
      <c r="C15072" s="0" t="n">
        <v>6820.225</v>
      </c>
    </row>
    <row r="15073" customFormat="false" ht="15" hidden="false" customHeight="false" outlineLevel="0" collapsed="false">
      <c r="A15073" s="0" t="n">
        <v>51</v>
      </c>
      <c r="B15073" s="0" t="n">
        <v>645735</v>
      </c>
      <c r="C15073" s="0" t="n">
        <v>4575.064</v>
      </c>
    </row>
    <row r="15074" customFormat="false" ht="15" hidden="false" customHeight="false" outlineLevel="0" collapsed="false">
      <c r="A15074" s="0" t="n">
        <v>51</v>
      </c>
      <c r="B15074" s="0" t="n">
        <v>610753</v>
      </c>
      <c r="C15074" s="0" t="n">
        <v>6765.696</v>
      </c>
    </row>
    <row r="15075" customFormat="false" ht="15" hidden="false" customHeight="false" outlineLevel="0" collapsed="false">
      <c r="A15075" s="0" t="n">
        <v>51</v>
      </c>
      <c r="B15075" s="0" t="n">
        <v>602959</v>
      </c>
      <c r="C15075" s="0" t="n">
        <v>4037.26</v>
      </c>
    </row>
    <row r="15076" customFormat="false" ht="15" hidden="false" customHeight="false" outlineLevel="0" collapsed="false">
      <c r="A15076" s="0" t="n">
        <v>51</v>
      </c>
      <c r="B15076" s="0" t="n">
        <v>573015</v>
      </c>
      <c r="C15076" s="0" t="n">
        <v>6238.768</v>
      </c>
    </row>
    <row r="15077" customFormat="false" ht="15" hidden="false" customHeight="false" outlineLevel="0" collapsed="false">
      <c r="A15077" s="0" t="n">
        <v>51</v>
      </c>
      <c r="B15077" s="0" t="n">
        <v>538783</v>
      </c>
      <c r="C15077" s="0" t="n">
        <v>6691.869</v>
      </c>
    </row>
    <row r="15078" customFormat="false" ht="15" hidden="false" customHeight="false" outlineLevel="0" collapsed="false">
      <c r="A15078" s="0" t="n">
        <v>51</v>
      </c>
      <c r="B15078" s="0" t="n">
        <v>528804</v>
      </c>
      <c r="C15078" s="0" t="n">
        <v>4238.199</v>
      </c>
    </row>
    <row r="15079" customFormat="false" ht="15" hidden="false" customHeight="false" outlineLevel="0" collapsed="false">
      <c r="A15079" s="0" t="n">
        <v>51</v>
      </c>
      <c r="B15079" s="0" t="n">
        <v>494389</v>
      </c>
      <c r="C15079" s="0" t="n">
        <v>6676.682</v>
      </c>
    </row>
    <row r="15080" customFormat="false" ht="15" hidden="false" customHeight="false" outlineLevel="0" collapsed="false">
      <c r="A15080" s="0" t="n">
        <v>51</v>
      </c>
      <c r="B15080" s="0" t="n">
        <v>459065</v>
      </c>
      <c r="C15080" s="0" t="n">
        <v>6777.445</v>
      </c>
    </row>
    <row r="15081" customFormat="false" ht="15" hidden="false" customHeight="false" outlineLevel="0" collapsed="false">
      <c r="A15081" s="0" t="n">
        <v>51</v>
      </c>
      <c r="B15081" s="0" t="n">
        <v>457056</v>
      </c>
      <c r="C15081" s="0" t="n">
        <v>3432.833</v>
      </c>
    </row>
    <row r="15082" customFormat="false" ht="15" hidden="false" customHeight="false" outlineLevel="0" collapsed="false">
      <c r="A15082" s="0" t="n">
        <v>51</v>
      </c>
      <c r="B15082" s="0" t="n">
        <v>422474</v>
      </c>
      <c r="C15082" s="0" t="n">
        <v>6690.815</v>
      </c>
    </row>
    <row r="15083" customFormat="false" ht="15" hidden="false" customHeight="false" outlineLevel="0" collapsed="false">
      <c r="A15083" s="0" t="n">
        <v>51</v>
      </c>
      <c r="B15083" s="0" t="n">
        <v>403374</v>
      </c>
      <c r="C15083" s="0" t="n">
        <v>4564.569</v>
      </c>
    </row>
    <row r="15084" customFormat="false" ht="15" hidden="false" customHeight="false" outlineLevel="0" collapsed="false">
      <c r="A15084" s="0" t="n">
        <v>51</v>
      </c>
      <c r="B15084" s="0" t="n">
        <v>383986</v>
      </c>
      <c r="C15084" s="0" t="n">
        <v>5748.543</v>
      </c>
    </row>
    <row r="15085" customFormat="false" ht="15" hidden="false" customHeight="false" outlineLevel="0" collapsed="false">
      <c r="A15085" s="0" t="n">
        <v>51</v>
      </c>
      <c r="B15085" s="0" t="n">
        <v>348954</v>
      </c>
      <c r="C15085" s="0" t="n">
        <v>6767.004</v>
      </c>
    </row>
    <row r="15086" customFormat="false" ht="15" hidden="false" customHeight="false" outlineLevel="0" collapsed="false">
      <c r="A15086" s="0" t="n">
        <v>51</v>
      </c>
      <c r="B15086" s="0" t="n">
        <v>340265</v>
      </c>
      <c r="C15086" s="0" t="n">
        <v>4169.677</v>
      </c>
    </row>
    <row r="15087" customFormat="false" ht="15" hidden="false" customHeight="false" outlineLevel="0" collapsed="false">
      <c r="A15087" s="0" t="n">
        <v>51</v>
      </c>
      <c r="B15087" s="0" t="n">
        <v>305267</v>
      </c>
      <c r="C15087" s="0" t="n">
        <v>6709.558</v>
      </c>
    </row>
    <row r="15088" customFormat="false" ht="15" hidden="false" customHeight="false" outlineLevel="0" collapsed="false">
      <c r="A15088" s="0" t="n">
        <v>51</v>
      </c>
      <c r="B15088" s="0" t="n">
        <v>279397</v>
      </c>
      <c r="C15088" s="0" t="n">
        <v>5094.95</v>
      </c>
    </row>
    <row r="15089" customFormat="false" ht="15" hidden="false" customHeight="false" outlineLevel="0" collapsed="false">
      <c r="A15089" s="0" t="n">
        <v>51</v>
      </c>
      <c r="B15089" s="0" t="n">
        <v>263328</v>
      </c>
      <c r="C15089" s="0" t="n">
        <v>5707.652</v>
      </c>
    </row>
    <row r="15090" customFormat="false" ht="15" hidden="false" customHeight="false" outlineLevel="0" collapsed="false">
      <c r="A15090" s="0" t="n">
        <v>51</v>
      </c>
      <c r="B15090" s="0" t="n">
        <v>231778</v>
      </c>
      <c r="C15090" s="0" t="n">
        <v>6402.816</v>
      </c>
    </row>
    <row r="15091" customFormat="false" ht="15" hidden="false" customHeight="false" outlineLevel="0" collapsed="false">
      <c r="A15091" s="0" t="n">
        <v>51</v>
      </c>
      <c r="B15091" s="0" t="n">
        <v>204442</v>
      </c>
      <c r="C15091" s="0" t="n">
        <v>5190.144</v>
      </c>
    </row>
    <row r="15092" customFormat="false" ht="15" hidden="false" customHeight="false" outlineLevel="0" collapsed="false">
      <c r="A15092" s="0" t="n">
        <v>51</v>
      </c>
      <c r="B15092" s="0" t="n">
        <v>207117</v>
      </c>
      <c r="C15092" s="0" t="n">
        <v>3839.18</v>
      </c>
    </row>
    <row r="15093" customFormat="false" ht="15" hidden="false" customHeight="false" outlineLevel="0" collapsed="false">
      <c r="A15093" s="0" t="n">
        <v>51</v>
      </c>
      <c r="B15093" s="0" t="n">
        <v>175051</v>
      </c>
      <c r="C15093" s="0" t="n">
        <v>6455.361</v>
      </c>
    </row>
    <row r="15094" customFormat="false" ht="15" hidden="false" customHeight="false" outlineLevel="0" collapsed="false">
      <c r="A15094" s="0" t="n">
        <v>51</v>
      </c>
      <c r="B15094" s="0" t="n">
        <v>134517</v>
      </c>
      <c r="C15094" s="0" t="n">
        <v>7312.994</v>
      </c>
    </row>
    <row r="15095" customFormat="false" ht="15" hidden="false" customHeight="false" outlineLevel="0" collapsed="false">
      <c r="A15095" s="0" t="n">
        <v>51</v>
      </c>
      <c r="B15095" s="0" t="n">
        <v>89075</v>
      </c>
      <c r="C15095" s="0" t="n">
        <v>7830.055</v>
      </c>
    </row>
    <row r="15096" customFormat="false" ht="15" hidden="false" customHeight="false" outlineLevel="0" collapsed="false">
      <c r="A15096" s="0" t="n">
        <v>51</v>
      </c>
      <c r="B15096" s="0" t="n">
        <v>42782</v>
      </c>
      <c r="C15096" s="0" t="n">
        <v>7876.673</v>
      </c>
    </row>
    <row r="15097" customFormat="false" ht="15" hidden="false" customHeight="false" outlineLevel="0" collapsed="false">
      <c r="A15097" s="0" t="n">
        <v>51</v>
      </c>
      <c r="B15097" s="0" t="n">
        <v>0</v>
      </c>
      <c r="C15097" s="0" t="n">
        <v>7520.972</v>
      </c>
    </row>
    <row r="15098" customFormat="false" ht="15" hidden="false" customHeight="false" outlineLevel="0" collapsed="false">
      <c r="A15098" s="0" t="n">
        <v>51</v>
      </c>
      <c r="B15098" s="0" t="n">
        <v>1873504</v>
      </c>
      <c r="C15098" s="0" t="n">
        <v>10573.308</v>
      </c>
    </row>
    <row r="15099" customFormat="false" ht="15" hidden="false" customHeight="false" outlineLevel="0" collapsed="false">
      <c r="A15099" s="0" t="n">
        <v>51</v>
      </c>
      <c r="B15099" s="0" t="n">
        <v>1832179</v>
      </c>
      <c r="C15099" s="0" t="n">
        <v>7389.799</v>
      </c>
    </row>
    <row r="15100" customFormat="false" ht="15" hidden="false" customHeight="false" outlineLevel="0" collapsed="false">
      <c r="A15100" s="0" t="n">
        <v>51</v>
      </c>
      <c r="B15100" s="0" t="n">
        <v>1818243</v>
      </c>
      <c r="C15100" s="0" t="n">
        <v>2571.79</v>
      </c>
    </row>
    <row r="15101" customFormat="false" ht="15" hidden="false" customHeight="false" outlineLevel="0" collapsed="false">
      <c r="A15101" s="0" t="n">
        <v>51</v>
      </c>
      <c r="B15101" s="0" t="n">
        <v>1819118</v>
      </c>
      <c r="C15101" s="0" t="n">
        <v>10.095</v>
      </c>
    </row>
    <row r="15102" customFormat="false" ht="15" hidden="false" customHeight="false" outlineLevel="0" collapsed="false">
      <c r="A15102" s="0" t="n">
        <v>51</v>
      </c>
      <c r="B15102" s="0" t="n">
        <v>1861601</v>
      </c>
      <c r="C15102" s="0" t="n">
        <v>4423.354</v>
      </c>
    </row>
    <row r="15103" customFormat="false" ht="15" hidden="false" customHeight="false" outlineLevel="0" collapsed="false">
      <c r="A15103" s="0" t="n">
        <v>51</v>
      </c>
      <c r="B15103" s="0" t="n">
        <v>1819969</v>
      </c>
      <c r="C15103" s="0" t="n">
        <v>7413.819</v>
      </c>
    </row>
    <row r="15104" customFormat="false" ht="15" hidden="false" customHeight="false" outlineLevel="0" collapsed="false">
      <c r="A15104" s="0" t="n">
        <v>51</v>
      </c>
      <c r="B15104" s="0" t="n">
        <v>1777144</v>
      </c>
      <c r="C15104" s="0" t="n">
        <v>7537.793</v>
      </c>
    </row>
    <row r="15105" customFormat="false" ht="15" hidden="false" customHeight="false" outlineLevel="0" collapsed="false">
      <c r="A15105" s="0" t="n">
        <v>51</v>
      </c>
      <c r="B15105" s="0" t="n">
        <v>1755281</v>
      </c>
      <c r="C15105" s="0" t="n">
        <v>5425.886</v>
      </c>
    </row>
    <row r="15106" customFormat="false" ht="15" hidden="false" customHeight="false" outlineLevel="0" collapsed="false">
      <c r="A15106" s="0" t="n">
        <v>51</v>
      </c>
      <c r="B15106" s="0" t="n">
        <v>1712727</v>
      </c>
      <c r="C15106" s="0" t="n">
        <v>7531.302</v>
      </c>
    </row>
    <row r="15107" customFormat="false" ht="15" hidden="false" customHeight="false" outlineLevel="0" collapsed="false">
      <c r="A15107" s="0" t="n">
        <v>51</v>
      </c>
      <c r="B15107" s="0" t="n">
        <v>1694380</v>
      </c>
      <c r="C15107" s="0" t="n">
        <v>5126.712</v>
      </c>
    </row>
    <row r="15108" customFormat="false" ht="15" hidden="false" customHeight="false" outlineLevel="0" collapsed="false">
      <c r="A15108" s="0" t="n">
        <v>51</v>
      </c>
      <c r="B15108" s="0" t="n">
        <v>1653604</v>
      </c>
      <c r="C15108" s="0" t="n">
        <v>7322.369</v>
      </c>
    </row>
    <row r="15109" customFormat="false" ht="15" hidden="false" customHeight="false" outlineLevel="0" collapsed="false">
      <c r="A15109" s="0" t="n">
        <v>51</v>
      </c>
      <c r="B15109" s="0" t="n">
        <v>1614423</v>
      </c>
      <c r="C15109" s="0" t="n">
        <v>7187.063</v>
      </c>
    </row>
    <row r="15110" customFormat="false" ht="15" hidden="false" customHeight="false" outlineLevel="0" collapsed="false">
      <c r="A15110" s="0" t="n">
        <v>51</v>
      </c>
      <c r="B15110" s="0" t="n">
        <v>1601131</v>
      </c>
      <c r="C15110" s="0" t="n">
        <v>4627.127</v>
      </c>
    </row>
    <row r="15111" customFormat="false" ht="15" hidden="false" customHeight="false" outlineLevel="0" collapsed="false">
      <c r="A15111" s="0" t="n">
        <v>51</v>
      </c>
      <c r="B15111" s="0" t="n">
        <v>1561560</v>
      </c>
      <c r="C15111" s="0" t="n">
        <v>7218.712</v>
      </c>
    </row>
    <row r="15112" customFormat="false" ht="15" hidden="false" customHeight="false" outlineLevel="0" collapsed="false">
      <c r="A15112" s="0" t="n">
        <v>51</v>
      </c>
      <c r="B15112" s="0" t="n">
        <v>1544014</v>
      </c>
      <c r="C15112" s="0" t="n">
        <v>4620.844</v>
      </c>
    </row>
    <row r="15113" customFormat="false" ht="15" hidden="false" customHeight="false" outlineLevel="0" collapsed="false">
      <c r="A15113" s="0" t="n">
        <v>51</v>
      </c>
      <c r="B15113" s="0" t="n">
        <v>1513806</v>
      </c>
      <c r="C15113" s="0" t="n">
        <v>6675.106</v>
      </c>
    </row>
    <row r="15114" customFormat="false" ht="15" hidden="false" customHeight="false" outlineLevel="0" collapsed="false">
      <c r="A15114" s="0" t="n">
        <v>51</v>
      </c>
      <c r="B15114" s="0" t="n">
        <v>1475269</v>
      </c>
      <c r="C15114" s="0" t="n">
        <v>7115.986</v>
      </c>
    </row>
    <row r="15115" customFormat="false" ht="15" hidden="false" customHeight="false" outlineLevel="0" collapsed="false">
      <c r="A15115" s="0" t="n">
        <v>51</v>
      </c>
      <c r="B15115" s="0" t="n">
        <v>1470927</v>
      </c>
      <c r="C15115" s="0" t="n">
        <v>3663.689</v>
      </c>
    </row>
    <row r="15116" customFormat="false" ht="15" hidden="false" customHeight="false" outlineLevel="0" collapsed="false">
      <c r="A15116" s="0" t="n">
        <v>51</v>
      </c>
      <c r="B15116" s="0" t="n">
        <v>1436180</v>
      </c>
      <c r="C15116" s="0" t="n">
        <v>6743.588</v>
      </c>
    </row>
    <row r="15117" customFormat="false" ht="15" hidden="false" customHeight="false" outlineLevel="0" collapsed="false">
      <c r="A15117" s="0" t="n">
        <v>51</v>
      </c>
      <c r="B15117" s="0" t="n">
        <v>1398078</v>
      </c>
      <c r="C15117" s="0" t="n">
        <v>7064.483</v>
      </c>
    </row>
    <row r="15118" customFormat="false" ht="15" hidden="false" customHeight="false" outlineLevel="0" collapsed="false">
      <c r="A15118" s="0" t="n">
        <v>51</v>
      </c>
      <c r="B15118" s="0" t="n">
        <v>1372068</v>
      </c>
      <c r="C15118" s="0" t="n">
        <v>5035.113</v>
      </c>
    </row>
    <row r="15119" customFormat="false" ht="15" hidden="false" customHeight="false" outlineLevel="0" collapsed="false">
      <c r="A15119" s="0" t="n">
        <v>51</v>
      </c>
      <c r="B15119" s="0" t="n">
        <v>1356889</v>
      </c>
      <c r="C15119" s="0" t="n">
        <v>5718.079</v>
      </c>
    </row>
    <row r="15120" customFormat="false" ht="15" hidden="false" customHeight="false" outlineLevel="0" collapsed="false">
      <c r="A15120" s="0" t="n">
        <v>51</v>
      </c>
      <c r="B15120" s="0" t="n">
        <v>1335462</v>
      </c>
      <c r="C15120" s="0" t="n">
        <v>5103.333</v>
      </c>
    </row>
    <row r="15121" customFormat="false" ht="15" hidden="false" customHeight="false" outlineLevel="0" collapsed="false">
      <c r="A15121" s="0" t="n">
        <v>51</v>
      </c>
      <c r="B15121" s="0" t="n">
        <v>1311728</v>
      </c>
      <c r="C15121" s="0" t="n">
        <v>5916.848</v>
      </c>
    </row>
    <row r="15122" customFormat="false" ht="15" hidden="false" customHeight="false" outlineLevel="0" collapsed="false">
      <c r="A15122" s="0" t="n">
        <v>51</v>
      </c>
      <c r="B15122" s="0" t="n">
        <v>1279337</v>
      </c>
      <c r="C15122" s="0" t="n">
        <v>6507.916</v>
      </c>
    </row>
    <row r="15123" customFormat="false" ht="15" hidden="false" customHeight="false" outlineLevel="0" collapsed="false">
      <c r="A15123" s="0" t="n">
        <v>51</v>
      </c>
      <c r="B15123" s="0" t="n">
        <v>1271785</v>
      </c>
      <c r="C15123" s="0" t="n">
        <v>4022.875</v>
      </c>
    </row>
    <row r="15124" customFormat="false" ht="15" hidden="false" customHeight="false" outlineLevel="0" collapsed="false">
      <c r="A15124" s="0" t="n">
        <v>51</v>
      </c>
      <c r="B15124" s="0" t="n">
        <v>1238460</v>
      </c>
      <c r="C15124" s="0" t="n">
        <v>6595.127</v>
      </c>
    </row>
    <row r="15125" customFormat="false" ht="15" hidden="false" customHeight="false" outlineLevel="0" collapsed="false">
      <c r="A15125" s="0" t="n">
        <v>51</v>
      </c>
      <c r="B15125" s="0" t="n">
        <v>1210517</v>
      </c>
      <c r="C15125" s="0" t="n">
        <v>5568.789</v>
      </c>
    </row>
    <row r="15126" customFormat="false" ht="15" hidden="false" customHeight="false" outlineLevel="0" collapsed="false">
      <c r="A15126" s="0" t="n">
        <v>51</v>
      </c>
      <c r="B15126" s="0" t="n">
        <v>1197700</v>
      </c>
      <c r="C15126" s="0" t="n">
        <v>5162.387</v>
      </c>
    </row>
    <row r="15127" customFormat="false" ht="15" hidden="false" customHeight="false" outlineLevel="0" collapsed="false">
      <c r="A15127" s="0" t="n">
        <v>51</v>
      </c>
      <c r="B15127" s="0" t="n">
        <v>1162560</v>
      </c>
      <c r="C15127" s="0" t="n">
        <v>6729.459</v>
      </c>
    </row>
    <row r="15128" customFormat="false" ht="15" hidden="false" customHeight="false" outlineLevel="0" collapsed="false">
      <c r="A15128" s="0" t="n">
        <v>51</v>
      </c>
      <c r="B15128" s="0" t="n">
        <v>1155161</v>
      </c>
      <c r="C15128" s="0" t="n">
        <v>4044.683</v>
      </c>
    </row>
    <row r="15129" customFormat="false" ht="15" hidden="false" customHeight="false" outlineLevel="0" collapsed="false">
      <c r="A15129" s="0" t="n">
        <v>51</v>
      </c>
      <c r="B15129" s="0" t="n">
        <v>1123532</v>
      </c>
      <c r="C15129" s="0" t="n">
        <v>6413.29</v>
      </c>
    </row>
    <row r="15130" customFormat="false" ht="15" hidden="false" customHeight="false" outlineLevel="0" collapsed="false">
      <c r="A15130" s="0" t="n">
        <v>51</v>
      </c>
      <c r="B15130" s="0" t="n">
        <v>1096639</v>
      </c>
      <c r="C15130" s="0" t="n">
        <v>5551.61</v>
      </c>
    </row>
    <row r="15131" customFormat="false" ht="15" hidden="false" customHeight="false" outlineLevel="0" collapsed="false">
      <c r="A15131" s="0" t="n">
        <v>51</v>
      </c>
      <c r="B15131" s="0" t="n">
        <v>1084333</v>
      </c>
      <c r="C15131" s="0" t="n">
        <v>4876.192</v>
      </c>
    </row>
    <row r="15132" customFormat="false" ht="15" hidden="false" customHeight="false" outlineLevel="0" collapsed="false">
      <c r="A15132" s="0" t="n">
        <v>51</v>
      </c>
      <c r="B15132" s="0" t="n">
        <v>1049371</v>
      </c>
      <c r="C15132" s="0" t="n">
        <v>6753.103</v>
      </c>
    </row>
    <row r="15133" customFormat="false" ht="15" hidden="false" customHeight="false" outlineLevel="0" collapsed="false"/>
    <row r="15134" customFormat="false" ht="15" hidden="false" customHeight="false" outlineLevel="0" collapsed="false"/>
    <row r="15135" customFormat="false" ht="15" hidden="false" customHeight="false" outlineLevel="0" collapsed="false"/>
    <row r="15136" customFormat="false" ht="15" hidden="false" customHeight="false" outlineLevel="0" collapsed="false"/>
    <row r="15137" customFormat="false" ht="15" hidden="false" customHeight="false" outlineLevel="0" collapsed="false"/>
    <row r="15138" customFormat="false" ht="15" hidden="false" customHeight="false" outlineLevel="0" collapsed="false"/>
    <row r="15139" customFormat="false" ht="15" hidden="false" customHeight="false" outlineLevel="0" collapsed="false"/>
    <row r="15140" customFormat="false" ht="15" hidden="false" customHeight="false" outlineLevel="0" collapsed="false"/>
    <row r="15141" customFormat="false" ht="15" hidden="false" customHeight="false" outlineLevel="0" collapsed="false"/>
    <row r="15142" customFormat="false" ht="15" hidden="false" customHeight="false" outlineLevel="0" collapsed="false"/>
    <row r="15143" customFormat="false" ht="15" hidden="false" customHeight="false" outlineLevel="0" collapsed="false"/>
    <row r="15144" customFormat="false" ht="15" hidden="false" customHeight="false" outlineLevel="0" collapsed="false"/>
    <row r="15145" customFormat="false" ht="15" hidden="false" customHeight="false" outlineLevel="0" collapsed="false"/>
    <row r="15146" customFormat="false" ht="15" hidden="false" customHeight="false" outlineLevel="0" collapsed="false"/>
    <row r="15147" customFormat="false" ht="15" hidden="false" customHeight="false" outlineLevel="0" collapsed="false"/>
    <row r="15148" customFormat="false" ht="15" hidden="false" customHeight="false" outlineLevel="0" collapsed="false"/>
    <row r="15149" customFormat="false" ht="15" hidden="false" customHeight="false" outlineLevel="0" collapsed="false"/>
    <row r="15150" customFormat="false" ht="15" hidden="false" customHeight="false" outlineLevel="0" collapsed="false"/>
    <row r="15151" customFormat="false" ht="15" hidden="false" customHeight="false" outlineLevel="0" collapsed="false"/>
    <row r="15152" customFormat="false" ht="15" hidden="false" customHeight="false" outlineLevel="0" collapsed="false"/>
    <row r="15153" customFormat="false" ht="15" hidden="false" customHeight="false" outlineLevel="0" collapsed="false"/>
    <row r="15154" customFormat="false" ht="15" hidden="false" customHeight="false" outlineLevel="0" collapsed="false"/>
    <row r="15155" customFormat="false" ht="15" hidden="false" customHeight="false" outlineLevel="0" collapsed="false"/>
    <row r="15156" customFormat="false" ht="15" hidden="false" customHeight="false" outlineLevel="0" collapsed="false"/>
    <row r="15157" customFormat="false" ht="15" hidden="false" customHeight="false" outlineLevel="0" collapsed="false"/>
    <row r="15158" customFormat="false" ht="15" hidden="false" customHeight="false" outlineLevel="0" collapsed="false"/>
    <row r="15159" customFormat="false" ht="15" hidden="false" customHeight="false" outlineLevel="0" collapsed="false"/>
    <row r="15160" customFormat="false" ht="15" hidden="false" customHeight="false" outlineLevel="0" collapsed="false"/>
    <row r="15161" customFormat="false" ht="15" hidden="false" customHeight="false" outlineLevel="0" collapsed="false"/>
    <row r="15162" customFormat="false" ht="15" hidden="false" customHeight="false" outlineLevel="0" collapsed="false"/>
    <row r="15163" customFormat="false" ht="15" hidden="false" customHeight="false" outlineLevel="0" collapsed="false"/>
    <row r="15164" customFormat="false" ht="15" hidden="false" customHeight="false" outlineLevel="0" collapsed="false"/>
    <row r="15165" customFormat="false" ht="15" hidden="false" customHeight="false" outlineLevel="0" collapsed="false"/>
    <row r="15166" customFormat="false" ht="15" hidden="false" customHeight="false" outlineLevel="0" collapsed="false"/>
    <row r="15167" customFormat="false" ht="15" hidden="false" customHeight="false" outlineLevel="0" collapsed="false"/>
    <row r="15168" customFormat="false" ht="15" hidden="false" customHeight="false" outlineLevel="0" collapsed="false"/>
    <row r="15169" customFormat="false" ht="15" hidden="false" customHeight="false" outlineLevel="0" collapsed="false"/>
    <row r="15170" customFormat="false" ht="15" hidden="false" customHeight="false" outlineLevel="0" collapsed="false"/>
    <row r="15171" customFormat="false" ht="15" hidden="false" customHeight="false" outlineLevel="0" collapsed="false"/>
    <row r="15172" customFormat="false" ht="15" hidden="false" customHeight="false" outlineLevel="0" collapsed="false"/>
    <row r="15173" customFormat="false" ht="15" hidden="false" customHeight="false" outlineLevel="0" collapsed="false"/>
    <row r="15174" customFormat="false" ht="15" hidden="false" customHeight="false" outlineLevel="0" collapsed="false"/>
    <row r="15175" customFormat="false" ht="15" hidden="false" customHeight="false" outlineLevel="0" collapsed="false"/>
    <row r="15176" customFormat="false" ht="15" hidden="false" customHeight="false" outlineLevel="0" collapsed="false"/>
    <row r="15177" customFormat="false" ht="15" hidden="false" customHeight="false" outlineLevel="0" collapsed="false"/>
    <row r="15178" customFormat="false" ht="15" hidden="false" customHeight="false" outlineLevel="0" collapsed="false"/>
    <row r="15179" customFormat="false" ht="15" hidden="false" customHeight="false" outlineLevel="0" collapsed="false"/>
    <row r="15180" customFormat="false" ht="15" hidden="false" customHeight="false" outlineLevel="0" collapsed="false"/>
    <row r="15181" customFormat="false" ht="15" hidden="false" customHeight="false" outlineLevel="0" collapsed="false"/>
    <row r="15182" customFormat="false" ht="15" hidden="false" customHeight="false" outlineLevel="0" collapsed="false"/>
    <row r="15183" customFormat="false" ht="15" hidden="false" customHeight="false" outlineLevel="0" collapsed="false"/>
    <row r="15184" customFormat="false" ht="15" hidden="false" customHeight="false" outlineLevel="0" collapsed="false"/>
    <row r="15185" customFormat="false" ht="15" hidden="false" customHeight="false" outlineLevel="0" collapsed="false"/>
    <row r="15186" customFormat="false" ht="15" hidden="false" customHeight="false" outlineLevel="0" collapsed="false"/>
    <row r="15187" customFormat="false" ht="15" hidden="false" customHeight="false" outlineLevel="0" collapsed="false"/>
    <row r="15188" customFormat="false" ht="15" hidden="false" customHeight="false" outlineLevel="0" collapsed="false"/>
    <row r="15189" customFormat="false" ht="15" hidden="false" customHeight="false" outlineLevel="0" collapsed="false"/>
    <row r="15190" customFormat="false" ht="15" hidden="false" customHeight="false" outlineLevel="0" collapsed="false"/>
    <row r="15191" customFormat="false" ht="15" hidden="false" customHeight="false" outlineLevel="0" collapsed="false"/>
    <row r="15192" customFormat="false" ht="15" hidden="false" customHeight="false" outlineLevel="0" collapsed="false"/>
    <row r="15193" customFormat="false" ht="15" hidden="false" customHeight="false" outlineLevel="0" collapsed="false"/>
    <row r="15194" customFormat="false" ht="15" hidden="false" customHeight="false" outlineLevel="0" collapsed="false"/>
    <row r="15195" customFormat="false" ht="15" hidden="false" customHeight="false" outlineLevel="0" collapsed="false"/>
    <row r="15196" customFormat="false" ht="15" hidden="false" customHeight="false" outlineLevel="0" collapsed="false"/>
    <row r="15197" customFormat="false" ht="15" hidden="false" customHeight="false" outlineLevel="0" collapsed="false"/>
    <row r="15198" customFormat="false" ht="15" hidden="false" customHeight="false" outlineLevel="0" collapsed="false"/>
    <row r="15199" customFormat="false" ht="15" hidden="false" customHeight="false" outlineLevel="0" collapsed="false"/>
    <row r="15200" customFormat="false" ht="15" hidden="false" customHeight="false" outlineLevel="0" collapsed="false"/>
    <row r="15201" customFormat="false" ht="15" hidden="false" customHeight="false" outlineLevel="0" collapsed="false"/>
    <row r="15202" customFormat="false" ht="15" hidden="false" customHeight="false" outlineLevel="0" collapsed="false"/>
    <row r="15203" customFormat="false" ht="15" hidden="false" customHeight="false" outlineLevel="0" collapsed="false"/>
    <row r="15204" customFormat="false" ht="15" hidden="false" customHeight="false" outlineLevel="0" collapsed="false"/>
    <row r="15205" customFormat="false" ht="15" hidden="false" customHeight="false" outlineLevel="0" collapsed="false"/>
    <row r="15206" customFormat="false" ht="15" hidden="false" customHeight="false" outlineLevel="0" collapsed="false"/>
    <row r="15207" customFormat="false" ht="15" hidden="false" customHeight="false" outlineLevel="0" collapsed="false"/>
    <row r="15208" customFormat="false" ht="15" hidden="false" customHeight="false" outlineLevel="0" collapsed="false"/>
    <row r="15209" customFormat="false" ht="15" hidden="false" customHeight="false" outlineLevel="0" collapsed="false"/>
    <row r="15210" customFormat="false" ht="15" hidden="false" customHeight="false" outlineLevel="0" collapsed="false"/>
    <row r="15211" customFormat="false" ht="15" hidden="false" customHeight="false" outlineLevel="0" collapsed="false"/>
    <row r="15212" customFormat="false" ht="15" hidden="false" customHeight="false" outlineLevel="0" collapsed="false"/>
    <row r="15213" customFormat="false" ht="15" hidden="false" customHeight="false" outlineLevel="0" collapsed="false"/>
    <row r="15214" customFormat="false" ht="15" hidden="false" customHeight="false" outlineLevel="0" collapsed="false"/>
    <row r="15215" customFormat="false" ht="15" hidden="false" customHeight="false" outlineLevel="0" collapsed="false"/>
    <row r="15216" customFormat="false" ht="15" hidden="false" customHeight="false" outlineLevel="0" collapsed="false"/>
    <row r="15217" customFormat="false" ht="15" hidden="false" customHeight="false" outlineLevel="0" collapsed="false"/>
    <row r="15218" customFormat="false" ht="15" hidden="false" customHeight="false" outlineLevel="0" collapsed="false"/>
    <row r="15219" customFormat="false" ht="15" hidden="false" customHeight="false" outlineLevel="0" collapsed="false"/>
    <row r="15220" customFormat="false" ht="15" hidden="false" customHeight="false" outlineLevel="0" collapsed="false"/>
    <row r="15221" customFormat="false" ht="15" hidden="false" customHeight="false" outlineLevel="0" collapsed="false"/>
    <row r="15222" customFormat="false" ht="15" hidden="false" customHeight="false" outlineLevel="0" collapsed="false"/>
    <row r="15223" customFormat="false" ht="15" hidden="false" customHeight="false" outlineLevel="0" collapsed="false"/>
    <row r="15224" customFormat="false" ht="15" hidden="false" customHeight="false" outlineLevel="0" collapsed="false"/>
    <row r="15225" customFormat="false" ht="15" hidden="false" customHeight="false" outlineLevel="0" collapsed="false"/>
    <row r="15226" customFormat="false" ht="15" hidden="false" customHeight="false" outlineLevel="0" collapsed="false"/>
    <row r="15227" customFormat="false" ht="15" hidden="false" customHeight="false" outlineLevel="0" collapsed="false"/>
    <row r="15228" customFormat="false" ht="15" hidden="false" customHeight="false" outlineLevel="0" collapsed="false"/>
    <row r="15229" customFormat="false" ht="15" hidden="false" customHeight="false" outlineLevel="0" collapsed="false"/>
    <row r="15230" customFormat="false" ht="15" hidden="false" customHeight="false" outlineLevel="0" collapsed="false"/>
    <row r="15231" customFormat="false" ht="15" hidden="false" customHeight="false" outlineLevel="0" collapsed="false"/>
    <row r="15232" customFormat="false" ht="15" hidden="false" customHeight="false" outlineLevel="0" collapsed="false"/>
    <row r="15233" customFormat="false" ht="15" hidden="false" customHeight="false" outlineLevel="0" collapsed="false"/>
    <row r="15234" customFormat="false" ht="15" hidden="false" customHeight="false" outlineLevel="0" collapsed="false"/>
    <row r="15235" customFormat="false" ht="15" hidden="false" customHeight="false" outlineLevel="0" collapsed="false"/>
    <row r="15236" customFormat="false" ht="15" hidden="false" customHeight="false" outlineLevel="0" collapsed="false"/>
    <row r="15237" customFormat="false" ht="15" hidden="false" customHeight="false" outlineLevel="0" collapsed="false"/>
    <row r="15238" customFormat="false" ht="15" hidden="false" customHeight="false" outlineLevel="0" collapsed="false"/>
    <row r="15239" customFormat="false" ht="15" hidden="false" customHeight="false" outlineLevel="0" collapsed="false"/>
    <row r="15240" customFormat="false" ht="15" hidden="false" customHeight="false" outlineLevel="0" collapsed="false"/>
    <row r="15241" customFormat="false" ht="15" hidden="false" customHeight="false" outlineLevel="0" collapsed="false"/>
    <row r="15242" customFormat="false" ht="15" hidden="false" customHeight="false" outlineLevel="0" collapsed="false"/>
    <row r="15243" customFormat="false" ht="15" hidden="false" customHeight="false" outlineLevel="0" collapsed="false"/>
    <row r="15244" customFormat="false" ht="15" hidden="false" customHeight="false" outlineLevel="0" collapsed="false"/>
    <row r="15245" customFormat="false" ht="15" hidden="false" customHeight="false" outlineLevel="0" collapsed="false"/>
    <row r="15246" customFormat="false" ht="15" hidden="false" customHeight="false" outlineLevel="0" collapsed="false"/>
    <row r="15247" customFormat="false" ht="15" hidden="false" customHeight="false" outlineLevel="0" collapsed="false"/>
    <row r="15248" customFormat="false" ht="15" hidden="false" customHeight="false" outlineLevel="0" collapsed="false"/>
    <row r="15249" customFormat="false" ht="15" hidden="false" customHeight="false" outlineLevel="0" collapsed="false"/>
    <row r="15250" customFormat="false" ht="15" hidden="false" customHeight="false" outlineLevel="0" collapsed="false"/>
    <row r="15251" customFormat="false" ht="15" hidden="false" customHeight="false" outlineLevel="0" collapsed="false"/>
    <row r="15252" customFormat="false" ht="15" hidden="false" customHeight="false" outlineLevel="0" collapsed="false"/>
    <row r="15253" customFormat="false" ht="15" hidden="false" customHeight="false" outlineLevel="0" collapsed="false"/>
    <row r="15254" customFormat="false" ht="15" hidden="false" customHeight="false" outlineLevel="0" collapsed="false"/>
    <row r="15255" customFormat="false" ht="15" hidden="false" customHeight="false" outlineLevel="0" collapsed="false"/>
    <row r="15256" customFormat="false" ht="15" hidden="false" customHeight="false" outlineLevel="0" collapsed="false"/>
    <row r="15257" customFormat="false" ht="15" hidden="false" customHeight="false" outlineLevel="0" collapsed="false"/>
    <row r="15258" customFormat="false" ht="15" hidden="false" customHeight="false" outlineLevel="0" collapsed="false"/>
    <row r="15259" customFormat="false" ht="15" hidden="false" customHeight="false" outlineLevel="0" collapsed="false"/>
    <row r="15260" customFormat="false" ht="15" hidden="false" customHeight="false" outlineLevel="0" collapsed="false"/>
    <row r="15261" customFormat="false" ht="15" hidden="false" customHeight="false" outlineLevel="0" collapsed="false"/>
    <row r="15262" customFormat="false" ht="15" hidden="false" customHeight="false" outlineLevel="0" collapsed="false"/>
    <row r="15263" customFormat="false" ht="15" hidden="false" customHeight="false" outlineLevel="0" collapsed="false"/>
    <row r="15264" customFormat="false" ht="15" hidden="false" customHeight="false" outlineLevel="0" collapsed="false"/>
    <row r="15265" customFormat="false" ht="15" hidden="false" customHeight="false" outlineLevel="0" collapsed="false"/>
    <row r="15266" customFormat="false" ht="15" hidden="false" customHeight="false" outlineLevel="0" collapsed="false"/>
    <row r="15267" customFormat="false" ht="15" hidden="false" customHeight="false" outlineLevel="0" collapsed="false"/>
    <row r="15268" customFormat="false" ht="15" hidden="false" customHeight="false" outlineLevel="0" collapsed="false"/>
    <row r="15269" customFormat="false" ht="15" hidden="false" customHeight="false" outlineLevel="0" collapsed="false"/>
    <row r="15270" customFormat="false" ht="15" hidden="false" customHeight="false" outlineLevel="0" collapsed="false"/>
    <row r="15271" customFormat="false" ht="15" hidden="false" customHeight="false" outlineLevel="0" collapsed="false"/>
    <row r="15272" customFormat="false" ht="15" hidden="false" customHeight="false" outlineLevel="0" collapsed="false"/>
    <row r="15273" customFormat="false" ht="15" hidden="false" customHeight="false" outlineLevel="0" collapsed="false"/>
    <row r="15274" customFormat="false" ht="15" hidden="false" customHeight="false" outlineLevel="0" collapsed="false"/>
    <row r="15275" customFormat="false" ht="15" hidden="false" customHeight="false" outlineLevel="0" collapsed="false"/>
    <row r="15276" customFormat="false" ht="15" hidden="false" customHeight="false" outlineLevel="0" collapsed="false"/>
    <row r="15277" customFormat="false" ht="15" hidden="false" customHeight="false" outlineLevel="0" collapsed="false"/>
    <row r="15278" customFormat="false" ht="15" hidden="false" customHeight="false" outlineLevel="0" collapsed="false"/>
    <row r="15279" customFormat="false" ht="15" hidden="false" customHeight="false" outlineLevel="0" collapsed="false"/>
    <row r="15280" customFormat="false" ht="15" hidden="false" customHeight="false" outlineLevel="0" collapsed="false"/>
    <row r="15281" customFormat="false" ht="15" hidden="false" customHeight="false" outlineLevel="0" collapsed="false"/>
    <row r="15282" customFormat="false" ht="15" hidden="false" customHeight="false" outlineLevel="0" collapsed="false"/>
    <row r="15283" customFormat="false" ht="15" hidden="false" customHeight="false" outlineLevel="0" collapsed="false"/>
    <row r="15284" customFormat="false" ht="15" hidden="false" customHeight="false" outlineLevel="0" collapsed="false"/>
    <row r="15285" customFormat="false" ht="15" hidden="false" customHeight="false" outlineLevel="0" collapsed="false"/>
    <row r="15286" customFormat="false" ht="15" hidden="false" customHeight="false" outlineLevel="0" collapsed="false"/>
    <row r="15287" customFormat="false" ht="15" hidden="false" customHeight="false" outlineLevel="0" collapsed="false"/>
    <row r="15288" customFormat="false" ht="15" hidden="false" customHeight="false" outlineLevel="0" collapsed="false"/>
    <row r="15289" customFormat="false" ht="15" hidden="false" customHeight="false" outlineLevel="0" collapsed="false"/>
    <row r="15290" customFormat="false" ht="15" hidden="false" customHeight="false" outlineLevel="0" collapsed="false"/>
    <row r="15291" customFormat="false" ht="15" hidden="false" customHeight="false" outlineLevel="0" collapsed="false"/>
    <row r="15292" customFormat="false" ht="15" hidden="false" customHeight="false" outlineLevel="0" collapsed="false"/>
    <row r="15293" customFormat="false" ht="15" hidden="false" customHeight="false" outlineLevel="0" collapsed="false"/>
    <row r="15294" customFormat="false" ht="15" hidden="false" customHeight="false" outlineLevel="0" collapsed="false"/>
    <row r="15295" customFormat="false" ht="15" hidden="false" customHeight="false" outlineLevel="0" collapsed="false"/>
    <row r="15296" customFormat="false" ht="15" hidden="false" customHeight="false" outlineLevel="0" collapsed="false"/>
    <row r="15297" customFormat="false" ht="15" hidden="false" customHeight="false" outlineLevel="0" collapsed="false"/>
    <row r="15298" customFormat="false" ht="15" hidden="false" customHeight="false" outlineLevel="0" collapsed="false"/>
    <row r="15299" customFormat="false" ht="15" hidden="false" customHeight="false" outlineLevel="0" collapsed="false"/>
    <row r="15300" customFormat="false" ht="15" hidden="false" customHeight="false" outlineLevel="0" collapsed="false"/>
    <row r="15301" customFormat="false" ht="15" hidden="false" customHeight="false" outlineLevel="0" collapsed="false"/>
    <row r="15302" customFormat="false" ht="15" hidden="false" customHeight="false" outlineLevel="0" collapsed="false"/>
    <row r="15303" customFormat="false" ht="15" hidden="false" customHeight="false" outlineLevel="0" collapsed="false"/>
    <row r="15304" customFormat="false" ht="15" hidden="false" customHeight="false" outlineLevel="0" collapsed="false"/>
    <row r="15305" customFormat="false" ht="15" hidden="false" customHeight="false" outlineLevel="0" collapsed="false"/>
    <row r="15306" customFormat="false" ht="15" hidden="false" customHeight="false" outlineLevel="0" collapsed="false"/>
    <row r="15307" customFormat="false" ht="15" hidden="false" customHeight="false" outlineLevel="0" collapsed="false"/>
    <row r="15308" customFormat="false" ht="15" hidden="false" customHeight="false" outlineLevel="0" collapsed="false"/>
    <row r="15309" customFormat="false" ht="15" hidden="false" customHeight="false" outlineLevel="0" collapsed="false"/>
    <row r="15310" customFormat="false" ht="15" hidden="false" customHeight="false" outlineLevel="0" collapsed="false"/>
    <row r="15311" customFormat="false" ht="15" hidden="false" customHeight="false" outlineLevel="0" collapsed="false"/>
    <row r="15312" customFormat="false" ht="15" hidden="false" customHeight="false" outlineLevel="0" collapsed="false"/>
    <row r="15313" customFormat="false" ht="15" hidden="false" customHeight="false" outlineLevel="0" collapsed="false"/>
    <row r="15314" customFormat="false" ht="15" hidden="false" customHeight="false" outlineLevel="0" collapsed="false"/>
    <row r="15315" customFormat="false" ht="15" hidden="false" customHeight="false" outlineLevel="0" collapsed="false"/>
    <row r="15316" customFormat="false" ht="15" hidden="false" customHeight="false" outlineLevel="0" collapsed="false"/>
    <row r="15317" customFormat="false" ht="15" hidden="false" customHeight="false" outlineLevel="0" collapsed="false"/>
    <row r="15318" customFormat="false" ht="15" hidden="false" customHeight="false" outlineLevel="0" collapsed="false"/>
    <row r="15319" customFormat="false" ht="15" hidden="false" customHeight="false" outlineLevel="0" collapsed="false"/>
    <row r="15320" customFormat="false" ht="15" hidden="false" customHeight="false" outlineLevel="0" collapsed="false"/>
    <row r="15321" customFormat="false" ht="15" hidden="false" customHeight="false" outlineLevel="0" collapsed="false"/>
    <row r="15322" customFormat="false" ht="15" hidden="false" customHeight="false" outlineLevel="0" collapsed="false"/>
    <row r="15323" customFormat="false" ht="15" hidden="false" customHeight="false" outlineLevel="0" collapsed="false"/>
    <row r="15324" customFormat="false" ht="15" hidden="false" customHeight="false" outlineLevel="0" collapsed="false"/>
    <row r="15325" customFormat="false" ht="15" hidden="false" customHeight="false" outlineLevel="0" collapsed="false"/>
    <row r="15326" customFormat="false" ht="15" hidden="false" customHeight="false" outlineLevel="0" collapsed="false"/>
    <row r="15327" customFormat="false" ht="15" hidden="false" customHeight="false" outlineLevel="0" collapsed="false"/>
    <row r="15328" customFormat="false" ht="15" hidden="false" customHeight="false" outlineLevel="0" collapsed="false"/>
    <row r="15329" customFormat="false" ht="15" hidden="false" customHeight="false" outlineLevel="0" collapsed="false"/>
    <row r="15330" customFormat="false" ht="15" hidden="false" customHeight="false" outlineLevel="0" collapsed="false"/>
    <row r="15331" customFormat="false" ht="15" hidden="false" customHeight="false" outlineLevel="0" collapsed="false"/>
    <row r="15332" customFormat="false" ht="15" hidden="false" customHeight="false" outlineLevel="0" collapsed="false"/>
    <row r="15333" customFormat="false" ht="15" hidden="false" customHeight="false" outlineLevel="0" collapsed="false"/>
    <row r="15334" customFormat="false" ht="15" hidden="false" customHeight="false" outlineLevel="0" collapsed="false"/>
    <row r="15335" customFormat="false" ht="15" hidden="false" customHeight="false" outlineLevel="0" collapsed="false"/>
    <row r="15336" customFormat="false" ht="15" hidden="false" customHeight="false" outlineLevel="0" collapsed="false"/>
    <row r="15337" customFormat="false" ht="15" hidden="false" customHeight="false" outlineLevel="0" collapsed="false"/>
    <row r="15338" customFormat="false" ht="15" hidden="false" customHeight="false" outlineLevel="0" collapsed="false"/>
    <row r="15339" customFormat="false" ht="15" hidden="false" customHeight="false" outlineLevel="0" collapsed="false"/>
    <row r="15340" customFormat="false" ht="15" hidden="false" customHeight="false" outlineLevel="0" collapsed="false"/>
    <row r="15341" customFormat="false" ht="15" hidden="false" customHeight="false" outlineLevel="0" collapsed="false"/>
    <row r="15342" customFormat="false" ht="15" hidden="false" customHeight="false" outlineLevel="0" collapsed="false"/>
    <row r="15343" customFormat="false" ht="15" hidden="false" customHeight="false" outlineLevel="0" collapsed="false"/>
    <row r="15344" customFormat="false" ht="15" hidden="false" customHeight="false" outlineLevel="0" collapsed="false"/>
    <row r="15345" customFormat="false" ht="15" hidden="false" customHeight="false" outlineLevel="0" collapsed="false"/>
    <row r="15346" customFormat="false" ht="15" hidden="false" customHeight="false" outlineLevel="0" collapsed="false"/>
    <row r="15347" customFormat="false" ht="15" hidden="false" customHeight="false" outlineLevel="0" collapsed="false"/>
    <row r="15348" customFormat="false" ht="15" hidden="false" customHeight="false" outlineLevel="0" collapsed="false"/>
    <row r="15349" customFormat="false" ht="15" hidden="false" customHeight="false" outlineLevel="0" collapsed="false"/>
    <row r="15350" customFormat="false" ht="15" hidden="false" customHeight="false" outlineLevel="0" collapsed="false"/>
    <row r="15351" customFormat="false" ht="15" hidden="false" customHeight="false" outlineLevel="0" collapsed="false"/>
    <row r="15352" customFormat="false" ht="15" hidden="false" customHeight="false" outlineLevel="0" collapsed="false"/>
    <row r="15353" customFormat="false" ht="15" hidden="false" customHeight="false" outlineLevel="0" collapsed="false"/>
    <row r="15354" customFormat="false" ht="15" hidden="false" customHeight="false" outlineLevel="0" collapsed="false"/>
    <row r="15355" customFormat="false" ht="15" hidden="false" customHeight="false" outlineLevel="0" collapsed="false"/>
    <row r="15356" customFormat="false" ht="15" hidden="false" customHeight="false" outlineLevel="0" collapsed="false"/>
    <row r="15357" customFormat="false" ht="15" hidden="false" customHeight="false" outlineLevel="0" collapsed="false"/>
    <row r="15358" customFormat="false" ht="15" hidden="false" customHeight="false" outlineLevel="0" collapsed="false"/>
    <row r="15359" customFormat="false" ht="15" hidden="false" customHeight="false" outlineLevel="0" collapsed="false"/>
    <row r="15360" customFormat="false" ht="15" hidden="false" customHeight="false" outlineLevel="0" collapsed="false"/>
    <row r="15361" customFormat="false" ht="15" hidden="false" customHeight="false" outlineLevel="0" collapsed="false"/>
    <row r="15362" customFormat="false" ht="15" hidden="false" customHeight="false" outlineLevel="0" collapsed="false"/>
    <row r="15363" customFormat="false" ht="15" hidden="false" customHeight="false" outlineLevel="0" collapsed="false"/>
    <row r="15364" customFormat="false" ht="15" hidden="false" customHeight="false" outlineLevel="0" collapsed="false"/>
    <row r="15365" customFormat="false" ht="15" hidden="false" customHeight="false" outlineLevel="0" collapsed="false"/>
    <row r="15366" customFormat="false" ht="15" hidden="false" customHeight="false" outlineLevel="0" collapsed="false"/>
    <row r="15367" customFormat="false" ht="15" hidden="false" customHeight="false" outlineLevel="0" collapsed="false"/>
    <row r="15368" customFormat="false" ht="15" hidden="false" customHeight="false" outlineLevel="0" collapsed="false"/>
    <row r="15369" customFormat="false" ht="15" hidden="false" customHeight="false" outlineLevel="0" collapsed="false"/>
    <row r="15370" customFormat="false" ht="15" hidden="false" customHeight="false" outlineLevel="0" collapsed="false"/>
    <row r="15371" customFormat="false" ht="15" hidden="false" customHeight="false" outlineLevel="0" collapsed="false"/>
    <row r="15372" customFormat="false" ht="15" hidden="false" customHeight="false" outlineLevel="0" collapsed="false"/>
    <row r="15373" customFormat="false" ht="15" hidden="false" customHeight="false" outlineLevel="0" collapsed="false"/>
    <row r="15374" customFormat="false" ht="15" hidden="false" customHeight="false" outlineLevel="0" collapsed="false"/>
    <row r="15375" customFormat="false" ht="15" hidden="false" customHeight="false" outlineLevel="0" collapsed="false"/>
    <row r="15376" customFormat="false" ht="15" hidden="false" customHeight="false" outlineLevel="0" collapsed="false"/>
    <row r="15377" customFormat="false" ht="15" hidden="false" customHeight="false" outlineLevel="0" collapsed="false"/>
    <row r="15378" customFormat="false" ht="15" hidden="false" customHeight="false" outlineLevel="0" collapsed="false"/>
    <row r="15379" customFormat="false" ht="15" hidden="false" customHeight="false" outlineLevel="0" collapsed="false"/>
    <row r="15380" customFormat="false" ht="15" hidden="false" customHeight="false" outlineLevel="0" collapsed="false"/>
    <row r="15381" customFormat="false" ht="15" hidden="false" customHeight="false" outlineLevel="0" collapsed="false"/>
    <row r="15382" customFormat="false" ht="15" hidden="false" customHeight="false" outlineLevel="0" collapsed="false"/>
    <row r="15383" customFormat="false" ht="15" hidden="false" customHeight="false" outlineLevel="0" collapsed="false"/>
    <row r="15384" customFormat="false" ht="15" hidden="false" customHeight="false" outlineLevel="0" collapsed="false"/>
    <row r="15385" customFormat="false" ht="15" hidden="false" customHeight="false" outlineLevel="0" collapsed="false"/>
    <row r="15386" customFormat="false" ht="15" hidden="false" customHeight="false" outlineLevel="0" collapsed="false"/>
    <row r="15387" customFormat="false" ht="15" hidden="false" customHeight="false" outlineLevel="0" collapsed="false"/>
    <row r="15388" customFormat="false" ht="15" hidden="false" customHeight="false" outlineLevel="0" collapsed="false"/>
    <row r="15389" customFormat="false" ht="15" hidden="false" customHeight="false" outlineLevel="0" collapsed="false"/>
    <row r="15390" customFormat="false" ht="15" hidden="false" customHeight="false" outlineLevel="0" collapsed="false"/>
    <row r="15391" customFormat="false" ht="15" hidden="false" customHeight="false" outlineLevel="0" collapsed="false"/>
    <row r="15392" customFormat="false" ht="15" hidden="false" customHeight="false" outlineLevel="0" collapsed="false"/>
    <row r="15393" customFormat="false" ht="15" hidden="false" customHeight="false" outlineLevel="0" collapsed="false"/>
    <row r="15394" customFormat="false" ht="15" hidden="false" customHeight="false" outlineLevel="0" collapsed="false"/>
    <row r="15395" customFormat="false" ht="15" hidden="false" customHeight="false" outlineLevel="0" collapsed="false"/>
    <row r="15396" customFormat="false" ht="15" hidden="false" customHeight="false" outlineLevel="0" collapsed="false"/>
    <row r="15397" customFormat="false" ht="15" hidden="false" customHeight="false" outlineLevel="0" collapsed="false"/>
    <row r="15398" customFormat="false" ht="15" hidden="false" customHeight="false" outlineLevel="0" collapsed="false"/>
    <row r="15399" customFormat="false" ht="15" hidden="false" customHeight="false" outlineLevel="0" collapsed="false"/>
    <row r="15400" customFormat="false" ht="15" hidden="false" customHeight="false" outlineLevel="0" collapsed="false"/>
    <row r="15401" customFormat="false" ht="15" hidden="false" customHeight="false" outlineLevel="0" collapsed="false"/>
    <row r="15402" customFormat="false" ht="15" hidden="false" customHeight="false" outlineLevel="0" collapsed="false"/>
    <row r="15403" customFormat="false" ht="15" hidden="false" customHeight="false" outlineLevel="0" collapsed="false"/>
    <row r="15404" customFormat="false" ht="15" hidden="false" customHeight="false" outlineLevel="0" collapsed="false"/>
    <row r="15405" customFormat="false" ht="15" hidden="false" customHeight="false" outlineLevel="0" collapsed="false"/>
    <row r="15406" customFormat="false" ht="15" hidden="false" customHeight="false" outlineLevel="0" collapsed="false"/>
    <row r="15407" customFormat="false" ht="15" hidden="false" customHeight="false" outlineLevel="0" collapsed="false"/>
    <row r="15408" customFormat="false" ht="15" hidden="false" customHeight="false" outlineLevel="0" collapsed="false"/>
    <row r="15409" customFormat="false" ht="15" hidden="false" customHeight="false" outlineLevel="0" collapsed="false"/>
    <row r="15410" customFormat="false" ht="15" hidden="false" customHeight="false" outlineLevel="0" collapsed="false"/>
    <row r="15411" customFormat="false" ht="15" hidden="false" customHeight="false" outlineLevel="0" collapsed="false"/>
    <row r="15412" customFormat="false" ht="15" hidden="false" customHeight="false" outlineLevel="0" collapsed="false"/>
    <row r="15413" customFormat="false" ht="15" hidden="false" customHeight="false" outlineLevel="0" collapsed="false"/>
    <row r="15414" customFormat="false" ht="15" hidden="false" customHeight="false" outlineLevel="0" collapsed="false"/>
    <row r="15415" customFormat="false" ht="15" hidden="false" customHeight="false" outlineLevel="0" collapsed="false"/>
    <row r="15416" customFormat="false" ht="15" hidden="false" customHeight="false" outlineLevel="0" collapsed="false"/>
    <row r="15417" customFormat="false" ht="15" hidden="false" customHeight="false" outlineLevel="0" collapsed="false"/>
    <row r="15418" customFormat="false" ht="15" hidden="false" customHeight="false" outlineLevel="0" collapsed="false"/>
    <row r="15419" customFormat="false" ht="15" hidden="false" customHeight="false" outlineLevel="0" collapsed="false"/>
    <row r="15420" customFormat="false" ht="15" hidden="false" customHeight="false" outlineLevel="0" collapsed="false"/>
    <row r="15421" customFormat="false" ht="15" hidden="false" customHeight="false" outlineLevel="0" collapsed="false"/>
    <row r="15422" customFormat="false" ht="15" hidden="false" customHeight="false" outlineLevel="0" collapsed="false"/>
    <row r="15423" customFormat="false" ht="15" hidden="false" customHeight="false" outlineLevel="0" collapsed="false"/>
    <row r="15424" customFormat="false" ht="15" hidden="false" customHeight="false" outlineLevel="0" collapsed="false"/>
    <row r="15425" customFormat="false" ht="15" hidden="false" customHeight="false" outlineLevel="0" collapsed="false"/>
    <row r="15426" customFormat="false" ht="15" hidden="false" customHeight="false" outlineLevel="0" collapsed="false"/>
    <row r="15427" customFormat="false" ht="15" hidden="false" customHeight="false" outlineLevel="0" collapsed="false"/>
    <row r="15428" customFormat="false" ht="15" hidden="false" customHeight="false" outlineLevel="0" collapsed="false"/>
    <row r="15429" customFormat="false" ht="15" hidden="false" customHeight="false" outlineLevel="0" collapsed="false"/>
    <row r="15430" customFormat="false" ht="15" hidden="false" customHeight="false" outlineLevel="0" collapsed="false"/>
    <row r="15431" customFormat="false" ht="15" hidden="false" customHeight="false" outlineLevel="0" collapsed="false"/>
    <row r="15432" customFormat="false" ht="15" hidden="false" customHeight="false" outlineLevel="0" collapsed="false"/>
    <row r="15433" customFormat="false" ht="15" hidden="false" customHeight="false" outlineLevel="0" collapsed="false"/>
    <row r="15434" customFormat="false" ht="15" hidden="false" customHeight="false" outlineLevel="0" collapsed="false"/>
    <row r="15435" customFormat="false" ht="15" hidden="false" customHeight="false" outlineLevel="0" collapsed="false"/>
    <row r="15436" customFormat="false" ht="15" hidden="false" customHeight="false" outlineLevel="0" collapsed="false"/>
    <row r="15437" customFormat="false" ht="15" hidden="false" customHeight="false" outlineLevel="0" collapsed="false"/>
    <row r="15438" customFormat="false" ht="15" hidden="false" customHeight="false" outlineLevel="0" collapsed="false"/>
    <row r="15439" customFormat="false" ht="15" hidden="false" customHeight="false" outlineLevel="0" collapsed="false"/>
    <row r="15440" customFormat="false" ht="15" hidden="false" customHeight="false" outlineLevel="0" collapsed="false"/>
    <row r="15441" customFormat="false" ht="15" hidden="false" customHeight="false" outlineLevel="0" collapsed="false"/>
    <row r="15442" customFormat="false" ht="15" hidden="false" customHeight="false" outlineLevel="0" collapsed="false"/>
    <row r="15443" customFormat="false" ht="15" hidden="false" customHeight="false" outlineLevel="0" collapsed="false"/>
    <row r="15444" customFormat="false" ht="15" hidden="false" customHeight="false" outlineLevel="0" collapsed="false"/>
    <row r="15445" customFormat="false" ht="15" hidden="false" customHeight="false" outlineLevel="0" collapsed="false"/>
    <row r="15446" customFormat="false" ht="15" hidden="false" customHeight="false" outlineLevel="0" collapsed="false"/>
    <row r="15447" customFormat="false" ht="15" hidden="false" customHeight="false" outlineLevel="0" collapsed="false"/>
    <row r="15448" customFormat="false" ht="15" hidden="false" customHeight="false" outlineLevel="0" collapsed="false"/>
    <row r="15449" customFormat="false" ht="15" hidden="false" customHeight="false" outlineLevel="0" collapsed="false"/>
    <row r="15450" customFormat="false" ht="15" hidden="false" customHeight="false" outlineLevel="0" collapsed="false"/>
    <row r="15451" customFormat="false" ht="15" hidden="false" customHeight="false" outlineLevel="0" collapsed="false"/>
    <row r="15452" customFormat="false" ht="15" hidden="false" customHeight="false" outlineLevel="0" collapsed="false"/>
    <row r="15453" customFormat="false" ht="15" hidden="false" customHeight="false" outlineLevel="0" collapsed="false"/>
    <row r="15454" customFormat="false" ht="15" hidden="false" customHeight="false" outlineLevel="0" collapsed="false"/>
    <row r="15455" customFormat="false" ht="15" hidden="false" customHeight="false" outlineLevel="0" collapsed="false"/>
    <row r="15456" customFormat="false" ht="15" hidden="false" customHeight="false" outlineLevel="0" collapsed="false"/>
    <row r="15457" customFormat="false" ht="15" hidden="false" customHeight="false" outlineLevel="0" collapsed="false"/>
    <row r="15458" customFormat="false" ht="15" hidden="false" customHeight="false" outlineLevel="0" collapsed="false"/>
    <row r="15459" customFormat="false" ht="15" hidden="false" customHeight="false" outlineLevel="0" collapsed="false"/>
    <row r="15460" customFormat="false" ht="15" hidden="false" customHeight="false" outlineLevel="0" collapsed="false"/>
    <row r="15461" customFormat="false" ht="15" hidden="false" customHeight="false" outlineLevel="0" collapsed="false"/>
    <row r="15462" customFormat="false" ht="15" hidden="false" customHeight="false" outlineLevel="0" collapsed="false"/>
    <row r="15463" customFormat="false" ht="15" hidden="false" customHeight="false" outlineLevel="0" collapsed="false"/>
    <row r="15464" customFormat="false" ht="15" hidden="false" customHeight="false" outlineLevel="0" collapsed="false"/>
    <row r="15465" customFormat="false" ht="15" hidden="false" customHeight="false" outlineLevel="0" collapsed="false"/>
    <row r="15466" customFormat="false" ht="15" hidden="false" customHeight="false" outlineLevel="0" collapsed="false"/>
    <row r="15467" customFormat="false" ht="15" hidden="false" customHeight="false" outlineLevel="0" collapsed="false"/>
    <row r="15468" customFormat="false" ht="15" hidden="false" customHeight="false" outlineLevel="0" collapsed="false"/>
    <row r="15469" customFormat="false" ht="15" hidden="false" customHeight="false" outlineLevel="0" collapsed="false"/>
    <row r="15470" customFormat="false" ht="15" hidden="false" customHeight="false" outlineLevel="0" collapsed="false"/>
    <row r="15471" customFormat="false" ht="15" hidden="false" customHeight="false" outlineLevel="0" collapsed="false"/>
    <row r="15472" customFormat="false" ht="15" hidden="false" customHeight="false" outlineLevel="0" collapsed="false"/>
    <row r="15473" customFormat="false" ht="15" hidden="false" customHeight="false" outlineLevel="0" collapsed="false"/>
    <row r="15474" customFormat="false" ht="15" hidden="false" customHeight="false" outlineLevel="0" collapsed="false"/>
    <row r="15475" customFormat="false" ht="15" hidden="false" customHeight="false" outlineLevel="0" collapsed="false"/>
    <row r="15476" customFormat="false" ht="15" hidden="false" customHeight="false" outlineLevel="0" collapsed="false"/>
    <row r="15477" customFormat="false" ht="15" hidden="false" customHeight="false" outlineLevel="0" collapsed="false"/>
    <row r="15478" customFormat="false" ht="15" hidden="false" customHeight="false" outlineLevel="0" collapsed="false"/>
    <row r="15479" customFormat="false" ht="15" hidden="false" customHeight="false" outlineLevel="0" collapsed="false"/>
    <row r="15480" customFormat="false" ht="15" hidden="false" customHeight="false" outlineLevel="0" collapsed="false"/>
    <row r="15481" customFormat="false" ht="15" hidden="false" customHeight="false" outlineLevel="0" collapsed="false"/>
    <row r="15482" customFormat="false" ht="15" hidden="false" customHeight="false" outlineLevel="0" collapsed="false"/>
    <row r="15483" customFormat="false" ht="15" hidden="false" customHeight="false" outlineLevel="0" collapsed="false"/>
    <row r="15484" customFormat="false" ht="15" hidden="false" customHeight="false" outlineLevel="0" collapsed="false"/>
    <row r="15485" customFormat="false" ht="15" hidden="false" customHeight="false" outlineLevel="0" collapsed="false"/>
    <row r="15486" customFormat="false" ht="15" hidden="false" customHeight="false" outlineLevel="0" collapsed="false"/>
    <row r="15487" customFormat="false" ht="15" hidden="false" customHeight="false" outlineLevel="0" collapsed="false"/>
    <row r="15488" customFormat="false" ht="15" hidden="false" customHeight="false" outlineLevel="0" collapsed="false"/>
    <row r="15489" customFormat="false" ht="15" hidden="false" customHeight="false" outlineLevel="0" collapsed="false"/>
    <row r="15490" customFormat="false" ht="15" hidden="false" customHeight="false" outlineLevel="0" collapsed="false"/>
    <row r="15491" customFormat="false" ht="15" hidden="false" customHeight="false" outlineLevel="0" collapsed="false"/>
    <row r="15492" customFormat="false" ht="15" hidden="false" customHeight="false" outlineLevel="0" collapsed="false"/>
    <row r="15493" customFormat="false" ht="15" hidden="false" customHeight="false" outlineLevel="0" collapsed="false"/>
    <row r="15494" customFormat="false" ht="15" hidden="false" customHeight="false" outlineLevel="0" collapsed="false"/>
    <row r="15495" customFormat="false" ht="15" hidden="false" customHeight="false" outlineLevel="0" collapsed="false"/>
    <row r="15496" customFormat="false" ht="15" hidden="false" customHeight="false" outlineLevel="0" collapsed="false"/>
    <row r="15497" customFormat="false" ht="15" hidden="false" customHeight="false" outlineLevel="0" collapsed="false"/>
    <row r="15498" customFormat="false" ht="15" hidden="false" customHeight="false" outlineLevel="0" collapsed="false"/>
    <row r="15499" customFormat="false" ht="15" hidden="false" customHeight="false" outlineLevel="0" collapsed="false"/>
    <row r="15500" customFormat="false" ht="15" hidden="false" customHeight="false" outlineLevel="0" collapsed="false"/>
    <row r="15501" customFormat="false" ht="15" hidden="false" customHeight="false" outlineLevel="0" collapsed="false"/>
    <row r="15502" customFormat="false" ht="15" hidden="false" customHeight="false" outlineLevel="0" collapsed="false"/>
    <row r="15503" customFormat="false" ht="15" hidden="false" customHeight="false" outlineLevel="0" collapsed="false"/>
    <row r="15504" customFormat="false" ht="15" hidden="false" customHeight="false" outlineLevel="0" collapsed="false"/>
    <row r="15505" customFormat="false" ht="15" hidden="false" customHeight="false" outlineLevel="0" collapsed="false"/>
    <row r="15506" customFormat="false" ht="15" hidden="false" customHeight="false" outlineLevel="0" collapsed="false"/>
    <row r="15507" customFormat="false" ht="15" hidden="false" customHeight="false" outlineLevel="0" collapsed="false"/>
    <row r="15508" customFormat="false" ht="15" hidden="false" customHeight="false" outlineLevel="0" collapsed="false"/>
    <row r="15509" customFormat="false" ht="15" hidden="false" customHeight="false" outlineLevel="0" collapsed="false"/>
    <row r="15510" customFormat="false" ht="15" hidden="false" customHeight="false" outlineLevel="0" collapsed="false"/>
    <row r="15511" customFormat="false" ht="15" hidden="false" customHeight="false" outlineLevel="0" collapsed="false"/>
    <row r="15512" customFormat="false" ht="15" hidden="false" customHeight="false" outlineLevel="0" collapsed="false"/>
    <row r="15513" customFormat="false" ht="15" hidden="false" customHeight="false" outlineLevel="0" collapsed="false"/>
    <row r="15514" customFormat="false" ht="15" hidden="false" customHeight="false" outlineLevel="0" collapsed="false"/>
    <row r="15515" customFormat="false" ht="15" hidden="false" customHeight="false" outlineLevel="0" collapsed="false"/>
    <row r="15516" customFormat="false" ht="15" hidden="false" customHeight="false" outlineLevel="0" collapsed="false"/>
    <row r="15517" customFormat="false" ht="15" hidden="false" customHeight="false" outlineLevel="0" collapsed="false"/>
    <row r="15518" customFormat="false" ht="15" hidden="false" customHeight="false" outlineLevel="0" collapsed="false"/>
    <row r="15519" customFormat="false" ht="15" hidden="false" customHeight="false" outlineLevel="0" collapsed="false"/>
    <row r="15520" customFormat="false" ht="15" hidden="false" customHeight="false" outlineLevel="0" collapsed="false"/>
    <row r="15521" customFormat="false" ht="15" hidden="false" customHeight="false" outlineLevel="0" collapsed="false"/>
    <row r="15522" customFormat="false" ht="15" hidden="false" customHeight="false" outlineLevel="0" collapsed="false"/>
    <row r="15523" customFormat="false" ht="15" hidden="false" customHeight="false" outlineLevel="0" collapsed="false"/>
    <row r="15524" customFormat="false" ht="15" hidden="false" customHeight="false" outlineLevel="0" collapsed="false"/>
    <row r="15525" customFormat="false" ht="15" hidden="false" customHeight="false" outlineLevel="0" collapsed="false"/>
    <row r="15526" customFormat="false" ht="15" hidden="false" customHeight="false" outlineLevel="0" collapsed="false"/>
    <row r="15527" customFormat="false" ht="15" hidden="false" customHeight="false" outlineLevel="0" collapsed="false"/>
    <row r="15528" customFormat="false" ht="15" hidden="false" customHeight="false" outlineLevel="0" collapsed="false"/>
    <row r="15529" customFormat="false" ht="15" hidden="false" customHeight="false" outlineLevel="0" collapsed="false"/>
    <row r="15530" customFormat="false" ht="15" hidden="false" customHeight="false" outlineLevel="0" collapsed="false"/>
    <row r="15531" customFormat="false" ht="15" hidden="false" customHeight="false" outlineLevel="0" collapsed="false"/>
    <row r="15532" customFormat="false" ht="15" hidden="false" customHeight="false" outlineLevel="0" collapsed="false"/>
    <row r="15533" customFormat="false" ht="15" hidden="false" customHeight="false" outlineLevel="0" collapsed="false"/>
    <row r="15534" customFormat="false" ht="15" hidden="false" customHeight="false" outlineLevel="0" collapsed="false"/>
    <row r="15535" customFormat="false" ht="15" hidden="false" customHeight="false" outlineLevel="0" collapsed="false"/>
    <row r="15536" customFormat="false" ht="15" hidden="false" customHeight="false" outlineLevel="0" collapsed="false"/>
    <row r="15537" customFormat="false" ht="15" hidden="false" customHeight="false" outlineLevel="0" collapsed="false"/>
    <row r="15538" customFormat="false" ht="15" hidden="false" customHeight="false" outlineLevel="0" collapsed="false"/>
    <row r="15539" customFormat="false" ht="15" hidden="false" customHeight="false" outlineLevel="0" collapsed="false"/>
    <row r="15540" customFormat="false" ht="15" hidden="false" customHeight="false" outlineLevel="0" collapsed="false"/>
    <row r="15541" customFormat="false" ht="15" hidden="false" customHeight="false" outlineLevel="0" collapsed="false"/>
    <row r="15542" customFormat="false" ht="15" hidden="false" customHeight="false" outlineLevel="0" collapsed="false"/>
    <row r="15543" customFormat="false" ht="15" hidden="false" customHeight="false" outlineLevel="0" collapsed="false"/>
    <row r="15544" customFormat="false" ht="15" hidden="false" customHeight="false" outlineLevel="0" collapsed="false"/>
    <row r="15545" customFormat="false" ht="15" hidden="false" customHeight="false" outlineLevel="0" collapsed="false"/>
    <row r="15546" customFormat="false" ht="15" hidden="false" customHeight="false" outlineLevel="0" collapsed="false"/>
    <row r="15547" customFormat="false" ht="15" hidden="false" customHeight="false" outlineLevel="0" collapsed="false"/>
    <row r="15548" customFormat="false" ht="15" hidden="false" customHeight="false" outlineLevel="0" collapsed="false"/>
    <row r="15549" customFormat="false" ht="15" hidden="false" customHeight="false" outlineLevel="0" collapsed="false"/>
    <row r="15550" customFormat="false" ht="15" hidden="false" customHeight="false" outlineLevel="0" collapsed="false"/>
    <row r="15551" customFormat="false" ht="15" hidden="false" customHeight="false" outlineLevel="0" collapsed="false"/>
    <row r="15552" customFormat="false" ht="15" hidden="false" customHeight="false" outlineLevel="0" collapsed="false"/>
    <row r="15553" customFormat="false" ht="15" hidden="false" customHeight="false" outlineLevel="0" collapsed="false"/>
    <row r="15554" customFormat="false" ht="15" hidden="false" customHeight="false" outlineLevel="0" collapsed="false"/>
    <row r="15555" customFormat="false" ht="15" hidden="false" customHeight="false" outlineLevel="0" collapsed="false"/>
    <row r="15556" customFormat="false" ht="15" hidden="false" customHeight="false" outlineLevel="0" collapsed="false"/>
    <row r="15557" customFormat="false" ht="15" hidden="false" customHeight="false" outlineLevel="0" collapsed="false"/>
    <row r="15558" customFormat="false" ht="15" hidden="false" customHeight="false" outlineLevel="0" collapsed="false"/>
    <row r="15559" customFormat="false" ht="15" hidden="false" customHeight="false" outlineLevel="0" collapsed="false"/>
    <row r="15560" customFormat="false" ht="15" hidden="false" customHeight="false" outlineLevel="0" collapsed="false"/>
    <row r="15561" customFormat="false" ht="15" hidden="false" customHeight="false" outlineLevel="0" collapsed="false"/>
    <row r="15562" customFormat="false" ht="15" hidden="false" customHeight="false" outlineLevel="0" collapsed="false"/>
    <row r="15563" customFormat="false" ht="15" hidden="false" customHeight="false" outlineLevel="0" collapsed="false"/>
    <row r="15564" customFormat="false" ht="15" hidden="false" customHeight="false" outlineLevel="0" collapsed="false"/>
    <row r="15565" customFormat="false" ht="15" hidden="false" customHeight="false" outlineLevel="0" collapsed="false"/>
    <row r="15566" customFormat="false" ht="15" hidden="false" customHeight="false" outlineLevel="0" collapsed="false"/>
    <row r="15567" customFormat="false" ht="15" hidden="false" customHeight="false" outlineLevel="0" collapsed="false"/>
    <row r="15568" customFormat="false" ht="15" hidden="false" customHeight="false" outlineLevel="0" collapsed="false"/>
    <row r="15569" customFormat="false" ht="15" hidden="false" customHeight="false" outlineLevel="0" collapsed="false"/>
    <row r="15570" customFormat="false" ht="15" hidden="false" customHeight="false" outlineLevel="0" collapsed="false"/>
    <row r="15571" customFormat="false" ht="15" hidden="false" customHeight="false" outlineLevel="0" collapsed="false"/>
    <row r="15572" customFormat="false" ht="15" hidden="false" customHeight="false" outlineLevel="0" collapsed="false"/>
    <row r="15573" customFormat="false" ht="15" hidden="false" customHeight="false" outlineLevel="0" collapsed="false"/>
    <row r="15574" customFormat="false" ht="15" hidden="false" customHeight="false" outlineLevel="0" collapsed="false"/>
    <row r="15575" customFormat="false" ht="15" hidden="false" customHeight="false" outlineLevel="0" collapsed="false"/>
    <row r="15576" customFormat="false" ht="15" hidden="false" customHeight="false" outlineLevel="0" collapsed="false"/>
    <row r="15577" customFormat="false" ht="15" hidden="false" customHeight="false" outlineLevel="0" collapsed="false"/>
    <row r="15578" customFormat="false" ht="15" hidden="false" customHeight="false" outlineLevel="0" collapsed="false"/>
    <row r="15579" customFormat="false" ht="15" hidden="false" customHeight="false" outlineLevel="0" collapsed="false"/>
    <row r="15580" customFormat="false" ht="15" hidden="false" customHeight="false" outlineLevel="0" collapsed="false"/>
    <row r="15581" customFormat="false" ht="15" hidden="false" customHeight="false" outlineLevel="0" collapsed="false"/>
    <row r="15582" customFormat="false" ht="15" hidden="false" customHeight="false" outlineLevel="0" collapsed="false"/>
    <row r="15583" customFormat="false" ht="15" hidden="false" customHeight="false" outlineLevel="0" collapsed="false"/>
    <row r="15584" customFormat="false" ht="15" hidden="false" customHeight="false" outlineLevel="0" collapsed="false"/>
    <row r="15585" customFormat="false" ht="15" hidden="false" customHeight="false" outlineLevel="0" collapsed="false"/>
    <row r="15586" customFormat="false" ht="15" hidden="false" customHeight="false" outlineLevel="0" collapsed="false"/>
    <row r="15587" customFormat="false" ht="15" hidden="false" customHeight="false" outlineLevel="0" collapsed="false"/>
    <row r="15588" customFormat="false" ht="15" hidden="false" customHeight="false" outlineLevel="0" collapsed="false"/>
    <row r="15589" customFormat="false" ht="15" hidden="false" customHeight="false" outlineLevel="0" collapsed="false"/>
    <row r="15590" customFormat="false" ht="15" hidden="false" customHeight="false" outlineLevel="0" collapsed="false"/>
    <row r="15591" customFormat="false" ht="15" hidden="false" customHeight="false" outlineLevel="0" collapsed="false"/>
    <row r="15592" customFormat="false" ht="15" hidden="false" customHeight="false" outlineLevel="0" collapsed="false"/>
    <row r="15593" customFormat="false" ht="15" hidden="false" customHeight="false" outlineLevel="0" collapsed="false"/>
    <row r="15594" customFormat="false" ht="15" hidden="false" customHeight="false" outlineLevel="0" collapsed="false"/>
    <row r="15595" customFormat="false" ht="15" hidden="false" customHeight="false" outlineLevel="0" collapsed="false"/>
    <row r="15596" customFormat="false" ht="15" hidden="false" customHeight="false" outlineLevel="0" collapsed="false"/>
    <row r="15597" customFormat="false" ht="15" hidden="false" customHeight="false" outlineLevel="0" collapsed="false"/>
    <row r="15598" customFormat="false" ht="15" hidden="false" customHeight="false" outlineLevel="0" collapsed="false"/>
    <row r="15599" customFormat="false" ht="15" hidden="false" customHeight="false" outlineLevel="0" collapsed="false"/>
    <row r="15600" customFormat="false" ht="15" hidden="false" customHeight="false" outlineLevel="0" collapsed="false"/>
    <row r="15601" customFormat="false" ht="15" hidden="false" customHeight="false" outlineLevel="0" collapsed="false"/>
    <row r="15602" customFormat="false" ht="15" hidden="false" customHeight="false" outlineLevel="0" collapsed="false"/>
    <row r="15603" customFormat="false" ht="15" hidden="false" customHeight="false" outlineLevel="0" collapsed="false"/>
    <row r="15604" customFormat="false" ht="15" hidden="false" customHeight="false" outlineLevel="0" collapsed="false"/>
    <row r="15605" customFormat="false" ht="15" hidden="false" customHeight="false" outlineLevel="0" collapsed="false"/>
    <row r="15606" customFormat="false" ht="15" hidden="false" customHeight="false" outlineLevel="0" collapsed="false"/>
    <row r="15607" customFormat="false" ht="15" hidden="false" customHeight="false" outlineLevel="0" collapsed="false"/>
    <row r="15608" customFormat="false" ht="15" hidden="false" customHeight="false" outlineLevel="0" collapsed="false"/>
    <row r="15609" customFormat="false" ht="15" hidden="false" customHeight="false" outlineLevel="0" collapsed="false"/>
    <row r="15610" customFormat="false" ht="15" hidden="false" customHeight="false" outlineLevel="0" collapsed="false"/>
    <row r="15611" customFormat="false" ht="15" hidden="false" customHeight="false" outlineLevel="0" collapsed="false"/>
    <row r="15612" customFormat="false" ht="15" hidden="false" customHeight="false" outlineLevel="0" collapsed="false"/>
    <row r="15613" customFormat="false" ht="15" hidden="false" customHeight="false" outlineLevel="0" collapsed="false"/>
    <row r="15614" customFormat="false" ht="15" hidden="false" customHeight="false" outlineLevel="0" collapsed="false"/>
    <row r="15615" customFormat="false" ht="15" hidden="false" customHeight="false" outlineLevel="0" collapsed="false"/>
    <row r="15616" customFormat="false" ht="15" hidden="false" customHeight="false" outlineLevel="0" collapsed="false"/>
    <row r="15617" customFormat="false" ht="15" hidden="false" customHeight="false" outlineLevel="0" collapsed="false"/>
    <row r="15618" customFormat="false" ht="15" hidden="false" customHeight="false" outlineLevel="0" collapsed="false"/>
    <row r="15619" customFormat="false" ht="15" hidden="false" customHeight="false" outlineLevel="0" collapsed="false"/>
    <row r="15620" customFormat="false" ht="15" hidden="false" customHeight="false" outlineLevel="0" collapsed="false"/>
    <row r="15621" customFormat="false" ht="15" hidden="false" customHeight="false" outlineLevel="0" collapsed="false"/>
    <row r="15622" customFormat="false" ht="15" hidden="false" customHeight="false" outlineLevel="0" collapsed="false"/>
    <row r="15623" customFormat="false" ht="15" hidden="false" customHeight="false" outlineLevel="0" collapsed="false"/>
    <row r="15624" customFormat="false" ht="15" hidden="false" customHeight="false" outlineLevel="0" collapsed="false"/>
    <row r="15625" customFormat="false" ht="15" hidden="false" customHeight="false" outlineLevel="0" collapsed="false"/>
    <row r="15626" customFormat="false" ht="15" hidden="false" customHeight="false" outlineLevel="0" collapsed="false"/>
    <row r="15627" customFormat="false" ht="15" hidden="false" customHeight="false" outlineLevel="0" collapsed="false"/>
    <row r="15628" customFormat="false" ht="15" hidden="false" customHeight="false" outlineLevel="0" collapsed="false"/>
    <row r="15629" customFormat="false" ht="15" hidden="false" customHeight="false" outlineLevel="0" collapsed="false"/>
    <row r="15630" customFormat="false" ht="15" hidden="false" customHeight="false" outlineLevel="0" collapsed="false"/>
    <row r="15631" customFormat="false" ht="15" hidden="false" customHeight="false" outlineLevel="0" collapsed="false"/>
    <row r="15632" customFormat="false" ht="15" hidden="false" customHeight="false" outlineLevel="0" collapsed="false"/>
    <row r="15633" customFormat="false" ht="15" hidden="false" customHeight="false" outlineLevel="0" collapsed="false"/>
    <row r="15634" customFormat="false" ht="15" hidden="false" customHeight="false" outlineLevel="0" collapsed="false"/>
    <row r="15635" customFormat="false" ht="15" hidden="false" customHeight="false" outlineLevel="0" collapsed="false"/>
    <row r="15636" customFormat="false" ht="15" hidden="false" customHeight="false" outlineLevel="0" collapsed="false"/>
    <row r="15637" customFormat="false" ht="15" hidden="false" customHeight="false" outlineLevel="0" collapsed="false"/>
    <row r="15638" customFormat="false" ht="15" hidden="false" customHeight="false" outlineLevel="0" collapsed="false"/>
    <row r="15639" customFormat="false" ht="15" hidden="false" customHeight="false" outlineLevel="0" collapsed="false"/>
    <row r="15640" customFormat="false" ht="15" hidden="false" customHeight="false" outlineLevel="0" collapsed="false"/>
    <row r="15641" customFormat="false" ht="15" hidden="false" customHeight="false" outlineLevel="0" collapsed="false"/>
    <row r="15642" customFormat="false" ht="15" hidden="false" customHeight="false" outlineLevel="0" collapsed="false"/>
    <row r="15643" customFormat="false" ht="15" hidden="false" customHeight="false" outlineLevel="0" collapsed="false"/>
    <row r="15644" customFormat="false" ht="15" hidden="false" customHeight="false" outlineLevel="0" collapsed="false"/>
    <row r="15645" customFormat="false" ht="15" hidden="false" customHeight="false" outlineLevel="0" collapsed="false"/>
    <row r="15646" customFormat="false" ht="15" hidden="false" customHeight="false" outlineLevel="0" collapsed="false"/>
    <row r="15647" customFormat="false" ht="15" hidden="false" customHeight="false" outlineLevel="0" collapsed="false"/>
    <row r="15648" customFormat="false" ht="15" hidden="false" customHeight="false" outlineLevel="0" collapsed="false"/>
    <row r="15649" customFormat="false" ht="15" hidden="false" customHeight="false" outlineLevel="0" collapsed="false"/>
    <row r="15650" customFormat="false" ht="15" hidden="false" customHeight="false" outlineLevel="0" collapsed="false"/>
    <row r="15651" customFormat="false" ht="15" hidden="false" customHeight="false" outlineLevel="0" collapsed="false"/>
    <row r="15652" customFormat="false" ht="15" hidden="false" customHeight="false" outlineLevel="0" collapsed="false"/>
    <row r="15653" customFormat="false" ht="15" hidden="false" customHeight="false" outlineLevel="0" collapsed="false"/>
    <row r="15654" customFormat="false" ht="15" hidden="false" customHeight="false" outlineLevel="0" collapsed="false"/>
    <row r="15655" customFormat="false" ht="15" hidden="false" customHeight="false" outlineLevel="0" collapsed="false"/>
    <row r="15656" customFormat="false" ht="15" hidden="false" customHeight="false" outlineLevel="0" collapsed="false"/>
    <row r="15657" customFormat="false" ht="15" hidden="false" customHeight="false" outlineLevel="0" collapsed="false"/>
    <row r="15658" customFormat="false" ht="15" hidden="false" customHeight="false" outlineLevel="0" collapsed="false"/>
    <row r="15659" customFormat="false" ht="15" hidden="false" customHeight="false" outlineLevel="0" collapsed="false"/>
    <row r="15660" customFormat="false" ht="15" hidden="false" customHeight="false" outlineLevel="0" collapsed="false"/>
    <row r="15661" customFormat="false" ht="15" hidden="false" customHeight="false" outlineLevel="0" collapsed="false"/>
    <row r="15662" customFormat="false" ht="15" hidden="false" customHeight="false" outlineLevel="0" collapsed="false"/>
    <row r="15663" customFormat="false" ht="15" hidden="false" customHeight="false" outlineLevel="0" collapsed="false"/>
    <row r="15664" customFormat="false" ht="15" hidden="false" customHeight="false" outlineLevel="0" collapsed="false"/>
    <row r="15665" customFormat="false" ht="15" hidden="false" customHeight="false" outlineLevel="0" collapsed="false"/>
    <row r="15666" customFormat="false" ht="15" hidden="false" customHeight="false" outlineLevel="0" collapsed="false"/>
    <row r="15667" customFormat="false" ht="15" hidden="false" customHeight="false" outlineLevel="0" collapsed="false"/>
    <row r="15668" customFormat="false" ht="15" hidden="false" customHeight="false" outlineLevel="0" collapsed="false"/>
    <row r="15669" customFormat="false" ht="15" hidden="false" customHeight="false" outlineLevel="0" collapsed="false"/>
    <row r="15670" customFormat="false" ht="15" hidden="false" customHeight="false" outlineLevel="0" collapsed="false"/>
    <row r="15671" customFormat="false" ht="15" hidden="false" customHeight="false" outlineLevel="0" collapsed="false"/>
    <row r="15672" customFormat="false" ht="15" hidden="false" customHeight="false" outlineLevel="0" collapsed="false"/>
    <row r="15673" customFormat="false" ht="15" hidden="false" customHeight="false" outlineLevel="0" collapsed="false"/>
    <row r="15674" customFormat="false" ht="15" hidden="false" customHeight="false" outlineLevel="0" collapsed="false"/>
    <row r="15675" customFormat="false" ht="15" hidden="false" customHeight="false" outlineLevel="0" collapsed="false"/>
    <row r="15676" customFormat="false" ht="15" hidden="false" customHeight="false" outlineLevel="0" collapsed="false"/>
    <row r="15677" customFormat="false" ht="15" hidden="false" customHeight="false" outlineLevel="0" collapsed="false"/>
    <row r="15678" customFormat="false" ht="15" hidden="false" customHeight="false" outlineLevel="0" collapsed="false"/>
    <row r="15679" customFormat="false" ht="15" hidden="false" customHeight="false" outlineLevel="0" collapsed="false"/>
    <row r="15680" customFormat="false" ht="15" hidden="false" customHeight="false" outlineLevel="0" collapsed="false"/>
    <row r="15681" customFormat="false" ht="15" hidden="false" customHeight="false" outlineLevel="0" collapsed="false"/>
    <row r="15682" customFormat="false" ht="15" hidden="false" customHeight="false" outlineLevel="0" collapsed="false"/>
    <row r="15683" customFormat="false" ht="15" hidden="false" customHeight="false" outlineLevel="0" collapsed="false"/>
    <row r="15684" customFormat="false" ht="15" hidden="false" customHeight="false" outlineLevel="0" collapsed="false"/>
    <row r="15685" customFormat="false" ht="15" hidden="false" customHeight="false" outlineLevel="0" collapsed="false"/>
    <row r="15686" customFormat="false" ht="15" hidden="false" customHeight="false" outlineLevel="0" collapsed="false"/>
    <row r="15687" customFormat="false" ht="15" hidden="false" customHeight="false" outlineLevel="0" collapsed="false"/>
    <row r="15688" customFormat="false" ht="15" hidden="false" customHeight="false" outlineLevel="0" collapsed="false"/>
    <row r="15689" customFormat="false" ht="15" hidden="false" customHeight="false" outlineLevel="0" collapsed="false"/>
    <row r="15690" customFormat="false" ht="15" hidden="false" customHeight="false" outlineLevel="0" collapsed="false"/>
    <row r="15691" customFormat="false" ht="15" hidden="false" customHeight="false" outlineLevel="0" collapsed="false"/>
    <row r="15692" customFormat="false" ht="15" hidden="false" customHeight="false" outlineLevel="0" collapsed="false"/>
    <row r="15693" customFormat="false" ht="15" hidden="false" customHeight="false" outlineLevel="0" collapsed="false"/>
    <row r="15694" customFormat="false" ht="15" hidden="false" customHeight="false" outlineLevel="0" collapsed="false"/>
    <row r="15695" customFormat="false" ht="15" hidden="false" customHeight="false" outlineLevel="0" collapsed="false"/>
    <row r="15696" customFormat="false" ht="15" hidden="false" customHeight="false" outlineLevel="0" collapsed="false"/>
    <row r="15697" customFormat="false" ht="15" hidden="false" customHeight="false" outlineLevel="0" collapsed="false"/>
    <row r="15698" customFormat="false" ht="15" hidden="false" customHeight="false" outlineLevel="0" collapsed="false"/>
    <row r="15699" customFormat="false" ht="15" hidden="false" customHeight="false" outlineLevel="0" collapsed="false"/>
    <row r="15700" customFormat="false" ht="15" hidden="false" customHeight="false" outlineLevel="0" collapsed="false"/>
    <row r="15701" customFormat="false" ht="15" hidden="false" customHeight="false" outlineLevel="0" collapsed="false"/>
    <row r="15702" customFormat="false" ht="15" hidden="false" customHeight="false" outlineLevel="0" collapsed="false"/>
    <row r="15703" customFormat="false" ht="15" hidden="false" customHeight="false" outlineLevel="0" collapsed="false"/>
    <row r="15704" customFormat="false" ht="15" hidden="false" customHeight="false" outlineLevel="0" collapsed="false"/>
    <row r="15705" customFormat="false" ht="15" hidden="false" customHeight="false" outlineLevel="0" collapsed="false"/>
    <row r="15706" customFormat="false" ht="15" hidden="false" customHeight="false" outlineLevel="0" collapsed="false"/>
    <row r="15707" customFormat="false" ht="15" hidden="false" customHeight="false" outlineLevel="0" collapsed="false"/>
    <row r="15708" customFormat="false" ht="15" hidden="false" customHeight="false" outlineLevel="0" collapsed="false"/>
    <row r="15709" customFormat="false" ht="15" hidden="false" customHeight="false" outlineLevel="0" collapsed="false"/>
    <row r="15710" customFormat="false" ht="15" hidden="false" customHeight="false" outlineLevel="0" collapsed="false"/>
    <row r="15711" customFormat="false" ht="15" hidden="false" customHeight="false" outlineLevel="0" collapsed="false"/>
    <row r="15712" customFormat="false" ht="15" hidden="false" customHeight="false" outlineLevel="0" collapsed="false"/>
    <row r="15713" customFormat="false" ht="15" hidden="false" customHeight="false" outlineLevel="0" collapsed="false"/>
    <row r="15714" customFormat="false" ht="15" hidden="false" customHeight="false" outlineLevel="0" collapsed="false"/>
    <row r="15715" customFormat="false" ht="15" hidden="false" customHeight="false" outlineLevel="0" collapsed="false"/>
    <row r="15716" customFormat="false" ht="15" hidden="false" customHeight="false" outlineLevel="0" collapsed="false"/>
    <row r="15717" customFormat="false" ht="15" hidden="false" customHeight="false" outlineLevel="0" collapsed="false"/>
    <row r="15718" customFormat="false" ht="15" hidden="false" customHeight="false" outlineLevel="0" collapsed="false"/>
    <row r="15719" customFormat="false" ht="15" hidden="false" customHeight="false" outlineLevel="0" collapsed="false"/>
    <row r="15720" customFormat="false" ht="15" hidden="false" customHeight="false" outlineLevel="0" collapsed="false"/>
    <row r="15721" customFormat="false" ht="15" hidden="false" customHeight="false" outlineLevel="0" collapsed="false"/>
    <row r="15722" customFormat="false" ht="15" hidden="false" customHeight="false" outlineLevel="0" collapsed="false"/>
    <row r="15723" customFormat="false" ht="15" hidden="false" customHeight="false" outlineLevel="0" collapsed="false"/>
    <row r="15724" customFormat="false" ht="15" hidden="false" customHeight="false" outlineLevel="0" collapsed="false"/>
    <row r="15725" customFormat="false" ht="15" hidden="false" customHeight="false" outlineLevel="0" collapsed="false"/>
    <row r="15726" customFormat="false" ht="15" hidden="false" customHeight="false" outlineLevel="0" collapsed="false"/>
    <row r="15727" customFormat="false" ht="15" hidden="false" customHeight="false" outlineLevel="0" collapsed="false"/>
    <row r="15728" customFormat="false" ht="15" hidden="false" customHeight="false" outlineLevel="0" collapsed="false"/>
    <row r="15729" customFormat="false" ht="15" hidden="false" customHeight="false" outlineLevel="0" collapsed="false"/>
    <row r="15730" customFormat="false" ht="15" hidden="false" customHeight="false" outlineLevel="0" collapsed="false"/>
    <row r="15731" customFormat="false" ht="15" hidden="false" customHeight="false" outlineLevel="0" collapsed="false"/>
    <row r="15732" customFormat="false" ht="15" hidden="false" customHeight="false" outlineLevel="0" collapsed="false"/>
    <row r="15733" customFormat="false" ht="15" hidden="false" customHeight="false" outlineLevel="0" collapsed="false"/>
    <row r="15734" customFormat="false" ht="15" hidden="false" customHeight="false" outlineLevel="0" collapsed="false"/>
    <row r="15735" customFormat="false" ht="15" hidden="false" customHeight="false" outlineLevel="0" collapsed="false"/>
    <row r="15736" customFormat="false" ht="15" hidden="false" customHeight="false" outlineLevel="0" collapsed="false"/>
    <row r="15737" customFormat="false" ht="15" hidden="false" customHeight="false" outlineLevel="0" collapsed="false"/>
    <row r="15738" customFormat="false" ht="15" hidden="false" customHeight="false" outlineLevel="0" collapsed="false"/>
    <row r="15739" customFormat="false" ht="15" hidden="false" customHeight="false" outlineLevel="0" collapsed="false"/>
    <row r="15740" customFormat="false" ht="15" hidden="false" customHeight="false" outlineLevel="0" collapsed="false"/>
    <row r="15741" customFormat="false" ht="15" hidden="false" customHeight="false" outlineLevel="0" collapsed="false"/>
    <row r="15742" customFormat="false" ht="15" hidden="false" customHeight="false" outlineLevel="0" collapsed="false"/>
    <row r="15743" customFormat="false" ht="15" hidden="false" customHeight="false" outlineLevel="0" collapsed="false"/>
    <row r="15744" customFormat="false" ht="15" hidden="false" customHeight="false" outlineLevel="0" collapsed="false"/>
    <row r="15745" customFormat="false" ht="15" hidden="false" customHeight="false" outlineLevel="0" collapsed="false"/>
    <row r="15746" customFormat="false" ht="15" hidden="false" customHeight="false" outlineLevel="0" collapsed="false"/>
    <row r="15747" customFormat="false" ht="15" hidden="false" customHeight="false" outlineLevel="0" collapsed="false"/>
    <row r="15748" customFormat="false" ht="15" hidden="false" customHeight="false" outlineLevel="0" collapsed="false"/>
    <row r="15749" customFormat="false" ht="15" hidden="false" customHeight="false" outlineLevel="0" collapsed="false"/>
    <row r="15750" customFormat="false" ht="15" hidden="false" customHeight="false" outlineLevel="0" collapsed="false"/>
    <row r="15751" customFormat="false" ht="15" hidden="false" customHeight="false" outlineLevel="0" collapsed="false"/>
    <row r="15752" customFormat="false" ht="15" hidden="false" customHeight="false" outlineLevel="0" collapsed="false"/>
    <row r="15753" customFormat="false" ht="15" hidden="false" customHeight="false" outlineLevel="0" collapsed="false"/>
    <row r="15754" customFormat="false" ht="15" hidden="false" customHeight="false" outlineLevel="0" collapsed="false"/>
    <row r="15755" customFormat="false" ht="15" hidden="false" customHeight="false" outlineLevel="0" collapsed="false"/>
    <row r="15756" customFormat="false" ht="15" hidden="false" customHeight="false" outlineLevel="0" collapsed="false"/>
    <row r="15757" customFormat="false" ht="15" hidden="false" customHeight="false" outlineLevel="0" collapsed="false"/>
    <row r="15758" customFormat="false" ht="15" hidden="false" customHeight="false" outlineLevel="0" collapsed="false"/>
    <row r="15759" customFormat="false" ht="15" hidden="false" customHeight="false" outlineLevel="0" collapsed="false"/>
    <row r="15760" customFormat="false" ht="15" hidden="false" customHeight="false" outlineLevel="0" collapsed="false"/>
    <row r="15761" customFormat="false" ht="15" hidden="false" customHeight="false" outlineLevel="0" collapsed="false"/>
    <row r="15762" customFormat="false" ht="15" hidden="false" customHeight="false" outlineLevel="0" collapsed="false"/>
    <row r="15763" customFormat="false" ht="15" hidden="false" customHeight="false" outlineLevel="0" collapsed="false"/>
    <row r="15764" customFormat="false" ht="15" hidden="false" customHeight="false" outlineLevel="0" collapsed="false"/>
    <row r="15765" customFormat="false" ht="15" hidden="false" customHeight="false" outlineLevel="0" collapsed="false"/>
    <row r="15766" customFormat="false" ht="15" hidden="false" customHeight="false" outlineLevel="0" collapsed="false"/>
    <row r="15767" customFormat="false" ht="15" hidden="false" customHeight="false" outlineLevel="0" collapsed="false"/>
    <row r="15768" customFormat="false" ht="15" hidden="false" customHeight="false" outlineLevel="0" collapsed="false"/>
    <row r="15769" customFormat="false" ht="15" hidden="false" customHeight="false" outlineLevel="0" collapsed="false"/>
    <row r="15770" customFormat="false" ht="15" hidden="false" customHeight="false" outlineLevel="0" collapsed="false"/>
    <row r="15771" customFormat="false" ht="15" hidden="false" customHeight="false" outlineLevel="0" collapsed="false"/>
    <row r="15772" customFormat="false" ht="15" hidden="false" customHeight="false" outlineLevel="0" collapsed="false"/>
    <row r="15773" customFormat="false" ht="15" hidden="false" customHeight="false" outlineLevel="0" collapsed="false"/>
    <row r="15774" customFormat="false" ht="15" hidden="false" customHeight="false" outlineLevel="0" collapsed="false"/>
    <row r="15775" customFormat="false" ht="15" hidden="false" customHeight="false" outlineLevel="0" collapsed="false"/>
    <row r="15776" customFormat="false" ht="15" hidden="false" customHeight="false" outlineLevel="0" collapsed="false"/>
    <row r="15777" customFormat="false" ht="15" hidden="false" customHeight="false" outlineLevel="0" collapsed="false"/>
    <row r="15778" customFormat="false" ht="15" hidden="false" customHeight="false" outlineLevel="0" collapsed="false"/>
    <row r="15779" customFormat="false" ht="15" hidden="false" customHeight="false" outlineLevel="0" collapsed="false"/>
    <row r="15780" customFormat="false" ht="15" hidden="false" customHeight="false" outlineLevel="0" collapsed="false"/>
    <row r="15781" customFormat="false" ht="15" hidden="false" customHeight="false" outlineLevel="0" collapsed="false"/>
    <row r="15782" customFormat="false" ht="15" hidden="false" customHeight="false" outlineLevel="0" collapsed="false"/>
    <row r="15783" customFormat="false" ht="15" hidden="false" customHeight="false" outlineLevel="0" collapsed="false"/>
    <row r="15784" customFormat="false" ht="15" hidden="false" customHeight="false" outlineLevel="0" collapsed="false"/>
    <row r="15785" customFormat="false" ht="15" hidden="false" customHeight="false" outlineLevel="0" collapsed="false"/>
    <row r="15786" customFormat="false" ht="15" hidden="false" customHeight="false" outlineLevel="0" collapsed="false"/>
    <row r="15787" customFormat="false" ht="15" hidden="false" customHeight="false" outlineLevel="0" collapsed="false"/>
    <row r="15788" customFormat="false" ht="15" hidden="false" customHeight="false" outlineLevel="0" collapsed="false"/>
    <row r="15789" customFormat="false" ht="15" hidden="false" customHeight="false" outlineLevel="0" collapsed="false"/>
    <row r="15790" customFormat="false" ht="15" hidden="false" customHeight="false" outlineLevel="0" collapsed="false"/>
    <row r="15791" customFormat="false" ht="15" hidden="false" customHeight="false" outlineLevel="0" collapsed="false"/>
    <row r="15792" customFormat="false" ht="15" hidden="false" customHeight="false" outlineLevel="0" collapsed="false"/>
    <row r="15793" customFormat="false" ht="15" hidden="false" customHeight="false" outlineLevel="0" collapsed="false"/>
    <row r="15794" customFormat="false" ht="15" hidden="false" customHeight="false" outlineLevel="0" collapsed="false"/>
    <row r="15795" customFormat="false" ht="15" hidden="false" customHeight="false" outlineLevel="0" collapsed="false"/>
    <row r="15796" customFormat="false" ht="15" hidden="false" customHeight="false" outlineLevel="0" collapsed="false"/>
    <row r="15797" customFormat="false" ht="15" hidden="false" customHeight="false" outlineLevel="0" collapsed="false"/>
    <row r="15798" customFormat="false" ht="15" hidden="false" customHeight="false" outlineLevel="0" collapsed="false"/>
    <row r="15799" customFormat="false" ht="15" hidden="false" customHeight="false" outlineLevel="0" collapsed="false"/>
    <row r="15800" customFormat="false" ht="15" hidden="false" customHeight="false" outlineLevel="0" collapsed="false"/>
    <row r="15801" customFormat="false" ht="15" hidden="false" customHeight="false" outlineLevel="0" collapsed="false"/>
    <row r="15802" customFormat="false" ht="15" hidden="false" customHeight="false" outlineLevel="0" collapsed="false"/>
    <row r="15803" customFormat="false" ht="15" hidden="false" customHeight="false" outlineLevel="0" collapsed="false"/>
    <row r="15804" customFormat="false" ht="15" hidden="false" customHeight="false" outlineLevel="0" collapsed="false"/>
    <row r="15805" customFormat="false" ht="15" hidden="false" customHeight="false" outlineLevel="0" collapsed="false"/>
    <row r="15806" customFormat="false" ht="15" hidden="false" customHeight="false" outlineLevel="0" collapsed="false"/>
    <row r="15807" customFormat="false" ht="15" hidden="false" customHeight="false" outlineLevel="0" collapsed="false"/>
    <row r="15808" customFormat="false" ht="15" hidden="false" customHeight="false" outlineLevel="0" collapsed="false"/>
    <row r="15809" customFormat="false" ht="15" hidden="false" customHeight="false" outlineLevel="0" collapsed="false"/>
    <row r="15810" customFormat="false" ht="15" hidden="false" customHeight="false" outlineLevel="0" collapsed="false"/>
    <row r="15811" customFormat="false" ht="15" hidden="false" customHeight="false" outlineLevel="0" collapsed="false"/>
    <row r="15812" customFormat="false" ht="15" hidden="false" customHeight="false" outlineLevel="0" collapsed="false"/>
    <row r="15813" customFormat="false" ht="15" hidden="false" customHeight="false" outlineLevel="0" collapsed="false"/>
    <row r="15814" customFormat="false" ht="15" hidden="false" customHeight="false" outlineLevel="0" collapsed="false"/>
    <row r="15815" customFormat="false" ht="15" hidden="false" customHeight="false" outlineLevel="0" collapsed="false"/>
    <row r="15816" customFormat="false" ht="15" hidden="false" customHeight="false" outlineLevel="0" collapsed="false"/>
    <row r="15817" customFormat="false" ht="15" hidden="false" customHeight="false" outlineLevel="0" collapsed="false"/>
    <row r="15818" customFormat="false" ht="15" hidden="false" customHeight="false" outlineLevel="0" collapsed="false"/>
    <row r="15819" customFormat="false" ht="15" hidden="false" customHeight="false" outlineLevel="0" collapsed="false"/>
    <row r="15820" customFormat="false" ht="15" hidden="false" customHeight="false" outlineLevel="0" collapsed="false"/>
    <row r="15821" customFormat="false" ht="15" hidden="false" customHeight="false" outlineLevel="0" collapsed="false"/>
    <row r="15822" customFormat="false" ht="15" hidden="false" customHeight="false" outlineLevel="0" collapsed="false"/>
    <row r="15823" customFormat="false" ht="15" hidden="false" customHeight="false" outlineLevel="0" collapsed="false"/>
    <row r="15824" customFormat="false" ht="15" hidden="false" customHeight="false" outlineLevel="0" collapsed="false"/>
    <row r="15825" customFormat="false" ht="15" hidden="false" customHeight="false" outlineLevel="0" collapsed="false"/>
    <row r="15826" customFormat="false" ht="15" hidden="false" customHeight="false" outlineLevel="0" collapsed="false"/>
    <row r="15827" customFormat="false" ht="15" hidden="false" customHeight="false" outlineLevel="0" collapsed="false"/>
    <row r="15828" customFormat="false" ht="15" hidden="false" customHeight="false" outlineLevel="0" collapsed="false"/>
    <row r="15829" customFormat="false" ht="15" hidden="false" customHeight="false" outlineLevel="0" collapsed="false"/>
    <row r="15830" customFormat="false" ht="15" hidden="false" customHeight="false" outlineLevel="0" collapsed="false"/>
    <row r="15831" customFormat="false" ht="15" hidden="false" customHeight="false" outlineLevel="0" collapsed="false"/>
    <row r="15832" customFormat="false" ht="15" hidden="false" customHeight="false" outlineLevel="0" collapsed="false"/>
    <row r="15833" customFormat="false" ht="15" hidden="false" customHeight="false" outlineLevel="0" collapsed="false"/>
    <row r="15834" customFormat="false" ht="15" hidden="false" customHeight="false" outlineLevel="0" collapsed="false"/>
    <row r="15835" customFormat="false" ht="15" hidden="false" customHeight="false" outlineLevel="0" collapsed="false"/>
    <row r="15836" customFormat="false" ht="15" hidden="false" customHeight="false" outlineLevel="0" collapsed="false"/>
    <row r="15837" customFormat="false" ht="15" hidden="false" customHeight="false" outlineLevel="0" collapsed="false"/>
    <row r="15838" customFormat="false" ht="15" hidden="false" customHeight="false" outlineLevel="0" collapsed="false"/>
    <row r="15839" customFormat="false" ht="15" hidden="false" customHeight="false" outlineLevel="0" collapsed="false"/>
    <row r="15840" customFormat="false" ht="15" hidden="false" customHeight="false" outlineLevel="0" collapsed="false"/>
    <row r="15841" customFormat="false" ht="15" hidden="false" customHeight="false" outlineLevel="0" collapsed="false"/>
    <row r="15842" customFormat="false" ht="15" hidden="false" customHeight="false" outlineLevel="0" collapsed="false"/>
    <row r="15843" customFormat="false" ht="15" hidden="false" customHeight="false" outlineLevel="0" collapsed="false"/>
    <row r="15844" customFormat="false" ht="15" hidden="false" customHeight="false" outlineLevel="0" collapsed="false"/>
    <row r="15845" customFormat="false" ht="15" hidden="false" customHeight="false" outlineLevel="0" collapsed="false"/>
    <row r="15846" customFormat="false" ht="15" hidden="false" customHeight="false" outlineLevel="0" collapsed="false"/>
    <row r="15847" customFormat="false" ht="15" hidden="false" customHeight="false" outlineLevel="0" collapsed="false"/>
    <row r="15848" customFormat="false" ht="15" hidden="false" customHeight="false" outlineLevel="0" collapsed="false"/>
    <row r="15849" customFormat="false" ht="15" hidden="false" customHeight="false" outlineLevel="0" collapsed="false"/>
    <row r="15850" customFormat="false" ht="15" hidden="false" customHeight="false" outlineLevel="0" collapsed="false"/>
    <row r="15851" customFormat="false" ht="15" hidden="false" customHeight="false" outlineLevel="0" collapsed="false"/>
    <row r="15852" customFormat="false" ht="15" hidden="false" customHeight="false" outlineLevel="0" collapsed="false"/>
    <row r="15853" customFormat="false" ht="15" hidden="false" customHeight="false" outlineLevel="0" collapsed="false"/>
    <row r="15854" customFormat="false" ht="15" hidden="false" customHeight="false" outlineLevel="0" collapsed="false"/>
    <row r="15855" customFormat="false" ht="15" hidden="false" customHeight="false" outlineLevel="0" collapsed="false"/>
    <row r="15856" customFormat="false" ht="15" hidden="false" customHeight="false" outlineLevel="0" collapsed="false"/>
    <row r="15857" customFormat="false" ht="15" hidden="false" customHeight="false" outlineLevel="0" collapsed="false"/>
    <row r="15858" customFormat="false" ht="15" hidden="false" customHeight="false" outlineLevel="0" collapsed="false"/>
    <row r="15859" customFormat="false" ht="15" hidden="false" customHeight="false" outlineLevel="0" collapsed="false"/>
    <row r="15860" customFormat="false" ht="15" hidden="false" customHeight="false" outlineLevel="0" collapsed="false"/>
    <row r="15861" customFormat="false" ht="15" hidden="false" customHeight="false" outlineLevel="0" collapsed="false"/>
    <row r="15862" customFormat="false" ht="15" hidden="false" customHeight="false" outlineLevel="0" collapsed="false"/>
    <row r="15863" customFormat="false" ht="15" hidden="false" customHeight="false" outlineLevel="0" collapsed="false"/>
    <row r="15864" customFormat="false" ht="15" hidden="false" customHeight="false" outlineLevel="0" collapsed="false"/>
    <row r="15865" customFormat="false" ht="15" hidden="false" customHeight="false" outlineLevel="0" collapsed="false"/>
    <row r="15866" customFormat="false" ht="15" hidden="false" customHeight="false" outlineLevel="0" collapsed="false"/>
    <row r="15867" customFormat="false" ht="15" hidden="false" customHeight="false" outlineLevel="0" collapsed="false"/>
    <row r="15868" customFormat="false" ht="15" hidden="false" customHeight="false" outlineLevel="0" collapsed="false"/>
    <row r="15869" customFormat="false" ht="15" hidden="false" customHeight="false" outlineLevel="0" collapsed="false"/>
    <row r="15870" customFormat="false" ht="15" hidden="false" customHeight="false" outlineLevel="0" collapsed="false"/>
    <row r="15871" customFormat="false" ht="15" hidden="false" customHeight="false" outlineLevel="0" collapsed="false"/>
    <row r="15872" customFormat="false" ht="15" hidden="false" customHeight="false" outlineLevel="0" collapsed="false"/>
    <row r="15873" customFormat="false" ht="15" hidden="false" customHeight="false" outlineLevel="0" collapsed="false"/>
    <row r="15874" customFormat="false" ht="15" hidden="false" customHeight="false" outlineLevel="0" collapsed="false"/>
    <row r="15875" customFormat="false" ht="15" hidden="false" customHeight="false" outlineLevel="0" collapsed="false"/>
    <row r="15876" customFormat="false" ht="15" hidden="false" customHeight="false" outlineLevel="0" collapsed="false"/>
    <row r="15877" customFormat="false" ht="15" hidden="false" customHeight="false" outlineLevel="0" collapsed="false"/>
    <row r="15878" customFormat="false" ht="15" hidden="false" customHeight="false" outlineLevel="0" collapsed="false"/>
    <row r="15879" customFormat="false" ht="15" hidden="false" customHeight="false" outlineLevel="0" collapsed="false"/>
    <row r="15880" customFormat="false" ht="15" hidden="false" customHeight="false" outlineLevel="0" collapsed="false"/>
    <row r="15881" customFormat="false" ht="15" hidden="false" customHeight="false" outlineLevel="0" collapsed="false"/>
    <row r="15882" customFormat="false" ht="15" hidden="false" customHeight="false" outlineLevel="0" collapsed="false"/>
    <row r="15883" customFormat="false" ht="15" hidden="false" customHeight="false" outlineLevel="0" collapsed="false"/>
    <row r="15884" customFormat="false" ht="15" hidden="false" customHeight="false" outlineLevel="0" collapsed="false"/>
    <row r="15885" customFormat="false" ht="15" hidden="false" customHeight="false" outlineLevel="0" collapsed="false"/>
    <row r="15886" customFormat="false" ht="15" hidden="false" customHeight="false" outlineLevel="0" collapsed="false"/>
    <row r="15887" customFormat="false" ht="15" hidden="false" customHeight="false" outlineLevel="0" collapsed="false"/>
    <row r="15888" customFormat="false" ht="15" hidden="false" customHeight="false" outlineLevel="0" collapsed="false"/>
    <row r="15889" customFormat="false" ht="15" hidden="false" customHeight="false" outlineLevel="0" collapsed="false"/>
    <row r="15890" customFormat="false" ht="15" hidden="false" customHeight="false" outlineLevel="0" collapsed="false"/>
    <row r="15891" customFormat="false" ht="15" hidden="false" customHeight="false" outlineLevel="0" collapsed="false"/>
    <row r="15892" customFormat="false" ht="15" hidden="false" customHeight="false" outlineLevel="0" collapsed="false"/>
    <row r="15893" customFormat="false" ht="15" hidden="false" customHeight="false" outlineLevel="0" collapsed="false"/>
    <row r="15894" customFormat="false" ht="15" hidden="false" customHeight="false" outlineLevel="0" collapsed="false"/>
    <row r="15895" customFormat="false" ht="15" hidden="false" customHeight="false" outlineLevel="0" collapsed="false"/>
    <row r="15896" customFormat="false" ht="15" hidden="false" customHeight="false" outlineLevel="0" collapsed="false"/>
    <row r="15897" customFormat="false" ht="15" hidden="false" customHeight="false" outlineLevel="0" collapsed="false"/>
    <row r="15898" customFormat="false" ht="15" hidden="false" customHeight="false" outlineLevel="0" collapsed="false"/>
    <row r="15899" customFormat="false" ht="15" hidden="false" customHeight="false" outlineLevel="0" collapsed="false"/>
    <row r="15900" customFormat="false" ht="15" hidden="false" customHeight="false" outlineLevel="0" collapsed="false"/>
    <row r="15901" customFormat="false" ht="15" hidden="false" customHeight="false" outlineLevel="0" collapsed="false"/>
    <row r="15902" customFormat="false" ht="15" hidden="false" customHeight="false" outlineLevel="0" collapsed="false"/>
    <row r="15903" customFormat="false" ht="15" hidden="false" customHeight="false" outlineLevel="0" collapsed="false"/>
    <row r="15904" customFormat="false" ht="15" hidden="false" customHeight="false" outlineLevel="0" collapsed="false"/>
    <row r="15905" customFormat="false" ht="15" hidden="false" customHeight="false" outlineLevel="0" collapsed="false"/>
    <row r="15906" customFormat="false" ht="15" hidden="false" customHeight="false" outlineLevel="0" collapsed="false"/>
    <row r="15907" customFormat="false" ht="15" hidden="false" customHeight="false" outlineLevel="0" collapsed="false"/>
    <row r="15908" customFormat="false" ht="15" hidden="false" customHeight="false" outlineLevel="0" collapsed="false"/>
    <row r="15909" customFormat="false" ht="15" hidden="false" customHeight="false" outlineLevel="0" collapsed="false"/>
    <row r="15910" customFormat="false" ht="15" hidden="false" customHeight="false" outlineLevel="0" collapsed="false"/>
    <row r="15911" customFormat="false" ht="15" hidden="false" customHeight="false" outlineLevel="0" collapsed="false"/>
    <row r="15912" customFormat="false" ht="15" hidden="false" customHeight="false" outlineLevel="0" collapsed="false"/>
    <row r="15913" customFormat="false" ht="15" hidden="false" customHeight="false" outlineLevel="0" collapsed="false"/>
    <row r="15914" customFormat="false" ht="15" hidden="false" customHeight="false" outlineLevel="0" collapsed="false"/>
    <row r="15915" customFormat="false" ht="15" hidden="false" customHeight="false" outlineLevel="0" collapsed="false"/>
    <row r="15916" customFormat="false" ht="15" hidden="false" customHeight="false" outlineLevel="0" collapsed="false"/>
    <row r="15917" customFormat="false" ht="15" hidden="false" customHeight="false" outlineLevel="0" collapsed="false"/>
    <row r="15918" customFormat="false" ht="15" hidden="false" customHeight="false" outlineLevel="0" collapsed="false"/>
    <row r="15919" customFormat="false" ht="15" hidden="false" customHeight="false" outlineLevel="0" collapsed="false"/>
    <row r="15920" customFormat="false" ht="15" hidden="false" customHeight="false" outlineLevel="0" collapsed="false"/>
    <row r="15921" customFormat="false" ht="15" hidden="false" customHeight="false" outlineLevel="0" collapsed="false"/>
    <row r="15922" customFormat="false" ht="15" hidden="false" customHeight="false" outlineLevel="0" collapsed="false"/>
    <row r="15923" customFormat="false" ht="15" hidden="false" customHeight="false" outlineLevel="0" collapsed="false"/>
    <row r="15924" customFormat="false" ht="15" hidden="false" customHeight="false" outlineLevel="0" collapsed="false"/>
    <row r="15925" customFormat="false" ht="15" hidden="false" customHeight="false" outlineLevel="0" collapsed="false"/>
    <row r="15926" customFormat="false" ht="15" hidden="false" customHeight="false" outlineLevel="0" collapsed="false"/>
    <row r="15927" customFormat="false" ht="15" hidden="false" customHeight="false" outlineLevel="0" collapsed="false"/>
    <row r="15928" customFormat="false" ht="15" hidden="false" customHeight="false" outlineLevel="0" collapsed="false"/>
    <row r="15929" customFormat="false" ht="15" hidden="false" customHeight="false" outlineLevel="0" collapsed="false"/>
    <row r="15930" customFormat="false" ht="15" hidden="false" customHeight="false" outlineLevel="0" collapsed="false"/>
    <row r="15931" customFormat="false" ht="15" hidden="false" customHeight="false" outlineLevel="0" collapsed="false"/>
    <row r="15932" customFormat="false" ht="15" hidden="false" customHeight="false" outlineLevel="0" collapsed="false"/>
    <row r="15933" customFormat="false" ht="15" hidden="false" customHeight="false" outlineLevel="0" collapsed="false"/>
    <row r="15934" customFormat="false" ht="15" hidden="false" customHeight="false" outlineLevel="0" collapsed="false"/>
    <row r="15935" customFormat="false" ht="15" hidden="false" customHeight="false" outlineLevel="0" collapsed="false"/>
    <row r="15936" customFormat="false" ht="15" hidden="false" customHeight="false" outlineLevel="0" collapsed="false"/>
    <row r="15937" customFormat="false" ht="15" hidden="false" customHeight="false" outlineLevel="0" collapsed="false"/>
    <row r="15938" customFormat="false" ht="15" hidden="false" customHeight="false" outlineLevel="0" collapsed="false"/>
    <row r="15939" customFormat="false" ht="15" hidden="false" customHeight="false" outlineLevel="0" collapsed="false"/>
    <row r="15940" customFormat="false" ht="15" hidden="false" customHeight="false" outlineLevel="0" collapsed="false"/>
    <row r="15941" customFormat="false" ht="15" hidden="false" customHeight="false" outlineLevel="0" collapsed="false"/>
    <row r="15942" customFormat="false" ht="15" hidden="false" customHeight="false" outlineLevel="0" collapsed="false"/>
    <row r="15943" customFormat="false" ht="15" hidden="false" customHeight="false" outlineLevel="0" collapsed="false"/>
    <row r="15944" customFormat="false" ht="15" hidden="false" customHeight="false" outlineLevel="0" collapsed="false"/>
    <row r="15945" customFormat="false" ht="15" hidden="false" customHeight="false" outlineLevel="0" collapsed="false"/>
    <row r="15946" customFormat="false" ht="15" hidden="false" customHeight="false" outlineLevel="0" collapsed="false"/>
    <row r="15947" customFormat="false" ht="15" hidden="false" customHeight="false" outlineLevel="0" collapsed="false"/>
    <row r="15948" customFormat="false" ht="15" hidden="false" customHeight="false" outlineLevel="0" collapsed="false"/>
    <row r="15949" customFormat="false" ht="15" hidden="false" customHeight="false" outlineLevel="0" collapsed="false"/>
    <row r="15950" customFormat="false" ht="15" hidden="false" customHeight="false" outlineLevel="0" collapsed="false"/>
    <row r="15951" customFormat="false" ht="15" hidden="false" customHeight="false" outlineLevel="0" collapsed="false"/>
    <row r="15952" customFormat="false" ht="15" hidden="false" customHeight="false" outlineLevel="0" collapsed="false"/>
    <row r="15953" customFormat="false" ht="15" hidden="false" customHeight="false" outlineLevel="0" collapsed="false"/>
    <row r="15954" customFormat="false" ht="15" hidden="false" customHeight="false" outlineLevel="0" collapsed="false"/>
    <row r="15955" customFormat="false" ht="15" hidden="false" customHeight="false" outlineLevel="0" collapsed="false"/>
    <row r="15956" customFormat="false" ht="15" hidden="false" customHeight="false" outlineLevel="0" collapsed="false"/>
    <row r="15957" customFormat="false" ht="15" hidden="false" customHeight="false" outlineLevel="0" collapsed="false"/>
    <row r="15958" customFormat="false" ht="15" hidden="false" customHeight="false" outlineLevel="0" collapsed="false"/>
    <row r="15959" customFormat="false" ht="15" hidden="false" customHeight="false" outlineLevel="0" collapsed="false"/>
    <row r="15960" customFormat="false" ht="15" hidden="false" customHeight="false" outlineLevel="0" collapsed="false"/>
    <row r="15961" customFormat="false" ht="15" hidden="false" customHeight="false" outlineLevel="0" collapsed="false"/>
    <row r="15962" customFormat="false" ht="15" hidden="false" customHeight="false" outlineLevel="0" collapsed="false"/>
    <row r="15963" customFormat="false" ht="15" hidden="false" customHeight="false" outlineLevel="0" collapsed="false"/>
    <row r="15964" customFormat="false" ht="15" hidden="false" customHeight="false" outlineLevel="0" collapsed="false"/>
    <row r="15965" customFormat="false" ht="15" hidden="false" customHeight="false" outlineLevel="0" collapsed="false"/>
    <row r="15966" customFormat="false" ht="15" hidden="false" customHeight="false" outlineLevel="0" collapsed="false"/>
    <row r="15967" customFormat="false" ht="15" hidden="false" customHeight="false" outlineLevel="0" collapsed="false"/>
    <row r="15968" customFormat="false" ht="15" hidden="false" customHeight="false" outlineLevel="0" collapsed="false"/>
    <row r="15969" customFormat="false" ht="15" hidden="false" customHeight="false" outlineLevel="0" collapsed="false"/>
    <row r="15970" customFormat="false" ht="15" hidden="false" customHeight="false" outlineLevel="0" collapsed="false"/>
    <row r="15971" customFormat="false" ht="15" hidden="false" customHeight="false" outlineLevel="0" collapsed="false"/>
    <row r="15972" customFormat="false" ht="15" hidden="false" customHeight="false" outlineLevel="0" collapsed="false"/>
    <row r="15973" customFormat="false" ht="15" hidden="false" customHeight="false" outlineLevel="0" collapsed="false"/>
    <row r="15974" customFormat="false" ht="15" hidden="false" customHeight="false" outlineLevel="0" collapsed="false"/>
    <row r="15975" customFormat="false" ht="15" hidden="false" customHeight="false" outlineLevel="0" collapsed="false"/>
    <row r="15976" customFormat="false" ht="15" hidden="false" customHeight="false" outlineLevel="0" collapsed="false"/>
    <row r="15977" customFormat="false" ht="15" hidden="false" customHeight="false" outlineLevel="0" collapsed="false"/>
    <row r="15978" customFormat="false" ht="15" hidden="false" customHeight="false" outlineLevel="0" collapsed="false"/>
    <row r="15979" customFormat="false" ht="15" hidden="false" customHeight="false" outlineLevel="0" collapsed="false"/>
    <row r="15980" customFormat="false" ht="15" hidden="false" customHeight="false" outlineLevel="0" collapsed="false"/>
    <row r="15981" customFormat="false" ht="15" hidden="false" customHeight="false" outlineLevel="0" collapsed="false"/>
    <row r="15982" customFormat="false" ht="15" hidden="false" customHeight="false" outlineLevel="0" collapsed="false"/>
    <row r="15983" customFormat="false" ht="15" hidden="false" customHeight="false" outlineLevel="0" collapsed="false"/>
    <row r="15984" customFormat="false" ht="15" hidden="false" customHeight="false" outlineLevel="0" collapsed="false"/>
    <row r="15985" customFormat="false" ht="15" hidden="false" customHeight="false" outlineLevel="0" collapsed="false"/>
    <row r="15986" customFormat="false" ht="15" hidden="false" customHeight="false" outlineLevel="0" collapsed="false"/>
    <row r="15987" customFormat="false" ht="15" hidden="false" customHeight="false" outlineLevel="0" collapsed="false"/>
    <row r="15988" customFormat="false" ht="15" hidden="false" customHeight="false" outlineLevel="0" collapsed="false"/>
    <row r="15989" customFormat="false" ht="15" hidden="false" customHeight="false" outlineLevel="0" collapsed="false"/>
    <row r="15990" customFormat="false" ht="15" hidden="false" customHeight="false" outlineLevel="0" collapsed="false"/>
    <row r="15991" customFormat="false" ht="15" hidden="false" customHeight="false" outlineLevel="0" collapsed="false"/>
    <row r="15992" customFormat="false" ht="15" hidden="false" customHeight="false" outlineLevel="0" collapsed="false"/>
    <row r="15993" customFormat="false" ht="15" hidden="false" customHeight="false" outlineLevel="0" collapsed="false"/>
    <row r="15994" customFormat="false" ht="15" hidden="false" customHeight="false" outlineLevel="0" collapsed="false"/>
    <row r="15995" customFormat="false" ht="15" hidden="false" customHeight="false" outlineLevel="0" collapsed="false"/>
    <row r="15996" customFormat="false" ht="15" hidden="false" customHeight="false" outlineLevel="0" collapsed="false"/>
    <row r="15997" customFormat="false" ht="15" hidden="false" customHeight="false" outlineLevel="0" collapsed="false"/>
    <row r="15998" customFormat="false" ht="15" hidden="false" customHeight="false" outlineLevel="0" collapsed="false"/>
    <row r="15999" customFormat="false" ht="15" hidden="false" customHeight="false" outlineLevel="0" collapsed="false"/>
    <row r="16000" customFormat="false" ht="15" hidden="false" customHeight="false" outlineLevel="0" collapsed="false"/>
    <row r="16001" customFormat="false" ht="15" hidden="false" customHeight="false" outlineLevel="0" collapsed="false"/>
    <row r="16002" customFormat="false" ht="15" hidden="false" customHeight="false" outlineLevel="0" collapsed="false"/>
    <row r="16003" customFormat="false" ht="15" hidden="false" customHeight="false" outlineLevel="0" collapsed="false"/>
    <row r="16004" customFormat="false" ht="15" hidden="false" customHeight="false" outlineLevel="0" collapsed="false"/>
    <row r="16005" customFormat="false" ht="15" hidden="false" customHeight="false" outlineLevel="0" collapsed="false"/>
    <row r="16006" customFormat="false" ht="15" hidden="false" customHeight="false" outlineLevel="0" collapsed="false"/>
    <row r="16007" customFormat="false" ht="15" hidden="false" customHeight="false" outlineLevel="0" collapsed="false"/>
    <row r="16008" customFormat="false" ht="15" hidden="false" customHeight="false" outlineLevel="0" collapsed="false"/>
    <row r="16009" customFormat="false" ht="15" hidden="false" customHeight="false" outlineLevel="0" collapsed="false"/>
    <row r="16010" customFormat="false" ht="15" hidden="false" customHeight="false" outlineLevel="0" collapsed="false"/>
    <row r="16011" customFormat="false" ht="15" hidden="false" customHeight="false" outlineLevel="0" collapsed="false"/>
    <row r="16012" customFormat="false" ht="15" hidden="false" customHeight="false" outlineLevel="0" collapsed="false"/>
    <row r="16013" customFormat="false" ht="15" hidden="false" customHeight="false" outlineLevel="0" collapsed="false"/>
    <row r="16014" customFormat="false" ht="15" hidden="false" customHeight="false" outlineLevel="0" collapsed="false"/>
    <row r="16015" customFormat="false" ht="15" hidden="false" customHeight="false" outlineLevel="0" collapsed="false"/>
    <row r="16016" customFormat="false" ht="15" hidden="false" customHeight="false" outlineLevel="0" collapsed="false"/>
    <row r="16017" customFormat="false" ht="15" hidden="false" customHeight="false" outlineLevel="0" collapsed="false"/>
    <row r="16018" customFormat="false" ht="15" hidden="false" customHeight="false" outlineLevel="0" collapsed="false"/>
    <row r="16019" customFormat="false" ht="15" hidden="false" customHeight="false" outlineLevel="0" collapsed="false"/>
    <row r="16020" customFormat="false" ht="15" hidden="false" customHeight="false" outlineLevel="0" collapsed="false"/>
    <row r="16021" customFormat="false" ht="15" hidden="false" customHeight="false" outlineLevel="0" collapsed="false"/>
    <row r="16022" customFormat="false" ht="15" hidden="false" customHeight="false" outlineLevel="0" collapsed="false"/>
    <row r="16023" customFormat="false" ht="15" hidden="false" customHeight="false" outlineLevel="0" collapsed="false"/>
    <row r="16024" customFormat="false" ht="15" hidden="false" customHeight="false" outlineLevel="0" collapsed="false"/>
    <row r="16025" customFormat="false" ht="15" hidden="false" customHeight="false" outlineLevel="0" collapsed="false"/>
    <row r="16026" customFormat="false" ht="15" hidden="false" customHeight="false" outlineLevel="0" collapsed="false"/>
    <row r="16027" customFormat="false" ht="15" hidden="false" customHeight="false" outlineLevel="0" collapsed="false"/>
    <row r="16028" customFormat="false" ht="15" hidden="false" customHeight="false" outlineLevel="0" collapsed="false"/>
    <row r="16029" customFormat="false" ht="15" hidden="false" customHeight="false" outlineLevel="0" collapsed="false"/>
    <row r="16030" customFormat="false" ht="15" hidden="false" customHeight="false" outlineLevel="0" collapsed="false"/>
    <row r="16031" customFormat="false" ht="15" hidden="false" customHeight="false" outlineLevel="0" collapsed="false"/>
    <row r="16032" customFormat="false" ht="15" hidden="false" customHeight="false" outlineLevel="0" collapsed="false"/>
    <row r="16033" customFormat="false" ht="15" hidden="false" customHeight="false" outlineLevel="0" collapsed="false"/>
    <row r="16034" customFormat="false" ht="15" hidden="false" customHeight="false" outlineLevel="0" collapsed="false"/>
    <row r="16035" customFormat="false" ht="15" hidden="false" customHeight="false" outlineLevel="0" collapsed="false"/>
    <row r="16036" customFormat="false" ht="15" hidden="false" customHeight="false" outlineLevel="0" collapsed="false"/>
    <row r="16037" customFormat="false" ht="15" hidden="false" customHeight="false" outlineLevel="0" collapsed="false"/>
    <row r="16038" customFormat="false" ht="15" hidden="false" customHeight="false" outlineLevel="0" collapsed="false"/>
    <row r="16039" customFormat="false" ht="15" hidden="false" customHeight="false" outlineLevel="0" collapsed="false"/>
    <row r="16040" customFormat="false" ht="15" hidden="false" customHeight="false" outlineLevel="0" collapsed="false"/>
    <row r="16041" customFormat="false" ht="15" hidden="false" customHeight="false" outlineLevel="0" collapsed="false"/>
    <row r="16042" customFormat="false" ht="15" hidden="false" customHeight="false" outlineLevel="0" collapsed="false"/>
    <row r="16043" customFormat="false" ht="15" hidden="false" customHeight="false" outlineLevel="0" collapsed="false"/>
    <row r="16044" customFormat="false" ht="15" hidden="false" customHeight="false" outlineLevel="0" collapsed="false"/>
    <row r="16045" customFormat="false" ht="15" hidden="false" customHeight="false" outlineLevel="0" collapsed="false"/>
    <row r="16046" customFormat="false" ht="15" hidden="false" customHeight="false" outlineLevel="0" collapsed="false"/>
    <row r="16047" customFormat="false" ht="15" hidden="false" customHeight="false" outlineLevel="0" collapsed="false"/>
    <row r="16048" customFormat="false" ht="15" hidden="false" customHeight="false" outlineLevel="0" collapsed="false"/>
    <row r="16049" customFormat="false" ht="15" hidden="false" customHeight="false" outlineLevel="0" collapsed="false"/>
    <row r="16050" customFormat="false" ht="15" hidden="false" customHeight="false" outlineLevel="0" collapsed="false"/>
    <row r="16051" customFormat="false" ht="15" hidden="false" customHeight="false" outlineLevel="0" collapsed="false"/>
    <row r="16052" customFormat="false" ht="15" hidden="false" customHeight="false" outlineLevel="0" collapsed="false"/>
    <row r="16053" customFormat="false" ht="15" hidden="false" customHeight="false" outlineLevel="0" collapsed="false"/>
    <row r="16054" customFormat="false" ht="15" hidden="false" customHeight="false" outlineLevel="0" collapsed="false"/>
    <row r="16055" customFormat="false" ht="15" hidden="false" customHeight="false" outlineLevel="0" collapsed="false"/>
    <row r="16056" customFormat="false" ht="15" hidden="false" customHeight="false" outlineLevel="0" collapsed="false"/>
    <row r="16057" customFormat="false" ht="15" hidden="false" customHeight="false" outlineLevel="0" collapsed="false"/>
    <row r="16058" customFormat="false" ht="15" hidden="false" customHeight="false" outlineLevel="0" collapsed="false"/>
    <row r="16059" customFormat="false" ht="15" hidden="false" customHeight="false" outlineLevel="0" collapsed="false"/>
    <row r="16060" customFormat="false" ht="15" hidden="false" customHeight="false" outlineLevel="0" collapsed="false"/>
    <row r="16061" customFormat="false" ht="15" hidden="false" customHeight="false" outlineLevel="0" collapsed="false"/>
    <row r="16062" customFormat="false" ht="15" hidden="false" customHeight="false" outlineLevel="0" collapsed="false"/>
    <row r="16063" customFormat="false" ht="15" hidden="false" customHeight="false" outlineLevel="0" collapsed="false"/>
    <row r="16064" customFormat="false" ht="15" hidden="false" customHeight="false" outlineLevel="0" collapsed="false"/>
    <row r="16065" customFormat="false" ht="15" hidden="false" customHeight="false" outlineLevel="0" collapsed="false"/>
    <row r="16066" customFormat="false" ht="15" hidden="false" customHeight="false" outlineLevel="0" collapsed="false"/>
    <row r="16067" customFormat="false" ht="15" hidden="false" customHeight="false" outlineLevel="0" collapsed="false"/>
    <row r="16068" customFormat="false" ht="15" hidden="false" customHeight="false" outlineLevel="0" collapsed="false"/>
    <row r="16069" customFormat="false" ht="15" hidden="false" customHeight="false" outlineLevel="0" collapsed="false"/>
    <row r="16070" customFormat="false" ht="15" hidden="false" customHeight="false" outlineLevel="0" collapsed="false"/>
    <row r="16071" customFormat="false" ht="15" hidden="false" customHeight="false" outlineLevel="0" collapsed="false"/>
    <row r="16072" customFormat="false" ht="15" hidden="false" customHeight="false" outlineLevel="0" collapsed="false"/>
    <row r="16073" customFormat="false" ht="15" hidden="false" customHeight="false" outlineLevel="0" collapsed="false"/>
    <row r="16074" customFormat="false" ht="15" hidden="false" customHeight="false" outlineLevel="0" collapsed="false"/>
    <row r="16075" customFormat="false" ht="15" hidden="false" customHeight="false" outlineLevel="0" collapsed="false"/>
    <row r="16076" customFormat="false" ht="15" hidden="false" customHeight="false" outlineLevel="0" collapsed="false"/>
    <row r="16077" customFormat="false" ht="15" hidden="false" customHeight="false" outlineLevel="0" collapsed="false"/>
    <row r="16078" customFormat="false" ht="15" hidden="false" customHeight="false" outlineLevel="0" collapsed="false"/>
    <row r="16079" customFormat="false" ht="15" hidden="false" customHeight="false" outlineLevel="0" collapsed="false"/>
    <row r="16080" customFormat="false" ht="15" hidden="false" customHeight="false" outlineLevel="0" collapsed="false"/>
    <row r="16081" customFormat="false" ht="15" hidden="false" customHeight="false" outlineLevel="0" collapsed="false"/>
    <row r="16082" customFormat="false" ht="15" hidden="false" customHeight="false" outlineLevel="0" collapsed="false"/>
    <row r="16083" customFormat="false" ht="15" hidden="false" customHeight="false" outlineLevel="0" collapsed="false"/>
    <row r="16084" customFormat="false" ht="15" hidden="false" customHeight="false" outlineLevel="0" collapsed="false"/>
    <row r="16085" customFormat="false" ht="15" hidden="false" customHeight="false" outlineLevel="0" collapsed="false"/>
    <row r="16086" customFormat="false" ht="15" hidden="false" customHeight="false" outlineLevel="0" collapsed="false"/>
    <row r="16087" customFormat="false" ht="15" hidden="false" customHeight="false" outlineLevel="0" collapsed="false"/>
    <row r="16088" customFormat="false" ht="15" hidden="false" customHeight="false" outlineLevel="0" collapsed="false"/>
    <row r="16089" customFormat="false" ht="15" hidden="false" customHeight="false" outlineLevel="0" collapsed="false"/>
    <row r="16090" customFormat="false" ht="15" hidden="false" customHeight="false" outlineLevel="0" collapsed="false"/>
    <row r="16091" customFormat="false" ht="15" hidden="false" customHeight="false" outlineLevel="0" collapsed="false"/>
    <row r="16092" customFormat="false" ht="15" hidden="false" customHeight="false" outlineLevel="0" collapsed="false"/>
    <row r="16093" customFormat="false" ht="15" hidden="false" customHeight="false" outlineLevel="0" collapsed="false"/>
    <row r="16094" customFormat="false" ht="15" hidden="false" customHeight="false" outlineLevel="0" collapsed="false"/>
    <row r="16095" customFormat="false" ht="15" hidden="false" customHeight="false" outlineLevel="0" collapsed="false"/>
    <row r="16096" customFormat="false" ht="15" hidden="false" customHeight="false" outlineLevel="0" collapsed="false"/>
    <row r="16097" customFormat="false" ht="15" hidden="false" customHeight="false" outlineLevel="0" collapsed="false"/>
    <row r="16098" customFormat="false" ht="15" hidden="false" customHeight="false" outlineLevel="0" collapsed="false"/>
    <row r="16099" customFormat="false" ht="15" hidden="false" customHeight="false" outlineLevel="0" collapsed="false"/>
    <row r="16100" customFormat="false" ht="15" hidden="false" customHeight="false" outlineLevel="0" collapsed="false"/>
    <row r="16101" customFormat="false" ht="15" hidden="false" customHeight="false" outlineLevel="0" collapsed="false"/>
    <row r="16102" customFormat="false" ht="15" hidden="false" customHeight="false" outlineLevel="0" collapsed="false"/>
    <row r="16103" customFormat="false" ht="15" hidden="false" customHeight="false" outlineLevel="0" collapsed="false"/>
    <row r="16104" customFormat="false" ht="15" hidden="false" customHeight="false" outlineLevel="0" collapsed="false"/>
    <row r="16105" customFormat="false" ht="15" hidden="false" customHeight="false" outlineLevel="0" collapsed="false"/>
    <row r="16106" customFormat="false" ht="15" hidden="false" customHeight="false" outlineLevel="0" collapsed="false"/>
    <row r="16107" customFormat="false" ht="15" hidden="false" customHeight="false" outlineLevel="0" collapsed="false"/>
    <row r="16108" customFormat="false" ht="15" hidden="false" customHeight="false" outlineLevel="0" collapsed="false"/>
    <row r="16109" customFormat="false" ht="15" hidden="false" customHeight="false" outlineLevel="0" collapsed="false"/>
    <row r="16110" customFormat="false" ht="15" hidden="false" customHeight="false" outlineLevel="0" collapsed="false"/>
    <row r="16111" customFormat="false" ht="15" hidden="false" customHeight="false" outlineLevel="0" collapsed="false"/>
    <row r="16112" customFormat="false" ht="15" hidden="false" customHeight="false" outlineLevel="0" collapsed="false"/>
    <row r="16113" customFormat="false" ht="15" hidden="false" customHeight="false" outlineLevel="0" collapsed="false"/>
    <row r="16114" customFormat="false" ht="15" hidden="false" customHeight="false" outlineLevel="0" collapsed="false"/>
    <row r="16115" customFormat="false" ht="15" hidden="false" customHeight="false" outlineLevel="0" collapsed="false"/>
    <row r="16116" customFormat="false" ht="15" hidden="false" customHeight="false" outlineLevel="0" collapsed="false"/>
    <row r="16117" customFormat="false" ht="15" hidden="false" customHeight="false" outlineLevel="0" collapsed="false"/>
    <row r="16118" customFormat="false" ht="15" hidden="false" customHeight="false" outlineLevel="0" collapsed="false"/>
    <row r="16119" customFormat="false" ht="15" hidden="false" customHeight="false" outlineLevel="0" collapsed="false"/>
    <row r="16120" customFormat="false" ht="15" hidden="false" customHeight="false" outlineLevel="0" collapsed="false"/>
    <row r="16121" customFormat="false" ht="15" hidden="false" customHeight="false" outlineLevel="0" collapsed="false"/>
    <row r="16122" customFormat="false" ht="15" hidden="false" customHeight="false" outlineLevel="0" collapsed="false"/>
    <row r="16123" customFormat="false" ht="15" hidden="false" customHeight="false" outlineLevel="0" collapsed="false"/>
    <row r="16124" customFormat="false" ht="15" hidden="false" customHeight="false" outlineLevel="0" collapsed="false"/>
    <row r="16125" customFormat="false" ht="15" hidden="false" customHeight="false" outlineLevel="0" collapsed="false"/>
    <row r="16126" customFormat="false" ht="15" hidden="false" customHeight="false" outlineLevel="0" collapsed="false"/>
    <row r="16127" customFormat="false" ht="15" hidden="false" customHeight="false" outlineLevel="0" collapsed="false"/>
    <row r="16128" customFormat="false" ht="15" hidden="false" customHeight="false" outlineLevel="0" collapsed="false"/>
    <row r="16129" customFormat="false" ht="15" hidden="false" customHeight="false" outlineLevel="0" collapsed="false"/>
    <row r="16130" customFormat="false" ht="15" hidden="false" customHeight="false" outlineLevel="0" collapsed="false"/>
    <row r="16131" customFormat="false" ht="15" hidden="false" customHeight="false" outlineLevel="0" collapsed="false"/>
    <row r="16132" customFormat="false" ht="15" hidden="false" customHeight="false" outlineLevel="0" collapsed="false"/>
    <row r="16133" customFormat="false" ht="15" hidden="false" customHeight="false" outlineLevel="0" collapsed="false"/>
    <row r="16134" customFormat="false" ht="15" hidden="false" customHeight="false" outlineLevel="0" collapsed="false"/>
    <row r="16135" customFormat="false" ht="15" hidden="false" customHeight="false" outlineLevel="0" collapsed="false"/>
    <row r="16136" customFormat="false" ht="15" hidden="false" customHeight="false" outlineLevel="0" collapsed="false"/>
    <row r="16137" customFormat="false" ht="15" hidden="false" customHeight="false" outlineLevel="0" collapsed="false"/>
    <row r="16138" customFormat="false" ht="15" hidden="false" customHeight="false" outlineLevel="0" collapsed="false"/>
    <row r="16139" customFormat="false" ht="15" hidden="false" customHeight="false" outlineLevel="0" collapsed="false"/>
    <row r="16140" customFormat="false" ht="15" hidden="false" customHeight="false" outlineLevel="0" collapsed="false"/>
    <row r="16141" customFormat="false" ht="15" hidden="false" customHeight="false" outlineLevel="0" collapsed="false"/>
    <row r="16142" customFormat="false" ht="15" hidden="false" customHeight="false" outlineLevel="0" collapsed="false"/>
    <row r="16143" customFormat="false" ht="15" hidden="false" customHeight="false" outlineLevel="0" collapsed="false"/>
    <row r="16144" customFormat="false" ht="15" hidden="false" customHeight="false" outlineLevel="0" collapsed="false"/>
    <row r="16145" customFormat="false" ht="15" hidden="false" customHeight="false" outlineLevel="0" collapsed="false"/>
    <row r="16146" customFormat="false" ht="15" hidden="false" customHeight="false" outlineLevel="0" collapsed="false"/>
    <row r="16147" customFormat="false" ht="15" hidden="false" customHeight="false" outlineLevel="0" collapsed="false"/>
    <row r="16148" customFormat="false" ht="15" hidden="false" customHeight="false" outlineLevel="0" collapsed="false"/>
    <row r="16149" customFormat="false" ht="15" hidden="false" customHeight="false" outlineLevel="0" collapsed="false"/>
    <row r="16150" customFormat="false" ht="15" hidden="false" customHeight="false" outlineLevel="0" collapsed="false"/>
    <row r="16151" customFormat="false" ht="15" hidden="false" customHeight="false" outlineLevel="0" collapsed="false"/>
    <row r="16152" customFormat="false" ht="15" hidden="false" customHeight="false" outlineLevel="0" collapsed="false"/>
    <row r="16153" customFormat="false" ht="15" hidden="false" customHeight="false" outlineLevel="0" collapsed="false"/>
    <row r="16154" customFormat="false" ht="15" hidden="false" customHeight="false" outlineLevel="0" collapsed="false"/>
    <row r="16155" customFormat="false" ht="15" hidden="false" customHeight="false" outlineLevel="0" collapsed="false"/>
    <row r="16156" customFormat="false" ht="15" hidden="false" customHeight="false" outlineLevel="0" collapsed="false"/>
    <row r="16157" customFormat="false" ht="15" hidden="false" customHeight="false" outlineLevel="0" collapsed="false"/>
    <row r="16158" customFormat="false" ht="15" hidden="false" customHeight="false" outlineLevel="0" collapsed="false"/>
    <row r="16159" customFormat="false" ht="15" hidden="false" customHeight="false" outlineLevel="0" collapsed="false"/>
    <row r="16160" customFormat="false" ht="15" hidden="false" customHeight="false" outlineLevel="0" collapsed="false"/>
    <row r="16161" customFormat="false" ht="15" hidden="false" customHeight="false" outlineLevel="0" collapsed="false"/>
    <row r="16162" customFormat="false" ht="15" hidden="false" customHeight="false" outlineLevel="0" collapsed="false"/>
    <row r="16163" customFormat="false" ht="15" hidden="false" customHeight="false" outlineLevel="0" collapsed="false"/>
    <row r="16164" customFormat="false" ht="15" hidden="false" customHeight="false" outlineLevel="0" collapsed="false"/>
    <row r="16165" customFormat="false" ht="15" hidden="false" customHeight="false" outlineLevel="0" collapsed="false"/>
    <row r="16166" customFormat="false" ht="15" hidden="false" customHeight="false" outlineLevel="0" collapsed="false"/>
    <row r="16167" customFormat="false" ht="15" hidden="false" customHeight="false" outlineLevel="0" collapsed="false"/>
    <row r="16168" customFormat="false" ht="15" hidden="false" customHeight="false" outlineLevel="0" collapsed="false"/>
    <row r="16169" customFormat="false" ht="15" hidden="false" customHeight="false" outlineLevel="0" collapsed="false"/>
    <row r="16170" customFormat="false" ht="15" hidden="false" customHeight="false" outlineLevel="0" collapsed="false"/>
    <row r="16171" customFormat="false" ht="15" hidden="false" customHeight="false" outlineLevel="0" collapsed="false"/>
    <row r="16172" customFormat="false" ht="15" hidden="false" customHeight="false" outlineLevel="0" collapsed="false"/>
    <row r="16173" customFormat="false" ht="15" hidden="false" customHeight="false" outlineLevel="0" collapsed="false"/>
    <row r="16174" customFormat="false" ht="15" hidden="false" customHeight="false" outlineLevel="0" collapsed="false"/>
    <row r="16175" customFormat="false" ht="15" hidden="false" customHeight="false" outlineLevel="0" collapsed="false"/>
    <row r="16176" customFormat="false" ht="15" hidden="false" customHeight="false" outlineLevel="0" collapsed="false"/>
    <row r="16177" customFormat="false" ht="15" hidden="false" customHeight="false" outlineLevel="0" collapsed="false"/>
    <row r="16178" customFormat="false" ht="15" hidden="false" customHeight="false" outlineLevel="0" collapsed="false"/>
    <row r="16179" customFormat="false" ht="15" hidden="false" customHeight="false" outlineLevel="0" collapsed="false"/>
    <row r="16180" customFormat="false" ht="15" hidden="false" customHeight="false" outlineLevel="0" collapsed="false"/>
    <row r="16181" customFormat="false" ht="15" hidden="false" customHeight="false" outlineLevel="0" collapsed="false"/>
    <row r="16182" customFormat="false" ht="15" hidden="false" customHeight="false" outlineLevel="0" collapsed="false"/>
    <row r="16183" customFormat="false" ht="15" hidden="false" customHeight="false" outlineLevel="0" collapsed="false"/>
    <row r="16184" customFormat="false" ht="15" hidden="false" customHeight="false" outlineLevel="0" collapsed="false"/>
    <row r="16185" customFormat="false" ht="15" hidden="false" customHeight="false" outlineLevel="0" collapsed="false"/>
    <row r="16186" customFormat="false" ht="15" hidden="false" customHeight="false" outlineLevel="0" collapsed="false"/>
    <row r="16187" customFormat="false" ht="15" hidden="false" customHeight="false" outlineLevel="0" collapsed="false"/>
    <row r="16188" customFormat="false" ht="15" hidden="false" customHeight="false" outlineLevel="0" collapsed="false"/>
    <row r="16189" customFormat="false" ht="15" hidden="false" customHeight="false" outlineLevel="0" collapsed="false"/>
    <row r="16190" customFormat="false" ht="15" hidden="false" customHeight="false" outlineLevel="0" collapsed="false"/>
    <row r="16191" customFormat="false" ht="15" hidden="false" customHeight="false" outlineLevel="0" collapsed="false"/>
    <row r="16192" customFormat="false" ht="15" hidden="false" customHeight="false" outlineLevel="0" collapsed="false"/>
    <row r="16193" customFormat="false" ht="15" hidden="false" customHeight="false" outlineLevel="0" collapsed="false"/>
    <row r="16194" customFormat="false" ht="15" hidden="false" customHeight="false" outlineLevel="0" collapsed="false"/>
    <row r="16195" customFormat="false" ht="15" hidden="false" customHeight="false" outlineLevel="0" collapsed="false"/>
    <row r="16196" customFormat="false" ht="15" hidden="false" customHeight="false" outlineLevel="0" collapsed="false"/>
    <row r="16197" customFormat="false" ht="15" hidden="false" customHeight="false" outlineLevel="0" collapsed="false"/>
    <row r="16198" customFormat="false" ht="15" hidden="false" customHeight="false" outlineLevel="0" collapsed="false"/>
    <row r="16199" customFormat="false" ht="15" hidden="false" customHeight="false" outlineLevel="0" collapsed="false"/>
    <row r="16200" customFormat="false" ht="15" hidden="false" customHeight="false" outlineLevel="0" collapsed="false"/>
    <row r="16201" customFormat="false" ht="15" hidden="false" customHeight="false" outlineLevel="0" collapsed="false"/>
    <row r="16202" customFormat="false" ht="15" hidden="false" customHeight="false" outlineLevel="0" collapsed="false"/>
    <row r="16203" customFormat="false" ht="15" hidden="false" customHeight="false" outlineLevel="0" collapsed="false"/>
    <row r="16204" customFormat="false" ht="15" hidden="false" customHeight="false" outlineLevel="0" collapsed="false"/>
    <row r="16205" customFormat="false" ht="15" hidden="false" customHeight="false" outlineLevel="0" collapsed="false"/>
    <row r="16206" customFormat="false" ht="15" hidden="false" customHeight="false" outlineLevel="0" collapsed="false"/>
    <row r="16207" customFormat="false" ht="15" hidden="false" customHeight="false" outlineLevel="0" collapsed="false"/>
    <row r="16208" customFormat="false" ht="15" hidden="false" customHeight="false" outlineLevel="0" collapsed="false"/>
    <row r="16209" customFormat="false" ht="15" hidden="false" customHeight="false" outlineLevel="0" collapsed="false"/>
    <row r="16210" customFormat="false" ht="15" hidden="false" customHeight="false" outlineLevel="0" collapsed="false"/>
    <row r="16211" customFormat="false" ht="15" hidden="false" customHeight="false" outlineLevel="0" collapsed="false"/>
    <row r="16212" customFormat="false" ht="15" hidden="false" customHeight="false" outlineLevel="0" collapsed="false"/>
    <row r="16213" customFormat="false" ht="15" hidden="false" customHeight="false" outlineLevel="0" collapsed="false"/>
    <row r="16214" customFormat="false" ht="15" hidden="false" customHeight="false" outlineLevel="0" collapsed="false"/>
    <row r="16215" customFormat="false" ht="15" hidden="false" customHeight="false" outlineLevel="0" collapsed="false"/>
    <row r="16216" customFormat="false" ht="15" hidden="false" customHeight="false" outlineLevel="0" collapsed="false"/>
    <row r="16217" customFormat="false" ht="15" hidden="false" customHeight="false" outlineLevel="0" collapsed="false"/>
    <row r="16218" customFormat="false" ht="15" hidden="false" customHeight="false" outlineLevel="0" collapsed="false"/>
    <row r="16219" customFormat="false" ht="15" hidden="false" customHeight="false" outlineLevel="0" collapsed="false"/>
    <row r="16220" customFormat="false" ht="15" hidden="false" customHeight="false" outlineLevel="0" collapsed="false"/>
    <row r="16221" customFormat="false" ht="15" hidden="false" customHeight="false" outlineLevel="0" collapsed="false"/>
    <row r="16222" customFormat="false" ht="15" hidden="false" customHeight="false" outlineLevel="0" collapsed="false"/>
    <row r="16223" customFormat="false" ht="15" hidden="false" customHeight="false" outlineLevel="0" collapsed="false"/>
    <row r="16224" customFormat="false" ht="15" hidden="false" customHeight="false" outlineLevel="0" collapsed="false"/>
    <row r="16225" customFormat="false" ht="15" hidden="false" customHeight="false" outlineLevel="0" collapsed="false"/>
    <row r="16226" customFormat="false" ht="15" hidden="false" customHeight="false" outlineLevel="0" collapsed="false"/>
    <row r="16227" customFormat="false" ht="15" hidden="false" customHeight="false" outlineLevel="0" collapsed="false"/>
    <row r="16228" customFormat="false" ht="15" hidden="false" customHeight="false" outlineLevel="0" collapsed="false"/>
    <row r="16229" customFormat="false" ht="15" hidden="false" customHeight="false" outlineLevel="0" collapsed="false"/>
    <row r="16230" customFormat="false" ht="15" hidden="false" customHeight="false" outlineLevel="0" collapsed="false"/>
    <row r="16231" customFormat="false" ht="15" hidden="false" customHeight="false" outlineLevel="0" collapsed="false"/>
    <row r="16232" customFormat="false" ht="15" hidden="false" customHeight="false" outlineLevel="0" collapsed="false"/>
    <row r="16233" customFormat="false" ht="15" hidden="false" customHeight="false" outlineLevel="0" collapsed="false"/>
    <row r="16234" customFormat="false" ht="15" hidden="false" customHeight="false" outlineLevel="0" collapsed="false"/>
    <row r="16235" customFormat="false" ht="15" hidden="false" customHeight="false" outlineLevel="0" collapsed="false"/>
    <row r="16236" customFormat="false" ht="15" hidden="false" customHeight="false" outlineLevel="0" collapsed="false"/>
    <row r="16237" customFormat="false" ht="15" hidden="false" customHeight="false" outlineLevel="0" collapsed="false"/>
    <row r="16238" customFormat="false" ht="15" hidden="false" customHeight="false" outlineLevel="0" collapsed="false"/>
    <row r="16239" customFormat="false" ht="15" hidden="false" customHeight="false" outlineLevel="0" collapsed="false"/>
    <row r="16240" customFormat="false" ht="15" hidden="false" customHeight="false" outlineLevel="0" collapsed="false"/>
    <row r="16241" customFormat="false" ht="15" hidden="false" customHeight="false" outlineLevel="0" collapsed="false"/>
    <row r="16242" customFormat="false" ht="15" hidden="false" customHeight="false" outlineLevel="0" collapsed="false"/>
    <row r="16243" customFormat="false" ht="15" hidden="false" customHeight="false" outlineLevel="0" collapsed="false"/>
    <row r="16244" customFormat="false" ht="15" hidden="false" customHeight="false" outlineLevel="0" collapsed="false"/>
    <row r="16245" customFormat="false" ht="15" hidden="false" customHeight="false" outlineLevel="0" collapsed="false"/>
    <row r="16246" customFormat="false" ht="15" hidden="false" customHeight="false" outlineLevel="0" collapsed="false"/>
    <row r="16247" customFormat="false" ht="15" hidden="false" customHeight="false" outlineLevel="0" collapsed="false"/>
    <row r="16248" customFormat="false" ht="15" hidden="false" customHeight="false" outlineLevel="0" collapsed="false"/>
    <row r="16249" customFormat="false" ht="15" hidden="false" customHeight="false" outlineLevel="0" collapsed="false"/>
    <row r="16250" customFormat="false" ht="15" hidden="false" customHeight="false" outlineLevel="0" collapsed="false"/>
    <row r="16251" customFormat="false" ht="15" hidden="false" customHeight="false" outlineLevel="0" collapsed="false"/>
    <row r="16252" customFormat="false" ht="15" hidden="false" customHeight="false" outlineLevel="0" collapsed="false"/>
    <row r="16253" customFormat="false" ht="15" hidden="false" customHeight="false" outlineLevel="0" collapsed="false"/>
    <row r="16254" customFormat="false" ht="15" hidden="false" customHeight="false" outlineLevel="0" collapsed="false"/>
    <row r="16255" customFormat="false" ht="15" hidden="false" customHeight="false" outlineLevel="0" collapsed="false"/>
    <row r="16256" customFormat="false" ht="15" hidden="false" customHeight="false" outlineLevel="0" collapsed="false"/>
    <row r="16257" customFormat="false" ht="15" hidden="false" customHeight="false" outlineLevel="0" collapsed="false"/>
    <row r="16258" customFormat="false" ht="15" hidden="false" customHeight="false" outlineLevel="0" collapsed="false"/>
    <row r="16259" customFormat="false" ht="15" hidden="false" customHeight="false" outlineLevel="0" collapsed="false"/>
    <row r="16260" customFormat="false" ht="15" hidden="false" customHeight="false" outlineLevel="0" collapsed="false"/>
    <row r="16261" customFormat="false" ht="15" hidden="false" customHeight="false" outlineLevel="0" collapsed="false"/>
    <row r="16262" customFormat="false" ht="15" hidden="false" customHeight="false" outlineLevel="0" collapsed="false"/>
    <row r="16263" customFormat="false" ht="15" hidden="false" customHeight="false" outlineLevel="0" collapsed="false"/>
    <row r="16264" customFormat="false" ht="15" hidden="false" customHeight="false" outlineLevel="0" collapsed="false"/>
    <row r="16265" customFormat="false" ht="15" hidden="false" customHeight="false" outlineLevel="0" collapsed="false"/>
    <row r="16266" customFormat="false" ht="15" hidden="false" customHeight="false" outlineLevel="0" collapsed="false"/>
    <row r="16267" customFormat="false" ht="15" hidden="false" customHeight="false" outlineLevel="0" collapsed="false"/>
    <row r="16268" customFormat="false" ht="15" hidden="false" customHeight="false" outlineLevel="0" collapsed="false"/>
    <row r="16269" customFormat="false" ht="15" hidden="false" customHeight="false" outlineLevel="0" collapsed="false"/>
    <row r="16270" customFormat="false" ht="15" hidden="false" customHeight="false" outlineLevel="0" collapsed="false"/>
    <row r="16271" customFormat="false" ht="15" hidden="false" customHeight="false" outlineLevel="0" collapsed="false"/>
    <row r="16272" customFormat="false" ht="15" hidden="false" customHeight="false" outlineLevel="0" collapsed="false"/>
    <row r="16273" customFormat="false" ht="15" hidden="false" customHeight="false" outlineLevel="0" collapsed="false"/>
    <row r="16274" customFormat="false" ht="15" hidden="false" customHeight="false" outlineLevel="0" collapsed="false"/>
    <row r="16275" customFormat="false" ht="15" hidden="false" customHeight="false" outlineLevel="0" collapsed="false"/>
    <row r="16276" customFormat="false" ht="15" hidden="false" customHeight="false" outlineLevel="0" collapsed="false"/>
    <row r="16277" customFormat="false" ht="15" hidden="false" customHeight="false" outlineLevel="0" collapsed="false"/>
    <row r="16278" customFormat="false" ht="15" hidden="false" customHeight="false" outlineLevel="0" collapsed="false"/>
    <row r="16279" customFormat="false" ht="15" hidden="false" customHeight="false" outlineLevel="0" collapsed="false"/>
    <row r="16280" customFormat="false" ht="15" hidden="false" customHeight="false" outlineLevel="0" collapsed="false"/>
    <row r="16281" customFormat="false" ht="15" hidden="false" customHeight="false" outlineLevel="0" collapsed="false"/>
    <row r="16282" customFormat="false" ht="15" hidden="false" customHeight="false" outlineLevel="0" collapsed="false"/>
    <row r="16283" customFormat="false" ht="15" hidden="false" customHeight="false" outlineLevel="0" collapsed="false"/>
    <row r="16284" customFormat="false" ht="15" hidden="false" customHeight="false" outlineLevel="0" collapsed="false"/>
    <row r="16285" customFormat="false" ht="15" hidden="false" customHeight="false" outlineLevel="0" collapsed="false"/>
    <row r="16286" customFormat="false" ht="15" hidden="false" customHeight="false" outlineLevel="0" collapsed="false"/>
    <row r="16287" customFormat="false" ht="15" hidden="false" customHeight="false" outlineLevel="0" collapsed="false"/>
    <row r="16288" customFormat="false" ht="15" hidden="false" customHeight="false" outlineLevel="0" collapsed="false"/>
    <row r="16289" customFormat="false" ht="15" hidden="false" customHeight="false" outlineLevel="0" collapsed="false"/>
    <row r="16290" customFormat="false" ht="15" hidden="false" customHeight="false" outlineLevel="0" collapsed="false"/>
    <row r="16291" customFormat="false" ht="15" hidden="false" customHeight="false" outlineLevel="0" collapsed="false"/>
    <row r="16292" customFormat="false" ht="15" hidden="false" customHeight="false" outlineLevel="0" collapsed="false"/>
    <row r="16293" customFormat="false" ht="15" hidden="false" customHeight="false" outlineLevel="0" collapsed="false"/>
    <row r="16294" customFormat="false" ht="15" hidden="false" customHeight="false" outlineLevel="0" collapsed="false"/>
    <row r="16295" customFormat="false" ht="15" hidden="false" customHeight="false" outlineLevel="0" collapsed="false"/>
    <row r="16296" customFormat="false" ht="15" hidden="false" customHeight="false" outlineLevel="0" collapsed="false"/>
    <row r="16297" customFormat="false" ht="15" hidden="false" customHeight="false" outlineLevel="0" collapsed="false"/>
    <row r="16298" customFormat="false" ht="15" hidden="false" customHeight="false" outlineLevel="0" collapsed="false"/>
    <row r="16299" customFormat="false" ht="15" hidden="false" customHeight="false" outlineLevel="0" collapsed="false"/>
    <row r="16300" customFormat="false" ht="15" hidden="false" customHeight="false" outlineLevel="0" collapsed="false"/>
    <row r="16301" customFormat="false" ht="15" hidden="false" customHeight="false" outlineLevel="0" collapsed="false"/>
    <row r="16302" customFormat="false" ht="15" hidden="false" customHeight="false" outlineLevel="0" collapsed="false"/>
    <row r="16303" customFormat="false" ht="15" hidden="false" customHeight="false" outlineLevel="0" collapsed="false"/>
    <row r="16304" customFormat="false" ht="15" hidden="false" customHeight="false" outlineLevel="0" collapsed="false"/>
    <row r="16305" customFormat="false" ht="15" hidden="false" customHeight="false" outlineLevel="0" collapsed="false"/>
    <row r="16306" customFormat="false" ht="15" hidden="false" customHeight="false" outlineLevel="0" collapsed="false"/>
    <row r="16307" customFormat="false" ht="15" hidden="false" customHeight="false" outlineLevel="0" collapsed="false"/>
    <row r="16308" customFormat="false" ht="15" hidden="false" customHeight="false" outlineLevel="0" collapsed="false"/>
    <row r="16309" customFormat="false" ht="15" hidden="false" customHeight="false" outlineLevel="0" collapsed="false"/>
    <row r="16310" customFormat="false" ht="15" hidden="false" customHeight="false" outlineLevel="0" collapsed="false"/>
    <row r="16311" customFormat="false" ht="15" hidden="false" customHeight="false" outlineLevel="0" collapsed="false"/>
    <row r="16312" customFormat="false" ht="15" hidden="false" customHeight="false" outlineLevel="0" collapsed="false"/>
    <row r="16313" customFormat="false" ht="15" hidden="false" customHeight="false" outlineLevel="0" collapsed="false"/>
    <row r="16314" customFormat="false" ht="15" hidden="false" customHeight="false" outlineLevel="0" collapsed="false"/>
    <row r="16315" customFormat="false" ht="15" hidden="false" customHeight="false" outlineLevel="0" collapsed="false"/>
    <row r="16316" customFormat="false" ht="15" hidden="false" customHeight="false" outlineLevel="0" collapsed="false"/>
    <row r="16317" customFormat="false" ht="15" hidden="false" customHeight="false" outlineLevel="0" collapsed="false"/>
    <row r="16318" customFormat="false" ht="15" hidden="false" customHeight="false" outlineLevel="0" collapsed="false"/>
    <row r="16319" customFormat="false" ht="15" hidden="false" customHeight="false" outlineLevel="0" collapsed="false"/>
    <row r="16320" customFormat="false" ht="15" hidden="false" customHeight="false" outlineLevel="0" collapsed="false"/>
    <row r="16321" customFormat="false" ht="15" hidden="false" customHeight="false" outlineLevel="0" collapsed="false"/>
    <row r="16322" customFormat="false" ht="15" hidden="false" customHeight="false" outlineLevel="0" collapsed="false"/>
    <row r="16323" customFormat="false" ht="15" hidden="false" customHeight="false" outlineLevel="0" collapsed="false"/>
    <row r="16324" customFormat="false" ht="15" hidden="false" customHeight="false" outlineLevel="0" collapsed="false"/>
    <row r="16325" customFormat="false" ht="15" hidden="false" customHeight="false" outlineLevel="0" collapsed="false"/>
    <row r="16326" customFormat="false" ht="15" hidden="false" customHeight="false" outlineLevel="0" collapsed="false"/>
    <row r="16327" customFormat="false" ht="15" hidden="false" customHeight="false" outlineLevel="0" collapsed="false"/>
    <row r="16328" customFormat="false" ht="15" hidden="false" customHeight="false" outlineLevel="0" collapsed="false"/>
    <row r="16329" customFormat="false" ht="15" hidden="false" customHeight="false" outlineLevel="0" collapsed="false"/>
    <row r="16330" customFormat="false" ht="15" hidden="false" customHeight="false" outlineLevel="0" collapsed="false"/>
    <row r="16331" customFormat="false" ht="15" hidden="false" customHeight="false" outlineLevel="0" collapsed="false"/>
    <row r="16332" customFormat="false" ht="15" hidden="false" customHeight="false" outlineLevel="0" collapsed="false"/>
    <row r="16333" customFormat="false" ht="15" hidden="false" customHeight="false" outlineLevel="0" collapsed="false"/>
    <row r="16334" customFormat="false" ht="15" hidden="false" customHeight="false" outlineLevel="0" collapsed="false"/>
    <row r="16335" customFormat="false" ht="15" hidden="false" customHeight="false" outlineLevel="0" collapsed="false"/>
    <row r="16336" customFormat="false" ht="15" hidden="false" customHeight="false" outlineLevel="0" collapsed="false"/>
    <row r="16337" customFormat="false" ht="15" hidden="false" customHeight="false" outlineLevel="0" collapsed="false"/>
    <row r="16338" customFormat="false" ht="15" hidden="false" customHeight="false" outlineLevel="0" collapsed="false"/>
    <row r="16339" customFormat="false" ht="15" hidden="false" customHeight="false" outlineLevel="0" collapsed="false"/>
    <row r="16340" customFormat="false" ht="15" hidden="false" customHeight="false" outlineLevel="0" collapsed="false"/>
    <row r="16341" customFormat="false" ht="15" hidden="false" customHeight="false" outlineLevel="0" collapsed="false"/>
    <row r="16342" customFormat="false" ht="15" hidden="false" customHeight="false" outlineLevel="0" collapsed="false"/>
    <row r="16343" customFormat="false" ht="15" hidden="false" customHeight="false" outlineLevel="0" collapsed="false"/>
    <row r="16344" customFormat="false" ht="15" hidden="false" customHeight="false" outlineLevel="0" collapsed="false"/>
    <row r="16345" customFormat="false" ht="15" hidden="false" customHeight="false" outlineLevel="0" collapsed="false"/>
    <row r="16346" customFormat="false" ht="15" hidden="false" customHeight="false" outlineLevel="0" collapsed="false"/>
    <row r="16347" customFormat="false" ht="15" hidden="false" customHeight="false" outlineLevel="0" collapsed="false"/>
    <row r="16348" customFormat="false" ht="15" hidden="false" customHeight="false" outlineLevel="0" collapsed="false"/>
    <row r="16349" customFormat="false" ht="15" hidden="false" customHeight="false" outlineLevel="0" collapsed="false"/>
    <row r="16350" customFormat="false" ht="15" hidden="false" customHeight="false" outlineLevel="0" collapsed="false"/>
    <row r="16351" customFormat="false" ht="15" hidden="false" customHeight="false" outlineLevel="0" collapsed="false"/>
    <row r="16352" customFormat="false" ht="15" hidden="false" customHeight="false" outlineLevel="0" collapsed="false"/>
    <row r="16353" customFormat="false" ht="15" hidden="false" customHeight="false" outlineLevel="0" collapsed="false"/>
    <row r="16354" customFormat="false" ht="15" hidden="false" customHeight="false" outlineLevel="0" collapsed="false"/>
    <row r="16355" customFormat="false" ht="15" hidden="false" customHeight="false" outlineLevel="0" collapsed="false"/>
    <row r="16356" customFormat="false" ht="15" hidden="false" customHeight="false" outlineLevel="0" collapsed="false"/>
    <row r="16357" customFormat="false" ht="15" hidden="false" customHeight="false" outlineLevel="0" collapsed="false"/>
    <row r="16358" customFormat="false" ht="15" hidden="false" customHeight="false" outlineLevel="0" collapsed="false"/>
    <row r="16359" customFormat="false" ht="15" hidden="false" customHeight="false" outlineLevel="0" collapsed="false"/>
    <row r="16360" customFormat="false" ht="15" hidden="false" customHeight="false" outlineLevel="0" collapsed="false"/>
    <row r="16361" customFormat="false" ht="15" hidden="false" customHeight="false" outlineLevel="0" collapsed="false"/>
    <row r="16362" customFormat="false" ht="15" hidden="false" customHeight="false" outlineLevel="0" collapsed="false"/>
    <row r="16363" customFormat="false" ht="15" hidden="false" customHeight="false" outlineLevel="0" collapsed="false"/>
    <row r="16364" customFormat="false" ht="15" hidden="false" customHeight="false" outlineLevel="0" collapsed="false"/>
    <row r="16365" customFormat="false" ht="15" hidden="false" customHeight="false" outlineLevel="0" collapsed="false"/>
    <row r="16366" customFormat="false" ht="15" hidden="false" customHeight="false" outlineLevel="0" collapsed="false"/>
    <row r="16367" customFormat="false" ht="15" hidden="false" customHeight="false" outlineLevel="0" collapsed="false"/>
    <row r="16368" customFormat="false" ht="15" hidden="false" customHeight="false" outlineLevel="0" collapsed="false"/>
    <row r="16369" customFormat="false" ht="15" hidden="false" customHeight="false" outlineLevel="0" collapsed="false"/>
    <row r="16370" customFormat="false" ht="15" hidden="false" customHeight="false" outlineLevel="0" collapsed="false"/>
    <row r="16371" customFormat="false" ht="15" hidden="false" customHeight="false" outlineLevel="0" collapsed="false"/>
    <row r="16372" customFormat="false" ht="15" hidden="false" customHeight="false" outlineLevel="0" collapsed="false"/>
    <row r="16373" customFormat="false" ht="15" hidden="false" customHeight="false" outlineLevel="0" collapsed="false"/>
    <row r="16374" customFormat="false" ht="15" hidden="false" customHeight="false" outlineLevel="0" collapsed="false"/>
    <row r="16375" customFormat="false" ht="15" hidden="false" customHeight="false" outlineLevel="0" collapsed="false"/>
    <row r="16376" customFormat="false" ht="15" hidden="false" customHeight="false" outlineLevel="0" collapsed="false"/>
    <row r="16377" customFormat="false" ht="15" hidden="false" customHeight="false" outlineLevel="0" collapsed="false"/>
    <row r="16378" customFormat="false" ht="15" hidden="false" customHeight="false" outlineLevel="0" collapsed="false"/>
    <row r="16379" customFormat="false" ht="15" hidden="false" customHeight="false" outlineLevel="0" collapsed="false"/>
    <row r="16380" customFormat="false" ht="15" hidden="false" customHeight="false" outlineLevel="0" collapsed="false"/>
    <row r="16381" customFormat="false" ht="15" hidden="false" customHeight="false" outlineLevel="0" collapsed="false"/>
    <row r="16382" customFormat="false" ht="15" hidden="false" customHeight="false" outlineLevel="0" collapsed="false"/>
    <row r="16383" customFormat="false" ht="15" hidden="false" customHeight="false" outlineLevel="0" collapsed="false"/>
    <row r="16384" customFormat="false" ht="15" hidden="false" customHeight="false" outlineLevel="0" collapsed="false"/>
    <row r="16385" customFormat="false" ht="15" hidden="false" customHeight="false" outlineLevel="0" collapsed="false"/>
    <row r="16386" customFormat="false" ht="15" hidden="false" customHeight="false" outlineLevel="0" collapsed="false"/>
    <row r="16387" customFormat="false" ht="15" hidden="false" customHeight="false" outlineLevel="0" collapsed="false"/>
    <row r="16388" customFormat="false" ht="15" hidden="false" customHeight="false" outlineLevel="0" collapsed="false"/>
    <row r="16389" customFormat="false" ht="15" hidden="false" customHeight="false" outlineLevel="0" collapsed="false"/>
    <row r="16390" customFormat="false" ht="15" hidden="false" customHeight="false" outlineLevel="0" collapsed="false"/>
    <row r="16391" customFormat="false" ht="15" hidden="false" customHeight="false" outlineLevel="0" collapsed="false"/>
    <row r="16392" customFormat="false" ht="15" hidden="false" customHeight="false" outlineLevel="0" collapsed="false"/>
    <row r="16393" customFormat="false" ht="15" hidden="false" customHeight="false" outlineLevel="0" collapsed="false"/>
    <row r="16394" customFormat="false" ht="15" hidden="false" customHeight="false" outlineLevel="0" collapsed="false"/>
    <row r="16395" customFormat="false" ht="15" hidden="false" customHeight="false" outlineLevel="0" collapsed="false"/>
    <row r="16396" customFormat="false" ht="15" hidden="false" customHeight="false" outlineLevel="0" collapsed="false"/>
    <row r="16397" customFormat="false" ht="15" hidden="false" customHeight="false" outlineLevel="0" collapsed="false"/>
    <row r="16398" customFormat="false" ht="15" hidden="false" customHeight="false" outlineLevel="0" collapsed="false"/>
    <row r="16399" customFormat="false" ht="15" hidden="false" customHeight="false" outlineLevel="0" collapsed="false"/>
    <row r="16400" customFormat="false" ht="15" hidden="false" customHeight="false" outlineLevel="0" collapsed="false"/>
    <row r="16401" customFormat="false" ht="15" hidden="false" customHeight="false" outlineLevel="0" collapsed="false"/>
    <row r="16402" customFormat="false" ht="15" hidden="false" customHeight="false" outlineLevel="0" collapsed="false"/>
    <row r="16403" customFormat="false" ht="15" hidden="false" customHeight="false" outlineLevel="0" collapsed="false"/>
    <row r="16404" customFormat="false" ht="15" hidden="false" customHeight="false" outlineLevel="0" collapsed="false"/>
    <row r="16405" customFormat="false" ht="15" hidden="false" customHeight="false" outlineLevel="0" collapsed="false"/>
    <row r="16406" customFormat="false" ht="15" hidden="false" customHeight="false" outlineLevel="0" collapsed="false"/>
    <row r="16407" customFormat="false" ht="15" hidden="false" customHeight="false" outlineLevel="0" collapsed="false"/>
    <row r="16408" customFormat="false" ht="15" hidden="false" customHeight="false" outlineLevel="0" collapsed="false"/>
    <row r="16409" customFormat="false" ht="15" hidden="false" customHeight="false" outlineLevel="0" collapsed="false"/>
    <row r="16410" customFormat="false" ht="15" hidden="false" customHeight="false" outlineLevel="0" collapsed="false"/>
    <row r="16411" customFormat="false" ht="15" hidden="false" customHeight="false" outlineLevel="0" collapsed="false"/>
    <row r="16412" customFormat="false" ht="15" hidden="false" customHeight="false" outlineLevel="0" collapsed="false"/>
    <row r="16413" customFormat="false" ht="15" hidden="false" customHeight="false" outlineLevel="0" collapsed="false"/>
    <row r="16414" customFormat="false" ht="15" hidden="false" customHeight="false" outlineLevel="0" collapsed="false"/>
    <row r="16415" customFormat="false" ht="15" hidden="false" customHeight="false" outlineLevel="0" collapsed="false"/>
    <row r="16416" customFormat="false" ht="15" hidden="false" customHeight="false" outlineLevel="0" collapsed="false"/>
    <row r="16417" customFormat="false" ht="15" hidden="false" customHeight="false" outlineLevel="0" collapsed="false"/>
    <row r="16418" customFormat="false" ht="15" hidden="false" customHeight="false" outlineLevel="0" collapsed="false"/>
    <row r="16419" customFormat="false" ht="15" hidden="false" customHeight="false" outlineLevel="0" collapsed="false"/>
    <row r="16420" customFormat="false" ht="15" hidden="false" customHeight="false" outlineLevel="0" collapsed="false"/>
    <row r="16421" customFormat="false" ht="15" hidden="false" customHeight="false" outlineLevel="0" collapsed="false"/>
    <row r="16422" customFormat="false" ht="15" hidden="false" customHeight="false" outlineLevel="0" collapsed="false"/>
    <row r="16423" customFormat="false" ht="15" hidden="false" customHeight="false" outlineLevel="0" collapsed="false"/>
    <row r="16424" customFormat="false" ht="15" hidden="false" customHeight="false" outlineLevel="0" collapsed="false"/>
    <row r="16425" customFormat="false" ht="15" hidden="false" customHeight="false" outlineLevel="0" collapsed="false"/>
    <row r="16426" customFormat="false" ht="15" hidden="false" customHeight="false" outlineLevel="0" collapsed="false"/>
    <row r="16427" customFormat="false" ht="15" hidden="false" customHeight="false" outlineLevel="0" collapsed="false"/>
    <row r="16428" customFormat="false" ht="15" hidden="false" customHeight="false" outlineLevel="0" collapsed="false"/>
    <row r="16429" customFormat="false" ht="15" hidden="false" customHeight="false" outlineLevel="0" collapsed="false"/>
    <row r="16430" customFormat="false" ht="15" hidden="false" customHeight="false" outlineLevel="0" collapsed="false"/>
    <row r="16431" customFormat="false" ht="15" hidden="false" customHeight="false" outlineLevel="0" collapsed="false"/>
    <row r="16432" customFormat="false" ht="15" hidden="false" customHeight="false" outlineLevel="0" collapsed="false"/>
    <row r="16433" customFormat="false" ht="15" hidden="false" customHeight="false" outlineLevel="0" collapsed="false"/>
    <row r="16434" customFormat="false" ht="15" hidden="false" customHeight="false" outlineLevel="0" collapsed="false"/>
    <row r="16435" customFormat="false" ht="15" hidden="false" customHeight="false" outlineLevel="0" collapsed="false"/>
    <row r="16436" customFormat="false" ht="15" hidden="false" customHeight="false" outlineLevel="0" collapsed="false"/>
    <row r="16437" customFormat="false" ht="15" hidden="false" customHeight="false" outlineLevel="0" collapsed="false"/>
    <row r="16438" customFormat="false" ht="15" hidden="false" customHeight="false" outlineLevel="0" collapsed="false"/>
    <row r="16439" customFormat="false" ht="15" hidden="false" customHeight="false" outlineLevel="0" collapsed="false"/>
    <row r="16440" customFormat="false" ht="15" hidden="false" customHeight="false" outlineLevel="0" collapsed="false"/>
    <row r="16441" customFormat="false" ht="15" hidden="false" customHeight="false" outlineLevel="0" collapsed="false"/>
    <row r="16442" customFormat="false" ht="15" hidden="false" customHeight="false" outlineLevel="0" collapsed="false"/>
    <row r="16443" customFormat="false" ht="15" hidden="false" customHeight="false" outlineLevel="0" collapsed="false"/>
    <row r="16444" customFormat="false" ht="15" hidden="false" customHeight="false" outlineLevel="0" collapsed="false"/>
    <row r="16445" customFormat="false" ht="15" hidden="false" customHeight="false" outlineLevel="0" collapsed="false"/>
    <row r="16446" customFormat="false" ht="15" hidden="false" customHeight="false" outlineLevel="0" collapsed="false"/>
    <row r="16447" customFormat="false" ht="15" hidden="false" customHeight="false" outlineLevel="0" collapsed="false"/>
    <row r="16448" customFormat="false" ht="15" hidden="false" customHeight="false" outlineLevel="0" collapsed="false"/>
    <row r="16449" customFormat="false" ht="15" hidden="false" customHeight="false" outlineLevel="0" collapsed="false"/>
    <row r="16450" customFormat="false" ht="15" hidden="false" customHeight="false" outlineLevel="0" collapsed="false"/>
    <row r="16451" customFormat="false" ht="15" hidden="false" customHeight="false" outlineLevel="0" collapsed="false"/>
    <row r="16452" customFormat="false" ht="15" hidden="false" customHeight="false" outlineLevel="0" collapsed="false"/>
    <row r="16453" customFormat="false" ht="15" hidden="false" customHeight="false" outlineLevel="0" collapsed="false"/>
    <row r="16454" customFormat="false" ht="15" hidden="false" customHeight="false" outlineLevel="0" collapsed="false"/>
    <row r="16455" customFormat="false" ht="15" hidden="false" customHeight="false" outlineLevel="0" collapsed="false"/>
    <row r="16456" customFormat="false" ht="15" hidden="false" customHeight="false" outlineLevel="0" collapsed="false"/>
    <row r="16457" customFormat="false" ht="15" hidden="false" customHeight="false" outlineLevel="0" collapsed="false"/>
    <row r="16458" customFormat="false" ht="15" hidden="false" customHeight="false" outlineLevel="0" collapsed="false"/>
    <row r="16459" customFormat="false" ht="15" hidden="false" customHeight="false" outlineLevel="0" collapsed="false"/>
    <row r="16460" customFormat="false" ht="15" hidden="false" customHeight="false" outlineLevel="0" collapsed="false"/>
    <row r="16461" customFormat="false" ht="15" hidden="false" customHeight="false" outlineLevel="0" collapsed="false"/>
    <row r="16462" customFormat="false" ht="15" hidden="false" customHeight="false" outlineLevel="0" collapsed="false"/>
    <row r="16463" customFormat="false" ht="15" hidden="false" customHeight="false" outlineLevel="0" collapsed="false"/>
    <row r="16464" customFormat="false" ht="15" hidden="false" customHeight="false" outlineLevel="0" collapsed="false"/>
    <row r="16465" customFormat="false" ht="15" hidden="false" customHeight="false" outlineLevel="0" collapsed="false"/>
    <row r="16466" customFormat="false" ht="15" hidden="false" customHeight="false" outlineLevel="0" collapsed="false"/>
    <row r="16467" customFormat="false" ht="15" hidden="false" customHeight="false" outlineLevel="0" collapsed="false"/>
    <row r="16468" customFormat="false" ht="15" hidden="false" customHeight="false" outlineLevel="0" collapsed="false"/>
    <row r="16469" customFormat="false" ht="15" hidden="false" customHeight="false" outlineLevel="0" collapsed="false"/>
    <row r="16470" customFormat="false" ht="15" hidden="false" customHeight="false" outlineLevel="0" collapsed="false"/>
    <row r="16471" customFormat="false" ht="15" hidden="false" customHeight="false" outlineLevel="0" collapsed="false"/>
    <row r="16472" customFormat="false" ht="15" hidden="false" customHeight="false" outlineLevel="0" collapsed="false"/>
    <row r="16473" customFormat="false" ht="15" hidden="false" customHeight="false" outlineLevel="0" collapsed="false"/>
    <row r="16474" customFormat="false" ht="15" hidden="false" customHeight="false" outlineLevel="0" collapsed="false"/>
    <row r="16475" customFormat="false" ht="15" hidden="false" customHeight="false" outlineLevel="0" collapsed="false"/>
    <row r="16476" customFormat="false" ht="15" hidden="false" customHeight="false" outlineLevel="0" collapsed="false"/>
    <row r="16477" customFormat="false" ht="15" hidden="false" customHeight="false" outlineLevel="0" collapsed="false"/>
    <row r="16478" customFormat="false" ht="15" hidden="false" customHeight="false" outlineLevel="0" collapsed="false"/>
    <row r="16479" customFormat="false" ht="15" hidden="false" customHeight="false" outlineLevel="0" collapsed="false"/>
    <row r="16480" customFormat="false" ht="15" hidden="false" customHeight="false" outlineLevel="0" collapsed="false"/>
    <row r="16481" customFormat="false" ht="15" hidden="false" customHeight="false" outlineLevel="0" collapsed="false"/>
    <row r="16482" customFormat="false" ht="15" hidden="false" customHeight="false" outlineLevel="0" collapsed="false"/>
    <row r="16483" customFormat="false" ht="15" hidden="false" customHeight="false" outlineLevel="0" collapsed="false"/>
    <row r="16484" customFormat="false" ht="15" hidden="false" customHeight="false" outlineLevel="0" collapsed="false"/>
    <row r="16485" customFormat="false" ht="15" hidden="false" customHeight="false" outlineLevel="0" collapsed="false"/>
    <row r="16486" customFormat="false" ht="15" hidden="false" customHeight="false" outlineLevel="0" collapsed="false"/>
    <row r="16487" customFormat="false" ht="15" hidden="false" customHeight="false" outlineLevel="0" collapsed="false"/>
    <row r="16488" customFormat="false" ht="15" hidden="false" customHeight="false" outlineLevel="0" collapsed="false"/>
    <row r="16489" customFormat="false" ht="15" hidden="false" customHeight="false" outlineLevel="0" collapsed="false"/>
    <row r="16490" customFormat="false" ht="15" hidden="false" customHeight="false" outlineLevel="0" collapsed="false"/>
    <row r="16491" customFormat="false" ht="15" hidden="false" customHeight="false" outlineLevel="0" collapsed="false"/>
    <row r="16492" customFormat="false" ht="15" hidden="false" customHeight="false" outlineLevel="0" collapsed="false"/>
    <row r="16493" customFormat="false" ht="15" hidden="false" customHeight="false" outlineLevel="0" collapsed="false"/>
    <row r="16494" customFormat="false" ht="15" hidden="false" customHeight="false" outlineLevel="0" collapsed="false"/>
    <row r="16495" customFormat="false" ht="15" hidden="false" customHeight="false" outlineLevel="0" collapsed="false"/>
    <row r="16496" customFormat="false" ht="15" hidden="false" customHeight="false" outlineLevel="0" collapsed="false"/>
    <row r="16497" customFormat="false" ht="15" hidden="false" customHeight="false" outlineLevel="0" collapsed="false"/>
    <row r="16498" customFormat="false" ht="15" hidden="false" customHeight="false" outlineLevel="0" collapsed="false"/>
    <row r="16499" customFormat="false" ht="15" hidden="false" customHeight="false" outlineLevel="0" collapsed="false"/>
    <row r="16500" customFormat="false" ht="15" hidden="false" customHeight="false" outlineLevel="0" collapsed="false"/>
    <row r="16501" customFormat="false" ht="15" hidden="false" customHeight="false" outlineLevel="0" collapsed="false"/>
    <row r="16502" customFormat="false" ht="15" hidden="false" customHeight="false" outlineLevel="0" collapsed="false"/>
    <row r="16503" customFormat="false" ht="15" hidden="false" customHeight="false" outlineLevel="0" collapsed="false"/>
    <row r="16504" customFormat="false" ht="15" hidden="false" customHeight="false" outlineLevel="0" collapsed="false"/>
    <row r="16505" customFormat="false" ht="15" hidden="false" customHeight="false" outlineLevel="0" collapsed="false"/>
    <row r="16506" customFormat="false" ht="15" hidden="false" customHeight="false" outlineLevel="0" collapsed="false"/>
    <row r="16507" customFormat="false" ht="15" hidden="false" customHeight="false" outlineLevel="0" collapsed="false"/>
    <row r="16508" customFormat="false" ht="15" hidden="false" customHeight="false" outlineLevel="0" collapsed="false"/>
    <row r="16509" customFormat="false" ht="15" hidden="false" customHeight="false" outlineLevel="0" collapsed="false"/>
    <row r="16510" customFormat="false" ht="15" hidden="false" customHeight="false" outlineLevel="0" collapsed="false"/>
    <row r="16511" customFormat="false" ht="15" hidden="false" customHeight="false" outlineLevel="0" collapsed="false"/>
    <row r="16512" customFormat="false" ht="15" hidden="false" customHeight="false" outlineLevel="0" collapsed="false"/>
    <row r="16513" customFormat="false" ht="15" hidden="false" customHeight="false" outlineLevel="0" collapsed="false"/>
    <row r="16514" customFormat="false" ht="15" hidden="false" customHeight="false" outlineLevel="0" collapsed="false"/>
    <row r="16515" customFormat="false" ht="15" hidden="false" customHeight="false" outlineLevel="0" collapsed="false"/>
    <row r="16516" customFormat="false" ht="15" hidden="false" customHeight="false" outlineLevel="0" collapsed="false"/>
    <row r="16517" customFormat="false" ht="15" hidden="false" customHeight="false" outlineLevel="0" collapsed="false"/>
    <row r="16518" customFormat="false" ht="15" hidden="false" customHeight="false" outlineLevel="0" collapsed="false"/>
    <row r="16519" customFormat="false" ht="15" hidden="false" customHeight="false" outlineLevel="0" collapsed="false"/>
    <row r="16520" customFormat="false" ht="15" hidden="false" customHeight="false" outlineLevel="0" collapsed="false"/>
    <row r="16521" customFormat="false" ht="15" hidden="false" customHeight="false" outlineLevel="0" collapsed="false"/>
    <row r="16522" customFormat="false" ht="15" hidden="false" customHeight="false" outlineLevel="0" collapsed="false"/>
    <row r="16523" customFormat="false" ht="15" hidden="false" customHeight="false" outlineLevel="0" collapsed="false"/>
    <row r="16524" customFormat="false" ht="15" hidden="false" customHeight="false" outlineLevel="0" collapsed="false"/>
    <row r="16525" customFormat="false" ht="15" hidden="false" customHeight="false" outlineLevel="0" collapsed="false"/>
    <row r="16526" customFormat="false" ht="15" hidden="false" customHeight="false" outlineLevel="0" collapsed="false"/>
    <row r="16527" customFormat="false" ht="15" hidden="false" customHeight="false" outlineLevel="0" collapsed="false"/>
    <row r="16528" customFormat="false" ht="15" hidden="false" customHeight="false" outlineLevel="0" collapsed="false"/>
    <row r="16529" customFormat="false" ht="15" hidden="false" customHeight="false" outlineLevel="0" collapsed="false"/>
    <row r="16530" customFormat="false" ht="15" hidden="false" customHeight="false" outlineLevel="0" collapsed="false"/>
    <row r="16531" customFormat="false" ht="15" hidden="false" customHeight="false" outlineLevel="0" collapsed="false"/>
    <row r="16532" customFormat="false" ht="15" hidden="false" customHeight="false" outlineLevel="0" collapsed="false"/>
    <row r="16533" customFormat="false" ht="15" hidden="false" customHeight="false" outlineLevel="0" collapsed="false"/>
    <row r="16534" customFormat="false" ht="15" hidden="false" customHeight="false" outlineLevel="0" collapsed="false"/>
    <row r="16535" customFormat="false" ht="15" hidden="false" customHeight="false" outlineLevel="0" collapsed="false"/>
    <row r="16536" customFormat="false" ht="15" hidden="false" customHeight="false" outlineLevel="0" collapsed="false"/>
    <row r="16537" customFormat="false" ht="15" hidden="false" customHeight="false" outlineLevel="0" collapsed="false"/>
    <row r="16538" customFormat="false" ht="15" hidden="false" customHeight="false" outlineLevel="0" collapsed="false"/>
    <row r="16539" customFormat="false" ht="15" hidden="false" customHeight="false" outlineLevel="0" collapsed="false"/>
    <row r="16540" customFormat="false" ht="15" hidden="false" customHeight="false" outlineLevel="0" collapsed="false"/>
    <row r="16541" customFormat="false" ht="15" hidden="false" customHeight="false" outlineLevel="0" collapsed="false"/>
    <row r="16542" customFormat="false" ht="15" hidden="false" customHeight="false" outlineLevel="0" collapsed="false"/>
    <row r="16543" customFormat="false" ht="15" hidden="false" customHeight="false" outlineLevel="0" collapsed="false"/>
    <row r="16544" customFormat="false" ht="15" hidden="false" customHeight="false" outlineLevel="0" collapsed="false"/>
    <row r="16545" customFormat="false" ht="15" hidden="false" customHeight="false" outlineLevel="0" collapsed="false"/>
    <row r="16546" customFormat="false" ht="15" hidden="false" customHeight="false" outlineLevel="0" collapsed="false"/>
    <row r="16547" customFormat="false" ht="15" hidden="false" customHeight="false" outlineLevel="0" collapsed="false"/>
    <row r="16548" customFormat="false" ht="15" hidden="false" customHeight="false" outlineLevel="0" collapsed="false"/>
    <row r="16549" customFormat="false" ht="15" hidden="false" customHeight="false" outlineLevel="0" collapsed="false"/>
    <row r="16550" customFormat="false" ht="15" hidden="false" customHeight="false" outlineLevel="0" collapsed="false"/>
    <row r="16551" customFormat="false" ht="15" hidden="false" customHeight="false" outlineLevel="0" collapsed="false"/>
    <row r="16552" customFormat="false" ht="15" hidden="false" customHeight="false" outlineLevel="0" collapsed="false"/>
    <row r="16553" customFormat="false" ht="15" hidden="false" customHeight="false" outlineLevel="0" collapsed="false"/>
    <row r="16554" customFormat="false" ht="15" hidden="false" customHeight="false" outlineLevel="0" collapsed="false"/>
    <row r="16555" customFormat="false" ht="15" hidden="false" customHeight="false" outlineLevel="0" collapsed="false"/>
    <row r="16556" customFormat="false" ht="15" hidden="false" customHeight="false" outlineLevel="0" collapsed="false"/>
    <row r="16557" customFormat="false" ht="15" hidden="false" customHeight="false" outlineLevel="0" collapsed="false"/>
    <row r="16558" customFormat="false" ht="15" hidden="false" customHeight="false" outlineLevel="0" collapsed="false"/>
    <row r="16559" customFormat="false" ht="15" hidden="false" customHeight="false" outlineLevel="0" collapsed="false"/>
    <row r="16560" customFormat="false" ht="15" hidden="false" customHeight="false" outlineLevel="0" collapsed="false"/>
    <row r="16561" customFormat="false" ht="15" hidden="false" customHeight="false" outlineLevel="0" collapsed="false"/>
    <row r="16562" customFormat="false" ht="15" hidden="false" customHeight="false" outlineLevel="0" collapsed="false"/>
    <row r="16563" customFormat="false" ht="15" hidden="false" customHeight="false" outlineLevel="0" collapsed="false"/>
    <row r="16564" customFormat="false" ht="15" hidden="false" customHeight="false" outlineLevel="0" collapsed="false"/>
    <row r="16565" customFormat="false" ht="15" hidden="false" customHeight="false" outlineLevel="0" collapsed="false"/>
    <row r="16566" customFormat="false" ht="15" hidden="false" customHeight="false" outlineLevel="0" collapsed="false"/>
    <row r="16567" customFormat="false" ht="15" hidden="false" customHeight="false" outlineLevel="0" collapsed="false"/>
    <row r="16568" customFormat="false" ht="15" hidden="false" customHeight="false" outlineLevel="0" collapsed="false"/>
    <row r="16569" customFormat="false" ht="15" hidden="false" customHeight="false" outlineLevel="0" collapsed="false"/>
    <row r="16570" customFormat="false" ht="15" hidden="false" customHeight="false" outlineLevel="0" collapsed="false"/>
    <row r="16571" customFormat="false" ht="15" hidden="false" customHeight="false" outlineLevel="0" collapsed="false"/>
    <row r="16572" customFormat="false" ht="15" hidden="false" customHeight="false" outlineLevel="0" collapsed="false"/>
    <row r="16573" customFormat="false" ht="15" hidden="false" customHeight="false" outlineLevel="0" collapsed="false"/>
    <row r="16574" customFormat="false" ht="15" hidden="false" customHeight="false" outlineLevel="0" collapsed="false"/>
    <row r="16575" customFormat="false" ht="15" hidden="false" customHeight="false" outlineLevel="0" collapsed="false"/>
    <row r="16576" customFormat="false" ht="15" hidden="false" customHeight="false" outlineLevel="0" collapsed="false"/>
    <row r="16577" customFormat="false" ht="15" hidden="false" customHeight="false" outlineLevel="0" collapsed="false"/>
    <row r="16578" customFormat="false" ht="15" hidden="false" customHeight="false" outlineLevel="0" collapsed="false"/>
    <row r="16579" customFormat="false" ht="15" hidden="false" customHeight="false" outlineLevel="0" collapsed="false"/>
    <row r="16580" customFormat="false" ht="15" hidden="false" customHeight="false" outlineLevel="0" collapsed="false"/>
    <row r="16581" customFormat="false" ht="15" hidden="false" customHeight="false" outlineLevel="0" collapsed="false"/>
    <row r="16582" customFormat="false" ht="15" hidden="false" customHeight="false" outlineLevel="0" collapsed="false"/>
    <row r="16583" customFormat="false" ht="15" hidden="false" customHeight="false" outlineLevel="0" collapsed="false"/>
    <row r="16584" customFormat="false" ht="15" hidden="false" customHeight="false" outlineLevel="0" collapsed="false"/>
    <row r="16585" customFormat="false" ht="15" hidden="false" customHeight="false" outlineLevel="0" collapsed="false"/>
    <row r="16586" customFormat="false" ht="15" hidden="false" customHeight="false" outlineLevel="0" collapsed="false"/>
    <row r="16587" customFormat="false" ht="15" hidden="false" customHeight="false" outlineLevel="0" collapsed="false"/>
    <row r="16588" customFormat="false" ht="15" hidden="false" customHeight="false" outlineLevel="0" collapsed="false"/>
    <row r="16589" customFormat="false" ht="15" hidden="false" customHeight="false" outlineLevel="0" collapsed="false"/>
    <row r="16590" customFormat="false" ht="15" hidden="false" customHeight="false" outlineLevel="0" collapsed="false"/>
    <row r="16591" customFormat="false" ht="15" hidden="false" customHeight="false" outlineLevel="0" collapsed="false"/>
    <row r="16592" customFormat="false" ht="15" hidden="false" customHeight="false" outlineLevel="0" collapsed="false"/>
    <row r="16593" customFormat="false" ht="15" hidden="false" customHeight="false" outlineLevel="0" collapsed="false"/>
    <row r="16594" customFormat="false" ht="15" hidden="false" customHeight="false" outlineLevel="0" collapsed="false"/>
    <row r="16595" customFormat="false" ht="15" hidden="false" customHeight="false" outlineLevel="0" collapsed="false"/>
    <row r="16596" customFormat="false" ht="15" hidden="false" customHeight="false" outlineLevel="0" collapsed="false"/>
    <row r="16597" customFormat="false" ht="15" hidden="false" customHeight="false" outlineLevel="0" collapsed="false"/>
    <row r="16598" customFormat="false" ht="15" hidden="false" customHeight="false" outlineLevel="0" collapsed="false"/>
    <row r="16599" customFormat="false" ht="15" hidden="false" customHeight="false" outlineLevel="0" collapsed="false"/>
    <row r="16600" customFormat="false" ht="15" hidden="false" customHeight="false" outlineLevel="0" collapsed="false"/>
    <row r="16601" customFormat="false" ht="15" hidden="false" customHeight="false" outlineLevel="0" collapsed="false"/>
    <row r="16602" customFormat="false" ht="15" hidden="false" customHeight="false" outlineLevel="0" collapsed="false"/>
    <row r="16603" customFormat="false" ht="15" hidden="false" customHeight="false" outlineLevel="0" collapsed="false"/>
    <row r="16604" customFormat="false" ht="15" hidden="false" customHeight="false" outlineLevel="0" collapsed="false"/>
    <row r="16605" customFormat="false" ht="15" hidden="false" customHeight="false" outlineLevel="0" collapsed="false"/>
    <row r="16606" customFormat="false" ht="15" hidden="false" customHeight="false" outlineLevel="0" collapsed="false"/>
    <row r="16607" customFormat="false" ht="15" hidden="false" customHeight="false" outlineLevel="0" collapsed="false"/>
    <row r="16608" customFormat="false" ht="15" hidden="false" customHeight="false" outlineLevel="0" collapsed="false"/>
    <row r="16609" customFormat="false" ht="15" hidden="false" customHeight="false" outlineLevel="0" collapsed="false"/>
    <row r="16610" customFormat="false" ht="15" hidden="false" customHeight="false" outlineLevel="0" collapsed="false"/>
    <row r="16611" customFormat="false" ht="15" hidden="false" customHeight="false" outlineLevel="0" collapsed="false"/>
    <row r="16612" customFormat="false" ht="15" hidden="false" customHeight="false" outlineLevel="0" collapsed="false"/>
    <row r="16613" customFormat="false" ht="15" hidden="false" customHeight="false" outlineLevel="0" collapsed="false"/>
    <row r="16614" customFormat="false" ht="15" hidden="false" customHeight="false" outlineLevel="0" collapsed="false"/>
    <row r="16615" customFormat="false" ht="15" hidden="false" customHeight="false" outlineLevel="0" collapsed="false"/>
    <row r="16616" customFormat="false" ht="15" hidden="false" customHeight="false" outlineLevel="0" collapsed="false"/>
    <row r="16617" customFormat="false" ht="15" hidden="false" customHeight="false" outlineLevel="0" collapsed="false"/>
    <row r="16618" customFormat="false" ht="15" hidden="false" customHeight="false" outlineLevel="0" collapsed="false"/>
    <row r="16619" customFormat="false" ht="15" hidden="false" customHeight="false" outlineLevel="0" collapsed="false"/>
    <row r="16620" customFormat="false" ht="15" hidden="false" customHeight="false" outlineLevel="0" collapsed="false"/>
    <row r="16621" customFormat="false" ht="15" hidden="false" customHeight="false" outlineLevel="0" collapsed="false"/>
    <row r="16622" customFormat="false" ht="15" hidden="false" customHeight="false" outlineLevel="0" collapsed="false"/>
    <row r="16623" customFormat="false" ht="15" hidden="false" customHeight="false" outlineLevel="0" collapsed="false"/>
    <row r="16624" customFormat="false" ht="15" hidden="false" customHeight="false" outlineLevel="0" collapsed="false"/>
    <row r="16625" customFormat="false" ht="15" hidden="false" customHeight="false" outlineLevel="0" collapsed="false"/>
    <row r="16626" customFormat="false" ht="15" hidden="false" customHeight="false" outlineLevel="0" collapsed="false"/>
    <row r="16627" customFormat="false" ht="15" hidden="false" customHeight="false" outlineLevel="0" collapsed="false"/>
    <row r="16628" customFormat="false" ht="15" hidden="false" customHeight="false" outlineLevel="0" collapsed="false"/>
    <row r="16629" customFormat="false" ht="15" hidden="false" customHeight="false" outlineLevel="0" collapsed="false"/>
    <row r="16630" customFormat="false" ht="15" hidden="false" customHeight="false" outlineLevel="0" collapsed="false"/>
    <row r="16631" customFormat="false" ht="15" hidden="false" customHeight="false" outlineLevel="0" collapsed="false"/>
    <row r="16632" customFormat="false" ht="15" hidden="false" customHeight="false" outlineLevel="0" collapsed="false"/>
    <row r="16633" customFormat="false" ht="15" hidden="false" customHeight="false" outlineLevel="0" collapsed="false"/>
    <row r="16634" customFormat="false" ht="15" hidden="false" customHeight="false" outlineLevel="0" collapsed="false"/>
    <row r="16635" customFormat="false" ht="15" hidden="false" customHeight="false" outlineLevel="0" collapsed="false"/>
    <row r="16636" customFormat="false" ht="15" hidden="false" customHeight="false" outlineLevel="0" collapsed="false"/>
    <row r="16637" customFormat="false" ht="15" hidden="false" customHeight="false" outlineLevel="0" collapsed="false"/>
    <row r="16638" customFormat="false" ht="15" hidden="false" customHeight="false" outlineLevel="0" collapsed="false"/>
    <row r="16639" customFormat="false" ht="15" hidden="false" customHeight="false" outlineLevel="0" collapsed="false"/>
    <row r="16640" customFormat="false" ht="15" hidden="false" customHeight="false" outlineLevel="0" collapsed="false"/>
    <row r="16641" customFormat="false" ht="15" hidden="false" customHeight="false" outlineLevel="0" collapsed="false"/>
    <row r="16642" customFormat="false" ht="15" hidden="false" customHeight="false" outlineLevel="0" collapsed="false"/>
    <row r="16643" customFormat="false" ht="15" hidden="false" customHeight="false" outlineLevel="0" collapsed="false"/>
    <row r="16644" customFormat="false" ht="15" hidden="false" customHeight="false" outlineLevel="0" collapsed="false"/>
    <row r="16645" customFormat="false" ht="15" hidden="false" customHeight="false" outlineLevel="0" collapsed="false"/>
    <row r="16646" customFormat="false" ht="15" hidden="false" customHeight="false" outlineLevel="0" collapsed="false"/>
    <row r="16647" customFormat="false" ht="15" hidden="false" customHeight="false" outlineLevel="0" collapsed="false"/>
    <row r="16648" customFormat="false" ht="15" hidden="false" customHeight="false" outlineLevel="0" collapsed="false"/>
    <row r="16649" customFormat="false" ht="15" hidden="false" customHeight="false" outlineLevel="0" collapsed="false"/>
    <row r="16650" customFormat="false" ht="15" hidden="false" customHeight="false" outlineLevel="0" collapsed="false"/>
    <row r="16651" customFormat="false" ht="15" hidden="false" customHeight="false" outlineLevel="0" collapsed="false"/>
    <row r="16652" customFormat="false" ht="15" hidden="false" customHeight="false" outlineLevel="0" collapsed="false"/>
    <row r="16653" customFormat="false" ht="15" hidden="false" customHeight="false" outlineLevel="0" collapsed="false"/>
    <row r="16654" customFormat="false" ht="15" hidden="false" customHeight="false" outlineLevel="0" collapsed="false"/>
    <row r="16655" customFormat="false" ht="15" hidden="false" customHeight="false" outlineLevel="0" collapsed="false"/>
    <row r="16656" customFormat="false" ht="15" hidden="false" customHeight="false" outlineLevel="0" collapsed="false"/>
    <row r="16657" customFormat="false" ht="15" hidden="false" customHeight="false" outlineLevel="0" collapsed="false"/>
    <row r="16658" customFormat="false" ht="15" hidden="false" customHeight="false" outlineLevel="0" collapsed="false"/>
    <row r="16659" customFormat="false" ht="15" hidden="false" customHeight="false" outlineLevel="0" collapsed="false"/>
    <row r="16660" customFormat="false" ht="15" hidden="false" customHeight="false" outlineLevel="0" collapsed="false"/>
    <row r="16661" customFormat="false" ht="15" hidden="false" customHeight="false" outlineLevel="0" collapsed="false"/>
    <row r="16662" customFormat="false" ht="15" hidden="false" customHeight="false" outlineLevel="0" collapsed="false"/>
    <row r="16663" customFormat="false" ht="15" hidden="false" customHeight="false" outlineLevel="0" collapsed="false"/>
    <row r="16664" customFormat="false" ht="15" hidden="false" customHeight="false" outlineLevel="0" collapsed="false"/>
    <row r="16665" customFormat="false" ht="15" hidden="false" customHeight="false" outlineLevel="0" collapsed="false"/>
    <row r="16666" customFormat="false" ht="15" hidden="false" customHeight="false" outlineLevel="0" collapsed="false"/>
    <row r="16667" customFormat="false" ht="15" hidden="false" customHeight="false" outlineLevel="0" collapsed="false"/>
    <row r="16668" customFormat="false" ht="15" hidden="false" customHeight="false" outlineLevel="0" collapsed="false"/>
    <row r="16669" customFormat="false" ht="15" hidden="false" customHeight="false" outlineLevel="0" collapsed="false"/>
    <row r="16670" customFormat="false" ht="15" hidden="false" customHeight="false" outlineLevel="0" collapsed="false"/>
    <row r="16671" customFormat="false" ht="15" hidden="false" customHeight="false" outlineLevel="0" collapsed="false"/>
    <row r="16672" customFormat="false" ht="15" hidden="false" customHeight="false" outlineLevel="0" collapsed="false"/>
    <row r="16673" customFormat="false" ht="15" hidden="false" customHeight="false" outlineLevel="0" collapsed="false"/>
    <row r="16674" customFormat="false" ht="15" hidden="false" customHeight="false" outlineLevel="0" collapsed="false"/>
    <row r="16675" customFormat="false" ht="15" hidden="false" customHeight="false" outlineLevel="0" collapsed="false"/>
    <row r="16676" customFormat="false" ht="15" hidden="false" customHeight="false" outlineLevel="0" collapsed="false"/>
    <row r="16677" customFormat="false" ht="15" hidden="false" customHeight="false" outlineLevel="0" collapsed="false"/>
    <row r="16678" customFormat="false" ht="15" hidden="false" customHeight="false" outlineLevel="0" collapsed="false"/>
    <row r="16679" customFormat="false" ht="15" hidden="false" customHeight="false" outlineLevel="0" collapsed="false"/>
    <row r="16680" customFormat="false" ht="15" hidden="false" customHeight="false" outlineLevel="0" collapsed="false"/>
    <row r="16681" customFormat="false" ht="15" hidden="false" customHeight="false" outlineLevel="0" collapsed="false"/>
    <row r="16682" customFormat="false" ht="15" hidden="false" customHeight="false" outlineLevel="0" collapsed="false"/>
    <row r="16683" customFormat="false" ht="15" hidden="false" customHeight="false" outlineLevel="0" collapsed="false"/>
    <row r="16684" customFormat="false" ht="15" hidden="false" customHeight="false" outlineLevel="0" collapsed="false"/>
    <row r="16685" customFormat="false" ht="15" hidden="false" customHeight="false" outlineLevel="0" collapsed="false"/>
    <row r="16686" customFormat="false" ht="15" hidden="false" customHeight="false" outlineLevel="0" collapsed="false"/>
    <row r="16687" customFormat="false" ht="15" hidden="false" customHeight="false" outlineLevel="0" collapsed="false"/>
    <row r="16688" customFormat="false" ht="15" hidden="false" customHeight="false" outlineLevel="0" collapsed="false"/>
    <row r="16689" customFormat="false" ht="15" hidden="false" customHeight="false" outlineLevel="0" collapsed="false"/>
    <row r="16690" customFormat="false" ht="15" hidden="false" customHeight="false" outlineLevel="0" collapsed="false"/>
    <row r="16691" customFormat="false" ht="15" hidden="false" customHeight="false" outlineLevel="0" collapsed="false"/>
    <row r="16692" customFormat="false" ht="15" hidden="false" customHeight="false" outlineLevel="0" collapsed="false"/>
    <row r="16693" customFormat="false" ht="15" hidden="false" customHeight="false" outlineLevel="0" collapsed="false"/>
    <row r="16694" customFormat="false" ht="15" hidden="false" customHeight="false" outlineLevel="0" collapsed="false"/>
    <row r="16695" customFormat="false" ht="15" hidden="false" customHeight="false" outlineLevel="0" collapsed="false"/>
    <row r="16696" customFormat="false" ht="15" hidden="false" customHeight="false" outlineLevel="0" collapsed="false"/>
    <row r="16697" customFormat="false" ht="15" hidden="false" customHeight="false" outlineLevel="0" collapsed="false"/>
    <row r="16698" customFormat="false" ht="15" hidden="false" customHeight="false" outlineLevel="0" collapsed="false"/>
    <row r="16699" customFormat="false" ht="15" hidden="false" customHeight="false" outlineLevel="0" collapsed="false"/>
    <row r="16700" customFormat="false" ht="15" hidden="false" customHeight="false" outlineLevel="0" collapsed="false"/>
    <row r="16701" customFormat="false" ht="15" hidden="false" customHeight="false" outlineLevel="0" collapsed="false"/>
    <row r="16702" customFormat="false" ht="15" hidden="false" customHeight="false" outlineLevel="0" collapsed="false"/>
    <row r="16703" customFormat="false" ht="15" hidden="false" customHeight="false" outlineLevel="0" collapsed="false"/>
    <row r="16704" customFormat="false" ht="15" hidden="false" customHeight="false" outlineLevel="0" collapsed="false"/>
    <row r="16705" customFormat="false" ht="15" hidden="false" customHeight="false" outlineLevel="0" collapsed="false"/>
    <row r="16706" customFormat="false" ht="15" hidden="false" customHeight="false" outlineLevel="0" collapsed="false"/>
    <row r="16707" customFormat="false" ht="15" hidden="false" customHeight="false" outlineLevel="0" collapsed="false"/>
    <row r="16708" customFormat="false" ht="15" hidden="false" customHeight="false" outlineLevel="0" collapsed="false"/>
    <row r="16709" customFormat="false" ht="15" hidden="false" customHeight="false" outlineLevel="0" collapsed="false"/>
    <row r="16710" customFormat="false" ht="15" hidden="false" customHeight="false" outlineLevel="0" collapsed="false"/>
    <row r="16711" customFormat="false" ht="15" hidden="false" customHeight="false" outlineLevel="0" collapsed="false"/>
    <row r="16712" customFormat="false" ht="15" hidden="false" customHeight="false" outlineLevel="0" collapsed="false"/>
    <row r="16713" customFormat="false" ht="15" hidden="false" customHeight="false" outlineLevel="0" collapsed="false"/>
    <row r="16714" customFormat="false" ht="15" hidden="false" customHeight="false" outlineLevel="0" collapsed="false"/>
    <row r="16715" customFormat="false" ht="15" hidden="false" customHeight="false" outlineLevel="0" collapsed="false"/>
    <row r="16716" customFormat="false" ht="15" hidden="false" customHeight="false" outlineLevel="0" collapsed="false"/>
    <row r="16717" customFormat="false" ht="15" hidden="false" customHeight="false" outlineLevel="0" collapsed="false"/>
    <row r="16718" customFormat="false" ht="15" hidden="false" customHeight="false" outlineLevel="0" collapsed="false"/>
    <row r="16719" customFormat="false" ht="15" hidden="false" customHeight="false" outlineLevel="0" collapsed="false"/>
    <row r="16720" customFormat="false" ht="15" hidden="false" customHeight="false" outlineLevel="0" collapsed="false"/>
    <row r="16721" customFormat="false" ht="15" hidden="false" customHeight="false" outlineLevel="0" collapsed="false"/>
    <row r="16722" customFormat="false" ht="15" hidden="false" customHeight="false" outlineLevel="0" collapsed="false"/>
    <row r="16723" customFormat="false" ht="15" hidden="false" customHeight="false" outlineLevel="0" collapsed="false"/>
    <row r="16724" customFormat="false" ht="15" hidden="false" customHeight="false" outlineLevel="0" collapsed="false"/>
    <row r="16725" customFormat="false" ht="15" hidden="false" customHeight="false" outlineLevel="0" collapsed="false"/>
    <row r="16726" customFormat="false" ht="15" hidden="false" customHeight="false" outlineLevel="0" collapsed="false"/>
    <row r="16727" customFormat="false" ht="15" hidden="false" customHeight="false" outlineLevel="0" collapsed="false"/>
    <row r="16728" customFormat="false" ht="15" hidden="false" customHeight="false" outlineLevel="0" collapsed="false"/>
    <row r="16729" customFormat="false" ht="15" hidden="false" customHeight="false" outlineLevel="0" collapsed="false"/>
    <row r="16730" customFormat="false" ht="15" hidden="false" customHeight="false" outlineLevel="0" collapsed="false"/>
    <row r="16731" customFormat="false" ht="15" hidden="false" customHeight="false" outlineLevel="0" collapsed="false"/>
    <row r="16732" customFormat="false" ht="15" hidden="false" customHeight="false" outlineLevel="0" collapsed="false"/>
    <row r="16733" customFormat="false" ht="15" hidden="false" customHeight="false" outlineLevel="0" collapsed="false"/>
    <row r="16734" customFormat="false" ht="15" hidden="false" customHeight="false" outlineLevel="0" collapsed="false"/>
    <row r="16735" customFormat="false" ht="15" hidden="false" customHeight="false" outlineLevel="0" collapsed="false"/>
    <row r="16736" customFormat="false" ht="15" hidden="false" customHeight="false" outlineLevel="0" collapsed="false"/>
    <row r="16737" customFormat="false" ht="15" hidden="false" customHeight="false" outlineLevel="0" collapsed="false"/>
    <row r="16738" customFormat="false" ht="15" hidden="false" customHeight="false" outlineLevel="0" collapsed="false"/>
    <row r="16739" customFormat="false" ht="15" hidden="false" customHeight="false" outlineLevel="0" collapsed="false"/>
    <row r="16740" customFormat="false" ht="15" hidden="false" customHeight="false" outlineLevel="0" collapsed="false"/>
    <row r="16741" customFormat="false" ht="15" hidden="false" customHeight="false" outlineLevel="0" collapsed="false"/>
    <row r="16742" customFormat="false" ht="15" hidden="false" customHeight="false" outlineLevel="0" collapsed="false"/>
    <row r="16743" customFormat="false" ht="15" hidden="false" customHeight="false" outlineLevel="0" collapsed="false"/>
    <row r="16744" customFormat="false" ht="15" hidden="false" customHeight="false" outlineLevel="0" collapsed="false"/>
    <row r="16745" customFormat="false" ht="15" hidden="false" customHeight="false" outlineLevel="0" collapsed="false"/>
    <row r="16746" customFormat="false" ht="15" hidden="false" customHeight="false" outlineLevel="0" collapsed="false"/>
    <row r="16747" customFormat="false" ht="15" hidden="false" customHeight="false" outlineLevel="0" collapsed="false"/>
    <row r="16748" customFormat="false" ht="15" hidden="false" customHeight="false" outlineLevel="0" collapsed="false"/>
    <row r="16749" customFormat="false" ht="15" hidden="false" customHeight="false" outlineLevel="0" collapsed="false"/>
    <row r="16750" customFormat="false" ht="15" hidden="false" customHeight="false" outlineLevel="0" collapsed="false"/>
    <row r="16751" customFormat="false" ht="15" hidden="false" customHeight="false" outlineLevel="0" collapsed="false"/>
    <row r="16752" customFormat="false" ht="15" hidden="false" customHeight="false" outlineLevel="0" collapsed="false"/>
    <row r="16753" customFormat="false" ht="15" hidden="false" customHeight="false" outlineLevel="0" collapsed="false"/>
    <row r="16754" customFormat="false" ht="15" hidden="false" customHeight="false" outlineLevel="0" collapsed="false"/>
    <row r="16755" customFormat="false" ht="15" hidden="false" customHeight="false" outlineLevel="0" collapsed="false"/>
    <row r="16756" customFormat="false" ht="15" hidden="false" customHeight="false" outlineLevel="0" collapsed="false"/>
    <row r="16757" customFormat="false" ht="15" hidden="false" customHeight="false" outlineLevel="0" collapsed="false"/>
    <row r="16758" customFormat="false" ht="15" hidden="false" customHeight="false" outlineLevel="0" collapsed="false"/>
    <row r="16759" customFormat="false" ht="15" hidden="false" customHeight="false" outlineLevel="0" collapsed="false"/>
    <row r="16760" customFormat="false" ht="15" hidden="false" customHeight="false" outlineLevel="0" collapsed="false"/>
    <row r="16761" customFormat="false" ht="15" hidden="false" customHeight="false" outlineLevel="0" collapsed="false"/>
    <row r="16762" customFormat="false" ht="15" hidden="false" customHeight="false" outlineLevel="0" collapsed="false"/>
    <row r="16763" customFormat="false" ht="15" hidden="false" customHeight="false" outlineLevel="0" collapsed="false"/>
    <row r="16764" customFormat="false" ht="15" hidden="false" customHeight="false" outlineLevel="0" collapsed="false"/>
    <row r="16765" customFormat="false" ht="15" hidden="false" customHeight="false" outlineLevel="0" collapsed="false"/>
    <row r="16766" customFormat="false" ht="15" hidden="false" customHeight="false" outlineLevel="0" collapsed="false"/>
    <row r="16767" customFormat="false" ht="15" hidden="false" customHeight="false" outlineLevel="0" collapsed="false"/>
    <row r="16768" customFormat="false" ht="15" hidden="false" customHeight="false" outlineLevel="0" collapsed="false"/>
    <row r="16769" customFormat="false" ht="15" hidden="false" customHeight="false" outlineLevel="0" collapsed="false"/>
    <row r="16770" customFormat="false" ht="15" hidden="false" customHeight="false" outlineLevel="0" collapsed="false"/>
    <row r="16771" customFormat="false" ht="15" hidden="false" customHeight="false" outlineLevel="0" collapsed="false"/>
    <row r="16772" customFormat="false" ht="15" hidden="false" customHeight="false" outlineLevel="0" collapsed="false"/>
    <row r="16773" customFormat="false" ht="15" hidden="false" customHeight="false" outlineLevel="0" collapsed="false"/>
    <row r="16774" customFormat="false" ht="15" hidden="false" customHeight="false" outlineLevel="0" collapsed="false"/>
    <row r="16775" customFormat="false" ht="15" hidden="false" customHeight="false" outlineLevel="0" collapsed="false"/>
    <row r="16776" customFormat="false" ht="15" hidden="false" customHeight="false" outlineLevel="0" collapsed="false"/>
    <row r="16777" customFormat="false" ht="15" hidden="false" customHeight="false" outlineLevel="0" collapsed="false"/>
    <row r="16778" customFormat="false" ht="15" hidden="false" customHeight="false" outlineLevel="0" collapsed="false"/>
    <row r="16779" customFormat="false" ht="15" hidden="false" customHeight="false" outlineLevel="0" collapsed="false"/>
    <row r="16780" customFormat="false" ht="15" hidden="false" customHeight="false" outlineLevel="0" collapsed="false"/>
    <row r="16781" customFormat="false" ht="15" hidden="false" customHeight="false" outlineLevel="0" collapsed="false"/>
    <row r="16782" customFormat="false" ht="15" hidden="false" customHeight="false" outlineLevel="0" collapsed="false"/>
    <row r="16783" customFormat="false" ht="15" hidden="false" customHeight="false" outlineLevel="0" collapsed="false"/>
    <row r="16784" customFormat="false" ht="15" hidden="false" customHeight="false" outlineLevel="0" collapsed="false"/>
    <row r="16785" customFormat="false" ht="15" hidden="false" customHeight="false" outlineLevel="0" collapsed="false"/>
    <row r="16786" customFormat="false" ht="15" hidden="false" customHeight="false" outlineLevel="0" collapsed="false"/>
    <row r="16787" customFormat="false" ht="15" hidden="false" customHeight="false" outlineLevel="0" collapsed="false"/>
    <row r="16788" customFormat="false" ht="15" hidden="false" customHeight="false" outlineLevel="0" collapsed="false"/>
    <row r="16789" customFormat="false" ht="15" hidden="false" customHeight="false" outlineLevel="0" collapsed="false"/>
    <row r="16790" customFormat="false" ht="15" hidden="false" customHeight="false" outlineLevel="0" collapsed="false"/>
    <row r="16791" customFormat="false" ht="15" hidden="false" customHeight="false" outlineLevel="0" collapsed="false"/>
    <row r="16792" customFormat="false" ht="15" hidden="false" customHeight="false" outlineLevel="0" collapsed="false"/>
    <row r="16793" customFormat="false" ht="15" hidden="false" customHeight="false" outlineLevel="0" collapsed="false"/>
    <row r="16794" customFormat="false" ht="15" hidden="false" customHeight="false" outlineLevel="0" collapsed="false"/>
    <row r="16795" customFormat="false" ht="15" hidden="false" customHeight="false" outlineLevel="0" collapsed="false"/>
    <row r="16796" customFormat="false" ht="15" hidden="false" customHeight="false" outlineLevel="0" collapsed="false"/>
    <row r="16797" customFormat="false" ht="15" hidden="false" customHeight="false" outlineLevel="0" collapsed="false"/>
    <row r="16798" customFormat="false" ht="15" hidden="false" customHeight="false" outlineLevel="0" collapsed="false"/>
    <row r="16799" customFormat="false" ht="15" hidden="false" customHeight="false" outlineLevel="0" collapsed="false"/>
    <row r="16800" customFormat="false" ht="15" hidden="false" customHeight="false" outlineLevel="0" collapsed="false"/>
    <row r="16801" customFormat="false" ht="15" hidden="false" customHeight="false" outlineLevel="0" collapsed="false"/>
    <row r="16802" customFormat="false" ht="15" hidden="false" customHeight="false" outlineLevel="0" collapsed="false"/>
    <row r="16803" customFormat="false" ht="15" hidden="false" customHeight="false" outlineLevel="0" collapsed="false"/>
    <row r="16804" customFormat="false" ht="15" hidden="false" customHeight="false" outlineLevel="0" collapsed="false"/>
    <row r="16805" customFormat="false" ht="15" hidden="false" customHeight="false" outlineLevel="0" collapsed="false"/>
    <row r="16806" customFormat="false" ht="15" hidden="false" customHeight="false" outlineLevel="0" collapsed="false"/>
    <row r="16807" customFormat="false" ht="15" hidden="false" customHeight="false" outlineLevel="0" collapsed="false"/>
    <row r="16808" customFormat="false" ht="15" hidden="false" customHeight="false" outlineLevel="0" collapsed="false"/>
    <row r="16809" customFormat="false" ht="15" hidden="false" customHeight="false" outlineLevel="0" collapsed="false"/>
    <row r="16810" customFormat="false" ht="15" hidden="false" customHeight="false" outlineLevel="0" collapsed="false"/>
    <row r="16811" customFormat="false" ht="15" hidden="false" customHeight="false" outlineLevel="0" collapsed="false"/>
    <row r="16812" customFormat="false" ht="15" hidden="false" customHeight="false" outlineLevel="0" collapsed="false"/>
    <row r="16813" customFormat="false" ht="15" hidden="false" customHeight="false" outlineLevel="0" collapsed="false"/>
    <row r="16814" customFormat="false" ht="15" hidden="false" customHeight="false" outlineLevel="0" collapsed="false"/>
    <row r="16815" customFormat="false" ht="15" hidden="false" customHeight="false" outlineLevel="0" collapsed="false"/>
    <row r="16816" customFormat="false" ht="15" hidden="false" customHeight="false" outlineLevel="0" collapsed="false"/>
    <row r="16817" customFormat="false" ht="15" hidden="false" customHeight="false" outlineLevel="0" collapsed="false"/>
    <row r="16818" customFormat="false" ht="15" hidden="false" customHeight="false" outlineLevel="0" collapsed="false"/>
    <row r="16819" customFormat="false" ht="15" hidden="false" customHeight="false" outlineLevel="0" collapsed="false"/>
    <row r="16820" customFormat="false" ht="15" hidden="false" customHeight="false" outlineLevel="0" collapsed="false"/>
    <row r="16821" customFormat="false" ht="15" hidden="false" customHeight="false" outlineLevel="0" collapsed="false"/>
    <row r="16822" customFormat="false" ht="15" hidden="false" customHeight="false" outlineLevel="0" collapsed="false"/>
    <row r="16823" customFormat="false" ht="15" hidden="false" customHeight="false" outlineLevel="0" collapsed="false"/>
    <row r="16824" customFormat="false" ht="15" hidden="false" customHeight="false" outlineLevel="0" collapsed="false"/>
    <row r="16825" customFormat="false" ht="15" hidden="false" customHeight="false" outlineLevel="0" collapsed="false"/>
    <row r="16826" customFormat="false" ht="15" hidden="false" customHeight="false" outlineLevel="0" collapsed="false"/>
    <row r="16827" customFormat="false" ht="15" hidden="false" customHeight="false" outlineLevel="0" collapsed="false"/>
    <row r="16828" customFormat="false" ht="15" hidden="false" customHeight="false" outlineLevel="0" collapsed="false"/>
    <row r="16829" customFormat="false" ht="15" hidden="false" customHeight="false" outlineLevel="0" collapsed="false"/>
    <row r="16830" customFormat="false" ht="15" hidden="false" customHeight="false" outlineLevel="0" collapsed="false"/>
    <row r="16831" customFormat="false" ht="15" hidden="false" customHeight="false" outlineLevel="0" collapsed="false"/>
    <row r="16832" customFormat="false" ht="15" hidden="false" customHeight="false" outlineLevel="0" collapsed="false"/>
    <row r="16833" customFormat="false" ht="15" hidden="false" customHeight="false" outlineLevel="0" collapsed="false"/>
    <row r="16834" customFormat="false" ht="15" hidden="false" customHeight="false" outlineLevel="0" collapsed="false"/>
    <row r="16835" customFormat="false" ht="15" hidden="false" customHeight="false" outlineLevel="0" collapsed="false"/>
    <row r="16836" customFormat="false" ht="15" hidden="false" customHeight="false" outlineLevel="0" collapsed="false"/>
    <row r="16837" customFormat="false" ht="15" hidden="false" customHeight="false" outlineLevel="0" collapsed="false"/>
    <row r="16838" customFormat="false" ht="15" hidden="false" customHeight="false" outlineLevel="0" collapsed="false"/>
    <row r="16839" customFormat="false" ht="15" hidden="false" customHeight="false" outlineLevel="0" collapsed="false"/>
    <row r="16840" customFormat="false" ht="15" hidden="false" customHeight="false" outlineLevel="0" collapsed="false"/>
    <row r="16841" customFormat="false" ht="15" hidden="false" customHeight="false" outlineLevel="0" collapsed="false"/>
    <row r="16842" customFormat="false" ht="15" hidden="false" customHeight="false" outlineLevel="0" collapsed="false"/>
    <row r="16843" customFormat="false" ht="15" hidden="false" customHeight="false" outlineLevel="0" collapsed="false"/>
    <row r="16844" customFormat="false" ht="15" hidden="false" customHeight="false" outlineLevel="0" collapsed="false"/>
    <row r="16845" customFormat="false" ht="15" hidden="false" customHeight="false" outlineLevel="0" collapsed="false"/>
    <row r="16846" customFormat="false" ht="15" hidden="false" customHeight="false" outlineLevel="0" collapsed="false"/>
    <row r="16847" customFormat="false" ht="15" hidden="false" customHeight="false" outlineLevel="0" collapsed="false"/>
    <row r="16848" customFormat="false" ht="15" hidden="false" customHeight="false" outlineLevel="0" collapsed="false"/>
    <row r="16849" customFormat="false" ht="15" hidden="false" customHeight="false" outlineLevel="0" collapsed="false"/>
    <row r="16850" customFormat="false" ht="15" hidden="false" customHeight="false" outlineLevel="0" collapsed="false"/>
    <row r="16851" customFormat="false" ht="15" hidden="false" customHeight="false" outlineLevel="0" collapsed="false"/>
    <row r="16852" customFormat="false" ht="15" hidden="false" customHeight="false" outlineLevel="0" collapsed="false"/>
    <row r="16853" customFormat="false" ht="15" hidden="false" customHeight="false" outlineLevel="0" collapsed="false"/>
    <row r="16854" customFormat="false" ht="15" hidden="false" customHeight="false" outlineLevel="0" collapsed="false"/>
    <row r="16855" customFormat="false" ht="15" hidden="false" customHeight="false" outlineLevel="0" collapsed="false"/>
    <row r="16856" customFormat="false" ht="15" hidden="false" customHeight="false" outlineLevel="0" collapsed="false"/>
    <row r="16857" customFormat="false" ht="15" hidden="false" customHeight="false" outlineLevel="0" collapsed="false"/>
    <row r="16858" customFormat="false" ht="15" hidden="false" customHeight="false" outlineLevel="0" collapsed="false"/>
    <row r="16859" customFormat="false" ht="15" hidden="false" customHeight="false" outlineLevel="0" collapsed="false"/>
    <row r="16860" customFormat="false" ht="15" hidden="false" customHeight="false" outlineLevel="0" collapsed="false"/>
    <row r="16861" customFormat="false" ht="15" hidden="false" customHeight="false" outlineLevel="0" collapsed="false"/>
    <row r="16862" customFormat="false" ht="15" hidden="false" customHeight="false" outlineLevel="0" collapsed="false"/>
    <row r="16863" customFormat="false" ht="15" hidden="false" customHeight="false" outlineLevel="0" collapsed="false"/>
    <row r="16864" customFormat="false" ht="15" hidden="false" customHeight="false" outlineLevel="0" collapsed="false"/>
    <row r="16865" customFormat="false" ht="15" hidden="false" customHeight="false" outlineLevel="0" collapsed="false"/>
    <row r="16866" customFormat="false" ht="15" hidden="false" customHeight="false" outlineLevel="0" collapsed="false"/>
    <row r="16867" customFormat="false" ht="15" hidden="false" customHeight="false" outlineLevel="0" collapsed="false"/>
    <row r="16868" customFormat="false" ht="15" hidden="false" customHeight="false" outlineLevel="0" collapsed="false"/>
    <row r="16869" customFormat="false" ht="15" hidden="false" customHeight="false" outlineLevel="0" collapsed="false"/>
    <row r="16870" customFormat="false" ht="15" hidden="false" customHeight="false" outlineLevel="0" collapsed="false"/>
    <row r="16871" customFormat="false" ht="15" hidden="false" customHeight="false" outlineLevel="0" collapsed="false"/>
    <row r="16872" customFormat="false" ht="15" hidden="false" customHeight="false" outlineLevel="0" collapsed="false"/>
    <row r="16873" customFormat="false" ht="15" hidden="false" customHeight="false" outlineLevel="0" collapsed="false"/>
    <row r="16874" customFormat="false" ht="15" hidden="false" customHeight="false" outlineLevel="0" collapsed="false"/>
    <row r="16875" customFormat="false" ht="15" hidden="false" customHeight="false" outlineLevel="0" collapsed="false"/>
    <row r="16876" customFormat="false" ht="15" hidden="false" customHeight="false" outlineLevel="0" collapsed="false"/>
    <row r="16877" customFormat="false" ht="15" hidden="false" customHeight="false" outlineLevel="0" collapsed="false"/>
    <row r="16878" customFormat="false" ht="15" hidden="false" customHeight="false" outlineLevel="0" collapsed="false"/>
    <row r="16879" customFormat="false" ht="15" hidden="false" customHeight="false" outlineLevel="0" collapsed="false"/>
    <row r="16880" customFormat="false" ht="15" hidden="false" customHeight="false" outlineLevel="0" collapsed="false"/>
    <row r="16881" customFormat="false" ht="15" hidden="false" customHeight="false" outlineLevel="0" collapsed="false"/>
    <row r="16882" customFormat="false" ht="15" hidden="false" customHeight="false" outlineLevel="0" collapsed="false"/>
    <row r="16883" customFormat="false" ht="15" hidden="false" customHeight="false" outlineLevel="0" collapsed="false"/>
    <row r="16884" customFormat="false" ht="15" hidden="false" customHeight="false" outlineLevel="0" collapsed="false"/>
    <row r="16885" customFormat="false" ht="15" hidden="false" customHeight="false" outlineLevel="0" collapsed="false"/>
    <row r="16886" customFormat="false" ht="15" hidden="false" customHeight="false" outlineLevel="0" collapsed="false"/>
    <row r="16887" customFormat="false" ht="15" hidden="false" customHeight="false" outlineLevel="0" collapsed="false"/>
    <row r="16888" customFormat="false" ht="15" hidden="false" customHeight="false" outlineLevel="0" collapsed="false"/>
    <row r="16889" customFormat="false" ht="15" hidden="false" customHeight="false" outlineLevel="0" collapsed="false"/>
    <row r="16890" customFormat="false" ht="15" hidden="false" customHeight="false" outlineLevel="0" collapsed="false"/>
    <row r="16891" customFormat="false" ht="15" hidden="false" customHeight="false" outlineLevel="0" collapsed="false"/>
    <row r="16892" customFormat="false" ht="15" hidden="false" customHeight="false" outlineLevel="0" collapsed="false"/>
    <row r="16893" customFormat="false" ht="15" hidden="false" customHeight="false" outlineLevel="0" collapsed="false"/>
    <row r="16894" customFormat="false" ht="15" hidden="false" customHeight="false" outlineLevel="0" collapsed="false"/>
    <row r="16895" customFormat="false" ht="15" hidden="false" customHeight="false" outlineLevel="0" collapsed="false"/>
    <row r="16896" customFormat="false" ht="15" hidden="false" customHeight="false" outlineLevel="0" collapsed="false"/>
    <row r="16897" customFormat="false" ht="15" hidden="false" customHeight="false" outlineLevel="0" collapsed="false"/>
    <row r="16898" customFormat="false" ht="15" hidden="false" customHeight="false" outlineLevel="0" collapsed="false"/>
    <row r="16899" customFormat="false" ht="15" hidden="false" customHeight="false" outlineLevel="0" collapsed="false"/>
    <row r="16900" customFormat="false" ht="15" hidden="false" customHeight="false" outlineLevel="0" collapsed="false"/>
    <row r="16901" customFormat="false" ht="15" hidden="false" customHeight="false" outlineLevel="0" collapsed="false"/>
    <row r="16902" customFormat="false" ht="15" hidden="false" customHeight="false" outlineLevel="0" collapsed="false"/>
    <row r="16903" customFormat="false" ht="15" hidden="false" customHeight="false" outlineLevel="0" collapsed="false"/>
    <row r="16904" customFormat="false" ht="15" hidden="false" customHeight="false" outlineLevel="0" collapsed="false"/>
    <row r="16905" customFormat="false" ht="15" hidden="false" customHeight="false" outlineLevel="0" collapsed="false"/>
    <row r="16906" customFormat="false" ht="15" hidden="false" customHeight="false" outlineLevel="0" collapsed="false"/>
    <row r="16907" customFormat="false" ht="15" hidden="false" customHeight="false" outlineLevel="0" collapsed="false"/>
    <row r="16908" customFormat="false" ht="15" hidden="false" customHeight="false" outlineLevel="0" collapsed="false"/>
    <row r="16909" customFormat="false" ht="15" hidden="false" customHeight="false" outlineLevel="0" collapsed="false"/>
    <row r="16910" customFormat="false" ht="15" hidden="false" customHeight="false" outlineLevel="0" collapsed="false"/>
    <row r="16911" customFormat="false" ht="15" hidden="false" customHeight="false" outlineLevel="0" collapsed="false"/>
    <row r="16912" customFormat="false" ht="15" hidden="false" customHeight="false" outlineLevel="0" collapsed="false"/>
    <row r="16913" customFormat="false" ht="15" hidden="false" customHeight="false" outlineLevel="0" collapsed="false"/>
    <row r="16914" customFormat="false" ht="15" hidden="false" customHeight="false" outlineLevel="0" collapsed="false"/>
    <row r="16915" customFormat="false" ht="15" hidden="false" customHeight="false" outlineLevel="0" collapsed="false"/>
    <row r="16916" customFormat="false" ht="15" hidden="false" customHeight="false" outlineLevel="0" collapsed="false"/>
    <row r="16917" customFormat="false" ht="15" hidden="false" customHeight="false" outlineLevel="0" collapsed="false"/>
    <row r="16918" customFormat="false" ht="15" hidden="false" customHeight="false" outlineLevel="0" collapsed="false"/>
    <row r="16919" customFormat="false" ht="15" hidden="false" customHeight="false" outlineLevel="0" collapsed="false"/>
    <row r="16920" customFormat="false" ht="15" hidden="false" customHeight="false" outlineLevel="0" collapsed="false"/>
    <row r="16921" customFormat="false" ht="15" hidden="false" customHeight="false" outlineLevel="0" collapsed="false"/>
    <row r="16922" customFormat="false" ht="15" hidden="false" customHeight="false" outlineLevel="0" collapsed="false"/>
    <row r="16923" customFormat="false" ht="15" hidden="false" customHeight="false" outlineLevel="0" collapsed="false"/>
    <row r="16924" customFormat="false" ht="15" hidden="false" customHeight="false" outlineLevel="0" collapsed="false"/>
    <row r="16925" customFormat="false" ht="15" hidden="false" customHeight="false" outlineLevel="0" collapsed="false"/>
    <row r="16926" customFormat="false" ht="15" hidden="false" customHeight="false" outlineLevel="0" collapsed="false"/>
    <row r="16927" customFormat="false" ht="15" hidden="false" customHeight="false" outlineLevel="0" collapsed="false"/>
    <row r="16928" customFormat="false" ht="15" hidden="false" customHeight="false" outlineLevel="0" collapsed="false"/>
    <row r="16929" customFormat="false" ht="15" hidden="false" customHeight="false" outlineLevel="0" collapsed="false"/>
    <row r="16930" customFormat="false" ht="15" hidden="false" customHeight="false" outlineLevel="0" collapsed="false"/>
    <row r="16931" customFormat="false" ht="15" hidden="false" customHeight="false" outlineLevel="0" collapsed="false"/>
    <row r="16932" customFormat="false" ht="15" hidden="false" customHeight="false" outlineLevel="0" collapsed="false"/>
    <row r="16933" customFormat="false" ht="15" hidden="false" customHeight="false" outlineLevel="0" collapsed="false"/>
    <row r="16934" customFormat="false" ht="15" hidden="false" customHeight="false" outlineLevel="0" collapsed="false"/>
    <row r="16935" customFormat="false" ht="15" hidden="false" customHeight="false" outlineLevel="0" collapsed="false"/>
    <row r="16936" customFormat="false" ht="15" hidden="false" customHeight="false" outlineLevel="0" collapsed="false"/>
    <row r="16937" customFormat="false" ht="15" hidden="false" customHeight="false" outlineLevel="0" collapsed="false"/>
    <row r="16938" customFormat="false" ht="15" hidden="false" customHeight="false" outlineLevel="0" collapsed="false"/>
    <row r="16939" customFormat="false" ht="15" hidden="false" customHeight="false" outlineLevel="0" collapsed="false"/>
    <row r="16940" customFormat="false" ht="15" hidden="false" customHeight="false" outlineLevel="0" collapsed="false"/>
    <row r="16941" customFormat="false" ht="15" hidden="false" customHeight="false" outlineLevel="0" collapsed="false"/>
    <row r="16942" customFormat="false" ht="15" hidden="false" customHeight="false" outlineLevel="0" collapsed="false"/>
    <row r="16943" customFormat="false" ht="15" hidden="false" customHeight="false" outlineLevel="0" collapsed="false"/>
    <row r="16944" customFormat="false" ht="15" hidden="false" customHeight="false" outlineLevel="0" collapsed="false"/>
    <row r="16945" customFormat="false" ht="15" hidden="false" customHeight="false" outlineLevel="0" collapsed="false"/>
    <row r="16946" customFormat="false" ht="15" hidden="false" customHeight="false" outlineLevel="0" collapsed="false"/>
    <row r="16947" customFormat="false" ht="15" hidden="false" customHeight="false" outlineLevel="0" collapsed="false"/>
    <row r="16948" customFormat="false" ht="15" hidden="false" customHeight="false" outlineLevel="0" collapsed="false"/>
    <row r="16949" customFormat="false" ht="15" hidden="false" customHeight="false" outlineLevel="0" collapsed="false"/>
    <row r="16950" customFormat="false" ht="15" hidden="false" customHeight="false" outlineLevel="0" collapsed="false"/>
    <row r="16951" customFormat="false" ht="15" hidden="false" customHeight="false" outlineLevel="0" collapsed="false"/>
    <row r="16952" customFormat="false" ht="15" hidden="false" customHeight="false" outlineLevel="0" collapsed="false"/>
    <row r="16953" customFormat="false" ht="15" hidden="false" customHeight="false" outlineLevel="0" collapsed="false"/>
    <row r="16954" customFormat="false" ht="15" hidden="false" customHeight="false" outlineLevel="0" collapsed="false"/>
    <row r="16955" customFormat="false" ht="15" hidden="false" customHeight="false" outlineLevel="0" collapsed="false"/>
    <row r="16956" customFormat="false" ht="15" hidden="false" customHeight="false" outlineLevel="0" collapsed="false"/>
    <row r="16957" customFormat="false" ht="15" hidden="false" customHeight="false" outlineLevel="0" collapsed="false"/>
    <row r="16958" customFormat="false" ht="15" hidden="false" customHeight="false" outlineLevel="0" collapsed="false"/>
    <row r="16959" customFormat="false" ht="15" hidden="false" customHeight="false" outlineLevel="0" collapsed="false"/>
    <row r="16960" customFormat="false" ht="15" hidden="false" customHeight="false" outlineLevel="0" collapsed="false"/>
    <row r="16961" customFormat="false" ht="15" hidden="false" customHeight="false" outlineLevel="0" collapsed="false"/>
    <row r="16962" customFormat="false" ht="15" hidden="false" customHeight="false" outlineLevel="0" collapsed="false"/>
    <row r="16963" customFormat="false" ht="15" hidden="false" customHeight="false" outlineLevel="0" collapsed="false"/>
    <row r="16964" customFormat="false" ht="15" hidden="false" customHeight="false" outlineLevel="0" collapsed="false"/>
    <row r="16965" customFormat="false" ht="15" hidden="false" customHeight="false" outlineLevel="0" collapsed="false"/>
    <row r="16966" customFormat="false" ht="15" hidden="false" customHeight="false" outlineLevel="0" collapsed="false"/>
    <row r="16967" customFormat="false" ht="15" hidden="false" customHeight="false" outlineLevel="0" collapsed="false"/>
    <row r="16968" customFormat="false" ht="15" hidden="false" customHeight="false" outlineLevel="0" collapsed="false"/>
    <row r="16969" customFormat="false" ht="15" hidden="false" customHeight="false" outlineLevel="0" collapsed="false"/>
    <row r="16970" customFormat="false" ht="15" hidden="false" customHeight="false" outlineLevel="0" collapsed="false"/>
    <row r="16971" customFormat="false" ht="15" hidden="false" customHeight="false" outlineLevel="0" collapsed="false"/>
    <row r="16972" customFormat="false" ht="15" hidden="false" customHeight="false" outlineLevel="0" collapsed="false"/>
    <row r="16973" customFormat="false" ht="15" hidden="false" customHeight="false" outlineLevel="0" collapsed="false"/>
    <row r="16974" customFormat="false" ht="15" hidden="false" customHeight="false" outlineLevel="0" collapsed="false"/>
    <row r="16975" customFormat="false" ht="15" hidden="false" customHeight="false" outlineLevel="0" collapsed="false"/>
    <row r="16976" customFormat="false" ht="15" hidden="false" customHeight="false" outlineLevel="0" collapsed="false"/>
    <row r="16977" customFormat="false" ht="15" hidden="false" customHeight="false" outlineLevel="0" collapsed="false"/>
    <row r="16978" customFormat="false" ht="15" hidden="false" customHeight="false" outlineLevel="0" collapsed="false"/>
    <row r="16979" customFormat="false" ht="15" hidden="false" customHeight="false" outlineLevel="0" collapsed="false"/>
    <row r="16980" customFormat="false" ht="15" hidden="false" customHeight="false" outlineLevel="0" collapsed="false"/>
    <row r="16981" customFormat="false" ht="15" hidden="false" customHeight="false" outlineLevel="0" collapsed="false"/>
    <row r="16982" customFormat="false" ht="15" hidden="false" customHeight="false" outlineLevel="0" collapsed="false"/>
    <row r="16983" customFormat="false" ht="15" hidden="false" customHeight="false" outlineLevel="0" collapsed="false"/>
    <row r="16984" customFormat="false" ht="15" hidden="false" customHeight="false" outlineLevel="0" collapsed="false"/>
    <row r="16985" customFormat="false" ht="15" hidden="false" customHeight="false" outlineLevel="0" collapsed="false"/>
    <row r="16986" customFormat="false" ht="15" hidden="false" customHeight="false" outlineLevel="0" collapsed="false"/>
    <row r="16987" customFormat="false" ht="15" hidden="false" customHeight="false" outlineLevel="0" collapsed="false"/>
    <row r="16988" customFormat="false" ht="15" hidden="false" customHeight="false" outlineLevel="0" collapsed="false"/>
    <row r="16989" customFormat="false" ht="15" hidden="false" customHeight="false" outlineLevel="0" collapsed="false"/>
    <row r="16990" customFormat="false" ht="15" hidden="false" customHeight="false" outlineLevel="0" collapsed="false"/>
    <row r="16991" customFormat="false" ht="15" hidden="false" customHeight="false" outlineLevel="0" collapsed="false"/>
    <row r="16992" customFormat="false" ht="15" hidden="false" customHeight="false" outlineLevel="0" collapsed="false"/>
    <row r="16993" customFormat="false" ht="15" hidden="false" customHeight="false" outlineLevel="0" collapsed="false"/>
    <row r="16994" customFormat="false" ht="15" hidden="false" customHeight="false" outlineLevel="0" collapsed="false"/>
    <row r="16995" customFormat="false" ht="15" hidden="false" customHeight="false" outlineLevel="0" collapsed="false"/>
    <row r="16996" customFormat="false" ht="15" hidden="false" customHeight="false" outlineLevel="0" collapsed="false"/>
    <row r="16997" customFormat="false" ht="15" hidden="false" customHeight="false" outlineLevel="0" collapsed="false"/>
    <row r="16998" customFormat="false" ht="15" hidden="false" customHeight="false" outlineLevel="0" collapsed="false"/>
    <row r="16999" customFormat="false" ht="15" hidden="false" customHeight="false" outlineLevel="0" collapsed="false"/>
    <row r="17000" customFormat="false" ht="15" hidden="false" customHeight="false" outlineLevel="0" collapsed="false"/>
    <row r="17001" customFormat="false" ht="15" hidden="false" customHeight="false" outlineLevel="0" collapsed="false"/>
    <row r="17002" customFormat="false" ht="15" hidden="false" customHeight="false" outlineLevel="0" collapsed="false"/>
    <row r="17003" customFormat="false" ht="15" hidden="false" customHeight="false" outlineLevel="0" collapsed="false"/>
    <row r="17004" customFormat="false" ht="15" hidden="false" customHeight="false" outlineLevel="0" collapsed="false"/>
    <row r="17005" customFormat="false" ht="15" hidden="false" customHeight="false" outlineLevel="0" collapsed="false"/>
    <row r="17006" customFormat="false" ht="15" hidden="false" customHeight="false" outlineLevel="0" collapsed="false"/>
    <row r="17007" customFormat="false" ht="15" hidden="false" customHeight="false" outlineLevel="0" collapsed="false"/>
    <row r="17008" customFormat="false" ht="15" hidden="false" customHeight="false" outlineLevel="0" collapsed="false"/>
    <row r="17009" customFormat="false" ht="15" hidden="false" customHeight="false" outlineLevel="0" collapsed="false"/>
    <row r="17010" customFormat="false" ht="15" hidden="false" customHeight="false" outlineLevel="0" collapsed="false"/>
    <row r="17011" customFormat="false" ht="15" hidden="false" customHeight="false" outlineLevel="0" collapsed="false"/>
    <row r="17012" customFormat="false" ht="15" hidden="false" customHeight="false" outlineLevel="0" collapsed="false"/>
    <row r="17013" customFormat="false" ht="15" hidden="false" customHeight="false" outlineLevel="0" collapsed="false"/>
    <row r="17014" customFormat="false" ht="15" hidden="false" customHeight="false" outlineLevel="0" collapsed="false"/>
    <row r="17015" customFormat="false" ht="15" hidden="false" customHeight="false" outlineLevel="0" collapsed="false"/>
    <row r="17016" customFormat="false" ht="15" hidden="false" customHeight="false" outlineLevel="0" collapsed="false"/>
    <row r="17017" customFormat="false" ht="15" hidden="false" customHeight="false" outlineLevel="0" collapsed="false"/>
    <row r="17018" customFormat="false" ht="15" hidden="false" customHeight="false" outlineLevel="0" collapsed="false"/>
    <row r="17019" customFormat="false" ht="15" hidden="false" customHeight="false" outlineLevel="0" collapsed="false"/>
    <row r="17020" customFormat="false" ht="15" hidden="false" customHeight="false" outlineLevel="0" collapsed="false"/>
    <row r="17021" customFormat="false" ht="15" hidden="false" customHeight="false" outlineLevel="0" collapsed="false"/>
    <row r="17022" customFormat="false" ht="15" hidden="false" customHeight="false" outlineLevel="0" collapsed="false"/>
    <row r="17023" customFormat="false" ht="15" hidden="false" customHeight="false" outlineLevel="0" collapsed="false"/>
    <row r="17024" customFormat="false" ht="15" hidden="false" customHeight="false" outlineLevel="0" collapsed="false"/>
    <row r="17025" customFormat="false" ht="15" hidden="false" customHeight="false" outlineLevel="0" collapsed="false"/>
    <row r="17026" customFormat="false" ht="15" hidden="false" customHeight="false" outlineLevel="0" collapsed="false"/>
    <row r="17027" customFormat="false" ht="15" hidden="false" customHeight="false" outlineLevel="0" collapsed="false"/>
    <row r="17028" customFormat="false" ht="15" hidden="false" customHeight="false" outlineLevel="0" collapsed="false"/>
    <row r="17029" customFormat="false" ht="15" hidden="false" customHeight="false" outlineLevel="0" collapsed="false"/>
    <row r="17030" customFormat="false" ht="15" hidden="false" customHeight="false" outlineLevel="0" collapsed="false"/>
    <row r="17031" customFormat="false" ht="15" hidden="false" customHeight="false" outlineLevel="0" collapsed="false"/>
    <row r="17032" customFormat="false" ht="15" hidden="false" customHeight="false" outlineLevel="0" collapsed="false"/>
    <row r="17033" customFormat="false" ht="15" hidden="false" customHeight="false" outlineLevel="0" collapsed="false"/>
    <row r="17034" customFormat="false" ht="15" hidden="false" customHeight="false" outlineLevel="0" collapsed="false"/>
    <row r="17035" customFormat="false" ht="15" hidden="false" customHeight="false" outlineLevel="0" collapsed="false"/>
    <row r="17036" customFormat="false" ht="15" hidden="false" customHeight="false" outlineLevel="0" collapsed="false"/>
    <row r="17037" customFormat="false" ht="15" hidden="false" customHeight="false" outlineLevel="0" collapsed="false"/>
    <row r="17038" customFormat="false" ht="15" hidden="false" customHeight="false" outlineLevel="0" collapsed="false"/>
    <row r="17039" customFormat="false" ht="15" hidden="false" customHeight="false" outlineLevel="0" collapsed="false"/>
    <row r="17040" customFormat="false" ht="15" hidden="false" customHeight="false" outlineLevel="0" collapsed="false"/>
    <row r="17041" customFormat="false" ht="15" hidden="false" customHeight="false" outlineLevel="0" collapsed="false"/>
    <row r="17042" customFormat="false" ht="15" hidden="false" customHeight="false" outlineLevel="0" collapsed="false"/>
    <row r="17043" customFormat="false" ht="15" hidden="false" customHeight="false" outlineLevel="0" collapsed="false"/>
    <row r="17044" customFormat="false" ht="15" hidden="false" customHeight="false" outlineLevel="0" collapsed="false"/>
    <row r="17045" customFormat="false" ht="15" hidden="false" customHeight="false" outlineLevel="0" collapsed="false"/>
    <row r="17046" customFormat="false" ht="15" hidden="false" customHeight="false" outlineLevel="0" collapsed="false"/>
    <row r="17047" customFormat="false" ht="15" hidden="false" customHeight="false" outlineLevel="0" collapsed="false"/>
    <row r="17048" customFormat="false" ht="15" hidden="false" customHeight="false" outlineLevel="0" collapsed="false"/>
    <row r="17049" customFormat="false" ht="15" hidden="false" customHeight="false" outlineLevel="0" collapsed="false"/>
    <row r="17050" customFormat="false" ht="15" hidden="false" customHeight="false" outlineLevel="0" collapsed="false"/>
    <row r="17051" customFormat="false" ht="15" hidden="false" customHeight="false" outlineLevel="0" collapsed="false"/>
    <row r="17052" customFormat="false" ht="15" hidden="false" customHeight="false" outlineLevel="0" collapsed="false"/>
    <row r="17053" customFormat="false" ht="15" hidden="false" customHeight="false" outlineLevel="0" collapsed="false"/>
    <row r="17054" customFormat="false" ht="15" hidden="false" customHeight="false" outlineLevel="0" collapsed="false"/>
    <row r="17055" customFormat="false" ht="15" hidden="false" customHeight="false" outlineLevel="0" collapsed="false"/>
    <row r="17056" customFormat="false" ht="15" hidden="false" customHeight="false" outlineLevel="0" collapsed="false"/>
    <row r="17057" customFormat="false" ht="15" hidden="false" customHeight="false" outlineLevel="0" collapsed="false"/>
    <row r="17058" customFormat="false" ht="15" hidden="false" customHeight="false" outlineLevel="0" collapsed="false"/>
    <row r="17059" customFormat="false" ht="15" hidden="false" customHeight="false" outlineLevel="0" collapsed="false"/>
    <row r="17060" customFormat="false" ht="15" hidden="false" customHeight="false" outlineLevel="0" collapsed="false"/>
    <row r="17061" customFormat="false" ht="15" hidden="false" customHeight="false" outlineLevel="0" collapsed="false"/>
    <row r="17062" customFormat="false" ht="15" hidden="false" customHeight="false" outlineLevel="0" collapsed="false"/>
    <row r="17063" customFormat="false" ht="15" hidden="false" customHeight="false" outlineLevel="0" collapsed="false"/>
    <row r="17064" customFormat="false" ht="15" hidden="false" customHeight="false" outlineLevel="0" collapsed="false"/>
    <row r="17065" customFormat="false" ht="15" hidden="false" customHeight="false" outlineLevel="0" collapsed="false"/>
    <row r="17066" customFormat="false" ht="15" hidden="false" customHeight="false" outlineLevel="0" collapsed="false"/>
    <row r="17067" customFormat="false" ht="15" hidden="false" customHeight="false" outlineLevel="0" collapsed="false"/>
    <row r="17068" customFormat="false" ht="15" hidden="false" customHeight="false" outlineLevel="0" collapsed="false"/>
    <row r="17069" customFormat="false" ht="15" hidden="false" customHeight="false" outlineLevel="0" collapsed="false"/>
    <row r="17070" customFormat="false" ht="15" hidden="false" customHeight="false" outlineLevel="0" collapsed="false"/>
    <row r="17071" customFormat="false" ht="15" hidden="false" customHeight="false" outlineLevel="0" collapsed="false"/>
    <row r="17072" customFormat="false" ht="15" hidden="false" customHeight="false" outlineLevel="0" collapsed="false"/>
    <row r="17073" customFormat="false" ht="15" hidden="false" customHeight="false" outlineLevel="0" collapsed="false"/>
    <row r="17074" customFormat="false" ht="15" hidden="false" customHeight="false" outlineLevel="0" collapsed="false"/>
    <row r="17075" customFormat="false" ht="15" hidden="false" customHeight="false" outlineLevel="0" collapsed="false"/>
    <row r="17076" customFormat="false" ht="15" hidden="false" customHeight="false" outlineLevel="0" collapsed="false"/>
    <row r="17077" customFormat="false" ht="15" hidden="false" customHeight="false" outlineLevel="0" collapsed="false"/>
    <row r="17078" customFormat="false" ht="15" hidden="false" customHeight="false" outlineLevel="0" collapsed="false"/>
    <row r="17079" customFormat="false" ht="15" hidden="false" customHeight="false" outlineLevel="0" collapsed="false"/>
    <row r="17080" customFormat="false" ht="15" hidden="false" customHeight="false" outlineLevel="0" collapsed="false"/>
    <row r="17081" customFormat="false" ht="15" hidden="false" customHeight="false" outlineLevel="0" collapsed="false"/>
    <row r="17082" customFormat="false" ht="15" hidden="false" customHeight="false" outlineLevel="0" collapsed="false"/>
    <row r="17083" customFormat="false" ht="15" hidden="false" customHeight="false" outlineLevel="0" collapsed="false"/>
    <row r="17084" customFormat="false" ht="15" hidden="false" customHeight="false" outlineLevel="0" collapsed="false"/>
    <row r="17085" customFormat="false" ht="15" hidden="false" customHeight="false" outlineLevel="0" collapsed="false"/>
    <row r="17086" customFormat="false" ht="15" hidden="false" customHeight="false" outlineLevel="0" collapsed="false"/>
    <row r="17087" customFormat="false" ht="15" hidden="false" customHeight="false" outlineLevel="0" collapsed="false"/>
    <row r="17088" customFormat="false" ht="15" hidden="false" customHeight="false" outlineLevel="0" collapsed="false"/>
    <row r="17089" customFormat="false" ht="15" hidden="false" customHeight="false" outlineLevel="0" collapsed="false"/>
    <row r="17090" customFormat="false" ht="15" hidden="false" customHeight="false" outlineLevel="0" collapsed="false"/>
    <row r="17091" customFormat="false" ht="15" hidden="false" customHeight="false" outlineLevel="0" collapsed="false"/>
    <row r="17092" customFormat="false" ht="15" hidden="false" customHeight="false" outlineLevel="0" collapsed="false"/>
    <row r="17093" customFormat="false" ht="15" hidden="false" customHeight="false" outlineLevel="0" collapsed="false"/>
    <row r="17094" customFormat="false" ht="15" hidden="false" customHeight="false" outlineLevel="0" collapsed="false"/>
    <row r="17095" customFormat="false" ht="15" hidden="false" customHeight="false" outlineLevel="0" collapsed="false"/>
    <row r="17096" customFormat="false" ht="15" hidden="false" customHeight="false" outlineLevel="0" collapsed="false"/>
    <row r="17097" customFormat="false" ht="15" hidden="false" customHeight="false" outlineLevel="0" collapsed="false"/>
    <row r="17098" customFormat="false" ht="15" hidden="false" customHeight="false" outlineLevel="0" collapsed="false"/>
    <row r="17099" customFormat="false" ht="15" hidden="false" customHeight="false" outlineLevel="0" collapsed="false"/>
    <row r="17100" customFormat="false" ht="15" hidden="false" customHeight="false" outlineLevel="0" collapsed="false"/>
    <row r="17101" customFormat="false" ht="15" hidden="false" customHeight="false" outlineLevel="0" collapsed="false"/>
    <row r="17102" customFormat="false" ht="15" hidden="false" customHeight="false" outlineLevel="0" collapsed="false"/>
    <row r="17103" customFormat="false" ht="15" hidden="false" customHeight="false" outlineLevel="0" collapsed="false"/>
    <row r="17104" customFormat="false" ht="15" hidden="false" customHeight="false" outlineLevel="0" collapsed="false"/>
    <row r="17105" customFormat="false" ht="15" hidden="false" customHeight="false" outlineLevel="0" collapsed="false"/>
    <row r="17106" customFormat="false" ht="15" hidden="false" customHeight="false" outlineLevel="0" collapsed="false"/>
    <row r="17107" customFormat="false" ht="15" hidden="false" customHeight="false" outlineLevel="0" collapsed="false"/>
    <row r="17108" customFormat="false" ht="15" hidden="false" customHeight="false" outlineLevel="0" collapsed="false"/>
    <row r="17109" customFormat="false" ht="15" hidden="false" customHeight="false" outlineLevel="0" collapsed="false"/>
    <row r="17110" customFormat="false" ht="15" hidden="false" customHeight="false" outlineLevel="0" collapsed="false"/>
    <row r="17111" customFormat="false" ht="15" hidden="false" customHeight="false" outlineLevel="0" collapsed="false"/>
    <row r="17112" customFormat="false" ht="15" hidden="false" customHeight="false" outlineLevel="0" collapsed="false"/>
    <row r="17113" customFormat="false" ht="15" hidden="false" customHeight="false" outlineLevel="0" collapsed="false"/>
    <row r="17114" customFormat="false" ht="15" hidden="false" customHeight="false" outlineLevel="0" collapsed="false"/>
    <row r="17115" customFormat="false" ht="15" hidden="false" customHeight="false" outlineLevel="0" collapsed="false"/>
    <row r="17116" customFormat="false" ht="15" hidden="false" customHeight="false" outlineLevel="0" collapsed="false"/>
    <row r="17117" customFormat="false" ht="15" hidden="false" customHeight="false" outlineLevel="0" collapsed="false"/>
    <row r="17118" customFormat="false" ht="15" hidden="false" customHeight="false" outlineLevel="0" collapsed="false"/>
    <row r="17119" customFormat="false" ht="15" hidden="false" customHeight="false" outlineLevel="0" collapsed="false"/>
    <row r="17120" customFormat="false" ht="15" hidden="false" customHeight="false" outlineLevel="0" collapsed="false"/>
    <row r="17121" customFormat="false" ht="15" hidden="false" customHeight="false" outlineLevel="0" collapsed="false"/>
    <row r="17122" customFormat="false" ht="15" hidden="false" customHeight="false" outlineLevel="0" collapsed="false"/>
    <row r="17123" customFormat="false" ht="15" hidden="false" customHeight="false" outlineLevel="0" collapsed="false"/>
    <row r="17124" customFormat="false" ht="15" hidden="false" customHeight="false" outlineLevel="0" collapsed="false"/>
    <row r="17125" customFormat="false" ht="15" hidden="false" customHeight="false" outlineLevel="0" collapsed="false"/>
    <row r="17126" customFormat="false" ht="15" hidden="false" customHeight="false" outlineLevel="0" collapsed="false"/>
    <row r="17127" customFormat="false" ht="15" hidden="false" customHeight="false" outlineLevel="0" collapsed="false"/>
    <row r="17128" customFormat="false" ht="15" hidden="false" customHeight="false" outlineLevel="0" collapsed="false"/>
    <row r="17129" customFormat="false" ht="15" hidden="false" customHeight="false" outlineLevel="0" collapsed="false"/>
    <row r="17130" customFormat="false" ht="15" hidden="false" customHeight="false" outlineLevel="0" collapsed="false"/>
    <row r="17131" customFormat="false" ht="15" hidden="false" customHeight="false" outlineLevel="0" collapsed="false"/>
    <row r="17132" customFormat="false" ht="15" hidden="false" customHeight="false" outlineLevel="0" collapsed="false"/>
    <row r="17133" customFormat="false" ht="15" hidden="false" customHeight="false" outlineLevel="0" collapsed="false"/>
    <row r="17134" customFormat="false" ht="15" hidden="false" customHeight="false" outlineLevel="0" collapsed="false"/>
    <row r="17135" customFormat="false" ht="15" hidden="false" customHeight="false" outlineLevel="0" collapsed="false"/>
    <row r="17136" customFormat="false" ht="15" hidden="false" customHeight="false" outlineLevel="0" collapsed="false"/>
    <row r="17137" customFormat="false" ht="15" hidden="false" customHeight="false" outlineLevel="0" collapsed="false"/>
    <row r="17138" customFormat="false" ht="15" hidden="false" customHeight="false" outlineLevel="0" collapsed="false"/>
    <row r="17139" customFormat="false" ht="15" hidden="false" customHeight="false" outlineLevel="0" collapsed="false"/>
    <row r="17140" customFormat="false" ht="15" hidden="false" customHeight="false" outlineLevel="0" collapsed="false"/>
    <row r="17141" customFormat="false" ht="15" hidden="false" customHeight="false" outlineLevel="0" collapsed="false"/>
    <row r="17142" customFormat="false" ht="15" hidden="false" customHeight="false" outlineLevel="0" collapsed="false"/>
    <row r="17143" customFormat="false" ht="15" hidden="false" customHeight="false" outlineLevel="0" collapsed="false"/>
    <row r="17144" customFormat="false" ht="15" hidden="false" customHeight="false" outlineLevel="0" collapsed="false"/>
    <row r="17145" customFormat="false" ht="15" hidden="false" customHeight="false" outlineLevel="0" collapsed="false"/>
    <row r="17146" customFormat="false" ht="15" hidden="false" customHeight="false" outlineLevel="0" collapsed="false"/>
    <row r="17147" customFormat="false" ht="15" hidden="false" customHeight="false" outlineLevel="0" collapsed="false"/>
    <row r="17148" customFormat="false" ht="15" hidden="false" customHeight="false" outlineLevel="0" collapsed="false"/>
    <row r="17149" customFormat="false" ht="15" hidden="false" customHeight="false" outlineLevel="0" collapsed="false"/>
    <row r="17150" customFormat="false" ht="15" hidden="false" customHeight="false" outlineLevel="0" collapsed="false"/>
    <row r="17151" customFormat="false" ht="15" hidden="false" customHeight="false" outlineLevel="0" collapsed="false"/>
    <row r="17152" customFormat="false" ht="15" hidden="false" customHeight="false" outlineLevel="0" collapsed="false"/>
    <row r="17153" customFormat="false" ht="15" hidden="false" customHeight="false" outlineLevel="0" collapsed="false"/>
    <row r="17154" customFormat="false" ht="15" hidden="false" customHeight="false" outlineLevel="0" collapsed="false"/>
    <row r="17155" customFormat="false" ht="15" hidden="false" customHeight="false" outlineLevel="0" collapsed="false"/>
    <row r="17156" customFormat="false" ht="15" hidden="false" customHeight="false" outlineLevel="0" collapsed="false"/>
    <row r="17157" customFormat="false" ht="15" hidden="false" customHeight="false" outlineLevel="0" collapsed="false"/>
    <row r="17158" customFormat="false" ht="15" hidden="false" customHeight="false" outlineLevel="0" collapsed="false"/>
    <row r="17159" customFormat="false" ht="15" hidden="false" customHeight="false" outlineLevel="0" collapsed="false"/>
    <row r="17160" customFormat="false" ht="15" hidden="false" customHeight="false" outlineLevel="0" collapsed="false"/>
    <row r="17161" customFormat="false" ht="15" hidden="false" customHeight="false" outlineLevel="0" collapsed="false"/>
    <row r="17162" customFormat="false" ht="15" hidden="false" customHeight="false" outlineLevel="0" collapsed="false"/>
    <row r="17163" customFormat="false" ht="15" hidden="false" customHeight="false" outlineLevel="0" collapsed="false"/>
    <row r="17164" customFormat="false" ht="15" hidden="false" customHeight="false" outlineLevel="0" collapsed="false"/>
    <row r="17165" customFormat="false" ht="15" hidden="false" customHeight="false" outlineLevel="0" collapsed="false"/>
    <row r="17166" customFormat="false" ht="15" hidden="false" customHeight="false" outlineLevel="0" collapsed="false"/>
    <row r="17167" customFormat="false" ht="15" hidden="false" customHeight="false" outlineLevel="0" collapsed="false"/>
    <row r="17168" customFormat="false" ht="15" hidden="false" customHeight="false" outlineLevel="0" collapsed="false"/>
    <row r="17169" customFormat="false" ht="15" hidden="false" customHeight="false" outlineLevel="0" collapsed="false"/>
    <row r="17170" customFormat="false" ht="15" hidden="false" customHeight="false" outlineLevel="0" collapsed="false"/>
    <row r="17171" customFormat="false" ht="15" hidden="false" customHeight="false" outlineLevel="0" collapsed="false"/>
    <row r="17172" customFormat="false" ht="15" hidden="false" customHeight="false" outlineLevel="0" collapsed="false"/>
    <row r="17173" customFormat="false" ht="15" hidden="false" customHeight="false" outlineLevel="0" collapsed="false"/>
    <row r="17174" customFormat="false" ht="15" hidden="false" customHeight="false" outlineLevel="0" collapsed="false"/>
    <row r="17175" customFormat="false" ht="15" hidden="false" customHeight="false" outlineLevel="0" collapsed="false"/>
    <row r="17176" customFormat="false" ht="15" hidden="false" customHeight="false" outlineLevel="0" collapsed="false"/>
    <row r="17177" customFormat="false" ht="15" hidden="false" customHeight="false" outlineLevel="0" collapsed="false"/>
    <row r="17178" customFormat="false" ht="15" hidden="false" customHeight="false" outlineLevel="0" collapsed="false"/>
    <row r="17179" customFormat="false" ht="15" hidden="false" customHeight="false" outlineLevel="0" collapsed="false"/>
    <row r="17180" customFormat="false" ht="15" hidden="false" customHeight="false" outlineLevel="0" collapsed="false"/>
    <row r="17181" customFormat="false" ht="15" hidden="false" customHeight="false" outlineLevel="0" collapsed="false"/>
    <row r="17182" customFormat="false" ht="15" hidden="false" customHeight="false" outlineLevel="0" collapsed="false"/>
    <row r="17183" customFormat="false" ht="15" hidden="false" customHeight="false" outlineLevel="0" collapsed="false"/>
    <row r="17184" customFormat="false" ht="15" hidden="false" customHeight="false" outlineLevel="0" collapsed="false"/>
    <row r="17185" customFormat="false" ht="15" hidden="false" customHeight="false" outlineLevel="0" collapsed="false"/>
    <row r="17186" customFormat="false" ht="15" hidden="false" customHeight="false" outlineLevel="0" collapsed="false"/>
    <row r="17187" customFormat="false" ht="15" hidden="false" customHeight="false" outlineLevel="0" collapsed="false"/>
    <row r="17188" customFormat="false" ht="15" hidden="false" customHeight="false" outlineLevel="0" collapsed="false"/>
    <row r="17189" customFormat="false" ht="15" hidden="false" customHeight="false" outlineLevel="0" collapsed="false"/>
    <row r="17190" customFormat="false" ht="15" hidden="false" customHeight="false" outlineLevel="0" collapsed="false"/>
    <row r="17191" customFormat="false" ht="15" hidden="false" customHeight="false" outlineLevel="0" collapsed="false"/>
    <row r="17192" customFormat="false" ht="15" hidden="false" customHeight="false" outlineLevel="0" collapsed="false"/>
    <row r="17193" customFormat="false" ht="15" hidden="false" customHeight="false" outlineLevel="0" collapsed="false"/>
    <row r="17194" customFormat="false" ht="15" hidden="false" customHeight="false" outlineLevel="0" collapsed="false"/>
    <row r="17195" customFormat="false" ht="15" hidden="false" customHeight="false" outlineLevel="0" collapsed="false"/>
    <row r="17196" customFormat="false" ht="15" hidden="false" customHeight="false" outlineLevel="0" collapsed="false"/>
    <row r="17197" customFormat="false" ht="15" hidden="false" customHeight="false" outlineLevel="0" collapsed="false"/>
    <row r="17198" customFormat="false" ht="15" hidden="false" customHeight="false" outlineLevel="0" collapsed="false"/>
    <row r="17199" customFormat="false" ht="15" hidden="false" customHeight="false" outlineLevel="0" collapsed="false"/>
    <row r="17200" customFormat="false" ht="15" hidden="false" customHeight="false" outlineLevel="0" collapsed="false"/>
    <row r="17201" customFormat="false" ht="15" hidden="false" customHeight="false" outlineLevel="0" collapsed="false"/>
    <row r="17202" customFormat="false" ht="15" hidden="false" customHeight="false" outlineLevel="0" collapsed="false"/>
    <row r="17203" customFormat="false" ht="15" hidden="false" customHeight="false" outlineLevel="0" collapsed="false"/>
    <row r="17204" customFormat="false" ht="15" hidden="false" customHeight="false" outlineLevel="0" collapsed="false"/>
    <row r="17205" customFormat="false" ht="15" hidden="false" customHeight="false" outlineLevel="0" collapsed="false"/>
    <row r="17206" customFormat="false" ht="15" hidden="false" customHeight="false" outlineLevel="0" collapsed="false"/>
    <row r="17207" customFormat="false" ht="15" hidden="false" customHeight="false" outlineLevel="0" collapsed="false"/>
    <row r="17208" customFormat="false" ht="15" hidden="false" customHeight="false" outlineLevel="0" collapsed="false"/>
    <row r="17209" customFormat="false" ht="15" hidden="false" customHeight="false" outlineLevel="0" collapsed="false"/>
    <row r="17210" customFormat="false" ht="15" hidden="false" customHeight="false" outlineLevel="0" collapsed="false"/>
    <row r="17211" customFormat="false" ht="15" hidden="false" customHeight="false" outlineLevel="0" collapsed="false"/>
    <row r="17212" customFormat="false" ht="15" hidden="false" customHeight="false" outlineLevel="0" collapsed="false"/>
    <row r="17213" customFormat="false" ht="15" hidden="false" customHeight="false" outlineLevel="0" collapsed="false"/>
    <row r="17214" customFormat="false" ht="15" hidden="false" customHeight="false" outlineLevel="0" collapsed="false"/>
    <row r="17215" customFormat="false" ht="15" hidden="false" customHeight="false" outlineLevel="0" collapsed="false"/>
    <row r="17216" customFormat="false" ht="15" hidden="false" customHeight="false" outlineLevel="0" collapsed="false"/>
    <row r="17217" customFormat="false" ht="15" hidden="false" customHeight="false" outlineLevel="0" collapsed="false"/>
    <row r="17218" customFormat="false" ht="15" hidden="false" customHeight="false" outlineLevel="0" collapsed="false"/>
    <row r="17219" customFormat="false" ht="15" hidden="false" customHeight="false" outlineLevel="0" collapsed="false"/>
    <row r="17220" customFormat="false" ht="15" hidden="false" customHeight="false" outlineLevel="0" collapsed="false"/>
    <row r="17221" customFormat="false" ht="15" hidden="false" customHeight="false" outlineLevel="0" collapsed="false"/>
    <row r="17222" customFormat="false" ht="15" hidden="false" customHeight="false" outlineLevel="0" collapsed="false"/>
    <row r="17223" customFormat="false" ht="15" hidden="false" customHeight="false" outlineLevel="0" collapsed="false"/>
    <row r="17224" customFormat="false" ht="15" hidden="false" customHeight="false" outlineLevel="0" collapsed="false"/>
    <row r="17225" customFormat="false" ht="15" hidden="false" customHeight="false" outlineLevel="0" collapsed="false"/>
    <row r="17226" customFormat="false" ht="15" hidden="false" customHeight="false" outlineLevel="0" collapsed="false"/>
    <row r="17227" customFormat="false" ht="15" hidden="false" customHeight="false" outlineLevel="0" collapsed="false"/>
    <row r="17228" customFormat="false" ht="15" hidden="false" customHeight="false" outlineLevel="0" collapsed="false"/>
    <row r="17229" customFormat="false" ht="15" hidden="false" customHeight="false" outlineLevel="0" collapsed="false"/>
    <row r="17230" customFormat="false" ht="15" hidden="false" customHeight="false" outlineLevel="0" collapsed="false"/>
    <row r="17231" customFormat="false" ht="15" hidden="false" customHeight="false" outlineLevel="0" collapsed="false"/>
    <row r="17232" customFormat="false" ht="15" hidden="false" customHeight="false" outlineLevel="0" collapsed="false"/>
    <row r="17233" customFormat="false" ht="15" hidden="false" customHeight="false" outlineLevel="0" collapsed="false"/>
    <row r="17234" customFormat="false" ht="15" hidden="false" customHeight="false" outlineLevel="0" collapsed="false"/>
    <row r="17235" customFormat="false" ht="15" hidden="false" customHeight="false" outlineLevel="0" collapsed="false"/>
    <row r="17236" customFormat="false" ht="15" hidden="false" customHeight="false" outlineLevel="0" collapsed="false"/>
    <row r="17237" customFormat="false" ht="15" hidden="false" customHeight="false" outlineLevel="0" collapsed="false"/>
    <row r="17238" customFormat="false" ht="15" hidden="false" customHeight="false" outlineLevel="0" collapsed="false"/>
    <row r="17239" customFormat="false" ht="15" hidden="false" customHeight="false" outlineLevel="0" collapsed="false"/>
    <row r="17240" customFormat="false" ht="15" hidden="false" customHeight="false" outlineLevel="0" collapsed="false"/>
    <row r="17241" customFormat="false" ht="15" hidden="false" customHeight="false" outlineLevel="0" collapsed="false"/>
    <row r="17242" customFormat="false" ht="15" hidden="false" customHeight="false" outlineLevel="0" collapsed="false"/>
    <row r="17243" customFormat="false" ht="15" hidden="false" customHeight="false" outlineLevel="0" collapsed="false"/>
    <row r="17244" customFormat="false" ht="15" hidden="false" customHeight="false" outlineLevel="0" collapsed="false"/>
    <row r="17245" customFormat="false" ht="15" hidden="false" customHeight="false" outlineLevel="0" collapsed="false"/>
    <row r="17246" customFormat="false" ht="15" hidden="false" customHeight="false" outlineLevel="0" collapsed="false"/>
    <row r="17247" customFormat="false" ht="15" hidden="false" customHeight="false" outlineLevel="0" collapsed="false"/>
    <row r="17248" customFormat="false" ht="15" hidden="false" customHeight="false" outlineLevel="0" collapsed="false"/>
    <row r="17249" customFormat="false" ht="15" hidden="false" customHeight="false" outlineLevel="0" collapsed="false"/>
    <row r="17250" customFormat="false" ht="15" hidden="false" customHeight="false" outlineLevel="0" collapsed="false"/>
    <row r="17251" customFormat="false" ht="15" hidden="false" customHeight="false" outlineLevel="0" collapsed="false"/>
    <row r="17252" customFormat="false" ht="15" hidden="false" customHeight="false" outlineLevel="0" collapsed="false"/>
    <row r="17253" customFormat="false" ht="15" hidden="false" customHeight="false" outlineLevel="0" collapsed="false"/>
    <row r="17254" customFormat="false" ht="15" hidden="false" customHeight="false" outlineLevel="0" collapsed="false"/>
    <row r="17255" customFormat="false" ht="15" hidden="false" customHeight="false" outlineLevel="0" collapsed="false"/>
    <row r="17256" customFormat="false" ht="15" hidden="false" customHeight="false" outlineLevel="0" collapsed="false"/>
    <row r="17257" customFormat="false" ht="15" hidden="false" customHeight="false" outlineLevel="0" collapsed="false"/>
    <row r="17258" customFormat="false" ht="15" hidden="false" customHeight="false" outlineLevel="0" collapsed="false"/>
    <row r="17259" customFormat="false" ht="15" hidden="false" customHeight="false" outlineLevel="0" collapsed="false"/>
    <row r="17260" customFormat="false" ht="15" hidden="false" customHeight="false" outlineLevel="0" collapsed="false"/>
    <row r="17261" customFormat="false" ht="15" hidden="false" customHeight="false" outlineLevel="0" collapsed="false"/>
    <row r="17262" customFormat="false" ht="15" hidden="false" customHeight="false" outlineLevel="0" collapsed="false"/>
    <row r="17263" customFormat="false" ht="15" hidden="false" customHeight="false" outlineLevel="0" collapsed="false"/>
    <row r="17264" customFormat="false" ht="15" hidden="false" customHeight="false" outlineLevel="0" collapsed="false"/>
    <row r="17265" customFormat="false" ht="15" hidden="false" customHeight="false" outlineLevel="0" collapsed="false"/>
    <row r="17266" customFormat="false" ht="15" hidden="false" customHeight="false" outlineLevel="0" collapsed="false"/>
    <row r="17267" customFormat="false" ht="15" hidden="false" customHeight="false" outlineLevel="0" collapsed="false"/>
    <row r="17268" customFormat="false" ht="15" hidden="false" customHeight="false" outlineLevel="0" collapsed="false"/>
    <row r="17269" customFormat="false" ht="15" hidden="false" customHeight="false" outlineLevel="0" collapsed="false"/>
    <row r="17270" customFormat="false" ht="15" hidden="false" customHeight="false" outlineLevel="0" collapsed="false"/>
    <row r="17271" customFormat="false" ht="15" hidden="false" customHeight="false" outlineLevel="0" collapsed="false"/>
    <row r="17272" customFormat="false" ht="15" hidden="false" customHeight="false" outlineLevel="0" collapsed="false"/>
    <row r="17273" customFormat="false" ht="15" hidden="false" customHeight="false" outlineLevel="0" collapsed="false"/>
    <row r="17274" customFormat="false" ht="15" hidden="false" customHeight="false" outlineLevel="0" collapsed="false"/>
    <row r="17275" customFormat="false" ht="15" hidden="false" customHeight="false" outlineLevel="0" collapsed="false"/>
    <row r="17276" customFormat="false" ht="15" hidden="false" customHeight="false" outlineLevel="0" collapsed="false"/>
    <row r="17277" customFormat="false" ht="15" hidden="false" customHeight="false" outlineLevel="0" collapsed="false"/>
    <row r="17278" customFormat="false" ht="15" hidden="false" customHeight="false" outlineLevel="0" collapsed="false"/>
    <row r="17279" customFormat="false" ht="15" hidden="false" customHeight="false" outlineLevel="0" collapsed="false"/>
    <row r="17280" customFormat="false" ht="15" hidden="false" customHeight="false" outlineLevel="0" collapsed="false"/>
    <row r="17281" customFormat="false" ht="15" hidden="false" customHeight="false" outlineLevel="0" collapsed="false"/>
    <row r="17282" customFormat="false" ht="15" hidden="false" customHeight="false" outlineLevel="0" collapsed="false"/>
    <row r="17283" customFormat="false" ht="15" hidden="false" customHeight="false" outlineLevel="0" collapsed="false"/>
    <row r="17284" customFormat="false" ht="15" hidden="false" customHeight="false" outlineLevel="0" collapsed="false"/>
    <row r="17285" customFormat="false" ht="15" hidden="false" customHeight="false" outlineLevel="0" collapsed="false"/>
    <row r="17286" customFormat="false" ht="15" hidden="false" customHeight="false" outlineLevel="0" collapsed="false"/>
    <row r="17287" customFormat="false" ht="15" hidden="false" customHeight="false" outlineLevel="0" collapsed="false"/>
    <row r="17288" customFormat="false" ht="15" hidden="false" customHeight="false" outlineLevel="0" collapsed="false"/>
    <row r="17289" customFormat="false" ht="15" hidden="false" customHeight="false" outlineLevel="0" collapsed="false"/>
    <row r="17290" customFormat="false" ht="15" hidden="false" customHeight="false" outlineLevel="0" collapsed="false"/>
    <row r="17291" customFormat="false" ht="15" hidden="false" customHeight="false" outlineLevel="0" collapsed="false"/>
    <row r="17292" customFormat="false" ht="15" hidden="false" customHeight="false" outlineLevel="0" collapsed="false"/>
    <row r="17293" customFormat="false" ht="15" hidden="false" customHeight="false" outlineLevel="0" collapsed="false"/>
    <row r="17294" customFormat="false" ht="15" hidden="false" customHeight="false" outlineLevel="0" collapsed="false"/>
    <row r="17295" customFormat="false" ht="15" hidden="false" customHeight="false" outlineLevel="0" collapsed="false"/>
    <row r="17296" customFormat="false" ht="15" hidden="false" customHeight="false" outlineLevel="0" collapsed="false"/>
    <row r="17297" customFormat="false" ht="15" hidden="false" customHeight="false" outlineLevel="0" collapsed="false"/>
    <row r="17298" customFormat="false" ht="15" hidden="false" customHeight="false" outlineLevel="0" collapsed="false"/>
    <row r="17299" customFormat="false" ht="15" hidden="false" customHeight="false" outlineLevel="0" collapsed="false"/>
    <row r="17300" customFormat="false" ht="15" hidden="false" customHeight="false" outlineLevel="0" collapsed="false"/>
    <row r="17301" customFormat="false" ht="15" hidden="false" customHeight="false" outlineLevel="0" collapsed="false"/>
    <row r="17302" customFormat="false" ht="15" hidden="false" customHeight="false" outlineLevel="0" collapsed="false"/>
    <row r="17303" customFormat="false" ht="15" hidden="false" customHeight="false" outlineLevel="0" collapsed="false"/>
    <row r="17304" customFormat="false" ht="15" hidden="false" customHeight="false" outlineLevel="0" collapsed="false"/>
    <row r="17305" customFormat="false" ht="15" hidden="false" customHeight="false" outlineLevel="0" collapsed="false"/>
    <row r="17306" customFormat="false" ht="15" hidden="false" customHeight="false" outlineLevel="0" collapsed="false"/>
    <row r="17307" customFormat="false" ht="15" hidden="false" customHeight="false" outlineLevel="0" collapsed="false"/>
    <row r="17308" customFormat="false" ht="15" hidden="false" customHeight="false" outlineLevel="0" collapsed="false"/>
    <row r="17309" customFormat="false" ht="15" hidden="false" customHeight="false" outlineLevel="0" collapsed="false"/>
    <row r="17310" customFormat="false" ht="15" hidden="false" customHeight="false" outlineLevel="0" collapsed="false"/>
    <row r="17311" customFormat="false" ht="15" hidden="false" customHeight="false" outlineLevel="0" collapsed="false"/>
    <row r="17312" customFormat="false" ht="15" hidden="false" customHeight="false" outlineLevel="0" collapsed="false"/>
    <row r="17313" customFormat="false" ht="15" hidden="false" customHeight="false" outlineLevel="0" collapsed="false"/>
    <row r="17314" customFormat="false" ht="15" hidden="false" customHeight="false" outlineLevel="0" collapsed="false"/>
    <row r="17315" customFormat="false" ht="15" hidden="false" customHeight="false" outlineLevel="0" collapsed="false"/>
    <row r="17316" customFormat="false" ht="15" hidden="false" customHeight="false" outlineLevel="0" collapsed="false"/>
    <row r="17317" customFormat="false" ht="15" hidden="false" customHeight="false" outlineLevel="0" collapsed="false"/>
    <row r="17318" customFormat="false" ht="15" hidden="false" customHeight="false" outlineLevel="0" collapsed="false"/>
    <row r="17319" customFormat="false" ht="15" hidden="false" customHeight="false" outlineLevel="0" collapsed="false"/>
    <row r="17320" customFormat="false" ht="15" hidden="false" customHeight="false" outlineLevel="0" collapsed="false"/>
    <row r="17321" customFormat="false" ht="15" hidden="false" customHeight="false" outlineLevel="0" collapsed="false"/>
    <row r="17322" customFormat="false" ht="15" hidden="false" customHeight="false" outlineLevel="0" collapsed="false"/>
    <row r="17323" customFormat="false" ht="15" hidden="false" customHeight="false" outlineLevel="0" collapsed="false"/>
    <row r="17324" customFormat="false" ht="15" hidden="false" customHeight="false" outlineLevel="0" collapsed="false"/>
    <row r="17325" customFormat="false" ht="15" hidden="false" customHeight="false" outlineLevel="0" collapsed="false"/>
    <row r="17326" customFormat="false" ht="15" hidden="false" customHeight="false" outlineLevel="0" collapsed="false"/>
    <row r="17327" customFormat="false" ht="15" hidden="false" customHeight="false" outlineLevel="0" collapsed="false"/>
    <row r="17328" customFormat="false" ht="15" hidden="false" customHeight="false" outlineLevel="0" collapsed="false"/>
    <row r="17329" customFormat="false" ht="15" hidden="false" customHeight="false" outlineLevel="0" collapsed="false"/>
    <row r="17330" customFormat="false" ht="15" hidden="false" customHeight="false" outlineLevel="0" collapsed="false"/>
    <row r="17331" customFormat="false" ht="15" hidden="false" customHeight="false" outlineLevel="0" collapsed="false"/>
    <row r="17332" customFormat="false" ht="15" hidden="false" customHeight="false" outlineLevel="0" collapsed="false"/>
    <row r="17333" customFormat="false" ht="15" hidden="false" customHeight="false" outlineLevel="0" collapsed="false"/>
    <row r="17334" customFormat="false" ht="15" hidden="false" customHeight="false" outlineLevel="0" collapsed="false"/>
    <row r="17335" customFormat="false" ht="15" hidden="false" customHeight="false" outlineLevel="0" collapsed="false"/>
    <row r="17336" customFormat="false" ht="15" hidden="false" customHeight="false" outlineLevel="0" collapsed="false"/>
    <row r="17337" customFormat="false" ht="15" hidden="false" customHeight="false" outlineLevel="0" collapsed="false"/>
    <row r="17338" customFormat="false" ht="15" hidden="false" customHeight="false" outlineLevel="0" collapsed="false"/>
    <row r="17339" customFormat="false" ht="15" hidden="false" customHeight="false" outlineLevel="0" collapsed="false"/>
    <row r="17340" customFormat="false" ht="15" hidden="false" customHeight="false" outlineLevel="0" collapsed="false"/>
    <row r="17341" customFormat="false" ht="15" hidden="false" customHeight="false" outlineLevel="0" collapsed="false"/>
    <row r="17342" customFormat="false" ht="15" hidden="false" customHeight="false" outlineLevel="0" collapsed="false"/>
    <row r="17343" customFormat="false" ht="15" hidden="false" customHeight="false" outlineLevel="0" collapsed="false"/>
    <row r="17344" customFormat="false" ht="15" hidden="false" customHeight="false" outlineLevel="0" collapsed="false"/>
    <row r="17345" customFormat="false" ht="15" hidden="false" customHeight="false" outlineLevel="0" collapsed="false"/>
    <row r="17346" customFormat="false" ht="15" hidden="false" customHeight="false" outlineLevel="0" collapsed="false"/>
    <row r="17347" customFormat="false" ht="15" hidden="false" customHeight="false" outlineLevel="0" collapsed="false"/>
    <row r="17348" customFormat="false" ht="15" hidden="false" customHeight="false" outlineLevel="0" collapsed="false"/>
    <row r="17349" customFormat="false" ht="15" hidden="false" customHeight="false" outlineLevel="0" collapsed="false"/>
    <row r="17350" customFormat="false" ht="15" hidden="false" customHeight="false" outlineLevel="0" collapsed="false"/>
    <row r="17351" customFormat="false" ht="15" hidden="false" customHeight="false" outlineLevel="0" collapsed="false"/>
    <row r="17352" customFormat="false" ht="15" hidden="false" customHeight="false" outlineLevel="0" collapsed="false"/>
    <row r="17353" customFormat="false" ht="15" hidden="false" customHeight="false" outlineLevel="0" collapsed="false"/>
    <row r="17354" customFormat="false" ht="15" hidden="false" customHeight="false" outlineLevel="0" collapsed="false"/>
    <row r="17355" customFormat="false" ht="15" hidden="false" customHeight="false" outlineLevel="0" collapsed="false"/>
    <row r="17356" customFormat="false" ht="15" hidden="false" customHeight="false" outlineLevel="0" collapsed="false"/>
    <row r="17357" customFormat="false" ht="15" hidden="false" customHeight="false" outlineLevel="0" collapsed="false"/>
    <row r="17358" customFormat="false" ht="15" hidden="false" customHeight="false" outlineLevel="0" collapsed="false"/>
    <row r="17359" customFormat="false" ht="15" hidden="false" customHeight="false" outlineLevel="0" collapsed="false"/>
    <row r="17360" customFormat="false" ht="15" hidden="false" customHeight="false" outlineLevel="0" collapsed="false"/>
    <row r="17361" customFormat="false" ht="15" hidden="false" customHeight="false" outlineLevel="0" collapsed="false"/>
    <row r="17362" customFormat="false" ht="15" hidden="false" customHeight="false" outlineLevel="0" collapsed="false"/>
    <row r="17363" customFormat="false" ht="15" hidden="false" customHeight="false" outlineLevel="0" collapsed="false"/>
    <row r="17364" customFormat="false" ht="15" hidden="false" customHeight="false" outlineLevel="0" collapsed="false"/>
    <row r="17365" customFormat="false" ht="15" hidden="false" customHeight="false" outlineLevel="0" collapsed="false"/>
    <row r="17366" customFormat="false" ht="15" hidden="false" customHeight="false" outlineLevel="0" collapsed="false"/>
    <row r="17367" customFormat="false" ht="15" hidden="false" customHeight="false" outlineLevel="0" collapsed="false"/>
    <row r="17368" customFormat="false" ht="15" hidden="false" customHeight="false" outlineLevel="0" collapsed="false"/>
    <row r="17369" customFormat="false" ht="15" hidden="false" customHeight="false" outlineLevel="0" collapsed="false"/>
    <row r="17370" customFormat="false" ht="15" hidden="false" customHeight="false" outlineLevel="0" collapsed="false"/>
    <row r="17371" customFormat="false" ht="15" hidden="false" customHeight="false" outlineLevel="0" collapsed="false"/>
    <row r="17372" customFormat="false" ht="15" hidden="false" customHeight="false" outlineLevel="0" collapsed="false"/>
    <row r="17373" customFormat="false" ht="15" hidden="false" customHeight="false" outlineLevel="0" collapsed="false"/>
    <row r="17374" customFormat="false" ht="15" hidden="false" customHeight="false" outlineLevel="0" collapsed="false"/>
    <row r="17375" customFormat="false" ht="15" hidden="false" customHeight="false" outlineLevel="0" collapsed="false"/>
    <row r="17376" customFormat="false" ht="15" hidden="false" customHeight="false" outlineLevel="0" collapsed="false"/>
    <row r="17377" customFormat="false" ht="15" hidden="false" customHeight="false" outlineLevel="0" collapsed="false"/>
    <row r="17378" customFormat="false" ht="15" hidden="false" customHeight="false" outlineLevel="0" collapsed="false"/>
    <row r="17379" customFormat="false" ht="15" hidden="false" customHeight="false" outlineLevel="0" collapsed="false"/>
    <row r="17380" customFormat="false" ht="15" hidden="false" customHeight="false" outlineLevel="0" collapsed="false"/>
    <row r="17381" customFormat="false" ht="15" hidden="false" customHeight="false" outlineLevel="0" collapsed="false"/>
    <row r="17382" customFormat="false" ht="15" hidden="false" customHeight="false" outlineLevel="0" collapsed="false"/>
    <row r="17383" customFormat="false" ht="15" hidden="false" customHeight="false" outlineLevel="0" collapsed="false"/>
    <row r="17384" customFormat="false" ht="15" hidden="false" customHeight="false" outlineLevel="0" collapsed="false"/>
    <row r="17385" customFormat="false" ht="15" hidden="false" customHeight="false" outlineLevel="0" collapsed="false"/>
    <row r="17386" customFormat="false" ht="15" hidden="false" customHeight="false" outlineLevel="0" collapsed="false"/>
    <row r="17387" customFormat="false" ht="15" hidden="false" customHeight="false" outlineLevel="0" collapsed="false"/>
    <row r="17388" customFormat="false" ht="15" hidden="false" customHeight="false" outlineLevel="0" collapsed="false"/>
    <row r="17389" customFormat="false" ht="15" hidden="false" customHeight="false" outlineLevel="0" collapsed="false"/>
    <row r="17390" customFormat="false" ht="15" hidden="false" customHeight="false" outlineLevel="0" collapsed="false"/>
    <row r="17391" customFormat="false" ht="15" hidden="false" customHeight="false" outlineLevel="0" collapsed="false"/>
    <row r="17392" customFormat="false" ht="15" hidden="false" customHeight="false" outlineLevel="0" collapsed="false"/>
    <row r="17393" customFormat="false" ht="15" hidden="false" customHeight="false" outlineLevel="0" collapsed="false"/>
    <row r="17394" customFormat="false" ht="15" hidden="false" customHeight="false" outlineLevel="0" collapsed="false"/>
    <row r="17395" customFormat="false" ht="15" hidden="false" customHeight="false" outlineLevel="0" collapsed="false"/>
    <row r="17396" customFormat="false" ht="15" hidden="false" customHeight="false" outlineLevel="0" collapsed="false"/>
    <row r="17397" customFormat="false" ht="15" hidden="false" customHeight="false" outlineLevel="0" collapsed="false"/>
    <row r="17398" customFormat="false" ht="15" hidden="false" customHeight="false" outlineLevel="0" collapsed="false"/>
    <row r="17399" customFormat="false" ht="15" hidden="false" customHeight="false" outlineLevel="0" collapsed="false"/>
    <row r="17400" customFormat="false" ht="15" hidden="false" customHeight="false" outlineLevel="0" collapsed="false"/>
    <row r="17401" customFormat="false" ht="15" hidden="false" customHeight="false" outlineLevel="0" collapsed="false"/>
    <row r="17402" customFormat="false" ht="15" hidden="false" customHeight="false" outlineLevel="0" collapsed="false"/>
    <row r="17403" customFormat="false" ht="15" hidden="false" customHeight="false" outlineLevel="0" collapsed="false"/>
    <row r="17404" customFormat="false" ht="15" hidden="false" customHeight="false" outlineLevel="0" collapsed="false"/>
    <row r="17405" customFormat="false" ht="15" hidden="false" customHeight="false" outlineLevel="0" collapsed="false"/>
    <row r="17406" customFormat="false" ht="15" hidden="false" customHeight="false" outlineLevel="0" collapsed="false"/>
    <row r="17407" customFormat="false" ht="15" hidden="false" customHeight="false" outlineLevel="0" collapsed="false"/>
    <row r="17408" customFormat="false" ht="15" hidden="false" customHeight="false" outlineLevel="0" collapsed="false"/>
    <row r="17409" customFormat="false" ht="15" hidden="false" customHeight="false" outlineLevel="0" collapsed="false"/>
    <row r="17410" customFormat="false" ht="15" hidden="false" customHeight="false" outlineLevel="0" collapsed="false"/>
    <row r="17411" customFormat="false" ht="15" hidden="false" customHeight="false" outlineLevel="0" collapsed="false"/>
    <row r="17412" customFormat="false" ht="15" hidden="false" customHeight="false" outlineLevel="0" collapsed="false"/>
    <row r="17413" customFormat="false" ht="15" hidden="false" customHeight="false" outlineLevel="0" collapsed="false"/>
    <row r="17414" customFormat="false" ht="15" hidden="false" customHeight="false" outlineLevel="0" collapsed="false"/>
    <row r="17415" customFormat="false" ht="15" hidden="false" customHeight="false" outlineLevel="0" collapsed="false"/>
    <row r="17416" customFormat="false" ht="15" hidden="false" customHeight="false" outlineLevel="0" collapsed="false"/>
    <row r="17417" customFormat="false" ht="15" hidden="false" customHeight="false" outlineLevel="0" collapsed="false"/>
    <row r="17418" customFormat="false" ht="15" hidden="false" customHeight="false" outlineLevel="0" collapsed="false"/>
    <row r="17419" customFormat="false" ht="15" hidden="false" customHeight="false" outlineLevel="0" collapsed="false"/>
    <row r="17420" customFormat="false" ht="15" hidden="false" customHeight="false" outlineLevel="0" collapsed="false"/>
    <row r="17421" customFormat="false" ht="15" hidden="false" customHeight="false" outlineLevel="0" collapsed="false"/>
    <row r="17422" customFormat="false" ht="15" hidden="false" customHeight="false" outlineLevel="0" collapsed="false"/>
    <row r="17423" customFormat="false" ht="15" hidden="false" customHeight="false" outlineLevel="0" collapsed="false"/>
    <row r="17424" customFormat="false" ht="15" hidden="false" customHeight="false" outlineLevel="0" collapsed="false"/>
    <row r="17425" customFormat="false" ht="15" hidden="false" customHeight="false" outlineLevel="0" collapsed="false"/>
    <row r="17426" customFormat="false" ht="15" hidden="false" customHeight="false" outlineLevel="0" collapsed="false"/>
    <row r="17427" customFormat="false" ht="15" hidden="false" customHeight="false" outlineLevel="0" collapsed="false"/>
    <row r="17428" customFormat="false" ht="15" hidden="false" customHeight="false" outlineLevel="0" collapsed="false"/>
    <row r="17429" customFormat="false" ht="15" hidden="false" customHeight="false" outlineLevel="0" collapsed="false"/>
    <row r="17430" customFormat="false" ht="15" hidden="false" customHeight="false" outlineLevel="0" collapsed="false"/>
    <row r="17431" customFormat="false" ht="15" hidden="false" customHeight="false" outlineLevel="0" collapsed="false"/>
    <row r="17432" customFormat="false" ht="15" hidden="false" customHeight="false" outlineLevel="0" collapsed="false"/>
    <row r="17433" customFormat="false" ht="15" hidden="false" customHeight="false" outlineLevel="0" collapsed="false"/>
    <row r="17434" customFormat="false" ht="15" hidden="false" customHeight="false" outlineLevel="0" collapsed="false"/>
    <row r="17435" customFormat="false" ht="15" hidden="false" customHeight="false" outlineLevel="0" collapsed="false"/>
    <row r="17436" customFormat="false" ht="15" hidden="false" customHeight="false" outlineLevel="0" collapsed="false"/>
    <row r="17437" customFormat="false" ht="15" hidden="false" customHeight="false" outlineLevel="0" collapsed="false"/>
    <row r="17438" customFormat="false" ht="15" hidden="false" customHeight="false" outlineLevel="0" collapsed="false"/>
    <row r="17439" customFormat="false" ht="15" hidden="false" customHeight="false" outlineLevel="0" collapsed="false"/>
    <row r="17440" customFormat="false" ht="15" hidden="false" customHeight="false" outlineLevel="0" collapsed="false"/>
    <row r="17441" customFormat="false" ht="15" hidden="false" customHeight="false" outlineLevel="0" collapsed="false"/>
    <row r="17442" customFormat="false" ht="15" hidden="false" customHeight="false" outlineLevel="0" collapsed="false"/>
    <row r="17443" customFormat="false" ht="15" hidden="false" customHeight="false" outlineLevel="0" collapsed="false"/>
    <row r="17444" customFormat="false" ht="15" hidden="false" customHeight="false" outlineLevel="0" collapsed="false"/>
    <row r="17445" customFormat="false" ht="15" hidden="false" customHeight="false" outlineLevel="0" collapsed="false"/>
    <row r="17446" customFormat="false" ht="15" hidden="false" customHeight="false" outlineLevel="0" collapsed="false"/>
    <row r="17447" customFormat="false" ht="15" hidden="false" customHeight="false" outlineLevel="0" collapsed="false"/>
    <row r="17448" customFormat="false" ht="15" hidden="false" customHeight="false" outlineLevel="0" collapsed="false"/>
    <row r="17449" customFormat="false" ht="15" hidden="false" customHeight="false" outlineLevel="0" collapsed="false"/>
    <row r="17450" customFormat="false" ht="15" hidden="false" customHeight="false" outlineLevel="0" collapsed="false"/>
    <row r="17451" customFormat="false" ht="15" hidden="false" customHeight="false" outlineLevel="0" collapsed="false"/>
    <row r="17452" customFormat="false" ht="15" hidden="false" customHeight="false" outlineLevel="0" collapsed="false"/>
    <row r="17453" customFormat="false" ht="15" hidden="false" customHeight="false" outlineLevel="0" collapsed="false"/>
    <row r="17454" customFormat="false" ht="15" hidden="false" customHeight="false" outlineLevel="0" collapsed="false"/>
    <row r="17455" customFormat="false" ht="15" hidden="false" customHeight="false" outlineLevel="0" collapsed="false"/>
    <row r="17456" customFormat="false" ht="15" hidden="false" customHeight="false" outlineLevel="0" collapsed="false"/>
    <row r="17457" customFormat="false" ht="15" hidden="false" customHeight="false" outlineLevel="0" collapsed="false"/>
    <row r="17458" customFormat="false" ht="15" hidden="false" customHeight="false" outlineLevel="0" collapsed="false"/>
    <row r="17459" customFormat="false" ht="15" hidden="false" customHeight="false" outlineLevel="0" collapsed="false"/>
    <row r="17460" customFormat="false" ht="15" hidden="false" customHeight="false" outlineLevel="0" collapsed="false"/>
    <row r="17461" customFormat="false" ht="15" hidden="false" customHeight="false" outlineLevel="0" collapsed="false"/>
    <row r="17462" customFormat="false" ht="15" hidden="false" customHeight="false" outlineLevel="0" collapsed="false"/>
    <row r="17463" customFormat="false" ht="15" hidden="false" customHeight="false" outlineLevel="0" collapsed="false"/>
    <row r="17464" customFormat="false" ht="15" hidden="false" customHeight="false" outlineLevel="0" collapsed="false"/>
    <row r="17465" customFormat="false" ht="15" hidden="false" customHeight="false" outlineLevel="0" collapsed="false"/>
    <row r="17466" customFormat="false" ht="15" hidden="false" customHeight="false" outlineLevel="0" collapsed="false"/>
    <row r="17467" customFormat="false" ht="15" hidden="false" customHeight="false" outlineLevel="0" collapsed="false"/>
    <row r="17468" customFormat="false" ht="15" hidden="false" customHeight="false" outlineLevel="0" collapsed="false"/>
    <row r="17469" customFormat="false" ht="15" hidden="false" customHeight="false" outlineLevel="0" collapsed="false"/>
    <row r="17470" customFormat="false" ht="15" hidden="false" customHeight="false" outlineLevel="0" collapsed="false"/>
    <row r="17471" customFormat="false" ht="15" hidden="false" customHeight="false" outlineLevel="0" collapsed="false"/>
    <row r="17472" customFormat="false" ht="15" hidden="false" customHeight="false" outlineLevel="0" collapsed="false"/>
    <row r="17473" customFormat="false" ht="15" hidden="false" customHeight="false" outlineLevel="0" collapsed="false"/>
    <row r="17474" customFormat="false" ht="15" hidden="false" customHeight="false" outlineLevel="0" collapsed="false"/>
    <row r="17475" customFormat="false" ht="15" hidden="false" customHeight="false" outlineLevel="0" collapsed="false"/>
    <row r="17476" customFormat="false" ht="15" hidden="false" customHeight="false" outlineLevel="0" collapsed="false"/>
    <row r="17477" customFormat="false" ht="15" hidden="false" customHeight="false" outlineLevel="0" collapsed="false"/>
    <row r="17478" customFormat="false" ht="15" hidden="false" customHeight="false" outlineLevel="0" collapsed="false"/>
    <row r="17479" customFormat="false" ht="15" hidden="false" customHeight="false" outlineLevel="0" collapsed="false"/>
    <row r="17480" customFormat="false" ht="15" hidden="false" customHeight="false" outlineLevel="0" collapsed="false"/>
    <row r="17481" customFormat="false" ht="15" hidden="false" customHeight="false" outlineLevel="0" collapsed="false"/>
    <row r="17482" customFormat="false" ht="15" hidden="false" customHeight="false" outlineLevel="0" collapsed="false"/>
    <row r="17483" customFormat="false" ht="15" hidden="false" customHeight="false" outlineLevel="0" collapsed="false"/>
    <row r="17484" customFormat="false" ht="15" hidden="false" customHeight="false" outlineLevel="0" collapsed="false"/>
    <row r="17485" customFormat="false" ht="15" hidden="false" customHeight="false" outlineLevel="0" collapsed="false"/>
    <row r="17486" customFormat="false" ht="15" hidden="false" customHeight="false" outlineLevel="0" collapsed="false"/>
    <row r="17487" customFormat="false" ht="15" hidden="false" customHeight="false" outlineLevel="0" collapsed="false"/>
    <row r="17488" customFormat="false" ht="15" hidden="false" customHeight="false" outlineLevel="0" collapsed="false"/>
    <row r="17489" customFormat="false" ht="15" hidden="false" customHeight="false" outlineLevel="0" collapsed="false"/>
    <row r="17490" customFormat="false" ht="15" hidden="false" customHeight="false" outlineLevel="0" collapsed="false"/>
    <row r="17491" customFormat="false" ht="15" hidden="false" customHeight="false" outlineLevel="0" collapsed="false"/>
    <row r="17492" customFormat="false" ht="15" hidden="false" customHeight="false" outlineLevel="0" collapsed="false"/>
    <row r="17493" customFormat="false" ht="15" hidden="false" customHeight="false" outlineLevel="0" collapsed="false"/>
    <row r="17494" customFormat="false" ht="15" hidden="false" customHeight="false" outlineLevel="0" collapsed="false"/>
    <row r="17495" customFormat="false" ht="15" hidden="false" customHeight="false" outlineLevel="0" collapsed="false"/>
    <row r="17496" customFormat="false" ht="15" hidden="false" customHeight="false" outlineLevel="0" collapsed="false"/>
    <row r="17497" customFormat="false" ht="15" hidden="false" customHeight="false" outlineLevel="0" collapsed="false"/>
    <row r="17498" customFormat="false" ht="15" hidden="false" customHeight="false" outlineLevel="0" collapsed="false"/>
    <row r="17499" customFormat="false" ht="15" hidden="false" customHeight="false" outlineLevel="0" collapsed="false"/>
    <row r="17500" customFormat="false" ht="15" hidden="false" customHeight="false" outlineLevel="0" collapsed="false"/>
    <row r="17501" customFormat="false" ht="15" hidden="false" customHeight="false" outlineLevel="0" collapsed="false"/>
    <row r="17502" customFormat="false" ht="15" hidden="false" customHeight="false" outlineLevel="0" collapsed="false"/>
    <row r="17503" customFormat="false" ht="15" hidden="false" customHeight="false" outlineLevel="0" collapsed="false"/>
    <row r="17504" customFormat="false" ht="15" hidden="false" customHeight="false" outlineLevel="0" collapsed="false"/>
    <row r="17505" customFormat="false" ht="15" hidden="false" customHeight="false" outlineLevel="0" collapsed="false"/>
    <row r="17506" customFormat="false" ht="15" hidden="false" customHeight="false" outlineLevel="0" collapsed="false"/>
    <row r="17507" customFormat="false" ht="15" hidden="false" customHeight="false" outlineLevel="0" collapsed="false"/>
    <row r="17508" customFormat="false" ht="15" hidden="false" customHeight="false" outlineLevel="0" collapsed="false"/>
    <row r="17509" customFormat="false" ht="15" hidden="false" customHeight="false" outlineLevel="0" collapsed="false"/>
    <row r="17510" customFormat="false" ht="15" hidden="false" customHeight="false" outlineLevel="0" collapsed="false"/>
    <row r="17511" customFormat="false" ht="15" hidden="false" customHeight="false" outlineLevel="0" collapsed="false"/>
    <row r="17512" customFormat="false" ht="15" hidden="false" customHeight="false" outlineLevel="0" collapsed="false"/>
    <row r="17513" customFormat="false" ht="15" hidden="false" customHeight="false" outlineLevel="0" collapsed="false"/>
    <row r="17514" customFormat="false" ht="15" hidden="false" customHeight="false" outlineLevel="0" collapsed="false"/>
    <row r="17515" customFormat="false" ht="15" hidden="false" customHeight="false" outlineLevel="0" collapsed="false"/>
    <row r="17516" customFormat="false" ht="15" hidden="false" customHeight="false" outlineLevel="0" collapsed="false"/>
    <row r="17517" customFormat="false" ht="15" hidden="false" customHeight="false" outlineLevel="0" collapsed="false"/>
    <row r="17518" customFormat="false" ht="15" hidden="false" customHeight="false" outlineLevel="0" collapsed="false"/>
    <row r="17519" customFormat="false" ht="15" hidden="false" customHeight="false" outlineLevel="0" collapsed="false"/>
    <row r="17520" customFormat="false" ht="15" hidden="false" customHeight="false" outlineLevel="0" collapsed="false"/>
    <row r="17521" customFormat="false" ht="15" hidden="false" customHeight="false" outlineLevel="0" collapsed="false"/>
    <row r="17522" customFormat="false" ht="15" hidden="false" customHeight="false" outlineLevel="0" collapsed="false"/>
    <row r="17523" customFormat="false" ht="15" hidden="false" customHeight="false" outlineLevel="0" collapsed="false"/>
    <row r="17524" customFormat="false" ht="15" hidden="false" customHeight="false" outlineLevel="0" collapsed="false"/>
    <row r="17525" customFormat="false" ht="15" hidden="false" customHeight="false" outlineLevel="0" collapsed="false"/>
    <row r="17526" customFormat="false" ht="15" hidden="false" customHeight="false" outlineLevel="0" collapsed="false"/>
    <row r="17527" customFormat="false" ht="15" hidden="false" customHeight="false" outlineLevel="0" collapsed="false"/>
    <row r="17528" customFormat="false" ht="15" hidden="false" customHeight="false" outlineLevel="0" collapsed="false"/>
    <row r="17529" customFormat="false" ht="15" hidden="false" customHeight="false" outlineLevel="0" collapsed="false"/>
    <row r="17530" customFormat="false" ht="15" hidden="false" customHeight="false" outlineLevel="0" collapsed="false"/>
    <row r="17531" customFormat="false" ht="15" hidden="false" customHeight="false" outlineLevel="0" collapsed="false"/>
    <row r="17532" customFormat="false" ht="15" hidden="false" customHeight="false" outlineLevel="0" collapsed="false"/>
    <row r="17533" customFormat="false" ht="15" hidden="false" customHeight="false" outlineLevel="0" collapsed="false"/>
    <row r="17534" customFormat="false" ht="15" hidden="false" customHeight="false" outlineLevel="0" collapsed="false"/>
    <row r="17535" customFormat="false" ht="15" hidden="false" customHeight="false" outlineLevel="0" collapsed="false"/>
    <row r="17536" customFormat="false" ht="15" hidden="false" customHeight="false" outlineLevel="0" collapsed="false"/>
    <row r="17537" customFormat="false" ht="15" hidden="false" customHeight="false" outlineLevel="0" collapsed="false"/>
    <row r="17538" customFormat="false" ht="15" hidden="false" customHeight="false" outlineLevel="0" collapsed="false"/>
    <row r="17539" customFormat="false" ht="15" hidden="false" customHeight="false" outlineLevel="0" collapsed="false"/>
    <row r="17540" customFormat="false" ht="15" hidden="false" customHeight="false" outlineLevel="0" collapsed="false"/>
    <row r="17541" customFormat="false" ht="15" hidden="false" customHeight="false" outlineLevel="0" collapsed="false"/>
    <row r="17542" customFormat="false" ht="15" hidden="false" customHeight="false" outlineLevel="0" collapsed="false"/>
    <row r="17543" customFormat="false" ht="15" hidden="false" customHeight="false" outlineLevel="0" collapsed="false"/>
    <row r="17544" customFormat="false" ht="15" hidden="false" customHeight="false" outlineLevel="0" collapsed="false"/>
    <row r="17545" customFormat="false" ht="15" hidden="false" customHeight="false" outlineLevel="0" collapsed="false"/>
    <row r="17546" customFormat="false" ht="15" hidden="false" customHeight="false" outlineLevel="0" collapsed="false"/>
    <row r="17547" customFormat="false" ht="15" hidden="false" customHeight="false" outlineLevel="0" collapsed="false"/>
    <row r="17548" customFormat="false" ht="15" hidden="false" customHeight="false" outlineLevel="0" collapsed="false"/>
    <row r="17549" customFormat="false" ht="15" hidden="false" customHeight="false" outlineLevel="0" collapsed="false"/>
    <row r="17550" customFormat="false" ht="15" hidden="false" customHeight="false" outlineLevel="0" collapsed="false"/>
    <row r="17551" customFormat="false" ht="15" hidden="false" customHeight="false" outlineLevel="0" collapsed="false"/>
    <row r="17552" customFormat="false" ht="15" hidden="false" customHeight="false" outlineLevel="0" collapsed="false"/>
    <row r="17553" customFormat="false" ht="15" hidden="false" customHeight="false" outlineLevel="0" collapsed="false"/>
    <row r="17554" customFormat="false" ht="15" hidden="false" customHeight="false" outlineLevel="0" collapsed="false"/>
    <row r="17555" customFormat="false" ht="15" hidden="false" customHeight="false" outlineLevel="0" collapsed="false"/>
    <row r="17556" customFormat="false" ht="15" hidden="false" customHeight="false" outlineLevel="0" collapsed="false"/>
    <row r="17557" customFormat="false" ht="15" hidden="false" customHeight="false" outlineLevel="0" collapsed="false"/>
    <row r="17558" customFormat="false" ht="15" hidden="false" customHeight="false" outlineLevel="0" collapsed="false"/>
    <row r="17559" customFormat="false" ht="15" hidden="false" customHeight="false" outlineLevel="0" collapsed="false"/>
    <row r="17560" customFormat="false" ht="15" hidden="false" customHeight="false" outlineLevel="0" collapsed="false"/>
    <row r="17561" customFormat="false" ht="15" hidden="false" customHeight="false" outlineLevel="0" collapsed="false"/>
    <row r="17562" customFormat="false" ht="15" hidden="false" customHeight="false" outlineLevel="0" collapsed="false"/>
    <row r="17563" customFormat="false" ht="15" hidden="false" customHeight="false" outlineLevel="0" collapsed="false"/>
    <row r="17564" customFormat="false" ht="15" hidden="false" customHeight="false" outlineLevel="0" collapsed="false"/>
    <row r="17565" customFormat="false" ht="15" hidden="false" customHeight="false" outlineLevel="0" collapsed="false"/>
    <row r="17566" customFormat="false" ht="15" hidden="false" customHeight="false" outlineLevel="0" collapsed="false"/>
    <row r="17567" customFormat="false" ht="15" hidden="false" customHeight="false" outlineLevel="0" collapsed="false"/>
    <row r="17568" customFormat="false" ht="15" hidden="false" customHeight="false" outlineLevel="0" collapsed="false"/>
    <row r="17569" customFormat="false" ht="15" hidden="false" customHeight="false" outlineLevel="0" collapsed="false"/>
    <row r="17570" customFormat="false" ht="15" hidden="false" customHeight="false" outlineLevel="0" collapsed="false"/>
    <row r="17571" customFormat="false" ht="15" hidden="false" customHeight="false" outlineLevel="0" collapsed="false"/>
    <row r="17572" customFormat="false" ht="15" hidden="false" customHeight="false" outlineLevel="0" collapsed="false"/>
    <row r="17573" customFormat="false" ht="15" hidden="false" customHeight="false" outlineLevel="0" collapsed="false"/>
    <row r="17574" customFormat="false" ht="15" hidden="false" customHeight="false" outlineLevel="0" collapsed="false"/>
    <row r="17575" customFormat="false" ht="15" hidden="false" customHeight="false" outlineLevel="0" collapsed="false"/>
    <row r="17576" customFormat="false" ht="15" hidden="false" customHeight="false" outlineLevel="0" collapsed="false"/>
    <row r="17577" customFormat="false" ht="15" hidden="false" customHeight="false" outlineLevel="0" collapsed="false"/>
    <row r="17578" customFormat="false" ht="15" hidden="false" customHeight="false" outlineLevel="0" collapsed="false"/>
    <row r="17579" customFormat="false" ht="15" hidden="false" customHeight="false" outlineLevel="0" collapsed="false"/>
    <row r="17580" customFormat="false" ht="15" hidden="false" customHeight="false" outlineLevel="0" collapsed="false"/>
    <row r="17581" customFormat="false" ht="15" hidden="false" customHeight="false" outlineLevel="0" collapsed="false"/>
    <row r="17582" customFormat="false" ht="15" hidden="false" customHeight="false" outlineLevel="0" collapsed="false"/>
    <row r="17583" customFormat="false" ht="15" hidden="false" customHeight="false" outlineLevel="0" collapsed="false"/>
    <row r="17584" customFormat="false" ht="15" hidden="false" customHeight="false" outlineLevel="0" collapsed="false"/>
    <row r="17585" customFormat="false" ht="15" hidden="false" customHeight="false" outlineLevel="0" collapsed="false"/>
    <row r="17586" customFormat="false" ht="15" hidden="false" customHeight="false" outlineLevel="0" collapsed="false"/>
    <row r="17587" customFormat="false" ht="15" hidden="false" customHeight="false" outlineLevel="0" collapsed="false"/>
    <row r="17588" customFormat="false" ht="15" hidden="false" customHeight="false" outlineLevel="0" collapsed="false"/>
    <row r="17589" customFormat="false" ht="15" hidden="false" customHeight="false" outlineLevel="0" collapsed="false"/>
    <row r="17590" customFormat="false" ht="15" hidden="false" customHeight="false" outlineLevel="0" collapsed="false"/>
    <row r="17591" customFormat="false" ht="15" hidden="false" customHeight="false" outlineLevel="0" collapsed="false"/>
    <row r="17592" customFormat="false" ht="15" hidden="false" customHeight="false" outlineLevel="0" collapsed="false"/>
    <row r="17593" customFormat="false" ht="15" hidden="false" customHeight="false" outlineLevel="0" collapsed="false"/>
    <row r="17594" customFormat="false" ht="15" hidden="false" customHeight="false" outlineLevel="0" collapsed="false"/>
    <row r="17595" customFormat="false" ht="15" hidden="false" customHeight="false" outlineLevel="0" collapsed="false"/>
    <row r="17596" customFormat="false" ht="15" hidden="false" customHeight="false" outlineLevel="0" collapsed="false"/>
    <row r="17597" customFormat="false" ht="15" hidden="false" customHeight="false" outlineLevel="0" collapsed="false"/>
    <row r="17598" customFormat="false" ht="15" hidden="false" customHeight="false" outlineLevel="0" collapsed="false"/>
    <row r="17599" customFormat="false" ht="15" hidden="false" customHeight="false" outlineLevel="0" collapsed="false"/>
    <row r="17600" customFormat="false" ht="15" hidden="false" customHeight="false" outlineLevel="0" collapsed="false"/>
    <row r="17601" customFormat="false" ht="15" hidden="false" customHeight="false" outlineLevel="0" collapsed="false"/>
    <row r="17602" customFormat="false" ht="15" hidden="false" customHeight="false" outlineLevel="0" collapsed="false"/>
    <row r="17603" customFormat="false" ht="15" hidden="false" customHeight="false" outlineLevel="0" collapsed="false"/>
    <row r="17604" customFormat="false" ht="15" hidden="false" customHeight="false" outlineLevel="0" collapsed="false"/>
    <row r="17605" customFormat="false" ht="15" hidden="false" customHeight="false" outlineLevel="0" collapsed="false"/>
    <row r="17606" customFormat="false" ht="15" hidden="false" customHeight="false" outlineLevel="0" collapsed="false"/>
    <row r="17607" customFormat="false" ht="15" hidden="false" customHeight="false" outlineLevel="0" collapsed="false"/>
    <row r="17608" customFormat="false" ht="15" hidden="false" customHeight="false" outlineLevel="0" collapsed="false"/>
    <row r="17609" customFormat="false" ht="15" hidden="false" customHeight="false" outlineLevel="0" collapsed="false"/>
    <row r="17610" customFormat="false" ht="15" hidden="false" customHeight="false" outlineLevel="0" collapsed="false"/>
    <row r="17611" customFormat="false" ht="15" hidden="false" customHeight="false" outlineLevel="0" collapsed="false"/>
    <row r="17612" customFormat="false" ht="15" hidden="false" customHeight="false" outlineLevel="0" collapsed="false"/>
    <row r="17613" customFormat="false" ht="15" hidden="false" customHeight="false" outlineLevel="0" collapsed="false"/>
    <row r="17614" customFormat="false" ht="15" hidden="false" customHeight="false" outlineLevel="0" collapsed="false"/>
    <row r="17615" customFormat="false" ht="15" hidden="false" customHeight="false" outlineLevel="0" collapsed="false"/>
    <row r="17616" customFormat="false" ht="15" hidden="false" customHeight="false" outlineLevel="0" collapsed="false"/>
    <row r="17617" customFormat="false" ht="15" hidden="false" customHeight="false" outlineLevel="0" collapsed="false"/>
    <row r="17618" customFormat="false" ht="15" hidden="false" customHeight="false" outlineLevel="0" collapsed="false"/>
    <row r="17619" customFormat="false" ht="15" hidden="false" customHeight="false" outlineLevel="0" collapsed="false"/>
    <row r="17620" customFormat="false" ht="15" hidden="false" customHeight="false" outlineLevel="0" collapsed="false"/>
    <row r="17621" customFormat="false" ht="15" hidden="false" customHeight="false" outlineLevel="0" collapsed="false"/>
    <row r="17622" customFormat="false" ht="15" hidden="false" customHeight="false" outlineLevel="0" collapsed="false"/>
    <row r="17623" customFormat="false" ht="15" hidden="false" customHeight="false" outlineLevel="0" collapsed="false"/>
    <row r="17624" customFormat="false" ht="15" hidden="false" customHeight="false" outlineLevel="0" collapsed="false"/>
    <row r="17625" customFormat="false" ht="15" hidden="false" customHeight="false" outlineLevel="0" collapsed="false"/>
    <row r="17626" customFormat="false" ht="15" hidden="false" customHeight="false" outlineLevel="0" collapsed="false"/>
    <row r="17627" customFormat="false" ht="15" hidden="false" customHeight="false" outlineLevel="0" collapsed="false"/>
    <row r="17628" customFormat="false" ht="15" hidden="false" customHeight="false" outlineLevel="0" collapsed="false"/>
    <row r="17629" customFormat="false" ht="15" hidden="false" customHeight="false" outlineLevel="0" collapsed="false"/>
    <row r="17630" customFormat="false" ht="15" hidden="false" customHeight="false" outlineLevel="0" collapsed="false"/>
    <row r="17631" customFormat="false" ht="15" hidden="false" customHeight="false" outlineLevel="0" collapsed="false"/>
    <row r="17632" customFormat="false" ht="15" hidden="false" customHeight="false" outlineLevel="0" collapsed="false"/>
    <row r="17633" customFormat="false" ht="15" hidden="false" customHeight="false" outlineLevel="0" collapsed="false"/>
    <row r="17634" customFormat="false" ht="15" hidden="false" customHeight="false" outlineLevel="0" collapsed="false"/>
    <row r="17635" customFormat="false" ht="15" hidden="false" customHeight="false" outlineLevel="0" collapsed="false"/>
    <row r="17636" customFormat="false" ht="15" hidden="false" customHeight="false" outlineLevel="0" collapsed="false"/>
    <row r="17637" customFormat="false" ht="15" hidden="false" customHeight="false" outlineLevel="0" collapsed="false"/>
    <row r="17638" customFormat="false" ht="15" hidden="false" customHeight="false" outlineLevel="0" collapsed="false"/>
    <row r="17639" customFormat="false" ht="15" hidden="false" customHeight="false" outlineLevel="0" collapsed="false"/>
    <row r="17640" customFormat="false" ht="15" hidden="false" customHeight="false" outlineLevel="0" collapsed="false"/>
    <row r="17641" customFormat="false" ht="15" hidden="false" customHeight="false" outlineLevel="0" collapsed="false"/>
    <row r="17642" customFormat="false" ht="15" hidden="false" customHeight="false" outlineLevel="0" collapsed="false"/>
    <row r="17643" customFormat="false" ht="15" hidden="false" customHeight="false" outlineLevel="0" collapsed="false"/>
    <row r="17644" customFormat="false" ht="15" hidden="false" customHeight="false" outlineLevel="0" collapsed="false"/>
    <row r="17645" customFormat="false" ht="15" hidden="false" customHeight="false" outlineLevel="0" collapsed="false"/>
    <row r="17646" customFormat="false" ht="15" hidden="false" customHeight="false" outlineLevel="0" collapsed="false"/>
    <row r="17647" customFormat="false" ht="15" hidden="false" customHeight="false" outlineLevel="0" collapsed="false"/>
    <row r="17648" customFormat="false" ht="15" hidden="false" customHeight="false" outlineLevel="0" collapsed="false"/>
    <row r="17649" customFormat="false" ht="15" hidden="false" customHeight="false" outlineLevel="0" collapsed="false"/>
    <row r="17650" customFormat="false" ht="15" hidden="false" customHeight="false" outlineLevel="0" collapsed="false"/>
    <row r="17651" customFormat="false" ht="15" hidden="false" customHeight="false" outlineLevel="0" collapsed="false"/>
    <row r="17652" customFormat="false" ht="15" hidden="false" customHeight="false" outlineLevel="0" collapsed="false"/>
    <row r="17653" customFormat="false" ht="15" hidden="false" customHeight="false" outlineLevel="0" collapsed="false"/>
    <row r="17654" customFormat="false" ht="15" hidden="false" customHeight="false" outlineLevel="0" collapsed="false"/>
    <row r="17655" customFormat="false" ht="15" hidden="false" customHeight="false" outlineLevel="0" collapsed="false"/>
    <row r="17656" customFormat="false" ht="15" hidden="false" customHeight="false" outlineLevel="0" collapsed="false"/>
    <row r="17657" customFormat="false" ht="15" hidden="false" customHeight="false" outlineLevel="0" collapsed="false"/>
    <row r="17658" customFormat="false" ht="15" hidden="false" customHeight="false" outlineLevel="0" collapsed="false"/>
    <row r="17659" customFormat="false" ht="15" hidden="false" customHeight="false" outlineLevel="0" collapsed="false"/>
    <row r="17660" customFormat="false" ht="15" hidden="false" customHeight="false" outlineLevel="0" collapsed="false"/>
    <row r="17661" customFormat="false" ht="15" hidden="false" customHeight="false" outlineLevel="0" collapsed="false"/>
    <row r="17662" customFormat="false" ht="15" hidden="false" customHeight="false" outlineLevel="0" collapsed="false"/>
    <row r="17663" customFormat="false" ht="15" hidden="false" customHeight="false" outlineLevel="0" collapsed="false"/>
    <row r="17664" customFormat="false" ht="15" hidden="false" customHeight="false" outlineLevel="0" collapsed="false"/>
    <row r="17665" customFormat="false" ht="15" hidden="false" customHeight="false" outlineLevel="0" collapsed="false"/>
    <row r="17666" customFormat="false" ht="15" hidden="false" customHeight="false" outlineLevel="0" collapsed="false"/>
    <row r="17667" customFormat="false" ht="15" hidden="false" customHeight="false" outlineLevel="0" collapsed="false"/>
    <row r="17668" customFormat="false" ht="15" hidden="false" customHeight="false" outlineLevel="0" collapsed="false"/>
    <row r="17669" customFormat="false" ht="15" hidden="false" customHeight="false" outlineLevel="0" collapsed="false"/>
    <row r="17670" customFormat="false" ht="15" hidden="false" customHeight="false" outlineLevel="0" collapsed="false"/>
    <row r="17671" customFormat="false" ht="15" hidden="false" customHeight="false" outlineLevel="0" collapsed="false"/>
    <row r="17672" customFormat="false" ht="15" hidden="false" customHeight="false" outlineLevel="0" collapsed="false"/>
    <row r="17673" customFormat="false" ht="15" hidden="false" customHeight="false" outlineLevel="0" collapsed="false"/>
    <row r="17674" customFormat="false" ht="15" hidden="false" customHeight="false" outlineLevel="0" collapsed="false"/>
    <row r="17675" customFormat="false" ht="15" hidden="false" customHeight="false" outlineLevel="0" collapsed="false"/>
    <row r="17676" customFormat="false" ht="15" hidden="false" customHeight="false" outlineLevel="0" collapsed="false"/>
    <row r="17677" customFormat="false" ht="15" hidden="false" customHeight="false" outlineLevel="0" collapsed="false"/>
    <row r="17678" customFormat="false" ht="15" hidden="false" customHeight="false" outlineLevel="0" collapsed="false"/>
    <row r="17679" customFormat="false" ht="15" hidden="false" customHeight="false" outlineLevel="0" collapsed="false"/>
    <row r="17680" customFormat="false" ht="15" hidden="false" customHeight="false" outlineLevel="0" collapsed="false"/>
    <row r="17681" customFormat="false" ht="15" hidden="false" customHeight="false" outlineLevel="0" collapsed="false"/>
    <row r="17682" customFormat="false" ht="15" hidden="false" customHeight="false" outlineLevel="0" collapsed="false"/>
    <row r="17683" customFormat="false" ht="15" hidden="false" customHeight="false" outlineLevel="0" collapsed="false"/>
    <row r="17684" customFormat="false" ht="15" hidden="false" customHeight="false" outlineLevel="0" collapsed="false"/>
    <row r="17685" customFormat="false" ht="15" hidden="false" customHeight="false" outlineLevel="0" collapsed="false"/>
    <row r="17686" customFormat="false" ht="15" hidden="false" customHeight="false" outlineLevel="0" collapsed="false"/>
    <row r="17687" customFormat="false" ht="15" hidden="false" customHeight="false" outlineLevel="0" collapsed="false"/>
    <row r="17688" customFormat="false" ht="15" hidden="false" customHeight="false" outlineLevel="0" collapsed="false"/>
    <row r="17689" customFormat="false" ht="15" hidden="false" customHeight="false" outlineLevel="0" collapsed="false"/>
    <row r="17690" customFormat="false" ht="15" hidden="false" customHeight="false" outlineLevel="0" collapsed="false"/>
    <row r="17691" customFormat="false" ht="15" hidden="false" customHeight="false" outlineLevel="0" collapsed="false"/>
    <row r="17692" customFormat="false" ht="15" hidden="false" customHeight="false" outlineLevel="0" collapsed="false"/>
    <row r="17693" customFormat="false" ht="15" hidden="false" customHeight="false" outlineLevel="0" collapsed="false"/>
    <row r="17694" customFormat="false" ht="15" hidden="false" customHeight="false" outlineLevel="0" collapsed="false"/>
    <row r="17695" customFormat="false" ht="15" hidden="false" customHeight="false" outlineLevel="0" collapsed="false"/>
    <row r="17696" customFormat="false" ht="15" hidden="false" customHeight="false" outlineLevel="0" collapsed="false"/>
    <row r="17697" customFormat="false" ht="15" hidden="false" customHeight="false" outlineLevel="0" collapsed="false"/>
    <row r="17698" customFormat="false" ht="15" hidden="false" customHeight="false" outlineLevel="0" collapsed="false"/>
    <row r="17699" customFormat="false" ht="15" hidden="false" customHeight="false" outlineLevel="0" collapsed="false"/>
    <row r="17700" customFormat="false" ht="15" hidden="false" customHeight="false" outlineLevel="0" collapsed="false"/>
    <row r="17701" customFormat="false" ht="15" hidden="false" customHeight="false" outlineLevel="0" collapsed="false"/>
    <row r="17702" customFormat="false" ht="15" hidden="false" customHeight="false" outlineLevel="0" collapsed="false"/>
    <row r="17703" customFormat="false" ht="15" hidden="false" customHeight="false" outlineLevel="0" collapsed="false"/>
    <row r="17704" customFormat="false" ht="15" hidden="false" customHeight="false" outlineLevel="0" collapsed="false"/>
    <row r="17705" customFormat="false" ht="15" hidden="false" customHeight="false" outlineLevel="0" collapsed="false"/>
    <row r="17706" customFormat="false" ht="15" hidden="false" customHeight="false" outlineLevel="0" collapsed="false"/>
    <row r="17707" customFormat="false" ht="15" hidden="false" customHeight="false" outlineLevel="0" collapsed="false"/>
    <row r="17708" customFormat="false" ht="15" hidden="false" customHeight="false" outlineLevel="0" collapsed="false"/>
    <row r="17709" customFormat="false" ht="15" hidden="false" customHeight="false" outlineLevel="0" collapsed="false"/>
    <row r="17710" customFormat="false" ht="15" hidden="false" customHeight="false" outlineLevel="0" collapsed="false"/>
    <row r="17711" customFormat="false" ht="15" hidden="false" customHeight="false" outlineLevel="0" collapsed="false"/>
    <row r="17712" customFormat="false" ht="15" hidden="false" customHeight="false" outlineLevel="0" collapsed="false"/>
    <row r="17713" customFormat="false" ht="15" hidden="false" customHeight="false" outlineLevel="0" collapsed="false"/>
    <row r="17714" customFormat="false" ht="15" hidden="false" customHeight="false" outlineLevel="0" collapsed="false"/>
    <row r="17715" customFormat="false" ht="15" hidden="false" customHeight="false" outlineLevel="0" collapsed="false"/>
    <row r="17716" customFormat="false" ht="15" hidden="false" customHeight="false" outlineLevel="0" collapsed="false"/>
    <row r="17717" customFormat="false" ht="15" hidden="false" customHeight="false" outlineLevel="0" collapsed="false"/>
    <row r="17718" customFormat="false" ht="15" hidden="false" customHeight="false" outlineLevel="0" collapsed="false"/>
    <row r="17719" customFormat="false" ht="15" hidden="false" customHeight="false" outlineLevel="0" collapsed="false"/>
    <row r="17720" customFormat="false" ht="15" hidden="false" customHeight="false" outlineLevel="0" collapsed="false"/>
    <row r="17721" customFormat="false" ht="15" hidden="false" customHeight="false" outlineLevel="0" collapsed="false"/>
    <row r="17722" customFormat="false" ht="15" hidden="false" customHeight="false" outlineLevel="0" collapsed="false"/>
    <row r="17723" customFormat="false" ht="15" hidden="false" customHeight="false" outlineLevel="0" collapsed="false"/>
    <row r="17724" customFormat="false" ht="15" hidden="false" customHeight="false" outlineLevel="0" collapsed="false"/>
    <row r="17725" customFormat="false" ht="15" hidden="false" customHeight="false" outlineLevel="0" collapsed="false"/>
    <row r="17726" customFormat="false" ht="15" hidden="false" customHeight="false" outlineLevel="0" collapsed="false"/>
    <row r="17727" customFormat="false" ht="15" hidden="false" customHeight="false" outlineLevel="0" collapsed="false"/>
    <row r="17728" customFormat="false" ht="15" hidden="false" customHeight="false" outlineLevel="0" collapsed="false"/>
    <row r="17729" customFormat="false" ht="15" hidden="false" customHeight="false" outlineLevel="0" collapsed="false"/>
    <row r="17730" customFormat="false" ht="15" hidden="false" customHeight="false" outlineLevel="0" collapsed="false"/>
    <row r="17731" customFormat="false" ht="15" hidden="false" customHeight="false" outlineLevel="0" collapsed="false"/>
    <row r="17732" customFormat="false" ht="15" hidden="false" customHeight="false" outlineLevel="0" collapsed="false"/>
    <row r="17733" customFormat="false" ht="15" hidden="false" customHeight="false" outlineLevel="0" collapsed="false"/>
    <row r="17734" customFormat="false" ht="15" hidden="false" customHeight="false" outlineLevel="0" collapsed="false"/>
    <row r="17735" customFormat="false" ht="15" hidden="false" customHeight="false" outlineLevel="0" collapsed="false"/>
    <row r="17736" customFormat="false" ht="15" hidden="false" customHeight="false" outlineLevel="0" collapsed="false"/>
    <row r="17737" customFormat="false" ht="15" hidden="false" customHeight="false" outlineLevel="0" collapsed="false"/>
    <row r="17738" customFormat="false" ht="15" hidden="false" customHeight="false" outlineLevel="0" collapsed="false"/>
    <row r="17739" customFormat="false" ht="15" hidden="false" customHeight="false" outlineLevel="0" collapsed="false"/>
    <row r="17740" customFormat="false" ht="15" hidden="false" customHeight="false" outlineLevel="0" collapsed="false"/>
    <row r="17741" customFormat="false" ht="15" hidden="false" customHeight="false" outlineLevel="0" collapsed="false"/>
    <row r="17742" customFormat="false" ht="15" hidden="false" customHeight="false" outlineLevel="0" collapsed="false"/>
    <row r="17743" customFormat="false" ht="15" hidden="false" customHeight="false" outlineLevel="0" collapsed="false"/>
    <row r="17744" customFormat="false" ht="15" hidden="false" customHeight="false" outlineLevel="0" collapsed="false"/>
    <row r="17745" customFormat="false" ht="15" hidden="false" customHeight="false" outlineLevel="0" collapsed="false"/>
    <row r="17746" customFormat="false" ht="15" hidden="false" customHeight="false" outlineLevel="0" collapsed="false"/>
    <row r="17747" customFormat="false" ht="15" hidden="false" customHeight="false" outlineLevel="0" collapsed="false"/>
    <row r="17748" customFormat="false" ht="15" hidden="false" customHeight="false" outlineLevel="0" collapsed="false"/>
    <row r="17749" customFormat="false" ht="15" hidden="false" customHeight="false" outlineLevel="0" collapsed="false"/>
    <row r="17750" customFormat="false" ht="15" hidden="false" customHeight="false" outlineLevel="0" collapsed="false"/>
    <row r="17751" customFormat="false" ht="15" hidden="false" customHeight="false" outlineLevel="0" collapsed="false"/>
    <row r="17752" customFormat="false" ht="15" hidden="false" customHeight="false" outlineLevel="0" collapsed="false"/>
    <row r="17753" customFormat="false" ht="15" hidden="false" customHeight="false" outlineLevel="0" collapsed="false"/>
    <row r="17754" customFormat="false" ht="15" hidden="false" customHeight="false" outlineLevel="0" collapsed="false"/>
    <row r="17755" customFormat="false" ht="15" hidden="false" customHeight="false" outlineLevel="0" collapsed="false"/>
    <row r="17756" customFormat="false" ht="15" hidden="false" customHeight="false" outlineLevel="0" collapsed="false"/>
    <row r="17757" customFormat="false" ht="15" hidden="false" customHeight="false" outlineLevel="0" collapsed="false"/>
    <row r="17758" customFormat="false" ht="15" hidden="false" customHeight="false" outlineLevel="0" collapsed="false"/>
    <row r="17759" customFormat="false" ht="15" hidden="false" customHeight="false" outlineLevel="0" collapsed="false"/>
    <row r="17760" customFormat="false" ht="15" hidden="false" customHeight="false" outlineLevel="0" collapsed="false"/>
    <row r="17761" customFormat="false" ht="15" hidden="false" customHeight="false" outlineLevel="0" collapsed="false"/>
    <row r="17762" customFormat="false" ht="15" hidden="false" customHeight="false" outlineLevel="0" collapsed="false"/>
    <row r="17763" customFormat="false" ht="15" hidden="false" customHeight="false" outlineLevel="0" collapsed="false"/>
    <row r="17764" customFormat="false" ht="15" hidden="false" customHeight="false" outlineLevel="0" collapsed="false"/>
    <row r="17765" customFormat="false" ht="15" hidden="false" customHeight="false" outlineLevel="0" collapsed="false"/>
    <row r="17766" customFormat="false" ht="15" hidden="false" customHeight="false" outlineLevel="0" collapsed="false"/>
    <row r="17767" customFormat="false" ht="15" hidden="false" customHeight="false" outlineLevel="0" collapsed="false"/>
    <row r="17768" customFormat="false" ht="15" hidden="false" customHeight="false" outlineLevel="0" collapsed="false"/>
    <row r="17769" customFormat="false" ht="15" hidden="false" customHeight="false" outlineLevel="0" collapsed="false"/>
    <row r="17770" customFormat="false" ht="15" hidden="false" customHeight="false" outlineLevel="0" collapsed="false"/>
    <row r="17771" customFormat="false" ht="15" hidden="false" customHeight="false" outlineLevel="0" collapsed="false"/>
    <row r="17772" customFormat="false" ht="15" hidden="false" customHeight="false" outlineLevel="0" collapsed="false"/>
    <row r="17773" customFormat="false" ht="15" hidden="false" customHeight="false" outlineLevel="0" collapsed="false"/>
    <row r="17774" customFormat="false" ht="15" hidden="false" customHeight="false" outlineLevel="0" collapsed="false"/>
    <row r="17775" customFormat="false" ht="15" hidden="false" customHeight="false" outlineLevel="0" collapsed="false"/>
    <row r="17776" customFormat="false" ht="15" hidden="false" customHeight="false" outlineLevel="0" collapsed="false"/>
    <row r="17777" customFormat="false" ht="15" hidden="false" customHeight="false" outlineLevel="0" collapsed="false"/>
    <row r="17778" customFormat="false" ht="15" hidden="false" customHeight="false" outlineLevel="0" collapsed="false"/>
    <row r="17779" customFormat="false" ht="15" hidden="false" customHeight="false" outlineLevel="0" collapsed="false"/>
    <row r="17780" customFormat="false" ht="15" hidden="false" customHeight="false" outlineLevel="0" collapsed="false"/>
    <row r="17781" customFormat="false" ht="15" hidden="false" customHeight="false" outlineLevel="0" collapsed="false"/>
    <row r="17782" customFormat="false" ht="15" hidden="false" customHeight="false" outlineLevel="0" collapsed="false"/>
    <row r="17783" customFormat="false" ht="15" hidden="false" customHeight="false" outlineLevel="0" collapsed="false"/>
    <row r="17784" customFormat="false" ht="15" hidden="false" customHeight="false" outlineLevel="0" collapsed="false"/>
    <row r="17785" customFormat="false" ht="15" hidden="false" customHeight="false" outlineLevel="0" collapsed="false"/>
    <row r="17786" customFormat="false" ht="15" hidden="false" customHeight="false" outlineLevel="0" collapsed="false"/>
    <row r="17787" customFormat="false" ht="15" hidden="false" customHeight="false" outlineLevel="0" collapsed="false"/>
    <row r="17788" customFormat="false" ht="15" hidden="false" customHeight="false" outlineLevel="0" collapsed="false"/>
    <row r="17789" customFormat="false" ht="15" hidden="false" customHeight="false" outlineLevel="0" collapsed="false"/>
    <row r="17790" customFormat="false" ht="15" hidden="false" customHeight="false" outlineLevel="0" collapsed="false"/>
    <row r="17791" customFormat="false" ht="15" hidden="false" customHeight="false" outlineLevel="0" collapsed="false"/>
    <row r="17792" customFormat="false" ht="15" hidden="false" customHeight="false" outlineLevel="0" collapsed="false"/>
    <row r="17793" customFormat="false" ht="15" hidden="false" customHeight="false" outlineLevel="0" collapsed="false"/>
    <row r="17794" customFormat="false" ht="15" hidden="false" customHeight="false" outlineLevel="0" collapsed="false"/>
    <row r="17795" customFormat="false" ht="15" hidden="false" customHeight="false" outlineLevel="0" collapsed="false"/>
    <row r="17796" customFormat="false" ht="15" hidden="false" customHeight="false" outlineLevel="0" collapsed="false"/>
    <row r="17797" customFormat="false" ht="15" hidden="false" customHeight="false" outlineLevel="0" collapsed="false"/>
    <row r="17798" customFormat="false" ht="15" hidden="false" customHeight="false" outlineLevel="0" collapsed="false"/>
    <row r="17799" customFormat="false" ht="15" hidden="false" customHeight="false" outlineLevel="0" collapsed="false"/>
    <row r="17800" customFormat="false" ht="15" hidden="false" customHeight="false" outlineLevel="0" collapsed="false"/>
    <row r="17801" customFormat="false" ht="15" hidden="false" customHeight="false" outlineLevel="0" collapsed="false"/>
    <row r="17802" customFormat="false" ht="15" hidden="false" customHeight="false" outlineLevel="0" collapsed="false"/>
    <row r="17803" customFormat="false" ht="15" hidden="false" customHeight="false" outlineLevel="0" collapsed="false"/>
    <row r="17804" customFormat="false" ht="15" hidden="false" customHeight="false" outlineLevel="0" collapsed="false"/>
    <row r="17805" customFormat="false" ht="15" hidden="false" customHeight="false" outlineLevel="0" collapsed="false"/>
    <row r="17806" customFormat="false" ht="15" hidden="false" customHeight="false" outlineLevel="0" collapsed="false"/>
    <row r="17807" customFormat="false" ht="15" hidden="false" customHeight="false" outlineLevel="0" collapsed="false"/>
    <row r="17808" customFormat="false" ht="15" hidden="false" customHeight="false" outlineLevel="0" collapsed="false"/>
    <row r="17809" customFormat="false" ht="15" hidden="false" customHeight="false" outlineLevel="0" collapsed="false"/>
    <row r="17810" customFormat="false" ht="15" hidden="false" customHeight="false" outlineLevel="0" collapsed="false"/>
    <row r="17811" customFormat="false" ht="15" hidden="false" customHeight="false" outlineLevel="0" collapsed="false"/>
    <row r="17812" customFormat="false" ht="15" hidden="false" customHeight="false" outlineLevel="0" collapsed="false"/>
    <row r="17813" customFormat="false" ht="15" hidden="false" customHeight="false" outlineLevel="0" collapsed="false"/>
    <row r="17814" customFormat="false" ht="15" hidden="false" customHeight="false" outlineLevel="0" collapsed="false"/>
    <row r="17815" customFormat="false" ht="15" hidden="false" customHeight="false" outlineLevel="0" collapsed="false"/>
    <row r="17816" customFormat="false" ht="15" hidden="false" customHeight="false" outlineLevel="0" collapsed="false"/>
    <row r="17817" customFormat="false" ht="15" hidden="false" customHeight="false" outlineLevel="0" collapsed="false"/>
    <row r="17818" customFormat="false" ht="15" hidden="false" customHeight="false" outlineLevel="0" collapsed="false"/>
    <row r="17819" customFormat="false" ht="15" hidden="false" customHeight="false" outlineLevel="0" collapsed="false"/>
    <row r="17820" customFormat="false" ht="15" hidden="false" customHeight="false" outlineLevel="0" collapsed="false"/>
    <row r="17821" customFormat="false" ht="15" hidden="false" customHeight="false" outlineLevel="0" collapsed="false"/>
    <row r="17822" customFormat="false" ht="15" hidden="false" customHeight="false" outlineLevel="0" collapsed="false"/>
    <row r="17823" customFormat="false" ht="15" hidden="false" customHeight="false" outlineLevel="0" collapsed="false"/>
    <row r="17824" customFormat="false" ht="15" hidden="false" customHeight="false" outlineLevel="0" collapsed="false"/>
    <row r="17825" customFormat="false" ht="15" hidden="false" customHeight="false" outlineLevel="0" collapsed="false"/>
    <row r="17826" customFormat="false" ht="15" hidden="false" customHeight="false" outlineLevel="0" collapsed="false"/>
    <row r="17827" customFormat="false" ht="15" hidden="false" customHeight="false" outlineLevel="0" collapsed="false"/>
    <row r="17828" customFormat="false" ht="15" hidden="false" customHeight="false" outlineLevel="0" collapsed="false"/>
    <row r="17829" customFormat="false" ht="15" hidden="false" customHeight="false" outlineLevel="0" collapsed="false"/>
    <row r="17830" customFormat="false" ht="15" hidden="false" customHeight="false" outlineLevel="0" collapsed="false"/>
    <row r="17831" customFormat="false" ht="15" hidden="false" customHeight="false" outlineLevel="0" collapsed="false"/>
    <row r="17832" customFormat="false" ht="15" hidden="false" customHeight="false" outlineLevel="0" collapsed="false"/>
    <row r="17833" customFormat="false" ht="15" hidden="false" customHeight="false" outlineLevel="0" collapsed="false"/>
    <row r="17834" customFormat="false" ht="15" hidden="false" customHeight="false" outlineLevel="0" collapsed="false"/>
    <row r="17835" customFormat="false" ht="15" hidden="false" customHeight="false" outlineLevel="0" collapsed="false"/>
    <row r="17836" customFormat="false" ht="15" hidden="false" customHeight="false" outlineLevel="0" collapsed="false"/>
    <row r="17837" customFormat="false" ht="15" hidden="false" customHeight="false" outlineLevel="0" collapsed="false"/>
    <row r="17838" customFormat="false" ht="15" hidden="false" customHeight="false" outlineLevel="0" collapsed="false"/>
    <row r="17839" customFormat="false" ht="15" hidden="false" customHeight="false" outlineLevel="0" collapsed="false"/>
    <row r="17840" customFormat="false" ht="15" hidden="false" customHeight="false" outlineLevel="0" collapsed="false"/>
    <row r="17841" customFormat="false" ht="15" hidden="false" customHeight="false" outlineLevel="0" collapsed="false"/>
    <row r="17842" customFormat="false" ht="15" hidden="false" customHeight="false" outlineLevel="0" collapsed="false"/>
    <row r="17843" customFormat="false" ht="15" hidden="false" customHeight="false" outlineLevel="0" collapsed="false"/>
    <row r="17844" customFormat="false" ht="15" hidden="false" customHeight="false" outlineLevel="0" collapsed="false"/>
    <row r="17845" customFormat="false" ht="15" hidden="false" customHeight="false" outlineLevel="0" collapsed="false"/>
    <row r="17846" customFormat="false" ht="15" hidden="false" customHeight="false" outlineLevel="0" collapsed="false"/>
    <row r="17847" customFormat="false" ht="15" hidden="false" customHeight="false" outlineLevel="0" collapsed="false"/>
    <row r="17848" customFormat="false" ht="15" hidden="false" customHeight="false" outlineLevel="0" collapsed="false"/>
    <row r="17849" customFormat="false" ht="15" hidden="false" customHeight="false" outlineLevel="0" collapsed="false"/>
    <row r="17850" customFormat="false" ht="15" hidden="false" customHeight="false" outlineLevel="0" collapsed="false"/>
    <row r="17851" customFormat="false" ht="15" hidden="false" customHeight="false" outlineLevel="0" collapsed="false"/>
    <row r="17852" customFormat="false" ht="15" hidden="false" customHeight="false" outlineLevel="0" collapsed="false"/>
    <row r="17853" customFormat="false" ht="15" hidden="false" customHeight="false" outlineLevel="0" collapsed="false"/>
    <row r="17854" customFormat="false" ht="15" hidden="false" customHeight="false" outlineLevel="0" collapsed="false"/>
    <row r="17855" customFormat="false" ht="15" hidden="false" customHeight="false" outlineLevel="0" collapsed="false"/>
    <row r="17856" customFormat="false" ht="15" hidden="false" customHeight="false" outlineLevel="0" collapsed="false"/>
    <row r="17857" customFormat="false" ht="15" hidden="false" customHeight="false" outlineLevel="0" collapsed="false"/>
    <row r="17858" customFormat="false" ht="15" hidden="false" customHeight="false" outlineLevel="0" collapsed="false"/>
    <row r="17859" customFormat="false" ht="15" hidden="false" customHeight="false" outlineLevel="0" collapsed="false"/>
    <row r="17860" customFormat="false" ht="15" hidden="false" customHeight="false" outlineLevel="0" collapsed="false"/>
    <row r="17861" customFormat="false" ht="15" hidden="false" customHeight="false" outlineLevel="0" collapsed="false"/>
    <row r="17862" customFormat="false" ht="15" hidden="false" customHeight="false" outlineLevel="0" collapsed="false"/>
    <row r="17863" customFormat="false" ht="15" hidden="false" customHeight="false" outlineLevel="0" collapsed="false"/>
    <row r="17864" customFormat="false" ht="15" hidden="false" customHeight="false" outlineLevel="0" collapsed="false"/>
    <row r="17865" customFormat="false" ht="15" hidden="false" customHeight="false" outlineLevel="0" collapsed="false"/>
    <row r="17866" customFormat="false" ht="15" hidden="false" customHeight="false" outlineLevel="0" collapsed="false"/>
    <row r="17867" customFormat="false" ht="15" hidden="false" customHeight="false" outlineLevel="0" collapsed="false"/>
    <row r="17868" customFormat="false" ht="15" hidden="false" customHeight="false" outlineLevel="0" collapsed="false"/>
    <row r="17869" customFormat="false" ht="15" hidden="false" customHeight="false" outlineLevel="0" collapsed="false"/>
    <row r="17870" customFormat="false" ht="15" hidden="false" customHeight="false" outlineLevel="0" collapsed="false"/>
    <row r="17871" customFormat="false" ht="15" hidden="false" customHeight="false" outlineLevel="0" collapsed="false"/>
    <row r="17872" customFormat="false" ht="15" hidden="false" customHeight="false" outlineLevel="0" collapsed="false"/>
    <row r="17873" customFormat="false" ht="15" hidden="false" customHeight="false" outlineLevel="0" collapsed="false"/>
    <row r="17874" customFormat="false" ht="15" hidden="false" customHeight="false" outlineLevel="0" collapsed="false"/>
    <row r="17875" customFormat="false" ht="15" hidden="false" customHeight="false" outlineLevel="0" collapsed="false"/>
    <row r="17876" customFormat="false" ht="15" hidden="false" customHeight="false" outlineLevel="0" collapsed="false"/>
    <row r="17877" customFormat="false" ht="15" hidden="false" customHeight="false" outlineLevel="0" collapsed="false"/>
    <row r="17878" customFormat="false" ht="15" hidden="false" customHeight="false" outlineLevel="0" collapsed="false"/>
    <row r="17879" customFormat="false" ht="15" hidden="false" customHeight="false" outlineLevel="0" collapsed="false"/>
    <row r="17880" customFormat="false" ht="15" hidden="false" customHeight="false" outlineLevel="0" collapsed="false"/>
    <row r="17881" customFormat="false" ht="15" hidden="false" customHeight="false" outlineLevel="0" collapsed="false"/>
    <row r="17882" customFormat="false" ht="15" hidden="false" customHeight="false" outlineLevel="0" collapsed="false"/>
    <row r="17883" customFormat="false" ht="15" hidden="false" customHeight="false" outlineLevel="0" collapsed="false"/>
    <row r="17884" customFormat="false" ht="15" hidden="false" customHeight="false" outlineLevel="0" collapsed="false"/>
    <row r="17885" customFormat="false" ht="15" hidden="false" customHeight="false" outlineLevel="0" collapsed="false"/>
    <row r="17886" customFormat="false" ht="15" hidden="false" customHeight="false" outlineLevel="0" collapsed="false"/>
    <row r="17887" customFormat="false" ht="15" hidden="false" customHeight="false" outlineLevel="0" collapsed="false"/>
    <row r="17888" customFormat="false" ht="15" hidden="false" customHeight="false" outlineLevel="0" collapsed="false"/>
    <row r="17889" customFormat="false" ht="15" hidden="false" customHeight="false" outlineLevel="0" collapsed="false"/>
    <row r="17890" customFormat="false" ht="15" hidden="false" customHeight="false" outlineLevel="0" collapsed="false"/>
    <row r="17891" customFormat="false" ht="15" hidden="false" customHeight="false" outlineLevel="0" collapsed="false"/>
    <row r="17892" customFormat="false" ht="15" hidden="false" customHeight="false" outlineLevel="0" collapsed="false"/>
    <row r="17893" customFormat="false" ht="15" hidden="false" customHeight="false" outlineLevel="0" collapsed="false"/>
    <row r="17894" customFormat="false" ht="15" hidden="false" customHeight="false" outlineLevel="0" collapsed="false"/>
    <row r="17895" customFormat="false" ht="15" hidden="false" customHeight="false" outlineLevel="0" collapsed="false"/>
    <row r="17896" customFormat="false" ht="15" hidden="false" customHeight="false" outlineLevel="0" collapsed="false"/>
    <row r="17897" customFormat="false" ht="15" hidden="false" customHeight="false" outlineLevel="0" collapsed="false"/>
    <row r="17898" customFormat="false" ht="15" hidden="false" customHeight="false" outlineLevel="0" collapsed="false"/>
    <row r="17899" customFormat="false" ht="15" hidden="false" customHeight="false" outlineLevel="0" collapsed="false"/>
    <row r="17900" customFormat="false" ht="15" hidden="false" customHeight="false" outlineLevel="0" collapsed="false"/>
    <row r="17901" customFormat="false" ht="15" hidden="false" customHeight="false" outlineLevel="0" collapsed="false"/>
    <row r="17902" customFormat="false" ht="15" hidden="false" customHeight="false" outlineLevel="0" collapsed="false"/>
    <row r="17903" customFormat="false" ht="15" hidden="false" customHeight="false" outlineLevel="0" collapsed="false"/>
    <row r="17904" customFormat="false" ht="15" hidden="false" customHeight="false" outlineLevel="0" collapsed="false"/>
    <row r="17905" customFormat="false" ht="15" hidden="false" customHeight="false" outlineLevel="0" collapsed="false"/>
    <row r="17906" customFormat="false" ht="15" hidden="false" customHeight="false" outlineLevel="0" collapsed="false"/>
    <row r="17907" customFormat="false" ht="15" hidden="false" customHeight="false" outlineLevel="0" collapsed="false"/>
    <row r="17908" customFormat="false" ht="15" hidden="false" customHeight="false" outlineLevel="0" collapsed="false"/>
    <row r="17909" customFormat="false" ht="15" hidden="false" customHeight="false" outlineLevel="0" collapsed="false"/>
    <row r="17910" customFormat="false" ht="15" hidden="false" customHeight="false" outlineLevel="0" collapsed="false"/>
    <row r="17911" customFormat="false" ht="15" hidden="false" customHeight="false" outlineLevel="0" collapsed="false"/>
    <row r="17912" customFormat="false" ht="15" hidden="false" customHeight="false" outlineLevel="0" collapsed="false"/>
    <row r="17913" customFormat="false" ht="15" hidden="false" customHeight="false" outlineLevel="0" collapsed="false"/>
    <row r="17914" customFormat="false" ht="15" hidden="false" customHeight="false" outlineLevel="0" collapsed="false"/>
    <row r="17915" customFormat="false" ht="15" hidden="false" customHeight="false" outlineLevel="0" collapsed="false"/>
    <row r="17916" customFormat="false" ht="15" hidden="false" customHeight="false" outlineLevel="0" collapsed="false"/>
    <row r="17917" customFormat="false" ht="15" hidden="false" customHeight="false" outlineLevel="0" collapsed="false"/>
    <row r="17918" customFormat="false" ht="15" hidden="false" customHeight="false" outlineLevel="0" collapsed="false"/>
    <row r="17919" customFormat="false" ht="15" hidden="false" customHeight="false" outlineLevel="0" collapsed="false"/>
    <row r="17920" customFormat="false" ht="15" hidden="false" customHeight="false" outlineLevel="0" collapsed="false"/>
    <row r="17921" customFormat="false" ht="15" hidden="false" customHeight="false" outlineLevel="0" collapsed="false"/>
    <row r="17922" customFormat="false" ht="15" hidden="false" customHeight="false" outlineLevel="0" collapsed="false"/>
    <row r="17923" customFormat="false" ht="15" hidden="false" customHeight="false" outlineLevel="0" collapsed="false"/>
    <row r="17924" customFormat="false" ht="15" hidden="false" customHeight="false" outlineLevel="0" collapsed="false"/>
    <row r="17925" customFormat="false" ht="15" hidden="false" customHeight="false" outlineLevel="0" collapsed="false"/>
    <row r="17926" customFormat="false" ht="15" hidden="false" customHeight="false" outlineLevel="0" collapsed="false"/>
    <row r="17927" customFormat="false" ht="15" hidden="false" customHeight="false" outlineLevel="0" collapsed="false"/>
    <row r="17928" customFormat="false" ht="15" hidden="false" customHeight="false" outlineLevel="0" collapsed="false"/>
    <row r="17929" customFormat="false" ht="15" hidden="false" customHeight="false" outlineLevel="0" collapsed="false"/>
    <row r="17930" customFormat="false" ht="15" hidden="false" customHeight="false" outlineLevel="0" collapsed="false"/>
    <row r="17931" customFormat="false" ht="15" hidden="false" customHeight="false" outlineLevel="0" collapsed="false"/>
    <row r="17932" customFormat="false" ht="15" hidden="false" customHeight="false" outlineLevel="0" collapsed="false"/>
    <row r="17933" customFormat="false" ht="15" hidden="false" customHeight="false" outlineLevel="0" collapsed="false"/>
    <row r="17934" customFormat="false" ht="15" hidden="false" customHeight="false" outlineLevel="0" collapsed="false"/>
    <row r="17935" customFormat="false" ht="15" hidden="false" customHeight="false" outlineLevel="0" collapsed="false"/>
    <row r="17936" customFormat="false" ht="15" hidden="false" customHeight="false" outlineLevel="0" collapsed="false"/>
    <row r="17937" customFormat="false" ht="15" hidden="false" customHeight="false" outlineLevel="0" collapsed="false"/>
    <row r="17938" customFormat="false" ht="15" hidden="false" customHeight="false" outlineLevel="0" collapsed="false"/>
    <row r="17939" customFormat="false" ht="15" hidden="false" customHeight="false" outlineLevel="0" collapsed="false"/>
    <row r="17940" customFormat="false" ht="15" hidden="false" customHeight="false" outlineLevel="0" collapsed="false"/>
    <row r="17941" customFormat="false" ht="15" hidden="false" customHeight="false" outlineLevel="0" collapsed="false"/>
    <row r="17942" customFormat="false" ht="15" hidden="false" customHeight="false" outlineLevel="0" collapsed="false"/>
    <row r="17943" customFormat="false" ht="15" hidden="false" customHeight="false" outlineLevel="0" collapsed="false"/>
    <row r="17944" customFormat="false" ht="15" hidden="false" customHeight="false" outlineLevel="0" collapsed="false"/>
    <row r="17945" customFormat="false" ht="15" hidden="false" customHeight="false" outlineLevel="0" collapsed="false"/>
    <row r="17946" customFormat="false" ht="15" hidden="false" customHeight="false" outlineLevel="0" collapsed="false"/>
    <row r="17947" customFormat="false" ht="15" hidden="false" customHeight="false" outlineLevel="0" collapsed="false"/>
    <row r="17948" customFormat="false" ht="15" hidden="false" customHeight="false" outlineLevel="0" collapsed="false"/>
    <row r="17949" customFormat="false" ht="15" hidden="false" customHeight="false" outlineLevel="0" collapsed="false"/>
    <row r="17950" customFormat="false" ht="15" hidden="false" customHeight="false" outlineLevel="0" collapsed="false"/>
    <row r="17951" customFormat="false" ht="15" hidden="false" customHeight="false" outlineLevel="0" collapsed="false"/>
    <row r="17952" customFormat="false" ht="15" hidden="false" customHeight="false" outlineLevel="0" collapsed="false"/>
    <row r="17953" customFormat="false" ht="15" hidden="false" customHeight="false" outlineLevel="0" collapsed="false"/>
    <row r="17954" customFormat="false" ht="15" hidden="false" customHeight="false" outlineLevel="0" collapsed="false"/>
    <row r="17955" customFormat="false" ht="15" hidden="false" customHeight="false" outlineLevel="0" collapsed="false"/>
    <row r="17956" customFormat="false" ht="15" hidden="false" customHeight="false" outlineLevel="0" collapsed="false"/>
    <row r="17957" customFormat="false" ht="15" hidden="false" customHeight="false" outlineLevel="0" collapsed="false"/>
    <row r="17958" customFormat="false" ht="15" hidden="false" customHeight="false" outlineLevel="0" collapsed="false"/>
    <row r="17959" customFormat="false" ht="15" hidden="false" customHeight="false" outlineLevel="0" collapsed="false"/>
    <row r="17960" customFormat="false" ht="15" hidden="false" customHeight="false" outlineLevel="0" collapsed="false"/>
    <row r="17961" customFormat="false" ht="15" hidden="false" customHeight="false" outlineLevel="0" collapsed="false"/>
    <row r="17962" customFormat="false" ht="15" hidden="false" customHeight="false" outlineLevel="0" collapsed="false"/>
    <row r="17963" customFormat="false" ht="15" hidden="false" customHeight="false" outlineLevel="0" collapsed="false"/>
    <row r="17964" customFormat="false" ht="15" hidden="false" customHeight="false" outlineLevel="0" collapsed="false"/>
    <row r="17965" customFormat="false" ht="15" hidden="false" customHeight="false" outlineLevel="0" collapsed="false"/>
    <row r="17966" customFormat="false" ht="15" hidden="false" customHeight="false" outlineLevel="0" collapsed="false"/>
    <row r="17967" customFormat="false" ht="15" hidden="false" customHeight="false" outlineLevel="0" collapsed="false"/>
    <row r="17968" customFormat="false" ht="15" hidden="false" customHeight="false" outlineLevel="0" collapsed="false"/>
    <row r="17969" customFormat="false" ht="15" hidden="false" customHeight="false" outlineLevel="0" collapsed="false"/>
    <row r="17970" customFormat="false" ht="15" hidden="false" customHeight="false" outlineLevel="0" collapsed="false"/>
    <row r="17971" customFormat="false" ht="15" hidden="false" customHeight="false" outlineLevel="0" collapsed="false"/>
    <row r="17972" customFormat="false" ht="15" hidden="false" customHeight="false" outlineLevel="0" collapsed="false"/>
    <row r="17973" customFormat="false" ht="15" hidden="false" customHeight="false" outlineLevel="0" collapsed="false"/>
    <row r="17974" customFormat="false" ht="15" hidden="false" customHeight="false" outlineLevel="0" collapsed="false"/>
    <row r="17975" customFormat="false" ht="15" hidden="false" customHeight="false" outlineLevel="0" collapsed="false"/>
    <row r="17976" customFormat="false" ht="15" hidden="false" customHeight="false" outlineLevel="0" collapsed="false"/>
    <row r="17977" customFormat="false" ht="15" hidden="false" customHeight="false" outlineLevel="0" collapsed="false"/>
    <row r="17978" customFormat="false" ht="15" hidden="false" customHeight="false" outlineLevel="0" collapsed="false"/>
    <row r="17979" customFormat="false" ht="15" hidden="false" customHeight="false" outlineLevel="0" collapsed="false"/>
    <row r="17980" customFormat="false" ht="15" hidden="false" customHeight="false" outlineLevel="0" collapsed="false"/>
    <row r="17981" customFormat="false" ht="15" hidden="false" customHeight="false" outlineLevel="0" collapsed="false"/>
    <row r="17982" customFormat="false" ht="15" hidden="false" customHeight="false" outlineLevel="0" collapsed="false"/>
    <row r="17983" customFormat="false" ht="15" hidden="false" customHeight="false" outlineLevel="0" collapsed="false"/>
    <row r="17984" customFormat="false" ht="15" hidden="false" customHeight="false" outlineLevel="0" collapsed="false"/>
    <row r="17985" customFormat="false" ht="15" hidden="false" customHeight="false" outlineLevel="0" collapsed="false"/>
    <row r="17986" customFormat="false" ht="15" hidden="false" customHeight="false" outlineLevel="0" collapsed="false"/>
    <row r="17987" customFormat="false" ht="15" hidden="false" customHeight="false" outlineLevel="0" collapsed="false"/>
    <row r="17988" customFormat="false" ht="15" hidden="false" customHeight="false" outlineLevel="0" collapsed="false"/>
    <row r="17989" customFormat="false" ht="15" hidden="false" customHeight="false" outlineLevel="0" collapsed="false"/>
    <row r="17990" customFormat="false" ht="15" hidden="false" customHeight="false" outlineLevel="0" collapsed="false"/>
    <row r="17991" customFormat="false" ht="15" hidden="false" customHeight="false" outlineLevel="0" collapsed="false"/>
    <row r="17992" customFormat="false" ht="15" hidden="false" customHeight="false" outlineLevel="0" collapsed="false"/>
    <row r="17993" customFormat="false" ht="15" hidden="false" customHeight="false" outlineLevel="0" collapsed="false"/>
    <row r="17994" customFormat="false" ht="15" hidden="false" customHeight="false" outlineLevel="0" collapsed="false"/>
    <row r="17995" customFormat="false" ht="15" hidden="false" customHeight="false" outlineLevel="0" collapsed="false"/>
    <row r="17996" customFormat="false" ht="15" hidden="false" customHeight="false" outlineLevel="0" collapsed="false"/>
    <row r="17997" customFormat="false" ht="15" hidden="false" customHeight="false" outlineLevel="0" collapsed="false"/>
    <row r="17998" customFormat="false" ht="15" hidden="false" customHeight="false" outlineLevel="0" collapsed="false"/>
    <row r="17999" customFormat="false" ht="15" hidden="false" customHeight="false" outlineLevel="0" collapsed="false"/>
    <row r="18000" customFormat="false" ht="15" hidden="false" customHeight="false" outlineLevel="0" collapsed="false"/>
    <row r="18001" customFormat="false" ht="15" hidden="false" customHeight="false" outlineLevel="0" collapsed="false"/>
    <row r="18002" customFormat="false" ht="15" hidden="false" customHeight="false" outlineLevel="0" collapsed="false"/>
    <row r="18003" customFormat="false" ht="15" hidden="false" customHeight="false" outlineLevel="0" collapsed="false"/>
    <row r="18004" customFormat="false" ht="15" hidden="false" customHeight="false" outlineLevel="0" collapsed="false"/>
    <row r="18005" customFormat="false" ht="15" hidden="false" customHeight="false" outlineLevel="0" collapsed="false"/>
    <row r="18006" customFormat="false" ht="15" hidden="false" customHeight="false" outlineLevel="0" collapsed="false"/>
    <row r="18007" customFormat="false" ht="15" hidden="false" customHeight="false" outlineLevel="0" collapsed="false"/>
    <row r="18008" customFormat="false" ht="15" hidden="false" customHeight="false" outlineLevel="0" collapsed="false"/>
    <row r="18009" customFormat="false" ht="15" hidden="false" customHeight="false" outlineLevel="0" collapsed="false"/>
    <row r="18010" customFormat="false" ht="15" hidden="false" customHeight="false" outlineLevel="0" collapsed="false"/>
    <row r="18011" customFormat="false" ht="15" hidden="false" customHeight="false" outlineLevel="0" collapsed="false"/>
    <row r="18012" customFormat="false" ht="15" hidden="false" customHeight="false" outlineLevel="0" collapsed="false"/>
    <row r="18013" customFormat="false" ht="15" hidden="false" customHeight="false" outlineLevel="0" collapsed="false"/>
    <row r="18014" customFormat="false" ht="15" hidden="false" customHeight="false" outlineLevel="0" collapsed="false"/>
    <row r="18015" customFormat="false" ht="15" hidden="false" customHeight="false" outlineLevel="0" collapsed="false"/>
    <row r="18016" customFormat="false" ht="15" hidden="false" customHeight="false" outlineLevel="0" collapsed="false"/>
    <row r="18017" customFormat="false" ht="15" hidden="false" customHeight="false" outlineLevel="0" collapsed="false"/>
    <row r="18018" customFormat="false" ht="15" hidden="false" customHeight="false" outlineLevel="0" collapsed="false"/>
    <row r="18019" customFormat="false" ht="15" hidden="false" customHeight="false" outlineLevel="0" collapsed="false"/>
    <row r="18020" customFormat="false" ht="15" hidden="false" customHeight="false" outlineLevel="0" collapsed="false"/>
    <row r="18021" customFormat="false" ht="15" hidden="false" customHeight="false" outlineLevel="0" collapsed="false"/>
    <row r="18022" customFormat="false" ht="15" hidden="false" customHeight="false" outlineLevel="0" collapsed="false"/>
    <row r="18023" customFormat="false" ht="15" hidden="false" customHeight="false" outlineLevel="0" collapsed="false"/>
    <row r="18024" customFormat="false" ht="15" hidden="false" customHeight="false" outlineLevel="0" collapsed="false"/>
    <row r="18025" customFormat="false" ht="15" hidden="false" customHeight="false" outlineLevel="0" collapsed="false"/>
    <row r="18026" customFormat="false" ht="15" hidden="false" customHeight="false" outlineLevel="0" collapsed="false"/>
    <row r="18027" customFormat="false" ht="15" hidden="false" customHeight="false" outlineLevel="0" collapsed="false"/>
    <row r="18028" customFormat="false" ht="15" hidden="false" customHeight="false" outlineLevel="0" collapsed="false"/>
    <row r="18029" customFormat="false" ht="15" hidden="false" customHeight="false" outlineLevel="0" collapsed="false"/>
    <row r="18030" customFormat="false" ht="15" hidden="false" customHeight="false" outlineLevel="0" collapsed="false"/>
    <row r="18031" customFormat="false" ht="15" hidden="false" customHeight="false" outlineLevel="0" collapsed="false"/>
    <row r="18032" customFormat="false" ht="15" hidden="false" customHeight="false" outlineLevel="0" collapsed="false"/>
    <row r="18033" customFormat="false" ht="15" hidden="false" customHeight="false" outlineLevel="0" collapsed="false"/>
    <row r="18034" customFormat="false" ht="15" hidden="false" customHeight="false" outlineLevel="0" collapsed="false"/>
    <row r="18035" customFormat="false" ht="15" hidden="false" customHeight="false" outlineLevel="0" collapsed="false"/>
    <row r="18036" customFormat="false" ht="15" hidden="false" customHeight="false" outlineLevel="0" collapsed="false"/>
    <row r="18037" customFormat="false" ht="15" hidden="false" customHeight="false" outlineLevel="0" collapsed="false"/>
    <row r="18038" customFormat="false" ht="15" hidden="false" customHeight="false" outlineLevel="0" collapsed="false"/>
    <row r="18039" customFormat="false" ht="15" hidden="false" customHeight="false" outlineLevel="0" collapsed="false"/>
    <row r="18040" customFormat="false" ht="15" hidden="false" customHeight="false" outlineLevel="0" collapsed="false"/>
    <row r="18041" customFormat="false" ht="15" hidden="false" customHeight="false" outlineLevel="0" collapsed="false"/>
    <row r="18042" customFormat="false" ht="15" hidden="false" customHeight="false" outlineLevel="0" collapsed="false"/>
    <row r="18043" customFormat="false" ht="15" hidden="false" customHeight="false" outlineLevel="0" collapsed="false"/>
    <row r="18044" customFormat="false" ht="15" hidden="false" customHeight="false" outlineLevel="0" collapsed="false"/>
    <row r="18045" customFormat="false" ht="15" hidden="false" customHeight="false" outlineLevel="0" collapsed="false"/>
    <row r="18046" customFormat="false" ht="15" hidden="false" customHeight="false" outlineLevel="0" collapsed="false"/>
    <row r="18047" customFormat="false" ht="15" hidden="false" customHeight="false" outlineLevel="0" collapsed="false"/>
    <row r="18048" customFormat="false" ht="15" hidden="false" customHeight="false" outlineLevel="0" collapsed="false"/>
    <row r="18049" customFormat="false" ht="15" hidden="false" customHeight="false" outlineLevel="0" collapsed="false"/>
    <row r="18050" customFormat="false" ht="15" hidden="false" customHeight="false" outlineLevel="0" collapsed="false"/>
    <row r="18051" customFormat="false" ht="15" hidden="false" customHeight="false" outlineLevel="0" collapsed="false"/>
    <row r="18052" customFormat="false" ht="15" hidden="false" customHeight="false" outlineLevel="0" collapsed="false"/>
    <row r="18053" customFormat="false" ht="15" hidden="false" customHeight="false" outlineLevel="0" collapsed="false"/>
    <row r="18054" customFormat="false" ht="15" hidden="false" customHeight="false" outlineLevel="0" collapsed="false"/>
    <row r="18055" customFormat="false" ht="15" hidden="false" customHeight="false" outlineLevel="0" collapsed="false"/>
    <row r="18056" customFormat="false" ht="15" hidden="false" customHeight="false" outlineLevel="0" collapsed="false"/>
    <row r="18057" customFormat="false" ht="15" hidden="false" customHeight="false" outlineLevel="0" collapsed="false"/>
    <row r="18058" customFormat="false" ht="15" hidden="false" customHeight="false" outlineLevel="0" collapsed="false"/>
    <row r="18059" customFormat="false" ht="15" hidden="false" customHeight="false" outlineLevel="0" collapsed="false"/>
    <row r="18060" customFormat="false" ht="15" hidden="false" customHeight="false" outlineLevel="0" collapsed="false"/>
    <row r="18061" customFormat="false" ht="15" hidden="false" customHeight="false" outlineLevel="0" collapsed="false"/>
    <row r="18062" customFormat="false" ht="15" hidden="false" customHeight="false" outlineLevel="0" collapsed="false"/>
    <row r="18063" customFormat="false" ht="15" hidden="false" customHeight="false" outlineLevel="0" collapsed="false"/>
    <row r="18064" customFormat="false" ht="15" hidden="false" customHeight="false" outlineLevel="0" collapsed="false"/>
    <row r="18065" customFormat="false" ht="15" hidden="false" customHeight="false" outlineLevel="0" collapsed="false"/>
    <row r="18066" customFormat="false" ht="15" hidden="false" customHeight="false" outlineLevel="0" collapsed="false"/>
    <row r="18067" customFormat="false" ht="15" hidden="false" customHeight="false" outlineLevel="0" collapsed="false"/>
    <row r="18068" customFormat="false" ht="15" hidden="false" customHeight="false" outlineLevel="0" collapsed="false"/>
    <row r="18069" customFormat="false" ht="15" hidden="false" customHeight="false" outlineLevel="0" collapsed="false"/>
    <row r="18070" customFormat="false" ht="15" hidden="false" customHeight="false" outlineLevel="0" collapsed="false"/>
    <row r="18071" customFormat="false" ht="15" hidden="false" customHeight="false" outlineLevel="0" collapsed="false"/>
    <row r="18072" customFormat="false" ht="15" hidden="false" customHeight="false" outlineLevel="0" collapsed="false"/>
    <row r="18073" customFormat="false" ht="15" hidden="false" customHeight="false" outlineLevel="0" collapsed="false"/>
    <row r="18074" customFormat="false" ht="15" hidden="false" customHeight="false" outlineLevel="0" collapsed="false"/>
    <row r="18075" customFormat="false" ht="15" hidden="false" customHeight="false" outlineLevel="0" collapsed="false"/>
    <row r="18076" customFormat="false" ht="15" hidden="false" customHeight="false" outlineLevel="0" collapsed="false"/>
    <row r="18077" customFormat="false" ht="15" hidden="false" customHeight="false" outlineLevel="0" collapsed="false"/>
    <row r="18078" customFormat="false" ht="15" hidden="false" customHeight="false" outlineLevel="0" collapsed="false"/>
    <row r="18079" customFormat="false" ht="15" hidden="false" customHeight="false" outlineLevel="0" collapsed="false"/>
    <row r="18080" customFormat="false" ht="15" hidden="false" customHeight="false" outlineLevel="0" collapsed="false"/>
    <row r="18081" customFormat="false" ht="15" hidden="false" customHeight="false" outlineLevel="0" collapsed="false"/>
    <row r="18082" customFormat="false" ht="15" hidden="false" customHeight="false" outlineLevel="0" collapsed="false"/>
    <row r="18083" customFormat="false" ht="15" hidden="false" customHeight="false" outlineLevel="0" collapsed="false"/>
    <row r="18084" customFormat="false" ht="15" hidden="false" customHeight="false" outlineLevel="0" collapsed="false"/>
    <row r="18085" customFormat="false" ht="15" hidden="false" customHeight="false" outlineLevel="0" collapsed="false"/>
    <row r="18086" customFormat="false" ht="15" hidden="false" customHeight="false" outlineLevel="0" collapsed="false"/>
    <row r="18087" customFormat="false" ht="15" hidden="false" customHeight="false" outlineLevel="0" collapsed="false"/>
    <row r="18088" customFormat="false" ht="15" hidden="false" customHeight="false" outlineLevel="0" collapsed="false"/>
    <row r="18089" customFormat="false" ht="15" hidden="false" customHeight="false" outlineLevel="0" collapsed="false"/>
    <row r="18090" customFormat="false" ht="15" hidden="false" customHeight="false" outlineLevel="0" collapsed="false"/>
    <row r="18091" customFormat="false" ht="15" hidden="false" customHeight="false" outlineLevel="0" collapsed="false"/>
    <row r="18092" customFormat="false" ht="15" hidden="false" customHeight="false" outlineLevel="0" collapsed="false"/>
    <row r="18093" customFormat="false" ht="15" hidden="false" customHeight="false" outlineLevel="0" collapsed="false"/>
    <row r="18094" customFormat="false" ht="15" hidden="false" customHeight="false" outlineLevel="0" collapsed="false"/>
    <row r="18095" customFormat="false" ht="15" hidden="false" customHeight="false" outlineLevel="0" collapsed="false"/>
    <row r="18096" customFormat="false" ht="15" hidden="false" customHeight="false" outlineLevel="0" collapsed="false"/>
    <row r="18097" customFormat="false" ht="15" hidden="false" customHeight="false" outlineLevel="0" collapsed="false"/>
    <row r="18098" customFormat="false" ht="15" hidden="false" customHeight="false" outlineLevel="0" collapsed="false"/>
    <row r="18099" customFormat="false" ht="15" hidden="false" customHeight="false" outlineLevel="0" collapsed="false"/>
    <row r="18100" customFormat="false" ht="15" hidden="false" customHeight="false" outlineLevel="0" collapsed="false"/>
    <row r="18101" customFormat="false" ht="15" hidden="false" customHeight="false" outlineLevel="0" collapsed="false"/>
    <row r="18102" customFormat="false" ht="15" hidden="false" customHeight="false" outlineLevel="0" collapsed="false"/>
    <row r="18103" customFormat="false" ht="15" hidden="false" customHeight="false" outlineLevel="0" collapsed="false"/>
    <row r="18104" customFormat="false" ht="15" hidden="false" customHeight="false" outlineLevel="0" collapsed="false"/>
    <row r="18105" customFormat="false" ht="15" hidden="false" customHeight="false" outlineLevel="0" collapsed="false"/>
    <row r="18106" customFormat="false" ht="15" hidden="false" customHeight="false" outlineLevel="0" collapsed="false"/>
    <row r="18107" customFormat="false" ht="15" hidden="false" customHeight="false" outlineLevel="0" collapsed="false"/>
    <row r="18108" customFormat="false" ht="15" hidden="false" customHeight="false" outlineLevel="0" collapsed="false"/>
    <row r="18109" customFormat="false" ht="15" hidden="false" customHeight="false" outlineLevel="0" collapsed="false"/>
    <row r="18110" customFormat="false" ht="15" hidden="false" customHeight="false" outlineLevel="0" collapsed="false"/>
    <row r="18111" customFormat="false" ht="15" hidden="false" customHeight="false" outlineLevel="0" collapsed="false"/>
    <row r="18112" customFormat="false" ht="15" hidden="false" customHeight="false" outlineLevel="0" collapsed="false"/>
    <row r="18113" customFormat="false" ht="15" hidden="false" customHeight="false" outlineLevel="0" collapsed="false"/>
    <row r="18114" customFormat="false" ht="15" hidden="false" customHeight="false" outlineLevel="0" collapsed="false"/>
    <row r="18115" customFormat="false" ht="15" hidden="false" customHeight="false" outlineLevel="0" collapsed="false"/>
    <row r="18116" customFormat="false" ht="15" hidden="false" customHeight="false" outlineLevel="0" collapsed="false"/>
    <row r="18117" customFormat="false" ht="15" hidden="false" customHeight="false" outlineLevel="0" collapsed="false"/>
    <row r="18118" customFormat="false" ht="15" hidden="false" customHeight="false" outlineLevel="0" collapsed="false"/>
    <row r="18119" customFormat="false" ht="15" hidden="false" customHeight="false" outlineLevel="0" collapsed="false"/>
    <row r="18120" customFormat="false" ht="15" hidden="false" customHeight="false" outlineLevel="0" collapsed="false"/>
    <row r="18121" customFormat="false" ht="15" hidden="false" customHeight="false" outlineLevel="0" collapsed="false"/>
    <row r="18122" customFormat="false" ht="15" hidden="false" customHeight="false" outlineLevel="0" collapsed="false"/>
    <row r="18123" customFormat="false" ht="15" hidden="false" customHeight="false" outlineLevel="0" collapsed="false"/>
    <row r="18124" customFormat="false" ht="15" hidden="false" customHeight="false" outlineLevel="0" collapsed="false"/>
    <row r="18125" customFormat="false" ht="15" hidden="false" customHeight="false" outlineLevel="0" collapsed="false"/>
    <row r="18126" customFormat="false" ht="15" hidden="false" customHeight="false" outlineLevel="0" collapsed="false"/>
    <row r="18127" customFormat="false" ht="15" hidden="false" customHeight="false" outlineLevel="0" collapsed="false"/>
    <row r="18128" customFormat="false" ht="15" hidden="false" customHeight="false" outlineLevel="0" collapsed="false"/>
    <row r="18129" customFormat="false" ht="15" hidden="false" customHeight="false" outlineLevel="0" collapsed="false"/>
    <row r="18130" customFormat="false" ht="15" hidden="false" customHeight="false" outlineLevel="0" collapsed="false"/>
    <row r="18131" customFormat="false" ht="15" hidden="false" customHeight="false" outlineLevel="0" collapsed="false"/>
    <row r="18132" customFormat="false" ht="15" hidden="false" customHeight="false" outlineLevel="0" collapsed="false"/>
    <row r="18133" customFormat="false" ht="15" hidden="false" customHeight="false" outlineLevel="0" collapsed="false"/>
    <row r="18134" customFormat="false" ht="15" hidden="false" customHeight="false" outlineLevel="0" collapsed="false"/>
    <row r="18135" customFormat="false" ht="15" hidden="false" customHeight="false" outlineLevel="0" collapsed="false"/>
    <row r="18136" customFormat="false" ht="15" hidden="false" customHeight="false" outlineLevel="0" collapsed="false"/>
    <row r="18137" customFormat="false" ht="15" hidden="false" customHeight="false" outlineLevel="0" collapsed="false"/>
    <row r="18138" customFormat="false" ht="15" hidden="false" customHeight="false" outlineLevel="0" collapsed="false"/>
    <row r="18139" customFormat="false" ht="15" hidden="false" customHeight="false" outlineLevel="0" collapsed="false"/>
    <row r="18140" customFormat="false" ht="15" hidden="false" customHeight="false" outlineLevel="0" collapsed="false"/>
    <row r="18141" customFormat="false" ht="15" hidden="false" customHeight="false" outlineLevel="0" collapsed="false"/>
    <row r="18142" customFormat="false" ht="15" hidden="false" customHeight="false" outlineLevel="0" collapsed="false"/>
    <row r="18143" customFormat="false" ht="15" hidden="false" customHeight="false" outlineLevel="0" collapsed="false"/>
    <row r="18144" customFormat="false" ht="15" hidden="false" customHeight="false" outlineLevel="0" collapsed="false"/>
    <row r="18145" customFormat="false" ht="15" hidden="false" customHeight="false" outlineLevel="0" collapsed="false"/>
    <row r="18146" customFormat="false" ht="15" hidden="false" customHeight="false" outlineLevel="0" collapsed="false"/>
    <row r="18147" customFormat="false" ht="15" hidden="false" customHeight="false" outlineLevel="0" collapsed="false"/>
    <row r="18148" customFormat="false" ht="15" hidden="false" customHeight="false" outlineLevel="0" collapsed="false"/>
    <row r="18149" customFormat="false" ht="15" hidden="false" customHeight="false" outlineLevel="0" collapsed="false"/>
    <row r="18150" customFormat="false" ht="15" hidden="false" customHeight="false" outlineLevel="0" collapsed="false"/>
    <row r="18151" customFormat="false" ht="15" hidden="false" customHeight="false" outlineLevel="0" collapsed="false"/>
    <row r="18152" customFormat="false" ht="15" hidden="false" customHeight="false" outlineLevel="0" collapsed="false"/>
    <row r="18153" customFormat="false" ht="15" hidden="false" customHeight="false" outlineLevel="0" collapsed="false"/>
    <row r="18154" customFormat="false" ht="15" hidden="false" customHeight="false" outlineLevel="0" collapsed="false"/>
    <row r="18155" customFormat="false" ht="15" hidden="false" customHeight="false" outlineLevel="0" collapsed="false"/>
    <row r="18156" customFormat="false" ht="15" hidden="false" customHeight="false" outlineLevel="0" collapsed="false"/>
    <row r="18157" customFormat="false" ht="15" hidden="false" customHeight="false" outlineLevel="0" collapsed="false"/>
    <row r="18158" customFormat="false" ht="15" hidden="false" customHeight="false" outlineLevel="0" collapsed="false"/>
    <row r="18159" customFormat="false" ht="15" hidden="false" customHeight="false" outlineLevel="0" collapsed="false"/>
    <row r="18160" customFormat="false" ht="15" hidden="false" customHeight="false" outlineLevel="0" collapsed="false"/>
    <row r="18161" customFormat="false" ht="15" hidden="false" customHeight="false" outlineLevel="0" collapsed="false"/>
    <row r="18162" customFormat="false" ht="15" hidden="false" customHeight="false" outlineLevel="0" collapsed="false"/>
    <row r="18163" customFormat="false" ht="15" hidden="false" customHeight="false" outlineLevel="0" collapsed="false"/>
    <row r="18164" customFormat="false" ht="15" hidden="false" customHeight="false" outlineLevel="0" collapsed="false"/>
    <row r="18165" customFormat="false" ht="15" hidden="false" customHeight="false" outlineLevel="0" collapsed="false"/>
    <row r="18166" customFormat="false" ht="15" hidden="false" customHeight="false" outlineLevel="0" collapsed="false"/>
    <row r="18167" customFormat="false" ht="15" hidden="false" customHeight="false" outlineLevel="0" collapsed="false"/>
    <row r="18168" customFormat="false" ht="15" hidden="false" customHeight="false" outlineLevel="0" collapsed="false"/>
    <row r="18169" customFormat="false" ht="15" hidden="false" customHeight="false" outlineLevel="0" collapsed="false"/>
    <row r="18170" customFormat="false" ht="15" hidden="false" customHeight="false" outlineLevel="0" collapsed="false"/>
    <row r="18171" customFormat="false" ht="15" hidden="false" customHeight="false" outlineLevel="0" collapsed="false"/>
    <row r="18172" customFormat="false" ht="15" hidden="false" customHeight="false" outlineLevel="0" collapsed="false"/>
    <row r="18173" customFormat="false" ht="15" hidden="false" customHeight="false" outlineLevel="0" collapsed="false"/>
    <row r="18174" customFormat="false" ht="15" hidden="false" customHeight="false" outlineLevel="0" collapsed="false"/>
    <row r="18175" customFormat="false" ht="15" hidden="false" customHeight="false" outlineLevel="0" collapsed="false"/>
    <row r="18176" customFormat="false" ht="15" hidden="false" customHeight="false" outlineLevel="0" collapsed="false"/>
    <row r="18177" customFormat="false" ht="15" hidden="false" customHeight="false" outlineLevel="0" collapsed="false"/>
    <row r="18178" customFormat="false" ht="15" hidden="false" customHeight="false" outlineLevel="0" collapsed="false"/>
    <row r="18179" customFormat="false" ht="15" hidden="false" customHeight="false" outlineLevel="0" collapsed="false"/>
    <row r="18180" customFormat="false" ht="15" hidden="false" customHeight="false" outlineLevel="0" collapsed="false"/>
    <row r="18181" customFormat="false" ht="15" hidden="false" customHeight="false" outlineLevel="0" collapsed="false"/>
    <row r="18182" customFormat="false" ht="15" hidden="false" customHeight="false" outlineLevel="0" collapsed="false"/>
    <row r="18183" customFormat="false" ht="15" hidden="false" customHeight="false" outlineLevel="0" collapsed="false"/>
    <row r="18184" customFormat="false" ht="15" hidden="false" customHeight="false" outlineLevel="0" collapsed="false"/>
    <row r="18185" customFormat="false" ht="15" hidden="false" customHeight="false" outlineLevel="0" collapsed="false"/>
    <row r="18186" customFormat="false" ht="15" hidden="false" customHeight="false" outlineLevel="0" collapsed="false"/>
    <row r="18187" customFormat="false" ht="15" hidden="false" customHeight="false" outlineLevel="0" collapsed="false"/>
    <row r="18188" customFormat="false" ht="15" hidden="false" customHeight="false" outlineLevel="0" collapsed="false"/>
    <row r="18189" customFormat="false" ht="15" hidden="false" customHeight="false" outlineLevel="0" collapsed="false"/>
    <row r="18190" customFormat="false" ht="15" hidden="false" customHeight="false" outlineLevel="0" collapsed="false"/>
    <row r="18191" customFormat="false" ht="15" hidden="false" customHeight="false" outlineLevel="0" collapsed="false"/>
    <row r="18192" customFormat="false" ht="15" hidden="false" customHeight="false" outlineLevel="0" collapsed="false"/>
    <row r="18193" customFormat="false" ht="15" hidden="false" customHeight="false" outlineLevel="0" collapsed="false"/>
    <row r="18194" customFormat="false" ht="15" hidden="false" customHeight="false" outlineLevel="0" collapsed="false"/>
    <row r="18195" customFormat="false" ht="15" hidden="false" customHeight="false" outlineLevel="0" collapsed="false"/>
    <row r="18196" customFormat="false" ht="15" hidden="false" customHeight="false" outlineLevel="0" collapsed="false"/>
    <row r="18197" customFormat="false" ht="15" hidden="false" customHeight="false" outlineLevel="0" collapsed="false"/>
    <row r="18198" customFormat="false" ht="15" hidden="false" customHeight="false" outlineLevel="0" collapsed="false"/>
    <row r="18199" customFormat="false" ht="15" hidden="false" customHeight="false" outlineLevel="0" collapsed="false"/>
    <row r="18200" customFormat="false" ht="15" hidden="false" customHeight="false" outlineLevel="0" collapsed="false"/>
    <row r="18201" customFormat="false" ht="15" hidden="false" customHeight="false" outlineLevel="0" collapsed="false"/>
    <row r="18202" customFormat="false" ht="15" hidden="false" customHeight="false" outlineLevel="0" collapsed="false"/>
    <row r="18203" customFormat="false" ht="15" hidden="false" customHeight="false" outlineLevel="0" collapsed="false"/>
    <row r="18204" customFormat="false" ht="15" hidden="false" customHeight="false" outlineLevel="0" collapsed="false"/>
    <row r="18205" customFormat="false" ht="15" hidden="false" customHeight="false" outlineLevel="0" collapsed="false"/>
    <row r="18206" customFormat="false" ht="15" hidden="false" customHeight="false" outlineLevel="0" collapsed="false"/>
    <row r="18207" customFormat="false" ht="15" hidden="false" customHeight="false" outlineLevel="0" collapsed="false"/>
    <row r="18208" customFormat="false" ht="15" hidden="false" customHeight="false" outlineLevel="0" collapsed="false"/>
    <row r="18209" customFormat="false" ht="15" hidden="false" customHeight="false" outlineLevel="0" collapsed="false"/>
    <row r="18210" customFormat="false" ht="15" hidden="false" customHeight="false" outlineLevel="0" collapsed="false"/>
    <row r="18211" customFormat="false" ht="15" hidden="false" customHeight="false" outlineLevel="0" collapsed="false"/>
    <row r="18212" customFormat="false" ht="15" hidden="false" customHeight="false" outlineLevel="0" collapsed="false"/>
    <row r="18213" customFormat="false" ht="15" hidden="false" customHeight="false" outlineLevel="0" collapsed="false"/>
    <row r="18214" customFormat="false" ht="15" hidden="false" customHeight="false" outlineLevel="0" collapsed="false"/>
    <row r="18215" customFormat="false" ht="15" hidden="false" customHeight="false" outlineLevel="0" collapsed="false"/>
    <row r="18216" customFormat="false" ht="15" hidden="false" customHeight="false" outlineLevel="0" collapsed="false"/>
    <row r="18217" customFormat="false" ht="15" hidden="false" customHeight="false" outlineLevel="0" collapsed="false"/>
    <row r="18218" customFormat="false" ht="15" hidden="false" customHeight="false" outlineLevel="0" collapsed="false"/>
    <row r="18219" customFormat="false" ht="15" hidden="false" customHeight="false" outlineLevel="0" collapsed="false"/>
    <row r="18220" customFormat="false" ht="15" hidden="false" customHeight="false" outlineLevel="0" collapsed="false"/>
    <row r="18221" customFormat="false" ht="15" hidden="false" customHeight="false" outlineLevel="0" collapsed="false"/>
    <row r="18222" customFormat="false" ht="15" hidden="false" customHeight="false" outlineLevel="0" collapsed="false"/>
    <row r="18223" customFormat="false" ht="15" hidden="false" customHeight="false" outlineLevel="0" collapsed="false"/>
    <row r="18224" customFormat="false" ht="15" hidden="false" customHeight="false" outlineLevel="0" collapsed="false"/>
    <row r="18225" customFormat="false" ht="15" hidden="false" customHeight="false" outlineLevel="0" collapsed="false"/>
    <row r="18226" customFormat="false" ht="15" hidden="false" customHeight="false" outlineLevel="0" collapsed="false"/>
    <row r="18227" customFormat="false" ht="15" hidden="false" customHeight="false" outlineLevel="0" collapsed="false"/>
    <row r="18228" customFormat="false" ht="15" hidden="false" customHeight="false" outlineLevel="0" collapsed="false"/>
    <row r="18229" customFormat="false" ht="15" hidden="false" customHeight="false" outlineLevel="0" collapsed="false"/>
    <row r="18230" customFormat="false" ht="15" hidden="false" customHeight="false" outlineLevel="0" collapsed="false"/>
    <row r="18231" customFormat="false" ht="15" hidden="false" customHeight="false" outlineLevel="0" collapsed="false"/>
    <row r="18232" customFormat="false" ht="15" hidden="false" customHeight="false" outlineLevel="0" collapsed="false"/>
    <row r="18233" customFormat="false" ht="15" hidden="false" customHeight="false" outlineLevel="0" collapsed="false"/>
    <row r="18234" customFormat="false" ht="15" hidden="false" customHeight="false" outlineLevel="0" collapsed="false"/>
    <row r="18235" customFormat="false" ht="15" hidden="false" customHeight="false" outlineLevel="0" collapsed="false"/>
    <row r="18236" customFormat="false" ht="15" hidden="false" customHeight="false" outlineLevel="0" collapsed="false"/>
    <row r="18237" customFormat="false" ht="15" hidden="false" customHeight="false" outlineLevel="0" collapsed="false"/>
    <row r="18238" customFormat="false" ht="15" hidden="false" customHeight="false" outlineLevel="0" collapsed="false"/>
    <row r="18239" customFormat="false" ht="15" hidden="false" customHeight="false" outlineLevel="0" collapsed="false"/>
    <row r="18240" customFormat="false" ht="15" hidden="false" customHeight="false" outlineLevel="0" collapsed="false"/>
    <row r="18241" customFormat="false" ht="15" hidden="false" customHeight="false" outlineLevel="0" collapsed="false"/>
    <row r="18242" customFormat="false" ht="15" hidden="false" customHeight="false" outlineLevel="0" collapsed="false"/>
    <row r="18243" customFormat="false" ht="15" hidden="false" customHeight="false" outlineLevel="0" collapsed="false"/>
    <row r="18244" customFormat="false" ht="15" hidden="false" customHeight="false" outlineLevel="0" collapsed="false"/>
    <row r="18245" customFormat="false" ht="15" hidden="false" customHeight="false" outlineLevel="0" collapsed="false"/>
    <row r="18246" customFormat="false" ht="15" hidden="false" customHeight="false" outlineLevel="0" collapsed="false"/>
    <row r="18247" customFormat="false" ht="15" hidden="false" customHeight="false" outlineLevel="0" collapsed="false"/>
    <row r="18248" customFormat="false" ht="15" hidden="false" customHeight="false" outlineLevel="0" collapsed="false"/>
    <row r="18249" customFormat="false" ht="15" hidden="false" customHeight="false" outlineLevel="0" collapsed="false"/>
    <row r="18250" customFormat="false" ht="15" hidden="false" customHeight="false" outlineLevel="0" collapsed="false"/>
    <row r="18251" customFormat="false" ht="15" hidden="false" customHeight="false" outlineLevel="0" collapsed="false"/>
    <row r="18252" customFormat="false" ht="15" hidden="false" customHeight="false" outlineLevel="0" collapsed="false"/>
    <row r="18253" customFormat="false" ht="15" hidden="false" customHeight="false" outlineLevel="0" collapsed="false"/>
    <row r="18254" customFormat="false" ht="15" hidden="false" customHeight="false" outlineLevel="0" collapsed="false"/>
    <row r="18255" customFormat="false" ht="15" hidden="false" customHeight="false" outlineLevel="0" collapsed="false"/>
    <row r="18256" customFormat="false" ht="15" hidden="false" customHeight="false" outlineLevel="0" collapsed="false"/>
    <row r="18257" customFormat="false" ht="15" hidden="false" customHeight="false" outlineLevel="0" collapsed="false"/>
    <row r="18258" customFormat="false" ht="15" hidden="false" customHeight="false" outlineLevel="0" collapsed="false"/>
    <row r="18259" customFormat="false" ht="15" hidden="false" customHeight="false" outlineLevel="0" collapsed="false"/>
    <row r="18260" customFormat="false" ht="15" hidden="false" customHeight="false" outlineLevel="0" collapsed="false"/>
    <row r="18261" customFormat="false" ht="15" hidden="false" customHeight="false" outlineLevel="0" collapsed="false"/>
    <row r="18262" customFormat="false" ht="15" hidden="false" customHeight="false" outlineLevel="0" collapsed="false"/>
    <row r="18263" customFormat="false" ht="15" hidden="false" customHeight="false" outlineLevel="0" collapsed="false"/>
    <row r="18264" customFormat="false" ht="15" hidden="false" customHeight="false" outlineLevel="0" collapsed="false"/>
    <row r="18265" customFormat="false" ht="15" hidden="false" customHeight="false" outlineLevel="0" collapsed="false"/>
    <row r="18266" customFormat="false" ht="15" hidden="false" customHeight="false" outlineLevel="0" collapsed="false"/>
    <row r="18267" customFormat="false" ht="15" hidden="false" customHeight="false" outlineLevel="0" collapsed="false"/>
    <row r="18268" customFormat="false" ht="15" hidden="false" customHeight="false" outlineLevel="0" collapsed="false"/>
    <row r="18269" customFormat="false" ht="15" hidden="false" customHeight="false" outlineLevel="0" collapsed="false"/>
    <row r="18270" customFormat="false" ht="15" hidden="false" customHeight="false" outlineLevel="0" collapsed="false"/>
    <row r="18271" customFormat="false" ht="15" hidden="false" customHeight="false" outlineLevel="0" collapsed="false"/>
    <row r="18272" customFormat="false" ht="15" hidden="false" customHeight="false" outlineLevel="0" collapsed="false"/>
    <row r="18273" customFormat="false" ht="15" hidden="false" customHeight="false" outlineLevel="0" collapsed="false"/>
    <row r="18274" customFormat="false" ht="15" hidden="false" customHeight="false" outlineLevel="0" collapsed="false"/>
    <row r="18275" customFormat="false" ht="15" hidden="false" customHeight="false" outlineLevel="0" collapsed="false"/>
    <row r="18276" customFormat="false" ht="15" hidden="false" customHeight="false" outlineLevel="0" collapsed="false"/>
    <row r="18277" customFormat="false" ht="15" hidden="false" customHeight="false" outlineLevel="0" collapsed="false"/>
    <row r="18278" customFormat="false" ht="15" hidden="false" customHeight="false" outlineLevel="0" collapsed="false"/>
    <row r="18279" customFormat="false" ht="15" hidden="false" customHeight="false" outlineLevel="0" collapsed="false"/>
    <row r="18280" customFormat="false" ht="15" hidden="false" customHeight="false" outlineLevel="0" collapsed="false"/>
    <row r="18281" customFormat="false" ht="15" hidden="false" customHeight="false" outlineLevel="0" collapsed="false"/>
    <row r="18282" customFormat="false" ht="15" hidden="false" customHeight="false" outlineLevel="0" collapsed="false"/>
    <row r="18283" customFormat="false" ht="15" hidden="false" customHeight="false" outlineLevel="0" collapsed="false"/>
    <row r="18284" customFormat="false" ht="15" hidden="false" customHeight="false" outlineLevel="0" collapsed="false"/>
    <row r="18285" customFormat="false" ht="15" hidden="false" customHeight="false" outlineLevel="0" collapsed="false"/>
    <row r="18286" customFormat="false" ht="15" hidden="false" customHeight="false" outlineLevel="0" collapsed="false"/>
    <row r="18287" customFormat="false" ht="15" hidden="false" customHeight="false" outlineLevel="0" collapsed="false"/>
    <row r="18288" customFormat="false" ht="15" hidden="false" customHeight="false" outlineLevel="0" collapsed="false"/>
    <row r="18289" customFormat="false" ht="15" hidden="false" customHeight="false" outlineLevel="0" collapsed="false"/>
    <row r="18290" customFormat="false" ht="15" hidden="false" customHeight="false" outlineLevel="0" collapsed="false"/>
    <row r="18291" customFormat="false" ht="15" hidden="false" customHeight="false" outlineLevel="0" collapsed="false"/>
    <row r="18292" customFormat="false" ht="15" hidden="false" customHeight="false" outlineLevel="0" collapsed="false"/>
    <row r="18293" customFormat="false" ht="15" hidden="false" customHeight="false" outlineLevel="0" collapsed="false"/>
    <row r="18294" customFormat="false" ht="15" hidden="false" customHeight="false" outlineLevel="0" collapsed="false"/>
    <row r="18295" customFormat="false" ht="15" hidden="false" customHeight="false" outlineLevel="0" collapsed="false"/>
    <row r="18296" customFormat="false" ht="15" hidden="false" customHeight="false" outlineLevel="0" collapsed="false"/>
    <row r="18297" customFormat="false" ht="15" hidden="false" customHeight="false" outlineLevel="0" collapsed="false"/>
    <row r="18298" customFormat="false" ht="15" hidden="false" customHeight="false" outlineLevel="0" collapsed="false"/>
    <row r="18299" customFormat="false" ht="15" hidden="false" customHeight="false" outlineLevel="0" collapsed="false"/>
    <row r="18300" customFormat="false" ht="15" hidden="false" customHeight="false" outlineLevel="0" collapsed="false"/>
    <row r="18301" customFormat="false" ht="15" hidden="false" customHeight="false" outlineLevel="0" collapsed="false"/>
    <row r="18302" customFormat="false" ht="15" hidden="false" customHeight="false" outlineLevel="0" collapsed="false"/>
    <row r="18303" customFormat="false" ht="15" hidden="false" customHeight="false" outlineLevel="0" collapsed="false"/>
    <row r="18304" customFormat="false" ht="15" hidden="false" customHeight="false" outlineLevel="0" collapsed="false"/>
    <row r="18305" customFormat="false" ht="15" hidden="false" customHeight="false" outlineLevel="0" collapsed="false"/>
    <row r="18306" customFormat="false" ht="15" hidden="false" customHeight="false" outlineLevel="0" collapsed="false"/>
    <row r="18307" customFormat="false" ht="15" hidden="false" customHeight="false" outlineLevel="0" collapsed="false"/>
    <row r="18308" customFormat="false" ht="15" hidden="false" customHeight="false" outlineLevel="0" collapsed="false"/>
    <row r="18309" customFormat="false" ht="15" hidden="false" customHeight="false" outlineLevel="0" collapsed="false"/>
    <row r="18310" customFormat="false" ht="15" hidden="false" customHeight="false" outlineLevel="0" collapsed="false"/>
    <row r="18311" customFormat="false" ht="15" hidden="false" customHeight="false" outlineLevel="0" collapsed="false"/>
    <row r="18312" customFormat="false" ht="15" hidden="false" customHeight="false" outlineLevel="0" collapsed="false"/>
    <row r="18313" customFormat="false" ht="15" hidden="false" customHeight="false" outlineLevel="0" collapsed="false"/>
    <row r="18314" customFormat="false" ht="15" hidden="false" customHeight="false" outlineLevel="0" collapsed="false"/>
    <row r="18315" customFormat="false" ht="15" hidden="false" customHeight="false" outlineLevel="0" collapsed="false"/>
    <row r="18316" customFormat="false" ht="15" hidden="false" customHeight="false" outlineLevel="0" collapsed="false"/>
    <row r="18317" customFormat="false" ht="15" hidden="false" customHeight="false" outlineLevel="0" collapsed="false"/>
    <row r="18318" customFormat="false" ht="15" hidden="false" customHeight="false" outlineLevel="0" collapsed="false"/>
    <row r="18319" customFormat="false" ht="15" hidden="false" customHeight="false" outlineLevel="0" collapsed="false"/>
    <row r="18320" customFormat="false" ht="15" hidden="false" customHeight="false" outlineLevel="0" collapsed="false"/>
    <row r="18321" customFormat="false" ht="15" hidden="false" customHeight="false" outlineLevel="0" collapsed="false"/>
    <row r="18322" customFormat="false" ht="15" hidden="false" customHeight="false" outlineLevel="0" collapsed="false"/>
    <row r="18323" customFormat="false" ht="15" hidden="false" customHeight="false" outlineLevel="0" collapsed="false"/>
    <row r="18324" customFormat="false" ht="15" hidden="false" customHeight="false" outlineLevel="0" collapsed="false"/>
    <row r="18325" customFormat="false" ht="15" hidden="false" customHeight="false" outlineLevel="0" collapsed="false"/>
    <row r="18326" customFormat="false" ht="15" hidden="false" customHeight="false" outlineLevel="0" collapsed="false"/>
    <row r="18327" customFormat="false" ht="15" hidden="false" customHeight="false" outlineLevel="0" collapsed="false"/>
    <row r="18328" customFormat="false" ht="15" hidden="false" customHeight="false" outlineLevel="0" collapsed="false"/>
    <row r="18329" customFormat="false" ht="15" hidden="false" customHeight="false" outlineLevel="0" collapsed="false"/>
    <row r="18330" customFormat="false" ht="15" hidden="false" customHeight="false" outlineLevel="0" collapsed="false"/>
    <row r="18331" customFormat="false" ht="15" hidden="false" customHeight="false" outlineLevel="0" collapsed="false"/>
    <row r="18332" customFormat="false" ht="15" hidden="false" customHeight="false" outlineLevel="0" collapsed="false"/>
    <row r="18333" customFormat="false" ht="15" hidden="false" customHeight="false" outlineLevel="0" collapsed="false"/>
    <row r="18334" customFormat="false" ht="15" hidden="false" customHeight="false" outlineLevel="0" collapsed="false"/>
    <row r="18335" customFormat="false" ht="15" hidden="false" customHeight="false" outlineLevel="0" collapsed="false"/>
    <row r="18336" customFormat="false" ht="15" hidden="false" customHeight="false" outlineLevel="0" collapsed="false"/>
    <row r="18337" customFormat="false" ht="15" hidden="false" customHeight="false" outlineLevel="0" collapsed="false"/>
    <row r="18338" customFormat="false" ht="15" hidden="false" customHeight="false" outlineLevel="0" collapsed="false"/>
    <row r="18339" customFormat="false" ht="15" hidden="false" customHeight="false" outlineLevel="0" collapsed="false"/>
    <row r="18340" customFormat="false" ht="15" hidden="false" customHeight="false" outlineLevel="0" collapsed="false"/>
    <row r="18341" customFormat="false" ht="15" hidden="false" customHeight="false" outlineLevel="0" collapsed="false"/>
    <row r="18342" customFormat="false" ht="15" hidden="false" customHeight="false" outlineLevel="0" collapsed="false"/>
    <row r="18343" customFormat="false" ht="15" hidden="false" customHeight="false" outlineLevel="0" collapsed="false"/>
    <row r="18344" customFormat="false" ht="15" hidden="false" customHeight="false" outlineLevel="0" collapsed="false"/>
    <row r="18345" customFormat="false" ht="15" hidden="false" customHeight="false" outlineLevel="0" collapsed="false"/>
    <row r="18346" customFormat="false" ht="15" hidden="false" customHeight="false" outlineLevel="0" collapsed="false"/>
    <row r="18347" customFormat="false" ht="15" hidden="false" customHeight="false" outlineLevel="0" collapsed="false"/>
    <row r="18348" customFormat="false" ht="15" hidden="false" customHeight="false" outlineLevel="0" collapsed="false"/>
    <row r="18349" customFormat="false" ht="15" hidden="false" customHeight="false" outlineLevel="0" collapsed="false"/>
    <row r="18350" customFormat="false" ht="15" hidden="false" customHeight="false" outlineLevel="0" collapsed="false"/>
    <row r="18351" customFormat="false" ht="15" hidden="false" customHeight="false" outlineLevel="0" collapsed="false"/>
    <row r="18352" customFormat="false" ht="15" hidden="false" customHeight="false" outlineLevel="0" collapsed="false"/>
    <row r="18353" customFormat="false" ht="15" hidden="false" customHeight="false" outlineLevel="0" collapsed="false"/>
    <row r="18354" customFormat="false" ht="15" hidden="false" customHeight="false" outlineLevel="0" collapsed="false"/>
    <row r="18355" customFormat="false" ht="15" hidden="false" customHeight="false" outlineLevel="0" collapsed="false"/>
    <row r="18356" customFormat="false" ht="15" hidden="false" customHeight="false" outlineLevel="0" collapsed="false"/>
    <row r="18357" customFormat="false" ht="15" hidden="false" customHeight="false" outlineLevel="0" collapsed="false"/>
    <row r="18358" customFormat="false" ht="15" hidden="false" customHeight="false" outlineLevel="0" collapsed="false"/>
    <row r="18359" customFormat="false" ht="15" hidden="false" customHeight="false" outlineLevel="0" collapsed="false"/>
    <row r="18360" customFormat="false" ht="15" hidden="false" customHeight="false" outlineLevel="0" collapsed="false"/>
    <row r="18361" customFormat="false" ht="15" hidden="false" customHeight="false" outlineLevel="0" collapsed="false"/>
    <row r="18362" customFormat="false" ht="15" hidden="false" customHeight="false" outlineLevel="0" collapsed="false"/>
    <row r="18363" customFormat="false" ht="15" hidden="false" customHeight="false" outlineLevel="0" collapsed="false"/>
    <row r="18364" customFormat="false" ht="15" hidden="false" customHeight="false" outlineLevel="0" collapsed="false"/>
    <row r="18365" customFormat="false" ht="15" hidden="false" customHeight="false" outlineLevel="0" collapsed="false"/>
    <row r="18366" customFormat="false" ht="15" hidden="false" customHeight="false" outlineLevel="0" collapsed="false"/>
    <row r="18367" customFormat="false" ht="15" hidden="false" customHeight="false" outlineLevel="0" collapsed="false"/>
    <row r="18368" customFormat="false" ht="15" hidden="false" customHeight="false" outlineLevel="0" collapsed="false"/>
    <row r="18369" customFormat="false" ht="15" hidden="false" customHeight="false" outlineLevel="0" collapsed="false"/>
    <row r="18370" customFormat="false" ht="15" hidden="false" customHeight="false" outlineLevel="0" collapsed="false"/>
    <row r="18371" customFormat="false" ht="15" hidden="false" customHeight="false" outlineLevel="0" collapsed="false"/>
    <row r="18372" customFormat="false" ht="15" hidden="false" customHeight="false" outlineLevel="0" collapsed="false"/>
    <row r="18373" customFormat="false" ht="15" hidden="false" customHeight="false" outlineLevel="0" collapsed="false"/>
    <row r="18374" customFormat="false" ht="15" hidden="false" customHeight="false" outlineLevel="0" collapsed="false"/>
    <row r="18375" customFormat="false" ht="15" hidden="false" customHeight="false" outlineLevel="0" collapsed="false"/>
    <row r="18376" customFormat="false" ht="15" hidden="false" customHeight="false" outlineLevel="0" collapsed="false"/>
    <row r="18377" customFormat="false" ht="15" hidden="false" customHeight="false" outlineLevel="0" collapsed="false"/>
    <row r="18378" customFormat="false" ht="15" hidden="false" customHeight="false" outlineLevel="0" collapsed="false"/>
    <row r="18379" customFormat="false" ht="15" hidden="false" customHeight="false" outlineLevel="0" collapsed="false"/>
    <row r="18380" customFormat="false" ht="15" hidden="false" customHeight="false" outlineLevel="0" collapsed="false"/>
    <row r="18381" customFormat="false" ht="15" hidden="false" customHeight="false" outlineLevel="0" collapsed="false"/>
    <row r="18382" customFormat="false" ht="15" hidden="false" customHeight="false" outlineLevel="0" collapsed="false"/>
    <row r="18383" customFormat="false" ht="15" hidden="false" customHeight="false" outlineLevel="0" collapsed="false"/>
    <row r="18384" customFormat="false" ht="15" hidden="false" customHeight="false" outlineLevel="0" collapsed="false"/>
    <row r="18385" customFormat="false" ht="15" hidden="false" customHeight="false" outlineLevel="0" collapsed="false"/>
    <row r="18386" customFormat="false" ht="15" hidden="false" customHeight="false" outlineLevel="0" collapsed="false"/>
    <row r="18387" customFormat="false" ht="15" hidden="false" customHeight="false" outlineLevel="0" collapsed="false"/>
    <row r="18388" customFormat="false" ht="15" hidden="false" customHeight="false" outlineLevel="0" collapsed="false"/>
    <row r="18389" customFormat="false" ht="15" hidden="false" customHeight="false" outlineLevel="0" collapsed="false"/>
    <row r="18390" customFormat="false" ht="15" hidden="false" customHeight="false" outlineLevel="0" collapsed="false"/>
    <row r="18391" customFormat="false" ht="15" hidden="false" customHeight="false" outlineLevel="0" collapsed="false"/>
    <row r="18392" customFormat="false" ht="15" hidden="false" customHeight="false" outlineLevel="0" collapsed="false"/>
    <row r="18393" customFormat="false" ht="15" hidden="false" customHeight="false" outlineLevel="0" collapsed="false"/>
    <row r="18394" customFormat="false" ht="15" hidden="false" customHeight="false" outlineLevel="0" collapsed="false"/>
    <row r="18395" customFormat="false" ht="15" hidden="false" customHeight="false" outlineLevel="0" collapsed="false"/>
    <row r="18396" customFormat="false" ht="15" hidden="false" customHeight="false" outlineLevel="0" collapsed="false"/>
    <row r="18397" customFormat="false" ht="15" hidden="false" customHeight="false" outlineLevel="0" collapsed="false"/>
    <row r="18398" customFormat="false" ht="15" hidden="false" customHeight="false" outlineLevel="0" collapsed="false"/>
    <row r="18399" customFormat="false" ht="15" hidden="false" customHeight="false" outlineLevel="0" collapsed="false"/>
    <row r="18400" customFormat="false" ht="15" hidden="false" customHeight="false" outlineLevel="0" collapsed="false"/>
    <row r="18401" customFormat="false" ht="15" hidden="false" customHeight="false" outlineLevel="0" collapsed="false"/>
    <row r="18402" customFormat="false" ht="15" hidden="false" customHeight="false" outlineLevel="0" collapsed="false"/>
    <row r="18403" customFormat="false" ht="15" hidden="false" customHeight="false" outlineLevel="0" collapsed="false"/>
    <row r="18404" customFormat="false" ht="15" hidden="false" customHeight="false" outlineLevel="0" collapsed="false"/>
    <row r="18405" customFormat="false" ht="15" hidden="false" customHeight="false" outlineLevel="0" collapsed="false"/>
    <row r="18406" customFormat="false" ht="15" hidden="false" customHeight="false" outlineLevel="0" collapsed="false"/>
    <row r="18407" customFormat="false" ht="15" hidden="false" customHeight="false" outlineLevel="0" collapsed="false"/>
    <row r="18408" customFormat="false" ht="15" hidden="false" customHeight="false" outlineLevel="0" collapsed="false"/>
    <row r="18409" customFormat="false" ht="15" hidden="false" customHeight="false" outlineLevel="0" collapsed="false"/>
    <row r="18410" customFormat="false" ht="15" hidden="false" customHeight="false" outlineLevel="0" collapsed="false"/>
    <row r="18411" customFormat="false" ht="15" hidden="false" customHeight="false" outlineLevel="0" collapsed="false"/>
    <row r="18412" customFormat="false" ht="15" hidden="false" customHeight="false" outlineLevel="0" collapsed="false"/>
    <row r="18413" customFormat="false" ht="15" hidden="false" customHeight="false" outlineLevel="0" collapsed="false"/>
    <row r="18414" customFormat="false" ht="15" hidden="false" customHeight="false" outlineLevel="0" collapsed="false"/>
    <row r="18415" customFormat="false" ht="15" hidden="false" customHeight="false" outlineLevel="0" collapsed="false"/>
    <row r="18416" customFormat="false" ht="15" hidden="false" customHeight="false" outlineLevel="0" collapsed="false"/>
    <row r="18417" customFormat="false" ht="15" hidden="false" customHeight="false" outlineLevel="0" collapsed="false"/>
    <row r="18418" customFormat="false" ht="15" hidden="false" customHeight="false" outlineLevel="0" collapsed="false"/>
    <row r="18419" customFormat="false" ht="15" hidden="false" customHeight="false" outlineLevel="0" collapsed="false"/>
    <row r="18420" customFormat="false" ht="15" hidden="false" customHeight="false" outlineLevel="0" collapsed="false"/>
    <row r="18421" customFormat="false" ht="15" hidden="false" customHeight="false" outlineLevel="0" collapsed="false"/>
    <row r="18422" customFormat="false" ht="15" hidden="false" customHeight="false" outlineLevel="0" collapsed="false"/>
    <row r="18423" customFormat="false" ht="15" hidden="false" customHeight="false" outlineLevel="0" collapsed="false"/>
    <row r="18424" customFormat="false" ht="15" hidden="false" customHeight="false" outlineLevel="0" collapsed="false"/>
    <row r="18425" customFormat="false" ht="15" hidden="false" customHeight="false" outlineLevel="0" collapsed="false"/>
    <row r="18426" customFormat="false" ht="15" hidden="false" customHeight="false" outlineLevel="0" collapsed="false"/>
    <row r="18427" customFormat="false" ht="15" hidden="false" customHeight="false" outlineLevel="0" collapsed="false"/>
    <row r="18428" customFormat="false" ht="15" hidden="false" customHeight="false" outlineLevel="0" collapsed="false"/>
    <row r="18429" customFormat="false" ht="15" hidden="false" customHeight="false" outlineLevel="0" collapsed="false"/>
    <row r="18430" customFormat="false" ht="15" hidden="false" customHeight="false" outlineLevel="0" collapsed="false"/>
    <row r="18431" customFormat="false" ht="15" hidden="false" customHeight="false" outlineLevel="0" collapsed="false"/>
    <row r="18432" customFormat="false" ht="15" hidden="false" customHeight="false" outlineLevel="0" collapsed="false"/>
    <row r="18433" customFormat="false" ht="15" hidden="false" customHeight="false" outlineLevel="0" collapsed="false"/>
    <row r="18434" customFormat="false" ht="15" hidden="false" customHeight="false" outlineLevel="0" collapsed="false"/>
    <row r="18435" customFormat="false" ht="15" hidden="false" customHeight="false" outlineLevel="0" collapsed="false"/>
    <row r="18436" customFormat="false" ht="15" hidden="false" customHeight="false" outlineLevel="0" collapsed="false"/>
    <row r="18437" customFormat="false" ht="15" hidden="false" customHeight="false" outlineLevel="0" collapsed="false"/>
    <row r="18438" customFormat="false" ht="15" hidden="false" customHeight="false" outlineLevel="0" collapsed="false"/>
    <row r="18439" customFormat="false" ht="15" hidden="false" customHeight="false" outlineLevel="0" collapsed="false"/>
    <row r="18440" customFormat="false" ht="15" hidden="false" customHeight="false" outlineLevel="0" collapsed="false"/>
    <row r="18441" customFormat="false" ht="15" hidden="false" customHeight="false" outlineLevel="0" collapsed="false"/>
    <row r="18442" customFormat="false" ht="15" hidden="false" customHeight="false" outlineLevel="0" collapsed="false"/>
    <row r="18443" customFormat="false" ht="15" hidden="false" customHeight="false" outlineLevel="0" collapsed="false"/>
    <row r="18444" customFormat="false" ht="15" hidden="false" customHeight="false" outlineLevel="0" collapsed="false"/>
    <row r="18445" customFormat="false" ht="15" hidden="false" customHeight="false" outlineLevel="0" collapsed="false"/>
    <row r="18446" customFormat="false" ht="15" hidden="false" customHeight="false" outlineLevel="0" collapsed="false"/>
    <row r="18447" customFormat="false" ht="15" hidden="false" customHeight="false" outlineLevel="0" collapsed="false"/>
    <row r="18448" customFormat="false" ht="15" hidden="false" customHeight="false" outlineLevel="0" collapsed="false"/>
    <row r="18449" customFormat="false" ht="15" hidden="false" customHeight="false" outlineLevel="0" collapsed="false"/>
    <row r="18450" customFormat="false" ht="15" hidden="false" customHeight="false" outlineLevel="0" collapsed="false"/>
    <row r="18451" customFormat="false" ht="15" hidden="false" customHeight="false" outlineLevel="0" collapsed="false"/>
    <row r="18452" customFormat="false" ht="15" hidden="false" customHeight="false" outlineLevel="0" collapsed="false"/>
    <row r="18453" customFormat="false" ht="15" hidden="false" customHeight="false" outlineLevel="0" collapsed="false"/>
    <row r="18454" customFormat="false" ht="15" hidden="false" customHeight="false" outlineLevel="0" collapsed="false"/>
    <row r="18455" customFormat="false" ht="15" hidden="false" customHeight="false" outlineLevel="0" collapsed="false"/>
    <row r="18456" customFormat="false" ht="15" hidden="false" customHeight="false" outlineLevel="0" collapsed="false"/>
    <row r="18457" customFormat="false" ht="15" hidden="false" customHeight="false" outlineLevel="0" collapsed="false"/>
    <row r="18458" customFormat="false" ht="15" hidden="false" customHeight="false" outlineLevel="0" collapsed="false"/>
    <row r="18459" customFormat="false" ht="15" hidden="false" customHeight="false" outlineLevel="0" collapsed="false"/>
    <row r="18460" customFormat="false" ht="15" hidden="false" customHeight="false" outlineLevel="0" collapsed="false"/>
    <row r="18461" customFormat="false" ht="15" hidden="false" customHeight="false" outlineLevel="0" collapsed="false"/>
    <row r="18462" customFormat="false" ht="15" hidden="false" customHeight="false" outlineLevel="0" collapsed="false"/>
    <row r="18463" customFormat="false" ht="15" hidden="false" customHeight="false" outlineLevel="0" collapsed="false"/>
    <row r="18464" customFormat="false" ht="15" hidden="false" customHeight="false" outlineLevel="0" collapsed="false"/>
    <row r="18465" customFormat="false" ht="15" hidden="false" customHeight="false" outlineLevel="0" collapsed="false"/>
    <row r="18466" customFormat="false" ht="15" hidden="false" customHeight="false" outlineLevel="0" collapsed="false"/>
    <row r="18467" customFormat="false" ht="15" hidden="false" customHeight="false" outlineLevel="0" collapsed="false"/>
    <row r="18468" customFormat="false" ht="15" hidden="false" customHeight="false" outlineLevel="0" collapsed="false"/>
    <row r="18469" customFormat="false" ht="15" hidden="false" customHeight="false" outlineLevel="0" collapsed="false"/>
    <row r="18470" customFormat="false" ht="15" hidden="false" customHeight="false" outlineLevel="0" collapsed="false"/>
    <row r="18471" customFormat="false" ht="15" hidden="false" customHeight="false" outlineLevel="0" collapsed="false"/>
    <row r="18472" customFormat="false" ht="15" hidden="false" customHeight="false" outlineLevel="0" collapsed="false"/>
    <row r="18473" customFormat="false" ht="15" hidden="false" customHeight="false" outlineLevel="0" collapsed="false"/>
    <row r="18474" customFormat="false" ht="15" hidden="false" customHeight="false" outlineLevel="0" collapsed="false"/>
    <row r="18475" customFormat="false" ht="15" hidden="false" customHeight="false" outlineLevel="0" collapsed="false"/>
    <row r="18476" customFormat="false" ht="15" hidden="false" customHeight="false" outlineLevel="0" collapsed="false"/>
    <row r="18477" customFormat="false" ht="15" hidden="false" customHeight="false" outlineLevel="0" collapsed="false"/>
    <row r="18478" customFormat="false" ht="15" hidden="false" customHeight="false" outlineLevel="0" collapsed="false"/>
    <row r="18479" customFormat="false" ht="15" hidden="false" customHeight="false" outlineLevel="0" collapsed="false"/>
    <row r="18480" customFormat="false" ht="15" hidden="false" customHeight="false" outlineLevel="0" collapsed="false"/>
    <row r="18481" customFormat="false" ht="15" hidden="false" customHeight="false" outlineLevel="0" collapsed="false"/>
    <row r="18482" customFormat="false" ht="15" hidden="false" customHeight="false" outlineLevel="0" collapsed="false"/>
    <row r="18483" customFormat="false" ht="15" hidden="false" customHeight="false" outlineLevel="0" collapsed="false"/>
    <row r="18484" customFormat="false" ht="15" hidden="false" customHeight="false" outlineLevel="0" collapsed="false"/>
    <row r="18485" customFormat="false" ht="15" hidden="false" customHeight="false" outlineLevel="0" collapsed="false"/>
    <row r="18486" customFormat="false" ht="15" hidden="false" customHeight="false" outlineLevel="0" collapsed="false"/>
    <row r="18487" customFormat="false" ht="15" hidden="false" customHeight="false" outlineLevel="0" collapsed="false"/>
    <row r="18488" customFormat="false" ht="15" hidden="false" customHeight="false" outlineLevel="0" collapsed="false"/>
    <row r="18489" customFormat="false" ht="15" hidden="false" customHeight="false" outlineLevel="0" collapsed="false"/>
    <row r="18490" customFormat="false" ht="15" hidden="false" customHeight="false" outlineLevel="0" collapsed="false"/>
    <row r="18491" customFormat="false" ht="15" hidden="false" customHeight="false" outlineLevel="0" collapsed="false"/>
    <row r="18492" customFormat="false" ht="15" hidden="false" customHeight="false" outlineLevel="0" collapsed="false"/>
    <row r="18493" customFormat="false" ht="15" hidden="false" customHeight="false" outlineLevel="0" collapsed="false"/>
    <row r="18494" customFormat="false" ht="15" hidden="false" customHeight="false" outlineLevel="0" collapsed="false"/>
    <row r="18495" customFormat="false" ht="15" hidden="false" customHeight="false" outlineLevel="0" collapsed="false"/>
    <row r="18496" customFormat="false" ht="15" hidden="false" customHeight="false" outlineLevel="0" collapsed="false"/>
    <row r="18497" customFormat="false" ht="15" hidden="false" customHeight="false" outlineLevel="0" collapsed="false"/>
    <row r="18498" customFormat="false" ht="15" hidden="false" customHeight="false" outlineLevel="0" collapsed="false"/>
    <row r="18499" customFormat="false" ht="15" hidden="false" customHeight="false" outlineLevel="0" collapsed="false"/>
    <row r="18500" customFormat="false" ht="15" hidden="false" customHeight="false" outlineLevel="0" collapsed="false"/>
    <row r="18501" customFormat="false" ht="15" hidden="false" customHeight="false" outlineLevel="0" collapsed="false"/>
    <row r="18502" customFormat="false" ht="15" hidden="false" customHeight="false" outlineLevel="0" collapsed="false"/>
    <row r="18503" customFormat="false" ht="15" hidden="false" customHeight="false" outlineLevel="0" collapsed="false"/>
    <row r="18504" customFormat="false" ht="15" hidden="false" customHeight="false" outlineLevel="0" collapsed="false"/>
    <row r="18505" customFormat="false" ht="15" hidden="false" customHeight="false" outlineLevel="0" collapsed="false"/>
    <row r="18506" customFormat="false" ht="15" hidden="false" customHeight="false" outlineLevel="0" collapsed="false"/>
    <row r="18507" customFormat="false" ht="15" hidden="false" customHeight="false" outlineLevel="0" collapsed="false"/>
    <row r="18508" customFormat="false" ht="15" hidden="false" customHeight="false" outlineLevel="0" collapsed="false"/>
    <row r="18509" customFormat="false" ht="15" hidden="false" customHeight="false" outlineLevel="0" collapsed="false"/>
    <row r="18510" customFormat="false" ht="15" hidden="false" customHeight="false" outlineLevel="0" collapsed="false"/>
    <row r="18511" customFormat="false" ht="15" hidden="false" customHeight="false" outlineLevel="0" collapsed="false"/>
    <row r="18512" customFormat="false" ht="15" hidden="false" customHeight="false" outlineLevel="0" collapsed="false"/>
    <row r="18513" customFormat="false" ht="15" hidden="false" customHeight="false" outlineLevel="0" collapsed="false"/>
    <row r="18514" customFormat="false" ht="15" hidden="false" customHeight="false" outlineLevel="0" collapsed="false"/>
    <row r="18515" customFormat="false" ht="15" hidden="false" customHeight="false" outlineLevel="0" collapsed="false"/>
    <row r="18516" customFormat="false" ht="15" hidden="false" customHeight="false" outlineLevel="0" collapsed="false"/>
    <row r="18517" customFormat="false" ht="15" hidden="false" customHeight="false" outlineLevel="0" collapsed="false"/>
    <row r="18518" customFormat="false" ht="15" hidden="false" customHeight="false" outlineLevel="0" collapsed="false"/>
    <row r="18519" customFormat="false" ht="15" hidden="false" customHeight="false" outlineLevel="0" collapsed="false"/>
    <row r="18520" customFormat="false" ht="15" hidden="false" customHeight="false" outlineLevel="0" collapsed="false"/>
    <row r="18521" customFormat="false" ht="15" hidden="false" customHeight="false" outlineLevel="0" collapsed="false"/>
    <row r="18522" customFormat="false" ht="15" hidden="false" customHeight="false" outlineLevel="0" collapsed="false"/>
    <row r="18523" customFormat="false" ht="15" hidden="false" customHeight="false" outlineLevel="0" collapsed="false"/>
    <row r="18524" customFormat="false" ht="15" hidden="false" customHeight="false" outlineLevel="0" collapsed="false"/>
    <row r="18525" customFormat="false" ht="15" hidden="false" customHeight="false" outlineLevel="0" collapsed="false"/>
    <row r="18526" customFormat="false" ht="15" hidden="false" customHeight="false" outlineLevel="0" collapsed="false"/>
    <row r="18527" customFormat="false" ht="15" hidden="false" customHeight="false" outlineLevel="0" collapsed="false"/>
    <row r="18528" customFormat="false" ht="15" hidden="false" customHeight="false" outlineLevel="0" collapsed="false"/>
    <row r="18529" customFormat="false" ht="15" hidden="false" customHeight="false" outlineLevel="0" collapsed="false"/>
    <row r="18530" customFormat="false" ht="15" hidden="false" customHeight="false" outlineLevel="0" collapsed="false"/>
    <row r="18531" customFormat="false" ht="15" hidden="false" customHeight="false" outlineLevel="0" collapsed="false"/>
    <row r="18532" customFormat="false" ht="15" hidden="false" customHeight="false" outlineLevel="0" collapsed="false"/>
    <row r="18533" customFormat="false" ht="15" hidden="false" customHeight="false" outlineLevel="0" collapsed="false"/>
    <row r="18534" customFormat="false" ht="15" hidden="false" customHeight="false" outlineLevel="0" collapsed="false"/>
    <row r="18535" customFormat="false" ht="15" hidden="false" customHeight="false" outlineLevel="0" collapsed="false"/>
    <row r="18536" customFormat="false" ht="15" hidden="false" customHeight="false" outlineLevel="0" collapsed="false"/>
    <row r="18537" customFormat="false" ht="15" hidden="false" customHeight="false" outlineLevel="0" collapsed="false"/>
    <row r="18538" customFormat="false" ht="15" hidden="false" customHeight="false" outlineLevel="0" collapsed="false"/>
    <row r="18539" customFormat="false" ht="15" hidden="false" customHeight="false" outlineLevel="0" collapsed="false"/>
    <row r="18540" customFormat="false" ht="15" hidden="false" customHeight="false" outlineLevel="0" collapsed="false"/>
    <row r="18541" customFormat="false" ht="15" hidden="false" customHeight="false" outlineLevel="0" collapsed="false"/>
    <row r="18542" customFormat="false" ht="15" hidden="false" customHeight="false" outlineLevel="0" collapsed="false"/>
    <row r="18543" customFormat="false" ht="15" hidden="false" customHeight="false" outlineLevel="0" collapsed="false"/>
    <row r="18544" customFormat="false" ht="15" hidden="false" customHeight="false" outlineLevel="0" collapsed="false"/>
    <row r="18545" customFormat="false" ht="15" hidden="false" customHeight="false" outlineLevel="0" collapsed="false"/>
    <row r="18546" customFormat="false" ht="15" hidden="false" customHeight="false" outlineLevel="0" collapsed="false"/>
    <row r="18547" customFormat="false" ht="15" hidden="false" customHeight="false" outlineLevel="0" collapsed="false"/>
    <row r="18548" customFormat="false" ht="15" hidden="false" customHeight="false" outlineLevel="0" collapsed="false"/>
    <row r="18549" customFormat="false" ht="15" hidden="false" customHeight="false" outlineLevel="0" collapsed="false"/>
    <row r="18550" customFormat="false" ht="15" hidden="false" customHeight="false" outlineLevel="0" collapsed="false"/>
    <row r="18551" customFormat="false" ht="15" hidden="false" customHeight="false" outlineLevel="0" collapsed="false"/>
    <row r="18552" customFormat="false" ht="15" hidden="false" customHeight="false" outlineLevel="0" collapsed="false"/>
    <row r="18553" customFormat="false" ht="15" hidden="false" customHeight="false" outlineLevel="0" collapsed="false"/>
    <row r="18554" customFormat="false" ht="15" hidden="false" customHeight="false" outlineLevel="0" collapsed="false"/>
    <row r="18555" customFormat="false" ht="15" hidden="false" customHeight="false" outlineLevel="0" collapsed="false"/>
    <row r="18556" customFormat="false" ht="15" hidden="false" customHeight="false" outlineLevel="0" collapsed="false"/>
    <row r="18557" customFormat="false" ht="15" hidden="false" customHeight="false" outlineLevel="0" collapsed="false"/>
    <row r="18558" customFormat="false" ht="15" hidden="false" customHeight="false" outlineLevel="0" collapsed="false"/>
    <row r="18559" customFormat="false" ht="15" hidden="false" customHeight="false" outlineLevel="0" collapsed="false"/>
    <row r="18560" customFormat="false" ht="15" hidden="false" customHeight="false" outlineLevel="0" collapsed="false"/>
    <row r="18561" customFormat="false" ht="15" hidden="false" customHeight="false" outlineLevel="0" collapsed="false"/>
    <row r="18562" customFormat="false" ht="15" hidden="false" customHeight="false" outlineLevel="0" collapsed="false"/>
    <row r="18563" customFormat="false" ht="15" hidden="false" customHeight="false" outlineLevel="0" collapsed="false"/>
    <row r="18564" customFormat="false" ht="15" hidden="false" customHeight="false" outlineLevel="0" collapsed="false"/>
    <row r="18565" customFormat="false" ht="15" hidden="false" customHeight="false" outlineLevel="0" collapsed="false"/>
    <row r="18566" customFormat="false" ht="15" hidden="false" customHeight="false" outlineLevel="0" collapsed="false"/>
    <row r="18567" customFormat="false" ht="15" hidden="false" customHeight="false" outlineLevel="0" collapsed="false"/>
    <row r="18568" customFormat="false" ht="15" hidden="false" customHeight="false" outlineLevel="0" collapsed="false"/>
    <row r="18569" customFormat="false" ht="15" hidden="false" customHeight="false" outlineLevel="0" collapsed="false"/>
    <row r="18570" customFormat="false" ht="15" hidden="false" customHeight="false" outlineLevel="0" collapsed="false"/>
    <row r="18571" customFormat="false" ht="15" hidden="false" customHeight="false" outlineLevel="0" collapsed="false"/>
    <row r="18572" customFormat="false" ht="15" hidden="false" customHeight="false" outlineLevel="0" collapsed="false"/>
    <row r="18573" customFormat="false" ht="15" hidden="false" customHeight="false" outlineLevel="0" collapsed="false"/>
    <row r="18574" customFormat="false" ht="15" hidden="false" customHeight="false" outlineLevel="0" collapsed="false"/>
    <row r="18575" customFormat="false" ht="15" hidden="false" customHeight="false" outlineLevel="0" collapsed="false"/>
    <row r="18576" customFormat="false" ht="15" hidden="false" customHeight="false" outlineLevel="0" collapsed="false"/>
    <row r="18577" customFormat="false" ht="15" hidden="false" customHeight="false" outlineLevel="0" collapsed="false"/>
    <row r="18578" customFormat="false" ht="15" hidden="false" customHeight="false" outlineLevel="0" collapsed="false"/>
    <row r="18579" customFormat="false" ht="15" hidden="false" customHeight="false" outlineLevel="0" collapsed="false"/>
    <row r="18580" customFormat="false" ht="15" hidden="false" customHeight="false" outlineLevel="0" collapsed="false"/>
    <row r="18581" customFormat="false" ht="15" hidden="false" customHeight="false" outlineLevel="0" collapsed="false"/>
    <row r="18582" customFormat="false" ht="15" hidden="false" customHeight="false" outlineLevel="0" collapsed="false"/>
    <row r="18583" customFormat="false" ht="15" hidden="false" customHeight="false" outlineLevel="0" collapsed="false"/>
    <row r="18584" customFormat="false" ht="15" hidden="false" customHeight="false" outlineLevel="0" collapsed="false"/>
    <row r="18585" customFormat="false" ht="15" hidden="false" customHeight="false" outlineLevel="0" collapsed="false"/>
    <row r="18586" customFormat="false" ht="15" hidden="false" customHeight="false" outlineLevel="0" collapsed="false"/>
    <row r="18587" customFormat="false" ht="15" hidden="false" customHeight="false" outlineLevel="0" collapsed="false"/>
    <row r="18588" customFormat="false" ht="15" hidden="false" customHeight="false" outlineLevel="0" collapsed="false"/>
    <row r="18589" customFormat="false" ht="15" hidden="false" customHeight="false" outlineLevel="0" collapsed="false"/>
    <row r="18590" customFormat="false" ht="15" hidden="false" customHeight="false" outlineLevel="0" collapsed="false"/>
    <row r="18591" customFormat="false" ht="15" hidden="false" customHeight="false" outlineLevel="0" collapsed="false"/>
    <row r="18592" customFormat="false" ht="15" hidden="false" customHeight="false" outlineLevel="0" collapsed="false"/>
    <row r="18593" customFormat="false" ht="15" hidden="false" customHeight="false" outlineLevel="0" collapsed="false"/>
    <row r="18594" customFormat="false" ht="15" hidden="false" customHeight="false" outlineLevel="0" collapsed="false"/>
    <row r="18595" customFormat="false" ht="15" hidden="false" customHeight="false" outlineLevel="0" collapsed="false"/>
    <row r="18596" customFormat="false" ht="15" hidden="false" customHeight="false" outlineLevel="0" collapsed="false"/>
    <row r="18597" customFormat="false" ht="15" hidden="false" customHeight="false" outlineLevel="0" collapsed="false"/>
    <row r="18598" customFormat="false" ht="15" hidden="false" customHeight="false" outlineLevel="0" collapsed="false"/>
    <row r="18599" customFormat="false" ht="15" hidden="false" customHeight="false" outlineLevel="0" collapsed="false"/>
    <row r="18600" customFormat="false" ht="15" hidden="false" customHeight="false" outlineLevel="0" collapsed="false"/>
    <row r="18601" customFormat="false" ht="15" hidden="false" customHeight="false" outlineLevel="0" collapsed="false"/>
    <row r="18602" customFormat="false" ht="15" hidden="false" customHeight="false" outlineLevel="0" collapsed="false"/>
    <row r="18603" customFormat="false" ht="15" hidden="false" customHeight="false" outlineLevel="0" collapsed="false"/>
    <row r="18604" customFormat="false" ht="15" hidden="false" customHeight="false" outlineLevel="0" collapsed="false"/>
    <row r="18605" customFormat="false" ht="15" hidden="false" customHeight="false" outlineLevel="0" collapsed="false"/>
    <row r="18606" customFormat="false" ht="15" hidden="false" customHeight="false" outlineLevel="0" collapsed="false"/>
    <row r="18607" customFormat="false" ht="15" hidden="false" customHeight="false" outlineLevel="0" collapsed="false"/>
    <row r="18608" customFormat="false" ht="15" hidden="false" customHeight="false" outlineLevel="0" collapsed="false"/>
    <row r="18609" customFormat="false" ht="15" hidden="false" customHeight="false" outlineLevel="0" collapsed="false"/>
    <row r="18610" customFormat="false" ht="15" hidden="false" customHeight="false" outlineLevel="0" collapsed="false"/>
    <row r="18611" customFormat="false" ht="15" hidden="false" customHeight="false" outlineLevel="0" collapsed="false"/>
    <row r="18612" customFormat="false" ht="15" hidden="false" customHeight="false" outlineLevel="0" collapsed="false"/>
    <row r="18613" customFormat="false" ht="15" hidden="false" customHeight="false" outlineLevel="0" collapsed="false"/>
    <row r="18614" customFormat="false" ht="15" hidden="false" customHeight="false" outlineLevel="0" collapsed="false"/>
    <row r="18615" customFormat="false" ht="15" hidden="false" customHeight="false" outlineLevel="0" collapsed="false"/>
    <row r="18616" customFormat="false" ht="15" hidden="false" customHeight="false" outlineLevel="0" collapsed="false"/>
    <row r="18617" customFormat="false" ht="15" hidden="false" customHeight="false" outlineLevel="0" collapsed="false"/>
    <row r="18618" customFormat="false" ht="15" hidden="false" customHeight="false" outlineLevel="0" collapsed="false"/>
    <row r="18619" customFormat="false" ht="15" hidden="false" customHeight="false" outlineLevel="0" collapsed="false"/>
    <row r="18620" customFormat="false" ht="15" hidden="false" customHeight="false" outlineLevel="0" collapsed="false"/>
    <row r="18621" customFormat="false" ht="15" hidden="false" customHeight="false" outlineLevel="0" collapsed="false"/>
    <row r="18622" customFormat="false" ht="15" hidden="false" customHeight="false" outlineLevel="0" collapsed="false"/>
    <row r="18623" customFormat="false" ht="15" hidden="false" customHeight="false" outlineLevel="0" collapsed="false"/>
    <row r="18624" customFormat="false" ht="15" hidden="false" customHeight="false" outlineLevel="0" collapsed="false"/>
    <row r="18625" customFormat="false" ht="15" hidden="false" customHeight="false" outlineLevel="0" collapsed="false"/>
    <row r="18626" customFormat="false" ht="15" hidden="false" customHeight="false" outlineLevel="0" collapsed="false"/>
    <row r="18627" customFormat="false" ht="15" hidden="false" customHeight="false" outlineLevel="0" collapsed="false"/>
    <row r="18628" customFormat="false" ht="15" hidden="false" customHeight="false" outlineLevel="0" collapsed="false"/>
    <row r="18629" customFormat="false" ht="15" hidden="false" customHeight="false" outlineLevel="0" collapsed="false"/>
    <row r="18630" customFormat="false" ht="15" hidden="false" customHeight="false" outlineLevel="0" collapsed="false"/>
    <row r="18631" customFormat="false" ht="15" hidden="false" customHeight="false" outlineLevel="0" collapsed="false"/>
    <row r="18632" customFormat="false" ht="15" hidden="false" customHeight="false" outlineLevel="0" collapsed="false"/>
    <row r="18633" customFormat="false" ht="15" hidden="false" customHeight="false" outlineLevel="0" collapsed="false"/>
    <row r="18634" customFormat="false" ht="15" hidden="false" customHeight="false" outlineLevel="0" collapsed="false"/>
    <row r="18635" customFormat="false" ht="15" hidden="false" customHeight="false" outlineLevel="0" collapsed="false"/>
    <row r="18636" customFormat="false" ht="15" hidden="false" customHeight="false" outlineLevel="0" collapsed="false"/>
    <row r="18637" customFormat="false" ht="15" hidden="false" customHeight="false" outlineLevel="0" collapsed="false"/>
    <row r="18638" customFormat="false" ht="15" hidden="false" customHeight="false" outlineLevel="0" collapsed="false"/>
    <row r="18639" customFormat="false" ht="15" hidden="false" customHeight="false" outlineLevel="0" collapsed="false"/>
    <row r="18640" customFormat="false" ht="15" hidden="false" customHeight="false" outlineLevel="0" collapsed="false"/>
    <row r="18641" customFormat="false" ht="15" hidden="false" customHeight="false" outlineLevel="0" collapsed="false"/>
    <row r="18642" customFormat="false" ht="15" hidden="false" customHeight="false" outlineLevel="0" collapsed="false"/>
    <row r="18643" customFormat="false" ht="15" hidden="false" customHeight="false" outlineLevel="0" collapsed="false"/>
    <row r="18644" customFormat="false" ht="15" hidden="false" customHeight="false" outlineLevel="0" collapsed="false"/>
    <row r="18645" customFormat="false" ht="15" hidden="false" customHeight="false" outlineLevel="0" collapsed="false"/>
    <row r="18646" customFormat="false" ht="15" hidden="false" customHeight="false" outlineLevel="0" collapsed="false"/>
    <row r="18647" customFormat="false" ht="15" hidden="false" customHeight="false" outlineLevel="0" collapsed="false"/>
    <row r="18648" customFormat="false" ht="15" hidden="false" customHeight="false" outlineLevel="0" collapsed="false"/>
    <row r="18649" customFormat="false" ht="15" hidden="false" customHeight="false" outlineLevel="0" collapsed="false"/>
    <row r="18650" customFormat="false" ht="15" hidden="false" customHeight="false" outlineLevel="0" collapsed="false"/>
    <row r="18651" customFormat="false" ht="15" hidden="false" customHeight="false" outlineLevel="0" collapsed="false"/>
    <row r="18652" customFormat="false" ht="15" hidden="false" customHeight="false" outlineLevel="0" collapsed="false"/>
    <row r="18653" customFormat="false" ht="15" hidden="false" customHeight="false" outlineLevel="0" collapsed="false"/>
    <row r="18654" customFormat="false" ht="15" hidden="false" customHeight="false" outlineLevel="0" collapsed="false"/>
    <row r="18655" customFormat="false" ht="15" hidden="false" customHeight="false" outlineLevel="0" collapsed="false"/>
    <row r="18656" customFormat="false" ht="15" hidden="false" customHeight="false" outlineLevel="0" collapsed="false"/>
    <row r="18657" customFormat="false" ht="15" hidden="false" customHeight="false" outlineLevel="0" collapsed="false"/>
    <row r="18658" customFormat="false" ht="15" hidden="false" customHeight="false" outlineLevel="0" collapsed="false"/>
    <row r="18659" customFormat="false" ht="15" hidden="false" customHeight="false" outlineLevel="0" collapsed="false"/>
    <row r="18660" customFormat="false" ht="15" hidden="false" customHeight="false" outlineLevel="0" collapsed="false"/>
    <row r="18661" customFormat="false" ht="15" hidden="false" customHeight="false" outlineLevel="0" collapsed="false"/>
    <row r="18662" customFormat="false" ht="15" hidden="false" customHeight="false" outlineLevel="0" collapsed="false"/>
    <row r="18663" customFormat="false" ht="15" hidden="false" customHeight="false" outlineLevel="0" collapsed="false"/>
    <row r="18664" customFormat="false" ht="15" hidden="false" customHeight="false" outlineLevel="0" collapsed="false"/>
    <row r="18665" customFormat="false" ht="15" hidden="false" customHeight="false" outlineLevel="0" collapsed="false"/>
    <row r="18666" customFormat="false" ht="15" hidden="false" customHeight="false" outlineLevel="0" collapsed="false"/>
    <row r="18667" customFormat="false" ht="15" hidden="false" customHeight="false" outlineLevel="0" collapsed="false"/>
    <row r="18668" customFormat="false" ht="15" hidden="false" customHeight="false" outlineLevel="0" collapsed="false"/>
    <row r="18669" customFormat="false" ht="15" hidden="false" customHeight="false" outlineLevel="0" collapsed="false"/>
    <row r="18670" customFormat="false" ht="15" hidden="false" customHeight="false" outlineLevel="0" collapsed="false"/>
    <row r="18671" customFormat="false" ht="15" hidden="false" customHeight="false" outlineLevel="0" collapsed="false"/>
    <row r="18672" customFormat="false" ht="15" hidden="false" customHeight="false" outlineLevel="0" collapsed="false"/>
    <row r="18673" customFormat="false" ht="15" hidden="false" customHeight="false" outlineLevel="0" collapsed="false"/>
    <row r="18674" customFormat="false" ht="15" hidden="false" customHeight="false" outlineLevel="0" collapsed="false"/>
    <row r="18675" customFormat="false" ht="15" hidden="false" customHeight="false" outlineLevel="0" collapsed="false"/>
    <row r="18676" customFormat="false" ht="15" hidden="false" customHeight="false" outlineLevel="0" collapsed="false"/>
    <row r="18677" customFormat="false" ht="15" hidden="false" customHeight="false" outlineLevel="0" collapsed="false"/>
    <row r="18678" customFormat="false" ht="15" hidden="false" customHeight="false" outlineLevel="0" collapsed="false"/>
    <row r="18679" customFormat="false" ht="15" hidden="false" customHeight="false" outlineLevel="0" collapsed="false"/>
    <row r="18680" customFormat="false" ht="15" hidden="false" customHeight="false" outlineLevel="0" collapsed="false"/>
    <row r="18681" customFormat="false" ht="15" hidden="false" customHeight="false" outlineLevel="0" collapsed="false"/>
    <row r="18682" customFormat="false" ht="15" hidden="false" customHeight="false" outlineLevel="0" collapsed="false"/>
    <row r="18683" customFormat="false" ht="15" hidden="false" customHeight="false" outlineLevel="0" collapsed="false"/>
    <row r="18684" customFormat="false" ht="15" hidden="false" customHeight="false" outlineLevel="0" collapsed="false"/>
    <row r="18685" customFormat="false" ht="15" hidden="false" customHeight="false" outlineLevel="0" collapsed="false"/>
    <row r="18686" customFormat="false" ht="15" hidden="false" customHeight="false" outlineLevel="0" collapsed="false"/>
    <row r="18687" customFormat="false" ht="15" hidden="false" customHeight="false" outlineLevel="0" collapsed="false"/>
    <row r="18688" customFormat="false" ht="15" hidden="false" customHeight="false" outlineLevel="0" collapsed="false"/>
    <row r="18689" customFormat="false" ht="15" hidden="false" customHeight="false" outlineLevel="0" collapsed="false"/>
    <row r="18690" customFormat="false" ht="15" hidden="false" customHeight="false" outlineLevel="0" collapsed="false"/>
    <row r="18691" customFormat="false" ht="15" hidden="false" customHeight="false" outlineLevel="0" collapsed="false"/>
    <row r="18692" customFormat="false" ht="15" hidden="false" customHeight="false" outlineLevel="0" collapsed="false"/>
    <row r="18693" customFormat="false" ht="15" hidden="false" customHeight="false" outlineLevel="0" collapsed="false"/>
    <row r="18694" customFormat="false" ht="15" hidden="false" customHeight="false" outlineLevel="0" collapsed="false"/>
    <row r="18695" customFormat="false" ht="15" hidden="false" customHeight="false" outlineLevel="0" collapsed="false"/>
    <row r="18696" customFormat="false" ht="15" hidden="false" customHeight="false" outlineLevel="0" collapsed="false"/>
    <row r="18697" customFormat="false" ht="15" hidden="false" customHeight="false" outlineLevel="0" collapsed="false"/>
    <row r="18698" customFormat="false" ht="15" hidden="false" customHeight="false" outlineLevel="0" collapsed="false"/>
    <row r="18699" customFormat="false" ht="15" hidden="false" customHeight="false" outlineLevel="0" collapsed="false"/>
    <row r="18700" customFormat="false" ht="15" hidden="false" customHeight="false" outlineLevel="0" collapsed="false"/>
    <row r="18701" customFormat="false" ht="15" hidden="false" customHeight="false" outlineLevel="0" collapsed="false"/>
    <row r="18702" customFormat="false" ht="15" hidden="false" customHeight="false" outlineLevel="0" collapsed="false"/>
    <row r="18703" customFormat="false" ht="15" hidden="false" customHeight="false" outlineLevel="0" collapsed="false"/>
    <row r="18704" customFormat="false" ht="15" hidden="false" customHeight="false" outlineLevel="0" collapsed="false"/>
    <row r="18705" customFormat="false" ht="15" hidden="false" customHeight="false" outlineLevel="0" collapsed="false"/>
    <row r="18706" customFormat="false" ht="15" hidden="false" customHeight="false" outlineLevel="0" collapsed="false"/>
    <row r="18707" customFormat="false" ht="15" hidden="false" customHeight="false" outlineLevel="0" collapsed="false"/>
    <row r="18708" customFormat="false" ht="15" hidden="false" customHeight="false" outlineLevel="0" collapsed="false"/>
    <row r="18709" customFormat="false" ht="15" hidden="false" customHeight="false" outlineLevel="0" collapsed="false"/>
    <row r="18710" customFormat="false" ht="15" hidden="false" customHeight="false" outlineLevel="0" collapsed="false"/>
    <row r="18711" customFormat="false" ht="15" hidden="false" customHeight="false" outlineLevel="0" collapsed="false"/>
    <row r="18712" customFormat="false" ht="15" hidden="false" customHeight="false" outlineLevel="0" collapsed="false"/>
    <row r="18713" customFormat="false" ht="15" hidden="false" customHeight="false" outlineLevel="0" collapsed="false"/>
    <row r="18714" customFormat="false" ht="15" hidden="false" customHeight="false" outlineLevel="0" collapsed="false"/>
    <row r="18715" customFormat="false" ht="15" hidden="false" customHeight="false" outlineLevel="0" collapsed="false"/>
    <row r="18716" customFormat="false" ht="15" hidden="false" customHeight="false" outlineLevel="0" collapsed="false"/>
    <row r="18717" customFormat="false" ht="15" hidden="false" customHeight="false" outlineLevel="0" collapsed="false"/>
    <row r="18718" customFormat="false" ht="15" hidden="false" customHeight="false" outlineLevel="0" collapsed="false"/>
    <row r="18719" customFormat="false" ht="15" hidden="false" customHeight="false" outlineLevel="0" collapsed="false"/>
    <row r="18720" customFormat="false" ht="15" hidden="false" customHeight="false" outlineLevel="0" collapsed="false"/>
    <row r="18721" customFormat="false" ht="15" hidden="false" customHeight="false" outlineLevel="0" collapsed="false"/>
    <row r="18722" customFormat="false" ht="15" hidden="false" customHeight="false" outlineLevel="0" collapsed="false"/>
    <row r="18723" customFormat="false" ht="15" hidden="false" customHeight="false" outlineLevel="0" collapsed="false"/>
    <row r="18724" customFormat="false" ht="15" hidden="false" customHeight="false" outlineLevel="0" collapsed="false"/>
    <row r="18725" customFormat="false" ht="15" hidden="false" customHeight="false" outlineLevel="0" collapsed="false"/>
    <row r="18726" customFormat="false" ht="15" hidden="false" customHeight="false" outlineLevel="0" collapsed="false"/>
    <row r="18727" customFormat="false" ht="15" hidden="false" customHeight="false" outlineLevel="0" collapsed="false"/>
    <row r="18728" customFormat="false" ht="15" hidden="false" customHeight="false" outlineLevel="0" collapsed="false"/>
    <row r="18729" customFormat="false" ht="15" hidden="false" customHeight="false" outlineLevel="0" collapsed="false"/>
    <row r="18730" customFormat="false" ht="15" hidden="false" customHeight="false" outlineLevel="0" collapsed="false"/>
    <row r="18731" customFormat="false" ht="15" hidden="false" customHeight="false" outlineLevel="0" collapsed="false"/>
    <row r="18732" customFormat="false" ht="15" hidden="false" customHeight="false" outlineLevel="0" collapsed="false"/>
    <row r="18733" customFormat="false" ht="15" hidden="false" customHeight="false" outlineLevel="0" collapsed="false"/>
    <row r="18734" customFormat="false" ht="15" hidden="false" customHeight="false" outlineLevel="0" collapsed="false"/>
    <row r="18735" customFormat="false" ht="15" hidden="false" customHeight="false" outlineLevel="0" collapsed="false"/>
    <row r="18736" customFormat="false" ht="15" hidden="false" customHeight="false" outlineLevel="0" collapsed="false"/>
    <row r="18737" customFormat="false" ht="15" hidden="false" customHeight="false" outlineLevel="0" collapsed="false"/>
    <row r="18738" customFormat="false" ht="15" hidden="false" customHeight="false" outlineLevel="0" collapsed="false"/>
    <row r="18739" customFormat="false" ht="15" hidden="false" customHeight="false" outlineLevel="0" collapsed="false"/>
    <row r="18740" customFormat="false" ht="15" hidden="false" customHeight="false" outlineLevel="0" collapsed="false"/>
    <row r="18741" customFormat="false" ht="15" hidden="false" customHeight="false" outlineLevel="0" collapsed="false"/>
    <row r="18742" customFormat="false" ht="15" hidden="false" customHeight="false" outlineLevel="0" collapsed="false"/>
    <row r="18743" customFormat="false" ht="15" hidden="false" customHeight="false" outlineLevel="0" collapsed="false"/>
    <row r="18744" customFormat="false" ht="15" hidden="false" customHeight="false" outlineLevel="0" collapsed="false"/>
    <row r="18745" customFormat="false" ht="15" hidden="false" customHeight="false" outlineLevel="0" collapsed="false"/>
    <row r="18746" customFormat="false" ht="15" hidden="false" customHeight="false" outlineLevel="0" collapsed="false"/>
    <row r="18747" customFormat="false" ht="15" hidden="false" customHeight="false" outlineLevel="0" collapsed="false"/>
    <row r="18748" customFormat="false" ht="15" hidden="false" customHeight="false" outlineLevel="0" collapsed="false"/>
    <row r="18749" customFormat="false" ht="15" hidden="false" customHeight="false" outlineLevel="0" collapsed="false"/>
    <row r="18750" customFormat="false" ht="15" hidden="false" customHeight="false" outlineLevel="0" collapsed="false"/>
    <row r="18751" customFormat="false" ht="15" hidden="false" customHeight="false" outlineLevel="0" collapsed="false"/>
    <row r="18752" customFormat="false" ht="15" hidden="false" customHeight="false" outlineLevel="0" collapsed="false"/>
    <row r="18753" customFormat="false" ht="15" hidden="false" customHeight="false" outlineLevel="0" collapsed="false"/>
    <row r="18754" customFormat="false" ht="15" hidden="false" customHeight="false" outlineLevel="0" collapsed="false"/>
    <row r="18755" customFormat="false" ht="15" hidden="false" customHeight="false" outlineLevel="0" collapsed="false"/>
    <row r="18756" customFormat="false" ht="15" hidden="false" customHeight="false" outlineLevel="0" collapsed="false"/>
    <row r="18757" customFormat="false" ht="15" hidden="false" customHeight="false" outlineLevel="0" collapsed="false"/>
    <row r="18758" customFormat="false" ht="15" hidden="false" customHeight="false" outlineLevel="0" collapsed="false"/>
    <row r="18759" customFormat="false" ht="15" hidden="false" customHeight="false" outlineLevel="0" collapsed="false"/>
    <row r="18760" customFormat="false" ht="15" hidden="false" customHeight="false" outlineLevel="0" collapsed="false"/>
    <row r="18761" customFormat="false" ht="15" hidden="false" customHeight="false" outlineLevel="0" collapsed="false"/>
    <row r="18762" customFormat="false" ht="15" hidden="false" customHeight="false" outlineLevel="0" collapsed="false"/>
    <row r="18763" customFormat="false" ht="15" hidden="false" customHeight="false" outlineLevel="0" collapsed="false"/>
    <row r="18764" customFormat="false" ht="15" hidden="false" customHeight="false" outlineLevel="0" collapsed="false"/>
    <row r="18765" customFormat="false" ht="15" hidden="false" customHeight="false" outlineLevel="0" collapsed="false"/>
    <row r="18766" customFormat="false" ht="15" hidden="false" customHeight="false" outlineLevel="0" collapsed="false"/>
    <row r="18767" customFormat="false" ht="15" hidden="false" customHeight="false" outlineLevel="0" collapsed="false"/>
    <row r="18768" customFormat="false" ht="15" hidden="false" customHeight="false" outlineLevel="0" collapsed="false"/>
    <row r="18769" customFormat="false" ht="15" hidden="false" customHeight="false" outlineLevel="0" collapsed="false"/>
    <row r="18770" customFormat="false" ht="15" hidden="false" customHeight="false" outlineLevel="0" collapsed="false"/>
    <row r="18771" customFormat="false" ht="15" hidden="false" customHeight="false" outlineLevel="0" collapsed="false"/>
    <row r="18772" customFormat="false" ht="15" hidden="false" customHeight="false" outlineLevel="0" collapsed="false"/>
    <row r="18773" customFormat="false" ht="15" hidden="false" customHeight="false" outlineLevel="0" collapsed="false"/>
    <row r="18774" customFormat="false" ht="15" hidden="false" customHeight="false" outlineLevel="0" collapsed="false"/>
    <row r="18775" customFormat="false" ht="15" hidden="false" customHeight="false" outlineLevel="0" collapsed="false"/>
    <row r="18776" customFormat="false" ht="15" hidden="false" customHeight="false" outlineLevel="0" collapsed="false"/>
    <row r="18777" customFormat="false" ht="15" hidden="false" customHeight="false" outlineLevel="0" collapsed="false"/>
    <row r="18778" customFormat="false" ht="15" hidden="false" customHeight="false" outlineLevel="0" collapsed="false"/>
    <row r="18779" customFormat="false" ht="15" hidden="false" customHeight="false" outlineLevel="0" collapsed="false"/>
    <row r="18780" customFormat="false" ht="15" hidden="false" customHeight="false" outlineLevel="0" collapsed="false"/>
    <row r="18781" customFormat="false" ht="15" hidden="false" customHeight="false" outlineLevel="0" collapsed="false"/>
    <row r="18782" customFormat="false" ht="15" hidden="false" customHeight="false" outlineLevel="0" collapsed="false"/>
    <row r="18783" customFormat="false" ht="15" hidden="false" customHeight="false" outlineLevel="0" collapsed="false"/>
    <row r="18784" customFormat="false" ht="15" hidden="false" customHeight="false" outlineLevel="0" collapsed="false"/>
    <row r="18785" customFormat="false" ht="15" hidden="false" customHeight="false" outlineLevel="0" collapsed="false"/>
    <row r="18786" customFormat="false" ht="15" hidden="false" customHeight="false" outlineLevel="0" collapsed="false"/>
    <row r="18787" customFormat="false" ht="15" hidden="false" customHeight="false" outlineLevel="0" collapsed="false"/>
    <row r="18788" customFormat="false" ht="15" hidden="false" customHeight="false" outlineLevel="0" collapsed="false"/>
    <row r="18789" customFormat="false" ht="15" hidden="false" customHeight="false" outlineLevel="0" collapsed="false"/>
    <row r="18790" customFormat="false" ht="15" hidden="false" customHeight="false" outlineLevel="0" collapsed="false"/>
    <row r="18791" customFormat="false" ht="15" hidden="false" customHeight="false" outlineLevel="0" collapsed="false"/>
    <row r="18792" customFormat="false" ht="15" hidden="false" customHeight="false" outlineLevel="0" collapsed="false"/>
    <row r="18793" customFormat="false" ht="15" hidden="false" customHeight="false" outlineLevel="0" collapsed="false"/>
    <row r="18794" customFormat="false" ht="15" hidden="false" customHeight="false" outlineLevel="0" collapsed="false"/>
    <row r="18795" customFormat="false" ht="15" hidden="false" customHeight="false" outlineLevel="0" collapsed="false"/>
    <row r="18796" customFormat="false" ht="15" hidden="false" customHeight="false" outlineLevel="0" collapsed="false"/>
    <row r="18797" customFormat="false" ht="15" hidden="false" customHeight="false" outlineLevel="0" collapsed="false"/>
    <row r="18798" customFormat="false" ht="15" hidden="false" customHeight="false" outlineLevel="0" collapsed="false"/>
    <row r="18799" customFormat="false" ht="15" hidden="false" customHeight="false" outlineLevel="0" collapsed="false"/>
    <row r="18800" customFormat="false" ht="15" hidden="false" customHeight="false" outlineLevel="0" collapsed="false"/>
    <row r="18801" customFormat="false" ht="15" hidden="false" customHeight="false" outlineLevel="0" collapsed="false"/>
    <row r="18802" customFormat="false" ht="15" hidden="false" customHeight="false" outlineLevel="0" collapsed="false"/>
    <row r="18803" customFormat="false" ht="15" hidden="false" customHeight="false" outlineLevel="0" collapsed="false"/>
    <row r="18804" customFormat="false" ht="15" hidden="false" customHeight="false" outlineLevel="0" collapsed="false"/>
    <row r="18805" customFormat="false" ht="15" hidden="false" customHeight="false" outlineLevel="0" collapsed="false"/>
    <row r="18806" customFormat="false" ht="15" hidden="false" customHeight="false" outlineLevel="0" collapsed="false"/>
    <row r="18807" customFormat="false" ht="15" hidden="false" customHeight="false" outlineLevel="0" collapsed="false"/>
    <row r="18808" customFormat="false" ht="15" hidden="false" customHeight="false" outlineLevel="0" collapsed="false"/>
    <row r="18809" customFormat="false" ht="15" hidden="false" customHeight="false" outlineLevel="0" collapsed="false"/>
    <row r="18810" customFormat="false" ht="15" hidden="false" customHeight="false" outlineLevel="0" collapsed="false"/>
    <row r="18811" customFormat="false" ht="15" hidden="false" customHeight="false" outlineLevel="0" collapsed="false"/>
    <row r="18812" customFormat="false" ht="15" hidden="false" customHeight="false" outlineLevel="0" collapsed="false"/>
    <row r="18813" customFormat="false" ht="15" hidden="false" customHeight="false" outlineLevel="0" collapsed="false"/>
    <row r="18814" customFormat="false" ht="15" hidden="false" customHeight="false" outlineLevel="0" collapsed="false"/>
    <row r="18815" customFormat="false" ht="15" hidden="false" customHeight="false" outlineLevel="0" collapsed="false"/>
    <row r="18816" customFormat="false" ht="15" hidden="false" customHeight="false" outlineLevel="0" collapsed="false"/>
    <row r="18817" customFormat="false" ht="15" hidden="false" customHeight="false" outlineLevel="0" collapsed="false"/>
    <row r="18818" customFormat="false" ht="15" hidden="false" customHeight="false" outlineLevel="0" collapsed="false"/>
    <row r="18819" customFormat="false" ht="15" hidden="false" customHeight="false" outlineLevel="0" collapsed="false"/>
    <row r="18820" customFormat="false" ht="15" hidden="false" customHeight="false" outlineLevel="0" collapsed="false"/>
    <row r="18821" customFormat="false" ht="15" hidden="false" customHeight="false" outlineLevel="0" collapsed="false"/>
    <row r="18822" customFormat="false" ht="15" hidden="false" customHeight="false" outlineLevel="0" collapsed="false"/>
    <row r="18823" customFormat="false" ht="15" hidden="false" customHeight="false" outlineLevel="0" collapsed="false"/>
    <row r="18824" customFormat="false" ht="15" hidden="false" customHeight="false" outlineLevel="0" collapsed="false"/>
    <row r="18825" customFormat="false" ht="15" hidden="false" customHeight="false" outlineLevel="0" collapsed="false"/>
    <row r="18826" customFormat="false" ht="15" hidden="false" customHeight="false" outlineLevel="0" collapsed="false"/>
    <row r="18827" customFormat="false" ht="15" hidden="false" customHeight="false" outlineLevel="0" collapsed="false"/>
    <row r="18828" customFormat="false" ht="15" hidden="false" customHeight="false" outlineLevel="0" collapsed="false"/>
    <row r="18829" customFormat="false" ht="15" hidden="false" customHeight="false" outlineLevel="0" collapsed="false"/>
    <row r="18830" customFormat="false" ht="15" hidden="false" customHeight="false" outlineLevel="0" collapsed="false"/>
    <row r="18831" customFormat="false" ht="15" hidden="false" customHeight="false" outlineLevel="0" collapsed="false"/>
    <row r="18832" customFormat="false" ht="15" hidden="false" customHeight="false" outlineLevel="0" collapsed="false"/>
    <row r="18833" customFormat="false" ht="15" hidden="false" customHeight="false" outlineLevel="0" collapsed="false"/>
    <row r="18834" customFormat="false" ht="15" hidden="false" customHeight="false" outlineLevel="0" collapsed="false"/>
    <row r="18835" customFormat="false" ht="15" hidden="false" customHeight="false" outlineLevel="0" collapsed="false"/>
    <row r="18836" customFormat="false" ht="15" hidden="false" customHeight="false" outlineLevel="0" collapsed="false"/>
    <row r="18837" customFormat="false" ht="15" hidden="false" customHeight="false" outlineLevel="0" collapsed="false"/>
    <row r="18838" customFormat="false" ht="15" hidden="false" customHeight="false" outlineLevel="0" collapsed="false"/>
    <row r="18839" customFormat="false" ht="15" hidden="false" customHeight="false" outlineLevel="0" collapsed="false"/>
    <row r="18840" customFormat="false" ht="15" hidden="false" customHeight="false" outlineLevel="0" collapsed="false"/>
    <row r="18841" customFormat="false" ht="15" hidden="false" customHeight="false" outlineLevel="0" collapsed="false"/>
    <row r="18842" customFormat="false" ht="15" hidden="false" customHeight="false" outlineLevel="0" collapsed="false"/>
    <row r="18843" customFormat="false" ht="15" hidden="false" customHeight="false" outlineLevel="0" collapsed="false"/>
    <row r="18844" customFormat="false" ht="15" hidden="false" customHeight="false" outlineLevel="0" collapsed="false"/>
    <row r="18845" customFormat="false" ht="15" hidden="false" customHeight="false" outlineLevel="0" collapsed="false"/>
    <row r="18846" customFormat="false" ht="15" hidden="false" customHeight="false" outlineLevel="0" collapsed="false"/>
    <row r="18847" customFormat="false" ht="15" hidden="false" customHeight="false" outlineLevel="0" collapsed="false"/>
    <row r="18848" customFormat="false" ht="15" hidden="false" customHeight="false" outlineLevel="0" collapsed="false"/>
    <row r="18849" customFormat="false" ht="15" hidden="false" customHeight="false" outlineLevel="0" collapsed="false"/>
    <row r="18850" customFormat="false" ht="15" hidden="false" customHeight="false" outlineLevel="0" collapsed="false"/>
    <row r="18851" customFormat="false" ht="15" hidden="false" customHeight="false" outlineLevel="0" collapsed="false"/>
    <row r="18852" customFormat="false" ht="15" hidden="false" customHeight="false" outlineLevel="0" collapsed="false"/>
    <row r="18853" customFormat="false" ht="15" hidden="false" customHeight="false" outlineLevel="0" collapsed="false"/>
    <row r="18854" customFormat="false" ht="15" hidden="false" customHeight="false" outlineLevel="0" collapsed="false"/>
    <row r="18855" customFormat="false" ht="15" hidden="false" customHeight="false" outlineLevel="0" collapsed="false"/>
    <row r="18856" customFormat="false" ht="15" hidden="false" customHeight="false" outlineLevel="0" collapsed="false"/>
    <row r="18857" customFormat="false" ht="15" hidden="false" customHeight="false" outlineLevel="0" collapsed="false"/>
    <row r="18858" customFormat="false" ht="15" hidden="false" customHeight="false" outlineLevel="0" collapsed="false"/>
    <row r="18859" customFormat="false" ht="15" hidden="false" customHeight="false" outlineLevel="0" collapsed="false"/>
    <row r="18860" customFormat="false" ht="15" hidden="false" customHeight="false" outlineLevel="0" collapsed="false"/>
    <row r="18861" customFormat="false" ht="15" hidden="false" customHeight="false" outlineLevel="0" collapsed="false"/>
    <row r="18862" customFormat="false" ht="15" hidden="false" customHeight="false" outlineLevel="0" collapsed="false"/>
    <row r="18863" customFormat="false" ht="15" hidden="false" customHeight="false" outlineLevel="0" collapsed="false"/>
    <row r="18864" customFormat="false" ht="15" hidden="false" customHeight="false" outlineLevel="0" collapsed="false"/>
    <row r="18865" customFormat="false" ht="15" hidden="false" customHeight="false" outlineLevel="0" collapsed="false"/>
    <row r="18866" customFormat="false" ht="15" hidden="false" customHeight="false" outlineLevel="0" collapsed="false"/>
    <row r="18867" customFormat="false" ht="15" hidden="false" customHeight="false" outlineLevel="0" collapsed="false"/>
    <row r="18868" customFormat="false" ht="15" hidden="false" customHeight="false" outlineLevel="0" collapsed="false"/>
    <row r="18869" customFormat="false" ht="15" hidden="false" customHeight="false" outlineLevel="0" collapsed="false"/>
    <row r="18870" customFormat="false" ht="15" hidden="false" customHeight="false" outlineLevel="0" collapsed="false"/>
    <row r="18871" customFormat="false" ht="15" hidden="false" customHeight="false" outlineLevel="0" collapsed="false"/>
    <row r="18872" customFormat="false" ht="15" hidden="false" customHeight="false" outlineLevel="0" collapsed="false"/>
    <row r="18873" customFormat="false" ht="15" hidden="false" customHeight="false" outlineLevel="0" collapsed="false"/>
    <row r="18874" customFormat="false" ht="15" hidden="false" customHeight="false" outlineLevel="0" collapsed="false"/>
    <row r="18875" customFormat="false" ht="15" hidden="false" customHeight="false" outlineLevel="0" collapsed="false"/>
    <row r="18876" customFormat="false" ht="15" hidden="false" customHeight="false" outlineLevel="0" collapsed="false"/>
    <row r="18877" customFormat="false" ht="15" hidden="false" customHeight="false" outlineLevel="0" collapsed="false"/>
    <row r="18878" customFormat="false" ht="15" hidden="false" customHeight="false" outlineLevel="0" collapsed="false"/>
    <row r="18879" customFormat="false" ht="15" hidden="false" customHeight="false" outlineLevel="0" collapsed="false"/>
    <row r="18880" customFormat="false" ht="15" hidden="false" customHeight="false" outlineLevel="0" collapsed="false"/>
    <row r="18881" customFormat="false" ht="15" hidden="false" customHeight="false" outlineLevel="0" collapsed="false"/>
    <row r="18882" customFormat="false" ht="15" hidden="false" customHeight="false" outlineLevel="0" collapsed="false"/>
    <row r="18883" customFormat="false" ht="15" hidden="false" customHeight="false" outlineLevel="0" collapsed="false"/>
    <row r="18884" customFormat="false" ht="15" hidden="false" customHeight="false" outlineLevel="0" collapsed="false"/>
    <row r="18885" customFormat="false" ht="15" hidden="false" customHeight="false" outlineLevel="0" collapsed="false"/>
    <row r="18886" customFormat="false" ht="15" hidden="false" customHeight="false" outlineLevel="0" collapsed="false"/>
    <row r="18887" customFormat="false" ht="15" hidden="false" customHeight="false" outlineLevel="0" collapsed="false"/>
    <row r="18888" customFormat="false" ht="15" hidden="false" customHeight="false" outlineLevel="0" collapsed="false"/>
    <row r="18889" customFormat="false" ht="15" hidden="false" customHeight="false" outlineLevel="0" collapsed="false"/>
    <row r="18890" customFormat="false" ht="15" hidden="false" customHeight="false" outlineLevel="0" collapsed="false"/>
    <row r="18891" customFormat="false" ht="15" hidden="false" customHeight="false" outlineLevel="0" collapsed="false"/>
    <row r="18892" customFormat="false" ht="15" hidden="false" customHeight="false" outlineLevel="0" collapsed="false"/>
    <row r="18893" customFormat="false" ht="15" hidden="false" customHeight="false" outlineLevel="0" collapsed="false"/>
    <row r="18894" customFormat="false" ht="15" hidden="false" customHeight="false" outlineLevel="0" collapsed="false"/>
    <row r="18895" customFormat="false" ht="15" hidden="false" customHeight="false" outlineLevel="0" collapsed="false"/>
    <row r="18896" customFormat="false" ht="15" hidden="false" customHeight="false" outlineLevel="0" collapsed="false"/>
    <row r="18897" customFormat="false" ht="15" hidden="false" customHeight="false" outlineLevel="0" collapsed="false"/>
    <row r="18898" customFormat="false" ht="15" hidden="false" customHeight="false" outlineLevel="0" collapsed="false"/>
    <row r="18899" customFormat="false" ht="15" hidden="false" customHeight="false" outlineLevel="0" collapsed="false"/>
    <row r="18900" customFormat="false" ht="15" hidden="false" customHeight="false" outlineLevel="0" collapsed="false"/>
    <row r="18901" customFormat="false" ht="15" hidden="false" customHeight="false" outlineLevel="0" collapsed="false"/>
    <row r="18902" customFormat="false" ht="15" hidden="false" customHeight="false" outlineLevel="0" collapsed="false"/>
    <row r="18903" customFormat="false" ht="15" hidden="false" customHeight="false" outlineLevel="0" collapsed="false"/>
    <row r="18904" customFormat="false" ht="15" hidden="false" customHeight="false" outlineLevel="0" collapsed="false"/>
    <row r="18905" customFormat="false" ht="15" hidden="false" customHeight="false" outlineLevel="0" collapsed="false"/>
    <row r="18906" customFormat="false" ht="15" hidden="false" customHeight="false" outlineLevel="0" collapsed="false"/>
    <row r="18907" customFormat="false" ht="15" hidden="false" customHeight="false" outlineLevel="0" collapsed="false"/>
    <row r="18908" customFormat="false" ht="15" hidden="false" customHeight="false" outlineLevel="0" collapsed="false"/>
    <row r="18909" customFormat="false" ht="15" hidden="false" customHeight="false" outlineLevel="0" collapsed="false"/>
    <row r="18910" customFormat="false" ht="15" hidden="false" customHeight="false" outlineLevel="0" collapsed="false"/>
    <row r="18911" customFormat="false" ht="15" hidden="false" customHeight="false" outlineLevel="0" collapsed="false"/>
    <row r="18912" customFormat="false" ht="15" hidden="false" customHeight="false" outlineLevel="0" collapsed="false"/>
    <row r="18913" customFormat="false" ht="15" hidden="false" customHeight="false" outlineLevel="0" collapsed="false"/>
    <row r="18914" customFormat="false" ht="15" hidden="false" customHeight="false" outlineLevel="0" collapsed="false"/>
    <row r="18915" customFormat="false" ht="15" hidden="false" customHeight="false" outlineLevel="0" collapsed="false"/>
    <row r="18916" customFormat="false" ht="15" hidden="false" customHeight="false" outlineLevel="0" collapsed="false"/>
    <row r="18917" customFormat="false" ht="15" hidden="false" customHeight="false" outlineLevel="0" collapsed="false"/>
    <row r="18918" customFormat="false" ht="15" hidden="false" customHeight="false" outlineLevel="0" collapsed="false"/>
    <row r="18919" customFormat="false" ht="15" hidden="false" customHeight="false" outlineLevel="0" collapsed="false"/>
    <row r="18920" customFormat="false" ht="15" hidden="false" customHeight="false" outlineLevel="0" collapsed="false"/>
    <row r="18921" customFormat="false" ht="15" hidden="false" customHeight="false" outlineLevel="0" collapsed="false"/>
    <row r="18922" customFormat="false" ht="15" hidden="false" customHeight="false" outlineLevel="0" collapsed="false"/>
    <row r="18923" customFormat="false" ht="15" hidden="false" customHeight="false" outlineLevel="0" collapsed="false"/>
    <row r="18924" customFormat="false" ht="15" hidden="false" customHeight="false" outlineLevel="0" collapsed="false"/>
    <row r="18925" customFormat="false" ht="15" hidden="false" customHeight="false" outlineLevel="0" collapsed="false"/>
    <row r="18926" customFormat="false" ht="15" hidden="false" customHeight="false" outlineLevel="0" collapsed="false"/>
    <row r="18927" customFormat="false" ht="15" hidden="false" customHeight="false" outlineLevel="0" collapsed="false"/>
    <row r="18928" customFormat="false" ht="15" hidden="false" customHeight="false" outlineLevel="0" collapsed="false"/>
    <row r="18929" customFormat="false" ht="15" hidden="false" customHeight="false" outlineLevel="0" collapsed="false"/>
    <row r="18930" customFormat="false" ht="15" hidden="false" customHeight="false" outlineLevel="0" collapsed="false"/>
    <row r="18931" customFormat="false" ht="15" hidden="false" customHeight="false" outlineLevel="0" collapsed="false"/>
    <row r="18932" customFormat="false" ht="15" hidden="false" customHeight="false" outlineLevel="0" collapsed="false"/>
    <row r="18933" customFormat="false" ht="15" hidden="false" customHeight="false" outlineLevel="0" collapsed="false"/>
    <row r="18934" customFormat="false" ht="15" hidden="false" customHeight="false" outlineLevel="0" collapsed="false"/>
    <row r="18935" customFormat="false" ht="15" hidden="false" customHeight="false" outlineLevel="0" collapsed="false"/>
    <row r="18936" customFormat="false" ht="15" hidden="false" customHeight="false" outlineLevel="0" collapsed="false"/>
    <row r="18937" customFormat="false" ht="15" hidden="false" customHeight="false" outlineLevel="0" collapsed="false"/>
    <row r="18938" customFormat="false" ht="15" hidden="false" customHeight="false" outlineLevel="0" collapsed="false"/>
    <row r="18939" customFormat="false" ht="15" hidden="false" customHeight="false" outlineLevel="0" collapsed="false"/>
    <row r="18940" customFormat="false" ht="15" hidden="false" customHeight="false" outlineLevel="0" collapsed="false"/>
    <row r="18941" customFormat="false" ht="15" hidden="false" customHeight="false" outlineLevel="0" collapsed="false"/>
    <row r="18942" customFormat="false" ht="15" hidden="false" customHeight="false" outlineLevel="0" collapsed="false"/>
    <row r="18943" customFormat="false" ht="15" hidden="false" customHeight="false" outlineLevel="0" collapsed="false"/>
    <row r="18944" customFormat="false" ht="15" hidden="false" customHeight="false" outlineLevel="0" collapsed="false"/>
    <row r="18945" customFormat="false" ht="15" hidden="false" customHeight="false" outlineLevel="0" collapsed="false"/>
    <row r="18946" customFormat="false" ht="15" hidden="false" customHeight="false" outlineLevel="0" collapsed="false"/>
    <row r="18947" customFormat="false" ht="15" hidden="false" customHeight="false" outlineLevel="0" collapsed="false"/>
    <row r="18948" customFormat="false" ht="15" hidden="false" customHeight="false" outlineLevel="0" collapsed="false"/>
    <row r="18949" customFormat="false" ht="15" hidden="false" customHeight="false" outlineLevel="0" collapsed="false"/>
    <row r="18950" customFormat="false" ht="15" hidden="false" customHeight="false" outlineLevel="0" collapsed="false"/>
    <row r="18951" customFormat="false" ht="15" hidden="false" customHeight="false" outlineLevel="0" collapsed="false"/>
    <row r="18952" customFormat="false" ht="15" hidden="false" customHeight="false" outlineLevel="0" collapsed="false"/>
    <row r="18953" customFormat="false" ht="15" hidden="false" customHeight="false" outlineLevel="0" collapsed="false"/>
    <row r="18954" customFormat="false" ht="15" hidden="false" customHeight="false" outlineLevel="0" collapsed="false"/>
    <row r="18955" customFormat="false" ht="15" hidden="false" customHeight="false" outlineLevel="0" collapsed="false"/>
    <row r="18956" customFormat="false" ht="15" hidden="false" customHeight="false" outlineLevel="0" collapsed="false"/>
    <row r="18957" customFormat="false" ht="15" hidden="false" customHeight="false" outlineLevel="0" collapsed="false"/>
    <row r="18958" customFormat="false" ht="15" hidden="false" customHeight="false" outlineLevel="0" collapsed="false"/>
    <row r="18959" customFormat="false" ht="15" hidden="false" customHeight="false" outlineLevel="0" collapsed="false"/>
    <row r="18960" customFormat="false" ht="15" hidden="false" customHeight="false" outlineLevel="0" collapsed="false"/>
    <row r="18961" customFormat="false" ht="15" hidden="false" customHeight="false" outlineLevel="0" collapsed="false"/>
    <row r="18962" customFormat="false" ht="15" hidden="false" customHeight="false" outlineLevel="0" collapsed="false"/>
    <row r="18963" customFormat="false" ht="15" hidden="false" customHeight="false" outlineLevel="0" collapsed="false"/>
    <row r="18964" customFormat="false" ht="15" hidden="false" customHeight="false" outlineLevel="0" collapsed="false"/>
    <row r="18965" customFormat="false" ht="15" hidden="false" customHeight="false" outlineLevel="0" collapsed="false"/>
    <row r="18966" customFormat="false" ht="15" hidden="false" customHeight="false" outlineLevel="0" collapsed="false"/>
    <row r="18967" customFormat="false" ht="15" hidden="false" customHeight="false" outlineLevel="0" collapsed="false"/>
    <row r="18968" customFormat="false" ht="15" hidden="false" customHeight="false" outlineLevel="0" collapsed="false"/>
    <row r="18969" customFormat="false" ht="15" hidden="false" customHeight="false" outlineLevel="0" collapsed="false"/>
    <row r="18970" customFormat="false" ht="15" hidden="false" customHeight="false" outlineLevel="0" collapsed="false"/>
    <row r="18971" customFormat="false" ht="15" hidden="false" customHeight="false" outlineLevel="0" collapsed="false"/>
    <row r="18972" customFormat="false" ht="15" hidden="false" customHeight="false" outlineLevel="0" collapsed="false"/>
    <row r="18973" customFormat="false" ht="15" hidden="false" customHeight="false" outlineLevel="0" collapsed="false"/>
    <row r="18974" customFormat="false" ht="15" hidden="false" customHeight="false" outlineLevel="0" collapsed="false"/>
    <row r="18975" customFormat="false" ht="15" hidden="false" customHeight="false" outlineLevel="0" collapsed="false"/>
    <row r="18976" customFormat="false" ht="15" hidden="false" customHeight="false" outlineLevel="0" collapsed="false"/>
    <row r="18977" customFormat="false" ht="15" hidden="false" customHeight="false" outlineLevel="0" collapsed="false"/>
    <row r="18978" customFormat="false" ht="15" hidden="false" customHeight="false" outlineLevel="0" collapsed="false"/>
    <row r="18979" customFormat="false" ht="15" hidden="false" customHeight="false" outlineLevel="0" collapsed="false"/>
    <row r="18980" customFormat="false" ht="15" hidden="false" customHeight="false" outlineLevel="0" collapsed="false"/>
    <row r="18981" customFormat="false" ht="15" hidden="false" customHeight="false" outlineLevel="0" collapsed="false"/>
    <row r="18982" customFormat="false" ht="15" hidden="false" customHeight="false" outlineLevel="0" collapsed="false"/>
    <row r="18983" customFormat="false" ht="15" hidden="false" customHeight="false" outlineLevel="0" collapsed="false"/>
    <row r="18984" customFormat="false" ht="15" hidden="false" customHeight="false" outlineLevel="0" collapsed="false"/>
    <row r="18985" customFormat="false" ht="15" hidden="false" customHeight="false" outlineLevel="0" collapsed="false"/>
    <row r="18986" customFormat="false" ht="15" hidden="false" customHeight="false" outlineLevel="0" collapsed="false"/>
    <row r="18987" customFormat="false" ht="15" hidden="false" customHeight="false" outlineLevel="0" collapsed="false"/>
    <row r="18988" customFormat="false" ht="15" hidden="false" customHeight="false" outlineLevel="0" collapsed="false"/>
    <row r="18989" customFormat="false" ht="15" hidden="false" customHeight="false" outlineLevel="0" collapsed="false"/>
    <row r="18990" customFormat="false" ht="15" hidden="false" customHeight="false" outlineLevel="0" collapsed="false"/>
    <row r="18991" customFormat="false" ht="15" hidden="false" customHeight="false" outlineLevel="0" collapsed="false"/>
    <row r="18992" customFormat="false" ht="15" hidden="false" customHeight="false" outlineLevel="0" collapsed="false"/>
    <row r="18993" customFormat="false" ht="15" hidden="false" customHeight="false" outlineLevel="0" collapsed="false"/>
    <row r="18994" customFormat="false" ht="15" hidden="false" customHeight="false" outlineLevel="0" collapsed="false"/>
    <row r="18995" customFormat="false" ht="15" hidden="false" customHeight="false" outlineLevel="0" collapsed="false"/>
    <row r="18996" customFormat="false" ht="15" hidden="false" customHeight="false" outlineLevel="0" collapsed="false"/>
    <row r="18997" customFormat="false" ht="15" hidden="false" customHeight="false" outlineLevel="0" collapsed="false"/>
    <row r="18998" customFormat="false" ht="15" hidden="false" customHeight="false" outlineLevel="0" collapsed="false"/>
    <row r="18999" customFormat="false" ht="15" hidden="false" customHeight="false" outlineLevel="0" collapsed="false"/>
    <row r="19000" customFormat="false" ht="15" hidden="false" customHeight="false" outlineLevel="0" collapsed="false"/>
    <row r="19001" customFormat="false" ht="15" hidden="false" customHeight="false" outlineLevel="0" collapsed="false"/>
    <row r="19002" customFormat="false" ht="15" hidden="false" customHeight="false" outlineLevel="0" collapsed="false"/>
    <row r="19003" customFormat="false" ht="15" hidden="false" customHeight="false" outlineLevel="0" collapsed="false"/>
    <row r="19004" customFormat="false" ht="15" hidden="false" customHeight="false" outlineLevel="0" collapsed="false"/>
    <row r="19005" customFormat="false" ht="15" hidden="false" customHeight="false" outlineLevel="0" collapsed="false"/>
    <row r="19006" customFormat="false" ht="15" hidden="false" customHeight="false" outlineLevel="0" collapsed="false"/>
    <row r="19007" customFormat="false" ht="15" hidden="false" customHeight="false" outlineLevel="0" collapsed="false"/>
    <row r="19008" customFormat="false" ht="15" hidden="false" customHeight="false" outlineLevel="0" collapsed="false"/>
    <row r="19009" customFormat="false" ht="15" hidden="false" customHeight="false" outlineLevel="0" collapsed="false"/>
    <row r="19010" customFormat="false" ht="15" hidden="false" customHeight="false" outlineLevel="0" collapsed="false"/>
    <row r="19011" customFormat="false" ht="15" hidden="false" customHeight="false" outlineLevel="0" collapsed="false"/>
    <row r="19012" customFormat="false" ht="15" hidden="false" customHeight="false" outlineLevel="0" collapsed="false"/>
    <row r="19013" customFormat="false" ht="15" hidden="false" customHeight="false" outlineLevel="0" collapsed="false"/>
    <row r="19014" customFormat="false" ht="15" hidden="false" customHeight="false" outlineLevel="0" collapsed="false"/>
    <row r="19015" customFormat="false" ht="15" hidden="false" customHeight="false" outlineLevel="0" collapsed="false"/>
    <row r="19016" customFormat="false" ht="15" hidden="false" customHeight="false" outlineLevel="0" collapsed="false"/>
    <row r="19017" customFormat="false" ht="15" hidden="false" customHeight="false" outlineLevel="0" collapsed="false"/>
    <row r="19018" customFormat="false" ht="15" hidden="false" customHeight="false" outlineLevel="0" collapsed="false"/>
    <row r="19019" customFormat="false" ht="15" hidden="false" customHeight="false" outlineLevel="0" collapsed="false"/>
    <row r="19020" customFormat="false" ht="15" hidden="false" customHeight="false" outlineLevel="0" collapsed="false"/>
    <row r="19021" customFormat="false" ht="15" hidden="false" customHeight="false" outlineLevel="0" collapsed="false"/>
    <row r="19022" customFormat="false" ht="15" hidden="false" customHeight="false" outlineLevel="0" collapsed="false"/>
    <row r="19023" customFormat="false" ht="15" hidden="false" customHeight="false" outlineLevel="0" collapsed="false"/>
    <row r="19024" customFormat="false" ht="15" hidden="false" customHeight="false" outlineLevel="0" collapsed="false"/>
    <row r="19025" customFormat="false" ht="15" hidden="false" customHeight="false" outlineLevel="0" collapsed="false"/>
    <row r="19026" customFormat="false" ht="15" hidden="false" customHeight="false" outlineLevel="0" collapsed="false"/>
    <row r="19027" customFormat="false" ht="15" hidden="false" customHeight="false" outlineLevel="0" collapsed="false"/>
    <row r="19028" customFormat="false" ht="15" hidden="false" customHeight="false" outlineLevel="0" collapsed="false"/>
    <row r="19029" customFormat="false" ht="15" hidden="false" customHeight="false" outlineLevel="0" collapsed="false"/>
    <row r="19030" customFormat="false" ht="15" hidden="false" customHeight="false" outlineLevel="0" collapsed="false"/>
    <row r="19031" customFormat="false" ht="15" hidden="false" customHeight="false" outlineLevel="0" collapsed="false"/>
    <row r="19032" customFormat="false" ht="15" hidden="false" customHeight="false" outlineLevel="0" collapsed="false"/>
    <row r="19033" customFormat="false" ht="15" hidden="false" customHeight="false" outlineLevel="0" collapsed="false"/>
    <row r="19034" customFormat="false" ht="15" hidden="false" customHeight="false" outlineLevel="0" collapsed="false"/>
    <row r="19035" customFormat="false" ht="15" hidden="false" customHeight="false" outlineLevel="0" collapsed="false"/>
    <row r="19036" customFormat="false" ht="15" hidden="false" customHeight="false" outlineLevel="0" collapsed="false"/>
    <row r="19037" customFormat="false" ht="15" hidden="false" customHeight="false" outlineLevel="0" collapsed="false"/>
    <row r="19038" customFormat="false" ht="15" hidden="false" customHeight="false" outlineLevel="0" collapsed="false"/>
    <row r="19039" customFormat="false" ht="15" hidden="false" customHeight="false" outlineLevel="0" collapsed="false"/>
    <row r="19040" customFormat="false" ht="15" hidden="false" customHeight="false" outlineLevel="0" collapsed="false"/>
    <row r="19041" customFormat="false" ht="15" hidden="false" customHeight="false" outlineLevel="0" collapsed="false"/>
    <row r="19042" customFormat="false" ht="15" hidden="false" customHeight="false" outlineLevel="0" collapsed="false"/>
    <row r="19043" customFormat="false" ht="15" hidden="false" customHeight="false" outlineLevel="0" collapsed="false"/>
    <row r="19044" customFormat="false" ht="15" hidden="false" customHeight="false" outlineLevel="0" collapsed="false"/>
    <row r="19045" customFormat="false" ht="15" hidden="false" customHeight="false" outlineLevel="0" collapsed="false"/>
    <row r="19046" customFormat="false" ht="15" hidden="false" customHeight="false" outlineLevel="0" collapsed="false"/>
    <row r="19047" customFormat="false" ht="15" hidden="false" customHeight="false" outlineLevel="0" collapsed="false"/>
    <row r="19048" customFormat="false" ht="15" hidden="false" customHeight="false" outlineLevel="0" collapsed="false"/>
    <row r="19049" customFormat="false" ht="15" hidden="false" customHeight="false" outlineLevel="0" collapsed="false"/>
    <row r="19050" customFormat="false" ht="15" hidden="false" customHeight="false" outlineLevel="0" collapsed="false"/>
    <row r="19051" customFormat="false" ht="15" hidden="false" customHeight="false" outlineLevel="0" collapsed="false"/>
    <row r="19052" customFormat="false" ht="15" hidden="false" customHeight="false" outlineLevel="0" collapsed="false"/>
    <row r="19053" customFormat="false" ht="15" hidden="false" customHeight="false" outlineLevel="0" collapsed="false"/>
    <row r="19054" customFormat="false" ht="15" hidden="false" customHeight="false" outlineLevel="0" collapsed="false"/>
    <row r="19055" customFormat="false" ht="15" hidden="false" customHeight="false" outlineLevel="0" collapsed="false"/>
    <row r="19056" customFormat="false" ht="15" hidden="false" customHeight="false" outlineLevel="0" collapsed="false"/>
    <row r="19057" customFormat="false" ht="15" hidden="false" customHeight="false" outlineLevel="0" collapsed="false"/>
    <row r="19058" customFormat="false" ht="15" hidden="false" customHeight="false" outlineLevel="0" collapsed="false"/>
    <row r="19059" customFormat="false" ht="15" hidden="false" customHeight="false" outlineLevel="0" collapsed="false"/>
    <row r="19060" customFormat="false" ht="15" hidden="false" customHeight="false" outlineLevel="0" collapsed="false"/>
    <row r="19061" customFormat="false" ht="15" hidden="false" customHeight="false" outlineLevel="0" collapsed="false"/>
    <row r="19062" customFormat="false" ht="15" hidden="false" customHeight="false" outlineLevel="0" collapsed="false"/>
    <row r="19063" customFormat="false" ht="15" hidden="false" customHeight="false" outlineLevel="0" collapsed="false"/>
    <row r="19064" customFormat="false" ht="15" hidden="false" customHeight="false" outlineLevel="0" collapsed="false"/>
    <row r="19065" customFormat="false" ht="15" hidden="false" customHeight="false" outlineLevel="0" collapsed="false"/>
    <row r="19066" customFormat="false" ht="15" hidden="false" customHeight="false" outlineLevel="0" collapsed="false"/>
    <row r="19067" customFormat="false" ht="15" hidden="false" customHeight="false" outlineLevel="0" collapsed="false"/>
    <row r="19068" customFormat="false" ht="15" hidden="false" customHeight="false" outlineLevel="0" collapsed="false"/>
    <row r="19069" customFormat="false" ht="15" hidden="false" customHeight="false" outlineLevel="0" collapsed="false"/>
    <row r="19070" customFormat="false" ht="15" hidden="false" customHeight="false" outlineLevel="0" collapsed="false"/>
    <row r="19071" customFormat="false" ht="15" hidden="false" customHeight="false" outlineLevel="0" collapsed="false"/>
    <row r="19072" customFormat="false" ht="15" hidden="false" customHeight="false" outlineLevel="0" collapsed="false"/>
    <row r="19073" customFormat="false" ht="15" hidden="false" customHeight="false" outlineLevel="0" collapsed="false"/>
    <row r="19074" customFormat="false" ht="15" hidden="false" customHeight="false" outlineLevel="0" collapsed="false"/>
    <row r="19075" customFormat="false" ht="15" hidden="false" customHeight="false" outlineLevel="0" collapsed="false"/>
    <row r="19076" customFormat="false" ht="15" hidden="false" customHeight="false" outlineLevel="0" collapsed="false"/>
    <row r="19077" customFormat="false" ht="15" hidden="false" customHeight="false" outlineLevel="0" collapsed="false"/>
    <row r="19078" customFormat="false" ht="15" hidden="false" customHeight="false" outlineLevel="0" collapsed="false"/>
    <row r="19079" customFormat="false" ht="15" hidden="false" customHeight="false" outlineLevel="0" collapsed="false"/>
    <row r="19080" customFormat="false" ht="15" hidden="false" customHeight="false" outlineLevel="0" collapsed="false"/>
    <row r="19081" customFormat="false" ht="15" hidden="false" customHeight="false" outlineLevel="0" collapsed="false"/>
    <row r="19082" customFormat="false" ht="15" hidden="false" customHeight="false" outlineLevel="0" collapsed="false"/>
    <row r="19083" customFormat="false" ht="15" hidden="false" customHeight="false" outlineLevel="0" collapsed="false"/>
    <row r="19084" customFormat="false" ht="15" hidden="false" customHeight="false" outlineLevel="0" collapsed="false"/>
    <row r="19085" customFormat="false" ht="15" hidden="false" customHeight="false" outlineLevel="0" collapsed="false"/>
    <row r="19086" customFormat="false" ht="15" hidden="false" customHeight="false" outlineLevel="0" collapsed="false"/>
    <row r="19087" customFormat="false" ht="15" hidden="false" customHeight="false" outlineLevel="0" collapsed="false"/>
    <row r="19088" customFormat="false" ht="15" hidden="false" customHeight="false" outlineLevel="0" collapsed="false"/>
    <row r="19089" customFormat="false" ht="15" hidden="false" customHeight="false" outlineLevel="0" collapsed="false"/>
    <row r="19090" customFormat="false" ht="15" hidden="false" customHeight="false" outlineLevel="0" collapsed="false"/>
    <row r="19091" customFormat="false" ht="15" hidden="false" customHeight="false" outlineLevel="0" collapsed="false"/>
    <row r="19092" customFormat="false" ht="15" hidden="false" customHeight="false" outlineLevel="0" collapsed="false"/>
    <row r="19093" customFormat="false" ht="15" hidden="false" customHeight="false" outlineLevel="0" collapsed="false"/>
    <row r="19094" customFormat="false" ht="15" hidden="false" customHeight="false" outlineLevel="0" collapsed="false"/>
    <row r="19095" customFormat="false" ht="15" hidden="false" customHeight="false" outlineLevel="0" collapsed="false"/>
    <row r="19096" customFormat="false" ht="15" hidden="false" customHeight="false" outlineLevel="0" collapsed="false"/>
    <row r="19097" customFormat="false" ht="15" hidden="false" customHeight="false" outlineLevel="0" collapsed="false"/>
    <row r="19098" customFormat="false" ht="15" hidden="false" customHeight="false" outlineLevel="0" collapsed="false"/>
    <row r="19099" customFormat="false" ht="15" hidden="false" customHeight="false" outlineLevel="0" collapsed="false"/>
    <row r="19100" customFormat="false" ht="15" hidden="false" customHeight="false" outlineLevel="0" collapsed="false"/>
    <row r="19101" customFormat="false" ht="15" hidden="false" customHeight="false" outlineLevel="0" collapsed="false"/>
    <row r="19102" customFormat="false" ht="15" hidden="false" customHeight="false" outlineLevel="0" collapsed="false"/>
    <row r="19103" customFormat="false" ht="15" hidden="false" customHeight="false" outlineLevel="0" collapsed="false"/>
    <row r="19104" customFormat="false" ht="15" hidden="false" customHeight="false" outlineLevel="0" collapsed="false"/>
    <row r="19105" customFormat="false" ht="15" hidden="false" customHeight="false" outlineLevel="0" collapsed="false"/>
    <row r="19106" customFormat="false" ht="15" hidden="false" customHeight="false" outlineLevel="0" collapsed="false"/>
    <row r="19107" customFormat="false" ht="15" hidden="false" customHeight="false" outlineLevel="0" collapsed="false"/>
    <row r="19108" customFormat="false" ht="15" hidden="false" customHeight="false" outlineLevel="0" collapsed="false"/>
    <row r="19109" customFormat="false" ht="15" hidden="false" customHeight="false" outlineLevel="0" collapsed="false"/>
    <row r="19110" customFormat="false" ht="15" hidden="false" customHeight="false" outlineLevel="0" collapsed="false"/>
    <row r="19111" customFormat="false" ht="15" hidden="false" customHeight="false" outlineLevel="0" collapsed="false"/>
    <row r="19112" customFormat="false" ht="15" hidden="false" customHeight="false" outlineLevel="0" collapsed="false"/>
    <row r="19113" customFormat="false" ht="15" hidden="false" customHeight="false" outlineLevel="0" collapsed="false"/>
    <row r="19114" customFormat="false" ht="15" hidden="false" customHeight="false" outlineLevel="0" collapsed="false"/>
    <row r="19115" customFormat="false" ht="15" hidden="false" customHeight="false" outlineLevel="0" collapsed="false"/>
    <row r="19116" customFormat="false" ht="15" hidden="false" customHeight="false" outlineLevel="0" collapsed="false"/>
    <row r="19117" customFormat="false" ht="15" hidden="false" customHeight="false" outlineLevel="0" collapsed="false"/>
    <row r="19118" customFormat="false" ht="15" hidden="false" customHeight="false" outlineLevel="0" collapsed="false"/>
    <row r="19119" customFormat="false" ht="15" hidden="false" customHeight="false" outlineLevel="0" collapsed="false"/>
    <row r="19120" customFormat="false" ht="15" hidden="false" customHeight="false" outlineLevel="0" collapsed="false"/>
    <row r="19121" customFormat="false" ht="15" hidden="false" customHeight="false" outlineLevel="0" collapsed="false"/>
    <row r="19122" customFormat="false" ht="15" hidden="false" customHeight="false" outlineLevel="0" collapsed="false"/>
    <row r="19123" customFormat="false" ht="15" hidden="false" customHeight="false" outlineLevel="0" collapsed="false"/>
    <row r="19124" customFormat="false" ht="15" hidden="false" customHeight="false" outlineLevel="0" collapsed="false"/>
    <row r="19125" customFormat="false" ht="15" hidden="false" customHeight="false" outlineLevel="0" collapsed="false"/>
    <row r="19126" customFormat="false" ht="15" hidden="false" customHeight="false" outlineLevel="0" collapsed="false"/>
    <row r="19127" customFormat="false" ht="15" hidden="false" customHeight="false" outlineLevel="0" collapsed="false"/>
    <row r="19128" customFormat="false" ht="15" hidden="false" customHeight="false" outlineLevel="0" collapsed="false"/>
    <row r="19129" customFormat="false" ht="15" hidden="false" customHeight="false" outlineLevel="0" collapsed="false"/>
    <row r="19130" customFormat="false" ht="15" hidden="false" customHeight="false" outlineLevel="0" collapsed="false"/>
    <row r="19131" customFormat="false" ht="15" hidden="false" customHeight="false" outlineLevel="0" collapsed="false"/>
    <row r="19132" customFormat="false" ht="15" hidden="false" customHeight="false" outlineLevel="0" collapsed="false"/>
    <row r="19133" customFormat="false" ht="15" hidden="false" customHeight="false" outlineLevel="0" collapsed="false"/>
    <row r="19134" customFormat="false" ht="15" hidden="false" customHeight="false" outlineLevel="0" collapsed="false"/>
    <row r="19135" customFormat="false" ht="15" hidden="false" customHeight="false" outlineLevel="0" collapsed="false"/>
    <row r="19136" customFormat="false" ht="15" hidden="false" customHeight="false" outlineLevel="0" collapsed="false"/>
    <row r="19137" customFormat="false" ht="15" hidden="false" customHeight="false" outlineLevel="0" collapsed="false"/>
    <row r="19138" customFormat="false" ht="15" hidden="false" customHeight="false" outlineLevel="0" collapsed="false"/>
    <row r="19139" customFormat="false" ht="15" hidden="false" customHeight="false" outlineLevel="0" collapsed="false"/>
    <row r="19140" customFormat="false" ht="15" hidden="false" customHeight="false" outlineLevel="0" collapsed="false"/>
    <row r="19141" customFormat="false" ht="15" hidden="false" customHeight="false" outlineLevel="0" collapsed="false"/>
    <row r="19142" customFormat="false" ht="15" hidden="false" customHeight="false" outlineLevel="0" collapsed="false"/>
    <row r="19143" customFormat="false" ht="15" hidden="false" customHeight="false" outlineLevel="0" collapsed="false"/>
    <row r="19144" customFormat="false" ht="15" hidden="false" customHeight="false" outlineLevel="0" collapsed="false"/>
    <row r="19145" customFormat="false" ht="15" hidden="false" customHeight="false" outlineLevel="0" collapsed="false"/>
    <row r="19146" customFormat="false" ht="15" hidden="false" customHeight="false" outlineLevel="0" collapsed="false"/>
    <row r="19147" customFormat="false" ht="15" hidden="false" customHeight="false" outlineLevel="0" collapsed="false"/>
    <row r="19148" customFormat="false" ht="15" hidden="false" customHeight="false" outlineLevel="0" collapsed="false"/>
    <row r="19149" customFormat="false" ht="15" hidden="false" customHeight="false" outlineLevel="0" collapsed="false"/>
    <row r="19150" customFormat="false" ht="15" hidden="false" customHeight="false" outlineLevel="0" collapsed="false"/>
    <row r="19151" customFormat="false" ht="15" hidden="false" customHeight="false" outlineLevel="0" collapsed="false"/>
    <row r="19152" customFormat="false" ht="15" hidden="false" customHeight="false" outlineLevel="0" collapsed="false"/>
    <row r="19153" customFormat="false" ht="15" hidden="false" customHeight="false" outlineLevel="0" collapsed="false"/>
    <row r="19154" customFormat="false" ht="15" hidden="false" customHeight="false" outlineLevel="0" collapsed="false"/>
    <row r="19155" customFormat="false" ht="15" hidden="false" customHeight="false" outlineLevel="0" collapsed="false"/>
    <row r="19156" customFormat="false" ht="15" hidden="false" customHeight="false" outlineLevel="0" collapsed="false"/>
    <row r="19157" customFormat="false" ht="15" hidden="false" customHeight="false" outlineLevel="0" collapsed="false"/>
    <row r="19158" customFormat="false" ht="15" hidden="false" customHeight="false" outlineLevel="0" collapsed="false"/>
    <row r="19159" customFormat="false" ht="15" hidden="false" customHeight="false" outlineLevel="0" collapsed="false"/>
    <row r="19160" customFormat="false" ht="15" hidden="false" customHeight="false" outlineLevel="0" collapsed="false"/>
    <row r="19161" customFormat="false" ht="15" hidden="false" customHeight="false" outlineLevel="0" collapsed="false"/>
    <row r="19162" customFormat="false" ht="15" hidden="false" customHeight="false" outlineLevel="0" collapsed="false"/>
    <row r="19163" customFormat="false" ht="15" hidden="false" customHeight="false" outlineLevel="0" collapsed="false"/>
    <row r="19164" customFormat="false" ht="15" hidden="false" customHeight="false" outlineLevel="0" collapsed="false"/>
    <row r="19165" customFormat="false" ht="15" hidden="false" customHeight="false" outlineLevel="0" collapsed="false"/>
    <row r="19166" customFormat="false" ht="15" hidden="false" customHeight="false" outlineLevel="0" collapsed="false"/>
    <row r="19167" customFormat="false" ht="15" hidden="false" customHeight="false" outlineLevel="0" collapsed="false"/>
    <row r="19168" customFormat="false" ht="15" hidden="false" customHeight="false" outlineLevel="0" collapsed="false"/>
    <row r="19169" customFormat="false" ht="15" hidden="false" customHeight="false" outlineLevel="0" collapsed="false"/>
    <row r="19170" customFormat="false" ht="15" hidden="false" customHeight="false" outlineLevel="0" collapsed="false"/>
    <row r="19171" customFormat="false" ht="15" hidden="false" customHeight="false" outlineLevel="0" collapsed="false"/>
    <row r="19172" customFormat="false" ht="15" hidden="false" customHeight="false" outlineLevel="0" collapsed="false"/>
    <row r="19173" customFormat="false" ht="15" hidden="false" customHeight="false" outlineLevel="0" collapsed="false"/>
    <row r="19174" customFormat="false" ht="15" hidden="false" customHeight="false" outlineLevel="0" collapsed="false"/>
    <row r="19175" customFormat="false" ht="15" hidden="false" customHeight="false" outlineLevel="0" collapsed="false"/>
    <row r="19176" customFormat="false" ht="15" hidden="false" customHeight="false" outlineLevel="0" collapsed="false"/>
    <row r="19177" customFormat="false" ht="15" hidden="false" customHeight="false" outlineLevel="0" collapsed="false"/>
    <row r="19178" customFormat="false" ht="15" hidden="false" customHeight="false" outlineLevel="0" collapsed="false"/>
    <row r="19179" customFormat="false" ht="15" hidden="false" customHeight="false" outlineLevel="0" collapsed="false"/>
    <row r="19180" customFormat="false" ht="15" hidden="false" customHeight="false" outlineLevel="0" collapsed="false"/>
    <row r="19181" customFormat="false" ht="15" hidden="false" customHeight="false" outlineLevel="0" collapsed="false"/>
    <row r="19182" customFormat="false" ht="15" hidden="false" customHeight="false" outlineLevel="0" collapsed="false"/>
    <row r="19183" customFormat="false" ht="15" hidden="false" customHeight="false" outlineLevel="0" collapsed="false"/>
    <row r="19184" customFormat="false" ht="15" hidden="false" customHeight="false" outlineLevel="0" collapsed="false"/>
    <row r="19185" customFormat="false" ht="15" hidden="false" customHeight="false" outlineLevel="0" collapsed="false"/>
    <row r="19186" customFormat="false" ht="15" hidden="false" customHeight="false" outlineLevel="0" collapsed="false"/>
    <row r="19187" customFormat="false" ht="15" hidden="false" customHeight="false" outlineLevel="0" collapsed="false"/>
    <row r="19188" customFormat="false" ht="15" hidden="false" customHeight="false" outlineLevel="0" collapsed="false"/>
    <row r="19189" customFormat="false" ht="15" hidden="false" customHeight="false" outlineLevel="0" collapsed="false"/>
    <row r="19190" customFormat="false" ht="15" hidden="false" customHeight="false" outlineLevel="0" collapsed="false"/>
    <row r="19191" customFormat="false" ht="15" hidden="false" customHeight="false" outlineLevel="0" collapsed="false"/>
    <row r="19192" customFormat="false" ht="15" hidden="false" customHeight="false" outlineLevel="0" collapsed="false"/>
    <row r="19193" customFormat="false" ht="15" hidden="false" customHeight="false" outlineLevel="0" collapsed="false"/>
    <row r="19194" customFormat="false" ht="15" hidden="false" customHeight="false" outlineLevel="0" collapsed="false"/>
    <row r="19195" customFormat="false" ht="15" hidden="false" customHeight="false" outlineLevel="0" collapsed="false"/>
    <row r="19196" customFormat="false" ht="15" hidden="false" customHeight="false" outlineLevel="0" collapsed="false"/>
    <row r="19197" customFormat="false" ht="15" hidden="false" customHeight="false" outlineLevel="0" collapsed="false"/>
    <row r="19198" customFormat="false" ht="15" hidden="false" customHeight="false" outlineLevel="0" collapsed="false"/>
    <row r="19199" customFormat="false" ht="15" hidden="false" customHeight="false" outlineLevel="0" collapsed="false"/>
    <row r="19200" customFormat="false" ht="15" hidden="false" customHeight="false" outlineLevel="0" collapsed="false"/>
    <row r="19201" customFormat="false" ht="15" hidden="false" customHeight="false" outlineLevel="0" collapsed="false"/>
    <row r="19202" customFormat="false" ht="15" hidden="false" customHeight="false" outlineLevel="0" collapsed="false"/>
    <row r="19203" customFormat="false" ht="15" hidden="false" customHeight="false" outlineLevel="0" collapsed="false"/>
    <row r="19204" customFormat="false" ht="15" hidden="false" customHeight="false" outlineLevel="0" collapsed="false"/>
    <row r="19205" customFormat="false" ht="15" hidden="false" customHeight="false" outlineLevel="0" collapsed="false"/>
    <row r="19206" customFormat="false" ht="15" hidden="false" customHeight="false" outlineLevel="0" collapsed="false"/>
    <row r="19207" customFormat="false" ht="15" hidden="false" customHeight="false" outlineLevel="0" collapsed="false"/>
    <row r="19208" customFormat="false" ht="15" hidden="false" customHeight="false" outlineLevel="0" collapsed="false"/>
    <row r="19209" customFormat="false" ht="15" hidden="false" customHeight="false" outlineLevel="0" collapsed="false"/>
    <row r="19210" customFormat="false" ht="15" hidden="false" customHeight="false" outlineLevel="0" collapsed="false"/>
    <row r="19211" customFormat="false" ht="15" hidden="false" customHeight="false" outlineLevel="0" collapsed="false"/>
    <row r="19212" customFormat="false" ht="15" hidden="false" customHeight="false" outlineLevel="0" collapsed="false"/>
    <row r="19213" customFormat="false" ht="15" hidden="false" customHeight="false" outlineLevel="0" collapsed="false"/>
    <row r="19214" customFormat="false" ht="15" hidden="false" customHeight="false" outlineLevel="0" collapsed="false"/>
    <row r="19215" customFormat="false" ht="15" hidden="false" customHeight="false" outlineLevel="0" collapsed="false"/>
    <row r="19216" customFormat="false" ht="15" hidden="false" customHeight="false" outlineLevel="0" collapsed="false"/>
    <row r="19217" customFormat="false" ht="15" hidden="false" customHeight="false" outlineLevel="0" collapsed="false"/>
    <row r="19218" customFormat="false" ht="15" hidden="false" customHeight="false" outlineLevel="0" collapsed="false"/>
    <row r="19219" customFormat="false" ht="15" hidden="false" customHeight="false" outlineLevel="0" collapsed="false"/>
    <row r="19220" customFormat="false" ht="15" hidden="false" customHeight="false" outlineLevel="0" collapsed="false"/>
    <row r="19221" customFormat="false" ht="15" hidden="false" customHeight="false" outlineLevel="0" collapsed="false"/>
    <row r="19222" customFormat="false" ht="15" hidden="false" customHeight="false" outlineLevel="0" collapsed="false"/>
    <row r="19223" customFormat="false" ht="15" hidden="false" customHeight="false" outlineLevel="0" collapsed="false"/>
    <row r="19224" customFormat="false" ht="15" hidden="false" customHeight="false" outlineLevel="0" collapsed="false"/>
    <row r="19225" customFormat="false" ht="15" hidden="false" customHeight="false" outlineLevel="0" collapsed="false"/>
    <row r="19226" customFormat="false" ht="15" hidden="false" customHeight="false" outlineLevel="0" collapsed="false"/>
    <row r="19227" customFormat="false" ht="15" hidden="false" customHeight="false" outlineLevel="0" collapsed="false"/>
    <row r="19228" customFormat="false" ht="15" hidden="false" customHeight="false" outlineLevel="0" collapsed="false"/>
    <row r="19229" customFormat="false" ht="15" hidden="false" customHeight="false" outlineLevel="0" collapsed="false"/>
    <row r="19230" customFormat="false" ht="15" hidden="false" customHeight="false" outlineLevel="0" collapsed="false"/>
    <row r="19231" customFormat="false" ht="15" hidden="false" customHeight="false" outlineLevel="0" collapsed="false"/>
    <row r="19232" customFormat="false" ht="15" hidden="false" customHeight="false" outlineLevel="0" collapsed="false"/>
    <row r="19233" customFormat="false" ht="15" hidden="false" customHeight="false" outlineLevel="0" collapsed="false"/>
    <row r="19234" customFormat="false" ht="15" hidden="false" customHeight="false" outlineLevel="0" collapsed="false"/>
    <row r="19235" customFormat="false" ht="15" hidden="false" customHeight="false" outlineLevel="0" collapsed="false"/>
    <row r="19236" customFormat="false" ht="15" hidden="false" customHeight="false" outlineLevel="0" collapsed="false"/>
    <row r="19237" customFormat="false" ht="15" hidden="false" customHeight="false" outlineLevel="0" collapsed="false"/>
    <row r="19238" customFormat="false" ht="15" hidden="false" customHeight="false" outlineLevel="0" collapsed="false"/>
    <row r="19239" customFormat="false" ht="15" hidden="false" customHeight="false" outlineLevel="0" collapsed="false"/>
    <row r="19240" customFormat="false" ht="15" hidden="false" customHeight="false" outlineLevel="0" collapsed="false"/>
    <row r="19241" customFormat="false" ht="15" hidden="false" customHeight="false" outlineLevel="0" collapsed="false"/>
    <row r="19242" customFormat="false" ht="15" hidden="false" customHeight="false" outlineLevel="0" collapsed="false"/>
    <row r="19243" customFormat="false" ht="15" hidden="false" customHeight="false" outlineLevel="0" collapsed="false"/>
    <row r="19244" customFormat="false" ht="15" hidden="false" customHeight="false" outlineLevel="0" collapsed="false"/>
    <row r="19245" customFormat="false" ht="15" hidden="false" customHeight="false" outlineLevel="0" collapsed="false"/>
    <row r="19246" customFormat="false" ht="15" hidden="false" customHeight="false" outlineLevel="0" collapsed="false"/>
    <row r="19247" customFormat="false" ht="15" hidden="false" customHeight="false" outlineLevel="0" collapsed="false"/>
    <row r="19248" customFormat="false" ht="15" hidden="false" customHeight="false" outlineLevel="0" collapsed="false"/>
    <row r="19249" customFormat="false" ht="15" hidden="false" customHeight="false" outlineLevel="0" collapsed="false"/>
    <row r="19250" customFormat="false" ht="15" hidden="false" customHeight="false" outlineLevel="0" collapsed="false"/>
    <row r="19251" customFormat="false" ht="15" hidden="false" customHeight="false" outlineLevel="0" collapsed="false"/>
    <row r="19252" customFormat="false" ht="15" hidden="false" customHeight="false" outlineLevel="0" collapsed="false"/>
    <row r="19253" customFormat="false" ht="15" hidden="false" customHeight="false" outlineLevel="0" collapsed="false"/>
    <row r="19254" customFormat="false" ht="15" hidden="false" customHeight="false" outlineLevel="0" collapsed="false"/>
    <row r="19255" customFormat="false" ht="15" hidden="false" customHeight="false" outlineLevel="0" collapsed="false"/>
    <row r="19256" customFormat="false" ht="15" hidden="false" customHeight="false" outlineLevel="0" collapsed="false"/>
    <row r="19257" customFormat="false" ht="15" hidden="false" customHeight="false" outlineLevel="0" collapsed="false"/>
    <row r="19258" customFormat="false" ht="15" hidden="false" customHeight="false" outlineLevel="0" collapsed="false"/>
    <row r="19259" customFormat="false" ht="15" hidden="false" customHeight="false" outlineLevel="0" collapsed="false"/>
    <row r="19260" customFormat="false" ht="15" hidden="false" customHeight="false" outlineLevel="0" collapsed="false"/>
    <row r="19261" customFormat="false" ht="15" hidden="false" customHeight="false" outlineLevel="0" collapsed="false"/>
    <row r="19262" customFormat="false" ht="15" hidden="false" customHeight="false" outlineLevel="0" collapsed="false"/>
    <row r="19263" customFormat="false" ht="15" hidden="false" customHeight="false" outlineLevel="0" collapsed="false"/>
    <row r="19264" customFormat="false" ht="15" hidden="false" customHeight="false" outlineLevel="0" collapsed="false"/>
    <row r="19265" customFormat="false" ht="15" hidden="false" customHeight="false" outlineLevel="0" collapsed="false"/>
    <row r="19266" customFormat="false" ht="15" hidden="false" customHeight="false" outlineLevel="0" collapsed="false"/>
    <row r="19267" customFormat="false" ht="15" hidden="false" customHeight="false" outlineLevel="0" collapsed="false"/>
    <row r="19268" customFormat="false" ht="15" hidden="false" customHeight="false" outlineLevel="0" collapsed="false"/>
    <row r="19269" customFormat="false" ht="15" hidden="false" customHeight="false" outlineLevel="0" collapsed="false"/>
    <row r="19270" customFormat="false" ht="15" hidden="false" customHeight="false" outlineLevel="0" collapsed="false"/>
    <row r="19271" customFormat="false" ht="15" hidden="false" customHeight="false" outlineLevel="0" collapsed="false"/>
    <row r="19272" customFormat="false" ht="15" hidden="false" customHeight="false" outlineLevel="0" collapsed="false"/>
    <row r="19273" customFormat="false" ht="15" hidden="false" customHeight="false" outlineLevel="0" collapsed="false"/>
    <row r="19274" customFormat="false" ht="15" hidden="false" customHeight="false" outlineLevel="0" collapsed="false"/>
    <row r="19275" customFormat="false" ht="15" hidden="false" customHeight="false" outlineLevel="0" collapsed="false"/>
    <row r="19276" customFormat="false" ht="15" hidden="false" customHeight="false" outlineLevel="0" collapsed="false"/>
    <row r="19277" customFormat="false" ht="15" hidden="false" customHeight="false" outlineLevel="0" collapsed="false"/>
    <row r="19278" customFormat="false" ht="15" hidden="false" customHeight="false" outlineLevel="0" collapsed="false"/>
    <row r="19279" customFormat="false" ht="15" hidden="false" customHeight="false" outlineLevel="0" collapsed="false"/>
    <row r="19280" customFormat="false" ht="15" hidden="false" customHeight="false" outlineLevel="0" collapsed="false"/>
    <row r="19281" customFormat="false" ht="15" hidden="false" customHeight="false" outlineLevel="0" collapsed="false"/>
    <row r="19282" customFormat="false" ht="15" hidden="false" customHeight="false" outlineLevel="0" collapsed="false"/>
    <row r="19283" customFormat="false" ht="15" hidden="false" customHeight="false" outlineLevel="0" collapsed="false"/>
    <row r="19284" customFormat="false" ht="15" hidden="false" customHeight="false" outlineLevel="0" collapsed="false"/>
    <row r="19285" customFormat="false" ht="15" hidden="false" customHeight="false" outlineLevel="0" collapsed="false"/>
    <row r="19286" customFormat="false" ht="15" hidden="false" customHeight="false" outlineLevel="0" collapsed="false"/>
    <row r="19287" customFormat="false" ht="15" hidden="false" customHeight="false" outlineLevel="0" collapsed="false"/>
    <row r="19288" customFormat="false" ht="15" hidden="false" customHeight="false" outlineLevel="0" collapsed="false"/>
    <row r="19289" customFormat="false" ht="15" hidden="false" customHeight="false" outlineLevel="0" collapsed="false"/>
    <row r="19290" customFormat="false" ht="15" hidden="false" customHeight="false" outlineLevel="0" collapsed="false"/>
    <row r="19291" customFormat="false" ht="15" hidden="false" customHeight="false" outlineLevel="0" collapsed="false"/>
    <row r="19292" customFormat="false" ht="15" hidden="false" customHeight="false" outlineLevel="0" collapsed="false"/>
    <row r="19293" customFormat="false" ht="15" hidden="false" customHeight="false" outlineLevel="0" collapsed="false"/>
    <row r="19294" customFormat="false" ht="15" hidden="false" customHeight="false" outlineLevel="0" collapsed="false"/>
    <row r="19295" customFormat="false" ht="15" hidden="false" customHeight="false" outlineLevel="0" collapsed="false"/>
    <row r="19296" customFormat="false" ht="15" hidden="false" customHeight="false" outlineLevel="0" collapsed="false"/>
    <row r="19297" customFormat="false" ht="15" hidden="false" customHeight="false" outlineLevel="0" collapsed="false"/>
    <row r="19298" customFormat="false" ht="15" hidden="false" customHeight="false" outlineLevel="0" collapsed="false"/>
    <row r="19299" customFormat="false" ht="15" hidden="false" customHeight="false" outlineLevel="0" collapsed="false"/>
    <row r="19300" customFormat="false" ht="15" hidden="false" customHeight="false" outlineLevel="0" collapsed="false"/>
    <row r="19301" customFormat="false" ht="15" hidden="false" customHeight="false" outlineLevel="0" collapsed="false"/>
    <row r="19302" customFormat="false" ht="15" hidden="false" customHeight="false" outlineLevel="0" collapsed="false"/>
    <row r="19303" customFormat="false" ht="15" hidden="false" customHeight="false" outlineLevel="0" collapsed="false"/>
    <row r="19304" customFormat="false" ht="15" hidden="false" customHeight="false" outlineLevel="0" collapsed="false"/>
    <row r="19305" customFormat="false" ht="15" hidden="false" customHeight="false" outlineLevel="0" collapsed="false"/>
    <row r="19306" customFormat="false" ht="15" hidden="false" customHeight="false" outlineLevel="0" collapsed="false"/>
    <row r="19307" customFormat="false" ht="15" hidden="false" customHeight="false" outlineLevel="0" collapsed="false"/>
    <row r="19308" customFormat="false" ht="15" hidden="false" customHeight="false" outlineLevel="0" collapsed="false"/>
    <row r="19309" customFormat="false" ht="15" hidden="false" customHeight="false" outlineLevel="0" collapsed="false"/>
    <row r="19310" customFormat="false" ht="15" hidden="false" customHeight="false" outlineLevel="0" collapsed="false"/>
    <row r="19311" customFormat="false" ht="15" hidden="false" customHeight="false" outlineLevel="0" collapsed="false"/>
    <row r="19312" customFormat="false" ht="15" hidden="false" customHeight="false" outlineLevel="0" collapsed="false"/>
    <row r="19313" customFormat="false" ht="15" hidden="false" customHeight="false" outlineLevel="0" collapsed="false"/>
    <row r="19314" customFormat="false" ht="15" hidden="false" customHeight="false" outlineLevel="0" collapsed="false"/>
    <row r="19315" customFormat="false" ht="15" hidden="false" customHeight="false" outlineLevel="0" collapsed="false"/>
    <row r="19316" customFormat="false" ht="15" hidden="false" customHeight="false" outlineLevel="0" collapsed="false"/>
    <row r="19317" customFormat="false" ht="15" hidden="false" customHeight="false" outlineLevel="0" collapsed="false"/>
    <row r="19318" customFormat="false" ht="15" hidden="false" customHeight="false" outlineLevel="0" collapsed="false"/>
    <row r="19319" customFormat="false" ht="15" hidden="false" customHeight="false" outlineLevel="0" collapsed="false"/>
    <row r="19320" customFormat="false" ht="15" hidden="false" customHeight="false" outlineLevel="0" collapsed="false"/>
    <row r="19321" customFormat="false" ht="15" hidden="false" customHeight="false" outlineLevel="0" collapsed="false"/>
    <row r="19322" customFormat="false" ht="15" hidden="false" customHeight="false" outlineLevel="0" collapsed="false"/>
    <row r="19323" customFormat="false" ht="15" hidden="false" customHeight="false" outlineLevel="0" collapsed="false"/>
    <row r="19324" customFormat="false" ht="15" hidden="false" customHeight="false" outlineLevel="0" collapsed="false"/>
    <row r="19325" customFormat="false" ht="15" hidden="false" customHeight="false" outlineLevel="0" collapsed="false"/>
    <row r="19326" customFormat="false" ht="15" hidden="false" customHeight="false" outlineLevel="0" collapsed="false"/>
    <row r="19327" customFormat="false" ht="15" hidden="false" customHeight="false" outlineLevel="0" collapsed="false"/>
    <row r="19328" customFormat="false" ht="15" hidden="false" customHeight="false" outlineLevel="0" collapsed="false"/>
    <row r="19329" customFormat="false" ht="15" hidden="false" customHeight="false" outlineLevel="0" collapsed="false"/>
    <row r="19330" customFormat="false" ht="15" hidden="false" customHeight="false" outlineLevel="0" collapsed="false"/>
    <row r="19331" customFormat="false" ht="15" hidden="false" customHeight="false" outlineLevel="0" collapsed="false"/>
    <row r="19332" customFormat="false" ht="15" hidden="false" customHeight="false" outlineLevel="0" collapsed="false"/>
    <row r="19333" customFormat="false" ht="15" hidden="false" customHeight="false" outlineLevel="0" collapsed="false"/>
    <row r="19334" customFormat="false" ht="15" hidden="false" customHeight="false" outlineLevel="0" collapsed="false"/>
    <row r="19335" customFormat="false" ht="15" hidden="false" customHeight="false" outlineLevel="0" collapsed="false"/>
    <row r="19336" customFormat="false" ht="15" hidden="false" customHeight="false" outlineLevel="0" collapsed="false"/>
    <row r="19337" customFormat="false" ht="15" hidden="false" customHeight="false" outlineLevel="0" collapsed="false"/>
    <row r="19338" customFormat="false" ht="15" hidden="false" customHeight="false" outlineLevel="0" collapsed="false"/>
    <row r="19339" customFormat="false" ht="15" hidden="false" customHeight="false" outlineLevel="0" collapsed="false"/>
    <row r="19340" customFormat="false" ht="15" hidden="false" customHeight="false" outlineLevel="0" collapsed="false"/>
    <row r="19341" customFormat="false" ht="15" hidden="false" customHeight="false" outlineLevel="0" collapsed="false"/>
    <row r="19342" customFormat="false" ht="15" hidden="false" customHeight="false" outlineLevel="0" collapsed="false"/>
    <row r="19343" customFormat="false" ht="15" hidden="false" customHeight="false" outlineLevel="0" collapsed="false"/>
    <row r="19344" customFormat="false" ht="15" hidden="false" customHeight="false" outlineLevel="0" collapsed="false"/>
    <row r="19345" customFormat="false" ht="15" hidden="false" customHeight="false" outlineLevel="0" collapsed="false"/>
    <row r="19346" customFormat="false" ht="15" hidden="false" customHeight="false" outlineLevel="0" collapsed="false"/>
    <row r="19347" customFormat="false" ht="15" hidden="false" customHeight="false" outlineLevel="0" collapsed="false"/>
    <row r="19348" customFormat="false" ht="15" hidden="false" customHeight="false" outlineLevel="0" collapsed="false"/>
    <row r="19349" customFormat="false" ht="15" hidden="false" customHeight="false" outlineLevel="0" collapsed="false"/>
    <row r="19350" customFormat="false" ht="15" hidden="false" customHeight="false" outlineLevel="0" collapsed="false"/>
    <row r="19351" customFormat="false" ht="15" hidden="false" customHeight="false" outlineLevel="0" collapsed="false"/>
    <row r="19352" customFormat="false" ht="15" hidden="false" customHeight="false" outlineLevel="0" collapsed="false"/>
    <row r="19353" customFormat="false" ht="15" hidden="false" customHeight="false" outlineLevel="0" collapsed="false"/>
    <row r="19354" customFormat="false" ht="15" hidden="false" customHeight="false" outlineLevel="0" collapsed="false"/>
    <row r="19355" customFormat="false" ht="15" hidden="false" customHeight="false" outlineLevel="0" collapsed="false"/>
    <row r="19356" customFormat="false" ht="15" hidden="false" customHeight="false" outlineLevel="0" collapsed="false"/>
    <row r="19357" customFormat="false" ht="15" hidden="false" customHeight="false" outlineLevel="0" collapsed="false"/>
    <row r="19358" customFormat="false" ht="15" hidden="false" customHeight="false" outlineLevel="0" collapsed="false"/>
    <row r="19359" customFormat="false" ht="15" hidden="false" customHeight="false" outlineLevel="0" collapsed="false"/>
    <row r="19360" customFormat="false" ht="15" hidden="false" customHeight="false" outlineLevel="0" collapsed="false"/>
    <row r="19361" customFormat="false" ht="15" hidden="false" customHeight="false" outlineLevel="0" collapsed="false"/>
    <row r="19362" customFormat="false" ht="15" hidden="false" customHeight="false" outlineLevel="0" collapsed="false"/>
    <row r="19363" customFormat="false" ht="15" hidden="false" customHeight="false" outlineLevel="0" collapsed="false"/>
    <row r="19364" customFormat="false" ht="15" hidden="false" customHeight="false" outlineLevel="0" collapsed="false"/>
    <row r="19365" customFormat="false" ht="15" hidden="false" customHeight="false" outlineLevel="0" collapsed="false"/>
    <row r="19366" customFormat="false" ht="15" hidden="false" customHeight="false" outlineLevel="0" collapsed="false"/>
    <row r="19367" customFormat="false" ht="15" hidden="false" customHeight="false" outlineLevel="0" collapsed="false"/>
    <row r="19368" customFormat="false" ht="15" hidden="false" customHeight="false" outlineLevel="0" collapsed="false"/>
    <row r="19369" customFormat="false" ht="15" hidden="false" customHeight="false" outlineLevel="0" collapsed="false"/>
    <row r="19370" customFormat="false" ht="15" hidden="false" customHeight="false" outlineLevel="0" collapsed="false"/>
    <row r="19371" customFormat="false" ht="15" hidden="false" customHeight="false" outlineLevel="0" collapsed="false"/>
    <row r="19372" customFormat="false" ht="15" hidden="false" customHeight="false" outlineLevel="0" collapsed="false"/>
    <row r="19373" customFormat="false" ht="15" hidden="false" customHeight="false" outlineLevel="0" collapsed="false"/>
    <row r="19374" customFormat="false" ht="15" hidden="false" customHeight="false" outlineLevel="0" collapsed="false"/>
    <row r="19375" customFormat="false" ht="15" hidden="false" customHeight="false" outlineLevel="0" collapsed="false"/>
    <row r="19376" customFormat="false" ht="15" hidden="false" customHeight="false" outlineLevel="0" collapsed="false"/>
    <row r="19377" customFormat="false" ht="15" hidden="false" customHeight="false" outlineLevel="0" collapsed="false"/>
    <row r="19378" customFormat="false" ht="15" hidden="false" customHeight="false" outlineLevel="0" collapsed="false"/>
    <row r="19379" customFormat="false" ht="15" hidden="false" customHeight="false" outlineLevel="0" collapsed="false"/>
    <row r="19380" customFormat="false" ht="15" hidden="false" customHeight="false" outlineLevel="0" collapsed="false"/>
    <row r="19381" customFormat="false" ht="15" hidden="false" customHeight="false" outlineLevel="0" collapsed="false"/>
    <row r="19382" customFormat="false" ht="15" hidden="false" customHeight="false" outlineLevel="0" collapsed="false"/>
    <row r="19383" customFormat="false" ht="15" hidden="false" customHeight="false" outlineLevel="0" collapsed="false"/>
    <row r="19384" customFormat="false" ht="15" hidden="false" customHeight="false" outlineLevel="0" collapsed="false"/>
    <row r="19385" customFormat="false" ht="15" hidden="false" customHeight="false" outlineLevel="0" collapsed="false"/>
    <row r="19386" customFormat="false" ht="15" hidden="false" customHeight="false" outlineLevel="0" collapsed="false"/>
    <row r="19387" customFormat="false" ht="15" hidden="false" customHeight="false" outlineLevel="0" collapsed="false"/>
    <row r="19388" customFormat="false" ht="15" hidden="false" customHeight="false" outlineLevel="0" collapsed="false"/>
    <row r="19389" customFormat="false" ht="15" hidden="false" customHeight="false" outlineLevel="0" collapsed="false"/>
    <row r="19390" customFormat="false" ht="15" hidden="false" customHeight="false" outlineLevel="0" collapsed="false"/>
    <row r="19391" customFormat="false" ht="15" hidden="false" customHeight="false" outlineLevel="0" collapsed="false"/>
    <row r="19392" customFormat="false" ht="15" hidden="false" customHeight="false" outlineLevel="0" collapsed="false"/>
    <row r="19393" customFormat="false" ht="15" hidden="false" customHeight="false" outlineLevel="0" collapsed="false"/>
    <row r="19394" customFormat="false" ht="15" hidden="false" customHeight="false" outlineLevel="0" collapsed="false"/>
    <row r="19395" customFormat="false" ht="15" hidden="false" customHeight="false" outlineLevel="0" collapsed="false"/>
    <row r="19396" customFormat="false" ht="15" hidden="false" customHeight="false" outlineLevel="0" collapsed="false"/>
    <row r="19397" customFormat="false" ht="15" hidden="false" customHeight="false" outlineLevel="0" collapsed="false"/>
    <row r="19398" customFormat="false" ht="15" hidden="false" customHeight="false" outlineLevel="0" collapsed="false"/>
    <row r="19399" customFormat="false" ht="15" hidden="false" customHeight="false" outlineLevel="0" collapsed="false"/>
    <row r="19400" customFormat="false" ht="15" hidden="false" customHeight="false" outlineLevel="0" collapsed="false"/>
    <row r="19401" customFormat="false" ht="15" hidden="false" customHeight="false" outlineLevel="0" collapsed="false"/>
    <row r="19402" customFormat="false" ht="15" hidden="false" customHeight="false" outlineLevel="0" collapsed="false"/>
    <row r="19403" customFormat="false" ht="15" hidden="false" customHeight="false" outlineLevel="0" collapsed="false"/>
    <row r="19404" customFormat="false" ht="15" hidden="false" customHeight="false" outlineLevel="0" collapsed="false"/>
    <row r="19405" customFormat="false" ht="15" hidden="false" customHeight="false" outlineLevel="0" collapsed="false"/>
    <row r="19406" customFormat="false" ht="15" hidden="false" customHeight="false" outlineLevel="0" collapsed="false"/>
    <row r="19407" customFormat="false" ht="15" hidden="false" customHeight="false" outlineLevel="0" collapsed="false"/>
    <row r="19408" customFormat="false" ht="15" hidden="false" customHeight="false" outlineLevel="0" collapsed="false"/>
    <row r="19409" customFormat="false" ht="15" hidden="false" customHeight="false" outlineLevel="0" collapsed="false"/>
    <row r="19410" customFormat="false" ht="15" hidden="false" customHeight="false" outlineLevel="0" collapsed="false"/>
    <row r="19411" customFormat="false" ht="15" hidden="false" customHeight="false" outlineLevel="0" collapsed="false"/>
    <row r="19412" customFormat="false" ht="15" hidden="false" customHeight="false" outlineLevel="0" collapsed="false"/>
    <row r="19413" customFormat="false" ht="15" hidden="false" customHeight="false" outlineLevel="0" collapsed="false"/>
    <row r="19414" customFormat="false" ht="15" hidden="false" customHeight="false" outlineLevel="0" collapsed="false"/>
    <row r="19415" customFormat="false" ht="15" hidden="false" customHeight="false" outlineLevel="0" collapsed="false"/>
    <row r="19416" customFormat="false" ht="15" hidden="false" customHeight="false" outlineLevel="0" collapsed="false"/>
    <row r="19417" customFormat="false" ht="15" hidden="false" customHeight="false" outlineLevel="0" collapsed="false"/>
    <row r="19418" customFormat="false" ht="15" hidden="false" customHeight="false" outlineLevel="0" collapsed="false"/>
    <row r="19419" customFormat="false" ht="15" hidden="false" customHeight="false" outlineLevel="0" collapsed="false"/>
    <row r="19420" customFormat="false" ht="15" hidden="false" customHeight="false" outlineLevel="0" collapsed="false"/>
    <row r="19421" customFormat="false" ht="15" hidden="false" customHeight="false" outlineLevel="0" collapsed="false"/>
    <row r="19422" customFormat="false" ht="15" hidden="false" customHeight="false" outlineLevel="0" collapsed="false"/>
    <row r="19423" customFormat="false" ht="15" hidden="false" customHeight="false" outlineLevel="0" collapsed="false"/>
    <row r="19424" customFormat="false" ht="15" hidden="false" customHeight="false" outlineLevel="0" collapsed="false"/>
    <row r="19425" customFormat="false" ht="15" hidden="false" customHeight="false" outlineLevel="0" collapsed="false"/>
    <row r="19426" customFormat="false" ht="15" hidden="false" customHeight="false" outlineLevel="0" collapsed="false"/>
    <row r="19427" customFormat="false" ht="15" hidden="false" customHeight="false" outlineLevel="0" collapsed="false"/>
    <row r="19428" customFormat="false" ht="15" hidden="false" customHeight="false" outlineLevel="0" collapsed="false"/>
    <row r="19429" customFormat="false" ht="15" hidden="false" customHeight="false" outlineLevel="0" collapsed="false"/>
    <row r="19430" customFormat="false" ht="15" hidden="false" customHeight="false" outlineLevel="0" collapsed="false"/>
    <row r="19431" customFormat="false" ht="15" hidden="false" customHeight="false" outlineLevel="0" collapsed="false"/>
    <row r="19432" customFormat="false" ht="15" hidden="false" customHeight="false" outlineLevel="0" collapsed="false"/>
    <row r="19433" customFormat="false" ht="15" hidden="false" customHeight="false" outlineLevel="0" collapsed="false"/>
    <row r="19434" customFormat="false" ht="15" hidden="false" customHeight="false" outlineLevel="0" collapsed="false"/>
    <row r="19435" customFormat="false" ht="15" hidden="false" customHeight="false" outlineLevel="0" collapsed="false"/>
    <row r="19436" customFormat="false" ht="15" hidden="false" customHeight="false" outlineLevel="0" collapsed="false"/>
    <row r="19437" customFormat="false" ht="15" hidden="false" customHeight="false" outlineLevel="0" collapsed="false"/>
    <row r="19438" customFormat="false" ht="15" hidden="false" customHeight="false" outlineLevel="0" collapsed="false"/>
    <row r="19439" customFormat="false" ht="15" hidden="false" customHeight="false" outlineLevel="0" collapsed="false"/>
    <row r="19440" customFormat="false" ht="15" hidden="false" customHeight="false" outlineLevel="0" collapsed="false"/>
    <row r="19441" customFormat="false" ht="15" hidden="false" customHeight="false" outlineLevel="0" collapsed="false"/>
    <row r="19442" customFormat="false" ht="15" hidden="false" customHeight="false" outlineLevel="0" collapsed="false"/>
    <row r="19443" customFormat="false" ht="15" hidden="false" customHeight="false" outlineLevel="0" collapsed="false"/>
    <row r="19444" customFormat="false" ht="15" hidden="false" customHeight="false" outlineLevel="0" collapsed="false"/>
    <row r="19445" customFormat="false" ht="15" hidden="false" customHeight="false" outlineLevel="0" collapsed="false"/>
    <row r="19446" customFormat="false" ht="15" hidden="false" customHeight="false" outlineLevel="0" collapsed="false"/>
    <row r="19447" customFormat="false" ht="15" hidden="false" customHeight="false" outlineLevel="0" collapsed="false"/>
    <row r="19448" customFormat="false" ht="15" hidden="false" customHeight="false" outlineLevel="0" collapsed="false"/>
    <row r="19449" customFormat="false" ht="15" hidden="false" customHeight="false" outlineLevel="0" collapsed="false"/>
    <row r="19450" customFormat="false" ht="15" hidden="false" customHeight="false" outlineLevel="0" collapsed="false"/>
    <row r="19451" customFormat="false" ht="15" hidden="false" customHeight="false" outlineLevel="0" collapsed="false"/>
    <row r="19452" customFormat="false" ht="15" hidden="false" customHeight="false" outlineLevel="0" collapsed="false"/>
    <row r="19453" customFormat="false" ht="15" hidden="false" customHeight="false" outlineLevel="0" collapsed="false"/>
    <row r="19454" customFormat="false" ht="15" hidden="false" customHeight="false" outlineLevel="0" collapsed="false"/>
    <row r="19455" customFormat="false" ht="15" hidden="false" customHeight="false" outlineLevel="0" collapsed="false"/>
    <row r="19456" customFormat="false" ht="15" hidden="false" customHeight="false" outlineLevel="0" collapsed="false"/>
    <row r="19457" customFormat="false" ht="15" hidden="false" customHeight="false" outlineLevel="0" collapsed="false"/>
    <row r="19458" customFormat="false" ht="15" hidden="false" customHeight="false" outlineLevel="0" collapsed="false"/>
    <row r="19459" customFormat="false" ht="15" hidden="false" customHeight="false" outlineLevel="0" collapsed="false"/>
    <row r="19460" customFormat="false" ht="15" hidden="false" customHeight="false" outlineLevel="0" collapsed="false"/>
    <row r="19461" customFormat="false" ht="15" hidden="false" customHeight="false" outlineLevel="0" collapsed="false"/>
    <row r="19462" customFormat="false" ht="15" hidden="false" customHeight="false" outlineLevel="0" collapsed="false"/>
    <row r="19463" customFormat="false" ht="15" hidden="false" customHeight="false" outlineLevel="0" collapsed="false"/>
    <row r="19464" customFormat="false" ht="15" hidden="false" customHeight="false" outlineLevel="0" collapsed="false"/>
    <row r="19465" customFormat="false" ht="15" hidden="false" customHeight="false" outlineLevel="0" collapsed="false"/>
    <row r="19466" customFormat="false" ht="15" hidden="false" customHeight="false" outlineLevel="0" collapsed="false"/>
    <row r="19467" customFormat="false" ht="15" hidden="false" customHeight="false" outlineLevel="0" collapsed="false"/>
    <row r="19468" customFormat="false" ht="15" hidden="false" customHeight="false" outlineLevel="0" collapsed="false"/>
    <row r="19469" customFormat="false" ht="15" hidden="false" customHeight="false" outlineLevel="0" collapsed="false"/>
    <row r="19470" customFormat="false" ht="15" hidden="false" customHeight="false" outlineLevel="0" collapsed="false"/>
    <row r="19471" customFormat="false" ht="15" hidden="false" customHeight="false" outlineLevel="0" collapsed="false"/>
    <row r="19472" customFormat="false" ht="15" hidden="false" customHeight="false" outlineLevel="0" collapsed="false"/>
    <row r="19473" customFormat="false" ht="15" hidden="false" customHeight="false" outlineLevel="0" collapsed="false"/>
    <row r="19474" customFormat="false" ht="15" hidden="false" customHeight="false" outlineLevel="0" collapsed="false"/>
    <row r="19475" customFormat="false" ht="15" hidden="false" customHeight="false" outlineLevel="0" collapsed="false"/>
    <row r="19476" customFormat="false" ht="15" hidden="false" customHeight="false" outlineLevel="0" collapsed="false"/>
    <row r="19477" customFormat="false" ht="15" hidden="false" customHeight="false" outlineLevel="0" collapsed="false"/>
    <row r="19478" customFormat="false" ht="15" hidden="false" customHeight="false" outlineLevel="0" collapsed="false"/>
    <row r="19479" customFormat="false" ht="15" hidden="false" customHeight="false" outlineLevel="0" collapsed="false"/>
    <row r="19480" customFormat="false" ht="15" hidden="false" customHeight="false" outlineLevel="0" collapsed="false"/>
    <row r="19481" customFormat="false" ht="15" hidden="false" customHeight="false" outlineLevel="0" collapsed="false"/>
    <row r="19482" customFormat="false" ht="15" hidden="false" customHeight="false" outlineLevel="0" collapsed="false"/>
    <row r="19483" customFormat="false" ht="15" hidden="false" customHeight="false" outlineLevel="0" collapsed="false"/>
    <row r="19484" customFormat="false" ht="15" hidden="false" customHeight="false" outlineLevel="0" collapsed="false"/>
    <row r="19485" customFormat="false" ht="15" hidden="false" customHeight="false" outlineLevel="0" collapsed="false"/>
    <row r="19486" customFormat="false" ht="15" hidden="false" customHeight="false" outlineLevel="0" collapsed="false"/>
    <row r="19487" customFormat="false" ht="15" hidden="false" customHeight="false" outlineLevel="0" collapsed="false"/>
    <row r="19488" customFormat="false" ht="15" hidden="false" customHeight="false" outlineLevel="0" collapsed="false"/>
    <row r="19489" customFormat="false" ht="15" hidden="false" customHeight="false" outlineLevel="0" collapsed="false"/>
    <row r="19490" customFormat="false" ht="15" hidden="false" customHeight="false" outlineLevel="0" collapsed="false"/>
    <row r="19491" customFormat="false" ht="15" hidden="false" customHeight="false" outlineLevel="0" collapsed="false"/>
    <row r="19492" customFormat="false" ht="15" hidden="false" customHeight="false" outlineLevel="0" collapsed="false"/>
    <row r="19493" customFormat="false" ht="15" hidden="false" customHeight="false" outlineLevel="0" collapsed="false"/>
    <row r="19494" customFormat="false" ht="15" hidden="false" customHeight="false" outlineLevel="0" collapsed="false"/>
    <row r="19495" customFormat="false" ht="15" hidden="false" customHeight="false" outlineLevel="0" collapsed="false"/>
    <row r="19496" customFormat="false" ht="15" hidden="false" customHeight="false" outlineLevel="0" collapsed="false"/>
    <row r="19497" customFormat="false" ht="15" hidden="false" customHeight="false" outlineLevel="0" collapsed="false"/>
    <row r="19498" customFormat="false" ht="15" hidden="false" customHeight="false" outlineLevel="0" collapsed="false"/>
    <row r="19499" customFormat="false" ht="15" hidden="false" customHeight="false" outlineLevel="0" collapsed="false"/>
    <row r="19500" customFormat="false" ht="15" hidden="false" customHeight="false" outlineLevel="0" collapsed="false"/>
    <row r="19501" customFormat="false" ht="15" hidden="false" customHeight="false" outlineLevel="0" collapsed="false"/>
    <row r="19502" customFormat="false" ht="15" hidden="false" customHeight="false" outlineLevel="0" collapsed="false"/>
    <row r="19503" customFormat="false" ht="15" hidden="false" customHeight="false" outlineLevel="0" collapsed="false"/>
    <row r="19504" customFormat="false" ht="15" hidden="false" customHeight="false" outlineLevel="0" collapsed="false"/>
    <row r="19505" customFormat="false" ht="15" hidden="false" customHeight="false" outlineLevel="0" collapsed="false"/>
    <row r="19506" customFormat="false" ht="15" hidden="false" customHeight="false" outlineLevel="0" collapsed="false"/>
    <row r="19507" customFormat="false" ht="15" hidden="false" customHeight="false" outlineLevel="0" collapsed="false"/>
    <row r="19508" customFormat="false" ht="15" hidden="false" customHeight="false" outlineLevel="0" collapsed="false"/>
    <row r="19509" customFormat="false" ht="15" hidden="false" customHeight="false" outlineLevel="0" collapsed="false"/>
    <row r="19510" customFormat="false" ht="15" hidden="false" customHeight="false" outlineLevel="0" collapsed="false"/>
    <row r="19511" customFormat="false" ht="15" hidden="false" customHeight="false" outlineLevel="0" collapsed="false"/>
    <row r="19512" customFormat="false" ht="15" hidden="false" customHeight="false" outlineLevel="0" collapsed="false"/>
    <row r="19513" customFormat="false" ht="15" hidden="false" customHeight="false" outlineLevel="0" collapsed="false"/>
    <row r="19514" customFormat="false" ht="15" hidden="false" customHeight="false" outlineLevel="0" collapsed="false"/>
    <row r="19515" customFormat="false" ht="15" hidden="false" customHeight="false" outlineLevel="0" collapsed="false"/>
    <row r="19516" customFormat="false" ht="15" hidden="false" customHeight="false" outlineLevel="0" collapsed="false"/>
    <row r="19517" customFormat="false" ht="15" hidden="false" customHeight="false" outlineLevel="0" collapsed="false"/>
    <row r="19518" customFormat="false" ht="15" hidden="false" customHeight="false" outlineLevel="0" collapsed="false"/>
    <row r="19519" customFormat="false" ht="15" hidden="false" customHeight="false" outlineLevel="0" collapsed="false"/>
    <row r="19520" customFormat="false" ht="15" hidden="false" customHeight="false" outlineLevel="0" collapsed="false"/>
    <row r="19521" customFormat="false" ht="15" hidden="false" customHeight="false" outlineLevel="0" collapsed="false"/>
    <row r="19522" customFormat="false" ht="15" hidden="false" customHeight="false" outlineLevel="0" collapsed="false"/>
    <row r="19523" customFormat="false" ht="15" hidden="false" customHeight="false" outlineLevel="0" collapsed="false"/>
    <row r="19524" customFormat="false" ht="15" hidden="false" customHeight="false" outlineLevel="0" collapsed="false"/>
    <row r="19525" customFormat="false" ht="15" hidden="false" customHeight="false" outlineLevel="0" collapsed="false"/>
    <row r="19526" customFormat="false" ht="15" hidden="false" customHeight="false" outlineLevel="0" collapsed="false"/>
    <row r="19527" customFormat="false" ht="15" hidden="false" customHeight="false" outlineLevel="0" collapsed="false"/>
    <row r="19528" customFormat="false" ht="15" hidden="false" customHeight="false" outlineLevel="0" collapsed="false"/>
    <row r="19529" customFormat="false" ht="15" hidden="false" customHeight="false" outlineLevel="0" collapsed="false"/>
    <row r="19530" customFormat="false" ht="15" hidden="false" customHeight="false" outlineLevel="0" collapsed="false"/>
    <row r="19531" customFormat="false" ht="15" hidden="false" customHeight="false" outlineLevel="0" collapsed="false"/>
    <row r="19532" customFormat="false" ht="15" hidden="false" customHeight="false" outlineLevel="0" collapsed="false"/>
    <row r="19533" customFormat="false" ht="15" hidden="false" customHeight="false" outlineLevel="0" collapsed="false"/>
    <row r="19534" customFormat="false" ht="15" hidden="false" customHeight="false" outlineLevel="0" collapsed="false"/>
    <row r="19535" customFormat="false" ht="15" hidden="false" customHeight="false" outlineLevel="0" collapsed="false"/>
    <row r="19536" customFormat="false" ht="15" hidden="false" customHeight="false" outlineLevel="0" collapsed="false"/>
    <row r="19537" customFormat="false" ht="15" hidden="false" customHeight="false" outlineLevel="0" collapsed="false"/>
    <row r="19538" customFormat="false" ht="15" hidden="false" customHeight="false" outlineLevel="0" collapsed="false"/>
    <row r="19539" customFormat="false" ht="15" hidden="false" customHeight="false" outlineLevel="0" collapsed="false"/>
    <row r="19540" customFormat="false" ht="15" hidden="false" customHeight="false" outlineLevel="0" collapsed="false"/>
    <row r="19541" customFormat="false" ht="15" hidden="false" customHeight="false" outlineLevel="0" collapsed="false"/>
    <row r="19542" customFormat="false" ht="15" hidden="false" customHeight="false" outlineLevel="0" collapsed="false"/>
    <row r="19543" customFormat="false" ht="15" hidden="false" customHeight="false" outlineLevel="0" collapsed="false"/>
    <row r="19544" customFormat="false" ht="15" hidden="false" customHeight="false" outlineLevel="0" collapsed="false"/>
    <row r="19545" customFormat="false" ht="15" hidden="false" customHeight="false" outlineLevel="0" collapsed="false"/>
    <row r="19546" customFormat="false" ht="15" hidden="false" customHeight="false" outlineLevel="0" collapsed="false"/>
    <row r="19547" customFormat="false" ht="15" hidden="false" customHeight="false" outlineLevel="0" collapsed="false"/>
    <row r="19548" customFormat="false" ht="15" hidden="false" customHeight="false" outlineLevel="0" collapsed="false"/>
    <row r="19549" customFormat="false" ht="15" hidden="false" customHeight="false" outlineLevel="0" collapsed="false"/>
    <row r="19550" customFormat="false" ht="15" hidden="false" customHeight="false" outlineLevel="0" collapsed="false"/>
    <row r="19551" customFormat="false" ht="15" hidden="false" customHeight="false" outlineLevel="0" collapsed="false"/>
    <row r="19552" customFormat="false" ht="15" hidden="false" customHeight="false" outlineLevel="0" collapsed="false"/>
    <row r="19553" customFormat="false" ht="15" hidden="false" customHeight="false" outlineLevel="0" collapsed="false"/>
    <row r="19554" customFormat="false" ht="15" hidden="false" customHeight="false" outlineLevel="0" collapsed="false"/>
    <row r="19555" customFormat="false" ht="15" hidden="false" customHeight="false" outlineLevel="0" collapsed="false"/>
    <row r="19556" customFormat="false" ht="15" hidden="false" customHeight="false" outlineLevel="0" collapsed="false"/>
    <row r="19557" customFormat="false" ht="15" hidden="false" customHeight="false" outlineLevel="0" collapsed="false"/>
    <row r="19558" customFormat="false" ht="15" hidden="false" customHeight="false" outlineLevel="0" collapsed="false"/>
    <row r="19559" customFormat="false" ht="15" hidden="false" customHeight="false" outlineLevel="0" collapsed="false"/>
    <row r="19560" customFormat="false" ht="15" hidden="false" customHeight="false" outlineLevel="0" collapsed="false"/>
    <row r="19561" customFormat="false" ht="15" hidden="false" customHeight="false" outlineLevel="0" collapsed="false"/>
    <row r="19562" customFormat="false" ht="15" hidden="false" customHeight="false" outlineLevel="0" collapsed="false"/>
    <row r="19563" customFormat="false" ht="15" hidden="false" customHeight="false" outlineLevel="0" collapsed="false"/>
    <row r="19564" customFormat="false" ht="15" hidden="false" customHeight="false" outlineLevel="0" collapsed="false"/>
    <row r="19565" customFormat="false" ht="15" hidden="false" customHeight="false" outlineLevel="0" collapsed="false"/>
    <row r="19566" customFormat="false" ht="15" hidden="false" customHeight="false" outlineLevel="0" collapsed="false"/>
    <row r="19567" customFormat="false" ht="15" hidden="false" customHeight="false" outlineLevel="0" collapsed="false"/>
    <row r="19568" customFormat="false" ht="15" hidden="false" customHeight="false" outlineLevel="0" collapsed="false"/>
    <row r="19569" customFormat="false" ht="15" hidden="false" customHeight="false" outlineLevel="0" collapsed="false"/>
    <row r="19570" customFormat="false" ht="15" hidden="false" customHeight="false" outlineLevel="0" collapsed="false"/>
    <row r="19571" customFormat="false" ht="15" hidden="false" customHeight="false" outlineLevel="0" collapsed="false"/>
    <row r="19572" customFormat="false" ht="15" hidden="false" customHeight="false" outlineLevel="0" collapsed="false"/>
    <row r="19573" customFormat="false" ht="15" hidden="false" customHeight="false" outlineLevel="0" collapsed="false"/>
    <row r="19574" customFormat="false" ht="15" hidden="false" customHeight="false" outlineLevel="0" collapsed="false"/>
    <row r="19575" customFormat="false" ht="15" hidden="false" customHeight="false" outlineLevel="0" collapsed="false"/>
    <row r="19576" customFormat="false" ht="15" hidden="false" customHeight="false" outlineLevel="0" collapsed="false"/>
    <row r="19577" customFormat="false" ht="15" hidden="false" customHeight="false" outlineLevel="0" collapsed="false"/>
    <row r="19578" customFormat="false" ht="15" hidden="false" customHeight="false" outlineLevel="0" collapsed="false"/>
    <row r="19579" customFormat="false" ht="15" hidden="false" customHeight="false" outlineLevel="0" collapsed="false"/>
    <row r="19580" customFormat="false" ht="15" hidden="false" customHeight="false" outlineLevel="0" collapsed="false"/>
    <row r="19581" customFormat="false" ht="15" hidden="false" customHeight="false" outlineLevel="0" collapsed="false"/>
    <row r="19582" customFormat="false" ht="15" hidden="false" customHeight="false" outlineLevel="0" collapsed="false"/>
    <row r="19583" customFormat="false" ht="15" hidden="false" customHeight="false" outlineLevel="0" collapsed="false"/>
    <row r="19584" customFormat="false" ht="15" hidden="false" customHeight="false" outlineLevel="0" collapsed="false"/>
    <row r="19585" customFormat="false" ht="15" hidden="false" customHeight="false" outlineLevel="0" collapsed="false"/>
    <row r="19586" customFormat="false" ht="15" hidden="false" customHeight="false" outlineLevel="0" collapsed="false"/>
    <row r="19587" customFormat="false" ht="15" hidden="false" customHeight="false" outlineLevel="0" collapsed="false"/>
    <row r="19588" customFormat="false" ht="15" hidden="false" customHeight="false" outlineLevel="0" collapsed="false"/>
    <row r="19589" customFormat="false" ht="15" hidden="false" customHeight="false" outlineLevel="0" collapsed="false"/>
    <row r="19590" customFormat="false" ht="15" hidden="false" customHeight="false" outlineLevel="0" collapsed="false"/>
    <row r="19591" customFormat="false" ht="15" hidden="false" customHeight="false" outlineLevel="0" collapsed="false"/>
    <row r="19592" customFormat="false" ht="15" hidden="false" customHeight="false" outlineLevel="0" collapsed="false"/>
    <row r="19593" customFormat="false" ht="15" hidden="false" customHeight="false" outlineLevel="0" collapsed="false"/>
    <row r="19594" customFormat="false" ht="15" hidden="false" customHeight="false" outlineLevel="0" collapsed="false"/>
    <row r="19595" customFormat="false" ht="15" hidden="false" customHeight="false" outlineLevel="0" collapsed="false"/>
    <row r="19596" customFormat="false" ht="15" hidden="false" customHeight="false" outlineLevel="0" collapsed="false"/>
    <row r="19597" customFormat="false" ht="15" hidden="false" customHeight="false" outlineLevel="0" collapsed="false"/>
    <row r="19598" customFormat="false" ht="15" hidden="false" customHeight="false" outlineLevel="0" collapsed="false"/>
    <row r="19599" customFormat="false" ht="15" hidden="false" customHeight="false" outlineLevel="0" collapsed="false"/>
    <row r="19600" customFormat="false" ht="15" hidden="false" customHeight="false" outlineLevel="0" collapsed="false"/>
    <row r="19601" customFormat="false" ht="15" hidden="false" customHeight="false" outlineLevel="0" collapsed="false"/>
    <row r="19602" customFormat="false" ht="15" hidden="false" customHeight="false" outlineLevel="0" collapsed="false"/>
    <row r="19603" customFormat="false" ht="15" hidden="false" customHeight="false" outlineLevel="0" collapsed="false"/>
    <row r="19604" customFormat="false" ht="15" hidden="false" customHeight="false" outlineLevel="0" collapsed="false"/>
    <row r="19605" customFormat="false" ht="15" hidden="false" customHeight="false" outlineLevel="0" collapsed="false"/>
    <row r="19606" customFormat="false" ht="15" hidden="false" customHeight="false" outlineLevel="0" collapsed="false"/>
    <row r="19607" customFormat="false" ht="15" hidden="false" customHeight="false" outlineLevel="0" collapsed="false"/>
    <row r="19608" customFormat="false" ht="15" hidden="false" customHeight="false" outlineLevel="0" collapsed="false"/>
    <row r="19609" customFormat="false" ht="15" hidden="false" customHeight="false" outlineLevel="0" collapsed="false"/>
    <row r="19610" customFormat="false" ht="15" hidden="false" customHeight="false" outlineLevel="0" collapsed="false"/>
    <row r="19611" customFormat="false" ht="15" hidden="false" customHeight="false" outlineLevel="0" collapsed="false"/>
    <row r="19612" customFormat="false" ht="15" hidden="false" customHeight="false" outlineLevel="0" collapsed="false"/>
    <row r="19613" customFormat="false" ht="15" hidden="false" customHeight="false" outlineLevel="0" collapsed="false"/>
    <row r="19614" customFormat="false" ht="15" hidden="false" customHeight="false" outlineLevel="0" collapsed="false"/>
    <row r="19615" customFormat="false" ht="15" hidden="false" customHeight="false" outlineLevel="0" collapsed="false"/>
    <row r="19616" customFormat="false" ht="15" hidden="false" customHeight="false" outlineLevel="0" collapsed="false"/>
    <row r="19617" customFormat="false" ht="15" hidden="false" customHeight="false" outlineLevel="0" collapsed="false"/>
    <row r="19618" customFormat="false" ht="15" hidden="false" customHeight="false" outlineLevel="0" collapsed="false"/>
    <row r="19619" customFormat="false" ht="15" hidden="false" customHeight="false" outlineLevel="0" collapsed="false"/>
    <row r="19620" customFormat="false" ht="15" hidden="false" customHeight="false" outlineLevel="0" collapsed="false"/>
    <row r="19621" customFormat="false" ht="15" hidden="false" customHeight="false" outlineLevel="0" collapsed="false"/>
    <row r="19622" customFormat="false" ht="15" hidden="false" customHeight="false" outlineLevel="0" collapsed="false"/>
    <row r="19623" customFormat="false" ht="15" hidden="false" customHeight="false" outlineLevel="0" collapsed="false"/>
    <row r="19624" customFormat="false" ht="15" hidden="false" customHeight="false" outlineLevel="0" collapsed="false"/>
    <row r="19625" customFormat="false" ht="15" hidden="false" customHeight="false" outlineLevel="0" collapsed="false"/>
    <row r="19626" customFormat="false" ht="15" hidden="false" customHeight="false" outlineLevel="0" collapsed="false"/>
    <row r="19627" customFormat="false" ht="15" hidden="false" customHeight="false" outlineLevel="0" collapsed="false"/>
    <row r="19628" customFormat="false" ht="15" hidden="false" customHeight="false" outlineLevel="0" collapsed="false"/>
    <row r="19629" customFormat="false" ht="15" hidden="false" customHeight="false" outlineLevel="0" collapsed="false"/>
    <row r="19630" customFormat="false" ht="15" hidden="false" customHeight="false" outlineLevel="0" collapsed="false"/>
    <row r="19631" customFormat="false" ht="15" hidden="false" customHeight="false" outlineLevel="0" collapsed="false"/>
    <row r="19632" customFormat="false" ht="15" hidden="false" customHeight="false" outlineLevel="0" collapsed="false"/>
    <row r="19633" customFormat="false" ht="15" hidden="false" customHeight="false" outlineLevel="0" collapsed="false"/>
    <row r="19634" customFormat="false" ht="15" hidden="false" customHeight="false" outlineLevel="0" collapsed="false"/>
    <row r="19635" customFormat="false" ht="15" hidden="false" customHeight="false" outlineLevel="0" collapsed="false"/>
    <row r="19636" customFormat="false" ht="15" hidden="false" customHeight="false" outlineLevel="0" collapsed="false"/>
    <row r="19637" customFormat="false" ht="15" hidden="false" customHeight="false" outlineLevel="0" collapsed="false"/>
    <row r="19638" customFormat="false" ht="15" hidden="false" customHeight="false" outlineLevel="0" collapsed="false"/>
    <row r="19639" customFormat="false" ht="15" hidden="false" customHeight="false" outlineLevel="0" collapsed="false"/>
    <row r="19640" customFormat="false" ht="15" hidden="false" customHeight="false" outlineLevel="0" collapsed="false"/>
    <row r="19641" customFormat="false" ht="15" hidden="false" customHeight="false" outlineLevel="0" collapsed="false"/>
    <row r="19642" customFormat="false" ht="15" hidden="false" customHeight="false" outlineLevel="0" collapsed="false"/>
    <row r="19643" customFormat="false" ht="15" hidden="false" customHeight="false" outlineLevel="0" collapsed="false"/>
    <row r="19644" customFormat="false" ht="15" hidden="false" customHeight="false" outlineLevel="0" collapsed="false"/>
    <row r="19645" customFormat="false" ht="15" hidden="false" customHeight="false" outlineLevel="0" collapsed="false"/>
    <row r="19646" customFormat="false" ht="15" hidden="false" customHeight="false" outlineLevel="0" collapsed="false"/>
    <row r="19647" customFormat="false" ht="15" hidden="false" customHeight="false" outlineLevel="0" collapsed="false"/>
    <row r="19648" customFormat="false" ht="15" hidden="false" customHeight="false" outlineLevel="0" collapsed="false"/>
    <row r="19649" customFormat="false" ht="15" hidden="false" customHeight="false" outlineLevel="0" collapsed="false"/>
    <row r="19650" customFormat="false" ht="15" hidden="false" customHeight="false" outlineLevel="0" collapsed="false"/>
    <row r="19651" customFormat="false" ht="15" hidden="false" customHeight="false" outlineLevel="0" collapsed="false"/>
    <row r="19652" customFormat="false" ht="15" hidden="false" customHeight="false" outlineLevel="0" collapsed="false"/>
    <row r="19653" customFormat="false" ht="15" hidden="false" customHeight="false" outlineLevel="0" collapsed="false"/>
    <row r="19654" customFormat="false" ht="15" hidden="false" customHeight="false" outlineLevel="0" collapsed="false"/>
    <row r="19655" customFormat="false" ht="15" hidden="false" customHeight="false" outlineLevel="0" collapsed="false"/>
    <row r="19656" customFormat="false" ht="15" hidden="false" customHeight="false" outlineLevel="0" collapsed="false"/>
    <row r="19657" customFormat="false" ht="15" hidden="false" customHeight="false" outlineLevel="0" collapsed="false"/>
    <row r="19658" customFormat="false" ht="15" hidden="false" customHeight="false" outlineLevel="0" collapsed="false"/>
    <row r="19659" customFormat="false" ht="15" hidden="false" customHeight="false" outlineLevel="0" collapsed="false"/>
    <row r="19660" customFormat="false" ht="15" hidden="false" customHeight="false" outlineLevel="0" collapsed="false"/>
    <row r="19661" customFormat="false" ht="15" hidden="false" customHeight="false" outlineLevel="0" collapsed="false"/>
    <row r="19662" customFormat="false" ht="15" hidden="false" customHeight="false" outlineLevel="0" collapsed="false"/>
    <row r="19663" customFormat="false" ht="15" hidden="false" customHeight="false" outlineLevel="0" collapsed="false"/>
    <row r="19664" customFormat="false" ht="15" hidden="false" customHeight="false" outlineLevel="0" collapsed="false"/>
    <row r="19665" customFormat="false" ht="15" hidden="false" customHeight="false" outlineLevel="0" collapsed="false"/>
    <row r="19666" customFormat="false" ht="15" hidden="false" customHeight="false" outlineLevel="0" collapsed="false"/>
    <row r="19667" customFormat="false" ht="15" hidden="false" customHeight="false" outlineLevel="0" collapsed="false"/>
    <row r="19668" customFormat="false" ht="15" hidden="false" customHeight="false" outlineLevel="0" collapsed="false"/>
    <row r="19669" customFormat="false" ht="15" hidden="false" customHeight="false" outlineLevel="0" collapsed="false"/>
    <row r="19670" customFormat="false" ht="15" hidden="false" customHeight="false" outlineLevel="0" collapsed="false"/>
    <row r="19671" customFormat="false" ht="15" hidden="false" customHeight="false" outlineLevel="0" collapsed="false"/>
    <row r="19672" customFormat="false" ht="15" hidden="false" customHeight="false" outlineLevel="0" collapsed="false"/>
    <row r="19673" customFormat="false" ht="15" hidden="false" customHeight="false" outlineLevel="0" collapsed="false"/>
    <row r="19674" customFormat="false" ht="15" hidden="false" customHeight="false" outlineLevel="0" collapsed="false"/>
    <row r="19675" customFormat="false" ht="15" hidden="false" customHeight="false" outlineLevel="0" collapsed="false"/>
    <row r="19676" customFormat="false" ht="15" hidden="false" customHeight="false" outlineLevel="0" collapsed="false"/>
    <row r="19677" customFormat="false" ht="15" hidden="false" customHeight="false" outlineLevel="0" collapsed="false"/>
    <row r="19678" customFormat="false" ht="15" hidden="false" customHeight="false" outlineLevel="0" collapsed="false"/>
    <row r="19679" customFormat="false" ht="15" hidden="false" customHeight="false" outlineLevel="0" collapsed="false"/>
    <row r="19680" customFormat="false" ht="15" hidden="false" customHeight="false" outlineLevel="0" collapsed="false"/>
    <row r="19681" customFormat="false" ht="15" hidden="false" customHeight="false" outlineLevel="0" collapsed="false"/>
    <row r="19682" customFormat="false" ht="15" hidden="false" customHeight="false" outlineLevel="0" collapsed="false"/>
    <row r="19683" customFormat="false" ht="15" hidden="false" customHeight="false" outlineLevel="0" collapsed="false"/>
    <row r="19684" customFormat="false" ht="15" hidden="false" customHeight="false" outlineLevel="0" collapsed="false"/>
    <row r="19685" customFormat="false" ht="15" hidden="false" customHeight="false" outlineLevel="0" collapsed="false"/>
    <row r="19686" customFormat="false" ht="15" hidden="false" customHeight="false" outlineLevel="0" collapsed="false"/>
    <row r="19687" customFormat="false" ht="15" hidden="false" customHeight="false" outlineLevel="0" collapsed="false"/>
    <row r="19688" customFormat="false" ht="15" hidden="false" customHeight="false" outlineLevel="0" collapsed="false"/>
    <row r="19689" customFormat="false" ht="15" hidden="false" customHeight="false" outlineLevel="0" collapsed="false"/>
    <row r="19690" customFormat="false" ht="15" hidden="false" customHeight="false" outlineLevel="0" collapsed="false"/>
    <row r="19691" customFormat="false" ht="15" hidden="false" customHeight="false" outlineLevel="0" collapsed="false"/>
    <row r="19692" customFormat="false" ht="15" hidden="false" customHeight="false" outlineLevel="0" collapsed="false"/>
    <row r="19693" customFormat="false" ht="15" hidden="false" customHeight="false" outlineLevel="0" collapsed="false"/>
    <row r="19694" customFormat="false" ht="15" hidden="false" customHeight="false" outlineLevel="0" collapsed="false"/>
    <row r="19695" customFormat="false" ht="15" hidden="false" customHeight="false" outlineLevel="0" collapsed="false"/>
    <row r="19696" customFormat="false" ht="15" hidden="false" customHeight="false" outlineLevel="0" collapsed="false"/>
    <row r="19697" customFormat="false" ht="15" hidden="false" customHeight="false" outlineLevel="0" collapsed="false"/>
    <row r="19698" customFormat="false" ht="15" hidden="false" customHeight="false" outlineLevel="0" collapsed="false"/>
    <row r="19699" customFormat="false" ht="15" hidden="false" customHeight="false" outlineLevel="0" collapsed="false"/>
    <row r="19700" customFormat="false" ht="15" hidden="false" customHeight="false" outlineLevel="0" collapsed="false"/>
    <row r="19701" customFormat="false" ht="15" hidden="false" customHeight="false" outlineLevel="0" collapsed="false"/>
    <row r="19702" customFormat="false" ht="15" hidden="false" customHeight="false" outlineLevel="0" collapsed="false"/>
    <row r="19703" customFormat="false" ht="15" hidden="false" customHeight="false" outlineLevel="0" collapsed="false"/>
    <row r="19704" customFormat="false" ht="15" hidden="false" customHeight="false" outlineLevel="0" collapsed="false"/>
    <row r="19705" customFormat="false" ht="15" hidden="false" customHeight="false" outlineLevel="0" collapsed="false"/>
    <row r="19706" customFormat="false" ht="15" hidden="false" customHeight="false" outlineLevel="0" collapsed="false"/>
    <row r="19707" customFormat="false" ht="15" hidden="false" customHeight="false" outlineLevel="0" collapsed="false"/>
    <row r="19708" customFormat="false" ht="15" hidden="false" customHeight="false" outlineLevel="0" collapsed="false"/>
    <row r="19709" customFormat="false" ht="15" hidden="false" customHeight="false" outlineLevel="0" collapsed="false"/>
    <row r="19710" customFormat="false" ht="15" hidden="false" customHeight="false" outlineLevel="0" collapsed="false"/>
    <row r="19711" customFormat="false" ht="15" hidden="false" customHeight="false" outlineLevel="0" collapsed="false"/>
    <row r="19712" customFormat="false" ht="15" hidden="false" customHeight="false" outlineLevel="0" collapsed="false"/>
    <row r="19713" customFormat="false" ht="15" hidden="false" customHeight="false" outlineLevel="0" collapsed="false"/>
    <row r="19714" customFormat="false" ht="15" hidden="false" customHeight="false" outlineLevel="0" collapsed="false"/>
    <row r="19715" customFormat="false" ht="15" hidden="false" customHeight="false" outlineLevel="0" collapsed="false"/>
    <row r="19716" customFormat="false" ht="15" hidden="false" customHeight="false" outlineLevel="0" collapsed="false"/>
    <row r="19717" customFormat="false" ht="15" hidden="false" customHeight="false" outlineLevel="0" collapsed="false"/>
    <row r="19718" customFormat="false" ht="15" hidden="false" customHeight="false" outlineLevel="0" collapsed="false"/>
    <row r="19719" customFormat="false" ht="15" hidden="false" customHeight="false" outlineLevel="0" collapsed="false"/>
    <row r="19720" customFormat="false" ht="15" hidden="false" customHeight="false" outlineLevel="0" collapsed="false"/>
    <row r="19721" customFormat="false" ht="15" hidden="false" customHeight="false" outlineLevel="0" collapsed="false"/>
    <row r="19722" customFormat="false" ht="15" hidden="false" customHeight="false" outlineLevel="0" collapsed="false"/>
    <row r="19723" customFormat="false" ht="15" hidden="false" customHeight="false" outlineLevel="0" collapsed="false"/>
    <row r="19724" customFormat="false" ht="15" hidden="false" customHeight="false" outlineLevel="0" collapsed="false"/>
    <row r="19725" customFormat="false" ht="15" hidden="false" customHeight="false" outlineLevel="0" collapsed="false"/>
    <row r="19726" customFormat="false" ht="15" hidden="false" customHeight="false" outlineLevel="0" collapsed="false"/>
    <row r="19727" customFormat="false" ht="15" hidden="false" customHeight="false" outlineLevel="0" collapsed="false"/>
    <row r="19728" customFormat="false" ht="15" hidden="false" customHeight="false" outlineLevel="0" collapsed="false"/>
    <row r="19729" customFormat="false" ht="15" hidden="false" customHeight="false" outlineLevel="0" collapsed="false"/>
    <row r="19730" customFormat="false" ht="15" hidden="false" customHeight="false" outlineLevel="0" collapsed="false"/>
    <row r="19731" customFormat="false" ht="15" hidden="false" customHeight="false" outlineLevel="0" collapsed="false"/>
    <row r="19732" customFormat="false" ht="15" hidden="false" customHeight="false" outlineLevel="0" collapsed="false"/>
    <row r="19733" customFormat="false" ht="15" hidden="false" customHeight="false" outlineLevel="0" collapsed="false"/>
    <row r="19734" customFormat="false" ht="15" hidden="false" customHeight="false" outlineLevel="0" collapsed="false"/>
    <row r="19735" customFormat="false" ht="15" hidden="false" customHeight="false" outlineLevel="0" collapsed="false"/>
    <row r="19736" customFormat="false" ht="15" hidden="false" customHeight="false" outlineLevel="0" collapsed="false"/>
    <row r="19737" customFormat="false" ht="15" hidden="false" customHeight="false" outlineLevel="0" collapsed="false"/>
    <row r="19738" customFormat="false" ht="15" hidden="false" customHeight="false" outlineLevel="0" collapsed="false"/>
    <row r="19739" customFormat="false" ht="15" hidden="false" customHeight="false" outlineLevel="0" collapsed="false"/>
    <row r="19740" customFormat="false" ht="15" hidden="false" customHeight="false" outlineLevel="0" collapsed="false"/>
    <row r="19741" customFormat="false" ht="15" hidden="false" customHeight="false" outlineLevel="0" collapsed="false"/>
    <row r="19742" customFormat="false" ht="15" hidden="false" customHeight="false" outlineLevel="0" collapsed="false"/>
    <row r="19743" customFormat="false" ht="15" hidden="false" customHeight="false" outlineLevel="0" collapsed="false"/>
    <row r="19744" customFormat="false" ht="15" hidden="false" customHeight="false" outlineLevel="0" collapsed="false"/>
    <row r="19745" customFormat="false" ht="15" hidden="false" customHeight="false" outlineLevel="0" collapsed="false"/>
    <row r="19746" customFormat="false" ht="15" hidden="false" customHeight="false" outlineLevel="0" collapsed="false"/>
    <row r="19747" customFormat="false" ht="15" hidden="false" customHeight="false" outlineLevel="0" collapsed="false"/>
    <row r="19748" customFormat="false" ht="15" hidden="false" customHeight="false" outlineLevel="0" collapsed="false"/>
    <row r="19749" customFormat="false" ht="15" hidden="false" customHeight="false" outlineLevel="0" collapsed="false"/>
    <row r="19750" customFormat="false" ht="15" hidden="false" customHeight="false" outlineLevel="0" collapsed="false"/>
    <row r="19751" customFormat="false" ht="15" hidden="false" customHeight="false" outlineLevel="0" collapsed="false"/>
    <row r="19752" customFormat="false" ht="15" hidden="false" customHeight="false" outlineLevel="0" collapsed="false"/>
    <row r="19753" customFormat="false" ht="15" hidden="false" customHeight="false" outlineLevel="0" collapsed="false"/>
    <row r="19754" customFormat="false" ht="15" hidden="false" customHeight="false" outlineLevel="0" collapsed="false"/>
    <row r="19755" customFormat="false" ht="15" hidden="false" customHeight="false" outlineLevel="0" collapsed="false"/>
    <row r="19756" customFormat="false" ht="15" hidden="false" customHeight="false" outlineLevel="0" collapsed="false"/>
    <row r="19757" customFormat="false" ht="15" hidden="false" customHeight="false" outlineLevel="0" collapsed="false"/>
    <row r="19758" customFormat="false" ht="15" hidden="false" customHeight="false" outlineLevel="0" collapsed="false"/>
    <row r="19759" customFormat="false" ht="15" hidden="false" customHeight="false" outlineLevel="0" collapsed="false"/>
    <row r="19760" customFormat="false" ht="15" hidden="false" customHeight="false" outlineLevel="0" collapsed="false"/>
    <row r="19761" customFormat="false" ht="15" hidden="false" customHeight="false" outlineLevel="0" collapsed="false"/>
    <row r="19762" customFormat="false" ht="15" hidden="false" customHeight="false" outlineLevel="0" collapsed="false"/>
    <row r="19763" customFormat="false" ht="15" hidden="false" customHeight="false" outlineLevel="0" collapsed="false"/>
    <row r="19764" customFormat="false" ht="15" hidden="false" customHeight="false" outlineLevel="0" collapsed="false"/>
    <row r="19765" customFormat="false" ht="15" hidden="false" customHeight="false" outlineLevel="0" collapsed="false"/>
    <row r="19766" customFormat="false" ht="15" hidden="false" customHeight="false" outlineLevel="0" collapsed="false"/>
    <row r="19767" customFormat="false" ht="15" hidden="false" customHeight="false" outlineLevel="0" collapsed="false"/>
    <row r="19768" customFormat="false" ht="15" hidden="false" customHeight="false" outlineLevel="0" collapsed="false"/>
    <row r="19769" customFormat="false" ht="15" hidden="false" customHeight="false" outlineLevel="0" collapsed="false"/>
    <row r="19770" customFormat="false" ht="15" hidden="false" customHeight="false" outlineLevel="0" collapsed="false"/>
    <row r="19771" customFormat="false" ht="15" hidden="false" customHeight="false" outlineLevel="0" collapsed="false"/>
    <row r="19772" customFormat="false" ht="15" hidden="false" customHeight="false" outlineLevel="0" collapsed="false"/>
    <row r="19773" customFormat="false" ht="15" hidden="false" customHeight="false" outlineLevel="0" collapsed="false"/>
    <row r="19774" customFormat="false" ht="15" hidden="false" customHeight="false" outlineLevel="0" collapsed="false"/>
    <row r="19775" customFormat="false" ht="15" hidden="false" customHeight="false" outlineLevel="0" collapsed="false"/>
    <row r="19776" customFormat="false" ht="15" hidden="false" customHeight="false" outlineLevel="0" collapsed="false"/>
    <row r="19777" customFormat="false" ht="15" hidden="false" customHeight="false" outlineLevel="0" collapsed="false"/>
    <row r="19778" customFormat="false" ht="15" hidden="false" customHeight="false" outlineLevel="0" collapsed="false"/>
    <row r="19779" customFormat="false" ht="15" hidden="false" customHeight="false" outlineLevel="0" collapsed="false"/>
    <row r="19780" customFormat="false" ht="15" hidden="false" customHeight="false" outlineLevel="0" collapsed="false"/>
    <row r="19781" customFormat="false" ht="15" hidden="false" customHeight="false" outlineLevel="0" collapsed="false"/>
    <row r="19782" customFormat="false" ht="15" hidden="false" customHeight="false" outlineLevel="0" collapsed="false"/>
    <row r="19783" customFormat="false" ht="15" hidden="false" customHeight="false" outlineLevel="0" collapsed="false"/>
    <row r="19784" customFormat="false" ht="15" hidden="false" customHeight="false" outlineLevel="0" collapsed="false"/>
    <row r="19785" customFormat="false" ht="15" hidden="false" customHeight="false" outlineLevel="0" collapsed="false"/>
    <row r="19786" customFormat="false" ht="15" hidden="false" customHeight="false" outlineLevel="0" collapsed="false"/>
    <row r="19787" customFormat="false" ht="15" hidden="false" customHeight="false" outlineLevel="0" collapsed="false"/>
    <row r="19788" customFormat="false" ht="15" hidden="false" customHeight="false" outlineLevel="0" collapsed="false"/>
    <row r="19789" customFormat="false" ht="15" hidden="false" customHeight="false" outlineLevel="0" collapsed="false"/>
    <row r="19790" customFormat="false" ht="15" hidden="false" customHeight="false" outlineLevel="0" collapsed="false"/>
    <row r="19791" customFormat="false" ht="15" hidden="false" customHeight="false" outlineLevel="0" collapsed="false"/>
    <row r="19792" customFormat="false" ht="15" hidden="false" customHeight="false" outlineLevel="0" collapsed="false"/>
    <row r="19793" customFormat="false" ht="15" hidden="false" customHeight="false" outlineLevel="0" collapsed="false"/>
    <row r="19794" customFormat="false" ht="15" hidden="false" customHeight="false" outlineLevel="0" collapsed="false"/>
    <row r="19795" customFormat="false" ht="15" hidden="false" customHeight="false" outlineLevel="0" collapsed="false"/>
    <row r="19796" customFormat="false" ht="15" hidden="false" customHeight="false" outlineLevel="0" collapsed="false"/>
    <row r="19797" customFormat="false" ht="15" hidden="false" customHeight="false" outlineLevel="0" collapsed="false"/>
    <row r="19798" customFormat="false" ht="15" hidden="false" customHeight="false" outlineLevel="0" collapsed="false"/>
    <row r="19799" customFormat="false" ht="15" hidden="false" customHeight="false" outlineLevel="0" collapsed="false"/>
    <row r="19800" customFormat="false" ht="15" hidden="false" customHeight="false" outlineLevel="0" collapsed="false"/>
    <row r="19801" customFormat="false" ht="15" hidden="false" customHeight="false" outlineLevel="0" collapsed="false"/>
    <row r="19802" customFormat="false" ht="15" hidden="false" customHeight="false" outlineLevel="0" collapsed="false"/>
    <row r="19803" customFormat="false" ht="15" hidden="false" customHeight="false" outlineLevel="0" collapsed="false"/>
    <row r="19804" customFormat="false" ht="15" hidden="false" customHeight="false" outlineLevel="0" collapsed="false"/>
    <row r="19805" customFormat="false" ht="15" hidden="false" customHeight="false" outlineLevel="0" collapsed="false"/>
    <row r="19806" customFormat="false" ht="15" hidden="false" customHeight="false" outlineLevel="0" collapsed="false"/>
    <row r="19807" customFormat="false" ht="15" hidden="false" customHeight="false" outlineLevel="0" collapsed="false"/>
    <row r="19808" customFormat="false" ht="15" hidden="false" customHeight="false" outlineLevel="0" collapsed="false"/>
    <row r="19809" customFormat="false" ht="15" hidden="false" customHeight="false" outlineLevel="0" collapsed="false"/>
    <row r="19810" customFormat="false" ht="15" hidden="false" customHeight="false" outlineLevel="0" collapsed="false"/>
    <row r="19811" customFormat="false" ht="15" hidden="false" customHeight="false" outlineLevel="0" collapsed="false"/>
    <row r="19812" customFormat="false" ht="15" hidden="false" customHeight="false" outlineLevel="0" collapsed="false"/>
    <row r="19813" customFormat="false" ht="15" hidden="false" customHeight="false" outlineLevel="0" collapsed="false"/>
    <row r="19814" customFormat="false" ht="15" hidden="false" customHeight="false" outlineLevel="0" collapsed="false"/>
    <row r="19815" customFormat="false" ht="15" hidden="false" customHeight="false" outlineLevel="0" collapsed="false"/>
    <row r="19816" customFormat="false" ht="15" hidden="false" customHeight="false" outlineLevel="0" collapsed="false"/>
    <row r="19817" customFormat="false" ht="15" hidden="false" customHeight="false" outlineLevel="0" collapsed="false"/>
    <row r="19818" customFormat="false" ht="15" hidden="false" customHeight="false" outlineLevel="0" collapsed="false"/>
    <row r="19819" customFormat="false" ht="15" hidden="false" customHeight="false" outlineLevel="0" collapsed="false"/>
    <row r="19820" customFormat="false" ht="15" hidden="false" customHeight="false" outlineLevel="0" collapsed="false"/>
    <row r="19821" customFormat="false" ht="15" hidden="false" customHeight="false" outlineLevel="0" collapsed="false"/>
    <row r="19822" customFormat="false" ht="15" hidden="false" customHeight="false" outlineLevel="0" collapsed="false"/>
    <row r="19823" customFormat="false" ht="15" hidden="false" customHeight="false" outlineLevel="0" collapsed="false"/>
    <row r="19824" customFormat="false" ht="15" hidden="false" customHeight="false" outlineLevel="0" collapsed="false"/>
    <row r="19825" customFormat="false" ht="15" hidden="false" customHeight="false" outlineLevel="0" collapsed="false"/>
    <row r="19826" customFormat="false" ht="15" hidden="false" customHeight="false" outlineLevel="0" collapsed="false"/>
    <row r="19827" customFormat="false" ht="15" hidden="false" customHeight="false" outlineLevel="0" collapsed="false"/>
    <row r="19828" customFormat="false" ht="15" hidden="false" customHeight="false" outlineLevel="0" collapsed="false"/>
    <row r="19829" customFormat="false" ht="15" hidden="false" customHeight="false" outlineLevel="0" collapsed="false"/>
    <row r="19830" customFormat="false" ht="15" hidden="false" customHeight="false" outlineLevel="0" collapsed="false"/>
    <row r="19831" customFormat="false" ht="15" hidden="false" customHeight="false" outlineLevel="0" collapsed="false"/>
    <row r="19832" customFormat="false" ht="15" hidden="false" customHeight="false" outlineLevel="0" collapsed="false"/>
    <row r="19833" customFormat="false" ht="15" hidden="false" customHeight="false" outlineLevel="0" collapsed="false"/>
    <row r="19834" customFormat="false" ht="15" hidden="false" customHeight="false" outlineLevel="0" collapsed="false"/>
    <row r="19835" customFormat="false" ht="15" hidden="false" customHeight="false" outlineLevel="0" collapsed="false"/>
    <row r="19836" customFormat="false" ht="15" hidden="false" customHeight="false" outlineLevel="0" collapsed="false"/>
    <row r="19837" customFormat="false" ht="15" hidden="false" customHeight="false" outlineLevel="0" collapsed="false"/>
    <row r="19838" customFormat="false" ht="15" hidden="false" customHeight="false" outlineLevel="0" collapsed="false"/>
    <row r="19839" customFormat="false" ht="15" hidden="false" customHeight="false" outlineLevel="0" collapsed="false"/>
    <row r="19840" customFormat="false" ht="15" hidden="false" customHeight="false" outlineLevel="0" collapsed="false"/>
    <row r="19841" customFormat="false" ht="15" hidden="false" customHeight="false" outlineLevel="0" collapsed="false"/>
    <row r="19842" customFormat="false" ht="15" hidden="false" customHeight="false" outlineLevel="0" collapsed="false"/>
    <row r="19843" customFormat="false" ht="15" hidden="false" customHeight="false" outlineLevel="0" collapsed="false"/>
    <row r="19844" customFormat="false" ht="15" hidden="false" customHeight="false" outlineLevel="0" collapsed="false"/>
    <row r="19845" customFormat="false" ht="15" hidden="false" customHeight="false" outlineLevel="0" collapsed="false"/>
    <row r="19846" customFormat="false" ht="15" hidden="false" customHeight="false" outlineLevel="0" collapsed="false"/>
    <row r="19847" customFormat="false" ht="15" hidden="false" customHeight="false" outlineLevel="0" collapsed="false"/>
    <row r="19848" customFormat="false" ht="15" hidden="false" customHeight="false" outlineLevel="0" collapsed="false"/>
    <row r="19849" customFormat="false" ht="15" hidden="false" customHeight="false" outlineLevel="0" collapsed="false"/>
    <row r="19850" customFormat="false" ht="15" hidden="false" customHeight="false" outlineLevel="0" collapsed="false"/>
    <row r="19851" customFormat="false" ht="15" hidden="false" customHeight="false" outlineLevel="0" collapsed="false"/>
    <row r="19852" customFormat="false" ht="15" hidden="false" customHeight="false" outlineLevel="0" collapsed="false"/>
    <row r="19853" customFormat="false" ht="15" hidden="false" customHeight="false" outlineLevel="0" collapsed="false"/>
    <row r="19854" customFormat="false" ht="15" hidden="false" customHeight="false" outlineLevel="0" collapsed="false"/>
    <row r="19855" customFormat="false" ht="15" hidden="false" customHeight="false" outlineLevel="0" collapsed="false"/>
    <row r="19856" customFormat="false" ht="15" hidden="false" customHeight="false" outlineLevel="0" collapsed="false"/>
    <row r="19857" customFormat="false" ht="15" hidden="false" customHeight="false" outlineLevel="0" collapsed="false"/>
    <row r="19858" customFormat="false" ht="15" hidden="false" customHeight="false" outlineLevel="0" collapsed="false"/>
    <row r="19859" customFormat="false" ht="15" hidden="false" customHeight="false" outlineLevel="0" collapsed="false"/>
    <row r="19860" customFormat="false" ht="15" hidden="false" customHeight="false" outlineLevel="0" collapsed="false"/>
    <row r="19861" customFormat="false" ht="15" hidden="false" customHeight="false" outlineLevel="0" collapsed="false"/>
    <row r="19862" customFormat="false" ht="15" hidden="false" customHeight="false" outlineLevel="0" collapsed="false"/>
    <row r="19863" customFormat="false" ht="15" hidden="false" customHeight="false" outlineLevel="0" collapsed="false"/>
    <row r="19864" customFormat="false" ht="15" hidden="false" customHeight="false" outlineLevel="0" collapsed="false"/>
    <row r="19865" customFormat="false" ht="15" hidden="false" customHeight="false" outlineLevel="0" collapsed="false"/>
    <row r="19866" customFormat="false" ht="15" hidden="false" customHeight="false" outlineLevel="0" collapsed="false"/>
    <row r="19867" customFormat="false" ht="15" hidden="false" customHeight="false" outlineLevel="0" collapsed="false"/>
    <row r="19868" customFormat="false" ht="15" hidden="false" customHeight="false" outlineLevel="0" collapsed="false"/>
    <row r="19869" customFormat="false" ht="15" hidden="false" customHeight="false" outlineLevel="0" collapsed="false"/>
    <row r="19870" customFormat="false" ht="15" hidden="false" customHeight="false" outlineLevel="0" collapsed="false"/>
    <row r="19871" customFormat="false" ht="15" hidden="false" customHeight="false" outlineLevel="0" collapsed="false"/>
    <row r="19872" customFormat="false" ht="15" hidden="false" customHeight="false" outlineLevel="0" collapsed="false"/>
    <row r="19873" customFormat="false" ht="15" hidden="false" customHeight="false" outlineLevel="0" collapsed="false"/>
    <row r="19874" customFormat="false" ht="15" hidden="false" customHeight="false" outlineLevel="0" collapsed="false"/>
    <row r="19875" customFormat="false" ht="15" hidden="false" customHeight="false" outlineLevel="0" collapsed="false"/>
    <row r="19876" customFormat="false" ht="15" hidden="false" customHeight="false" outlineLevel="0" collapsed="false"/>
    <row r="19877" customFormat="false" ht="15" hidden="false" customHeight="false" outlineLevel="0" collapsed="false"/>
    <row r="19878" customFormat="false" ht="15" hidden="false" customHeight="false" outlineLevel="0" collapsed="false"/>
    <row r="19879" customFormat="false" ht="15" hidden="false" customHeight="false" outlineLevel="0" collapsed="false"/>
    <row r="19880" customFormat="false" ht="15" hidden="false" customHeight="false" outlineLevel="0" collapsed="false"/>
    <row r="19881" customFormat="false" ht="15" hidden="false" customHeight="false" outlineLevel="0" collapsed="false"/>
    <row r="19882" customFormat="false" ht="15" hidden="false" customHeight="false" outlineLevel="0" collapsed="false"/>
    <row r="19883" customFormat="false" ht="15" hidden="false" customHeight="false" outlineLevel="0" collapsed="false"/>
    <row r="19884" customFormat="false" ht="15" hidden="false" customHeight="false" outlineLevel="0" collapsed="false"/>
    <row r="19885" customFormat="false" ht="15" hidden="false" customHeight="false" outlineLevel="0" collapsed="false"/>
    <row r="19886" customFormat="false" ht="15" hidden="false" customHeight="false" outlineLevel="0" collapsed="false"/>
    <row r="19887" customFormat="false" ht="15" hidden="false" customHeight="false" outlineLevel="0" collapsed="false"/>
    <row r="19888" customFormat="false" ht="15" hidden="false" customHeight="false" outlineLevel="0" collapsed="false"/>
    <row r="19889" customFormat="false" ht="15" hidden="false" customHeight="false" outlineLevel="0" collapsed="false"/>
    <row r="19890" customFormat="false" ht="15" hidden="false" customHeight="false" outlineLevel="0" collapsed="false"/>
    <row r="19891" customFormat="false" ht="15" hidden="false" customHeight="false" outlineLevel="0" collapsed="false"/>
    <row r="19892" customFormat="false" ht="15" hidden="false" customHeight="false" outlineLevel="0" collapsed="false"/>
    <row r="19893" customFormat="false" ht="15" hidden="false" customHeight="false" outlineLevel="0" collapsed="false"/>
    <row r="19894" customFormat="false" ht="15" hidden="false" customHeight="false" outlineLevel="0" collapsed="false"/>
    <row r="19895" customFormat="false" ht="15" hidden="false" customHeight="false" outlineLevel="0" collapsed="false"/>
    <row r="19896" customFormat="false" ht="15" hidden="false" customHeight="false" outlineLevel="0" collapsed="false"/>
    <row r="19897" customFormat="false" ht="15" hidden="false" customHeight="false" outlineLevel="0" collapsed="false"/>
    <row r="19898" customFormat="false" ht="15" hidden="false" customHeight="false" outlineLevel="0" collapsed="false"/>
    <row r="19899" customFormat="false" ht="15" hidden="false" customHeight="false" outlineLevel="0" collapsed="false"/>
    <row r="19900" customFormat="false" ht="15" hidden="false" customHeight="false" outlineLevel="0" collapsed="false"/>
    <row r="19901" customFormat="false" ht="15" hidden="false" customHeight="false" outlineLevel="0" collapsed="false"/>
    <row r="19902" customFormat="false" ht="15" hidden="false" customHeight="false" outlineLevel="0" collapsed="false"/>
    <row r="19903" customFormat="false" ht="15" hidden="false" customHeight="false" outlineLevel="0" collapsed="false"/>
    <row r="19904" customFormat="false" ht="15" hidden="false" customHeight="false" outlineLevel="0" collapsed="false"/>
    <row r="19905" customFormat="false" ht="15" hidden="false" customHeight="false" outlineLevel="0" collapsed="false"/>
    <row r="19906" customFormat="false" ht="15" hidden="false" customHeight="false" outlineLevel="0" collapsed="false"/>
    <row r="19907" customFormat="false" ht="15" hidden="false" customHeight="false" outlineLevel="0" collapsed="false"/>
    <row r="19908" customFormat="false" ht="15" hidden="false" customHeight="false" outlineLevel="0" collapsed="false"/>
    <row r="19909" customFormat="false" ht="15" hidden="false" customHeight="false" outlineLevel="0" collapsed="false"/>
    <row r="19910" customFormat="false" ht="15" hidden="false" customHeight="false" outlineLevel="0" collapsed="false"/>
    <row r="19911" customFormat="false" ht="15" hidden="false" customHeight="false" outlineLevel="0" collapsed="false"/>
    <row r="19912" customFormat="false" ht="15" hidden="false" customHeight="false" outlineLevel="0" collapsed="false"/>
    <row r="19913" customFormat="false" ht="15" hidden="false" customHeight="false" outlineLevel="0" collapsed="false"/>
    <row r="19914" customFormat="false" ht="15" hidden="false" customHeight="false" outlineLevel="0" collapsed="false"/>
    <row r="19915" customFormat="false" ht="15" hidden="false" customHeight="false" outlineLevel="0" collapsed="false"/>
    <row r="19916" customFormat="false" ht="15" hidden="false" customHeight="false" outlineLevel="0" collapsed="false"/>
    <row r="19917" customFormat="false" ht="15" hidden="false" customHeight="false" outlineLevel="0" collapsed="false"/>
    <row r="19918" customFormat="false" ht="15" hidden="false" customHeight="false" outlineLevel="0" collapsed="false"/>
    <row r="19919" customFormat="false" ht="15" hidden="false" customHeight="false" outlineLevel="0" collapsed="false"/>
    <row r="19920" customFormat="false" ht="15" hidden="false" customHeight="false" outlineLevel="0" collapsed="false"/>
    <row r="19921" customFormat="false" ht="15" hidden="false" customHeight="false" outlineLevel="0" collapsed="false"/>
    <row r="19922" customFormat="false" ht="15" hidden="false" customHeight="false" outlineLevel="0" collapsed="false"/>
    <row r="19923" customFormat="false" ht="15" hidden="false" customHeight="false" outlineLevel="0" collapsed="false"/>
    <row r="19924" customFormat="false" ht="15" hidden="false" customHeight="false" outlineLevel="0" collapsed="false"/>
    <row r="19925" customFormat="false" ht="15" hidden="false" customHeight="false" outlineLevel="0" collapsed="false"/>
    <row r="19926" customFormat="false" ht="15" hidden="false" customHeight="false" outlineLevel="0" collapsed="false"/>
    <row r="19927" customFormat="false" ht="15" hidden="false" customHeight="false" outlineLevel="0" collapsed="false"/>
    <row r="19928" customFormat="false" ht="15" hidden="false" customHeight="false" outlineLevel="0" collapsed="false"/>
    <row r="19929" customFormat="false" ht="15" hidden="false" customHeight="false" outlineLevel="0" collapsed="false"/>
    <row r="19930" customFormat="false" ht="15" hidden="false" customHeight="false" outlineLevel="0" collapsed="false"/>
    <row r="19931" customFormat="false" ht="15" hidden="false" customHeight="false" outlineLevel="0" collapsed="false"/>
    <row r="19932" customFormat="false" ht="15" hidden="false" customHeight="false" outlineLevel="0" collapsed="false"/>
    <row r="19933" customFormat="false" ht="15" hidden="false" customHeight="false" outlineLevel="0" collapsed="false"/>
    <row r="19934" customFormat="false" ht="15" hidden="false" customHeight="false" outlineLevel="0" collapsed="false"/>
    <row r="19935" customFormat="false" ht="15" hidden="false" customHeight="false" outlineLevel="0" collapsed="false"/>
    <row r="19936" customFormat="false" ht="15" hidden="false" customHeight="false" outlineLevel="0" collapsed="false"/>
    <row r="19937" customFormat="false" ht="15" hidden="false" customHeight="false" outlineLevel="0" collapsed="false"/>
    <row r="19938" customFormat="false" ht="15" hidden="false" customHeight="false" outlineLevel="0" collapsed="false"/>
    <row r="19939" customFormat="false" ht="15" hidden="false" customHeight="false" outlineLevel="0" collapsed="false"/>
    <row r="19940" customFormat="false" ht="15" hidden="false" customHeight="false" outlineLevel="0" collapsed="false"/>
    <row r="19941" customFormat="false" ht="15" hidden="false" customHeight="false" outlineLevel="0" collapsed="false"/>
    <row r="19942" customFormat="false" ht="15" hidden="false" customHeight="false" outlineLevel="0" collapsed="false"/>
    <row r="19943" customFormat="false" ht="15" hidden="false" customHeight="false" outlineLevel="0" collapsed="false"/>
    <row r="19944" customFormat="false" ht="15" hidden="false" customHeight="false" outlineLevel="0" collapsed="false"/>
    <row r="19945" customFormat="false" ht="15" hidden="false" customHeight="false" outlineLevel="0" collapsed="false"/>
    <row r="19946" customFormat="false" ht="15" hidden="false" customHeight="false" outlineLevel="0" collapsed="false"/>
    <row r="19947" customFormat="false" ht="15" hidden="false" customHeight="false" outlineLevel="0" collapsed="false"/>
    <row r="19948" customFormat="false" ht="15" hidden="false" customHeight="false" outlineLevel="0" collapsed="false"/>
    <row r="19949" customFormat="false" ht="15" hidden="false" customHeight="false" outlineLevel="0" collapsed="false"/>
    <row r="19950" customFormat="false" ht="15" hidden="false" customHeight="false" outlineLevel="0" collapsed="false"/>
    <row r="19951" customFormat="false" ht="15" hidden="false" customHeight="false" outlineLevel="0" collapsed="false"/>
    <row r="19952" customFormat="false" ht="15" hidden="false" customHeight="false" outlineLevel="0" collapsed="false"/>
    <row r="19953" customFormat="false" ht="15" hidden="false" customHeight="false" outlineLevel="0" collapsed="false"/>
    <row r="19954" customFormat="false" ht="15" hidden="false" customHeight="false" outlineLevel="0" collapsed="false"/>
    <row r="19955" customFormat="false" ht="15" hidden="false" customHeight="false" outlineLevel="0" collapsed="false"/>
    <row r="19956" customFormat="false" ht="15" hidden="false" customHeight="false" outlineLevel="0" collapsed="false"/>
    <row r="19957" customFormat="false" ht="15" hidden="false" customHeight="false" outlineLevel="0" collapsed="false"/>
    <row r="19958" customFormat="false" ht="15" hidden="false" customHeight="false" outlineLevel="0" collapsed="false"/>
    <row r="19959" customFormat="false" ht="15" hidden="false" customHeight="false" outlineLevel="0" collapsed="false"/>
    <row r="19960" customFormat="false" ht="15" hidden="false" customHeight="false" outlineLevel="0" collapsed="false"/>
    <row r="19961" customFormat="false" ht="15" hidden="false" customHeight="false" outlineLevel="0" collapsed="false"/>
    <row r="19962" customFormat="false" ht="15" hidden="false" customHeight="false" outlineLevel="0" collapsed="false"/>
    <row r="19963" customFormat="false" ht="15" hidden="false" customHeight="false" outlineLevel="0" collapsed="false"/>
    <row r="19964" customFormat="false" ht="15" hidden="false" customHeight="false" outlineLevel="0" collapsed="false"/>
    <row r="19965" customFormat="false" ht="15" hidden="false" customHeight="false" outlineLevel="0" collapsed="false"/>
    <row r="19966" customFormat="false" ht="15" hidden="false" customHeight="false" outlineLevel="0" collapsed="false"/>
    <row r="19967" customFormat="false" ht="15" hidden="false" customHeight="false" outlineLevel="0" collapsed="false"/>
    <row r="19968" customFormat="false" ht="15" hidden="false" customHeight="false" outlineLevel="0" collapsed="false"/>
    <row r="19969" customFormat="false" ht="15" hidden="false" customHeight="false" outlineLevel="0" collapsed="false"/>
    <row r="19970" customFormat="false" ht="15" hidden="false" customHeight="false" outlineLevel="0" collapsed="false"/>
    <row r="19971" customFormat="false" ht="15" hidden="false" customHeight="false" outlineLevel="0" collapsed="false"/>
    <row r="19972" customFormat="false" ht="15" hidden="false" customHeight="false" outlineLevel="0" collapsed="false"/>
    <row r="19973" customFormat="false" ht="15" hidden="false" customHeight="false" outlineLevel="0" collapsed="false"/>
    <row r="19974" customFormat="false" ht="15" hidden="false" customHeight="false" outlineLevel="0" collapsed="false"/>
    <row r="19975" customFormat="false" ht="15" hidden="false" customHeight="false" outlineLevel="0" collapsed="false"/>
    <row r="19976" customFormat="false" ht="15" hidden="false" customHeight="false" outlineLevel="0" collapsed="false"/>
    <row r="19977" customFormat="false" ht="15" hidden="false" customHeight="false" outlineLevel="0" collapsed="false"/>
    <row r="19978" customFormat="false" ht="15" hidden="false" customHeight="false" outlineLevel="0" collapsed="false"/>
    <row r="19979" customFormat="false" ht="15" hidden="false" customHeight="false" outlineLevel="0" collapsed="false"/>
    <row r="19980" customFormat="false" ht="15" hidden="false" customHeight="false" outlineLevel="0" collapsed="false"/>
    <row r="19981" customFormat="false" ht="15" hidden="false" customHeight="false" outlineLevel="0" collapsed="false"/>
    <row r="19982" customFormat="false" ht="15" hidden="false" customHeight="false" outlineLevel="0" collapsed="false"/>
    <row r="19983" customFormat="false" ht="15" hidden="false" customHeight="false" outlineLevel="0" collapsed="false"/>
    <row r="19984" customFormat="false" ht="15" hidden="false" customHeight="false" outlineLevel="0" collapsed="false"/>
    <row r="19985" customFormat="false" ht="15" hidden="false" customHeight="false" outlineLevel="0" collapsed="false"/>
    <row r="19986" customFormat="false" ht="15" hidden="false" customHeight="false" outlineLevel="0" collapsed="false"/>
    <row r="19987" customFormat="false" ht="15" hidden="false" customHeight="false" outlineLevel="0" collapsed="false"/>
    <row r="19988" customFormat="false" ht="15" hidden="false" customHeight="false" outlineLevel="0" collapsed="false"/>
    <row r="19989" customFormat="false" ht="15" hidden="false" customHeight="false" outlineLevel="0" collapsed="false"/>
    <row r="19990" customFormat="false" ht="15" hidden="false" customHeight="false" outlineLevel="0" collapsed="false"/>
    <row r="19991" customFormat="false" ht="15" hidden="false" customHeight="false" outlineLevel="0" collapsed="false"/>
    <row r="19992" customFormat="false" ht="15" hidden="false" customHeight="false" outlineLevel="0" collapsed="false"/>
    <row r="19993" customFormat="false" ht="15" hidden="false" customHeight="false" outlineLevel="0" collapsed="false"/>
    <row r="19994" customFormat="false" ht="15" hidden="false" customHeight="false" outlineLevel="0" collapsed="false"/>
    <row r="19995" customFormat="false" ht="15" hidden="false" customHeight="false" outlineLevel="0" collapsed="false"/>
    <row r="19996" customFormat="false" ht="15" hidden="false" customHeight="false" outlineLevel="0" collapsed="false"/>
    <row r="19997" customFormat="false" ht="15" hidden="false" customHeight="false" outlineLevel="0" collapsed="false"/>
    <row r="19998" customFormat="false" ht="15" hidden="false" customHeight="false" outlineLevel="0" collapsed="false"/>
    <row r="19999" customFormat="false" ht="15" hidden="false" customHeight="false" outlineLevel="0" collapsed="false"/>
    <row r="20000" customFormat="false" ht="15" hidden="false" customHeight="false" outlineLevel="0" collapsed="false"/>
    <row r="20001" customFormat="false" ht="15" hidden="false" customHeight="false" outlineLevel="0" collapsed="false"/>
    <row r="20002" customFormat="false" ht="15" hidden="false" customHeight="false" outlineLevel="0" collapsed="false"/>
    <row r="20003" customFormat="false" ht="15" hidden="false" customHeight="false" outlineLevel="0" collapsed="false"/>
    <row r="20004" customFormat="false" ht="15" hidden="false" customHeight="false" outlineLevel="0" collapsed="false"/>
    <row r="20005" customFormat="false" ht="15" hidden="false" customHeight="false" outlineLevel="0" collapsed="false"/>
    <row r="20006" customFormat="false" ht="15" hidden="false" customHeight="false" outlineLevel="0" collapsed="false"/>
    <row r="20007" customFormat="false" ht="15" hidden="false" customHeight="false" outlineLevel="0" collapsed="false"/>
    <row r="20008" customFormat="false" ht="15" hidden="false" customHeight="false" outlineLevel="0" collapsed="false"/>
    <row r="20009" customFormat="false" ht="15" hidden="false" customHeight="false" outlineLevel="0" collapsed="false"/>
    <row r="20010" customFormat="false" ht="15" hidden="false" customHeight="false" outlineLevel="0" collapsed="false"/>
    <row r="20011" customFormat="false" ht="15" hidden="false" customHeight="false" outlineLevel="0" collapsed="false"/>
    <row r="20012" customFormat="false" ht="15" hidden="false" customHeight="false" outlineLevel="0" collapsed="false"/>
    <row r="20013" customFormat="false" ht="15" hidden="false" customHeight="false" outlineLevel="0" collapsed="false"/>
    <row r="20014" customFormat="false" ht="15" hidden="false" customHeight="false" outlineLevel="0" collapsed="false"/>
    <row r="20015" customFormat="false" ht="15" hidden="false" customHeight="false" outlineLevel="0" collapsed="false"/>
    <row r="20016" customFormat="false" ht="15" hidden="false" customHeight="false" outlineLevel="0" collapsed="false"/>
    <row r="20017" customFormat="false" ht="15" hidden="false" customHeight="false" outlineLevel="0" collapsed="false"/>
    <row r="20018" customFormat="false" ht="15" hidden="false" customHeight="false" outlineLevel="0" collapsed="false"/>
    <row r="20019" customFormat="false" ht="15" hidden="false" customHeight="false" outlineLevel="0" collapsed="false"/>
    <row r="20020" customFormat="false" ht="15" hidden="false" customHeight="false" outlineLevel="0" collapsed="false"/>
    <row r="20021" customFormat="false" ht="15" hidden="false" customHeight="false" outlineLevel="0" collapsed="false"/>
    <row r="20022" customFormat="false" ht="15" hidden="false" customHeight="false" outlineLevel="0" collapsed="false"/>
    <row r="20023" customFormat="false" ht="15" hidden="false" customHeight="false" outlineLevel="0" collapsed="false"/>
    <row r="20024" customFormat="false" ht="15" hidden="false" customHeight="false" outlineLevel="0" collapsed="false"/>
    <row r="20025" customFormat="false" ht="15" hidden="false" customHeight="false" outlineLevel="0" collapsed="false"/>
    <row r="20026" customFormat="false" ht="15" hidden="false" customHeight="false" outlineLevel="0" collapsed="false"/>
    <row r="20027" customFormat="false" ht="15" hidden="false" customHeight="false" outlineLevel="0" collapsed="false"/>
    <row r="20028" customFormat="false" ht="15" hidden="false" customHeight="false" outlineLevel="0" collapsed="false"/>
    <row r="20029" customFormat="false" ht="15" hidden="false" customHeight="false" outlineLevel="0" collapsed="false"/>
    <row r="20030" customFormat="false" ht="15" hidden="false" customHeight="false" outlineLevel="0" collapsed="false"/>
    <row r="20031" customFormat="false" ht="15" hidden="false" customHeight="false" outlineLevel="0" collapsed="false"/>
    <row r="20032" customFormat="false" ht="15" hidden="false" customHeight="false" outlineLevel="0" collapsed="false"/>
    <row r="20033" customFormat="false" ht="15" hidden="false" customHeight="false" outlineLevel="0" collapsed="false"/>
    <row r="20034" customFormat="false" ht="15" hidden="false" customHeight="false" outlineLevel="0" collapsed="false"/>
    <row r="20035" customFormat="false" ht="15" hidden="false" customHeight="false" outlineLevel="0" collapsed="false"/>
    <row r="20036" customFormat="false" ht="15" hidden="false" customHeight="false" outlineLevel="0" collapsed="false"/>
    <row r="20037" customFormat="false" ht="15" hidden="false" customHeight="false" outlineLevel="0" collapsed="false"/>
    <row r="20038" customFormat="false" ht="15" hidden="false" customHeight="false" outlineLevel="0" collapsed="false"/>
    <row r="20039" customFormat="false" ht="15" hidden="false" customHeight="false" outlineLevel="0" collapsed="false"/>
    <row r="20040" customFormat="false" ht="15" hidden="false" customHeight="false" outlineLevel="0" collapsed="false"/>
    <row r="20041" customFormat="false" ht="15" hidden="false" customHeight="false" outlineLevel="0" collapsed="false"/>
    <row r="20042" customFormat="false" ht="15" hidden="false" customHeight="false" outlineLevel="0" collapsed="false"/>
    <row r="20043" customFormat="false" ht="15" hidden="false" customHeight="false" outlineLevel="0" collapsed="false"/>
    <row r="20044" customFormat="false" ht="15" hidden="false" customHeight="false" outlineLevel="0" collapsed="false"/>
    <row r="20045" customFormat="false" ht="15" hidden="false" customHeight="false" outlineLevel="0" collapsed="false"/>
    <row r="20046" customFormat="false" ht="15" hidden="false" customHeight="false" outlineLevel="0" collapsed="false"/>
    <row r="20047" customFormat="false" ht="15" hidden="false" customHeight="false" outlineLevel="0" collapsed="false"/>
    <row r="20048" customFormat="false" ht="15" hidden="false" customHeight="false" outlineLevel="0" collapsed="false"/>
    <row r="20049" customFormat="false" ht="15" hidden="false" customHeight="false" outlineLevel="0" collapsed="false"/>
    <row r="20050" customFormat="false" ht="15" hidden="false" customHeight="false" outlineLevel="0" collapsed="false"/>
    <row r="20051" customFormat="false" ht="15" hidden="false" customHeight="false" outlineLevel="0" collapsed="false"/>
    <row r="20052" customFormat="false" ht="15" hidden="false" customHeight="false" outlineLevel="0" collapsed="false"/>
    <row r="20053" customFormat="false" ht="15" hidden="false" customHeight="false" outlineLevel="0" collapsed="false"/>
    <row r="20054" customFormat="false" ht="15" hidden="false" customHeight="false" outlineLevel="0" collapsed="false"/>
    <row r="20055" customFormat="false" ht="15" hidden="false" customHeight="false" outlineLevel="0" collapsed="false"/>
    <row r="20056" customFormat="false" ht="15" hidden="false" customHeight="false" outlineLevel="0" collapsed="false"/>
    <row r="20057" customFormat="false" ht="15" hidden="false" customHeight="false" outlineLevel="0" collapsed="false"/>
    <row r="20058" customFormat="false" ht="15" hidden="false" customHeight="false" outlineLevel="0" collapsed="false"/>
    <row r="20059" customFormat="false" ht="15" hidden="false" customHeight="false" outlineLevel="0" collapsed="false"/>
    <row r="20060" customFormat="false" ht="15" hidden="false" customHeight="false" outlineLevel="0" collapsed="false"/>
    <row r="20061" customFormat="false" ht="15" hidden="false" customHeight="false" outlineLevel="0" collapsed="false"/>
    <row r="20062" customFormat="false" ht="15" hidden="false" customHeight="false" outlineLevel="0" collapsed="false"/>
    <row r="20063" customFormat="false" ht="15" hidden="false" customHeight="false" outlineLevel="0" collapsed="false"/>
    <row r="20064" customFormat="false" ht="15" hidden="false" customHeight="false" outlineLevel="0" collapsed="false"/>
    <row r="20065" customFormat="false" ht="15" hidden="false" customHeight="false" outlineLevel="0" collapsed="false"/>
    <row r="20066" customFormat="false" ht="15" hidden="false" customHeight="false" outlineLevel="0" collapsed="false"/>
    <row r="20067" customFormat="false" ht="15" hidden="false" customHeight="false" outlineLevel="0" collapsed="false"/>
    <row r="20068" customFormat="false" ht="15" hidden="false" customHeight="false" outlineLevel="0" collapsed="false"/>
    <row r="20069" customFormat="false" ht="15" hidden="false" customHeight="false" outlineLevel="0" collapsed="false"/>
    <row r="20070" customFormat="false" ht="15" hidden="false" customHeight="false" outlineLevel="0" collapsed="false"/>
    <row r="20071" customFormat="false" ht="15" hidden="false" customHeight="false" outlineLevel="0" collapsed="false"/>
    <row r="20072" customFormat="false" ht="15" hidden="false" customHeight="false" outlineLevel="0" collapsed="false"/>
    <row r="20073" customFormat="false" ht="15" hidden="false" customHeight="false" outlineLevel="0" collapsed="false"/>
    <row r="20074" customFormat="false" ht="15" hidden="false" customHeight="false" outlineLevel="0" collapsed="false"/>
    <row r="20075" customFormat="false" ht="15" hidden="false" customHeight="false" outlineLevel="0" collapsed="false"/>
    <row r="20076" customFormat="false" ht="15" hidden="false" customHeight="false" outlineLevel="0" collapsed="false"/>
    <row r="20077" customFormat="false" ht="15" hidden="false" customHeight="false" outlineLevel="0" collapsed="false"/>
    <row r="20078" customFormat="false" ht="15" hidden="false" customHeight="false" outlineLevel="0" collapsed="false"/>
    <row r="20079" customFormat="false" ht="15" hidden="false" customHeight="false" outlineLevel="0" collapsed="false"/>
    <row r="20080" customFormat="false" ht="15" hidden="false" customHeight="false" outlineLevel="0" collapsed="false"/>
    <row r="20081" customFormat="false" ht="15" hidden="false" customHeight="false" outlineLevel="0" collapsed="false"/>
    <row r="20082" customFormat="false" ht="15" hidden="false" customHeight="false" outlineLevel="0" collapsed="false"/>
    <row r="20083" customFormat="false" ht="15" hidden="false" customHeight="false" outlineLevel="0" collapsed="false"/>
    <row r="20084" customFormat="false" ht="15" hidden="false" customHeight="false" outlineLevel="0" collapsed="false"/>
    <row r="20085" customFormat="false" ht="15" hidden="false" customHeight="false" outlineLevel="0" collapsed="false"/>
    <row r="20086" customFormat="false" ht="15" hidden="false" customHeight="false" outlineLevel="0" collapsed="false"/>
    <row r="20087" customFormat="false" ht="15" hidden="false" customHeight="false" outlineLevel="0" collapsed="false"/>
    <row r="20088" customFormat="false" ht="15" hidden="false" customHeight="false" outlineLevel="0" collapsed="false"/>
    <row r="20089" customFormat="false" ht="15" hidden="false" customHeight="false" outlineLevel="0" collapsed="false"/>
    <row r="20090" customFormat="false" ht="15" hidden="false" customHeight="false" outlineLevel="0" collapsed="false"/>
    <row r="20091" customFormat="false" ht="15" hidden="false" customHeight="false" outlineLevel="0" collapsed="false"/>
    <row r="20092" customFormat="false" ht="15" hidden="false" customHeight="false" outlineLevel="0" collapsed="false"/>
    <row r="20093" customFormat="false" ht="15" hidden="false" customHeight="false" outlineLevel="0" collapsed="false"/>
    <row r="20094" customFormat="false" ht="15" hidden="false" customHeight="false" outlineLevel="0" collapsed="false"/>
    <row r="20095" customFormat="false" ht="15" hidden="false" customHeight="false" outlineLevel="0" collapsed="false"/>
    <row r="20096" customFormat="false" ht="15" hidden="false" customHeight="false" outlineLevel="0" collapsed="false"/>
    <row r="20097" customFormat="false" ht="15" hidden="false" customHeight="false" outlineLevel="0" collapsed="false"/>
    <row r="20098" customFormat="false" ht="15" hidden="false" customHeight="false" outlineLevel="0" collapsed="false"/>
    <row r="20099" customFormat="false" ht="15" hidden="false" customHeight="false" outlineLevel="0" collapsed="false"/>
    <row r="20100" customFormat="false" ht="15" hidden="false" customHeight="false" outlineLevel="0" collapsed="false"/>
    <row r="20101" customFormat="false" ht="15" hidden="false" customHeight="false" outlineLevel="0" collapsed="false"/>
    <row r="20102" customFormat="false" ht="15" hidden="false" customHeight="false" outlineLevel="0" collapsed="false"/>
    <row r="20103" customFormat="false" ht="15" hidden="false" customHeight="false" outlineLevel="0" collapsed="false"/>
    <row r="20104" customFormat="false" ht="15" hidden="false" customHeight="false" outlineLevel="0" collapsed="false"/>
    <row r="20105" customFormat="false" ht="15" hidden="false" customHeight="false" outlineLevel="0" collapsed="false"/>
    <row r="20106" customFormat="false" ht="15" hidden="false" customHeight="false" outlineLevel="0" collapsed="false"/>
    <row r="20107" customFormat="false" ht="15" hidden="false" customHeight="false" outlineLevel="0" collapsed="false"/>
    <row r="20108" customFormat="false" ht="15" hidden="false" customHeight="false" outlineLevel="0" collapsed="false"/>
    <row r="20109" customFormat="false" ht="15" hidden="false" customHeight="false" outlineLevel="0" collapsed="false"/>
    <row r="20110" customFormat="false" ht="15" hidden="false" customHeight="false" outlineLevel="0" collapsed="false"/>
    <row r="20111" customFormat="false" ht="15" hidden="false" customHeight="false" outlineLevel="0" collapsed="false"/>
    <row r="20112" customFormat="false" ht="15" hidden="false" customHeight="false" outlineLevel="0" collapsed="false"/>
    <row r="20113" customFormat="false" ht="15" hidden="false" customHeight="false" outlineLevel="0" collapsed="false"/>
    <row r="20114" customFormat="false" ht="15" hidden="false" customHeight="false" outlineLevel="0" collapsed="false"/>
    <row r="20115" customFormat="false" ht="15" hidden="false" customHeight="false" outlineLevel="0" collapsed="false"/>
    <row r="20116" customFormat="false" ht="15" hidden="false" customHeight="false" outlineLevel="0" collapsed="false"/>
    <row r="20117" customFormat="false" ht="15" hidden="false" customHeight="false" outlineLevel="0" collapsed="false"/>
    <row r="20118" customFormat="false" ht="15" hidden="false" customHeight="false" outlineLevel="0" collapsed="false"/>
    <row r="20119" customFormat="false" ht="15" hidden="false" customHeight="false" outlineLevel="0" collapsed="false"/>
    <row r="20120" customFormat="false" ht="15" hidden="false" customHeight="false" outlineLevel="0" collapsed="false"/>
    <row r="20121" customFormat="false" ht="15" hidden="false" customHeight="false" outlineLevel="0" collapsed="false"/>
    <row r="20122" customFormat="false" ht="15" hidden="false" customHeight="false" outlineLevel="0" collapsed="false"/>
    <row r="20123" customFormat="false" ht="15" hidden="false" customHeight="false" outlineLevel="0" collapsed="false"/>
    <row r="20124" customFormat="false" ht="15" hidden="false" customHeight="false" outlineLevel="0" collapsed="false"/>
    <row r="20125" customFormat="false" ht="15" hidden="false" customHeight="false" outlineLevel="0" collapsed="false"/>
    <row r="20126" customFormat="false" ht="15" hidden="false" customHeight="false" outlineLevel="0" collapsed="false"/>
    <row r="20127" customFormat="false" ht="15" hidden="false" customHeight="false" outlineLevel="0" collapsed="false"/>
    <row r="20128" customFormat="false" ht="15" hidden="false" customHeight="false" outlineLevel="0" collapsed="false"/>
    <row r="20129" customFormat="false" ht="15" hidden="false" customHeight="false" outlineLevel="0" collapsed="false"/>
    <row r="20130" customFormat="false" ht="15" hidden="false" customHeight="false" outlineLevel="0" collapsed="false"/>
    <row r="20131" customFormat="false" ht="15" hidden="false" customHeight="false" outlineLevel="0" collapsed="false"/>
    <row r="20132" customFormat="false" ht="15" hidden="false" customHeight="false" outlineLevel="0" collapsed="false"/>
    <row r="20133" customFormat="false" ht="15" hidden="false" customHeight="false" outlineLevel="0" collapsed="false"/>
    <row r="20134" customFormat="false" ht="15" hidden="false" customHeight="false" outlineLevel="0" collapsed="false"/>
    <row r="20135" customFormat="false" ht="15" hidden="false" customHeight="false" outlineLevel="0" collapsed="false"/>
    <row r="20136" customFormat="false" ht="15" hidden="false" customHeight="false" outlineLevel="0" collapsed="false"/>
    <row r="20137" customFormat="false" ht="15" hidden="false" customHeight="false" outlineLevel="0" collapsed="false"/>
    <row r="20138" customFormat="false" ht="15" hidden="false" customHeight="false" outlineLevel="0" collapsed="false"/>
    <row r="20139" customFormat="false" ht="15" hidden="false" customHeight="false" outlineLevel="0" collapsed="false"/>
    <row r="20140" customFormat="false" ht="15" hidden="false" customHeight="false" outlineLevel="0" collapsed="false"/>
    <row r="20141" customFormat="false" ht="15" hidden="false" customHeight="false" outlineLevel="0" collapsed="false"/>
    <row r="20142" customFormat="false" ht="15" hidden="false" customHeight="false" outlineLevel="0" collapsed="false"/>
    <row r="20143" customFormat="false" ht="15" hidden="false" customHeight="false" outlineLevel="0" collapsed="false"/>
    <row r="20144" customFormat="false" ht="15" hidden="false" customHeight="false" outlineLevel="0" collapsed="false"/>
    <row r="20145" customFormat="false" ht="15" hidden="false" customHeight="false" outlineLevel="0" collapsed="false"/>
    <row r="20146" customFormat="false" ht="15" hidden="false" customHeight="false" outlineLevel="0" collapsed="false"/>
    <row r="20147" customFormat="false" ht="15" hidden="false" customHeight="false" outlineLevel="0" collapsed="false"/>
    <row r="20148" customFormat="false" ht="15" hidden="false" customHeight="false" outlineLevel="0" collapsed="false"/>
    <row r="20149" customFormat="false" ht="15" hidden="false" customHeight="false" outlineLevel="0" collapsed="false"/>
    <row r="20150" customFormat="false" ht="15" hidden="false" customHeight="false" outlineLevel="0" collapsed="false"/>
    <row r="20151" customFormat="false" ht="15" hidden="false" customHeight="false" outlineLevel="0" collapsed="false"/>
    <row r="20152" customFormat="false" ht="15" hidden="false" customHeight="false" outlineLevel="0" collapsed="false"/>
    <row r="20153" customFormat="false" ht="15" hidden="false" customHeight="false" outlineLevel="0" collapsed="false"/>
    <row r="20154" customFormat="false" ht="15" hidden="false" customHeight="false" outlineLevel="0" collapsed="false"/>
    <row r="20155" customFormat="false" ht="15" hidden="false" customHeight="false" outlineLevel="0" collapsed="false"/>
    <row r="20156" customFormat="false" ht="15" hidden="false" customHeight="false" outlineLevel="0" collapsed="false"/>
    <row r="20157" customFormat="false" ht="15" hidden="false" customHeight="false" outlineLevel="0" collapsed="false"/>
    <row r="20158" customFormat="false" ht="15" hidden="false" customHeight="false" outlineLevel="0" collapsed="false"/>
    <row r="20159" customFormat="false" ht="15" hidden="false" customHeight="false" outlineLevel="0" collapsed="false"/>
    <row r="20160" customFormat="false" ht="15" hidden="false" customHeight="false" outlineLevel="0" collapsed="false"/>
    <row r="20161" customFormat="false" ht="15" hidden="false" customHeight="false" outlineLevel="0" collapsed="false"/>
    <row r="20162" customFormat="false" ht="15" hidden="false" customHeight="false" outlineLevel="0" collapsed="false"/>
    <row r="20163" customFormat="false" ht="15" hidden="false" customHeight="false" outlineLevel="0" collapsed="false"/>
    <row r="20164" customFormat="false" ht="15" hidden="false" customHeight="false" outlineLevel="0" collapsed="false"/>
    <row r="20165" customFormat="false" ht="15" hidden="false" customHeight="false" outlineLevel="0" collapsed="false"/>
    <row r="20166" customFormat="false" ht="15" hidden="false" customHeight="false" outlineLevel="0" collapsed="false"/>
    <row r="20167" customFormat="false" ht="15" hidden="false" customHeight="false" outlineLevel="0" collapsed="false"/>
    <row r="20168" customFormat="false" ht="15" hidden="false" customHeight="false" outlineLevel="0" collapsed="false"/>
    <row r="20169" customFormat="false" ht="15" hidden="false" customHeight="false" outlineLevel="0" collapsed="false"/>
    <row r="20170" customFormat="false" ht="15" hidden="false" customHeight="false" outlineLevel="0" collapsed="false"/>
    <row r="20171" customFormat="false" ht="15" hidden="false" customHeight="false" outlineLevel="0" collapsed="false"/>
    <row r="20172" customFormat="false" ht="15" hidden="false" customHeight="false" outlineLevel="0" collapsed="false"/>
    <row r="20173" customFormat="false" ht="15" hidden="false" customHeight="false" outlineLevel="0" collapsed="false"/>
    <row r="20174" customFormat="false" ht="15" hidden="false" customHeight="false" outlineLevel="0" collapsed="false"/>
    <row r="20175" customFormat="false" ht="15" hidden="false" customHeight="false" outlineLevel="0" collapsed="false"/>
    <row r="20176" customFormat="false" ht="15" hidden="false" customHeight="false" outlineLevel="0" collapsed="false"/>
    <row r="20177" customFormat="false" ht="15" hidden="false" customHeight="false" outlineLevel="0" collapsed="false"/>
    <row r="20178" customFormat="false" ht="15" hidden="false" customHeight="false" outlineLevel="0" collapsed="false"/>
    <row r="20179" customFormat="false" ht="15" hidden="false" customHeight="false" outlineLevel="0" collapsed="false"/>
    <row r="20180" customFormat="false" ht="15" hidden="false" customHeight="false" outlineLevel="0" collapsed="false"/>
    <row r="20181" customFormat="false" ht="15" hidden="false" customHeight="false" outlineLevel="0" collapsed="false"/>
    <row r="20182" customFormat="false" ht="15" hidden="false" customHeight="false" outlineLevel="0" collapsed="false"/>
    <row r="20183" customFormat="false" ht="15" hidden="false" customHeight="false" outlineLevel="0" collapsed="false"/>
    <row r="20184" customFormat="false" ht="15" hidden="false" customHeight="false" outlineLevel="0" collapsed="false"/>
    <row r="20185" customFormat="false" ht="15" hidden="false" customHeight="false" outlineLevel="0" collapsed="false"/>
    <row r="20186" customFormat="false" ht="15" hidden="false" customHeight="false" outlineLevel="0" collapsed="false"/>
    <row r="20187" customFormat="false" ht="15" hidden="false" customHeight="false" outlineLevel="0" collapsed="false"/>
    <row r="20188" customFormat="false" ht="15" hidden="false" customHeight="false" outlineLevel="0" collapsed="false"/>
    <row r="20189" customFormat="false" ht="15" hidden="false" customHeight="false" outlineLevel="0" collapsed="false"/>
    <row r="20190" customFormat="false" ht="15" hidden="false" customHeight="false" outlineLevel="0" collapsed="false"/>
    <row r="20191" customFormat="false" ht="15" hidden="false" customHeight="false" outlineLevel="0" collapsed="false"/>
    <row r="20192" customFormat="false" ht="15" hidden="false" customHeight="false" outlineLevel="0" collapsed="false"/>
    <row r="20193" customFormat="false" ht="15" hidden="false" customHeight="false" outlineLevel="0" collapsed="false"/>
    <row r="20194" customFormat="false" ht="15" hidden="false" customHeight="false" outlineLevel="0" collapsed="false"/>
    <row r="20195" customFormat="false" ht="15" hidden="false" customHeight="false" outlineLevel="0" collapsed="false"/>
    <row r="20196" customFormat="false" ht="15" hidden="false" customHeight="false" outlineLevel="0" collapsed="false"/>
    <row r="20197" customFormat="false" ht="15" hidden="false" customHeight="false" outlineLevel="0" collapsed="false"/>
    <row r="20198" customFormat="false" ht="15" hidden="false" customHeight="false" outlineLevel="0" collapsed="false"/>
    <row r="20199" customFormat="false" ht="15" hidden="false" customHeight="false" outlineLevel="0" collapsed="false"/>
    <row r="20200" customFormat="false" ht="15" hidden="false" customHeight="false" outlineLevel="0" collapsed="false"/>
    <row r="20201" customFormat="false" ht="15" hidden="false" customHeight="false" outlineLevel="0" collapsed="false"/>
    <row r="20202" customFormat="false" ht="15" hidden="false" customHeight="false" outlineLevel="0" collapsed="false"/>
    <row r="20203" customFormat="false" ht="15" hidden="false" customHeight="false" outlineLevel="0" collapsed="false"/>
    <row r="20204" customFormat="false" ht="15" hidden="false" customHeight="false" outlineLevel="0" collapsed="false"/>
    <row r="20205" customFormat="false" ht="15" hidden="false" customHeight="false" outlineLevel="0" collapsed="false"/>
    <row r="20206" customFormat="false" ht="15" hidden="false" customHeight="false" outlineLevel="0" collapsed="false"/>
    <row r="20207" customFormat="false" ht="15" hidden="false" customHeight="false" outlineLevel="0" collapsed="false"/>
    <row r="20208" customFormat="false" ht="15" hidden="false" customHeight="false" outlineLevel="0" collapsed="false"/>
    <row r="20209" customFormat="false" ht="15" hidden="false" customHeight="false" outlineLevel="0" collapsed="false"/>
    <row r="20210" customFormat="false" ht="15" hidden="false" customHeight="false" outlineLevel="0" collapsed="false"/>
    <row r="20211" customFormat="false" ht="15" hidden="false" customHeight="false" outlineLevel="0" collapsed="false"/>
    <row r="20212" customFormat="false" ht="15" hidden="false" customHeight="false" outlineLevel="0" collapsed="false"/>
    <row r="20213" customFormat="false" ht="15" hidden="false" customHeight="false" outlineLevel="0" collapsed="false"/>
    <row r="20214" customFormat="false" ht="15" hidden="false" customHeight="false" outlineLevel="0" collapsed="false"/>
    <row r="20215" customFormat="false" ht="15" hidden="false" customHeight="false" outlineLevel="0" collapsed="false"/>
    <row r="20216" customFormat="false" ht="15" hidden="false" customHeight="false" outlineLevel="0" collapsed="false"/>
    <row r="20217" customFormat="false" ht="15" hidden="false" customHeight="false" outlineLevel="0" collapsed="false"/>
    <row r="20218" customFormat="false" ht="15" hidden="false" customHeight="false" outlineLevel="0" collapsed="false"/>
    <row r="20219" customFormat="false" ht="15" hidden="false" customHeight="false" outlineLevel="0" collapsed="false"/>
    <row r="20220" customFormat="false" ht="15" hidden="false" customHeight="false" outlineLevel="0" collapsed="false"/>
    <row r="20221" customFormat="false" ht="15" hidden="false" customHeight="false" outlineLevel="0" collapsed="false"/>
    <row r="20222" customFormat="false" ht="15" hidden="false" customHeight="false" outlineLevel="0" collapsed="false"/>
    <row r="20223" customFormat="false" ht="15" hidden="false" customHeight="false" outlineLevel="0" collapsed="false"/>
    <row r="20224" customFormat="false" ht="15" hidden="false" customHeight="false" outlineLevel="0" collapsed="false"/>
    <row r="20225" customFormat="false" ht="15" hidden="false" customHeight="false" outlineLevel="0" collapsed="false"/>
    <row r="20226" customFormat="false" ht="15" hidden="false" customHeight="false" outlineLevel="0" collapsed="false"/>
    <row r="20227" customFormat="false" ht="15" hidden="false" customHeight="false" outlineLevel="0" collapsed="false"/>
    <row r="20228" customFormat="false" ht="15" hidden="false" customHeight="false" outlineLevel="0" collapsed="false"/>
    <row r="20229" customFormat="false" ht="15" hidden="false" customHeight="false" outlineLevel="0" collapsed="false"/>
    <row r="20230" customFormat="false" ht="15" hidden="false" customHeight="false" outlineLevel="0" collapsed="false"/>
    <row r="20231" customFormat="false" ht="15" hidden="false" customHeight="false" outlineLevel="0" collapsed="false"/>
    <row r="20232" customFormat="false" ht="15" hidden="false" customHeight="false" outlineLevel="0" collapsed="false"/>
    <row r="20233" customFormat="false" ht="15" hidden="false" customHeight="false" outlineLevel="0" collapsed="false"/>
    <row r="20234" customFormat="false" ht="15" hidden="false" customHeight="false" outlineLevel="0" collapsed="false"/>
    <row r="20235" customFormat="false" ht="15" hidden="false" customHeight="false" outlineLevel="0" collapsed="false"/>
    <row r="20236" customFormat="false" ht="15" hidden="false" customHeight="false" outlineLevel="0" collapsed="false"/>
    <row r="20237" customFormat="false" ht="15" hidden="false" customHeight="false" outlineLevel="0" collapsed="false"/>
    <row r="20238" customFormat="false" ht="15" hidden="false" customHeight="false" outlineLevel="0" collapsed="false"/>
    <row r="20239" customFormat="false" ht="15" hidden="false" customHeight="false" outlineLevel="0" collapsed="false"/>
    <row r="20240" customFormat="false" ht="15" hidden="false" customHeight="false" outlineLevel="0" collapsed="false"/>
    <row r="20241" customFormat="false" ht="15" hidden="false" customHeight="false" outlineLevel="0" collapsed="false"/>
    <row r="20242" customFormat="false" ht="15" hidden="false" customHeight="false" outlineLevel="0" collapsed="false"/>
    <row r="20243" customFormat="false" ht="15" hidden="false" customHeight="false" outlineLevel="0" collapsed="false"/>
    <row r="20244" customFormat="false" ht="15" hidden="false" customHeight="false" outlineLevel="0" collapsed="false"/>
    <row r="20245" customFormat="false" ht="15" hidden="false" customHeight="false" outlineLevel="0" collapsed="false"/>
    <row r="20246" customFormat="false" ht="15" hidden="false" customHeight="false" outlineLevel="0" collapsed="false"/>
    <row r="20247" customFormat="false" ht="15" hidden="false" customHeight="false" outlineLevel="0" collapsed="false"/>
    <row r="20248" customFormat="false" ht="15" hidden="false" customHeight="false" outlineLevel="0" collapsed="false"/>
    <row r="20249" customFormat="false" ht="15" hidden="false" customHeight="false" outlineLevel="0" collapsed="false"/>
    <row r="20250" customFormat="false" ht="15" hidden="false" customHeight="false" outlineLevel="0" collapsed="false"/>
    <row r="20251" customFormat="false" ht="15" hidden="false" customHeight="false" outlineLevel="0" collapsed="false"/>
    <row r="20252" customFormat="false" ht="15" hidden="false" customHeight="false" outlineLevel="0" collapsed="false"/>
    <row r="20253" customFormat="false" ht="15" hidden="false" customHeight="false" outlineLevel="0" collapsed="false"/>
    <row r="20254" customFormat="false" ht="15" hidden="false" customHeight="false" outlineLevel="0" collapsed="false"/>
    <row r="20255" customFormat="false" ht="15" hidden="false" customHeight="false" outlineLevel="0" collapsed="false"/>
    <row r="20256" customFormat="false" ht="15" hidden="false" customHeight="false" outlineLevel="0" collapsed="false"/>
    <row r="20257" customFormat="false" ht="15" hidden="false" customHeight="false" outlineLevel="0" collapsed="false"/>
    <row r="20258" customFormat="false" ht="15" hidden="false" customHeight="false" outlineLevel="0" collapsed="false"/>
    <row r="20259" customFormat="false" ht="15" hidden="false" customHeight="false" outlineLevel="0" collapsed="false"/>
    <row r="20260" customFormat="false" ht="15" hidden="false" customHeight="false" outlineLevel="0" collapsed="false"/>
    <row r="20261" customFormat="false" ht="15" hidden="false" customHeight="false" outlineLevel="0" collapsed="false"/>
    <row r="20262" customFormat="false" ht="15" hidden="false" customHeight="false" outlineLevel="0" collapsed="false"/>
    <row r="20263" customFormat="false" ht="15" hidden="false" customHeight="false" outlineLevel="0" collapsed="false"/>
    <row r="20264" customFormat="false" ht="15" hidden="false" customHeight="false" outlineLevel="0" collapsed="false"/>
    <row r="20265" customFormat="false" ht="15" hidden="false" customHeight="false" outlineLevel="0" collapsed="false"/>
    <row r="20266" customFormat="false" ht="15" hidden="false" customHeight="false" outlineLevel="0" collapsed="false"/>
    <row r="20267" customFormat="false" ht="15" hidden="false" customHeight="false" outlineLevel="0" collapsed="false"/>
    <row r="20268" customFormat="false" ht="15" hidden="false" customHeight="false" outlineLevel="0" collapsed="false"/>
    <row r="20269" customFormat="false" ht="15" hidden="false" customHeight="false" outlineLevel="0" collapsed="false"/>
    <row r="20270" customFormat="false" ht="15" hidden="false" customHeight="false" outlineLevel="0" collapsed="false"/>
    <row r="20271" customFormat="false" ht="15" hidden="false" customHeight="false" outlineLevel="0" collapsed="false"/>
    <row r="20272" customFormat="false" ht="15" hidden="false" customHeight="false" outlineLevel="0" collapsed="false"/>
    <row r="20273" customFormat="false" ht="15" hidden="false" customHeight="false" outlineLevel="0" collapsed="false"/>
    <row r="20274" customFormat="false" ht="15" hidden="false" customHeight="false" outlineLevel="0" collapsed="false"/>
    <row r="20275" customFormat="false" ht="15" hidden="false" customHeight="false" outlineLevel="0" collapsed="false"/>
    <row r="20276" customFormat="false" ht="15" hidden="false" customHeight="false" outlineLevel="0" collapsed="false"/>
    <row r="20277" customFormat="false" ht="15" hidden="false" customHeight="false" outlineLevel="0" collapsed="false"/>
    <row r="20278" customFormat="false" ht="15" hidden="false" customHeight="false" outlineLevel="0" collapsed="false"/>
    <row r="20279" customFormat="false" ht="15" hidden="false" customHeight="false" outlineLevel="0" collapsed="false"/>
    <row r="20280" customFormat="false" ht="15" hidden="false" customHeight="false" outlineLevel="0" collapsed="false"/>
    <row r="20281" customFormat="false" ht="15" hidden="false" customHeight="false" outlineLevel="0" collapsed="false"/>
    <row r="20282" customFormat="false" ht="15" hidden="false" customHeight="false" outlineLevel="0" collapsed="false"/>
    <row r="20283" customFormat="false" ht="15" hidden="false" customHeight="false" outlineLevel="0" collapsed="false"/>
    <row r="20284" customFormat="false" ht="15" hidden="false" customHeight="false" outlineLevel="0" collapsed="false"/>
    <row r="20285" customFormat="false" ht="15" hidden="false" customHeight="false" outlineLevel="0" collapsed="false"/>
    <row r="20286" customFormat="false" ht="15" hidden="false" customHeight="false" outlineLevel="0" collapsed="false"/>
    <row r="20287" customFormat="false" ht="15" hidden="false" customHeight="false" outlineLevel="0" collapsed="false"/>
    <row r="20288" customFormat="false" ht="15" hidden="false" customHeight="false" outlineLevel="0" collapsed="false"/>
    <row r="20289" customFormat="false" ht="15" hidden="false" customHeight="false" outlineLevel="0" collapsed="false"/>
    <row r="20290" customFormat="false" ht="15" hidden="false" customHeight="false" outlineLevel="0" collapsed="false"/>
    <row r="20291" customFormat="false" ht="15" hidden="false" customHeight="false" outlineLevel="0" collapsed="false"/>
    <row r="20292" customFormat="false" ht="15" hidden="false" customHeight="false" outlineLevel="0" collapsed="false"/>
    <row r="20293" customFormat="false" ht="15" hidden="false" customHeight="false" outlineLevel="0" collapsed="false"/>
    <row r="20294" customFormat="false" ht="15" hidden="false" customHeight="false" outlineLevel="0" collapsed="false"/>
    <row r="20295" customFormat="false" ht="15" hidden="false" customHeight="false" outlineLevel="0" collapsed="false"/>
    <row r="20296" customFormat="false" ht="15" hidden="false" customHeight="false" outlineLevel="0" collapsed="false"/>
    <row r="20297" customFormat="false" ht="15" hidden="false" customHeight="false" outlineLevel="0" collapsed="false"/>
    <row r="20298" customFormat="false" ht="15" hidden="false" customHeight="false" outlineLevel="0" collapsed="false"/>
    <row r="20299" customFormat="false" ht="15" hidden="false" customHeight="false" outlineLevel="0" collapsed="false"/>
    <row r="20300" customFormat="false" ht="15" hidden="false" customHeight="false" outlineLevel="0" collapsed="false"/>
    <row r="20301" customFormat="false" ht="15" hidden="false" customHeight="false" outlineLevel="0" collapsed="false"/>
    <row r="20302" customFormat="false" ht="15" hidden="false" customHeight="false" outlineLevel="0" collapsed="false"/>
    <row r="20303" customFormat="false" ht="15" hidden="false" customHeight="false" outlineLevel="0" collapsed="false"/>
    <row r="20304" customFormat="false" ht="15" hidden="false" customHeight="false" outlineLevel="0" collapsed="false"/>
    <row r="20305" customFormat="false" ht="15" hidden="false" customHeight="false" outlineLevel="0" collapsed="false"/>
    <row r="20306" customFormat="false" ht="15" hidden="false" customHeight="false" outlineLevel="0" collapsed="false"/>
    <row r="20307" customFormat="false" ht="15" hidden="false" customHeight="false" outlineLevel="0" collapsed="false"/>
    <row r="20308" customFormat="false" ht="15" hidden="false" customHeight="false" outlineLevel="0" collapsed="false"/>
    <row r="20309" customFormat="false" ht="15" hidden="false" customHeight="false" outlineLevel="0" collapsed="false"/>
    <row r="20310" customFormat="false" ht="15" hidden="false" customHeight="false" outlineLevel="0" collapsed="false"/>
    <row r="20311" customFormat="false" ht="15" hidden="false" customHeight="false" outlineLevel="0" collapsed="false"/>
    <row r="20312" customFormat="false" ht="15" hidden="false" customHeight="false" outlineLevel="0" collapsed="false"/>
    <row r="20313" customFormat="false" ht="15" hidden="false" customHeight="false" outlineLevel="0" collapsed="false"/>
    <row r="20314" customFormat="false" ht="15" hidden="false" customHeight="false" outlineLevel="0" collapsed="false"/>
    <row r="20315" customFormat="false" ht="15" hidden="false" customHeight="false" outlineLevel="0" collapsed="false"/>
    <row r="20316" customFormat="false" ht="15" hidden="false" customHeight="false" outlineLevel="0" collapsed="false"/>
    <row r="20317" customFormat="false" ht="15" hidden="false" customHeight="false" outlineLevel="0" collapsed="false"/>
    <row r="20318" customFormat="false" ht="15" hidden="false" customHeight="false" outlineLevel="0" collapsed="false"/>
    <row r="20319" customFormat="false" ht="15" hidden="false" customHeight="false" outlineLevel="0" collapsed="false"/>
    <row r="20320" customFormat="false" ht="15" hidden="false" customHeight="false" outlineLevel="0" collapsed="false"/>
    <row r="20321" customFormat="false" ht="15" hidden="false" customHeight="false" outlineLevel="0" collapsed="false"/>
    <row r="20322" customFormat="false" ht="15" hidden="false" customHeight="false" outlineLevel="0" collapsed="false"/>
    <row r="20323" customFormat="false" ht="15" hidden="false" customHeight="false" outlineLevel="0" collapsed="false"/>
    <row r="20324" customFormat="false" ht="15" hidden="false" customHeight="false" outlineLevel="0" collapsed="false"/>
    <row r="20325" customFormat="false" ht="15" hidden="false" customHeight="false" outlineLevel="0" collapsed="false"/>
    <row r="20326" customFormat="false" ht="15" hidden="false" customHeight="false" outlineLevel="0" collapsed="false"/>
    <row r="20327" customFormat="false" ht="15" hidden="false" customHeight="false" outlineLevel="0" collapsed="false"/>
    <row r="20328" customFormat="false" ht="15" hidden="false" customHeight="false" outlineLevel="0" collapsed="false"/>
    <row r="20329" customFormat="false" ht="15" hidden="false" customHeight="false" outlineLevel="0" collapsed="false"/>
    <row r="20330" customFormat="false" ht="15" hidden="false" customHeight="false" outlineLevel="0" collapsed="false"/>
    <row r="20331" customFormat="false" ht="15" hidden="false" customHeight="false" outlineLevel="0" collapsed="false"/>
    <row r="20332" customFormat="false" ht="15" hidden="false" customHeight="false" outlineLevel="0" collapsed="false"/>
    <row r="20333" customFormat="false" ht="15" hidden="false" customHeight="false" outlineLevel="0" collapsed="false"/>
    <row r="20334" customFormat="false" ht="15" hidden="false" customHeight="false" outlineLevel="0" collapsed="false"/>
    <row r="20335" customFormat="false" ht="15" hidden="false" customHeight="false" outlineLevel="0" collapsed="false"/>
    <row r="20336" customFormat="false" ht="15" hidden="false" customHeight="false" outlineLevel="0" collapsed="false"/>
    <row r="20337" customFormat="false" ht="15" hidden="false" customHeight="false" outlineLevel="0" collapsed="false"/>
    <row r="20338" customFormat="false" ht="15" hidden="false" customHeight="false" outlineLevel="0" collapsed="false"/>
    <row r="20339" customFormat="false" ht="15" hidden="false" customHeight="false" outlineLevel="0" collapsed="false"/>
    <row r="20340" customFormat="false" ht="15" hidden="false" customHeight="false" outlineLevel="0" collapsed="false"/>
    <row r="20341" customFormat="false" ht="15" hidden="false" customHeight="false" outlineLevel="0" collapsed="false"/>
    <row r="20342" customFormat="false" ht="15" hidden="false" customHeight="false" outlineLevel="0" collapsed="false"/>
    <row r="20343" customFormat="false" ht="15" hidden="false" customHeight="false" outlineLevel="0" collapsed="false"/>
    <row r="20344" customFormat="false" ht="15" hidden="false" customHeight="false" outlineLevel="0" collapsed="false"/>
    <row r="20345" customFormat="false" ht="15" hidden="false" customHeight="false" outlineLevel="0" collapsed="false"/>
    <row r="20346" customFormat="false" ht="15" hidden="false" customHeight="false" outlineLevel="0" collapsed="false"/>
    <row r="20347" customFormat="false" ht="15" hidden="false" customHeight="false" outlineLevel="0" collapsed="false"/>
    <row r="20348" customFormat="false" ht="15" hidden="false" customHeight="false" outlineLevel="0" collapsed="false"/>
    <row r="20349" customFormat="false" ht="15" hidden="false" customHeight="false" outlineLevel="0" collapsed="false"/>
    <row r="20350" customFormat="false" ht="15" hidden="false" customHeight="false" outlineLevel="0" collapsed="false"/>
    <row r="20351" customFormat="false" ht="15" hidden="false" customHeight="false" outlineLevel="0" collapsed="false"/>
    <row r="20352" customFormat="false" ht="15" hidden="false" customHeight="false" outlineLevel="0" collapsed="false"/>
    <row r="20353" customFormat="false" ht="15" hidden="false" customHeight="false" outlineLevel="0" collapsed="false"/>
    <row r="20354" customFormat="false" ht="15" hidden="false" customHeight="false" outlineLevel="0" collapsed="false"/>
    <row r="20355" customFormat="false" ht="15" hidden="false" customHeight="false" outlineLevel="0" collapsed="false"/>
    <row r="20356" customFormat="false" ht="15" hidden="false" customHeight="false" outlineLevel="0" collapsed="false"/>
    <row r="20357" customFormat="false" ht="15" hidden="false" customHeight="false" outlineLevel="0" collapsed="false"/>
    <row r="20358" customFormat="false" ht="15" hidden="false" customHeight="false" outlineLevel="0" collapsed="false"/>
    <row r="20359" customFormat="false" ht="15" hidden="false" customHeight="false" outlineLevel="0" collapsed="false"/>
    <row r="20360" customFormat="false" ht="15" hidden="false" customHeight="false" outlineLevel="0" collapsed="false"/>
    <row r="20361" customFormat="false" ht="15" hidden="false" customHeight="false" outlineLevel="0" collapsed="false"/>
    <row r="20362" customFormat="false" ht="15" hidden="false" customHeight="false" outlineLevel="0" collapsed="false"/>
    <row r="20363" customFormat="false" ht="15" hidden="false" customHeight="false" outlineLevel="0" collapsed="false"/>
    <row r="20364" customFormat="false" ht="15" hidden="false" customHeight="false" outlineLevel="0" collapsed="false"/>
    <row r="20365" customFormat="false" ht="15" hidden="false" customHeight="false" outlineLevel="0" collapsed="false"/>
    <row r="20366" customFormat="false" ht="15" hidden="false" customHeight="false" outlineLevel="0" collapsed="false"/>
    <row r="20367" customFormat="false" ht="15" hidden="false" customHeight="false" outlineLevel="0" collapsed="false"/>
    <row r="20368" customFormat="false" ht="15" hidden="false" customHeight="false" outlineLevel="0" collapsed="false"/>
    <row r="20369" customFormat="false" ht="15" hidden="false" customHeight="false" outlineLevel="0" collapsed="false"/>
    <row r="20370" customFormat="false" ht="15" hidden="false" customHeight="false" outlineLevel="0" collapsed="false"/>
    <row r="20371" customFormat="false" ht="15" hidden="false" customHeight="false" outlineLevel="0" collapsed="false"/>
    <row r="20372" customFormat="false" ht="15" hidden="false" customHeight="false" outlineLevel="0" collapsed="false"/>
    <row r="20373" customFormat="false" ht="15" hidden="false" customHeight="false" outlineLevel="0" collapsed="false"/>
    <row r="20374" customFormat="false" ht="15" hidden="false" customHeight="false" outlineLevel="0" collapsed="false"/>
    <row r="20375" customFormat="false" ht="15" hidden="false" customHeight="false" outlineLevel="0" collapsed="false"/>
    <row r="20376" customFormat="false" ht="15" hidden="false" customHeight="false" outlineLevel="0" collapsed="false"/>
    <row r="20377" customFormat="false" ht="15" hidden="false" customHeight="false" outlineLevel="0" collapsed="false"/>
    <row r="20378" customFormat="false" ht="15" hidden="false" customHeight="false" outlineLevel="0" collapsed="false"/>
    <row r="20379" customFormat="false" ht="15" hidden="false" customHeight="false" outlineLevel="0" collapsed="false"/>
    <row r="20380" customFormat="false" ht="15" hidden="false" customHeight="false" outlineLevel="0" collapsed="false"/>
    <row r="20381" customFormat="false" ht="15" hidden="false" customHeight="false" outlineLevel="0" collapsed="false"/>
    <row r="20382" customFormat="false" ht="15" hidden="false" customHeight="false" outlineLevel="0" collapsed="false"/>
    <row r="20383" customFormat="false" ht="15" hidden="false" customHeight="false" outlineLevel="0" collapsed="false"/>
    <row r="20384" customFormat="false" ht="15" hidden="false" customHeight="false" outlineLevel="0" collapsed="false"/>
    <row r="20385" customFormat="false" ht="15" hidden="false" customHeight="false" outlineLevel="0" collapsed="false"/>
    <row r="20386" customFormat="false" ht="15" hidden="false" customHeight="false" outlineLevel="0" collapsed="false"/>
    <row r="20387" customFormat="false" ht="15" hidden="false" customHeight="false" outlineLevel="0" collapsed="false"/>
    <row r="20388" customFormat="false" ht="15" hidden="false" customHeight="false" outlineLevel="0" collapsed="false"/>
    <row r="20389" customFormat="false" ht="15" hidden="false" customHeight="false" outlineLevel="0" collapsed="false"/>
    <row r="20390" customFormat="false" ht="15" hidden="false" customHeight="false" outlineLevel="0" collapsed="false"/>
    <row r="20391" customFormat="false" ht="15" hidden="false" customHeight="false" outlineLevel="0" collapsed="false"/>
    <row r="20392" customFormat="false" ht="15" hidden="false" customHeight="false" outlineLevel="0" collapsed="false"/>
    <row r="20393" customFormat="false" ht="15" hidden="false" customHeight="false" outlineLevel="0" collapsed="false"/>
    <row r="20394" customFormat="false" ht="15" hidden="false" customHeight="false" outlineLevel="0" collapsed="false"/>
    <row r="20395" customFormat="false" ht="15" hidden="false" customHeight="false" outlineLevel="0" collapsed="false"/>
    <row r="20396" customFormat="false" ht="15" hidden="false" customHeight="false" outlineLevel="0" collapsed="false"/>
    <row r="20397" customFormat="false" ht="15" hidden="false" customHeight="false" outlineLevel="0" collapsed="false"/>
    <row r="20398" customFormat="false" ht="15" hidden="false" customHeight="false" outlineLevel="0" collapsed="false"/>
    <row r="20399" customFormat="false" ht="15" hidden="false" customHeight="false" outlineLevel="0" collapsed="false"/>
    <row r="20400" customFormat="false" ht="15" hidden="false" customHeight="false" outlineLevel="0" collapsed="false"/>
    <row r="20401" customFormat="false" ht="15" hidden="false" customHeight="false" outlineLevel="0" collapsed="false"/>
    <row r="20402" customFormat="false" ht="15" hidden="false" customHeight="false" outlineLevel="0" collapsed="false"/>
    <row r="20403" customFormat="false" ht="15" hidden="false" customHeight="false" outlineLevel="0" collapsed="false"/>
    <row r="20404" customFormat="false" ht="15" hidden="false" customHeight="false" outlineLevel="0" collapsed="false"/>
    <row r="20405" customFormat="false" ht="15" hidden="false" customHeight="false" outlineLevel="0" collapsed="false"/>
    <row r="20406" customFormat="false" ht="15" hidden="false" customHeight="false" outlineLevel="0" collapsed="false"/>
    <row r="20407" customFormat="false" ht="15" hidden="false" customHeight="false" outlineLevel="0" collapsed="false"/>
    <row r="20408" customFormat="false" ht="15" hidden="false" customHeight="false" outlineLevel="0" collapsed="false"/>
    <row r="20409" customFormat="false" ht="15" hidden="false" customHeight="false" outlineLevel="0" collapsed="false"/>
    <row r="20410" customFormat="false" ht="15" hidden="false" customHeight="false" outlineLevel="0" collapsed="false"/>
    <row r="20411" customFormat="false" ht="15" hidden="false" customHeight="false" outlineLevel="0" collapsed="false"/>
    <row r="20412" customFormat="false" ht="15" hidden="false" customHeight="false" outlineLevel="0" collapsed="false"/>
    <row r="20413" customFormat="false" ht="15" hidden="false" customHeight="false" outlineLevel="0" collapsed="false"/>
    <row r="20414" customFormat="false" ht="15" hidden="false" customHeight="false" outlineLevel="0" collapsed="false"/>
    <row r="20415" customFormat="false" ht="15" hidden="false" customHeight="false" outlineLevel="0" collapsed="false"/>
    <row r="20416" customFormat="false" ht="15" hidden="false" customHeight="false" outlineLevel="0" collapsed="false"/>
    <row r="20417" customFormat="false" ht="15" hidden="false" customHeight="false" outlineLevel="0" collapsed="false"/>
    <row r="20418" customFormat="false" ht="15" hidden="false" customHeight="false" outlineLevel="0" collapsed="false"/>
    <row r="20419" customFormat="false" ht="15" hidden="false" customHeight="false" outlineLevel="0" collapsed="false"/>
    <row r="20420" customFormat="false" ht="15" hidden="false" customHeight="false" outlineLevel="0" collapsed="false"/>
    <row r="20421" customFormat="false" ht="15" hidden="false" customHeight="false" outlineLevel="0" collapsed="false"/>
    <row r="20422" customFormat="false" ht="15" hidden="false" customHeight="false" outlineLevel="0" collapsed="false"/>
    <row r="20423" customFormat="false" ht="15" hidden="false" customHeight="false" outlineLevel="0" collapsed="false"/>
    <row r="20424" customFormat="false" ht="15" hidden="false" customHeight="false" outlineLevel="0" collapsed="false"/>
    <row r="20425" customFormat="false" ht="15" hidden="false" customHeight="false" outlineLevel="0" collapsed="false"/>
    <row r="20426" customFormat="false" ht="15" hidden="false" customHeight="false" outlineLevel="0" collapsed="false"/>
    <row r="20427" customFormat="false" ht="15" hidden="false" customHeight="false" outlineLevel="0" collapsed="false"/>
    <row r="20428" customFormat="false" ht="15" hidden="false" customHeight="false" outlineLevel="0" collapsed="false"/>
    <row r="20429" customFormat="false" ht="15" hidden="false" customHeight="false" outlineLevel="0" collapsed="false"/>
    <row r="20430" customFormat="false" ht="15" hidden="false" customHeight="false" outlineLevel="0" collapsed="false"/>
    <row r="20431" customFormat="false" ht="15" hidden="false" customHeight="false" outlineLevel="0" collapsed="false"/>
    <row r="20432" customFormat="false" ht="15" hidden="false" customHeight="false" outlineLevel="0" collapsed="false"/>
    <row r="20433" customFormat="false" ht="15" hidden="false" customHeight="false" outlineLevel="0" collapsed="false"/>
    <row r="20434" customFormat="false" ht="15" hidden="false" customHeight="false" outlineLevel="0" collapsed="false"/>
    <row r="20435" customFormat="false" ht="15" hidden="false" customHeight="false" outlineLevel="0" collapsed="false"/>
    <row r="20436" customFormat="false" ht="15" hidden="false" customHeight="false" outlineLevel="0" collapsed="false"/>
    <row r="20437" customFormat="false" ht="15" hidden="false" customHeight="false" outlineLevel="0" collapsed="false"/>
    <row r="20438" customFormat="false" ht="15" hidden="false" customHeight="false" outlineLevel="0" collapsed="false"/>
    <row r="20439" customFormat="false" ht="15" hidden="false" customHeight="false" outlineLevel="0" collapsed="false"/>
    <row r="20440" customFormat="false" ht="15" hidden="false" customHeight="false" outlineLevel="0" collapsed="false"/>
    <row r="20441" customFormat="false" ht="15" hidden="false" customHeight="false" outlineLevel="0" collapsed="false"/>
    <row r="20442" customFormat="false" ht="15" hidden="false" customHeight="false" outlineLevel="0" collapsed="false"/>
    <row r="20443" customFormat="false" ht="15" hidden="false" customHeight="false" outlineLevel="0" collapsed="false"/>
    <row r="20444" customFormat="false" ht="15" hidden="false" customHeight="false" outlineLevel="0" collapsed="false"/>
    <row r="20445" customFormat="false" ht="15" hidden="false" customHeight="false" outlineLevel="0" collapsed="false"/>
    <row r="20446" customFormat="false" ht="15" hidden="false" customHeight="false" outlineLevel="0" collapsed="false"/>
    <row r="20447" customFormat="false" ht="15" hidden="false" customHeight="false" outlineLevel="0" collapsed="false"/>
    <row r="20448" customFormat="false" ht="15" hidden="false" customHeight="false" outlineLevel="0" collapsed="false"/>
    <row r="20449" customFormat="false" ht="15" hidden="false" customHeight="false" outlineLevel="0" collapsed="false"/>
    <row r="20450" customFormat="false" ht="15" hidden="false" customHeight="false" outlineLevel="0" collapsed="false"/>
    <row r="20451" customFormat="false" ht="15" hidden="false" customHeight="false" outlineLevel="0" collapsed="false"/>
    <row r="20452" customFormat="false" ht="15" hidden="false" customHeight="false" outlineLevel="0" collapsed="false"/>
    <row r="20453" customFormat="false" ht="15" hidden="false" customHeight="false" outlineLevel="0" collapsed="false"/>
    <row r="20454" customFormat="false" ht="15" hidden="false" customHeight="false" outlineLevel="0" collapsed="false"/>
    <row r="20455" customFormat="false" ht="15" hidden="false" customHeight="false" outlineLevel="0" collapsed="false"/>
    <row r="20456" customFormat="false" ht="15" hidden="false" customHeight="false" outlineLevel="0" collapsed="false"/>
    <row r="20457" customFormat="false" ht="15" hidden="false" customHeight="false" outlineLevel="0" collapsed="false"/>
    <row r="20458" customFormat="false" ht="15" hidden="false" customHeight="false" outlineLevel="0" collapsed="false"/>
    <row r="20459" customFormat="false" ht="15" hidden="false" customHeight="false" outlineLevel="0" collapsed="false"/>
    <row r="20460" customFormat="false" ht="15" hidden="false" customHeight="false" outlineLevel="0" collapsed="false"/>
    <row r="20461" customFormat="false" ht="15" hidden="false" customHeight="false" outlineLevel="0" collapsed="false"/>
    <row r="20462" customFormat="false" ht="15" hidden="false" customHeight="false" outlineLevel="0" collapsed="false"/>
    <row r="20463" customFormat="false" ht="15" hidden="false" customHeight="false" outlineLevel="0" collapsed="false"/>
    <row r="20464" customFormat="false" ht="15" hidden="false" customHeight="false" outlineLevel="0" collapsed="false"/>
    <row r="20465" customFormat="false" ht="15" hidden="false" customHeight="false" outlineLevel="0" collapsed="false"/>
    <row r="20466" customFormat="false" ht="15" hidden="false" customHeight="false" outlineLevel="0" collapsed="false"/>
    <row r="20467" customFormat="false" ht="15" hidden="false" customHeight="false" outlineLevel="0" collapsed="false"/>
    <row r="20468" customFormat="false" ht="15" hidden="false" customHeight="false" outlineLevel="0" collapsed="false"/>
    <row r="20469" customFormat="false" ht="15" hidden="false" customHeight="false" outlineLevel="0" collapsed="false"/>
    <row r="20470" customFormat="false" ht="15" hidden="false" customHeight="false" outlineLevel="0" collapsed="false"/>
    <row r="20471" customFormat="false" ht="15" hidden="false" customHeight="false" outlineLevel="0" collapsed="false"/>
    <row r="20472" customFormat="false" ht="15" hidden="false" customHeight="false" outlineLevel="0" collapsed="false"/>
    <row r="20473" customFormat="false" ht="15" hidden="false" customHeight="false" outlineLevel="0" collapsed="false"/>
    <row r="20474" customFormat="false" ht="15" hidden="false" customHeight="false" outlineLevel="0" collapsed="false"/>
    <row r="20475" customFormat="false" ht="15" hidden="false" customHeight="false" outlineLevel="0" collapsed="false"/>
    <row r="20476" customFormat="false" ht="15" hidden="false" customHeight="false" outlineLevel="0" collapsed="false"/>
    <row r="20477" customFormat="false" ht="15" hidden="false" customHeight="false" outlineLevel="0" collapsed="false"/>
    <row r="20478" customFormat="false" ht="15" hidden="false" customHeight="false" outlineLevel="0" collapsed="false"/>
    <row r="20479" customFormat="false" ht="15" hidden="false" customHeight="false" outlineLevel="0" collapsed="false"/>
    <row r="20480" customFormat="false" ht="15" hidden="false" customHeight="false" outlineLevel="0" collapsed="false"/>
    <row r="20481" customFormat="false" ht="15" hidden="false" customHeight="false" outlineLevel="0" collapsed="false"/>
    <row r="20482" customFormat="false" ht="15" hidden="false" customHeight="false" outlineLevel="0" collapsed="false"/>
    <row r="20483" customFormat="false" ht="15" hidden="false" customHeight="false" outlineLevel="0" collapsed="false"/>
    <row r="20484" customFormat="false" ht="15" hidden="false" customHeight="false" outlineLevel="0" collapsed="false"/>
    <row r="20485" customFormat="false" ht="15" hidden="false" customHeight="false" outlineLevel="0" collapsed="false"/>
    <row r="20486" customFormat="false" ht="15" hidden="false" customHeight="false" outlineLevel="0" collapsed="false"/>
    <row r="20487" customFormat="false" ht="15" hidden="false" customHeight="false" outlineLevel="0" collapsed="false"/>
    <row r="20488" customFormat="false" ht="15" hidden="false" customHeight="false" outlineLevel="0" collapsed="false"/>
    <row r="20489" customFormat="false" ht="15" hidden="false" customHeight="false" outlineLevel="0" collapsed="false"/>
    <row r="20490" customFormat="false" ht="15" hidden="false" customHeight="false" outlineLevel="0" collapsed="false"/>
    <row r="20491" customFormat="false" ht="15" hidden="false" customHeight="false" outlineLevel="0" collapsed="false"/>
    <row r="20492" customFormat="false" ht="15" hidden="false" customHeight="false" outlineLevel="0" collapsed="false"/>
    <row r="20493" customFormat="false" ht="15" hidden="false" customHeight="false" outlineLevel="0" collapsed="false"/>
    <row r="20494" customFormat="false" ht="15" hidden="false" customHeight="false" outlineLevel="0" collapsed="false"/>
    <row r="20495" customFormat="false" ht="15" hidden="false" customHeight="false" outlineLevel="0" collapsed="false"/>
    <row r="20496" customFormat="false" ht="15" hidden="false" customHeight="false" outlineLevel="0" collapsed="false"/>
    <row r="20497" customFormat="false" ht="15" hidden="false" customHeight="false" outlineLevel="0" collapsed="false"/>
    <row r="20498" customFormat="false" ht="15" hidden="false" customHeight="false" outlineLevel="0" collapsed="false"/>
    <row r="20499" customFormat="false" ht="15" hidden="false" customHeight="false" outlineLevel="0" collapsed="false"/>
    <row r="20500" customFormat="false" ht="15" hidden="false" customHeight="false" outlineLevel="0" collapsed="false"/>
    <row r="20501" customFormat="false" ht="15" hidden="false" customHeight="false" outlineLevel="0" collapsed="false"/>
    <row r="20502" customFormat="false" ht="15" hidden="false" customHeight="false" outlineLevel="0" collapsed="false"/>
    <row r="20503" customFormat="false" ht="15" hidden="false" customHeight="false" outlineLevel="0" collapsed="false"/>
    <row r="20504" customFormat="false" ht="15" hidden="false" customHeight="false" outlineLevel="0" collapsed="false"/>
    <row r="20505" customFormat="false" ht="15" hidden="false" customHeight="false" outlineLevel="0" collapsed="false"/>
    <row r="20506" customFormat="false" ht="15" hidden="false" customHeight="false" outlineLevel="0" collapsed="false"/>
    <row r="20507" customFormat="false" ht="15" hidden="false" customHeight="false" outlineLevel="0" collapsed="false"/>
    <row r="20508" customFormat="false" ht="15" hidden="false" customHeight="false" outlineLevel="0" collapsed="false"/>
    <row r="20509" customFormat="false" ht="15" hidden="false" customHeight="false" outlineLevel="0" collapsed="false"/>
    <row r="20510" customFormat="false" ht="15" hidden="false" customHeight="false" outlineLevel="0" collapsed="false"/>
    <row r="20511" customFormat="false" ht="15" hidden="false" customHeight="false" outlineLevel="0" collapsed="false"/>
    <row r="20512" customFormat="false" ht="15" hidden="false" customHeight="false" outlineLevel="0" collapsed="false"/>
    <row r="20513" customFormat="false" ht="15" hidden="false" customHeight="false" outlineLevel="0" collapsed="false"/>
    <row r="20514" customFormat="false" ht="15" hidden="false" customHeight="false" outlineLevel="0" collapsed="false"/>
    <row r="20515" customFormat="false" ht="15" hidden="false" customHeight="false" outlineLevel="0" collapsed="false"/>
    <row r="20516" customFormat="false" ht="15" hidden="false" customHeight="false" outlineLevel="0" collapsed="false"/>
    <row r="20517" customFormat="false" ht="15" hidden="false" customHeight="false" outlineLevel="0" collapsed="false"/>
    <row r="20518" customFormat="false" ht="15" hidden="false" customHeight="false" outlineLevel="0" collapsed="false"/>
    <row r="20519" customFormat="false" ht="15" hidden="false" customHeight="false" outlineLevel="0" collapsed="false"/>
    <row r="20520" customFormat="false" ht="15" hidden="false" customHeight="false" outlineLevel="0" collapsed="false"/>
    <row r="20521" customFormat="false" ht="15" hidden="false" customHeight="false" outlineLevel="0" collapsed="false"/>
    <row r="20522" customFormat="false" ht="15" hidden="false" customHeight="false" outlineLevel="0" collapsed="false"/>
    <row r="20523" customFormat="false" ht="15" hidden="false" customHeight="false" outlineLevel="0" collapsed="false"/>
    <row r="20524" customFormat="false" ht="15" hidden="false" customHeight="false" outlineLevel="0" collapsed="false"/>
    <row r="20525" customFormat="false" ht="15" hidden="false" customHeight="false" outlineLevel="0" collapsed="false"/>
    <row r="20526" customFormat="false" ht="15" hidden="false" customHeight="false" outlineLevel="0" collapsed="false"/>
    <row r="20527" customFormat="false" ht="15" hidden="false" customHeight="false" outlineLevel="0" collapsed="false"/>
    <row r="20528" customFormat="false" ht="15" hidden="false" customHeight="false" outlineLevel="0" collapsed="false"/>
    <row r="20529" customFormat="false" ht="15" hidden="false" customHeight="false" outlineLevel="0" collapsed="false"/>
    <row r="20530" customFormat="false" ht="15" hidden="false" customHeight="false" outlineLevel="0" collapsed="false"/>
    <row r="20531" customFormat="false" ht="15" hidden="false" customHeight="false" outlineLevel="0" collapsed="false"/>
    <row r="20532" customFormat="false" ht="15" hidden="false" customHeight="false" outlineLevel="0" collapsed="false"/>
    <row r="20533" customFormat="false" ht="15" hidden="false" customHeight="false" outlineLevel="0" collapsed="false"/>
    <row r="20534" customFormat="false" ht="15" hidden="false" customHeight="false" outlineLevel="0" collapsed="false"/>
    <row r="20535" customFormat="false" ht="15" hidden="false" customHeight="false" outlineLevel="0" collapsed="false"/>
    <row r="20536" customFormat="false" ht="15" hidden="false" customHeight="false" outlineLevel="0" collapsed="false"/>
    <row r="20537" customFormat="false" ht="15" hidden="false" customHeight="false" outlineLevel="0" collapsed="false"/>
    <row r="20538" customFormat="false" ht="15" hidden="false" customHeight="false" outlineLevel="0" collapsed="false"/>
    <row r="20539" customFormat="false" ht="15" hidden="false" customHeight="false" outlineLevel="0" collapsed="false"/>
    <row r="20540" customFormat="false" ht="15" hidden="false" customHeight="false" outlineLevel="0" collapsed="false"/>
    <row r="20541" customFormat="false" ht="15" hidden="false" customHeight="false" outlineLevel="0" collapsed="false"/>
    <row r="20542" customFormat="false" ht="15" hidden="false" customHeight="false" outlineLevel="0" collapsed="false"/>
    <row r="20543" customFormat="false" ht="15" hidden="false" customHeight="false" outlineLevel="0" collapsed="false"/>
    <row r="20544" customFormat="false" ht="15" hidden="false" customHeight="false" outlineLevel="0" collapsed="false"/>
    <row r="20545" customFormat="false" ht="15" hidden="false" customHeight="false" outlineLevel="0" collapsed="false"/>
    <row r="20546" customFormat="false" ht="15" hidden="false" customHeight="false" outlineLevel="0" collapsed="false"/>
    <row r="20547" customFormat="false" ht="15" hidden="false" customHeight="false" outlineLevel="0" collapsed="false"/>
    <row r="20548" customFormat="false" ht="15" hidden="false" customHeight="false" outlineLevel="0" collapsed="false"/>
    <row r="20549" customFormat="false" ht="15" hidden="false" customHeight="false" outlineLevel="0" collapsed="false"/>
    <row r="20550" customFormat="false" ht="15" hidden="false" customHeight="false" outlineLevel="0" collapsed="false"/>
    <row r="20551" customFormat="false" ht="15" hidden="false" customHeight="false" outlineLevel="0" collapsed="false"/>
    <row r="20552" customFormat="false" ht="15" hidden="false" customHeight="false" outlineLevel="0" collapsed="false"/>
    <row r="20553" customFormat="false" ht="15" hidden="false" customHeight="false" outlineLevel="0" collapsed="false"/>
    <row r="20554" customFormat="false" ht="15" hidden="false" customHeight="false" outlineLevel="0" collapsed="false"/>
    <row r="20555" customFormat="false" ht="15" hidden="false" customHeight="false" outlineLevel="0" collapsed="false"/>
    <row r="20556" customFormat="false" ht="15" hidden="false" customHeight="false" outlineLevel="0" collapsed="false"/>
    <row r="20557" customFormat="false" ht="15" hidden="false" customHeight="false" outlineLevel="0" collapsed="false"/>
    <row r="20558" customFormat="false" ht="15" hidden="false" customHeight="false" outlineLevel="0" collapsed="false"/>
    <row r="20559" customFormat="false" ht="15" hidden="false" customHeight="false" outlineLevel="0" collapsed="false"/>
    <row r="20560" customFormat="false" ht="15" hidden="false" customHeight="false" outlineLevel="0" collapsed="false"/>
    <row r="20561" customFormat="false" ht="15" hidden="false" customHeight="false" outlineLevel="0" collapsed="false"/>
    <row r="20562" customFormat="false" ht="15" hidden="false" customHeight="false" outlineLevel="0" collapsed="false"/>
    <row r="20563" customFormat="false" ht="15" hidden="false" customHeight="false" outlineLevel="0" collapsed="false"/>
    <row r="20564" customFormat="false" ht="15" hidden="false" customHeight="false" outlineLevel="0" collapsed="false"/>
    <row r="20565" customFormat="false" ht="15" hidden="false" customHeight="false" outlineLevel="0" collapsed="false"/>
    <row r="20566" customFormat="false" ht="15" hidden="false" customHeight="false" outlineLevel="0" collapsed="false"/>
    <row r="20567" customFormat="false" ht="15" hidden="false" customHeight="false" outlineLevel="0" collapsed="false"/>
    <row r="20568" customFormat="false" ht="15" hidden="false" customHeight="false" outlineLevel="0" collapsed="false"/>
    <row r="20569" customFormat="false" ht="15" hidden="false" customHeight="false" outlineLevel="0" collapsed="false"/>
    <row r="20570" customFormat="false" ht="15" hidden="false" customHeight="false" outlineLevel="0" collapsed="false"/>
    <row r="20571" customFormat="false" ht="15" hidden="false" customHeight="false" outlineLevel="0" collapsed="false"/>
    <row r="20572" customFormat="false" ht="15" hidden="false" customHeight="false" outlineLevel="0" collapsed="false"/>
    <row r="20573" customFormat="false" ht="15" hidden="false" customHeight="false" outlineLevel="0" collapsed="false"/>
    <row r="20574" customFormat="false" ht="15" hidden="false" customHeight="false" outlineLevel="0" collapsed="false"/>
    <row r="20575" customFormat="false" ht="15" hidden="false" customHeight="false" outlineLevel="0" collapsed="false"/>
    <row r="20576" customFormat="false" ht="15" hidden="false" customHeight="false" outlineLevel="0" collapsed="false"/>
    <row r="20577" customFormat="false" ht="15" hidden="false" customHeight="false" outlineLevel="0" collapsed="false"/>
    <row r="20578" customFormat="false" ht="15" hidden="false" customHeight="false" outlineLevel="0" collapsed="false"/>
    <row r="20579" customFormat="false" ht="15" hidden="false" customHeight="false" outlineLevel="0" collapsed="false"/>
    <row r="20580" customFormat="false" ht="15" hidden="false" customHeight="false" outlineLevel="0" collapsed="false"/>
    <row r="20581" customFormat="false" ht="15" hidden="false" customHeight="false" outlineLevel="0" collapsed="false"/>
    <row r="20582" customFormat="false" ht="15" hidden="false" customHeight="false" outlineLevel="0" collapsed="false"/>
    <row r="20583" customFormat="false" ht="15" hidden="false" customHeight="false" outlineLevel="0" collapsed="false"/>
    <row r="20584" customFormat="false" ht="15" hidden="false" customHeight="false" outlineLevel="0" collapsed="false"/>
    <row r="20585" customFormat="false" ht="15" hidden="false" customHeight="false" outlineLevel="0" collapsed="false"/>
    <row r="20586" customFormat="false" ht="15" hidden="false" customHeight="false" outlineLevel="0" collapsed="false"/>
    <row r="20587" customFormat="false" ht="15" hidden="false" customHeight="false" outlineLevel="0" collapsed="false"/>
    <row r="20588" customFormat="false" ht="15" hidden="false" customHeight="false" outlineLevel="0" collapsed="false"/>
    <row r="20589" customFormat="false" ht="15" hidden="false" customHeight="false" outlineLevel="0" collapsed="false"/>
    <row r="20590" customFormat="false" ht="15" hidden="false" customHeight="false" outlineLevel="0" collapsed="false"/>
    <row r="20591" customFormat="false" ht="15" hidden="false" customHeight="false" outlineLevel="0" collapsed="false"/>
    <row r="20592" customFormat="false" ht="15" hidden="false" customHeight="false" outlineLevel="0" collapsed="false"/>
    <row r="20593" customFormat="false" ht="15" hidden="false" customHeight="false" outlineLevel="0" collapsed="false"/>
    <row r="20594" customFormat="false" ht="15" hidden="false" customHeight="false" outlineLevel="0" collapsed="false"/>
    <row r="20595" customFormat="false" ht="15" hidden="false" customHeight="false" outlineLevel="0" collapsed="false"/>
    <row r="20596" customFormat="false" ht="15" hidden="false" customHeight="false" outlineLevel="0" collapsed="false"/>
    <row r="20597" customFormat="false" ht="15" hidden="false" customHeight="false" outlineLevel="0" collapsed="false"/>
    <row r="20598" customFormat="false" ht="15" hidden="false" customHeight="false" outlineLevel="0" collapsed="false"/>
    <row r="20599" customFormat="false" ht="15" hidden="false" customHeight="false" outlineLevel="0" collapsed="false"/>
    <row r="20600" customFormat="false" ht="15" hidden="false" customHeight="false" outlineLevel="0" collapsed="false"/>
    <row r="20601" customFormat="false" ht="15" hidden="false" customHeight="false" outlineLevel="0" collapsed="false"/>
    <row r="20602" customFormat="false" ht="15" hidden="false" customHeight="false" outlineLevel="0" collapsed="false"/>
    <row r="20603" customFormat="false" ht="15" hidden="false" customHeight="false" outlineLevel="0" collapsed="false"/>
    <row r="20604" customFormat="false" ht="15" hidden="false" customHeight="false" outlineLevel="0" collapsed="false"/>
    <row r="20605" customFormat="false" ht="15" hidden="false" customHeight="false" outlineLevel="0" collapsed="false"/>
    <row r="20606" customFormat="false" ht="15" hidden="false" customHeight="false" outlineLevel="0" collapsed="false"/>
    <row r="20607" customFormat="false" ht="15" hidden="false" customHeight="false" outlineLevel="0" collapsed="false"/>
    <row r="20608" customFormat="false" ht="15" hidden="false" customHeight="false" outlineLevel="0" collapsed="false"/>
    <row r="20609" customFormat="false" ht="15" hidden="false" customHeight="false" outlineLevel="0" collapsed="false"/>
    <row r="20610" customFormat="false" ht="15" hidden="false" customHeight="false" outlineLevel="0" collapsed="false"/>
    <row r="20611" customFormat="false" ht="15" hidden="false" customHeight="false" outlineLevel="0" collapsed="false"/>
    <row r="20612" customFormat="false" ht="15" hidden="false" customHeight="false" outlineLevel="0" collapsed="false"/>
    <row r="20613" customFormat="false" ht="15" hidden="false" customHeight="false" outlineLevel="0" collapsed="false"/>
    <row r="20614" customFormat="false" ht="15" hidden="false" customHeight="false" outlineLevel="0" collapsed="false"/>
    <row r="20615" customFormat="false" ht="15" hidden="false" customHeight="false" outlineLevel="0" collapsed="false"/>
    <row r="20616" customFormat="false" ht="15" hidden="false" customHeight="false" outlineLevel="0" collapsed="false"/>
    <row r="20617" customFormat="false" ht="15" hidden="false" customHeight="false" outlineLevel="0" collapsed="false"/>
    <row r="20618" customFormat="false" ht="15" hidden="false" customHeight="false" outlineLevel="0" collapsed="false"/>
    <row r="20619" customFormat="false" ht="15" hidden="false" customHeight="false" outlineLevel="0" collapsed="false"/>
    <row r="20620" customFormat="false" ht="15" hidden="false" customHeight="false" outlineLevel="0" collapsed="false"/>
    <row r="20621" customFormat="false" ht="15" hidden="false" customHeight="false" outlineLevel="0" collapsed="false"/>
    <row r="20622" customFormat="false" ht="15" hidden="false" customHeight="false" outlineLevel="0" collapsed="false"/>
    <row r="20623" customFormat="false" ht="15" hidden="false" customHeight="false" outlineLevel="0" collapsed="false"/>
    <row r="20624" customFormat="false" ht="15" hidden="false" customHeight="false" outlineLevel="0" collapsed="false"/>
    <row r="20625" customFormat="false" ht="15" hidden="false" customHeight="false" outlineLevel="0" collapsed="false"/>
    <row r="20626" customFormat="false" ht="15" hidden="false" customHeight="false" outlineLevel="0" collapsed="false"/>
    <row r="20627" customFormat="false" ht="15" hidden="false" customHeight="false" outlineLevel="0" collapsed="false"/>
    <row r="20628" customFormat="false" ht="15" hidden="false" customHeight="false" outlineLevel="0" collapsed="false"/>
    <row r="20629" customFormat="false" ht="15" hidden="false" customHeight="false" outlineLevel="0" collapsed="false"/>
    <row r="20630" customFormat="false" ht="15" hidden="false" customHeight="false" outlineLevel="0" collapsed="false"/>
    <row r="20631" customFormat="false" ht="15" hidden="false" customHeight="false" outlineLevel="0" collapsed="false"/>
    <row r="20632" customFormat="false" ht="15" hidden="false" customHeight="false" outlineLevel="0" collapsed="false"/>
    <row r="20633" customFormat="false" ht="15" hidden="false" customHeight="false" outlineLevel="0" collapsed="false"/>
    <row r="20634" customFormat="false" ht="15" hidden="false" customHeight="false" outlineLevel="0" collapsed="false"/>
    <row r="20635" customFormat="false" ht="15" hidden="false" customHeight="false" outlineLevel="0" collapsed="false"/>
    <row r="20636" customFormat="false" ht="15" hidden="false" customHeight="false" outlineLevel="0" collapsed="false"/>
    <row r="20637" customFormat="false" ht="15" hidden="false" customHeight="false" outlineLevel="0" collapsed="false"/>
    <row r="20638" customFormat="false" ht="15" hidden="false" customHeight="false" outlineLevel="0" collapsed="false"/>
    <row r="20639" customFormat="false" ht="15" hidden="false" customHeight="false" outlineLevel="0" collapsed="false"/>
    <row r="20640" customFormat="false" ht="15" hidden="false" customHeight="false" outlineLevel="0" collapsed="false"/>
    <row r="20641" customFormat="false" ht="15" hidden="false" customHeight="false" outlineLevel="0" collapsed="false"/>
    <row r="20642" customFormat="false" ht="15" hidden="false" customHeight="false" outlineLevel="0" collapsed="false"/>
    <row r="20643" customFormat="false" ht="15" hidden="false" customHeight="false" outlineLevel="0" collapsed="false"/>
    <row r="20644" customFormat="false" ht="15" hidden="false" customHeight="false" outlineLevel="0" collapsed="false"/>
    <row r="20645" customFormat="false" ht="15" hidden="false" customHeight="false" outlineLevel="0" collapsed="false"/>
    <row r="20646" customFormat="false" ht="15" hidden="false" customHeight="false" outlineLevel="0" collapsed="false"/>
    <row r="20647" customFormat="false" ht="15" hidden="false" customHeight="false" outlineLevel="0" collapsed="false"/>
    <row r="20648" customFormat="false" ht="15" hidden="false" customHeight="false" outlineLevel="0" collapsed="false"/>
    <row r="20649" customFormat="false" ht="15" hidden="false" customHeight="false" outlineLevel="0" collapsed="false"/>
    <row r="20650" customFormat="false" ht="15" hidden="false" customHeight="false" outlineLevel="0" collapsed="false"/>
    <row r="20651" customFormat="false" ht="15" hidden="false" customHeight="false" outlineLevel="0" collapsed="false"/>
    <row r="20652" customFormat="false" ht="15" hidden="false" customHeight="false" outlineLevel="0" collapsed="false"/>
    <row r="20653" customFormat="false" ht="15" hidden="false" customHeight="false" outlineLevel="0" collapsed="false"/>
    <row r="20654" customFormat="false" ht="15" hidden="false" customHeight="false" outlineLevel="0" collapsed="false"/>
    <row r="20655" customFormat="false" ht="15" hidden="false" customHeight="false" outlineLevel="0" collapsed="false"/>
    <row r="20656" customFormat="false" ht="15" hidden="false" customHeight="false" outlineLevel="0" collapsed="false"/>
    <row r="20657" customFormat="false" ht="15" hidden="false" customHeight="false" outlineLevel="0" collapsed="false"/>
    <row r="20658" customFormat="false" ht="15" hidden="false" customHeight="false" outlineLevel="0" collapsed="false"/>
    <row r="20659" customFormat="false" ht="15" hidden="false" customHeight="false" outlineLevel="0" collapsed="false"/>
    <row r="20660" customFormat="false" ht="15" hidden="false" customHeight="false" outlineLevel="0" collapsed="false"/>
    <row r="20661" customFormat="false" ht="15" hidden="false" customHeight="false" outlineLevel="0" collapsed="false"/>
    <row r="20662" customFormat="false" ht="15" hidden="false" customHeight="false" outlineLevel="0" collapsed="false"/>
    <row r="20663" customFormat="false" ht="15" hidden="false" customHeight="false" outlineLevel="0" collapsed="false"/>
    <row r="20664" customFormat="false" ht="15" hidden="false" customHeight="false" outlineLevel="0" collapsed="false"/>
    <row r="20665" customFormat="false" ht="15" hidden="false" customHeight="false" outlineLevel="0" collapsed="false"/>
    <row r="20666" customFormat="false" ht="15" hidden="false" customHeight="false" outlineLevel="0" collapsed="false"/>
    <row r="20667" customFormat="false" ht="15" hidden="false" customHeight="false" outlineLevel="0" collapsed="false"/>
    <row r="20668" customFormat="false" ht="15" hidden="false" customHeight="false" outlineLevel="0" collapsed="false"/>
    <row r="20669" customFormat="false" ht="15" hidden="false" customHeight="false" outlineLevel="0" collapsed="false"/>
    <row r="20670" customFormat="false" ht="15" hidden="false" customHeight="false" outlineLevel="0" collapsed="false"/>
    <row r="20671" customFormat="false" ht="15" hidden="false" customHeight="false" outlineLevel="0" collapsed="false"/>
    <row r="20672" customFormat="false" ht="15" hidden="false" customHeight="false" outlineLevel="0" collapsed="false"/>
    <row r="20673" customFormat="false" ht="15" hidden="false" customHeight="false" outlineLevel="0" collapsed="false"/>
    <row r="20674" customFormat="false" ht="15" hidden="false" customHeight="false" outlineLevel="0" collapsed="false"/>
    <row r="20675" customFormat="false" ht="15" hidden="false" customHeight="false" outlineLevel="0" collapsed="false"/>
    <row r="20676" customFormat="false" ht="15" hidden="false" customHeight="false" outlineLevel="0" collapsed="false"/>
    <row r="20677" customFormat="false" ht="15" hidden="false" customHeight="false" outlineLevel="0" collapsed="false"/>
    <row r="20678" customFormat="false" ht="15" hidden="false" customHeight="false" outlineLevel="0" collapsed="false"/>
    <row r="20679" customFormat="false" ht="15" hidden="false" customHeight="false" outlineLevel="0" collapsed="false"/>
    <row r="20680" customFormat="false" ht="15" hidden="false" customHeight="false" outlineLevel="0" collapsed="false"/>
    <row r="20681" customFormat="false" ht="15" hidden="false" customHeight="false" outlineLevel="0" collapsed="false"/>
    <row r="20682" customFormat="false" ht="15" hidden="false" customHeight="false" outlineLevel="0" collapsed="false"/>
    <row r="20683" customFormat="false" ht="15" hidden="false" customHeight="false" outlineLevel="0" collapsed="false"/>
    <row r="20684" customFormat="false" ht="15" hidden="false" customHeight="false" outlineLevel="0" collapsed="false"/>
    <row r="20685" customFormat="false" ht="15" hidden="false" customHeight="false" outlineLevel="0" collapsed="false"/>
    <row r="20686" customFormat="false" ht="15" hidden="false" customHeight="false" outlineLevel="0" collapsed="false"/>
    <row r="20687" customFormat="false" ht="15" hidden="false" customHeight="false" outlineLevel="0" collapsed="false"/>
    <row r="20688" customFormat="false" ht="15" hidden="false" customHeight="false" outlineLevel="0" collapsed="false"/>
    <row r="20689" customFormat="false" ht="15" hidden="false" customHeight="false" outlineLevel="0" collapsed="false"/>
    <row r="20690" customFormat="false" ht="15" hidden="false" customHeight="false" outlineLevel="0" collapsed="false"/>
    <row r="20691" customFormat="false" ht="15" hidden="false" customHeight="false" outlineLevel="0" collapsed="false"/>
    <row r="20692" customFormat="false" ht="15" hidden="false" customHeight="false" outlineLevel="0" collapsed="false"/>
    <row r="20693" customFormat="false" ht="15" hidden="false" customHeight="false" outlineLevel="0" collapsed="false"/>
    <row r="20694" customFormat="false" ht="15" hidden="false" customHeight="false" outlineLevel="0" collapsed="false"/>
    <row r="20695" customFormat="false" ht="15" hidden="false" customHeight="false" outlineLevel="0" collapsed="false"/>
    <row r="20696" customFormat="false" ht="15" hidden="false" customHeight="false" outlineLevel="0" collapsed="false"/>
    <row r="20697" customFormat="false" ht="15" hidden="false" customHeight="false" outlineLevel="0" collapsed="false"/>
    <row r="20698" customFormat="false" ht="15" hidden="false" customHeight="false" outlineLevel="0" collapsed="false"/>
    <row r="20699" customFormat="false" ht="15" hidden="false" customHeight="false" outlineLevel="0" collapsed="false"/>
    <row r="20700" customFormat="false" ht="15" hidden="false" customHeight="false" outlineLevel="0" collapsed="false"/>
    <row r="20701" customFormat="false" ht="15" hidden="false" customHeight="false" outlineLevel="0" collapsed="false"/>
    <row r="20702" customFormat="false" ht="15" hidden="false" customHeight="false" outlineLevel="0" collapsed="false"/>
    <row r="20703" customFormat="false" ht="15" hidden="false" customHeight="false" outlineLevel="0" collapsed="false"/>
    <row r="20704" customFormat="false" ht="15" hidden="false" customHeight="false" outlineLevel="0" collapsed="false"/>
    <row r="20705" customFormat="false" ht="15" hidden="false" customHeight="false" outlineLevel="0" collapsed="false"/>
    <row r="20706" customFormat="false" ht="15" hidden="false" customHeight="false" outlineLevel="0" collapsed="false"/>
    <row r="20707" customFormat="false" ht="15" hidden="false" customHeight="false" outlineLevel="0" collapsed="false"/>
    <row r="20708" customFormat="false" ht="15" hidden="false" customHeight="false" outlineLevel="0" collapsed="false"/>
    <row r="20709" customFormat="false" ht="15" hidden="false" customHeight="false" outlineLevel="0" collapsed="false"/>
    <row r="20710" customFormat="false" ht="15" hidden="false" customHeight="false" outlineLevel="0" collapsed="false"/>
    <row r="20711" customFormat="false" ht="15" hidden="false" customHeight="false" outlineLevel="0" collapsed="false"/>
    <row r="20712" customFormat="false" ht="15" hidden="false" customHeight="false" outlineLevel="0" collapsed="false"/>
    <row r="20713" customFormat="false" ht="15" hidden="false" customHeight="false" outlineLevel="0" collapsed="false"/>
    <row r="20714" customFormat="false" ht="15" hidden="false" customHeight="false" outlineLevel="0" collapsed="false"/>
    <row r="20715" customFormat="false" ht="15" hidden="false" customHeight="false" outlineLevel="0" collapsed="false"/>
    <row r="20716" customFormat="false" ht="15" hidden="false" customHeight="false" outlineLevel="0" collapsed="false"/>
    <row r="20717" customFormat="false" ht="15" hidden="false" customHeight="false" outlineLevel="0" collapsed="false"/>
    <row r="20718" customFormat="false" ht="15" hidden="false" customHeight="false" outlineLevel="0" collapsed="false"/>
    <row r="20719" customFormat="false" ht="15" hidden="false" customHeight="false" outlineLevel="0" collapsed="false"/>
    <row r="20720" customFormat="false" ht="15" hidden="false" customHeight="false" outlineLevel="0" collapsed="false"/>
    <row r="20721" customFormat="false" ht="15" hidden="false" customHeight="false" outlineLevel="0" collapsed="false"/>
    <row r="20722" customFormat="false" ht="15" hidden="false" customHeight="false" outlineLevel="0" collapsed="false"/>
    <row r="20723" customFormat="false" ht="15" hidden="false" customHeight="false" outlineLevel="0" collapsed="false"/>
    <row r="20724" customFormat="false" ht="15" hidden="false" customHeight="false" outlineLevel="0" collapsed="false"/>
    <row r="20725" customFormat="false" ht="15" hidden="false" customHeight="false" outlineLevel="0" collapsed="false"/>
    <row r="20726" customFormat="false" ht="15" hidden="false" customHeight="false" outlineLevel="0" collapsed="false"/>
    <row r="20727" customFormat="false" ht="15" hidden="false" customHeight="false" outlineLevel="0" collapsed="false"/>
    <row r="20728" customFormat="false" ht="15" hidden="false" customHeight="false" outlineLevel="0" collapsed="false"/>
    <row r="20729" customFormat="false" ht="15" hidden="false" customHeight="false" outlineLevel="0" collapsed="false"/>
    <row r="20730" customFormat="false" ht="15" hidden="false" customHeight="false" outlineLevel="0" collapsed="false"/>
    <row r="20731" customFormat="false" ht="15" hidden="false" customHeight="false" outlineLevel="0" collapsed="false"/>
    <row r="20732" customFormat="false" ht="15" hidden="false" customHeight="false" outlineLevel="0" collapsed="false"/>
    <row r="20733" customFormat="false" ht="15" hidden="false" customHeight="false" outlineLevel="0" collapsed="false"/>
    <row r="20734" customFormat="false" ht="15" hidden="false" customHeight="false" outlineLevel="0" collapsed="false"/>
    <row r="20735" customFormat="false" ht="15" hidden="false" customHeight="false" outlineLevel="0" collapsed="false"/>
    <row r="20736" customFormat="false" ht="15" hidden="false" customHeight="false" outlineLevel="0" collapsed="false"/>
    <row r="20737" customFormat="false" ht="15" hidden="false" customHeight="false" outlineLevel="0" collapsed="false"/>
    <row r="20738" customFormat="false" ht="15" hidden="false" customHeight="false" outlineLevel="0" collapsed="false"/>
    <row r="20739" customFormat="false" ht="15" hidden="false" customHeight="false" outlineLevel="0" collapsed="false"/>
    <row r="20740" customFormat="false" ht="15" hidden="false" customHeight="false" outlineLevel="0" collapsed="false"/>
    <row r="20741" customFormat="false" ht="15" hidden="false" customHeight="false" outlineLevel="0" collapsed="false"/>
    <row r="20742" customFormat="false" ht="15" hidden="false" customHeight="false" outlineLevel="0" collapsed="false"/>
    <row r="20743" customFormat="false" ht="15" hidden="false" customHeight="false" outlineLevel="0" collapsed="false"/>
    <row r="20744" customFormat="false" ht="15" hidden="false" customHeight="false" outlineLevel="0" collapsed="false"/>
    <row r="20745" customFormat="false" ht="15" hidden="false" customHeight="false" outlineLevel="0" collapsed="false"/>
    <row r="20746" customFormat="false" ht="15" hidden="false" customHeight="false" outlineLevel="0" collapsed="false"/>
    <row r="20747" customFormat="false" ht="15" hidden="false" customHeight="false" outlineLevel="0" collapsed="false"/>
    <row r="20748" customFormat="false" ht="15" hidden="false" customHeight="false" outlineLevel="0" collapsed="false"/>
    <row r="20749" customFormat="false" ht="15" hidden="false" customHeight="false" outlineLevel="0" collapsed="false"/>
    <row r="20750" customFormat="false" ht="15" hidden="false" customHeight="false" outlineLevel="0" collapsed="false"/>
    <row r="20751" customFormat="false" ht="15" hidden="false" customHeight="false" outlineLevel="0" collapsed="false"/>
    <row r="20752" customFormat="false" ht="15" hidden="false" customHeight="false" outlineLevel="0" collapsed="false"/>
    <row r="20753" customFormat="false" ht="15" hidden="false" customHeight="false" outlineLevel="0" collapsed="false"/>
    <row r="20754" customFormat="false" ht="15" hidden="false" customHeight="false" outlineLevel="0" collapsed="false"/>
    <row r="20755" customFormat="false" ht="15" hidden="false" customHeight="false" outlineLevel="0" collapsed="false"/>
    <row r="20756" customFormat="false" ht="15" hidden="false" customHeight="false" outlineLevel="0" collapsed="false"/>
    <row r="20757" customFormat="false" ht="15" hidden="false" customHeight="false" outlineLevel="0" collapsed="false"/>
    <row r="20758" customFormat="false" ht="15" hidden="false" customHeight="false" outlineLevel="0" collapsed="false"/>
    <row r="20759" customFormat="false" ht="15" hidden="false" customHeight="false" outlineLevel="0" collapsed="false"/>
    <row r="20760" customFormat="false" ht="15" hidden="false" customHeight="false" outlineLevel="0" collapsed="false"/>
    <row r="20761" customFormat="false" ht="15" hidden="false" customHeight="false" outlineLevel="0" collapsed="false"/>
    <row r="20762" customFormat="false" ht="15" hidden="false" customHeight="false" outlineLevel="0" collapsed="false"/>
    <row r="20763" customFormat="false" ht="15" hidden="false" customHeight="false" outlineLevel="0" collapsed="false"/>
    <row r="20764" customFormat="false" ht="15" hidden="false" customHeight="false" outlineLevel="0" collapsed="false"/>
    <row r="20765" customFormat="false" ht="15" hidden="false" customHeight="false" outlineLevel="0" collapsed="false"/>
    <row r="20766" customFormat="false" ht="15" hidden="false" customHeight="false" outlineLevel="0" collapsed="false"/>
    <row r="20767" customFormat="false" ht="15" hidden="false" customHeight="false" outlineLevel="0" collapsed="false"/>
    <row r="20768" customFormat="false" ht="15" hidden="false" customHeight="false" outlineLevel="0" collapsed="false"/>
    <row r="20769" customFormat="false" ht="15" hidden="false" customHeight="false" outlineLevel="0" collapsed="false"/>
    <row r="20770" customFormat="false" ht="15" hidden="false" customHeight="false" outlineLevel="0" collapsed="false"/>
    <row r="20771" customFormat="false" ht="15" hidden="false" customHeight="false" outlineLevel="0" collapsed="false"/>
    <row r="20772" customFormat="false" ht="15" hidden="false" customHeight="false" outlineLevel="0" collapsed="false"/>
    <row r="20773" customFormat="false" ht="15" hidden="false" customHeight="false" outlineLevel="0" collapsed="false"/>
    <row r="20774" customFormat="false" ht="15" hidden="false" customHeight="false" outlineLevel="0" collapsed="false"/>
    <row r="20775" customFormat="false" ht="15" hidden="false" customHeight="false" outlineLevel="0" collapsed="false"/>
    <row r="20776" customFormat="false" ht="15" hidden="false" customHeight="false" outlineLevel="0" collapsed="false"/>
    <row r="20777" customFormat="false" ht="15" hidden="false" customHeight="false" outlineLevel="0" collapsed="false"/>
    <row r="20778" customFormat="false" ht="15" hidden="false" customHeight="false" outlineLevel="0" collapsed="false"/>
    <row r="20779" customFormat="false" ht="15" hidden="false" customHeight="false" outlineLevel="0" collapsed="false"/>
    <row r="20780" customFormat="false" ht="15" hidden="false" customHeight="false" outlineLevel="0" collapsed="false"/>
    <row r="20781" customFormat="false" ht="15" hidden="false" customHeight="false" outlineLevel="0" collapsed="false"/>
    <row r="20782" customFormat="false" ht="15" hidden="false" customHeight="false" outlineLevel="0" collapsed="false"/>
    <row r="20783" customFormat="false" ht="15" hidden="false" customHeight="false" outlineLevel="0" collapsed="false"/>
    <row r="20784" customFormat="false" ht="15" hidden="false" customHeight="false" outlineLevel="0" collapsed="false"/>
    <row r="20785" customFormat="false" ht="15" hidden="false" customHeight="false" outlineLevel="0" collapsed="false"/>
    <row r="20786" customFormat="false" ht="15" hidden="false" customHeight="false" outlineLevel="0" collapsed="false"/>
    <row r="20787" customFormat="false" ht="15" hidden="false" customHeight="false" outlineLevel="0" collapsed="false"/>
    <row r="20788" customFormat="false" ht="15" hidden="false" customHeight="false" outlineLevel="0" collapsed="false"/>
    <row r="20789" customFormat="false" ht="15" hidden="false" customHeight="false" outlineLevel="0" collapsed="false"/>
    <row r="20790" customFormat="false" ht="15" hidden="false" customHeight="false" outlineLevel="0" collapsed="false"/>
    <row r="20791" customFormat="false" ht="15" hidden="false" customHeight="false" outlineLevel="0" collapsed="false"/>
    <row r="20792" customFormat="false" ht="15" hidden="false" customHeight="false" outlineLevel="0" collapsed="false"/>
    <row r="20793" customFormat="false" ht="15" hidden="false" customHeight="false" outlineLevel="0" collapsed="false"/>
    <row r="20794" customFormat="false" ht="15" hidden="false" customHeight="false" outlineLevel="0" collapsed="false"/>
    <row r="20795" customFormat="false" ht="15" hidden="false" customHeight="false" outlineLevel="0" collapsed="false"/>
    <row r="20796" customFormat="false" ht="15" hidden="false" customHeight="false" outlineLevel="0" collapsed="false"/>
    <row r="20797" customFormat="false" ht="15" hidden="false" customHeight="false" outlineLevel="0" collapsed="false"/>
    <row r="20798" customFormat="false" ht="15" hidden="false" customHeight="false" outlineLevel="0" collapsed="false"/>
    <row r="20799" customFormat="false" ht="15" hidden="false" customHeight="false" outlineLevel="0" collapsed="false"/>
    <row r="20800" customFormat="false" ht="15" hidden="false" customHeight="false" outlineLevel="0" collapsed="false"/>
    <row r="20801" customFormat="false" ht="15" hidden="false" customHeight="false" outlineLevel="0" collapsed="false"/>
    <row r="20802" customFormat="false" ht="15" hidden="false" customHeight="false" outlineLevel="0" collapsed="false"/>
    <row r="20803" customFormat="false" ht="15" hidden="false" customHeight="false" outlineLevel="0" collapsed="false"/>
    <row r="20804" customFormat="false" ht="15" hidden="false" customHeight="false" outlineLevel="0" collapsed="false"/>
    <row r="20805" customFormat="false" ht="15" hidden="false" customHeight="false" outlineLevel="0" collapsed="false"/>
    <row r="20806" customFormat="false" ht="15" hidden="false" customHeight="false" outlineLevel="0" collapsed="false"/>
    <row r="20807" customFormat="false" ht="15" hidden="false" customHeight="false" outlineLevel="0" collapsed="false"/>
    <row r="20808" customFormat="false" ht="15" hidden="false" customHeight="false" outlineLevel="0" collapsed="false"/>
    <row r="20809" customFormat="false" ht="15" hidden="false" customHeight="false" outlineLevel="0" collapsed="false"/>
    <row r="20810" customFormat="false" ht="15" hidden="false" customHeight="false" outlineLevel="0" collapsed="false"/>
    <row r="20811" customFormat="false" ht="15" hidden="false" customHeight="false" outlineLevel="0" collapsed="false"/>
    <row r="20812" customFormat="false" ht="15" hidden="false" customHeight="false" outlineLevel="0" collapsed="false"/>
    <row r="20813" customFormat="false" ht="15" hidden="false" customHeight="false" outlineLevel="0" collapsed="false"/>
    <row r="20814" customFormat="false" ht="15" hidden="false" customHeight="false" outlineLevel="0" collapsed="false"/>
    <row r="20815" customFormat="false" ht="15" hidden="false" customHeight="false" outlineLevel="0" collapsed="false"/>
    <row r="20816" customFormat="false" ht="15" hidden="false" customHeight="false" outlineLevel="0" collapsed="false"/>
    <row r="20817" customFormat="false" ht="15" hidden="false" customHeight="false" outlineLevel="0" collapsed="false"/>
    <row r="20818" customFormat="false" ht="15" hidden="false" customHeight="false" outlineLevel="0" collapsed="false"/>
    <row r="20819" customFormat="false" ht="15" hidden="false" customHeight="false" outlineLevel="0" collapsed="false"/>
    <row r="20820" customFormat="false" ht="15" hidden="false" customHeight="false" outlineLevel="0" collapsed="false"/>
    <row r="20821" customFormat="false" ht="15" hidden="false" customHeight="false" outlineLevel="0" collapsed="false"/>
    <row r="20822" customFormat="false" ht="15" hidden="false" customHeight="false" outlineLevel="0" collapsed="false"/>
    <row r="20823" customFormat="false" ht="15" hidden="false" customHeight="false" outlineLevel="0" collapsed="false"/>
    <row r="20824" customFormat="false" ht="15" hidden="false" customHeight="false" outlineLevel="0" collapsed="false"/>
    <row r="20825" customFormat="false" ht="15" hidden="false" customHeight="false" outlineLevel="0" collapsed="false"/>
    <row r="20826" customFormat="false" ht="15" hidden="false" customHeight="false" outlineLevel="0" collapsed="false"/>
    <row r="20827" customFormat="false" ht="15" hidden="false" customHeight="false" outlineLevel="0" collapsed="false"/>
    <row r="20828" customFormat="false" ht="15" hidden="false" customHeight="false" outlineLevel="0" collapsed="false"/>
    <row r="20829" customFormat="false" ht="15" hidden="false" customHeight="false" outlineLevel="0" collapsed="false"/>
    <row r="20830" customFormat="false" ht="15" hidden="false" customHeight="false" outlineLevel="0" collapsed="false"/>
    <row r="20831" customFormat="false" ht="15" hidden="false" customHeight="false" outlineLevel="0" collapsed="false"/>
    <row r="20832" customFormat="false" ht="15" hidden="false" customHeight="false" outlineLevel="0" collapsed="false"/>
    <row r="20833" customFormat="false" ht="15" hidden="false" customHeight="false" outlineLevel="0" collapsed="false"/>
    <row r="20834" customFormat="false" ht="15" hidden="false" customHeight="false" outlineLevel="0" collapsed="false"/>
    <row r="20835" customFormat="false" ht="15" hidden="false" customHeight="false" outlineLevel="0" collapsed="false"/>
    <row r="20836" customFormat="false" ht="15" hidden="false" customHeight="false" outlineLevel="0" collapsed="false"/>
    <row r="20837" customFormat="false" ht="15" hidden="false" customHeight="false" outlineLevel="0" collapsed="false"/>
    <row r="20838" customFormat="false" ht="15" hidden="false" customHeight="false" outlineLevel="0" collapsed="false"/>
    <row r="20839" customFormat="false" ht="15" hidden="false" customHeight="false" outlineLevel="0" collapsed="false"/>
    <row r="20840" customFormat="false" ht="15" hidden="false" customHeight="false" outlineLevel="0" collapsed="false"/>
    <row r="20841" customFormat="false" ht="15" hidden="false" customHeight="false" outlineLevel="0" collapsed="false"/>
    <row r="20842" customFormat="false" ht="15" hidden="false" customHeight="false" outlineLevel="0" collapsed="false"/>
    <row r="20843" customFormat="false" ht="15" hidden="false" customHeight="false" outlineLevel="0" collapsed="false"/>
    <row r="20844" customFormat="false" ht="15" hidden="false" customHeight="false" outlineLevel="0" collapsed="false"/>
    <row r="20845" customFormat="false" ht="15" hidden="false" customHeight="false" outlineLevel="0" collapsed="false"/>
    <row r="20846" customFormat="false" ht="15" hidden="false" customHeight="false" outlineLevel="0" collapsed="false"/>
    <row r="20847" customFormat="false" ht="15" hidden="false" customHeight="false" outlineLevel="0" collapsed="false"/>
    <row r="20848" customFormat="false" ht="15" hidden="false" customHeight="false" outlineLevel="0" collapsed="false"/>
    <row r="20849" customFormat="false" ht="15" hidden="false" customHeight="false" outlineLevel="0" collapsed="false"/>
    <row r="20850" customFormat="false" ht="15" hidden="false" customHeight="false" outlineLevel="0" collapsed="false"/>
    <row r="20851" customFormat="false" ht="15" hidden="false" customHeight="false" outlineLevel="0" collapsed="false"/>
    <row r="20852" customFormat="false" ht="15" hidden="false" customHeight="false" outlineLevel="0" collapsed="false"/>
    <row r="20853" customFormat="false" ht="15" hidden="false" customHeight="false" outlineLevel="0" collapsed="false"/>
    <row r="20854" customFormat="false" ht="15" hidden="false" customHeight="false" outlineLevel="0" collapsed="false"/>
    <row r="20855" customFormat="false" ht="15" hidden="false" customHeight="false" outlineLevel="0" collapsed="false"/>
    <row r="20856" customFormat="false" ht="15" hidden="false" customHeight="false" outlineLevel="0" collapsed="false"/>
    <row r="20857" customFormat="false" ht="15" hidden="false" customHeight="false" outlineLevel="0" collapsed="false"/>
    <row r="20858" customFormat="false" ht="15" hidden="false" customHeight="false" outlineLevel="0" collapsed="false"/>
    <row r="20859" customFormat="false" ht="15" hidden="false" customHeight="false" outlineLevel="0" collapsed="false"/>
    <row r="20860" customFormat="false" ht="15" hidden="false" customHeight="false" outlineLevel="0" collapsed="false"/>
    <row r="20861" customFormat="false" ht="15" hidden="false" customHeight="false" outlineLevel="0" collapsed="false"/>
    <row r="20862" customFormat="false" ht="15" hidden="false" customHeight="false" outlineLevel="0" collapsed="false"/>
    <row r="20863" customFormat="false" ht="15" hidden="false" customHeight="false" outlineLevel="0" collapsed="false"/>
    <row r="20864" customFormat="false" ht="15" hidden="false" customHeight="false" outlineLevel="0" collapsed="false"/>
    <row r="20865" customFormat="false" ht="15" hidden="false" customHeight="false" outlineLevel="0" collapsed="false"/>
    <row r="20866" customFormat="false" ht="15" hidden="false" customHeight="false" outlineLevel="0" collapsed="false"/>
    <row r="20867" customFormat="false" ht="15" hidden="false" customHeight="false" outlineLevel="0" collapsed="false"/>
    <row r="20868" customFormat="false" ht="15" hidden="false" customHeight="false" outlineLevel="0" collapsed="false"/>
    <row r="20869" customFormat="false" ht="15" hidden="false" customHeight="false" outlineLevel="0" collapsed="false"/>
    <row r="20870" customFormat="false" ht="15" hidden="false" customHeight="false" outlineLevel="0" collapsed="false"/>
    <row r="20871" customFormat="false" ht="15" hidden="false" customHeight="false" outlineLevel="0" collapsed="false"/>
    <row r="20872" customFormat="false" ht="15" hidden="false" customHeight="false" outlineLevel="0" collapsed="false"/>
    <row r="20873" customFormat="false" ht="15" hidden="false" customHeight="false" outlineLevel="0" collapsed="false"/>
    <row r="20874" customFormat="false" ht="15" hidden="false" customHeight="false" outlineLevel="0" collapsed="false"/>
    <row r="20875" customFormat="false" ht="15" hidden="false" customHeight="false" outlineLevel="0" collapsed="false"/>
    <row r="20876" customFormat="false" ht="15" hidden="false" customHeight="false" outlineLevel="0" collapsed="false"/>
    <row r="20877" customFormat="false" ht="15" hidden="false" customHeight="false" outlineLevel="0" collapsed="false"/>
    <row r="20878" customFormat="false" ht="15" hidden="false" customHeight="false" outlineLevel="0" collapsed="false"/>
    <row r="20879" customFormat="false" ht="15" hidden="false" customHeight="false" outlineLevel="0" collapsed="false"/>
    <row r="20880" customFormat="false" ht="15" hidden="false" customHeight="false" outlineLevel="0" collapsed="false"/>
    <row r="20881" customFormat="false" ht="15" hidden="false" customHeight="false" outlineLevel="0" collapsed="false"/>
    <row r="20882" customFormat="false" ht="15" hidden="false" customHeight="false" outlineLevel="0" collapsed="false"/>
    <row r="20883" customFormat="false" ht="15" hidden="false" customHeight="false" outlineLevel="0" collapsed="false"/>
    <row r="20884" customFormat="false" ht="15" hidden="false" customHeight="false" outlineLevel="0" collapsed="false"/>
    <row r="20885" customFormat="false" ht="15" hidden="false" customHeight="false" outlineLevel="0" collapsed="false"/>
    <row r="20886" customFormat="false" ht="15" hidden="false" customHeight="false" outlineLevel="0" collapsed="false"/>
    <row r="20887" customFormat="false" ht="15" hidden="false" customHeight="false" outlineLevel="0" collapsed="false"/>
    <row r="20888" customFormat="false" ht="15" hidden="false" customHeight="false" outlineLevel="0" collapsed="false"/>
    <row r="20889" customFormat="false" ht="15" hidden="false" customHeight="false" outlineLevel="0" collapsed="false"/>
    <row r="20890" customFormat="false" ht="15" hidden="false" customHeight="false" outlineLevel="0" collapsed="false"/>
    <row r="20891" customFormat="false" ht="15" hidden="false" customHeight="false" outlineLevel="0" collapsed="false"/>
    <row r="20892" customFormat="false" ht="15" hidden="false" customHeight="false" outlineLevel="0" collapsed="false"/>
    <row r="20893" customFormat="false" ht="15" hidden="false" customHeight="false" outlineLevel="0" collapsed="false"/>
    <row r="20894" customFormat="false" ht="15" hidden="false" customHeight="false" outlineLevel="0" collapsed="false"/>
    <row r="20895" customFormat="false" ht="15" hidden="false" customHeight="false" outlineLevel="0" collapsed="false"/>
    <row r="20896" customFormat="false" ht="15" hidden="false" customHeight="false" outlineLevel="0" collapsed="false"/>
    <row r="20897" customFormat="false" ht="15" hidden="false" customHeight="false" outlineLevel="0" collapsed="false"/>
    <row r="20898" customFormat="false" ht="15" hidden="false" customHeight="false" outlineLevel="0" collapsed="false"/>
    <row r="20899" customFormat="false" ht="15" hidden="false" customHeight="false" outlineLevel="0" collapsed="false"/>
    <row r="20900" customFormat="false" ht="15" hidden="false" customHeight="false" outlineLevel="0" collapsed="false"/>
    <row r="20901" customFormat="false" ht="15" hidden="false" customHeight="false" outlineLevel="0" collapsed="false"/>
    <row r="20902" customFormat="false" ht="15" hidden="false" customHeight="false" outlineLevel="0" collapsed="false"/>
    <row r="20903" customFormat="false" ht="15" hidden="false" customHeight="false" outlineLevel="0" collapsed="false"/>
    <row r="20904" customFormat="false" ht="15" hidden="false" customHeight="false" outlineLevel="0" collapsed="false"/>
    <row r="20905" customFormat="false" ht="15" hidden="false" customHeight="false" outlineLevel="0" collapsed="false"/>
    <row r="20906" customFormat="false" ht="15" hidden="false" customHeight="false" outlineLevel="0" collapsed="false"/>
    <row r="20907" customFormat="false" ht="15" hidden="false" customHeight="false" outlineLevel="0" collapsed="false"/>
    <row r="20908" customFormat="false" ht="15" hidden="false" customHeight="false" outlineLevel="0" collapsed="false"/>
    <row r="20909" customFormat="false" ht="15" hidden="false" customHeight="false" outlineLevel="0" collapsed="false"/>
    <row r="20910" customFormat="false" ht="15" hidden="false" customHeight="false" outlineLevel="0" collapsed="false"/>
    <row r="20911" customFormat="false" ht="15" hidden="false" customHeight="false" outlineLevel="0" collapsed="false"/>
    <row r="20912" customFormat="false" ht="15" hidden="false" customHeight="false" outlineLevel="0" collapsed="false"/>
    <row r="20913" customFormat="false" ht="15" hidden="false" customHeight="false" outlineLevel="0" collapsed="false"/>
    <row r="20914" customFormat="false" ht="15" hidden="false" customHeight="false" outlineLevel="0" collapsed="false"/>
    <row r="20915" customFormat="false" ht="15" hidden="false" customHeight="false" outlineLevel="0" collapsed="false"/>
    <row r="20916" customFormat="false" ht="15" hidden="false" customHeight="false" outlineLevel="0" collapsed="false"/>
    <row r="20917" customFormat="false" ht="15" hidden="false" customHeight="false" outlineLevel="0" collapsed="false"/>
    <row r="20918" customFormat="false" ht="15" hidden="false" customHeight="false" outlineLevel="0" collapsed="false"/>
    <row r="20919" customFormat="false" ht="15" hidden="false" customHeight="false" outlineLevel="0" collapsed="false"/>
    <row r="20920" customFormat="false" ht="15" hidden="false" customHeight="false" outlineLevel="0" collapsed="false"/>
    <row r="20921" customFormat="false" ht="15" hidden="false" customHeight="false" outlineLevel="0" collapsed="false"/>
    <row r="20922" customFormat="false" ht="15" hidden="false" customHeight="false" outlineLevel="0" collapsed="false"/>
    <row r="20923" customFormat="false" ht="15" hidden="false" customHeight="false" outlineLevel="0" collapsed="false"/>
    <row r="20924" customFormat="false" ht="15" hidden="false" customHeight="false" outlineLevel="0" collapsed="false"/>
    <row r="20925" customFormat="false" ht="15" hidden="false" customHeight="false" outlineLevel="0" collapsed="false"/>
    <row r="20926" customFormat="false" ht="15" hidden="false" customHeight="false" outlineLevel="0" collapsed="false"/>
    <row r="20927" customFormat="false" ht="15" hidden="false" customHeight="false" outlineLevel="0" collapsed="false"/>
    <row r="20928" customFormat="false" ht="15" hidden="false" customHeight="false" outlineLevel="0" collapsed="false"/>
    <row r="20929" customFormat="false" ht="15" hidden="false" customHeight="false" outlineLevel="0" collapsed="false"/>
    <row r="20930" customFormat="false" ht="15" hidden="false" customHeight="false" outlineLevel="0" collapsed="false"/>
    <row r="20931" customFormat="false" ht="15" hidden="false" customHeight="false" outlineLevel="0" collapsed="false"/>
    <row r="20932" customFormat="false" ht="15" hidden="false" customHeight="false" outlineLevel="0" collapsed="false"/>
    <row r="20933" customFormat="false" ht="15" hidden="false" customHeight="false" outlineLevel="0" collapsed="false"/>
    <row r="20934" customFormat="false" ht="15" hidden="false" customHeight="false" outlineLevel="0" collapsed="false"/>
    <row r="20935" customFormat="false" ht="15" hidden="false" customHeight="false" outlineLevel="0" collapsed="false"/>
    <row r="20936" customFormat="false" ht="15" hidden="false" customHeight="false" outlineLevel="0" collapsed="false"/>
    <row r="20937" customFormat="false" ht="15" hidden="false" customHeight="false" outlineLevel="0" collapsed="false"/>
    <row r="20938" customFormat="false" ht="15" hidden="false" customHeight="false" outlineLevel="0" collapsed="false"/>
    <row r="20939" customFormat="false" ht="15" hidden="false" customHeight="false" outlineLevel="0" collapsed="false"/>
    <row r="20940" customFormat="false" ht="15" hidden="false" customHeight="false" outlineLevel="0" collapsed="false"/>
    <row r="20941" customFormat="false" ht="15" hidden="false" customHeight="false" outlineLevel="0" collapsed="false"/>
    <row r="20942" customFormat="false" ht="15" hidden="false" customHeight="false" outlineLevel="0" collapsed="false"/>
    <row r="20943" customFormat="false" ht="15" hidden="false" customHeight="false" outlineLevel="0" collapsed="false"/>
    <row r="20944" customFormat="false" ht="15" hidden="false" customHeight="false" outlineLevel="0" collapsed="false"/>
    <row r="20945" customFormat="false" ht="15" hidden="false" customHeight="false" outlineLevel="0" collapsed="false"/>
    <row r="20946" customFormat="false" ht="15" hidden="false" customHeight="false" outlineLevel="0" collapsed="false"/>
    <row r="20947" customFormat="false" ht="15" hidden="false" customHeight="false" outlineLevel="0" collapsed="false"/>
    <row r="20948" customFormat="false" ht="15" hidden="false" customHeight="false" outlineLevel="0" collapsed="false"/>
    <row r="20949" customFormat="false" ht="15" hidden="false" customHeight="false" outlineLevel="0" collapsed="false"/>
    <row r="20950" customFormat="false" ht="15" hidden="false" customHeight="false" outlineLevel="0" collapsed="false"/>
    <row r="20951" customFormat="false" ht="15" hidden="false" customHeight="false" outlineLevel="0" collapsed="false"/>
    <row r="20952" customFormat="false" ht="15" hidden="false" customHeight="false" outlineLevel="0" collapsed="false"/>
    <row r="20953" customFormat="false" ht="15" hidden="false" customHeight="false" outlineLevel="0" collapsed="false"/>
    <row r="20954" customFormat="false" ht="15" hidden="false" customHeight="false" outlineLevel="0" collapsed="false"/>
    <row r="20955" customFormat="false" ht="15" hidden="false" customHeight="false" outlineLevel="0" collapsed="false"/>
    <row r="20956" customFormat="false" ht="15" hidden="false" customHeight="false" outlineLevel="0" collapsed="false"/>
    <row r="20957" customFormat="false" ht="15" hidden="false" customHeight="false" outlineLevel="0" collapsed="false"/>
    <row r="20958" customFormat="false" ht="15" hidden="false" customHeight="false" outlineLevel="0" collapsed="false"/>
    <row r="20959" customFormat="false" ht="15" hidden="false" customHeight="false" outlineLevel="0" collapsed="false"/>
    <row r="20960" customFormat="false" ht="15" hidden="false" customHeight="false" outlineLevel="0" collapsed="false"/>
    <row r="20961" customFormat="false" ht="15" hidden="false" customHeight="false" outlineLevel="0" collapsed="false"/>
    <row r="20962" customFormat="false" ht="15" hidden="false" customHeight="false" outlineLevel="0" collapsed="false"/>
    <row r="20963" customFormat="false" ht="15" hidden="false" customHeight="false" outlineLevel="0" collapsed="false"/>
    <row r="20964" customFormat="false" ht="15" hidden="false" customHeight="false" outlineLevel="0" collapsed="false"/>
    <row r="20965" customFormat="false" ht="15" hidden="false" customHeight="false" outlineLevel="0" collapsed="false"/>
    <row r="20966" customFormat="false" ht="15" hidden="false" customHeight="false" outlineLevel="0" collapsed="false"/>
    <row r="20967" customFormat="false" ht="15" hidden="false" customHeight="false" outlineLevel="0" collapsed="false"/>
    <row r="20968" customFormat="false" ht="15" hidden="false" customHeight="false" outlineLevel="0" collapsed="false"/>
    <row r="20969" customFormat="false" ht="15" hidden="false" customHeight="false" outlineLevel="0" collapsed="false"/>
    <row r="20970" customFormat="false" ht="15" hidden="false" customHeight="false" outlineLevel="0" collapsed="false"/>
    <row r="20971" customFormat="false" ht="15" hidden="false" customHeight="false" outlineLevel="0" collapsed="false"/>
    <row r="20972" customFormat="false" ht="15" hidden="false" customHeight="false" outlineLevel="0" collapsed="false"/>
    <row r="20973" customFormat="false" ht="15" hidden="false" customHeight="false" outlineLevel="0" collapsed="false"/>
    <row r="20974" customFormat="false" ht="15" hidden="false" customHeight="false" outlineLevel="0" collapsed="false"/>
    <row r="20975" customFormat="false" ht="15" hidden="false" customHeight="false" outlineLevel="0" collapsed="false"/>
    <row r="20976" customFormat="false" ht="15" hidden="false" customHeight="false" outlineLevel="0" collapsed="false"/>
    <row r="20977" customFormat="false" ht="15" hidden="false" customHeight="false" outlineLevel="0" collapsed="false"/>
    <row r="20978" customFormat="false" ht="15" hidden="false" customHeight="false" outlineLevel="0" collapsed="false"/>
    <row r="20979" customFormat="false" ht="15" hidden="false" customHeight="false" outlineLevel="0" collapsed="false"/>
    <row r="20980" customFormat="false" ht="15" hidden="false" customHeight="false" outlineLevel="0" collapsed="false"/>
    <row r="20981" customFormat="false" ht="15" hidden="false" customHeight="false" outlineLevel="0" collapsed="false"/>
    <row r="20982" customFormat="false" ht="15" hidden="false" customHeight="false" outlineLevel="0" collapsed="false"/>
    <row r="20983" customFormat="false" ht="15" hidden="false" customHeight="false" outlineLevel="0" collapsed="false"/>
    <row r="20984" customFormat="false" ht="15" hidden="false" customHeight="false" outlineLevel="0" collapsed="false"/>
    <row r="20985" customFormat="false" ht="15" hidden="false" customHeight="false" outlineLevel="0" collapsed="false"/>
    <row r="20986" customFormat="false" ht="15" hidden="false" customHeight="false" outlineLevel="0" collapsed="false"/>
    <row r="20987" customFormat="false" ht="15" hidden="false" customHeight="false" outlineLevel="0" collapsed="false"/>
    <row r="20988" customFormat="false" ht="15" hidden="false" customHeight="false" outlineLevel="0" collapsed="false"/>
    <row r="20989" customFormat="false" ht="15" hidden="false" customHeight="false" outlineLevel="0" collapsed="false"/>
    <row r="20990" customFormat="false" ht="15" hidden="false" customHeight="false" outlineLevel="0" collapsed="false"/>
    <row r="20991" customFormat="false" ht="15" hidden="false" customHeight="false" outlineLevel="0" collapsed="false"/>
    <row r="20992" customFormat="false" ht="15" hidden="false" customHeight="false" outlineLevel="0" collapsed="false"/>
    <row r="20993" customFormat="false" ht="15" hidden="false" customHeight="false" outlineLevel="0" collapsed="false"/>
    <row r="20994" customFormat="false" ht="15" hidden="false" customHeight="false" outlineLevel="0" collapsed="false"/>
    <row r="20995" customFormat="false" ht="15" hidden="false" customHeight="false" outlineLevel="0" collapsed="false"/>
    <row r="20996" customFormat="false" ht="15" hidden="false" customHeight="false" outlineLevel="0" collapsed="false"/>
    <row r="20997" customFormat="false" ht="15" hidden="false" customHeight="false" outlineLevel="0" collapsed="false"/>
    <row r="20998" customFormat="false" ht="15" hidden="false" customHeight="false" outlineLevel="0" collapsed="false"/>
    <row r="20999" customFormat="false" ht="15" hidden="false" customHeight="false" outlineLevel="0" collapsed="false"/>
    <row r="21000" customFormat="false" ht="15" hidden="false" customHeight="false" outlineLevel="0" collapsed="false"/>
    <row r="21001" customFormat="false" ht="15" hidden="false" customHeight="false" outlineLevel="0" collapsed="false"/>
    <row r="21002" customFormat="false" ht="15" hidden="false" customHeight="false" outlineLevel="0" collapsed="false"/>
    <row r="21003" customFormat="false" ht="15" hidden="false" customHeight="false" outlineLevel="0" collapsed="false"/>
    <row r="21004" customFormat="false" ht="15" hidden="false" customHeight="false" outlineLevel="0" collapsed="false"/>
    <row r="21005" customFormat="false" ht="15" hidden="false" customHeight="false" outlineLevel="0" collapsed="false"/>
    <row r="21006" customFormat="false" ht="15" hidden="false" customHeight="false" outlineLevel="0" collapsed="false"/>
    <row r="21007" customFormat="false" ht="15" hidden="false" customHeight="false" outlineLevel="0" collapsed="false"/>
    <row r="21008" customFormat="false" ht="15" hidden="false" customHeight="false" outlineLevel="0" collapsed="false"/>
    <row r="21009" customFormat="false" ht="15" hidden="false" customHeight="false" outlineLevel="0" collapsed="false"/>
    <row r="21010" customFormat="false" ht="15" hidden="false" customHeight="false" outlineLevel="0" collapsed="false"/>
    <row r="21011" customFormat="false" ht="15" hidden="false" customHeight="false" outlineLevel="0" collapsed="false"/>
    <row r="21012" customFormat="false" ht="15" hidden="false" customHeight="false" outlineLevel="0" collapsed="false"/>
    <row r="21013" customFormat="false" ht="15" hidden="false" customHeight="false" outlineLevel="0" collapsed="false"/>
    <row r="21014" customFormat="false" ht="15" hidden="false" customHeight="false" outlineLevel="0" collapsed="false"/>
    <row r="21015" customFormat="false" ht="15" hidden="false" customHeight="false" outlineLevel="0" collapsed="false"/>
    <row r="21016" customFormat="false" ht="15" hidden="false" customHeight="false" outlineLevel="0" collapsed="false"/>
    <row r="21017" customFormat="false" ht="15" hidden="false" customHeight="false" outlineLevel="0" collapsed="false"/>
    <row r="21018" customFormat="false" ht="15" hidden="false" customHeight="false" outlineLevel="0" collapsed="false"/>
    <row r="21019" customFormat="false" ht="15" hidden="false" customHeight="false" outlineLevel="0" collapsed="false"/>
    <row r="21020" customFormat="false" ht="15" hidden="false" customHeight="false" outlineLevel="0" collapsed="false"/>
    <row r="21021" customFormat="false" ht="15" hidden="false" customHeight="false" outlineLevel="0" collapsed="false"/>
    <row r="21022" customFormat="false" ht="15" hidden="false" customHeight="false" outlineLevel="0" collapsed="false"/>
    <row r="21023" customFormat="false" ht="15" hidden="false" customHeight="false" outlineLevel="0" collapsed="false"/>
    <row r="21024" customFormat="false" ht="15" hidden="false" customHeight="false" outlineLevel="0" collapsed="false"/>
    <row r="21025" customFormat="false" ht="15" hidden="false" customHeight="false" outlineLevel="0" collapsed="false"/>
    <row r="21026" customFormat="false" ht="15" hidden="false" customHeight="false" outlineLevel="0" collapsed="false"/>
    <row r="21027" customFormat="false" ht="15" hidden="false" customHeight="false" outlineLevel="0" collapsed="false"/>
    <row r="21028" customFormat="false" ht="15" hidden="false" customHeight="false" outlineLevel="0" collapsed="false"/>
    <row r="21029" customFormat="false" ht="15" hidden="false" customHeight="false" outlineLevel="0" collapsed="false"/>
    <row r="21030" customFormat="false" ht="15" hidden="false" customHeight="false" outlineLevel="0" collapsed="false"/>
    <row r="21031" customFormat="false" ht="15" hidden="false" customHeight="false" outlineLevel="0" collapsed="false"/>
    <row r="21032" customFormat="false" ht="15" hidden="false" customHeight="false" outlineLevel="0" collapsed="false"/>
    <row r="21033" customFormat="false" ht="15" hidden="false" customHeight="false" outlineLevel="0" collapsed="false"/>
    <row r="21034" customFormat="false" ht="15" hidden="false" customHeight="false" outlineLevel="0" collapsed="false"/>
    <row r="21035" customFormat="false" ht="15" hidden="false" customHeight="false" outlineLevel="0" collapsed="false"/>
    <row r="21036" customFormat="false" ht="15" hidden="false" customHeight="false" outlineLevel="0" collapsed="false"/>
    <row r="21037" customFormat="false" ht="15" hidden="false" customHeight="false" outlineLevel="0" collapsed="false"/>
    <row r="21038" customFormat="false" ht="15" hidden="false" customHeight="false" outlineLevel="0" collapsed="false"/>
    <row r="21039" customFormat="false" ht="15" hidden="false" customHeight="false" outlineLevel="0" collapsed="false"/>
    <row r="21040" customFormat="false" ht="15" hidden="false" customHeight="false" outlineLevel="0" collapsed="false"/>
    <row r="21041" customFormat="false" ht="15" hidden="false" customHeight="false" outlineLevel="0" collapsed="false"/>
    <row r="21042" customFormat="false" ht="15" hidden="false" customHeight="false" outlineLevel="0" collapsed="false"/>
    <row r="21043" customFormat="false" ht="15" hidden="false" customHeight="false" outlineLevel="0" collapsed="false"/>
    <row r="21044" customFormat="false" ht="15" hidden="false" customHeight="false" outlineLevel="0" collapsed="false"/>
    <row r="21045" customFormat="false" ht="15" hidden="false" customHeight="false" outlineLevel="0" collapsed="false"/>
    <row r="21046" customFormat="false" ht="15" hidden="false" customHeight="false" outlineLevel="0" collapsed="false"/>
    <row r="21047" customFormat="false" ht="15" hidden="false" customHeight="false" outlineLevel="0" collapsed="false"/>
    <row r="21048" customFormat="false" ht="15" hidden="false" customHeight="false" outlineLevel="0" collapsed="false"/>
    <row r="21049" customFormat="false" ht="15" hidden="false" customHeight="false" outlineLevel="0" collapsed="false"/>
    <row r="21050" customFormat="false" ht="15" hidden="false" customHeight="false" outlineLevel="0" collapsed="false"/>
    <row r="21051" customFormat="false" ht="15" hidden="false" customHeight="false" outlineLevel="0" collapsed="false"/>
    <row r="21052" customFormat="false" ht="15" hidden="false" customHeight="false" outlineLevel="0" collapsed="false"/>
    <row r="21053" customFormat="false" ht="15" hidden="false" customHeight="false" outlineLevel="0" collapsed="false"/>
    <row r="21054" customFormat="false" ht="15" hidden="false" customHeight="false" outlineLevel="0" collapsed="false"/>
    <row r="21055" customFormat="false" ht="15" hidden="false" customHeight="false" outlineLevel="0" collapsed="false"/>
    <row r="21056" customFormat="false" ht="15" hidden="false" customHeight="false" outlineLevel="0" collapsed="false"/>
    <row r="21057" customFormat="false" ht="15" hidden="false" customHeight="false" outlineLevel="0" collapsed="false"/>
    <row r="21058" customFormat="false" ht="15" hidden="false" customHeight="false" outlineLevel="0" collapsed="false"/>
    <row r="21059" customFormat="false" ht="15" hidden="false" customHeight="false" outlineLevel="0" collapsed="false"/>
    <row r="21060" customFormat="false" ht="15" hidden="false" customHeight="false" outlineLevel="0" collapsed="false"/>
    <row r="21061" customFormat="false" ht="15" hidden="false" customHeight="false" outlineLevel="0" collapsed="false"/>
    <row r="21062" customFormat="false" ht="15" hidden="false" customHeight="false" outlineLevel="0" collapsed="false"/>
    <row r="21063" customFormat="false" ht="15" hidden="false" customHeight="false" outlineLevel="0" collapsed="false"/>
    <row r="21064" customFormat="false" ht="15" hidden="false" customHeight="false" outlineLevel="0" collapsed="false"/>
    <row r="21065" customFormat="false" ht="15" hidden="false" customHeight="false" outlineLevel="0" collapsed="false"/>
    <row r="21066" customFormat="false" ht="15" hidden="false" customHeight="false" outlineLevel="0" collapsed="false"/>
    <row r="21067" customFormat="false" ht="15" hidden="false" customHeight="false" outlineLevel="0" collapsed="false"/>
    <row r="21068" customFormat="false" ht="15" hidden="false" customHeight="false" outlineLevel="0" collapsed="false"/>
    <row r="21069" customFormat="false" ht="15" hidden="false" customHeight="false" outlineLevel="0" collapsed="false"/>
    <row r="21070" customFormat="false" ht="15" hidden="false" customHeight="false" outlineLevel="0" collapsed="false"/>
    <row r="21071" customFormat="false" ht="15" hidden="false" customHeight="false" outlineLevel="0" collapsed="false"/>
    <row r="21072" customFormat="false" ht="15" hidden="false" customHeight="false" outlineLevel="0" collapsed="false"/>
    <row r="21073" customFormat="false" ht="15" hidden="false" customHeight="false" outlineLevel="0" collapsed="false"/>
    <row r="21074" customFormat="false" ht="15" hidden="false" customHeight="false" outlineLevel="0" collapsed="false"/>
    <row r="21075" customFormat="false" ht="15" hidden="false" customHeight="false" outlineLevel="0" collapsed="false"/>
    <row r="21076" customFormat="false" ht="15" hidden="false" customHeight="false" outlineLevel="0" collapsed="false"/>
    <row r="21077" customFormat="false" ht="15" hidden="false" customHeight="false" outlineLevel="0" collapsed="false"/>
    <row r="21078" customFormat="false" ht="15" hidden="false" customHeight="false" outlineLevel="0" collapsed="false"/>
    <row r="21079" customFormat="false" ht="15" hidden="false" customHeight="false" outlineLevel="0" collapsed="false"/>
    <row r="21080" customFormat="false" ht="15" hidden="false" customHeight="false" outlineLevel="0" collapsed="false"/>
    <row r="21081" customFormat="false" ht="15" hidden="false" customHeight="false" outlineLevel="0" collapsed="false"/>
    <row r="21082" customFormat="false" ht="15" hidden="false" customHeight="false" outlineLevel="0" collapsed="false"/>
    <row r="21083" customFormat="false" ht="15" hidden="false" customHeight="false" outlineLevel="0" collapsed="false"/>
    <row r="21084" customFormat="false" ht="15" hidden="false" customHeight="false" outlineLevel="0" collapsed="false"/>
    <row r="21085" customFormat="false" ht="15" hidden="false" customHeight="false" outlineLevel="0" collapsed="false"/>
    <row r="21086" customFormat="false" ht="15" hidden="false" customHeight="false" outlineLevel="0" collapsed="false"/>
    <row r="21087" customFormat="false" ht="15" hidden="false" customHeight="false" outlineLevel="0" collapsed="false"/>
    <row r="21088" customFormat="false" ht="15" hidden="false" customHeight="false" outlineLevel="0" collapsed="false"/>
    <row r="21089" customFormat="false" ht="15" hidden="false" customHeight="false" outlineLevel="0" collapsed="false"/>
    <row r="21090" customFormat="false" ht="15" hidden="false" customHeight="false" outlineLevel="0" collapsed="false"/>
    <row r="21091" customFormat="false" ht="15" hidden="false" customHeight="false" outlineLevel="0" collapsed="false"/>
    <row r="21092" customFormat="false" ht="15" hidden="false" customHeight="false" outlineLevel="0" collapsed="false"/>
    <row r="21093" customFormat="false" ht="15" hidden="false" customHeight="false" outlineLevel="0" collapsed="false"/>
    <row r="21094" customFormat="false" ht="15" hidden="false" customHeight="false" outlineLevel="0" collapsed="false"/>
    <row r="21095" customFormat="false" ht="15" hidden="false" customHeight="false" outlineLevel="0" collapsed="false"/>
    <row r="21096" customFormat="false" ht="15" hidden="false" customHeight="false" outlineLevel="0" collapsed="false"/>
    <row r="21097" customFormat="false" ht="15" hidden="false" customHeight="false" outlineLevel="0" collapsed="false"/>
    <row r="21098" customFormat="false" ht="15" hidden="false" customHeight="false" outlineLevel="0" collapsed="false"/>
    <row r="21099" customFormat="false" ht="15" hidden="false" customHeight="false" outlineLevel="0" collapsed="false"/>
    <row r="21100" customFormat="false" ht="15" hidden="false" customHeight="false" outlineLevel="0" collapsed="false"/>
    <row r="21101" customFormat="false" ht="15" hidden="false" customHeight="false" outlineLevel="0" collapsed="false"/>
    <row r="21102" customFormat="false" ht="15" hidden="false" customHeight="false" outlineLevel="0" collapsed="false"/>
    <row r="21103" customFormat="false" ht="15" hidden="false" customHeight="false" outlineLevel="0" collapsed="false"/>
    <row r="21104" customFormat="false" ht="15" hidden="false" customHeight="false" outlineLevel="0" collapsed="false"/>
    <row r="21105" customFormat="false" ht="15" hidden="false" customHeight="false" outlineLevel="0" collapsed="false"/>
    <row r="21106" customFormat="false" ht="15" hidden="false" customHeight="false" outlineLevel="0" collapsed="false"/>
    <row r="21107" customFormat="false" ht="15" hidden="false" customHeight="false" outlineLevel="0" collapsed="false"/>
    <row r="21108" customFormat="false" ht="15" hidden="false" customHeight="false" outlineLevel="0" collapsed="false"/>
    <row r="21109" customFormat="false" ht="15" hidden="false" customHeight="false" outlineLevel="0" collapsed="false"/>
    <row r="21110" customFormat="false" ht="15" hidden="false" customHeight="false" outlineLevel="0" collapsed="false"/>
    <row r="21111" customFormat="false" ht="15" hidden="false" customHeight="false" outlineLevel="0" collapsed="false"/>
    <row r="21112" customFormat="false" ht="15" hidden="false" customHeight="false" outlineLevel="0" collapsed="false"/>
    <row r="21113" customFormat="false" ht="15" hidden="false" customHeight="false" outlineLevel="0" collapsed="false"/>
    <row r="21114" customFormat="false" ht="15" hidden="false" customHeight="false" outlineLevel="0" collapsed="false"/>
    <row r="21115" customFormat="false" ht="15" hidden="false" customHeight="false" outlineLevel="0" collapsed="false"/>
    <row r="21116" customFormat="false" ht="15" hidden="false" customHeight="false" outlineLevel="0" collapsed="false"/>
    <row r="21117" customFormat="false" ht="15" hidden="false" customHeight="false" outlineLevel="0" collapsed="false"/>
    <row r="21118" customFormat="false" ht="15" hidden="false" customHeight="false" outlineLevel="0" collapsed="false"/>
    <row r="21119" customFormat="false" ht="15" hidden="false" customHeight="false" outlineLevel="0" collapsed="false"/>
    <row r="21120" customFormat="false" ht="15" hidden="false" customHeight="false" outlineLevel="0" collapsed="false"/>
    <row r="21121" customFormat="false" ht="15" hidden="false" customHeight="false" outlineLevel="0" collapsed="false"/>
    <row r="21122" customFormat="false" ht="15" hidden="false" customHeight="false" outlineLevel="0" collapsed="false"/>
    <row r="21123" customFormat="false" ht="15" hidden="false" customHeight="false" outlineLevel="0" collapsed="false"/>
    <row r="21124" customFormat="false" ht="15" hidden="false" customHeight="false" outlineLevel="0" collapsed="false"/>
    <row r="21125" customFormat="false" ht="15" hidden="false" customHeight="false" outlineLevel="0" collapsed="false"/>
    <row r="21126" customFormat="false" ht="15" hidden="false" customHeight="false" outlineLevel="0" collapsed="false"/>
    <row r="21127" customFormat="false" ht="15" hidden="false" customHeight="false" outlineLevel="0" collapsed="false"/>
    <row r="21128" customFormat="false" ht="15" hidden="false" customHeight="false" outlineLevel="0" collapsed="false"/>
    <row r="21129" customFormat="false" ht="15" hidden="false" customHeight="false" outlineLevel="0" collapsed="false"/>
    <row r="21130" customFormat="false" ht="15" hidden="false" customHeight="false" outlineLevel="0" collapsed="false"/>
    <row r="21131" customFormat="false" ht="15" hidden="false" customHeight="false" outlineLevel="0" collapsed="false"/>
    <row r="21132" customFormat="false" ht="15" hidden="false" customHeight="false" outlineLevel="0" collapsed="false"/>
    <row r="21133" customFormat="false" ht="15" hidden="false" customHeight="false" outlineLevel="0" collapsed="false"/>
    <row r="21134" customFormat="false" ht="15" hidden="false" customHeight="false" outlineLevel="0" collapsed="false"/>
    <row r="21135" customFormat="false" ht="15" hidden="false" customHeight="false" outlineLevel="0" collapsed="false"/>
    <row r="21136" customFormat="false" ht="15" hidden="false" customHeight="false" outlineLevel="0" collapsed="false"/>
    <row r="21137" customFormat="false" ht="15" hidden="false" customHeight="false" outlineLevel="0" collapsed="false"/>
    <row r="21138" customFormat="false" ht="15" hidden="false" customHeight="false" outlineLevel="0" collapsed="false"/>
    <row r="21139" customFormat="false" ht="15" hidden="false" customHeight="false" outlineLevel="0" collapsed="false"/>
    <row r="21140" customFormat="false" ht="15" hidden="false" customHeight="false" outlineLevel="0" collapsed="false"/>
    <row r="21141" customFormat="false" ht="15" hidden="false" customHeight="false" outlineLevel="0" collapsed="false"/>
    <row r="21142" customFormat="false" ht="15" hidden="false" customHeight="false" outlineLevel="0" collapsed="false"/>
    <row r="21143" customFormat="false" ht="15" hidden="false" customHeight="false" outlineLevel="0" collapsed="false"/>
    <row r="21144" customFormat="false" ht="15" hidden="false" customHeight="false" outlineLevel="0" collapsed="false"/>
    <row r="21145" customFormat="false" ht="15" hidden="false" customHeight="false" outlineLevel="0" collapsed="false"/>
    <row r="21146" customFormat="false" ht="15" hidden="false" customHeight="false" outlineLevel="0" collapsed="false"/>
    <row r="21147" customFormat="false" ht="15" hidden="false" customHeight="false" outlineLevel="0" collapsed="false"/>
    <row r="21148" customFormat="false" ht="15" hidden="false" customHeight="false" outlineLevel="0" collapsed="false"/>
    <row r="21149" customFormat="false" ht="15" hidden="false" customHeight="false" outlineLevel="0" collapsed="false"/>
    <row r="21150" customFormat="false" ht="15" hidden="false" customHeight="false" outlineLevel="0" collapsed="false"/>
    <row r="21151" customFormat="false" ht="15" hidden="false" customHeight="false" outlineLevel="0" collapsed="false"/>
    <row r="21152" customFormat="false" ht="15" hidden="false" customHeight="false" outlineLevel="0" collapsed="false"/>
    <row r="21153" customFormat="false" ht="15" hidden="false" customHeight="false" outlineLevel="0" collapsed="false"/>
    <row r="21154" customFormat="false" ht="15" hidden="false" customHeight="false" outlineLevel="0" collapsed="false"/>
    <row r="21155" customFormat="false" ht="15" hidden="false" customHeight="false" outlineLevel="0" collapsed="false"/>
    <row r="21156" customFormat="false" ht="15" hidden="false" customHeight="false" outlineLevel="0" collapsed="false"/>
    <row r="21157" customFormat="false" ht="15" hidden="false" customHeight="false" outlineLevel="0" collapsed="false"/>
    <row r="21158" customFormat="false" ht="15" hidden="false" customHeight="false" outlineLevel="0" collapsed="false"/>
    <row r="21159" customFormat="false" ht="15" hidden="false" customHeight="false" outlineLevel="0" collapsed="false"/>
    <row r="21160" customFormat="false" ht="15" hidden="false" customHeight="false" outlineLevel="0" collapsed="false"/>
    <row r="21161" customFormat="false" ht="15" hidden="false" customHeight="false" outlineLevel="0" collapsed="false"/>
    <row r="21162" customFormat="false" ht="15" hidden="false" customHeight="false" outlineLevel="0" collapsed="false"/>
    <row r="21163" customFormat="false" ht="15" hidden="false" customHeight="false" outlineLevel="0" collapsed="false"/>
    <row r="21164" customFormat="false" ht="15" hidden="false" customHeight="false" outlineLevel="0" collapsed="false"/>
    <row r="21165" customFormat="false" ht="15" hidden="false" customHeight="false" outlineLevel="0" collapsed="false"/>
    <row r="21166" customFormat="false" ht="15" hidden="false" customHeight="false" outlineLevel="0" collapsed="false"/>
    <row r="21167" customFormat="false" ht="15" hidden="false" customHeight="false" outlineLevel="0" collapsed="false"/>
    <row r="21168" customFormat="false" ht="15" hidden="false" customHeight="false" outlineLevel="0" collapsed="false"/>
    <row r="21169" customFormat="false" ht="15" hidden="false" customHeight="false" outlineLevel="0" collapsed="false"/>
    <row r="21170" customFormat="false" ht="15" hidden="false" customHeight="false" outlineLevel="0" collapsed="false"/>
    <row r="21171" customFormat="false" ht="15" hidden="false" customHeight="false" outlineLevel="0" collapsed="false"/>
    <row r="21172" customFormat="false" ht="15" hidden="false" customHeight="false" outlineLevel="0" collapsed="false"/>
    <row r="21173" customFormat="false" ht="15" hidden="false" customHeight="false" outlineLevel="0" collapsed="false"/>
    <row r="21174" customFormat="false" ht="15" hidden="false" customHeight="false" outlineLevel="0" collapsed="false"/>
    <row r="21175" customFormat="false" ht="15" hidden="false" customHeight="false" outlineLevel="0" collapsed="false"/>
    <row r="21176" customFormat="false" ht="15" hidden="false" customHeight="false" outlineLevel="0" collapsed="false"/>
    <row r="21177" customFormat="false" ht="15" hidden="false" customHeight="false" outlineLevel="0" collapsed="false"/>
    <row r="21178" customFormat="false" ht="15" hidden="false" customHeight="false" outlineLevel="0" collapsed="false"/>
    <row r="21179" customFormat="false" ht="15" hidden="false" customHeight="false" outlineLevel="0" collapsed="false"/>
    <row r="21180" customFormat="false" ht="15" hidden="false" customHeight="false" outlineLevel="0" collapsed="false"/>
    <row r="21181" customFormat="false" ht="15" hidden="false" customHeight="false" outlineLevel="0" collapsed="false"/>
    <row r="21182" customFormat="false" ht="15" hidden="false" customHeight="false" outlineLevel="0" collapsed="false"/>
    <row r="21183" customFormat="false" ht="15" hidden="false" customHeight="false" outlineLevel="0" collapsed="false"/>
    <row r="21184" customFormat="false" ht="15" hidden="false" customHeight="false" outlineLevel="0" collapsed="false"/>
    <row r="21185" customFormat="false" ht="15" hidden="false" customHeight="false" outlineLevel="0" collapsed="false"/>
    <row r="21186" customFormat="false" ht="15" hidden="false" customHeight="false" outlineLevel="0" collapsed="false"/>
    <row r="21187" customFormat="false" ht="15" hidden="false" customHeight="false" outlineLevel="0" collapsed="false"/>
    <row r="21188" customFormat="false" ht="15" hidden="false" customHeight="false" outlineLevel="0" collapsed="false"/>
    <row r="21189" customFormat="false" ht="15" hidden="false" customHeight="false" outlineLevel="0" collapsed="false"/>
    <row r="21190" customFormat="false" ht="15" hidden="false" customHeight="false" outlineLevel="0" collapsed="false"/>
    <row r="21191" customFormat="false" ht="15" hidden="false" customHeight="false" outlineLevel="0" collapsed="false"/>
    <row r="21192" customFormat="false" ht="15" hidden="false" customHeight="false" outlineLevel="0" collapsed="false"/>
    <row r="21193" customFormat="false" ht="15" hidden="false" customHeight="false" outlineLevel="0" collapsed="false"/>
    <row r="21194" customFormat="false" ht="15" hidden="false" customHeight="false" outlineLevel="0" collapsed="false"/>
    <row r="21195" customFormat="false" ht="15" hidden="false" customHeight="false" outlineLevel="0" collapsed="false"/>
    <row r="21196" customFormat="false" ht="15" hidden="false" customHeight="false" outlineLevel="0" collapsed="false"/>
    <row r="21197" customFormat="false" ht="15" hidden="false" customHeight="false" outlineLevel="0" collapsed="false"/>
    <row r="21198" customFormat="false" ht="15" hidden="false" customHeight="false" outlineLevel="0" collapsed="false"/>
    <row r="21199" customFormat="false" ht="15" hidden="false" customHeight="false" outlineLevel="0" collapsed="false"/>
    <row r="21200" customFormat="false" ht="15" hidden="false" customHeight="false" outlineLevel="0" collapsed="false"/>
    <row r="21201" customFormat="false" ht="15" hidden="false" customHeight="false" outlineLevel="0" collapsed="false"/>
    <row r="21202" customFormat="false" ht="15" hidden="false" customHeight="false" outlineLevel="0" collapsed="false"/>
    <row r="21203" customFormat="false" ht="15" hidden="false" customHeight="false" outlineLevel="0" collapsed="false"/>
    <row r="21204" customFormat="false" ht="15" hidden="false" customHeight="false" outlineLevel="0" collapsed="false"/>
    <row r="21205" customFormat="false" ht="15" hidden="false" customHeight="false" outlineLevel="0" collapsed="false"/>
    <row r="21206" customFormat="false" ht="15" hidden="false" customHeight="false" outlineLevel="0" collapsed="false"/>
    <row r="21207" customFormat="false" ht="15" hidden="false" customHeight="false" outlineLevel="0" collapsed="false"/>
    <row r="21208" customFormat="false" ht="15" hidden="false" customHeight="false" outlineLevel="0" collapsed="false"/>
    <row r="21209" customFormat="false" ht="15" hidden="false" customHeight="false" outlineLevel="0" collapsed="false"/>
    <row r="21210" customFormat="false" ht="15" hidden="false" customHeight="false" outlineLevel="0" collapsed="false"/>
    <row r="21211" customFormat="false" ht="15" hidden="false" customHeight="false" outlineLevel="0" collapsed="false"/>
    <row r="21212" customFormat="false" ht="15" hidden="false" customHeight="false" outlineLevel="0" collapsed="false"/>
    <row r="21213" customFormat="false" ht="15" hidden="false" customHeight="false" outlineLevel="0" collapsed="false"/>
    <row r="21214" customFormat="false" ht="15" hidden="false" customHeight="false" outlineLevel="0" collapsed="false"/>
    <row r="21215" customFormat="false" ht="15" hidden="false" customHeight="false" outlineLevel="0" collapsed="false"/>
    <row r="21216" customFormat="false" ht="15" hidden="false" customHeight="false" outlineLevel="0" collapsed="false"/>
    <row r="21217" customFormat="false" ht="15" hidden="false" customHeight="false" outlineLevel="0" collapsed="false"/>
    <row r="21218" customFormat="false" ht="15" hidden="false" customHeight="false" outlineLevel="0" collapsed="false"/>
    <row r="21219" customFormat="false" ht="15" hidden="false" customHeight="false" outlineLevel="0" collapsed="false"/>
    <row r="21220" customFormat="false" ht="15" hidden="false" customHeight="false" outlineLevel="0" collapsed="false"/>
    <row r="21221" customFormat="false" ht="15" hidden="false" customHeight="false" outlineLevel="0" collapsed="false"/>
    <row r="21222" customFormat="false" ht="15" hidden="false" customHeight="false" outlineLevel="0" collapsed="false"/>
    <row r="21223" customFormat="false" ht="15" hidden="false" customHeight="false" outlineLevel="0" collapsed="false"/>
    <row r="21224" customFormat="false" ht="15" hidden="false" customHeight="false" outlineLevel="0" collapsed="false"/>
    <row r="21225" customFormat="false" ht="15" hidden="false" customHeight="false" outlineLevel="0" collapsed="false"/>
    <row r="21226" customFormat="false" ht="15" hidden="false" customHeight="false" outlineLevel="0" collapsed="false"/>
    <row r="21227" customFormat="false" ht="15" hidden="false" customHeight="false" outlineLevel="0" collapsed="false"/>
    <row r="21228" customFormat="false" ht="15" hidden="false" customHeight="false" outlineLevel="0" collapsed="false"/>
    <row r="21229" customFormat="false" ht="15" hidden="false" customHeight="false" outlineLevel="0" collapsed="false"/>
    <row r="21230" customFormat="false" ht="15" hidden="false" customHeight="false" outlineLevel="0" collapsed="false"/>
    <row r="21231" customFormat="false" ht="15" hidden="false" customHeight="false" outlineLevel="0" collapsed="false"/>
    <row r="21232" customFormat="false" ht="15" hidden="false" customHeight="false" outlineLevel="0" collapsed="false"/>
    <row r="21233" customFormat="false" ht="15" hidden="false" customHeight="false" outlineLevel="0" collapsed="false"/>
    <row r="21234" customFormat="false" ht="15" hidden="false" customHeight="false" outlineLevel="0" collapsed="false"/>
    <row r="21235" customFormat="false" ht="15" hidden="false" customHeight="false" outlineLevel="0" collapsed="false"/>
    <row r="21236" customFormat="false" ht="15" hidden="false" customHeight="false" outlineLevel="0" collapsed="false"/>
    <row r="21237" customFormat="false" ht="15" hidden="false" customHeight="false" outlineLevel="0" collapsed="false"/>
    <row r="21238" customFormat="false" ht="15" hidden="false" customHeight="false" outlineLevel="0" collapsed="false"/>
    <row r="21239" customFormat="false" ht="15" hidden="false" customHeight="false" outlineLevel="0" collapsed="false"/>
    <row r="21240" customFormat="false" ht="15" hidden="false" customHeight="false" outlineLevel="0" collapsed="false"/>
    <row r="21241" customFormat="false" ht="15" hidden="false" customHeight="false" outlineLevel="0" collapsed="false"/>
    <row r="21242" customFormat="false" ht="15" hidden="false" customHeight="false" outlineLevel="0" collapsed="false"/>
    <row r="21243" customFormat="false" ht="15" hidden="false" customHeight="false" outlineLevel="0" collapsed="false"/>
    <row r="21244" customFormat="false" ht="15" hidden="false" customHeight="false" outlineLevel="0" collapsed="false"/>
    <row r="21245" customFormat="false" ht="15" hidden="false" customHeight="false" outlineLevel="0" collapsed="false"/>
    <row r="21246" customFormat="false" ht="15" hidden="false" customHeight="false" outlineLevel="0" collapsed="false"/>
    <row r="21247" customFormat="false" ht="15" hidden="false" customHeight="false" outlineLevel="0" collapsed="false"/>
    <row r="21248" customFormat="false" ht="15" hidden="false" customHeight="false" outlineLevel="0" collapsed="false"/>
    <row r="21249" customFormat="false" ht="15" hidden="false" customHeight="false" outlineLevel="0" collapsed="false"/>
    <row r="21250" customFormat="false" ht="15" hidden="false" customHeight="false" outlineLevel="0" collapsed="false"/>
    <row r="21251" customFormat="false" ht="15" hidden="false" customHeight="false" outlineLevel="0" collapsed="false"/>
    <row r="21252" customFormat="false" ht="15" hidden="false" customHeight="false" outlineLevel="0" collapsed="false"/>
    <row r="21253" customFormat="false" ht="15" hidden="false" customHeight="false" outlineLevel="0" collapsed="false"/>
    <row r="21254" customFormat="false" ht="15" hidden="false" customHeight="false" outlineLevel="0" collapsed="false"/>
    <row r="21255" customFormat="false" ht="15" hidden="false" customHeight="false" outlineLevel="0" collapsed="false"/>
    <row r="21256" customFormat="false" ht="15" hidden="false" customHeight="false" outlineLevel="0" collapsed="false"/>
    <row r="21257" customFormat="false" ht="15" hidden="false" customHeight="false" outlineLevel="0" collapsed="false"/>
    <row r="21258" customFormat="false" ht="15" hidden="false" customHeight="false" outlineLevel="0" collapsed="false"/>
    <row r="21259" customFormat="false" ht="15" hidden="false" customHeight="false" outlineLevel="0" collapsed="false"/>
    <row r="21260" customFormat="false" ht="15" hidden="false" customHeight="false" outlineLevel="0" collapsed="false"/>
    <row r="21261" customFormat="false" ht="15" hidden="false" customHeight="false" outlineLevel="0" collapsed="false"/>
    <row r="21262" customFormat="false" ht="15" hidden="false" customHeight="false" outlineLevel="0" collapsed="false"/>
    <row r="21263" customFormat="false" ht="15" hidden="false" customHeight="false" outlineLevel="0" collapsed="false"/>
    <row r="21264" customFormat="false" ht="15" hidden="false" customHeight="false" outlineLevel="0" collapsed="false"/>
    <row r="21265" customFormat="false" ht="15" hidden="false" customHeight="false" outlineLevel="0" collapsed="false"/>
    <row r="21266" customFormat="false" ht="15" hidden="false" customHeight="false" outlineLevel="0" collapsed="false"/>
    <row r="21267" customFormat="false" ht="15" hidden="false" customHeight="false" outlineLevel="0" collapsed="false"/>
    <row r="21268" customFormat="false" ht="15" hidden="false" customHeight="false" outlineLevel="0" collapsed="false"/>
    <row r="21269" customFormat="false" ht="15" hidden="false" customHeight="false" outlineLevel="0" collapsed="false"/>
    <row r="21270" customFormat="false" ht="15" hidden="false" customHeight="false" outlineLevel="0" collapsed="false"/>
    <row r="21271" customFormat="false" ht="15" hidden="false" customHeight="false" outlineLevel="0" collapsed="false"/>
    <row r="21272" customFormat="false" ht="15" hidden="false" customHeight="false" outlineLevel="0" collapsed="false"/>
    <row r="21273" customFormat="false" ht="15" hidden="false" customHeight="false" outlineLevel="0" collapsed="false"/>
    <row r="21274" customFormat="false" ht="15" hidden="false" customHeight="false" outlineLevel="0" collapsed="false"/>
    <row r="21275" customFormat="false" ht="15" hidden="false" customHeight="false" outlineLevel="0" collapsed="false"/>
    <row r="21276" customFormat="false" ht="15" hidden="false" customHeight="false" outlineLevel="0" collapsed="false"/>
    <row r="21277" customFormat="false" ht="15" hidden="false" customHeight="false" outlineLevel="0" collapsed="false"/>
    <row r="21278" customFormat="false" ht="15" hidden="false" customHeight="false" outlineLevel="0" collapsed="false"/>
    <row r="21279" customFormat="false" ht="15" hidden="false" customHeight="false" outlineLevel="0" collapsed="false"/>
    <row r="21280" customFormat="false" ht="15" hidden="false" customHeight="false" outlineLevel="0" collapsed="false"/>
    <row r="21281" customFormat="false" ht="15" hidden="false" customHeight="false" outlineLevel="0" collapsed="false"/>
    <row r="21282" customFormat="false" ht="15" hidden="false" customHeight="false" outlineLevel="0" collapsed="false"/>
    <row r="21283" customFormat="false" ht="15" hidden="false" customHeight="false" outlineLevel="0" collapsed="false"/>
    <row r="21284" customFormat="false" ht="15" hidden="false" customHeight="false" outlineLevel="0" collapsed="false"/>
    <row r="21285" customFormat="false" ht="15" hidden="false" customHeight="false" outlineLevel="0" collapsed="false"/>
    <row r="21286" customFormat="false" ht="15" hidden="false" customHeight="false" outlineLevel="0" collapsed="false"/>
    <row r="21287" customFormat="false" ht="15" hidden="false" customHeight="false" outlineLevel="0" collapsed="false"/>
    <row r="21288" customFormat="false" ht="15" hidden="false" customHeight="false" outlineLevel="0" collapsed="false"/>
    <row r="21289" customFormat="false" ht="15" hidden="false" customHeight="false" outlineLevel="0" collapsed="false"/>
    <row r="21290" customFormat="false" ht="15" hidden="false" customHeight="false" outlineLevel="0" collapsed="false"/>
    <row r="21291" customFormat="false" ht="15" hidden="false" customHeight="false" outlineLevel="0" collapsed="false"/>
    <row r="21292" customFormat="false" ht="15" hidden="false" customHeight="false" outlineLevel="0" collapsed="false"/>
    <row r="21293" customFormat="false" ht="15" hidden="false" customHeight="false" outlineLevel="0" collapsed="false"/>
    <row r="21294" customFormat="false" ht="15" hidden="false" customHeight="false" outlineLevel="0" collapsed="false"/>
    <row r="21295" customFormat="false" ht="15" hidden="false" customHeight="false" outlineLevel="0" collapsed="false"/>
    <row r="21296" customFormat="false" ht="15" hidden="false" customHeight="false" outlineLevel="0" collapsed="false"/>
    <row r="21297" customFormat="false" ht="15" hidden="false" customHeight="false" outlineLevel="0" collapsed="false"/>
    <row r="21298" customFormat="false" ht="15" hidden="false" customHeight="false" outlineLevel="0" collapsed="false"/>
    <row r="21299" customFormat="false" ht="15" hidden="false" customHeight="false" outlineLevel="0" collapsed="false"/>
    <row r="21300" customFormat="false" ht="15" hidden="false" customHeight="false" outlineLevel="0" collapsed="false"/>
    <row r="21301" customFormat="false" ht="15" hidden="false" customHeight="false" outlineLevel="0" collapsed="false"/>
    <row r="21302" customFormat="false" ht="15" hidden="false" customHeight="false" outlineLevel="0" collapsed="false"/>
    <row r="21303" customFormat="false" ht="15" hidden="false" customHeight="false" outlineLevel="0" collapsed="false"/>
    <row r="21304" customFormat="false" ht="15" hidden="false" customHeight="false" outlineLevel="0" collapsed="false"/>
    <row r="21305" customFormat="false" ht="15" hidden="false" customHeight="false" outlineLevel="0" collapsed="false"/>
    <row r="21306" customFormat="false" ht="15" hidden="false" customHeight="false" outlineLevel="0" collapsed="false"/>
    <row r="21307" customFormat="false" ht="15" hidden="false" customHeight="false" outlineLevel="0" collapsed="false"/>
    <row r="21308" customFormat="false" ht="15" hidden="false" customHeight="false" outlineLevel="0" collapsed="false"/>
    <row r="21309" customFormat="false" ht="15" hidden="false" customHeight="false" outlineLevel="0" collapsed="false"/>
    <row r="21310" customFormat="false" ht="15" hidden="false" customHeight="false" outlineLevel="0" collapsed="false"/>
    <row r="21311" customFormat="false" ht="15" hidden="false" customHeight="false" outlineLevel="0" collapsed="false"/>
    <row r="21312" customFormat="false" ht="15" hidden="false" customHeight="false" outlineLevel="0" collapsed="false"/>
    <row r="21313" customFormat="false" ht="15" hidden="false" customHeight="false" outlineLevel="0" collapsed="false"/>
    <row r="21314" customFormat="false" ht="15" hidden="false" customHeight="false" outlineLevel="0" collapsed="false"/>
    <row r="21315" customFormat="false" ht="15" hidden="false" customHeight="false" outlineLevel="0" collapsed="false"/>
    <row r="21316" customFormat="false" ht="15" hidden="false" customHeight="false" outlineLevel="0" collapsed="false"/>
    <row r="21317" customFormat="false" ht="15" hidden="false" customHeight="false" outlineLevel="0" collapsed="false"/>
    <row r="21318" customFormat="false" ht="15" hidden="false" customHeight="false" outlineLevel="0" collapsed="false"/>
    <row r="21319" customFormat="false" ht="15" hidden="false" customHeight="false" outlineLevel="0" collapsed="false"/>
    <row r="21320" customFormat="false" ht="15" hidden="false" customHeight="false" outlineLevel="0" collapsed="false"/>
    <row r="21321" customFormat="false" ht="15" hidden="false" customHeight="false" outlineLevel="0" collapsed="false"/>
    <row r="21322" customFormat="false" ht="15" hidden="false" customHeight="false" outlineLevel="0" collapsed="false"/>
    <row r="21323" customFormat="false" ht="15" hidden="false" customHeight="false" outlineLevel="0" collapsed="false"/>
    <row r="21324" customFormat="false" ht="15" hidden="false" customHeight="false" outlineLevel="0" collapsed="false"/>
    <row r="21325" customFormat="false" ht="15" hidden="false" customHeight="false" outlineLevel="0" collapsed="false"/>
    <row r="21326" customFormat="false" ht="15" hidden="false" customHeight="false" outlineLevel="0" collapsed="false"/>
    <row r="21327" customFormat="false" ht="15" hidden="false" customHeight="false" outlineLevel="0" collapsed="false"/>
    <row r="21328" customFormat="false" ht="15" hidden="false" customHeight="false" outlineLevel="0" collapsed="false"/>
    <row r="21329" customFormat="false" ht="15" hidden="false" customHeight="false" outlineLevel="0" collapsed="false"/>
    <row r="21330" customFormat="false" ht="15" hidden="false" customHeight="false" outlineLevel="0" collapsed="false"/>
    <row r="21331" customFormat="false" ht="15" hidden="false" customHeight="false" outlineLevel="0" collapsed="false"/>
    <row r="21332" customFormat="false" ht="15" hidden="false" customHeight="false" outlineLevel="0" collapsed="false"/>
    <row r="21333" customFormat="false" ht="15" hidden="false" customHeight="false" outlineLevel="0" collapsed="false"/>
    <row r="21334" customFormat="false" ht="15" hidden="false" customHeight="false" outlineLevel="0" collapsed="false"/>
    <row r="21335" customFormat="false" ht="15" hidden="false" customHeight="false" outlineLevel="0" collapsed="false"/>
    <row r="21336" customFormat="false" ht="15" hidden="false" customHeight="false" outlineLevel="0" collapsed="false"/>
    <row r="21337" customFormat="false" ht="15" hidden="false" customHeight="false" outlineLevel="0" collapsed="false"/>
    <row r="21338" customFormat="false" ht="15" hidden="false" customHeight="false" outlineLevel="0" collapsed="false"/>
    <row r="21339" customFormat="false" ht="15" hidden="false" customHeight="false" outlineLevel="0" collapsed="false"/>
    <row r="21340" customFormat="false" ht="15" hidden="false" customHeight="false" outlineLevel="0" collapsed="false"/>
    <row r="21341" customFormat="false" ht="15" hidden="false" customHeight="false" outlineLevel="0" collapsed="false"/>
    <row r="21342" customFormat="false" ht="15" hidden="false" customHeight="false" outlineLevel="0" collapsed="false"/>
    <row r="21343" customFormat="false" ht="15" hidden="false" customHeight="false" outlineLevel="0" collapsed="false"/>
    <row r="21344" customFormat="false" ht="15" hidden="false" customHeight="false" outlineLevel="0" collapsed="false"/>
    <row r="21345" customFormat="false" ht="15" hidden="false" customHeight="false" outlineLevel="0" collapsed="false"/>
    <row r="21346" customFormat="false" ht="15" hidden="false" customHeight="false" outlineLevel="0" collapsed="false"/>
    <row r="21347" customFormat="false" ht="15" hidden="false" customHeight="false" outlineLevel="0" collapsed="false"/>
    <row r="21348" customFormat="false" ht="15" hidden="false" customHeight="false" outlineLevel="0" collapsed="false"/>
    <row r="21349" customFormat="false" ht="15" hidden="false" customHeight="false" outlineLevel="0" collapsed="false"/>
    <row r="21350" customFormat="false" ht="15" hidden="false" customHeight="false" outlineLevel="0" collapsed="false"/>
    <row r="21351" customFormat="false" ht="15" hidden="false" customHeight="false" outlineLevel="0" collapsed="false"/>
    <row r="21352" customFormat="false" ht="15" hidden="false" customHeight="false" outlineLevel="0" collapsed="false"/>
    <row r="21353" customFormat="false" ht="15" hidden="false" customHeight="false" outlineLevel="0" collapsed="false"/>
    <row r="21354" customFormat="false" ht="15" hidden="false" customHeight="false" outlineLevel="0" collapsed="false"/>
    <row r="21355" customFormat="false" ht="15" hidden="false" customHeight="false" outlineLevel="0" collapsed="false"/>
    <row r="21356" customFormat="false" ht="15" hidden="false" customHeight="false" outlineLevel="0" collapsed="false"/>
    <row r="21357" customFormat="false" ht="15" hidden="false" customHeight="false" outlineLevel="0" collapsed="false"/>
    <row r="21358" customFormat="false" ht="15" hidden="false" customHeight="false" outlineLevel="0" collapsed="false"/>
    <row r="21359" customFormat="false" ht="15" hidden="false" customHeight="false" outlineLevel="0" collapsed="false"/>
    <row r="21360" customFormat="false" ht="15" hidden="false" customHeight="false" outlineLevel="0" collapsed="false"/>
    <row r="21361" customFormat="false" ht="15" hidden="false" customHeight="false" outlineLevel="0" collapsed="false"/>
    <row r="21362" customFormat="false" ht="15" hidden="false" customHeight="false" outlineLevel="0" collapsed="false"/>
    <row r="21363" customFormat="false" ht="15" hidden="false" customHeight="false" outlineLevel="0" collapsed="false"/>
    <row r="21364" customFormat="false" ht="15" hidden="false" customHeight="false" outlineLevel="0" collapsed="false"/>
    <row r="21365" customFormat="false" ht="15" hidden="false" customHeight="false" outlineLevel="0" collapsed="false"/>
    <row r="21366" customFormat="false" ht="15" hidden="false" customHeight="false" outlineLevel="0" collapsed="false"/>
    <row r="21367" customFormat="false" ht="15" hidden="false" customHeight="false" outlineLevel="0" collapsed="false"/>
    <row r="21368" customFormat="false" ht="15" hidden="false" customHeight="false" outlineLevel="0" collapsed="false"/>
    <row r="21369" customFormat="false" ht="15" hidden="false" customHeight="false" outlineLevel="0" collapsed="false"/>
    <row r="21370" customFormat="false" ht="15" hidden="false" customHeight="false" outlineLevel="0" collapsed="false"/>
    <row r="21371" customFormat="false" ht="15" hidden="false" customHeight="false" outlineLevel="0" collapsed="false"/>
    <row r="21372" customFormat="false" ht="15" hidden="false" customHeight="false" outlineLevel="0" collapsed="false"/>
    <row r="21373" customFormat="false" ht="15" hidden="false" customHeight="false" outlineLevel="0" collapsed="false"/>
    <row r="21374" customFormat="false" ht="15" hidden="false" customHeight="false" outlineLevel="0" collapsed="false"/>
    <row r="21375" customFormat="false" ht="15" hidden="false" customHeight="false" outlineLevel="0" collapsed="false"/>
    <row r="21376" customFormat="false" ht="15" hidden="false" customHeight="false" outlineLevel="0" collapsed="false"/>
    <row r="21377" customFormat="false" ht="15" hidden="false" customHeight="false" outlineLevel="0" collapsed="false"/>
    <row r="21378" customFormat="false" ht="15" hidden="false" customHeight="false" outlineLevel="0" collapsed="false"/>
    <row r="21379" customFormat="false" ht="15" hidden="false" customHeight="false" outlineLevel="0" collapsed="false"/>
    <row r="21380" customFormat="false" ht="15" hidden="false" customHeight="false" outlineLevel="0" collapsed="false"/>
    <row r="21381" customFormat="false" ht="15" hidden="false" customHeight="false" outlineLevel="0" collapsed="false"/>
    <row r="21382" customFormat="false" ht="15" hidden="false" customHeight="false" outlineLevel="0" collapsed="false"/>
    <row r="21383" customFormat="false" ht="15" hidden="false" customHeight="false" outlineLevel="0" collapsed="false"/>
    <row r="21384" customFormat="false" ht="15" hidden="false" customHeight="false" outlineLevel="0" collapsed="false"/>
    <row r="21385" customFormat="false" ht="15" hidden="false" customHeight="false" outlineLevel="0" collapsed="false"/>
    <row r="21386" customFormat="false" ht="15" hidden="false" customHeight="false" outlineLevel="0" collapsed="false"/>
    <row r="21387" customFormat="false" ht="15" hidden="false" customHeight="false" outlineLevel="0" collapsed="false"/>
    <row r="21388" customFormat="false" ht="15" hidden="false" customHeight="false" outlineLevel="0" collapsed="false"/>
    <row r="21389" customFormat="false" ht="15" hidden="false" customHeight="false" outlineLevel="0" collapsed="false"/>
    <row r="21390" customFormat="false" ht="15" hidden="false" customHeight="false" outlineLevel="0" collapsed="false"/>
    <row r="21391" customFormat="false" ht="15" hidden="false" customHeight="false" outlineLevel="0" collapsed="false"/>
    <row r="21392" customFormat="false" ht="15" hidden="false" customHeight="false" outlineLevel="0" collapsed="false"/>
    <row r="21393" customFormat="false" ht="15" hidden="false" customHeight="false" outlineLevel="0" collapsed="false"/>
    <row r="21394" customFormat="false" ht="15" hidden="false" customHeight="false" outlineLevel="0" collapsed="false"/>
    <row r="21395" customFormat="false" ht="15" hidden="false" customHeight="false" outlineLevel="0" collapsed="false"/>
    <row r="21396" customFormat="false" ht="15" hidden="false" customHeight="false" outlineLevel="0" collapsed="false"/>
    <row r="21397" customFormat="false" ht="15" hidden="false" customHeight="false" outlineLevel="0" collapsed="false"/>
    <row r="21398" customFormat="false" ht="15" hidden="false" customHeight="false" outlineLevel="0" collapsed="false"/>
    <row r="21399" customFormat="false" ht="15" hidden="false" customHeight="false" outlineLevel="0" collapsed="false"/>
    <row r="21400" customFormat="false" ht="15" hidden="false" customHeight="false" outlineLevel="0" collapsed="false"/>
    <row r="21401" customFormat="false" ht="15" hidden="false" customHeight="false" outlineLevel="0" collapsed="false"/>
    <row r="21402" customFormat="false" ht="15" hidden="false" customHeight="false" outlineLevel="0" collapsed="false"/>
    <row r="21403" customFormat="false" ht="15" hidden="false" customHeight="false" outlineLevel="0" collapsed="false"/>
    <row r="21404" customFormat="false" ht="15" hidden="false" customHeight="false" outlineLevel="0" collapsed="false"/>
    <row r="21405" customFormat="false" ht="15" hidden="false" customHeight="false" outlineLevel="0" collapsed="false"/>
    <row r="21406" customFormat="false" ht="15" hidden="false" customHeight="false" outlineLevel="0" collapsed="false"/>
    <row r="21407" customFormat="false" ht="15" hidden="false" customHeight="false" outlineLevel="0" collapsed="false"/>
    <row r="21408" customFormat="false" ht="15" hidden="false" customHeight="false" outlineLevel="0" collapsed="false"/>
    <row r="21409" customFormat="false" ht="15" hidden="false" customHeight="false" outlineLevel="0" collapsed="false"/>
    <row r="21410" customFormat="false" ht="15" hidden="false" customHeight="false" outlineLevel="0" collapsed="false"/>
    <row r="21411" customFormat="false" ht="15" hidden="false" customHeight="false" outlineLevel="0" collapsed="false"/>
    <row r="21412" customFormat="false" ht="15" hidden="false" customHeight="false" outlineLevel="0" collapsed="false"/>
    <row r="21413" customFormat="false" ht="15" hidden="false" customHeight="false" outlineLevel="0" collapsed="false"/>
    <row r="21414" customFormat="false" ht="15" hidden="false" customHeight="false" outlineLevel="0" collapsed="false"/>
    <row r="21415" customFormat="false" ht="15" hidden="false" customHeight="false" outlineLevel="0" collapsed="false"/>
    <row r="21416" customFormat="false" ht="15" hidden="false" customHeight="false" outlineLevel="0" collapsed="false"/>
    <row r="21417" customFormat="false" ht="15" hidden="false" customHeight="false" outlineLevel="0" collapsed="false"/>
    <row r="21418" customFormat="false" ht="15" hidden="false" customHeight="false" outlineLevel="0" collapsed="false"/>
    <row r="21419" customFormat="false" ht="15" hidden="false" customHeight="false" outlineLevel="0" collapsed="false"/>
    <row r="21420" customFormat="false" ht="15" hidden="false" customHeight="false" outlineLevel="0" collapsed="false"/>
    <row r="21421" customFormat="false" ht="15" hidden="false" customHeight="false" outlineLevel="0" collapsed="false"/>
    <row r="21422" customFormat="false" ht="15" hidden="false" customHeight="false" outlineLevel="0" collapsed="false"/>
    <row r="21423" customFormat="false" ht="15" hidden="false" customHeight="false" outlineLevel="0" collapsed="false"/>
    <row r="21424" customFormat="false" ht="15" hidden="false" customHeight="false" outlineLevel="0" collapsed="false"/>
    <row r="21425" customFormat="false" ht="15" hidden="false" customHeight="false" outlineLevel="0" collapsed="false"/>
    <row r="21426" customFormat="false" ht="15" hidden="false" customHeight="false" outlineLevel="0" collapsed="false"/>
    <row r="21427" customFormat="false" ht="15" hidden="false" customHeight="false" outlineLevel="0" collapsed="false"/>
    <row r="21428" customFormat="false" ht="15" hidden="false" customHeight="false" outlineLevel="0" collapsed="false"/>
    <row r="21429" customFormat="false" ht="15" hidden="false" customHeight="false" outlineLevel="0" collapsed="false"/>
    <row r="21430" customFormat="false" ht="15" hidden="false" customHeight="false" outlineLevel="0" collapsed="false"/>
    <row r="21431" customFormat="false" ht="15" hidden="false" customHeight="false" outlineLevel="0" collapsed="false"/>
    <row r="21432" customFormat="false" ht="15" hidden="false" customHeight="false" outlineLevel="0" collapsed="false"/>
    <row r="21433" customFormat="false" ht="15" hidden="false" customHeight="false" outlineLevel="0" collapsed="false"/>
    <row r="21434" customFormat="false" ht="15" hidden="false" customHeight="false" outlineLevel="0" collapsed="false"/>
    <row r="21435" customFormat="false" ht="15" hidden="false" customHeight="false" outlineLevel="0" collapsed="false"/>
    <row r="21436" customFormat="false" ht="15" hidden="false" customHeight="false" outlineLevel="0" collapsed="false"/>
    <row r="21437" customFormat="false" ht="15" hidden="false" customHeight="false" outlineLevel="0" collapsed="false"/>
    <row r="21438" customFormat="false" ht="15" hidden="false" customHeight="false" outlineLevel="0" collapsed="false"/>
    <row r="21439" customFormat="false" ht="15" hidden="false" customHeight="false" outlineLevel="0" collapsed="false"/>
    <row r="21440" customFormat="false" ht="15" hidden="false" customHeight="false" outlineLevel="0" collapsed="false"/>
    <row r="21441" customFormat="false" ht="15" hidden="false" customHeight="false" outlineLevel="0" collapsed="false"/>
    <row r="21442" customFormat="false" ht="15" hidden="false" customHeight="false" outlineLevel="0" collapsed="false"/>
    <row r="21443" customFormat="false" ht="15" hidden="false" customHeight="false" outlineLevel="0" collapsed="false"/>
    <row r="21444" customFormat="false" ht="15" hidden="false" customHeight="false" outlineLevel="0" collapsed="false"/>
    <row r="21445" customFormat="false" ht="15" hidden="false" customHeight="false" outlineLevel="0" collapsed="false"/>
    <row r="21446" customFormat="false" ht="15" hidden="false" customHeight="false" outlineLevel="0" collapsed="false"/>
    <row r="21447" customFormat="false" ht="15" hidden="false" customHeight="false" outlineLevel="0" collapsed="false"/>
    <row r="21448" customFormat="false" ht="15" hidden="false" customHeight="false" outlineLevel="0" collapsed="false"/>
    <row r="21449" customFormat="false" ht="15" hidden="false" customHeight="false" outlineLevel="0" collapsed="false"/>
    <row r="21450" customFormat="false" ht="15" hidden="false" customHeight="false" outlineLevel="0" collapsed="false"/>
    <row r="21451" customFormat="false" ht="15" hidden="false" customHeight="false" outlineLevel="0" collapsed="false"/>
    <row r="21452" customFormat="false" ht="15" hidden="false" customHeight="false" outlineLevel="0" collapsed="false"/>
    <row r="21453" customFormat="false" ht="15" hidden="false" customHeight="false" outlineLevel="0" collapsed="false"/>
    <row r="21454" customFormat="false" ht="15" hidden="false" customHeight="false" outlineLevel="0" collapsed="false"/>
    <row r="21455" customFormat="false" ht="15" hidden="false" customHeight="false" outlineLevel="0" collapsed="false"/>
    <row r="21456" customFormat="false" ht="15" hidden="false" customHeight="false" outlineLevel="0" collapsed="false"/>
    <row r="21457" customFormat="false" ht="15" hidden="false" customHeight="false" outlineLevel="0" collapsed="false"/>
    <row r="21458" customFormat="false" ht="15" hidden="false" customHeight="false" outlineLevel="0" collapsed="false"/>
    <row r="21459" customFormat="false" ht="15" hidden="false" customHeight="false" outlineLevel="0" collapsed="false"/>
    <row r="21460" customFormat="false" ht="15" hidden="false" customHeight="false" outlineLevel="0" collapsed="false"/>
    <row r="21461" customFormat="false" ht="15" hidden="false" customHeight="false" outlineLevel="0" collapsed="false"/>
    <row r="21462" customFormat="false" ht="15" hidden="false" customHeight="false" outlineLevel="0" collapsed="false"/>
    <row r="21463" customFormat="false" ht="15" hidden="false" customHeight="false" outlineLevel="0" collapsed="false"/>
    <row r="21464" customFormat="false" ht="15" hidden="false" customHeight="false" outlineLevel="0" collapsed="false"/>
    <row r="21465" customFormat="false" ht="15" hidden="false" customHeight="false" outlineLevel="0" collapsed="false"/>
    <row r="21466" customFormat="false" ht="15" hidden="false" customHeight="false" outlineLevel="0" collapsed="false"/>
    <row r="21467" customFormat="false" ht="15" hidden="false" customHeight="false" outlineLevel="0" collapsed="false"/>
    <row r="21468" customFormat="false" ht="15" hidden="false" customHeight="false" outlineLevel="0" collapsed="false"/>
    <row r="21469" customFormat="false" ht="15" hidden="false" customHeight="false" outlineLevel="0" collapsed="false"/>
    <row r="21470" customFormat="false" ht="15" hidden="false" customHeight="false" outlineLevel="0" collapsed="false"/>
    <row r="21471" customFormat="false" ht="15" hidden="false" customHeight="false" outlineLevel="0" collapsed="false"/>
    <row r="21472" customFormat="false" ht="15" hidden="false" customHeight="false" outlineLevel="0" collapsed="false"/>
    <row r="21473" customFormat="false" ht="15" hidden="false" customHeight="false" outlineLevel="0" collapsed="false"/>
    <row r="21474" customFormat="false" ht="15" hidden="false" customHeight="false" outlineLevel="0" collapsed="false"/>
    <row r="21475" customFormat="false" ht="15" hidden="false" customHeight="false" outlineLevel="0" collapsed="false"/>
    <row r="21476" customFormat="false" ht="15" hidden="false" customHeight="false" outlineLevel="0" collapsed="false"/>
    <row r="21477" customFormat="false" ht="15" hidden="false" customHeight="false" outlineLevel="0" collapsed="false"/>
    <row r="21478" customFormat="false" ht="15" hidden="false" customHeight="false" outlineLevel="0" collapsed="false"/>
    <row r="21479" customFormat="false" ht="15" hidden="false" customHeight="false" outlineLevel="0" collapsed="false"/>
    <row r="21480" customFormat="false" ht="15" hidden="false" customHeight="false" outlineLevel="0" collapsed="false"/>
    <row r="21481" customFormat="false" ht="15" hidden="false" customHeight="false" outlineLevel="0" collapsed="false"/>
    <row r="21482" customFormat="false" ht="15" hidden="false" customHeight="false" outlineLevel="0" collapsed="false"/>
    <row r="21483" customFormat="false" ht="15" hidden="false" customHeight="false" outlineLevel="0" collapsed="false"/>
    <row r="21484" customFormat="false" ht="15" hidden="false" customHeight="false" outlineLevel="0" collapsed="false"/>
    <row r="21485" customFormat="false" ht="15" hidden="false" customHeight="false" outlineLevel="0" collapsed="false"/>
    <row r="21486" customFormat="false" ht="15" hidden="false" customHeight="false" outlineLevel="0" collapsed="false"/>
    <row r="21487" customFormat="false" ht="15" hidden="false" customHeight="false" outlineLevel="0" collapsed="false"/>
    <row r="21488" customFormat="false" ht="15" hidden="false" customHeight="false" outlineLevel="0" collapsed="false"/>
    <row r="21489" customFormat="false" ht="15" hidden="false" customHeight="false" outlineLevel="0" collapsed="false"/>
    <row r="21490" customFormat="false" ht="15" hidden="false" customHeight="false" outlineLevel="0" collapsed="false"/>
    <row r="21491" customFormat="false" ht="15" hidden="false" customHeight="false" outlineLevel="0" collapsed="false"/>
    <row r="21492" customFormat="false" ht="15" hidden="false" customHeight="false" outlineLevel="0" collapsed="false"/>
    <row r="21493" customFormat="false" ht="15" hidden="false" customHeight="false" outlineLevel="0" collapsed="false"/>
    <row r="21494" customFormat="false" ht="15" hidden="false" customHeight="false" outlineLevel="0" collapsed="false"/>
    <row r="21495" customFormat="false" ht="15" hidden="false" customHeight="false" outlineLevel="0" collapsed="false"/>
    <row r="21496" customFormat="false" ht="15" hidden="false" customHeight="false" outlineLevel="0" collapsed="false"/>
    <row r="21497" customFormat="false" ht="15" hidden="false" customHeight="false" outlineLevel="0" collapsed="false"/>
    <row r="21498" customFormat="false" ht="15" hidden="false" customHeight="false" outlineLevel="0" collapsed="false"/>
    <row r="21499" customFormat="false" ht="15" hidden="false" customHeight="false" outlineLevel="0" collapsed="false"/>
    <row r="21500" customFormat="false" ht="15" hidden="false" customHeight="false" outlineLevel="0" collapsed="false"/>
    <row r="21501" customFormat="false" ht="15" hidden="false" customHeight="false" outlineLevel="0" collapsed="false"/>
    <row r="21502" customFormat="false" ht="15" hidden="false" customHeight="false" outlineLevel="0" collapsed="false"/>
    <row r="21503" customFormat="false" ht="15" hidden="false" customHeight="false" outlineLevel="0" collapsed="false"/>
    <row r="21504" customFormat="false" ht="15" hidden="false" customHeight="false" outlineLevel="0" collapsed="false"/>
    <row r="21505" customFormat="false" ht="15" hidden="false" customHeight="false" outlineLevel="0" collapsed="false"/>
    <row r="21506" customFormat="false" ht="15" hidden="false" customHeight="false" outlineLevel="0" collapsed="false"/>
    <row r="21507" customFormat="false" ht="15" hidden="false" customHeight="false" outlineLevel="0" collapsed="false"/>
    <row r="21508" customFormat="false" ht="15" hidden="false" customHeight="false" outlineLevel="0" collapsed="false"/>
    <row r="21509" customFormat="false" ht="15" hidden="false" customHeight="false" outlineLevel="0" collapsed="false"/>
    <row r="21510" customFormat="false" ht="15" hidden="false" customHeight="false" outlineLevel="0" collapsed="false"/>
    <row r="21511" customFormat="false" ht="15" hidden="false" customHeight="false" outlineLevel="0" collapsed="false"/>
    <row r="21512" customFormat="false" ht="15" hidden="false" customHeight="false" outlineLevel="0" collapsed="false"/>
    <row r="21513" customFormat="false" ht="15" hidden="false" customHeight="false" outlineLevel="0" collapsed="false"/>
    <row r="21514" customFormat="false" ht="15" hidden="false" customHeight="false" outlineLevel="0" collapsed="false"/>
    <row r="21515" customFormat="false" ht="15" hidden="false" customHeight="false" outlineLevel="0" collapsed="false"/>
    <row r="21516" customFormat="false" ht="15" hidden="false" customHeight="false" outlineLevel="0" collapsed="false"/>
    <row r="21517" customFormat="false" ht="15" hidden="false" customHeight="false" outlineLevel="0" collapsed="false"/>
    <row r="21518" customFormat="false" ht="15" hidden="false" customHeight="false" outlineLevel="0" collapsed="false"/>
    <row r="21519" customFormat="false" ht="15" hidden="false" customHeight="false" outlineLevel="0" collapsed="false"/>
    <row r="21520" customFormat="false" ht="15" hidden="false" customHeight="false" outlineLevel="0" collapsed="false"/>
    <row r="21521" customFormat="false" ht="15" hidden="false" customHeight="false" outlineLevel="0" collapsed="false"/>
    <row r="21522" customFormat="false" ht="15" hidden="false" customHeight="false" outlineLevel="0" collapsed="false"/>
    <row r="21523" customFormat="false" ht="15" hidden="false" customHeight="false" outlineLevel="0" collapsed="false"/>
    <row r="21524" customFormat="false" ht="15" hidden="false" customHeight="false" outlineLevel="0" collapsed="false"/>
    <row r="21525" customFormat="false" ht="15" hidden="false" customHeight="false" outlineLevel="0" collapsed="false"/>
    <row r="21526" customFormat="false" ht="15" hidden="false" customHeight="false" outlineLevel="0" collapsed="false"/>
    <row r="21527" customFormat="false" ht="15" hidden="false" customHeight="false" outlineLevel="0" collapsed="false"/>
    <row r="21528" customFormat="false" ht="15" hidden="false" customHeight="false" outlineLevel="0" collapsed="false"/>
    <row r="21529" customFormat="false" ht="15" hidden="false" customHeight="false" outlineLevel="0" collapsed="false"/>
    <row r="21530" customFormat="false" ht="15" hidden="false" customHeight="false" outlineLevel="0" collapsed="false"/>
    <row r="21531" customFormat="false" ht="15" hidden="false" customHeight="false" outlineLevel="0" collapsed="false"/>
    <row r="21532" customFormat="false" ht="15" hidden="false" customHeight="false" outlineLevel="0" collapsed="false"/>
    <row r="21533" customFormat="false" ht="15" hidden="false" customHeight="false" outlineLevel="0" collapsed="false"/>
    <row r="21534" customFormat="false" ht="15" hidden="false" customHeight="false" outlineLevel="0" collapsed="false"/>
    <row r="21535" customFormat="false" ht="15" hidden="false" customHeight="false" outlineLevel="0" collapsed="false"/>
    <row r="21536" customFormat="false" ht="15" hidden="false" customHeight="false" outlineLevel="0" collapsed="false"/>
    <row r="21537" customFormat="false" ht="15" hidden="false" customHeight="false" outlineLevel="0" collapsed="false"/>
    <row r="21538" customFormat="false" ht="15" hidden="false" customHeight="false" outlineLevel="0" collapsed="false"/>
    <row r="21539" customFormat="false" ht="15" hidden="false" customHeight="false" outlineLevel="0" collapsed="false"/>
    <row r="21540" customFormat="false" ht="15" hidden="false" customHeight="false" outlineLevel="0" collapsed="false"/>
    <row r="21541" customFormat="false" ht="15" hidden="false" customHeight="false" outlineLevel="0" collapsed="false"/>
    <row r="21542" customFormat="false" ht="15" hidden="false" customHeight="false" outlineLevel="0" collapsed="false"/>
    <row r="21543" customFormat="false" ht="15" hidden="false" customHeight="false" outlineLevel="0" collapsed="false"/>
    <row r="21544" customFormat="false" ht="15" hidden="false" customHeight="false" outlineLevel="0" collapsed="false"/>
    <row r="21545" customFormat="false" ht="15" hidden="false" customHeight="false" outlineLevel="0" collapsed="false"/>
    <row r="21546" customFormat="false" ht="15" hidden="false" customHeight="false" outlineLevel="0" collapsed="false"/>
    <row r="21547" customFormat="false" ht="15" hidden="false" customHeight="false" outlineLevel="0" collapsed="false"/>
    <row r="21548" customFormat="false" ht="15" hidden="false" customHeight="false" outlineLevel="0" collapsed="false"/>
    <row r="21549" customFormat="false" ht="15" hidden="false" customHeight="false" outlineLevel="0" collapsed="false"/>
    <row r="21550" customFormat="false" ht="15" hidden="false" customHeight="false" outlineLevel="0" collapsed="false"/>
    <row r="21551" customFormat="false" ht="15" hidden="false" customHeight="false" outlineLevel="0" collapsed="false"/>
    <row r="21552" customFormat="false" ht="15" hidden="false" customHeight="false" outlineLevel="0" collapsed="false"/>
    <row r="21553" customFormat="false" ht="15" hidden="false" customHeight="false" outlineLevel="0" collapsed="false"/>
    <row r="21554" customFormat="false" ht="15" hidden="false" customHeight="false" outlineLevel="0" collapsed="false"/>
    <row r="21555" customFormat="false" ht="15" hidden="false" customHeight="false" outlineLevel="0" collapsed="false"/>
    <row r="21556" customFormat="false" ht="15" hidden="false" customHeight="false" outlineLevel="0" collapsed="false"/>
    <row r="21557" customFormat="false" ht="15" hidden="false" customHeight="false" outlineLevel="0" collapsed="false"/>
    <row r="21558" customFormat="false" ht="15" hidden="false" customHeight="false" outlineLevel="0" collapsed="false"/>
    <row r="21559" customFormat="false" ht="15" hidden="false" customHeight="false" outlineLevel="0" collapsed="false"/>
    <row r="21560" customFormat="false" ht="15" hidden="false" customHeight="false" outlineLevel="0" collapsed="false"/>
    <row r="21561" customFormat="false" ht="15" hidden="false" customHeight="false" outlineLevel="0" collapsed="false"/>
    <row r="21562" customFormat="false" ht="15" hidden="false" customHeight="false" outlineLevel="0" collapsed="false"/>
    <row r="21563" customFormat="false" ht="15" hidden="false" customHeight="false" outlineLevel="0" collapsed="false"/>
    <row r="21564" customFormat="false" ht="15" hidden="false" customHeight="false" outlineLevel="0" collapsed="false"/>
    <row r="21565" customFormat="false" ht="15" hidden="false" customHeight="false" outlineLevel="0" collapsed="false"/>
    <row r="21566" customFormat="false" ht="15" hidden="false" customHeight="false" outlineLevel="0" collapsed="false"/>
    <row r="21567" customFormat="false" ht="15" hidden="false" customHeight="false" outlineLevel="0" collapsed="false"/>
    <row r="21568" customFormat="false" ht="15" hidden="false" customHeight="false" outlineLevel="0" collapsed="false"/>
    <row r="21569" customFormat="false" ht="15" hidden="false" customHeight="false" outlineLevel="0" collapsed="false"/>
    <row r="21570" customFormat="false" ht="15" hidden="false" customHeight="false" outlineLevel="0" collapsed="false"/>
    <row r="21571" customFormat="false" ht="15" hidden="false" customHeight="false" outlineLevel="0" collapsed="false"/>
    <row r="21572" customFormat="false" ht="15" hidden="false" customHeight="false" outlineLevel="0" collapsed="false"/>
    <row r="21573" customFormat="false" ht="15" hidden="false" customHeight="false" outlineLevel="0" collapsed="false"/>
    <row r="21574" customFormat="false" ht="15" hidden="false" customHeight="false" outlineLevel="0" collapsed="false"/>
    <row r="21575" customFormat="false" ht="15" hidden="false" customHeight="false" outlineLevel="0" collapsed="false"/>
    <row r="21576" customFormat="false" ht="15" hidden="false" customHeight="false" outlineLevel="0" collapsed="false"/>
    <row r="21577" customFormat="false" ht="15" hidden="false" customHeight="false" outlineLevel="0" collapsed="false"/>
    <row r="21578" customFormat="false" ht="15" hidden="false" customHeight="false" outlineLevel="0" collapsed="false"/>
    <row r="21579" customFormat="false" ht="15" hidden="false" customHeight="false" outlineLevel="0" collapsed="false"/>
    <row r="21580" customFormat="false" ht="15" hidden="false" customHeight="false" outlineLevel="0" collapsed="false"/>
    <row r="21581" customFormat="false" ht="15" hidden="false" customHeight="false" outlineLevel="0" collapsed="false"/>
    <row r="21582" customFormat="false" ht="15" hidden="false" customHeight="false" outlineLevel="0" collapsed="false"/>
    <row r="21583" customFormat="false" ht="15" hidden="false" customHeight="false" outlineLevel="0" collapsed="false"/>
    <row r="21584" customFormat="false" ht="15" hidden="false" customHeight="false" outlineLevel="0" collapsed="false"/>
    <row r="21585" customFormat="false" ht="15" hidden="false" customHeight="false" outlineLevel="0" collapsed="false"/>
    <row r="21586" customFormat="false" ht="15" hidden="false" customHeight="false" outlineLevel="0" collapsed="false"/>
    <row r="21587" customFormat="false" ht="15" hidden="false" customHeight="false" outlineLevel="0" collapsed="false"/>
    <row r="21588" customFormat="false" ht="15" hidden="false" customHeight="false" outlineLevel="0" collapsed="false"/>
    <row r="21589" customFormat="false" ht="15" hidden="false" customHeight="false" outlineLevel="0" collapsed="false"/>
    <row r="21590" customFormat="false" ht="15" hidden="false" customHeight="false" outlineLevel="0" collapsed="false"/>
    <row r="21591" customFormat="false" ht="15" hidden="false" customHeight="false" outlineLevel="0" collapsed="false"/>
    <row r="21592" customFormat="false" ht="15" hidden="false" customHeight="false" outlineLevel="0" collapsed="false"/>
    <row r="21593" customFormat="false" ht="15" hidden="false" customHeight="false" outlineLevel="0" collapsed="false"/>
    <row r="21594" customFormat="false" ht="15" hidden="false" customHeight="false" outlineLevel="0" collapsed="false"/>
    <row r="21595" customFormat="false" ht="15" hidden="false" customHeight="false" outlineLevel="0" collapsed="false"/>
    <row r="21596" customFormat="false" ht="15" hidden="false" customHeight="false" outlineLevel="0" collapsed="false"/>
    <row r="21597" customFormat="false" ht="15" hidden="false" customHeight="false" outlineLevel="0" collapsed="false"/>
    <row r="21598" customFormat="false" ht="15" hidden="false" customHeight="false" outlineLevel="0" collapsed="false"/>
    <row r="21599" customFormat="false" ht="15" hidden="false" customHeight="false" outlineLevel="0" collapsed="false"/>
    <row r="21600" customFormat="false" ht="15" hidden="false" customHeight="false" outlineLevel="0" collapsed="false"/>
    <row r="21601" customFormat="false" ht="15" hidden="false" customHeight="false" outlineLevel="0" collapsed="false"/>
    <row r="21602" customFormat="false" ht="15" hidden="false" customHeight="false" outlineLevel="0" collapsed="false"/>
    <row r="21603" customFormat="false" ht="15" hidden="false" customHeight="false" outlineLevel="0" collapsed="false"/>
    <row r="21604" customFormat="false" ht="15" hidden="false" customHeight="false" outlineLevel="0" collapsed="false"/>
    <row r="21605" customFormat="false" ht="15" hidden="false" customHeight="false" outlineLevel="0" collapsed="false"/>
    <row r="21606" customFormat="false" ht="15" hidden="false" customHeight="false" outlineLevel="0" collapsed="false"/>
    <row r="21607" customFormat="false" ht="15" hidden="false" customHeight="false" outlineLevel="0" collapsed="false"/>
    <row r="21608" customFormat="false" ht="15" hidden="false" customHeight="false" outlineLevel="0" collapsed="false"/>
    <row r="21609" customFormat="false" ht="15" hidden="false" customHeight="false" outlineLevel="0" collapsed="false"/>
    <row r="21610" customFormat="false" ht="15" hidden="false" customHeight="false" outlineLevel="0" collapsed="false"/>
    <row r="21611" customFormat="false" ht="15" hidden="false" customHeight="false" outlineLevel="0" collapsed="false"/>
    <row r="21612" customFormat="false" ht="15" hidden="false" customHeight="false" outlineLevel="0" collapsed="false"/>
    <row r="21613" customFormat="false" ht="15" hidden="false" customHeight="false" outlineLevel="0" collapsed="false"/>
    <row r="21614" customFormat="false" ht="15" hidden="false" customHeight="false" outlineLevel="0" collapsed="false"/>
    <row r="21615" customFormat="false" ht="15" hidden="false" customHeight="false" outlineLevel="0" collapsed="false"/>
    <row r="21616" customFormat="false" ht="15" hidden="false" customHeight="false" outlineLevel="0" collapsed="false"/>
    <row r="21617" customFormat="false" ht="15" hidden="false" customHeight="false" outlineLevel="0" collapsed="false"/>
    <row r="21618" customFormat="false" ht="15" hidden="false" customHeight="false" outlineLevel="0" collapsed="false"/>
    <row r="21619" customFormat="false" ht="15" hidden="false" customHeight="false" outlineLevel="0" collapsed="false"/>
    <row r="21620" customFormat="false" ht="15" hidden="false" customHeight="false" outlineLevel="0" collapsed="false"/>
    <row r="21621" customFormat="false" ht="15" hidden="false" customHeight="false" outlineLevel="0" collapsed="false"/>
    <row r="21622" customFormat="false" ht="15" hidden="false" customHeight="false" outlineLevel="0" collapsed="false"/>
    <row r="21623" customFormat="false" ht="15" hidden="false" customHeight="false" outlineLevel="0" collapsed="false"/>
    <row r="21624" customFormat="false" ht="15" hidden="false" customHeight="false" outlineLevel="0" collapsed="false"/>
    <row r="21625" customFormat="false" ht="15" hidden="false" customHeight="false" outlineLevel="0" collapsed="false"/>
    <row r="21626" customFormat="false" ht="15" hidden="false" customHeight="false" outlineLevel="0" collapsed="false"/>
    <row r="21627" customFormat="false" ht="15" hidden="false" customHeight="false" outlineLevel="0" collapsed="false"/>
    <row r="21628" customFormat="false" ht="15" hidden="false" customHeight="false" outlineLevel="0" collapsed="false"/>
    <row r="21629" customFormat="false" ht="15" hidden="false" customHeight="false" outlineLevel="0" collapsed="false"/>
    <row r="21630" customFormat="false" ht="15" hidden="false" customHeight="false" outlineLevel="0" collapsed="false"/>
    <row r="21631" customFormat="false" ht="15" hidden="false" customHeight="false" outlineLevel="0" collapsed="false"/>
    <row r="21632" customFormat="false" ht="15" hidden="false" customHeight="false" outlineLevel="0" collapsed="false"/>
    <row r="21633" customFormat="false" ht="15" hidden="false" customHeight="false" outlineLevel="0" collapsed="false"/>
    <row r="21634" customFormat="false" ht="15" hidden="false" customHeight="false" outlineLevel="0" collapsed="false"/>
    <row r="21635" customFormat="false" ht="15" hidden="false" customHeight="false" outlineLevel="0" collapsed="false"/>
    <row r="21636" customFormat="false" ht="15" hidden="false" customHeight="false" outlineLevel="0" collapsed="false"/>
    <row r="21637" customFormat="false" ht="15" hidden="false" customHeight="false" outlineLevel="0" collapsed="false"/>
    <row r="21638" customFormat="false" ht="15" hidden="false" customHeight="false" outlineLevel="0" collapsed="false"/>
    <row r="21639" customFormat="false" ht="15" hidden="false" customHeight="false" outlineLevel="0" collapsed="false"/>
    <row r="21640" customFormat="false" ht="15" hidden="false" customHeight="false" outlineLevel="0" collapsed="false"/>
    <row r="21641" customFormat="false" ht="15" hidden="false" customHeight="false" outlineLevel="0" collapsed="false"/>
    <row r="21642" customFormat="false" ht="15" hidden="false" customHeight="false" outlineLevel="0" collapsed="false"/>
    <row r="21643" customFormat="false" ht="15" hidden="false" customHeight="false" outlineLevel="0" collapsed="false"/>
    <row r="21644" customFormat="false" ht="15" hidden="false" customHeight="false" outlineLevel="0" collapsed="false"/>
    <row r="21645" customFormat="false" ht="15" hidden="false" customHeight="false" outlineLevel="0" collapsed="false"/>
    <row r="21646" customFormat="false" ht="15" hidden="false" customHeight="false" outlineLevel="0" collapsed="false"/>
    <row r="21647" customFormat="false" ht="15" hidden="false" customHeight="false" outlineLevel="0" collapsed="false"/>
    <row r="21648" customFormat="false" ht="15" hidden="false" customHeight="false" outlineLevel="0" collapsed="false"/>
    <row r="21649" customFormat="false" ht="15" hidden="false" customHeight="false" outlineLevel="0" collapsed="false"/>
    <row r="21650" customFormat="false" ht="15" hidden="false" customHeight="false" outlineLevel="0" collapsed="false"/>
    <row r="21651" customFormat="false" ht="15" hidden="false" customHeight="false" outlineLevel="0" collapsed="false"/>
    <row r="21652" customFormat="false" ht="15" hidden="false" customHeight="false" outlineLevel="0" collapsed="false"/>
    <row r="21653" customFormat="false" ht="15" hidden="false" customHeight="false" outlineLevel="0" collapsed="false"/>
    <row r="21654" customFormat="false" ht="15" hidden="false" customHeight="false" outlineLevel="0" collapsed="false"/>
    <row r="21655" customFormat="false" ht="15" hidden="false" customHeight="false" outlineLevel="0" collapsed="false"/>
    <row r="21656" customFormat="false" ht="15" hidden="false" customHeight="false" outlineLevel="0" collapsed="false"/>
    <row r="21657" customFormat="false" ht="15" hidden="false" customHeight="false" outlineLevel="0" collapsed="false"/>
    <row r="21658" customFormat="false" ht="15" hidden="false" customHeight="false" outlineLevel="0" collapsed="false"/>
    <row r="21659" customFormat="false" ht="15" hidden="false" customHeight="false" outlineLevel="0" collapsed="false"/>
    <row r="21660" customFormat="false" ht="15" hidden="false" customHeight="false" outlineLevel="0" collapsed="false"/>
    <row r="21661" customFormat="false" ht="15" hidden="false" customHeight="false" outlineLevel="0" collapsed="false"/>
    <row r="21662" customFormat="false" ht="15" hidden="false" customHeight="false" outlineLevel="0" collapsed="false"/>
    <row r="21663" customFormat="false" ht="15" hidden="false" customHeight="false" outlineLevel="0" collapsed="false"/>
    <row r="21664" customFormat="false" ht="15" hidden="false" customHeight="false" outlineLevel="0" collapsed="false"/>
    <row r="21665" customFormat="false" ht="15" hidden="false" customHeight="false" outlineLevel="0" collapsed="false"/>
    <row r="21666" customFormat="false" ht="15" hidden="false" customHeight="false" outlineLevel="0" collapsed="false"/>
    <row r="21667" customFormat="false" ht="15" hidden="false" customHeight="false" outlineLevel="0" collapsed="false"/>
    <row r="21668" customFormat="false" ht="15" hidden="false" customHeight="false" outlineLevel="0" collapsed="false"/>
    <row r="21669" customFormat="false" ht="15" hidden="false" customHeight="false" outlineLevel="0" collapsed="false"/>
    <row r="21670" customFormat="false" ht="15" hidden="false" customHeight="false" outlineLevel="0" collapsed="false"/>
    <row r="21671" customFormat="false" ht="15" hidden="false" customHeight="false" outlineLevel="0" collapsed="false"/>
    <row r="21672" customFormat="false" ht="15" hidden="false" customHeight="false" outlineLevel="0" collapsed="false"/>
    <row r="21673" customFormat="false" ht="15" hidden="false" customHeight="false" outlineLevel="0" collapsed="false"/>
    <row r="21674" customFormat="false" ht="15" hidden="false" customHeight="false" outlineLevel="0" collapsed="false"/>
    <row r="21675" customFormat="false" ht="15" hidden="false" customHeight="false" outlineLevel="0" collapsed="false"/>
    <row r="21676" customFormat="false" ht="15" hidden="false" customHeight="false" outlineLevel="0" collapsed="false"/>
    <row r="21677" customFormat="false" ht="15" hidden="false" customHeight="false" outlineLevel="0" collapsed="false"/>
    <row r="21678" customFormat="false" ht="15" hidden="false" customHeight="false" outlineLevel="0" collapsed="false"/>
    <row r="21679" customFormat="false" ht="15" hidden="false" customHeight="false" outlineLevel="0" collapsed="false"/>
    <row r="21680" customFormat="false" ht="15" hidden="false" customHeight="false" outlineLevel="0" collapsed="false"/>
    <row r="21681" customFormat="false" ht="15" hidden="false" customHeight="false" outlineLevel="0" collapsed="false"/>
    <row r="21682" customFormat="false" ht="15" hidden="false" customHeight="false" outlineLevel="0" collapsed="false"/>
    <row r="21683" customFormat="false" ht="15" hidden="false" customHeight="false" outlineLevel="0" collapsed="false"/>
    <row r="21684" customFormat="false" ht="15" hidden="false" customHeight="false" outlineLevel="0" collapsed="false"/>
    <row r="21685" customFormat="false" ht="15" hidden="false" customHeight="false" outlineLevel="0" collapsed="false"/>
    <row r="21686" customFormat="false" ht="15" hidden="false" customHeight="false" outlineLevel="0" collapsed="false"/>
    <row r="21687" customFormat="false" ht="15" hidden="false" customHeight="false" outlineLevel="0" collapsed="false"/>
    <row r="21688" customFormat="false" ht="15" hidden="false" customHeight="false" outlineLevel="0" collapsed="false"/>
    <row r="21689" customFormat="false" ht="15" hidden="false" customHeight="false" outlineLevel="0" collapsed="false"/>
    <row r="21690" customFormat="false" ht="15" hidden="false" customHeight="false" outlineLevel="0" collapsed="false"/>
    <row r="21691" customFormat="false" ht="15" hidden="false" customHeight="false" outlineLevel="0" collapsed="false"/>
    <row r="21692" customFormat="false" ht="15" hidden="false" customHeight="false" outlineLevel="0" collapsed="false"/>
    <row r="21693" customFormat="false" ht="15" hidden="false" customHeight="false" outlineLevel="0" collapsed="false"/>
    <row r="21694" customFormat="false" ht="15" hidden="false" customHeight="false" outlineLevel="0" collapsed="false"/>
    <row r="21695" customFormat="false" ht="15" hidden="false" customHeight="false" outlineLevel="0" collapsed="false"/>
    <row r="21696" customFormat="false" ht="15" hidden="false" customHeight="false" outlineLevel="0" collapsed="false"/>
    <row r="21697" customFormat="false" ht="15" hidden="false" customHeight="false" outlineLevel="0" collapsed="false"/>
    <row r="21698" customFormat="false" ht="15" hidden="false" customHeight="false" outlineLevel="0" collapsed="false"/>
    <row r="21699" customFormat="false" ht="15" hidden="false" customHeight="false" outlineLevel="0" collapsed="false"/>
    <row r="21700" customFormat="false" ht="15" hidden="false" customHeight="false" outlineLevel="0" collapsed="false"/>
    <row r="21701" customFormat="false" ht="15" hidden="false" customHeight="false" outlineLevel="0" collapsed="false"/>
    <row r="21702" customFormat="false" ht="15" hidden="false" customHeight="false" outlineLevel="0" collapsed="false"/>
    <row r="21703" customFormat="false" ht="15" hidden="false" customHeight="false" outlineLevel="0" collapsed="false"/>
    <row r="21704" customFormat="false" ht="15" hidden="false" customHeight="false" outlineLevel="0" collapsed="false"/>
    <row r="21705" customFormat="false" ht="15" hidden="false" customHeight="false" outlineLevel="0" collapsed="false"/>
    <row r="21706" customFormat="false" ht="15" hidden="false" customHeight="false" outlineLevel="0" collapsed="false"/>
    <row r="21707" customFormat="false" ht="15" hidden="false" customHeight="false" outlineLevel="0" collapsed="false"/>
    <row r="21708" customFormat="false" ht="15" hidden="false" customHeight="false" outlineLevel="0" collapsed="false"/>
    <row r="21709" customFormat="false" ht="15" hidden="false" customHeight="false" outlineLevel="0" collapsed="false"/>
    <row r="21710" customFormat="false" ht="15" hidden="false" customHeight="false" outlineLevel="0" collapsed="false"/>
    <row r="21711" customFormat="false" ht="15" hidden="false" customHeight="false" outlineLevel="0" collapsed="false"/>
    <row r="21712" customFormat="false" ht="15" hidden="false" customHeight="false" outlineLevel="0" collapsed="false"/>
    <row r="21713" customFormat="false" ht="15" hidden="false" customHeight="false" outlineLevel="0" collapsed="false"/>
    <row r="21714" customFormat="false" ht="15" hidden="false" customHeight="false" outlineLevel="0" collapsed="false"/>
    <row r="21715" customFormat="false" ht="15" hidden="false" customHeight="false" outlineLevel="0" collapsed="false"/>
    <row r="21716" customFormat="false" ht="15" hidden="false" customHeight="false" outlineLevel="0" collapsed="false"/>
    <row r="21717" customFormat="false" ht="15" hidden="false" customHeight="false" outlineLevel="0" collapsed="false"/>
    <row r="21718" customFormat="false" ht="15" hidden="false" customHeight="false" outlineLevel="0" collapsed="false"/>
    <row r="21719" customFormat="false" ht="15" hidden="false" customHeight="false" outlineLevel="0" collapsed="false"/>
    <row r="21720" customFormat="false" ht="15" hidden="false" customHeight="false" outlineLevel="0" collapsed="false"/>
    <row r="21721" customFormat="false" ht="15" hidden="false" customHeight="false" outlineLevel="0" collapsed="false"/>
    <row r="21722" customFormat="false" ht="15" hidden="false" customHeight="false" outlineLevel="0" collapsed="false"/>
    <row r="21723" customFormat="false" ht="15" hidden="false" customHeight="false" outlineLevel="0" collapsed="false"/>
    <row r="21724" customFormat="false" ht="15" hidden="false" customHeight="false" outlineLevel="0" collapsed="false"/>
    <row r="21725" customFormat="false" ht="15" hidden="false" customHeight="false" outlineLevel="0" collapsed="false"/>
    <row r="21726" customFormat="false" ht="15" hidden="false" customHeight="false" outlineLevel="0" collapsed="false"/>
    <row r="21727" customFormat="false" ht="15" hidden="false" customHeight="false" outlineLevel="0" collapsed="false"/>
    <row r="21728" customFormat="false" ht="15" hidden="false" customHeight="false" outlineLevel="0" collapsed="false"/>
    <row r="21729" customFormat="false" ht="15" hidden="false" customHeight="false" outlineLevel="0" collapsed="false"/>
    <row r="21730" customFormat="false" ht="15" hidden="false" customHeight="false" outlineLevel="0" collapsed="false"/>
    <row r="21731" customFormat="false" ht="15" hidden="false" customHeight="false" outlineLevel="0" collapsed="false"/>
    <row r="21732" customFormat="false" ht="15" hidden="false" customHeight="false" outlineLevel="0" collapsed="false"/>
    <row r="21733" customFormat="false" ht="15" hidden="false" customHeight="false" outlineLevel="0" collapsed="false"/>
    <row r="21734" customFormat="false" ht="15" hidden="false" customHeight="false" outlineLevel="0" collapsed="false"/>
    <row r="21735" customFormat="false" ht="15" hidden="false" customHeight="false" outlineLevel="0" collapsed="false"/>
    <row r="21736" customFormat="false" ht="15" hidden="false" customHeight="false" outlineLevel="0" collapsed="false"/>
    <row r="21737" customFormat="false" ht="15" hidden="false" customHeight="false" outlineLevel="0" collapsed="false"/>
    <row r="21738" customFormat="false" ht="15" hidden="false" customHeight="false" outlineLevel="0" collapsed="false"/>
    <row r="21739" customFormat="false" ht="15" hidden="false" customHeight="false" outlineLevel="0" collapsed="false"/>
    <row r="21740" customFormat="false" ht="15" hidden="false" customHeight="false" outlineLevel="0" collapsed="false"/>
    <row r="21741" customFormat="false" ht="15" hidden="false" customHeight="false" outlineLevel="0" collapsed="false"/>
    <row r="21742" customFormat="false" ht="15" hidden="false" customHeight="false" outlineLevel="0" collapsed="false"/>
    <row r="21743" customFormat="false" ht="15" hidden="false" customHeight="false" outlineLevel="0" collapsed="false"/>
    <row r="21744" customFormat="false" ht="15" hidden="false" customHeight="false" outlineLevel="0" collapsed="false"/>
    <row r="21745" customFormat="false" ht="15" hidden="false" customHeight="false" outlineLevel="0" collapsed="false"/>
    <row r="21746" customFormat="false" ht="15" hidden="false" customHeight="false" outlineLevel="0" collapsed="false"/>
    <row r="21747" customFormat="false" ht="15" hidden="false" customHeight="false" outlineLevel="0" collapsed="false"/>
    <row r="21748" customFormat="false" ht="15" hidden="false" customHeight="false" outlineLevel="0" collapsed="false"/>
    <row r="21749" customFormat="false" ht="15" hidden="false" customHeight="false" outlineLevel="0" collapsed="false"/>
    <row r="21750" customFormat="false" ht="15" hidden="false" customHeight="false" outlineLevel="0" collapsed="false"/>
    <row r="21751" customFormat="false" ht="15" hidden="false" customHeight="false" outlineLevel="0" collapsed="false"/>
    <row r="21752" customFormat="false" ht="15" hidden="false" customHeight="false" outlineLevel="0" collapsed="false"/>
    <row r="21753" customFormat="false" ht="15" hidden="false" customHeight="false" outlineLevel="0" collapsed="false"/>
    <row r="21754" customFormat="false" ht="15" hidden="false" customHeight="false" outlineLevel="0" collapsed="false"/>
    <row r="21755" customFormat="false" ht="15" hidden="false" customHeight="false" outlineLevel="0" collapsed="false"/>
    <row r="21756" customFormat="false" ht="15" hidden="false" customHeight="false" outlineLevel="0" collapsed="false"/>
    <row r="21757" customFormat="false" ht="15" hidden="false" customHeight="false" outlineLevel="0" collapsed="false"/>
    <row r="21758" customFormat="false" ht="15" hidden="false" customHeight="false" outlineLevel="0" collapsed="false"/>
    <row r="21759" customFormat="false" ht="15" hidden="false" customHeight="false" outlineLevel="0" collapsed="false"/>
    <row r="21760" customFormat="false" ht="15" hidden="false" customHeight="false" outlineLevel="0" collapsed="false"/>
    <row r="21761" customFormat="false" ht="15" hidden="false" customHeight="false" outlineLevel="0" collapsed="false"/>
    <row r="21762" customFormat="false" ht="15" hidden="false" customHeight="false" outlineLevel="0" collapsed="false"/>
    <row r="21763" customFormat="false" ht="15" hidden="false" customHeight="false" outlineLevel="0" collapsed="false"/>
    <row r="21764" customFormat="false" ht="15" hidden="false" customHeight="false" outlineLevel="0" collapsed="false"/>
    <row r="21765" customFormat="false" ht="15" hidden="false" customHeight="false" outlineLevel="0" collapsed="false"/>
    <row r="21766" customFormat="false" ht="15" hidden="false" customHeight="false" outlineLevel="0" collapsed="false"/>
    <row r="21767" customFormat="false" ht="15" hidden="false" customHeight="false" outlineLevel="0" collapsed="false"/>
    <row r="21768" customFormat="false" ht="15" hidden="false" customHeight="false" outlineLevel="0" collapsed="false"/>
    <row r="21769" customFormat="false" ht="15" hidden="false" customHeight="false" outlineLevel="0" collapsed="false"/>
    <row r="21770" customFormat="false" ht="15" hidden="false" customHeight="false" outlineLevel="0" collapsed="false"/>
    <row r="21771" customFormat="false" ht="15" hidden="false" customHeight="false" outlineLevel="0" collapsed="false"/>
    <row r="21772" customFormat="false" ht="15" hidden="false" customHeight="false" outlineLevel="0" collapsed="false"/>
    <row r="21773" customFormat="false" ht="15" hidden="false" customHeight="false" outlineLevel="0" collapsed="false"/>
    <row r="21774" customFormat="false" ht="15" hidden="false" customHeight="false" outlineLevel="0" collapsed="false"/>
    <row r="21775" customFormat="false" ht="15" hidden="false" customHeight="false" outlineLevel="0" collapsed="false"/>
    <row r="21776" customFormat="false" ht="15" hidden="false" customHeight="false" outlineLevel="0" collapsed="false"/>
    <row r="21777" customFormat="false" ht="15" hidden="false" customHeight="false" outlineLevel="0" collapsed="false"/>
    <row r="21778" customFormat="false" ht="15" hidden="false" customHeight="false" outlineLevel="0" collapsed="false"/>
    <row r="21779" customFormat="false" ht="15" hidden="false" customHeight="false" outlineLevel="0" collapsed="false"/>
    <row r="21780" customFormat="false" ht="15" hidden="false" customHeight="false" outlineLevel="0" collapsed="false"/>
    <row r="21781" customFormat="false" ht="15" hidden="false" customHeight="false" outlineLevel="0" collapsed="false"/>
    <row r="21782" customFormat="false" ht="15" hidden="false" customHeight="false" outlineLevel="0" collapsed="false"/>
    <row r="21783" customFormat="false" ht="15" hidden="false" customHeight="false" outlineLevel="0" collapsed="false"/>
    <row r="21784" customFormat="false" ht="15" hidden="false" customHeight="false" outlineLevel="0" collapsed="false"/>
    <row r="21785" customFormat="false" ht="15" hidden="false" customHeight="false" outlineLevel="0" collapsed="false"/>
    <row r="21786" customFormat="false" ht="15" hidden="false" customHeight="false" outlineLevel="0" collapsed="false"/>
    <row r="21787" customFormat="false" ht="15" hidden="false" customHeight="false" outlineLevel="0" collapsed="false"/>
    <row r="21788" customFormat="false" ht="15" hidden="false" customHeight="false" outlineLevel="0" collapsed="false"/>
    <row r="21789" customFormat="false" ht="15" hidden="false" customHeight="false" outlineLevel="0" collapsed="false"/>
    <row r="21790" customFormat="false" ht="15" hidden="false" customHeight="false" outlineLevel="0" collapsed="false"/>
    <row r="21791" customFormat="false" ht="15" hidden="false" customHeight="false" outlineLevel="0" collapsed="false"/>
    <row r="21792" customFormat="false" ht="15" hidden="false" customHeight="false" outlineLevel="0" collapsed="false"/>
    <row r="21793" customFormat="false" ht="15" hidden="false" customHeight="false" outlineLevel="0" collapsed="false"/>
    <row r="21794" customFormat="false" ht="15" hidden="false" customHeight="false" outlineLevel="0" collapsed="false"/>
    <row r="21795" customFormat="false" ht="15" hidden="false" customHeight="false" outlineLevel="0" collapsed="false"/>
    <row r="21796" customFormat="false" ht="15" hidden="false" customHeight="false" outlineLevel="0" collapsed="false"/>
    <row r="21797" customFormat="false" ht="15" hidden="false" customHeight="false" outlineLevel="0" collapsed="false"/>
    <row r="21798" customFormat="false" ht="15" hidden="false" customHeight="false" outlineLevel="0" collapsed="false"/>
    <row r="21799" customFormat="false" ht="15" hidden="false" customHeight="false" outlineLevel="0" collapsed="false"/>
    <row r="21800" customFormat="false" ht="15" hidden="false" customHeight="false" outlineLevel="0" collapsed="false"/>
    <row r="21801" customFormat="false" ht="15" hidden="false" customHeight="false" outlineLevel="0" collapsed="false"/>
    <row r="21802" customFormat="false" ht="15" hidden="false" customHeight="false" outlineLevel="0" collapsed="false"/>
    <row r="21803" customFormat="false" ht="15" hidden="false" customHeight="false" outlineLevel="0" collapsed="false"/>
    <row r="21804" customFormat="false" ht="15" hidden="false" customHeight="false" outlineLevel="0" collapsed="false"/>
    <row r="21805" customFormat="false" ht="15" hidden="false" customHeight="false" outlineLevel="0" collapsed="false"/>
    <row r="21806" customFormat="false" ht="15" hidden="false" customHeight="false" outlineLevel="0" collapsed="false"/>
    <row r="21807" customFormat="false" ht="15" hidden="false" customHeight="false" outlineLevel="0" collapsed="false"/>
    <row r="21808" customFormat="false" ht="15" hidden="false" customHeight="false" outlineLevel="0" collapsed="false"/>
    <row r="21809" customFormat="false" ht="15" hidden="false" customHeight="false" outlineLevel="0" collapsed="false"/>
    <row r="21810" customFormat="false" ht="15" hidden="false" customHeight="false" outlineLevel="0" collapsed="false"/>
    <row r="21811" customFormat="false" ht="15" hidden="false" customHeight="false" outlineLevel="0" collapsed="false"/>
    <row r="21812" customFormat="false" ht="15" hidden="false" customHeight="false" outlineLevel="0" collapsed="false"/>
    <row r="21813" customFormat="false" ht="15" hidden="false" customHeight="false" outlineLevel="0" collapsed="false"/>
    <row r="21814" customFormat="false" ht="15" hidden="false" customHeight="false" outlineLevel="0" collapsed="false"/>
    <row r="21815" customFormat="false" ht="15" hidden="false" customHeight="false" outlineLevel="0" collapsed="false"/>
    <row r="21816" customFormat="false" ht="15" hidden="false" customHeight="false" outlineLevel="0" collapsed="false"/>
    <row r="21817" customFormat="false" ht="15" hidden="false" customHeight="false" outlineLevel="0" collapsed="false"/>
    <row r="21818" customFormat="false" ht="15" hidden="false" customHeight="false" outlineLevel="0" collapsed="false"/>
    <row r="21819" customFormat="false" ht="15" hidden="false" customHeight="false" outlineLevel="0" collapsed="false"/>
    <row r="21820" customFormat="false" ht="15" hidden="false" customHeight="false" outlineLevel="0" collapsed="false"/>
    <row r="21821" customFormat="false" ht="15" hidden="false" customHeight="false" outlineLevel="0" collapsed="false"/>
    <row r="21822" customFormat="false" ht="15" hidden="false" customHeight="false" outlineLevel="0" collapsed="false"/>
    <row r="21823" customFormat="false" ht="15" hidden="false" customHeight="false" outlineLevel="0" collapsed="false"/>
    <row r="21824" customFormat="false" ht="15" hidden="false" customHeight="false" outlineLevel="0" collapsed="false"/>
    <row r="21825" customFormat="false" ht="15" hidden="false" customHeight="false" outlineLevel="0" collapsed="false"/>
    <row r="21826" customFormat="false" ht="15" hidden="false" customHeight="false" outlineLevel="0" collapsed="false"/>
    <row r="21827" customFormat="false" ht="15" hidden="false" customHeight="false" outlineLevel="0" collapsed="false"/>
    <row r="21828" customFormat="false" ht="15" hidden="false" customHeight="false" outlineLevel="0" collapsed="false"/>
    <row r="21829" customFormat="false" ht="15" hidden="false" customHeight="false" outlineLevel="0" collapsed="false"/>
    <row r="21830" customFormat="false" ht="15" hidden="false" customHeight="false" outlineLevel="0" collapsed="false"/>
    <row r="21831" customFormat="false" ht="15" hidden="false" customHeight="false" outlineLevel="0" collapsed="false"/>
    <row r="21832" customFormat="false" ht="15" hidden="false" customHeight="false" outlineLevel="0" collapsed="false"/>
    <row r="21833" customFormat="false" ht="15" hidden="false" customHeight="false" outlineLevel="0" collapsed="false"/>
    <row r="21834" customFormat="false" ht="15" hidden="false" customHeight="false" outlineLevel="0" collapsed="false"/>
    <row r="21835" customFormat="false" ht="15" hidden="false" customHeight="false" outlineLevel="0" collapsed="false"/>
    <row r="21836" customFormat="false" ht="15" hidden="false" customHeight="false" outlineLevel="0" collapsed="false"/>
    <row r="21837" customFormat="false" ht="15" hidden="false" customHeight="false" outlineLevel="0" collapsed="false"/>
    <row r="21838" customFormat="false" ht="15" hidden="false" customHeight="false" outlineLevel="0" collapsed="false"/>
    <row r="21839" customFormat="false" ht="15" hidden="false" customHeight="false" outlineLevel="0" collapsed="false"/>
    <row r="21840" customFormat="false" ht="15" hidden="false" customHeight="false" outlineLevel="0" collapsed="false"/>
    <row r="21841" customFormat="false" ht="15" hidden="false" customHeight="false" outlineLevel="0" collapsed="false"/>
    <row r="21842" customFormat="false" ht="15" hidden="false" customHeight="false" outlineLevel="0" collapsed="false"/>
    <row r="21843" customFormat="false" ht="15" hidden="false" customHeight="false" outlineLevel="0" collapsed="false"/>
    <row r="21844" customFormat="false" ht="15" hidden="false" customHeight="false" outlineLevel="0" collapsed="false"/>
    <row r="21845" customFormat="false" ht="15" hidden="false" customHeight="false" outlineLevel="0" collapsed="false"/>
    <row r="21846" customFormat="false" ht="15" hidden="false" customHeight="false" outlineLevel="0" collapsed="false"/>
    <row r="21847" customFormat="false" ht="15" hidden="false" customHeight="false" outlineLevel="0" collapsed="false"/>
    <row r="21848" customFormat="false" ht="15" hidden="false" customHeight="false" outlineLevel="0" collapsed="false"/>
    <row r="21849" customFormat="false" ht="15" hidden="false" customHeight="false" outlineLevel="0" collapsed="false"/>
    <row r="21850" customFormat="false" ht="15" hidden="false" customHeight="false" outlineLevel="0" collapsed="false"/>
    <row r="21851" customFormat="false" ht="15" hidden="false" customHeight="false" outlineLevel="0" collapsed="false"/>
    <row r="21852" customFormat="false" ht="15" hidden="false" customHeight="false" outlineLevel="0" collapsed="false"/>
    <row r="21853" customFormat="false" ht="15" hidden="false" customHeight="false" outlineLevel="0" collapsed="false"/>
    <row r="21854" customFormat="false" ht="15" hidden="false" customHeight="false" outlineLevel="0" collapsed="false"/>
    <row r="21855" customFormat="false" ht="15" hidden="false" customHeight="false" outlineLevel="0" collapsed="false"/>
    <row r="21856" customFormat="false" ht="15" hidden="false" customHeight="false" outlineLevel="0" collapsed="false"/>
    <row r="21857" customFormat="false" ht="15" hidden="false" customHeight="false" outlineLevel="0" collapsed="false"/>
    <row r="21858" customFormat="false" ht="15" hidden="false" customHeight="false" outlineLevel="0" collapsed="false"/>
    <row r="21859" customFormat="false" ht="15" hidden="false" customHeight="false" outlineLevel="0" collapsed="false"/>
    <row r="21860" customFormat="false" ht="15" hidden="false" customHeight="false" outlineLevel="0" collapsed="false"/>
    <row r="21861" customFormat="false" ht="15" hidden="false" customHeight="false" outlineLevel="0" collapsed="false"/>
    <row r="21862" customFormat="false" ht="15" hidden="false" customHeight="false" outlineLevel="0" collapsed="false"/>
    <row r="21863" customFormat="false" ht="15" hidden="false" customHeight="false" outlineLevel="0" collapsed="false"/>
    <row r="21864" customFormat="false" ht="15" hidden="false" customHeight="false" outlineLevel="0" collapsed="false"/>
    <row r="21865" customFormat="false" ht="15" hidden="false" customHeight="false" outlineLevel="0" collapsed="false"/>
    <row r="21866" customFormat="false" ht="15" hidden="false" customHeight="false" outlineLevel="0" collapsed="false"/>
    <row r="21867" customFormat="false" ht="15" hidden="false" customHeight="false" outlineLevel="0" collapsed="false"/>
    <row r="21868" customFormat="false" ht="15" hidden="false" customHeight="false" outlineLevel="0" collapsed="false"/>
    <row r="21869" customFormat="false" ht="15" hidden="false" customHeight="false" outlineLevel="0" collapsed="false"/>
    <row r="21870" customFormat="false" ht="15" hidden="false" customHeight="false" outlineLevel="0" collapsed="false"/>
    <row r="21871" customFormat="false" ht="15" hidden="false" customHeight="false" outlineLevel="0" collapsed="false"/>
    <row r="21872" customFormat="false" ht="15" hidden="false" customHeight="false" outlineLevel="0" collapsed="false"/>
    <row r="21873" customFormat="false" ht="15" hidden="false" customHeight="false" outlineLevel="0" collapsed="false"/>
    <row r="21874" customFormat="false" ht="15" hidden="false" customHeight="false" outlineLevel="0" collapsed="false"/>
    <row r="21875" customFormat="false" ht="15" hidden="false" customHeight="false" outlineLevel="0" collapsed="false"/>
    <row r="21876" customFormat="false" ht="15" hidden="false" customHeight="false" outlineLevel="0" collapsed="false"/>
    <row r="21877" customFormat="false" ht="15" hidden="false" customHeight="false" outlineLevel="0" collapsed="false"/>
    <row r="21878" customFormat="false" ht="15" hidden="false" customHeight="false" outlineLevel="0" collapsed="false"/>
    <row r="21879" customFormat="false" ht="15" hidden="false" customHeight="false" outlineLevel="0" collapsed="false"/>
    <row r="21880" customFormat="false" ht="15" hidden="false" customHeight="false" outlineLevel="0" collapsed="false"/>
    <row r="21881" customFormat="false" ht="15" hidden="false" customHeight="false" outlineLevel="0" collapsed="false"/>
    <row r="21882" customFormat="false" ht="15" hidden="false" customHeight="false" outlineLevel="0" collapsed="false"/>
    <row r="21883" customFormat="false" ht="15" hidden="false" customHeight="false" outlineLevel="0" collapsed="false"/>
    <row r="21884" customFormat="false" ht="15" hidden="false" customHeight="false" outlineLevel="0" collapsed="false"/>
    <row r="21885" customFormat="false" ht="15" hidden="false" customHeight="false" outlineLevel="0" collapsed="false"/>
    <row r="21886" customFormat="false" ht="15" hidden="false" customHeight="false" outlineLevel="0" collapsed="false"/>
    <row r="21887" customFormat="false" ht="15" hidden="false" customHeight="false" outlineLevel="0" collapsed="false"/>
    <row r="21888" customFormat="false" ht="15" hidden="false" customHeight="false" outlineLevel="0" collapsed="false"/>
    <row r="21889" customFormat="false" ht="15" hidden="false" customHeight="false" outlineLevel="0" collapsed="false"/>
    <row r="21890" customFormat="false" ht="15" hidden="false" customHeight="false" outlineLevel="0" collapsed="false"/>
    <row r="21891" customFormat="false" ht="15" hidden="false" customHeight="false" outlineLevel="0" collapsed="false"/>
    <row r="21892" customFormat="false" ht="15" hidden="false" customHeight="false" outlineLevel="0" collapsed="false"/>
    <row r="21893" customFormat="false" ht="15" hidden="false" customHeight="false" outlineLevel="0" collapsed="false"/>
    <row r="21894" customFormat="false" ht="15" hidden="false" customHeight="false" outlineLevel="0" collapsed="false"/>
    <row r="21895" customFormat="false" ht="15" hidden="false" customHeight="false" outlineLevel="0" collapsed="false"/>
    <row r="21896" customFormat="false" ht="15" hidden="false" customHeight="false" outlineLevel="0" collapsed="false"/>
    <row r="21897" customFormat="false" ht="15" hidden="false" customHeight="false" outlineLevel="0" collapsed="false"/>
    <row r="21898" customFormat="false" ht="15" hidden="false" customHeight="false" outlineLevel="0" collapsed="false"/>
    <row r="21899" customFormat="false" ht="15" hidden="false" customHeight="false" outlineLevel="0" collapsed="false"/>
    <row r="21900" customFormat="false" ht="15" hidden="false" customHeight="false" outlineLevel="0" collapsed="false"/>
    <row r="21901" customFormat="false" ht="15" hidden="false" customHeight="false" outlineLevel="0" collapsed="false"/>
    <row r="21902" customFormat="false" ht="15" hidden="false" customHeight="false" outlineLevel="0" collapsed="false"/>
    <row r="21903" customFormat="false" ht="15" hidden="false" customHeight="false" outlineLevel="0" collapsed="false"/>
    <row r="21904" customFormat="false" ht="15" hidden="false" customHeight="false" outlineLevel="0" collapsed="false"/>
    <row r="21905" customFormat="false" ht="15" hidden="false" customHeight="false" outlineLevel="0" collapsed="false"/>
    <row r="21906" customFormat="false" ht="15" hidden="false" customHeight="false" outlineLevel="0" collapsed="false"/>
    <row r="21907" customFormat="false" ht="15" hidden="false" customHeight="false" outlineLevel="0" collapsed="false"/>
    <row r="21908" customFormat="false" ht="15" hidden="false" customHeight="false" outlineLevel="0" collapsed="false"/>
    <row r="21909" customFormat="false" ht="15" hidden="false" customHeight="false" outlineLevel="0" collapsed="false"/>
    <row r="21910" customFormat="false" ht="15" hidden="false" customHeight="false" outlineLevel="0" collapsed="false"/>
    <row r="21911" customFormat="false" ht="15" hidden="false" customHeight="false" outlineLevel="0" collapsed="false"/>
    <row r="21912" customFormat="false" ht="15" hidden="false" customHeight="false" outlineLevel="0" collapsed="false"/>
    <row r="21913" customFormat="false" ht="15" hidden="false" customHeight="false" outlineLevel="0" collapsed="false"/>
    <row r="21914" customFormat="false" ht="15" hidden="false" customHeight="false" outlineLevel="0" collapsed="false"/>
    <row r="21915" customFormat="false" ht="15" hidden="false" customHeight="false" outlineLevel="0" collapsed="false"/>
    <row r="21916" customFormat="false" ht="15" hidden="false" customHeight="false" outlineLevel="0" collapsed="false"/>
    <row r="21917" customFormat="false" ht="15" hidden="false" customHeight="false" outlineLevel="0" collapsed="false"/>
    <row r="21918" customFormat="false" ht="15" hidden="false" customHeight="false" outlineLevel="0" collapsed="false"/>
    <row r="21919" customFormat="false" ht="15" hidden="false" customHeight="false" outlineLevel="0" collapsed="false"/>
    <row r="21920" customFormat="false" ht="15" hidden="false" customHeight="false" outlineLevel="0" collapsed="false"/>
    <row r="21921" customFormat="false" ht="15" hidden="false" customHeight="false" outlineLevel="0" collapsed="false"/>
    <row r="21922" customFormat="false" ht="15" hidden="false" customHeight="false" outlineLevel="0" collapsed="false"/>
    <row r="21923" customFormat="false" ht="15" hidden="false" customHeight="false" outlineLevel="0" collapsed="false"/>
    <row r="21924" customFormat="false" ht="15" hidden="false" customHeight="false" outlineLevel="0" collapsed="false"/>
    <row r="21925" customFormat="false" ht="15" hidden="false" customHeight="false" outlineLevel="0" collapsed="false"/>
    <row r="21926" customFormat="false" ht="15" hidden="false" customHeight="false" outlineLevel="0" collapsed="false"/>
    <row r="21927" customFormat="false" ht="15" hidden="false" customHeight="false" outlineLevel="0" collapsed="false"/>
    <row r="21928" customFormat="false" ht="15" hidden="false" customHeight="false" outlineLevel="0" collapsed="false"/>
    <row r="21929" customFormat="false" ht="15" hidden="false" customHeight="false" outlineLevel="0" collapsed="false"/>
    <row r="21930" customFormat="false" ht="15" hidden="false" customHeight="false" outlineLevel="0" collapsed="false"/>
    <row r="21931" customFormat="false" ht="15" hidden="false" customHeight="false" outlineLevel="0" collapsed="false"/>
    <row r="21932" customFormat="false" ht="15" hidden="false" customHeight="false" outlineLevel="0" collapsed="false"/>
    <row r="21933" customFormat="false" ht="15" hidden="false" customHeight="false" outlineLevel="0" collapsed="false"/>
    <row r="21934" customFormat="false" ht="15" hidden="false" customHeight="false" outlineLevel="0" collapsed="false"/>
    <row r="21935" customFormat="false" ht="15" hidden="false" customHeight="false" outlineLevel="0" collapsed="false"/>
    <row r="21936" customFormat="false" ht="15" hidden="false" customHeight="false" outlineLevel="0" collapsed="false"/>
    <row r="21937" customFormat="false" ht="15" hidden="false" customHeight="false" outlineLevel="0" collapsed="false"/>
    <row r="21938" customFormat="false" ht="15" hidden="false" customHeight="false" outlineLevel="0" collapsed="false"/>
    <row r="21939" customFormat="false" ht="15" hidden="false" customHeight="false" outlineLevel="0" collapsed="false"/>
    <row r="21940" customFormat="false" ht="15" hidden="false" customHeight="false" outlineLevel="0" collapsed="false"/>
    <row r="21941" customFormat="false" ht="15" hidden="false" customHeight="false" outlineLevel="0" collapsed="false"/>
    <row r="21942" customFormat="false" ht="15" hidden="false" customHeight="false" outlineLevel="0" collapsed="false"/>
    <row r="21943" customFormat="false" ht="15" hidden="false" customHeight="false" outlineLevel="0" collapsed="false"/>
    <row r="21944" customFormat="false" ht="15" hidden="false" customHeight="false" outlineLevel="0" collapsed="false"/>
    <row r="21945" customFormat="false" ht="15" hidden="false" customHeight="false" outlineLevel="0" collapsed="false"/>
    <row r="21946" customFormat="false" ht="15" hidden="false" customHeight="false" outlineLevel="0" collapsed="false"/>
    <row r="21947" customFormat="false" ht="15" hidden="false" customHeight="false" outlineLevel="0" collapsed="false"/>
    <row r="21948" customFormat="false" ht="15" hidden="false" customHeight="false" outlineLevel="0" collapsed="false"/>
    <row r="21949" customFormat="false" ht="15" hidden="false" customHeight="false" outlineLevel="0" collapsed="false"/>
    <row r="21950" customFormat="false" ht="15" hidden="false" customHeight="false" outlineLevel="0" collapsed="false"/>
    <row r="21951" customFormat="false" ht="15" hidden="false" customHeight="false" outlineLevel="0" collapsed="false"/>
    <row r="21952" customFormat="false" ht="15" hidden="false" customHeight="false" outlineLevel="0" collapsed="false"/>
    <row r="21953" customFormat="false" ht="15" hidden="false" customHeight="false" outlineLevel="0" collapsed="false"/>
    <row r="21954" customFormat="false" ht="15" hidden="false" customHeight="false" outlineLevel="0" collapsed="false"/>
    <row r="21955" customFormat="false" ht="15" hidden="false" customHeight="false" outlineLevel="0" collapsed="false"/>
    <row r="21956" customFormat="false" ht="15" hidden="false" customHeight="false" outlineLevel="0" collapsed="false"/>
    <row r="21957" customFormat="false" ht="15" hidden="false" customHeight="false" outlineLevel="0" collapsed="false"/>
    <row r="21958" customFormat="false" ht="15" hidden="false" customHeight="false" outlineLevel="0" collapsed="false"/>
    <row r="21959" customFormat="false" ht="15" hidden="false" customHeight="false" outlineLevel="0" collapsed="false"/>
    <row r="21960" customFormat="false" ht="15" hidden="false" customHeight="false" outlineLevel="0" collapsed="false"/>
    <row r="21961" customFormat="false" ht="15" hidden="false" customHeight="false" outlineLevel="0" collapsed="false"/>
    <row r="21962" customFormat="false" ht="15" hidden="false" customHeight="false" outlineLevel="0" collapsed="false"/>
    <row r="21963" customFormat="false" ht="15" hidden="false" customHeight="false" outlineLevel="0" collapsed="false"/>
    <row r="21964" customFormat="false" ht="15" hidden="false" customHeight="false" outlineLevel="0" collapsed="false"/>
    <row r="21965" customFormat="false" ht="15" hidden="false" customHeight="false" outlineLevel="0" collapsed="false"/>
    <row r="21966" customFormat="false" ht="15" hidden="false" customHeight="false" outlineLevel="0" collapsed="false"/>
    <row r="21967" customFormat="false" ht="15" hidden="false" customHeight="false" outlineLevel="0" collapsed="false"/>
    <row r="21968" customFormat="false" ht="15" hidden="false" customHeight="false" outlineLevel="0" collapsed="false"/>
    <row r="21969" customFormat="false" ht="15" hidden="false" customHeight="false" outlineLevel="0" collapsed="false"/>
    <row r="21970" customFormat="false" ht="15" hidden="false" customHeight="false" outlineLevel="0" collapsed="false"/>
    <row r="21971" customFormat="false" ht="15" hidden="false" customHeight="false" outlineLevel="0" collapsed="false"/>
    <row r="21972" customFormat="false" ht="15" hidden="false" customHeight="false" outlineLevel="0" collapsed="false"/>
    <row r="21973" customFormat="false" ht="15" hidden="false" customHeight="false" outlineLevel="0" collapsed="false"/>
    <row r="21974" customFormat="false" ht="15" hidden="false" customHeight="false" outlineLevel="0" collapsed="false"/>
    <row r="21975" customFormat="false" ht="15" hidden="false" customHeight="false" outlineLevel="0" collapsed="false"/>
    <row r="21976" customFormat="false" ht="15" hidden="false" customHeight="false" outlineLevel="0" collapsed="false"/>
    <row r="21977" customFormat="false" ht="15" hidden="false" customHeight="false" outlineLevel="0" collapsed="false"/>
    <row r="21978" customFormat="false" ht="15" hidden="false" customHeight="false" outlineLevel="0" collapsed="false"/>
    <row r="21979" customFormat="false" ht="15" hidden="false" customHeight="false" outlineLevel="0" collapsed="false"/>
    <row r="21980" customFormat="false" ht="15" hidden="false" customHeight="false" outlineLevel="0" collapsed="false"/>
    <row r="21981" customFormat="false" ht="15" hidden="false" customHeight="false" outlineLevel="0" collapsed="false"/>
    <row r="21982" customFormat="false" ht="15" hidden="false" customHeight="false" outlineLevel="0" collapsed="false"/>
    <row r="21983" customFormat="false" ht="15" hidden="false" customHeight="false" outlineLevel="0" collapsed="false"/>
    <row r="21984" customFormat="false" ht="15" hidden="false" customHeight="false" outlineLevel="0" collapsed="false"/>
    <row r="21985" customFormat="false" ht="15" hidden="false" customHeight="false" outlineLevel="0" collapsed="false"/>
    <row r="21986" customFormat="false" ht="15" hidden="false" customHeight="false" outlineLevel="0" collapsed="false"/>
    <row r="21987" customFormat="false" ht="15" hidden="false" customHeight="false" outlineLevel="0" collapsed="false"/>
    <row r="21988" customFormat="false" ht="15" hidden="false" customHeight="false" outlineLevel="0" collapsed="false"/>
    <row r="21989" customFormat="false" ht="15" hidden="false" customHeight="false" outlineLevel="0" collapsed="false"/>
    <row r="21990" customFormat="false" ht="15" hidden="false" customHeight="false" outlineLevel="0" collapsed="false"/>
    <row r="21991" customFormat="false" ht="15" hidden="false" customHeight="false" outlineLevel="0" collapsed="false"/>
    <row r="21992" customFormat="false" ht="15" hidden="false" customHeight="false" outlineLevel="0" collapsed="false"/>
    <row r="21993" customFormat="false" ht="15" hidden="false" customHeight="false" outlineLevel="0" collapsed="false"/>
    <row r="21994" customFormat="false" ht="15" hidden="false" customHeight="false" outlineLevel="0" collapsed="false"/>
    <row r="21995" customFormat="false" ht="15" hidden="false" customHeight="false" outlineLevel="0" collapsed="false"/>
    <row r="21996" customFormat="false" ht="15" hidden="false" customHeight="false" outlineLevel="0" collapsed="false"/>
    <row r="21997" customFormat="false" ht="15" hidden="false" customHeight="false" outlineLevel="0" collapsed="false"/>
    <row r="21998" customFormat="false" ht="15" hidden="false" customHeight="false" outlineLevel="0" collapsed="false"/>
    <row r="21999" customFormat="false" ht="15" hidden="false" customHeight="false" outlineLevel="0" collapsed="false"/>
    <row r="22000" customFormat="false" ht="15" hidden="false" customHeight="false" outlineLevel="0" collapsed="false"/>
    <row r="22001" customFormat="false" ht="15" hidden="false" customHeight="false" outlineLevel="0" collapsed="false"/>
    <row r="22002" customFormat="false" ht="15" hidden="false" customHeight="false" outlineLevel="0" collapsed="false"/>
    <row r="22003" customFormat="false" ht="15" hidden="false" customHeight="false" outlineLevel="0" collapsed="false"/>
    <row r="22004" customFormat="false" ht="15" hidden="false" customHeight="false" outlineLevel="0" collapsed="false"/>
    <row r="22005" customFormat="false" ht="15" hidden="false" customHeight="false" outlineLevel="0" collapsed="false"/>
    <row r="22006" customFormat="false" ht="15" hidden="false" customHeight="false" outlineLevel="0" collapsed="false"/>
    <row r="22007" customFormat="false" ht="15" hidden="false" customHeight="false" outlineLevel="0" collapsed="false"/>
    <row r="22008" customFormat="false" ht="15" hidden="false" customHeight="false" outlineLevel="0" collapsed="false"/>
    <row r="22009" customFormat="false" ht="15" hidden="false" customHeight="false" outlineLevel="0" collapsed="false"/>
    <row r="22010" customFormat="false" ht="15" hidden="false" customHeight="false" outlineLevel="0" collapsed="false"/>
    <row r="22011" customFormat="false" ht="15" hidden="false" customHeight="false" outlineLevel="0" collapsed="false"/>
    <row r="22012" customFormat="false" ht="15" hidden="false" customHeight="false" outlineLevel="0" collapsed="false"/>
    <row r="22013" customFormat="false" ht="15" hidden="false" customHeight="false" outlineLevel="0" collapsed="false"/>
    <row r="22014" customFormat="false" ht="15" hidden="false" customHeight="false" outlineLevel="0" collapsed="false"/>
    <row r="22015" customFormat="false" ht="15" hidden="false" customHeight="false" outlineLevel="0" collapsed="false"/>
    <row r="22016" customFormat="false" ht="15" hidden="false" customHeight="false" outlineLevel="0" collapsed="false"/>
    <row r="22017" customFormat="false" ht="15" hidden="false" customHeight="false" outlineLevel="0" collapsed="false"/>
    <row r="22018" customFormat="false" ht="15" hidden="false" customHeight="false" outlineLevel="0" collapsed="false"/>
    <row r="22019" customFormat="false" ht="15" hidden="false" customHeight="false" outlineLevel="0" collapsed="false"/>
    <row r="22020" customFormat="false" ht="15" hidden="false" customHeight="false" outlineLevel="0" collapsed="false"/>
    <row r="22021" customFormat="false" ht="15" hidden="false" customHeight="false" outlineLevel="0" collapsed="false"/>
    <row r="22022" customFormat="false" ht="15" hidden="false" customHeight="false" outlineLevel="0" collapsed="false"/>
    <row r="22023" customFormat="false" ht="15" hidden="false" customHeight="false" outlineLevel="0" collapsed="false"/>
    <row r="22024" customFormat="false" ht="15" hidden="false" customHeight="false" outlineLevel="0" collapsed="false"/>
    <row r="22025" customFormat="false" ht="15" hidden="false" customHeight="false" outlineLevel="0" collapsed="false"/>
    <row r="22026" customFormat="false" ht="15" hidden="false" customHeight="false" outlineLevel="0" collapsed="false"/>
    <row r="22027" customFormat="false" ht="15" hidden="false" customHeight="false" outlineLevel="0" collapsed="false"/>
    <row r="22028" customFormat="false" ht="15" hidden="false" customHeight="false" outlineLevel="0" collapsed="false"/>
    <row r="22029" customFormat="false" ht="15" hidden="false" customHeight="false" outlineLevel="0" collapsed="false"/>
    <row r="22030" customFormat="false" ht="15" hidden="false" customHeight="false" outlineLevel="0" collapsed="false"/>
    <row r="22031" customFormat="false" ht="15" hidden="false" customHeight="false" outlineLevel="0" collapsed="false"/>
    <row r="22032" customFormat="false" ht="15" hidden="false" customHeight="false" outlineLevel="0" collapsed="false"/>
    <row r="22033" customFormat="false" ht="15" hidden="false" customHeight="false" outlineLevel="0" collapsed="false"/>
    <row r="22034" customFormat="false" ht="15" hidden="false" customHeight="false" outlineLevel="0" collapsed="false"/>
    <row r="22035" customFormat="false" ht="15" hidden="false" customHeight="false" outlineLevel="0" collapsed="false"/>
    <row r="22036" customFormat="false" ht="15" hidden="false" customHeight="false" outlineLevel="0" collapsed="false"/>
    <row r="22037" customFormat="false" ht="15" hidden="false" customHeight="false" outlineLevel="0" collapsed="false"/>
    <row r="22038" customFormat="false" ht="15" hidden="false" customHeight="false" outlineLevel="0" collapsed="false"/>
    <row r="22039" customFormat="false" ht="15" hidden="false" customHeight="false" outlineLevel="0" collapsed="false"/>
    <row r="22040" customFormat="false" ht="15" hidden="false" customHeight="false" outlineLevel="0" collapsed="false"/>
    <row r="22041" customFormat="false" ht="15" hidden="false" customHeight="false" outlineLevel="0" collapsed="false"/>
    <row r="22042" customFormat="false" ht="15" hidden="false" customHeight="false" outlineLevel="0" collapsed="false"/>
    <row r="22043" customFormat="false" ht="15" hidden="false" customHeight="false" outlineLevel="0" collapsed="false"/>
    <row r="22044" customFormat="false" ht="15" hidden="false" customHeight="false" outlineLevel="0" collapsed="false"/>
    <row r="22045" customFormat="false" ht="15" hidden="false" customHeight="false" outlineLevel="0" collapsed="false"/>
    <row r="22046" customFormat="false" ht="15" hidden="false" customHeight="false" outlineLevel="0" collapsed="false"/>
    <row r="22047" customFormat="false" ht="15" hidden="false" customHeight="false" outlineLevel="0" collapsed="false"/>
    <row r="22048" customFormat="false" ht="15" hidden="false" customHeight="false" outlineLevel="0" collapsed="false"/>
    <row r="22049" customFormat="false" ht="15" hidden="false" customHeight="false" outlineLevel="0" collapsed="false"/>
    <row r="22050" customFormat="false" ht="15" hidden="false" customHeight="false" outlineLevel="0" collapsed="false"/>
    <row r="22051" customFormat="false" ht="15" hidden="false" customHeight="false" outlineLevel="0" collapsed="false"/>
    <row r="22052" customFormat="false" ht="15" hidden="false" customHeight="false" outlineLevel="0" collapsed="false"/>
    <row r="22053" customFormat="false" ht="15" hidden="false" customHeight="false" outlineLevel="0" collapsed="false"/>
    <row r="22054" customFormat="false" ht="15" hidden="false" customHeight="false" outlineLevel="0" collapsed="false"/>
    <row r="22055" customFormat="false" ht="15" hidden="false" customHeight="false" outlineLevel="0" collapsed="false"/>
    <row r="22056" customFormat="false" ht="15" hidden="false" customHeight="false" outlineLevel="0" collapsed="false"/>
    <row r="22057" customFormat="false" ht="15" hidden="false" customHeight="false" outlineLevel="0" collapsed="false"/>
    <row r="22058" customFormat="false" ht="15" hidden="false" customHeight="false" outlineLevel="0" collapsed="false"/>
    <row r="22059" customFormat="false" ht="15" hidden="false" customHeight="false" outlineLevel="0" collapsed="false"/>
    <row r="22060" customFormat="false" ht="15" hidden="false" customHeight="false" outlineLevel="0" collapsed="false"/>
    <row r="22061" customFormat="false" ht="15" hidden="false" customHeight="false" outlineLevel="0" collapsed="false"/>
    <row r="22062" customFormat="false" ht="15" hidden="false" customHeight="false" outlineLevel="0" collapsed="false"/>
    <row r="22063" customFormat="false" ht="15" hidden="false" customHeight="false" outlineLevel="0" collapsed="false"/>
    <row r="22064" customFormat="false" ht="15" hidden="false" customHeight="false" outlineLevel="0" collapsed="false"/>
    <row r="22065" customFormat="false" ht="15" hidden="false" customHeight="false" outlineLevel="0" collapsed="false"/>
    <row r="22066" customFormat="false" ht="15" hidden="false" customHeight="false" outlineLevel="0" collapsed="false"/>
    <row r="22067" customFormat="false" ht="15" hidden="false" customHeight="false" outlineLevel="0" collapsed="false"/>
    <row r="22068" customFormat="false" ht="15" hidden="false" customHeight="false" outlineLevel="0" collapsed="false"/>
    <row r="22069" customFormat="false" ht="15" hidden="false" customHeight="false" outlineLevel="0" collapsed="false"/>
    <row r="22070" customFormat="false" ht="15" hidden="false" customHeight="false" outlineLevel="0" collapsed="false"/>
    <row r="22071" customFormat="false" ht="15" hidden="false" customHeight="false" outlineLevel="0" collapsed="false"/>
    <row r="22072" customFormat="false" ht="15" hidden="false" customHeight="false" outlineLevel="0" collapsed="false"/>
    <row r="22073" customFormat="false" ht="15" hidden="false" customHeight="false" outlineLevel="0" collapsed="false"/>
    <row r="22074" customFormat="false" ht="15" hidden="false" customHeight="false" outlineLevel="0" collapsed="false"/>
    <row r="22075" customFormat="false" ht="15" hidden="false" customHeight="false" outlineLevel="0" collapsed="false"/>
    <row r="22076" customFormat="false" ht="15" hidden="false" customHeight="false" outlineLevel="0" collapsed="false"/>
    <row r="22077" customFormat="false" ht="15" hidden="false" customHeight="false" outlineLevel="0" collapsed="false"/>
    <row r="22078" customFormat="false" ht="15" hidden="false" customHeight="false" outlineLevel="0" collapsed="false"/>
    <row r="22079" customFormat="false" ht="15" hidden="false" customHeight="false" outlineLevel="0" collapsed="false"/>
    <row r="22080" customFormat="false" ht="15" hidden="false" customHeight="false" outlineLevel="0" collapsed="false"/>
    <row r="22081" customFormat="false" ht="15" hidden="false" customHeight="false" outlineLevel="0" collapsed="false"/>
    <row r="22082" customFormat="false" ht="15" hidden="false" customHeight="false" outlineLevel="0" collapsed="false"/>
    <row r="22083" customFormat="false" ht="15" hidden="false" customHeight="false" outlineLevel="0" collapsed="false"/>
    <row r="22084" customFormat="false" ht="15" hidden="false" customHeight="false" outlineLevel="0" collapsed="false"/>
    <row r="22085" customFormat="false" ht="15" hidden="false" customHeight="false" outlineLevel="0" collapsed="false"/>
    <row r="22086" customFormat="false" ht="15" hidden="false" customHeight="false" outlineLevel="0" collapsed="false"/>
    <row r="22087" customFormat="false" ht="15" hidden="false" customHeight="false" outlineLevel="0" collapsed="false"/>
    <row r="22088" customFormat="false" ht="15" hidden="false" customHeight="false" outlineLevel="0" collapsed="false"/>
    <row r="22089" customFormat="false" ht="15" hidden="false" customHeight="false" outlineLevel="0" collapsed="false"/>
    <row r="22090" customFormat="false" ht="15" hidden="false" customHeight="false" outlineLevel="0" collapsed="false"/>
    <row r="22091" customFormat="false" ht="15" hidden="false" customHeight="false" outlineLevel="0" collapsed="false"/>
    <row r="22092" customFormat="false" ht="15" hidden="false" customHeight="false" outlineLevel="0" collapsed="false"/>
    <row r="22093" customFormat="false" ht="15" hidden="false" customHeight="false" outlineLevel="0" collapsed="false"/>
    <row r="22094" customFormat="false" ht="15" hidden="false" customHeight="false" outlineLevel="0" collapsed="false"/>
    <row r="22095" customFormat="false" ht="15" hidden="false" customHeight="false" outlineLevel="0" collapsed="false"/>
    <row r="22096" customFormat="false" ht="15" hidden="false" customHeight="false" outlineLevel="0" collapsed="false"/>
    <row r="22097" customFormat="false" ht="15" hidden="false" customHeight="false" outlineLevel="0" collapsed="false"/>
    <row r="22098" customFormat="false" ht="15" hidden="false" customHeight="false" outlineLevel="0" collapsed="false"/>
    <row r="22099" customFormat="false" ht="15" hidden="false" customHeight="false" outlineLevel="0" collapsed="false"/>
    <row r="22100" customFormat="false" ht="15" hidden="false" customHeight="false" outlineLevel="0" collapsed="false"/>
    <row r="22101" customFormat="false" ht="15" hidden="false" customHeight="false" outlineLevel="0" collapsed="false"/>
    <row r="22102" customFormat="false" ht="15" hidden="false" customHeight="false" outlineLevel="0" collapsed="false"/>
    <row r="22103" customFormat="false" ht="15" hidden="false" customHeight="false" outlineLevel="0" collapsed="false"/>
    <row r="22104" customFormat="false" ht="15" hidden="false" customHeight="false" outlineLevel="0" collapsed="false"/>
    <row r="22105" customFormat="false" ht="15" hidden="false" customHeight="false" outlineLevel="0" collapsed="false"/>
    <row r="22106" customFormat="false" ht="15" hidden="false" customHeight="false" outlineLevel="0" collapsed="false"/>
    <row r="22107" customFormat="false" ht="15" hidden="false" customHeight="false" outlineLevel="0" collapsed="false"/>
    <row r="22108" customFormat="false" ht="15" hidden="false" customHeight="false" outlineLevel="0" collapsed="false"/>
    <row r="22109" customFormat="false" ht="15" hidden="false" customHeight="false" outlineLevel="0" collapsed="false"/>
    <row r="22110" customFormat="false" ht="15" hidden="false" customHeight="false" outlineLevel="0" collapsed="false"/>
    <row r="22111" customFormat="false" ht="15" hidden="false" customHeight="false" outlineLevel="0" collapsed="false"/>
    <row r="22112" customFormat="false" ht="15" hidden="false" customHeight="false" outlineLevel="0" collapsed="false"/>
    <row r="22113" customFormat="false" ht="15" hidden="false" customHeight="false" outlineLevel="0" collapsed="false"/>
    <row r="22114" customFormat="false" ht="15" hidden="false" customHeight="false" outlineLevel="0" collapsed="false"/>
    <row r="22115" customFormat="false" ht="15" hidden="false" customHeight="false" outlineLevel="0" collapsed="false"/>
    <row r="22116" customFormat="false" ht="15" hidden="false" customHeight="false" outlineLevel="0" collapsed="false"/>
    <row r="22117" customFormat="false" ht="15" hidden="false" customHeight="false" outlineLevel="0" collapsed="false"/>
    <row r="22118" customFormat="false" ht="15" hidden="false" customHeight="false" outlineLevel="0" collapsed="false"/>
    <row r="22119" customFormat="false" ht="15" hidden="false" customHeight="false" outlineLevel="0" collapsed="false"/>
    <row r="22120" customFormat="false" ht="15" hidden="false" customHeight="false" outlineLevel="0" collapsed="false"/>
    <row r="22121" customFormat="false" ht="15" hidden="false" customHeight="false" outlineLevel="0" collapsed="false"/>
    <row r="22122" customFormat="false" ht="15" hidden="false" customHeight="false" outlineLevel="0" collapsed="false"/>
    <row r="22123" customFormat="false" ht="15" hidden="false" customHeight="false" outlineLevel="0" collapsed="false"/>
    <row r="22124" customFormat="false" ht="15" hidden="false" customHeight="false" outlineLevel="0" collapsed="false"/>
    <row r="22125" customFormat="false" ht="15" hidden="false" customHeight="false" outlineLevel="0" collapsed="false"/>
    <row r="22126" customFormat="false" ht="15" hidden="false" customHeight="false" outlineLevel="0" collapsed="false"/>
    <row r="22127" customFormat="false" ht="15" hidden="false" customHeight="false" outlineLevel="0" collapsed="false"/>
    <row r="22128" customFormat="false" ht="15" hidden="false" customHeight="false" outlineLevel="0" collapsed="false"/>
    <row r="22129" customFormat="false" ht="15" hidden="false" customHeight="false" outlineLevel="0" collapsed="false"/>
    <row r="22130" customFormat="false" ht="15" hidden="false" customHeight="false" outlineLevel="0" collapsed="false"/>
    <row r="22131" customFormat="false" ht="15" hidden="false" customHeight="false" outlineLevel="0" collapsed="false"/>
    <row r="22132" customFormat="false" ht="15" hidden="false" customHeight="false" outlineLevel="0" collapsed="false"/>
    <row r="22133" customFormat="false" ht="15" hidden="false" customHeight="false" outlineLevel="0" collapsed="false"/>
    <row r="22134" customFormat="false" ht="15" hidden="false" customHeight="false" outlineLevel="0" collapsed="false"/>
    <row r="22135" customFormat="false" ht="15" hidden="false" customHeight="false" outlineLevel="0" collapsed="false"/>
    <row r="22136" customFormat="false" ht="15" hidden="false" customHeight="false" outlineLevel="0" collapsed="false"/>
    <row r="22137" customFormat="false" ht="15" hidden="false" customHeight="false" outlineLevel="0" collapsed="false"/>
    <row r="22138" customFormat="false" ht="15" hidden="false" customHeight="false" outlineLevel="0" collapsed="false"/>
    <row r="22139" customFormat="false" ht="15" hidden="false" customHeight="false" outlineLevel="0" collapsed="false"/>
    <row r="22140" customFormat="false" ht="15" hidden="false" customHeight="false" outlineLevel="0" collapsed="false"/>
    <row r="22141" customFormat="false" ht="15" hidden="false" customHeight="false" outlineLevel="0" collapsed="false"/>
    <row r="22142" customFormat="false" ht="15" hidden="false" customHeight="false" outlineLevel="0" collapsed="false"/>
    <row r="22143" customFormat="false" ht="15" hidden="false" customHeight="false" outlineLevel="0" collapsed="false"/>
    <row r="22144" customFormat="false" ht="15" hidden="false" customHeight="false" outlineLevel="0" collapsed="false"/>
    <row r="22145" customFormat="false" ht="15" hidden="false" customHeight="false" outlineLevel="0" collapsed="false"/>
    <row r="22146" customFormat="false" ht="15" hidden="false" customHeight="false" outlineLevel="0" collapsed="false"/>
    <row r="22147" customFormat="false" ht="15" hidden="false" customHeight="false" outlineLevel="0" collapsed="false"/>
    <row r="22148" customFormat="false" ht="15" hidden="false" customHeight="false" outlineLevel="0" collapsed="false"/>
    <row r="22149" customFormat="false" ht="15" hidden="false" customHeight="false" outlineLevel="0" collapsed="false"/>
    <row r="22150" customFormat="false" ht="15" hidden="false" customHeight="false" outlineLevel="0" collapsed="false"/>
    <row r="22151" customFormat="false" ht="15" hidden="false" customHeight="false" outlineLevel="0" collapsed="false"/>
    <row r="22152" customFormat="false" ht="15" hidden="false" customHeight="false" outlineLevel="0" collapsed="false"/>
    <row r="22153" customFormat="false" ht="15" hidden="false" customHeight="false" outlineLevel="0" collapsed="false"/>
    <row r="22154" customFormat="false" ht="15" hidden="false" customHeight="false" outlineLevel="0" collapsed="false"/>
    <row r="22155" customFormat="false" ht="15" hidden="false" customHeight="false" outlineLevel="0" collapsed="false"/>
    <row r="22156" customFormat="false" ht="15" hidden="false" customHeight="false" outlineLevel="0" collapsed="false"/>
    <row r="22157" customFormat="false" ht="15" hidden="false" customHeight="false" outlineLevel="0" collapsed="false"/>
    <row r="22158" customFormat="false" ht="15" hidden="false" customHeight="false" outlineLevel="0" collapsed="false"/>
    <row r="22159" customFormat="false" ht="15" hidden="false" customHeight="false" outlineLevel="0" collapsed="false"/>
    <row r="22160" customFormat="false" ht="15" hidden="false" customHeight="false" outlineLevel="0" collapsed="false"/>
    <row r="22161" customFormat="false" ht="15" hidden="false" customHeight="false" outlineLevel="0" collapsed="false"/>
    <row r="22162" customFormat="false" ht="15" hidden="false" customHeight="false" outlineLevel="0" collapsed="false"/>
    <row r="22163" customFormat="false" ht="15" hidden="false" customHeight="false" outlineLevel="0" collapsed="false"/>
    <row r="22164" customFormat="false" ht="15" hidden="false" customHeight="false" outlineLevel="0" collapsed="false"/>
    <row r="22165" customFormat="false" ht="15" hidden="false" customHeight="false" outlineLevel="0" collapsed="false"/>
    <row r="22166" customFormat="false" ht="15" hidden="false" customHeight="false" outlineLevel="0" collapsed="false"/>
    <row r="22167" customFormat="false" ht="15" hidden="false" customHeight="false" outlineLevel="0" collapsed="false"/>
    <row r="22168" customFormat="false" ht="15" hidden="false" customHeight="false" outlineLevel="0" collapsed="false"/>
    <row r="22169" customFormat="false" ht="15" hidden="false" customHeight="false" outlineLevel="0" collapsed="false"/>
    <row r="22170" customFormat="false" ht="15" hidden="false" customHeight="false" outlineLevel="0" collapsed="false"/>
    <row r="22171" customFormat="false" ht="15" hidden="false" customHeight="false" outlineLevel="0" collapsed="false"/>
    <row r="22172" customFormat="false" ht="15" hidden="false" customHeight="false" outlineLevel="0" collapsed="false"/>
    <row r="22173" customFormat="false" ht="15" hidden="false" customHeight="false" outlineLevel="0" collapsed="false"/>
    <row r="22174" customFormat="false" ht="15" hidden="false" customHeight="false" outlineLevel="0" collapsed="false"/>
    <row r="22175" customFormat="false" ht="15" hidden="false" customHeight="false" outlineLevel="0" collapsed="false"/>
    <row r="22176" customFormat="false" ht="15" hidden="false" customHeight="false" outlineLevel="0" collapsed="false"/>
    <row r="22177" customFormat="false" ht="15" hidden="false" customHeight="false" outlineLevel="0" collapsed="false"/>
    <row r="22178" customFormat="false" ht="15" hidden="false" customHeight="false" outlineLevel="0" collapsed="false"/>
    <row r="22179" customFormat="false" ht="15" hidden="false" customHeight="false" outlineLevel="0" collapsed="false"/>
    <row r="22180" customFormat="false" ht="15" hidden="false" customHeight="false" outlineLevel="0" collapsed="false"/>
    <row r="22181" customFormat="false" ht="15" hidden="false" customHeight="false" outlineLevel="0" collapsed="false"/>
    <row r="22182" customFormat="false" ht="15" hidden="false" customHeight="false" outlineLevel="0" collapsed="false"/>
    <row r="22183" customFormat="false" ht="15" hidden="false" customHeight="false" outlineLevel="0" collapsed="false"/>
    <row r="22184" customFormat="false" ht="15" hidden="false" customHeight="false" outlineLevel="0" collapsed="false"/>
    <row r="22185" customFormat="false" ht="15" hidden="false" customHeight="false" outlineLevel="0" collapsed="false"/>
    <row r="22186" customFormat="false" ht="15" hidden="false" customHeight="false" outlineLevel="0" collapsed="false"/>
    <row r="22187" customFormat="false" ht="15" hidden="false" customHeight="false" outlineLevel="0" collapsed="false"/>
    <row r="22188" customFormat="false" ht="15" hidden="false" customHeight="false" outlineLevel="0" collapsed="false"/>
    <row r="22189" customFormat="false" ht="15" hidden="false" customHeight="false" outlineLevel="0" collapsed="false"/>
    <row r="22190" customFormat="false" ht="15" hidden="false" customHeight="false" outlineLevel="0" collapsed="false"/>
    <row r="22191" customFormat="false" ht="15" hidden="false" customHeight="false" outlineLevel="0" collapsed="false"/>
    <row r="22192" customFormat="false" ht="15" hidden="false" customHeight="false" outlineLevel="0" collapsed="false"/>
    <row r="22193" customFormat="false" ht="15" hidden="false" customHeight="false" outlineLevel="0" collapsed="false"/>
    <row r="22194" customFormat="false" ht="15" hidden="false" customHeight="false" outlineLevel="0" collapsed="false"/>
    <row r="22195" customFormat="false" ht="15" hidden="false" customHeight="false" outlineLevel="0" collapsed="false"/>
    <row r="22196" customFormat="false" ht="15" hidden="false" customHeight="false" outlineLevel="0" collapsed="false"/>
    <row r="22197" customFormat="false" ht="15" hidden="false" customHeight="false" outlineLevel="0" collapsed="false"/>
    <row r="22198" customFormat="false" ht="15" hidden="false" customHeight="false" outlineLevel="0" collapsed="false"/>
    <row r="22199" customFormat="false" ht="15" hidden="false" customHeight="false" outlineLevel="0" collapsed="false"/>
    <row r="22200" customFormat="false" ht="15" hidden="false" customHeight="false" outlineLevel="0" collapsed="false"/>
    <row r="22201" customFormat="false" ht="15" hidden="false" customHeight="false" outlineLevel="0" collapsed="false"/>
    <row r="22202" customFormat="false" ht="15" hidden="false" customHeight="false" outlineLevel="0" collapsed="false"/>
    <row r="22203" customFormat="false" ht="15" hidden="false" customHeight="false" outlineLevel="0" collapsed="false"/>
    <row r="22204" customFormat="false" ht="15" hidden="false" customHeight="false" outlineLevel="0" collapsed="false"/>
    <row r="22205" customFormat="false" ht="15" hidden="false" customHeight="false" outlineLevel="0" collapsed="false"/>
    <row r="22206" customFormat="false" ht="15" hidden="false" customHeight="false" outlineLevel="0" collapsed="false"/>
    <row r="22207" customFormat="false" ht="15" hidden="false" customHeight="false" outlineLevel="0" collapsed="false"/>
    <row r="22208" customFormat="false" ht="15" hidden="false" customHeight="false" outlineLevel="0" collapsed="false"/>
    <row r="22209" customFormat="false" ht="15" hidden="false" customHeight="false" outlineLevel="0" collapsed="false"/>
    <row r="22210" customFormat="false" ht="15" hidden="false" customHeight="false" outlineLevel="0" collapsed="false"/>
    <row r="22211" customFormat="false" ht="15" hidden="false" customHeight="false" outlineLevel="0" collapsed="false"/>
    <row r="22212" customFormat="false" ht="15" hidden="false" customHeight="false" outlineLevel="0" collapsed="false"/>
    <row r="22213" customFormat="false" ht="15" hidden="false" customHeight="false" outlineLevel="0" collapsed="false"/>
    <row r="22214" customFormat="false" ht="15" hidden="false" customHeight="false" outlineLevel="0" collapsed="false"/>
    <row r="22215" customFormat="false" ht="15" hidden="false" customHeight="false" outlineLevel="0" collapsed="false"/>
    <row r="22216" customFormat="false" ht="15" hidden="false" customHeight="false" outlineLevel="0" collapsed="false"/>
    <row r="22217" customFormat="false" ht="15" hidden="false" customHeight="false" outlineLevel="0" collapsed="false"/>
    <row r="22218" customFormat="false" ht="15" hidden="false" customHeight="false" outlineLevel="0" collapsed="false"/>
    <row r="22219" customFormat="false" ht="15" hidden="false" customHeight="false" outlineLevel="0" collapsed="false"/>
    <row r="22220" customFormat="false" ht="15" hidden="false" customHeight="false" outlineLevel="0" collapsed="false"/>
    <row r="22221" customFormat="false" ht="15" hidden="false" customHeight="false" outlineLevel="0" collapsed="false"/>
    <row r="22222" customFormat="false" ht="15" hidden="false" customHeight="false" outlineLevel="0" collapsed="false"/>
    <row r="22223" customFormat="false" ht="15" hidden="false" customHeight="false" outlineLevel="0" collapsed="false"/>
    <row r="22224" customFormat="false" ht="15" hidden="false" customHeight="false" outlineLevel="0" collapsed="false"/>
    <row r="22225" customFormat="false" ht="15" hidden="false" customHeight="false" outlineLevel="0" collapsed="false"/>
    <row r="22226" customFormat="false" ht="15" hidden="false" customHeight="false" outlineLevel="0" collapsed="false"/>
    <row r="22227" customFormat="false" ht="15" hidden="false" customHeight="false" outlineLevel="0" collapsed="false"/>
    <row r="22228" customFormat="false" ht="15" hidden="false" customHeight="false" outlineLevel="0" collapsed="false"/>
    <row r="22229" customFormat="false" ht="15" hidden="false" customHeight="false" outlineLevel="0" collapsed="false"/>
    <row r="22230" customFormat="false" ht="15" hidden="false" customHeight="false" outlineLevel="0" collapsed="false"/>
    <row r="22231" customFormat="false" ht="15" hidden="false" customHeight="false" outlineLevel="0" collapsed="false"/>
    <row r="22232" customFormat="false" ht="15" hidden="false" customHeight="false" outlineLevel="0" collapsed="false"/>
    <row r="22233" customFormat="false" ht="15" hidden="false" customHeight="false" outlineLevel="0" collapsed="false"/>
    <row r="22234" customFormat="false" ht="15" hidden="false" customHeight="false" outlineLevel="0" collapsed="false"/>
    <row r="22235" customFormat="false" ht="15" hidden="false" customHeight="false" outlineLevel="0" collapsed="false"/>
    <row r="22236" customFormat="false" ht="15" hidden="false" customHeight="false" outlineLevel="0" collapsed="false"/>
    <row r="22237" customFormat="false" ht="15" hidden="false" customHeight="false" outlineLevel="0" collapsed="false"/>
    <row r="22238" customFormat="false" ht="15" hidden="false" customHeight="false" outlineLevel="0" collapsed="false"/>
    <row r="22239" customFormat="false" ht="15" hidden="false" customHeight="false" outlineLevel="0" collapsed="false"/>
    <row r="22240" customFormat="false" ht="15" hidden="false" customHeight="false" outlineLevel="0" collapsed="false"/>
    <row r="22241" customFormat="false" ht="15" hidden="false" customHeight="false" outlineLevel="0" collapsed="false"/>
    <row r="22242" customFormat="false" ht="15" hidden="false" customHeight="false" outlineLevel="0" collapsed="false"/>
    <row r="22243" customFormat="false" ht="15" hidden="false" customHeight="false" outlineLevel="0" collapsed="false"/>
    <row r="22244" customFormat="false" ht="15" hidden="false" customHeight="false" outlineLevel="0" collapsed="false"/>
    <row r="22245" customFormat="false" ht="15" hidden="false" customHeight="false" outlineLevel="0" collapsed="false"/>
    <row r="22246" customFormat="false" ht="15" hidden="false" customHeight="false" outlineLevel="0" collapsed="false"/>
    <row r="22247" customFormat="false" ht="15" hidden="false" customHeight="false" outlineLevel="0" collapsed="false"/>
    <row r="22248" customFormat="false" ht="15" hidden="false" customHeight="false" outlineLevel="0" collapsed="false"/>
    <row r="22249" customFormat="false" ht="15" hidden="false" customHeight="false" outlineLevel="0" collapsed="false"/>
    <row r="22250" customFormat="false" ht="15" hidden="false" customHeight="false" outlineLevel="0" collapsed="false"/>
    <row r="22251" customFormat="false" ht="15" hidden="false" customHeight="false" outlineLevel="0" collapsed="false"/>
    <row r="22252" customFormat="false" ht="15" hidden="false" customHeight="false" outlineLevel="0" collapsed="false"/>
    <row r="22253" customFormat="false" ht="15" hidden="false" customHeight="false" outlineLevel="0" collapsed="false"/>
    <row r="22254" customFormat="false" ht="15" hidden="false" customHeight="false" outlineLevel="0" collapsed="false"/>
    <row r="22255" customFormat="false" ht="15" hidden="false" customHeight="false" outlineLevel="0" collapsed="false"/>
    <row r="22256" customFormat="false" ht="15" hidden="false" customHeight="false" outlineLevel="0" collapsed="false"/>
    <row r="22257" customFormat="false" ht="15" hidden="false" customHeight="false" outlineLevel="0" collapsed="false"/>
    <row r="22258" customFormat="false" ht="15" hidden="false" customHeight="false" outlineLevel="0" collapsed="false"/>
    <row r="22259" customFormat="false" ht="15" hidden="false" customHeight="false" outlineLevel="0" collapsed="false"/>
    <row r="22260" customFormat="false" ht="15" hidden="false" customHeight="false" outlineLevel="0" collapsed="false"/>
    <row r="22261" customFormat="false" ht="15" hidden="false" customHeight="false" outlineLevel="0" collapsed="false"/>
    <row r="22262" customFormat="false" ht="15" hidden="false" customHeight="false" outlineLevel="0" collapsed="false"/>
    <row r="22263" customFormat="false" ht="15" hidden="false" customHeight="false" outlineLevel="0" collapsed="false"/>
    <row r="22264" customFormat="false" ht="15" hidden="false" customHeight="false" outlineLevel="0" collapsed="false"/>
    <row r="22265" customFormat="false" ht="15" hidden="false" customHeight="false" outlineLevel="0" collapsed="false"/>
    <row r="22266" customFormat="false" ht="15" hidden="false" customHeight="false" outlineLevel="0" collapsed="false"/>
    <row r="22267" customFormat="false" ht="15" hidden="false" customHeight="false" outlineLevel="0" collapsed="false"/>
    <row r="22268" customFormat="false" ht="15" hidden="false" customHeight="false" outlineLevel="0" collapsed="false"/>
    <row r="22269" customFormat="false" ht="15" hidden="false" customHeight="false" outlineLevel="0" collapsed="false"/>
    <row r="22270" customFormat="false" ht="15" hidden="false" customHeight="false" outlineLevel="0" collapsed="false"/>
    <row r="22271" customFormat="false" ht="15" hidden="false" customHeight="false" outlineLevel="0" collapsed="false"/>
    <row r="22272" customFormat="false" ht="15" hidden="false" customHeight="false" outlineLevel="0" collapsed="false"/>
    <row r="22273" customFormat="false" ht="15" hidden="false" customHeight="false" outlineLevel="0" collapsed="false"/>
    <row r="22274" customFormat="false" ht="15" hidden="false" customHeight="false" outlineLevel="0" collapsed="false"/>
    <row r="22275" customFormat="false" ht="15" hidden="false" customHeight="false" outlineLevel="0" collapsed="false"/>
    <row r="22276" customFormat="false" ht="15" hidden="false" customHeight="false" outlineLevel="0" collapsed="false"/>
    <row r="22277" customFormat="false" ht="15" hidden="false" customHeight="false" outlineLevel="0" collapsed="false"/>
    <row r="22278" customFormat="false" ht="15" hidden="false" customHeight="false" outlineLevel="0" collapsed="false"/>
    <row r="22279" customFormat="false" ht="15" hidden="false" customHeight="false" outlineLevel="0" collapsed="false"/>
    <row r="22280" customFormat="false" ht="15" hidden="false" customHeight="false" outlineLevel="0" collapsed="false"/>
    <row r="22281" customFormat="false" ht="15" hidden="false" customHeight="false" outlineLevel="0" collapsed="false"/>
    <row r="22282" customFormat="false" ht="15" hidden="false" customHeight="false" outlineLevel="0" collapsed="false"/>
    <row r="22283" customFormat="false" ht="15" hidden="false" customHeight="false" outlineLevel="0" collapsed="false"/>
    <row r="22284" customFormat="false" ht="15" hidden="false" customHeight="false" outlineLevel="0" collapsed="false"/>
    <row r="22285" customFormat="false" ht="15" hidden="false" customHeight="false" outlineLevel="0" collapsed="false"/>
    <row r="22286" customFormat="false" ht="15" hidden="false" customHeight="false" outlineLevel="0" collapsed="false"/>
    <row r="22287" customFormat="false" ht="15" hidden="false" customHeight="false" outlineLevel="0" collapsed="false"/>
    <row r="22288" customFormat="false" ht="15" hidden="false" customHeight="false" outlineLevel="0" collapsed="false"/>
    <row r="22289" customFormat="false" ht="15" hidden="false" customHeight="false" outlineLevel="0" collapsed="false"/>
    <row r="22290" customFormat="false" ht="15" hidden="false" customHeight="false" outlineLevel="0" collapsed="false"/>
    <row r="22291" customFormat="false" ht="15" hidden="false" customHeight="false" outlineLevel="0" collapsed="false"/>
    <row r="22292" customFormat="false" ht="15" hidden="false" customHeight="false" outlineLevel="0" collapsed="false"/>
    <row r="22293" customFormat="false" ht="15" hidden="false" customHeight="false" outlineLevel="0" collapsed="false"/>
    <row r="22294" customFormat="false" ht="15" hidden="false" customHeight="false" outlineLevel="0" collapsed="false"/>
    <row r="22295" customFormat="false" ht="15" hidden="false" customHeight="false" outlineLevel="0" collapsed="false"/>
    <row r="22296" customFormat="false" ht="15" hidden="false" customHeight="false" outlineLevel="0" collapsed="false"/>
    <row r="22297" customFormat="false" ht="15" hidden="false" customHeight="false" outlineLevel="0" collapsed="false"/>
    <row r="22298" customFormat="false" ht="15" hidden="false" customHeight="false" outlineLevel="0" collapsed="false"/>
    <row r="22299" customFormat="false" ht="15" hidden="false" customHeight="false" outlineLevel="0" collapsed="false"/>
    <row r="22300" customFormat="false" ht="15" hidden="false" customHeight="false" outlineLevel="0" collapsed="false"/>
    <row r="22301" customFormat="false" ht="15" hidden="false" customHeight="false" outlineLevel="0" collapsed="false"/>
    <row r="22302" customFormat="false" ht="15" hidden="false" customHeight="false" outlineLevel="0" collapsed="false"/>
    <row r="22303" customFormat="false" ht="15" hidden="false" customHeight="false" outlineLevel="0" collapsed="false"/>
    <row r="22304" customFormat="false" ht="15" hidden="false" customHeight="false" outlineLevel="0" collapsed="false"/>
    <row r="22305" customFormat="false" ht="15" hidden="false" customHeight="false" outlineLevel="0" collapsed="false"/>
    <row r="22306" customFormat="false" ht="15" hidden="false" customHeight="false" outlineLevel="0" collapsed="false"/>
    <row r="22307" customFormat="false" ht="15" hidden="false" customHeight="false" outlineLevel="0" collapsed="false"/>
    <row r="22308" customFormat="false" ht="15" hidden="false" customHeight="false" outlineLevel="0" collapsed="false"/>
    <row r="22309" customFormat="false" ht="15" hidden="false" customHeight="false" outlineLevel="0" collapsed="false"/>
    <row r="22310" customFormat="false" ht="15" hidden="false" customHeight="false" outlineLevel="0" collapsed="false"/>
    <row r="22311" customFormat="false" ht="15" hidden="false" customHeight="false" outlineLevel="0" collapsed="false"/>
    <row r="22312" customFormat="false" ht="15" hidden="false" customHeight="false" outlineLevel="0" collapsed="false"/>
    <row r="22313" customFormat="false" ht="15" hidden="false" customHeight="false" outlineLevel="0" collapsed="false"/>
    <row r="22314" customFormat="false" ht="15" hidden="false" customHeight="false" outlineLevel="0" collapsed="false"/>
    <row r="22315" customFormat="false" ht="15" hidden="false" customHeight="false" outlineLevel="0" collapsed="false"/>
    <row r="22316" customFormat="false" ht="15" hidden="false" customHeight="false" outlineLevel="0" collapsed="false"/>
    <row r="22317" customFormat="false" ht="15" hidden="false" customHeight="false" outlineLevel="0" collapsed="false"/>
    <row r="22318" customFormat="false" ht="15" hidden="false" customHeight="false" outlineLevel="0" collapsed="false"/>
    <row r="22319" customFormat="false" ht="15" hidden="false" customHeight="false" outlineLevel="0" collapsed="false"/>
    <row r="22320" customFormat="false" ht="15" hidden="false" customHeight="false" outlineLevel="0" collapsed="false"/>
    <row r="22321" customFormat="false" ht="15" hidden="false" customHeight="false" outlineLevel="0" collapsed="false"/>
    <row r="22322" customFormat="false" ht="15" hidden="false" customHeight="false" outlineLevel="0" collapsed="false"/>
    <row r="22323" customFormat="false" ht="15" hidden="false" customHeight="false" outlineLevel="0" collapsed="false"/>
    <row r="22324" customFormat="false" ht="15" hidden="false" customHeight="false" outlineLevel="0" collapsed="false"/>
    <row r="22325" customFormat="false" ht="15" hidden="false" customHeight="false" outlineLevel="0" collapsed="false"/>
    <row r="22326" customFormat="false" ht="15" hidden="false" customHeight="false" outlineLevel="0" collapsed="false"/>
    <row r="22327" customFormat="false" ht="15" hidden="false" customHeight="false" outlineLevel="0" collapsed="false"/>
    <row r="22328" customFormat="false" ht="15" hidden="false" customHeight="false" outlineLevel="0" collapsed="false"/>
    <row r="22329" customFormat="false" ht="15" hidden="false" customHeight="false" outlineLevel="0" collapsed="false"/>
    <row r="22330" customFormat="false" ht="15" hidden="false" customHeight="false" outlineLevel="0" collapsed="false"/>
    <row r="22331" customFormat="false" ht="15" hidden="false" customHeight="false" outlineLevel="0" collapsed="false"/>
    <row r="22332" customFormat="false" ht="15" hidden="false" customHeight="false" outlineLevel="0" collapsed="false"/>
    <row r="22333" customFormat="false" ht="15" hidden="false" customHeight="false" outlineLevel="0" collapsed="false"/>
    <row r="22334" customFormat="false" ht="15" hidden="false" customHeight="false" outlineLevel="0" collapsed="false"/>
    <row r="22335" customFormat="false" ht="15" hidden="false" customHeight="false" outlineLevel="0" collapsed="false"/>
    <row r="22336" customFormat="false" ht="15" hidden="false" customHeight="false" outlineLevel="0" collapsed="false"/>
    <row r="22337" customFormat="false" ht="15" hidden="false" customHeight="false" outlineLevel="0" collapsed="false"/>
    <row r="22338" customFormat="false" ht="15" hidden="false" customHeight="false" outlineLevel="0" collapsed="false"/>
    <row r="22339" customFormat="false" ht="15" hidden="false" customHeight="false" outlineLevel="0" collapsed="false"/>
    <row r="22340" customFormat="false" ht="15" hidden="false" customHeight="false" outlineLevel="0" collapsed="false"/>
    <row r="22341" customFormat="false" ht="15" hidden="false" customHeight="false" outlineLevel="0" collapsed="false"/>
    <row r="22342" customFormat="false" ht="15" hidden="false" customHeight="false" outlineLevel="0" collapsed="false"/>
    <row r="22343" customFormat="false" ht="15" hidden="false" customHeight="false" outlineLevel="0" collapsed="false"/>
    <row r="22344" customFormat="false" ht="15" hidden="false" customHeight="false" outlineLevel="0" collapsed="false"/>
    <row r="22345" customFormat="false" ht="15" hidden="false" customHeight="false" outlineLevel="0" collapsed="false"/>
    <row r="22346" customFormat="false" ht="15" hidden="false" customHeight="false" outlineLevel="0" collapsed="false"/>
    <row r="22347" customFormat="false" ht="15" hidden="false" customHeight="false" outlineLevel="0" collapsed="false"/>
    <row r="22348" customFormat="false" ht="15" hidden="false" customHeight="false" outlineLevel="0" collapsed="false"/>
    <row r="22349" customFormat="false" ht="15" hidden="false" customHeight="false" outlineLevel="0" collapsed="false"/>
    <row r="22350" customFormat="false" ht="15" hidden="false" customHeight="false" outlineLevel="0" collapsed="false"/>
    <row r="22351" customFormat="false" ht="15" hidden="false" customHeight="false" outlineLevel="0" collapsed="false"/>
    <row r="22352" customFormat="false" ht="15" hidden="false" customHeight="false" outlineLevel="0" collapsed="false"/>
    <row r="22353" customFormat="false" ht="15" hidden="false" customHeight="false" outlineLevel="0" collapsed="false"/>
    <row r="22354" customFormat="false" ht="15" hidden="false" customHeight="false" outlineLevel="0" collapsed="false"/>
    <row r="22355" customFormat="false" ht="15" hidden="false" customHeight="false" outlineLevel="0" collapsed="false"/>
    <row r="22356" customFormat="false" ht="15" hidden="false" customHeight="false" outlineLevel="0" collapsed="false"/>
    <row r="22357" customFormat="false" ht="15" hidden="false" customHeight="false" outlineLevel="0" collapsed="false"/>
    <row r="22358" customFormat="false" ht="15" hidden="false" customHeight="false" outlineLevel="0" collapsed="false"/>
    <row r="22359" customFormat="false" ht="15" hidden="false" customHeight="false" outlineLevel="0" collapsed="false"/>
    <row r="22360" customFormat="false" ht="15" hidden="false" customHeight="false" outlineLevel="0" collapsed="false"/>
    <row r="22361" customFormat="false" ht="15" hidden="false" customHeight="false" outlineLevel="0" collapsed="false"/>
    <row r="22362" customFormat="false" ht="15" hidden="false" customHeight="false" outlineLevel="0" collapsed="false"/>
    <row r="22363" customFormat="false" ht="15" hidden="false" customHeight="false" outlineLevel="0" collapsed="false"/>
    <row r="22364" customFormat="false" ht="15" hidden="false" customHeight="false" outlineLevel="0" collapsed="false"/>
    <row r="22365" customFormat="false" ht="15" hidden="false" customHeight="false" outlineLevel="0" collapsed="false"/>
    <row r="22366" customFormat="false" ht="15" hidden="false" customHeight="false" outlineLevel="0" collapsed="false"/>
    <row r="22367" customFormat="false" ht="15" hidden="false" customHeight="false" outlineLevel="0" collapsed="false"/>
    <row r="22368" customFormat="false" ht="15" hidden="false" customHeight="false" outlineLevel="0" collapsed="false"/>
    <row r="22369" customFormat="false" ht="15" hidden="false" customHeight="false" outlineLevel="0" collapsed="false"/>
    <row r="22370" customFormat="false" ht="15" hidden="false" customHeight="false" outlineLevel="0" collapsed="false"/>
    <row r="22371" customFormat="false" ht="15" hidden="false" customHeight="false" outlineLevel="0" collapsed="false"/>
    <row r="22372" customFormat="false" ht="15" hidden="false" customHeight="false" outlineLevel="0" collapsed="false"/>
    <row r="22373" customFormat="false" ht="15" hidden="false" customHeight="false" outlineLevel="0" collapsed="false"/>
    <row r="22374" customFormat="false" ht="15" hidden="false" customHeight="false" outlineLevel="0" collapsed="false"/>
    <row r="22375" customFormat="false" ht="15" hidden="false" customHeight="false" outlineLevel="0" collapsed="false"/>
    <row r="22376" customFormat="false" ht="15" hidden="false" customHeight="false" outlineLevel="0" collapsed="false"/>
    <row r="22377" customFormat="false" ht="15" hidden="false" customHeight="false" outlineLevel="0" collapsed="false"/>
    <row r="22378" customFormat="false" ht="15" hidden="false" customHeight="false" outlineLevel="0" collapsed="false"/>
    <row r="22379" customFormat="false" ht="15" hidden="false" customHeight="false" outlineLevel="0" collapsed="false"/>
    <row r="22380" customFormat="false" ht="15" hidden="false" customHeight="false" outlineLevel="0" collapsed="false"/>
    <row r="22381" customFormat="false" ht="15" hidden="false" customHeight="false" outlineLevel="0" collapsed="false"/>
    <row r="22382" customFormat="false" ht="15" hidden="false" customHeight="false" outlineLevel="0" collapsed="false"/>
    <row r="22383" customFormat="false" ht="15" hidden="false" customHeight="false" outlineLevel="0" collapsed="false"/>
    <row r="22384" customFormat="false" ht="15" hidden="false" customHeight="false" outlineLevel="0" collapsed="false"/>
    <row r="22385" customFormat="false" ht="15" hidden="false" customHeight="false" outlineLevel="0" collapsed="false"/>
    <row r="22386" customFormat="false" ht="15" hidden="false" customHeight="false" outlineLevel="0" collapsed="false"/>
    <row r="22387" customFormat="false" ht="15" hidden="false" customHeight="false" outlineLevel="0" collapsed="false"/>
    <row r="22388" customFormat="false" ht="15" hidden="false" customHeight="false" outlineLevel="0" collapsed="false"/>
    <row r="22389" customFormat="false" ht="15" hidden="false" customHeight="false" outlineLevel="0" collapsed="false"/>
    <row r="22390" customFormat="false" ht="15" hidden="false" customHeight="false" outlineLevel="0" collapsed="false"/>
    <row r="22391" customFormat="false" ht="15" hidden="false" customHeight="false" outlineLevel="0" collapsed="false"/>
    <row r="22392" customFormat="false" ht="15" hidden="false" customHeight="false" outlineLevel="0" collapsed="false"/>
    <row r="22393" customFormat="false" ht="15" hidden="false" customHeight="false" outlineLevel="0" collapsed="false"/>
    <row r="22394" customFormat="false" ht="15" hidden="false" customHeight="false" outlineLevel="0" collapsed="false"/>
    <row r="22395" customFormat="false" ht="15" hidden="false" customHeight="false" outlineLevel="0" collapsed="false"/>
    <row r="22396" customFormat="false" ht="15" hidden="false" customHeight="false" outlineLevel="0" collapsed="false"/>
    <row r="22397" customFormat="false" ht="15" hidden="false" customHeight="false" outlineLevel="0" collapsed="false"/>
    <row r="22398" customFormat="false" ht="15" hidden="false" customHeight="false" outlineLevel="0" collapsed="false"/>
    <row r="22399" customFormat="false" ht="15" hidden="false" customHeight="false" outlineLevel="0" collapsed="false"/>
    <row r="22400" customFormat="false" ht="15" hidden="false" customHeight="false" outlineLevel="0" collapsed="false"/>
    <row r="22401" customFormat="false" ht="15" hidden="false" customHeight="false" outlineLevel="0" collapsed="false"/>
    <row r="22402" customFormat="false" ht="15" hidden="false" customHeight="false" outlineLevel="0" collapsed="false"/>
    <row r="22403" customFormat="false" ht="15" hidden="false" customHeight="false" outlineLevel="0" collapsed="false"/>
    <row r="22404" customFormat="false" ht="15" hidden="false" customHeight="false" outlineLevel="0" collapsed="false"/>
    <row r="22405" customFormat="false" ht="15" hidden="false" customHeight="false" outlineLevel="0" collapsed="false"/>
    <row r="22406" customFormat="false" ht="15" hidden="false" customHeight="false" outlineLevel="0" collapsed="false"/>
    <row r="22407" customFormat="false" ht="15" hidden="false" customHeight="false" outlineLevel="0" collapsed="false"/>
    <row r="22408" customFormat="false" ht="15" hidden="false" customHeight="false" outlineLevel="0" collapsed="false"/>
    <row r="22409" customFormat="false" ht="15" hidden="false" customHeight="false" outlineLevel="0" collapsed="false"/>
    <row r="22410" customFormat="false" ht="15" hidden="false" customHeight="false" outlineLevel="0" collapsed="false"/>
    <row r="22411" customFormat="false" ht="15" hidden="false" customHeight="false" outlineLevel="0" collapsed="false"/>
    <row r="22412" customFormat="false" ht="15" hidden="false" customHeight="false" outlineLevel="0" collapsed="false"/>
    <row r="22413" customFormat="false" ht="15" hidden="false" customHeight="false" outlineLevel="0" collapsed="false"/>
    <row r="22414" customFormat="false" ht="15" hidden="false" customHeight="false" outlineLevel="0" collapsed="false"/>
    <row r="22415" customFormat="false" ht="15" hidden="false" customHeight="false" outlineLevel="0" collapsed="false"/>
    <row r="22416" customFormat="false" ht="15" hidden="false" customHeight="false" outlineLevel="0" collapsed="false"/>
    <row r="22417" customFormat="false" ht="15" hidden="false" customHeight="false" outlineLevel="0" collapsed="false"/>
    <row r="22418" customFormat="false" ht="15" hidden="false" customHeight="false" outlineLevel="0" collapsed="false"/>
    <row r="22419" customFormat="false" ht="15" hidden="false" customHeight="false" outlineLevel="0" collapsed="false"/>
    <row r="22420" customFormat="false" ht="15" hidden="false" customHeight="false" outlineLevel="0" collapsed="false"/>
    <row r="22421" customFormat="false" ht="15" hidden="false" customHeight="false" outlineLevel="0" collapsed="false"/>
    <row r="22422" customFormat="false" ht="15" hidden="false" customHeight="false" outlineLevel="0" collapsed="false"/>
    <row r="22423" customFormat="false" ht="15" hidden="false" customHeight="false" outlineLevel="0" collapsed="false"/>
    <row r="22424" customFormat="false" ht="15" hidden="false" customHeight="false" outlineLevel="0" collapsed="false"/>
    <row r="22425" customFormat="false" ht="15" hidden="false" customHeight="false" outlineLevel="0" collapsed="false"/>
    <row r="22426" customFormat="false" ht="15" hidden="false" customHeight="false" outlineLevel="0" collapsed="false"/>
    <row r="22427" customFormat="false" ht="15" hidden="false" customHeight="false" outlineLevel="0" collapsed="false"/>
    <row r="22428" customFormat="false" ht="15" hidden="false" customHeight="false" outlineLevel="0" collapsed="false"/>
    <row r="22429" customFormat="false" ht="15" hidden="false" customHeight="false" outlineLevel="0" collapsed="false"/>
    <row r="22430" customFormat="false" ht="15" hidden="false" customHeight="false" outlineLevel="0" collapsed="false"/>
    <row r="22431" customFormat="false" ht="15" hidden="false" customHeight="false" outlineLevel="0" collapsed="false"/>
    <row r="22432" customFormat="false" ht="15" hidden="false" customHeight="false" outlineLevel="0" collapsed="false"/>
    <row r="22433" customFormat="false" ht="15" hidden="false" customHeight="false" outlineLevel="0" collapsed="false"/>
    <row r="22434" customFormat="false" ht="15" hidden="false" customHeight="false" outlineLevel="0" collapsed="false"/>
    <row r="22435" customFormat="false" ht="15" hidden="false" customHeight="false" outlineLevel="0" collapsed="false"/>
    <row r="22436" customFormat="false" ht="15" hidden="false" customHeight="false" outlineLevel="0" collapsed="false"/>
    <row r="22437" customFormat="false" ht="15" hidden="false" customHeight="false" outlineLevel="0" collapsed="false"/>
    <row r="22438" customFormat="false" ht="15" hidden="false" customHeight="false" outlineLevel="0" collapsed="false"/>
    <row r="22439" customFormat="false" ht="15" hidden="false" customHeight="false" outlineLevel="0" collapsed="false"/>
    <row r="22440" customFormat="false" ht="15" hidden="false" customHeight="false" outlineLevel="0" collapsed="false"/>
    <row r="22441" customFormat="false" ht="15" hidden="false" customHeight="false" outlineLevel="0" collapsed="false"/>
    <row r="22442" customFormat="false" ht="15" hidden="false" customHeight="false" outlineLevel="0" collapsed="false"/>
    <row r="22443" customFormat="false" ht="15" hidden="false" customHeight="false" outlineLevel="0" collapsed="false"/>
    <row r="22444" customFormat="false" ht="15" hidden="false" customHeight="false" outlineLevel="0" collapsed="false"/>
    <row r="22445" customFormat="false" ht="15" hidden="false" customHeight="false" outlineLevel="0" collapsed="false"/>
    <row r="22446" customFormat="false" ht="15" hidden="false" customHeight="false" outlineLevel="0" collapsed="false"/>
    <row r="22447" customFormat="false" ht="15" hidden="false" customHeight="false" outlineLevel="0" collapsed="false"/>
    <row r="22448" customFormat="false" ht="15" hidden="false" customHeight="false" outlineLevel="0" collapsed="false"/>
    <row r="22449" customFormat="false" ht="15" hidden="false" customHeight="false" outlineLevel="0" collapsed="false"/>
    <row r="22450" customFormat="false" ht="15" hidden="false" customHeight="false" outlineLevel="0" collapsed="false"/>
    <row r="22451" customFormat="false" ht="15" hidden="false" customHeight="false" outlineLevel="0" collapsed="false"/>
    <row r="22452" customFormat="false" ht="15" hidden="false" customHeight="false" outlineLevel="0" collapsed="false"/>
    <row r="22453" customFormat="false" ht="15" hidden="false" customHeight="false" outlineLevel="0" collapsed="false"/>
    <row r="22454" customFormat="false" ht="15" hidden="false" customHeight="false" outlineLevel="0" collapsed="false"/>
    <row r="22455" customFormat="false" ht="15" hidden="false" customHeight="false" outlineLevel="0" collapsed="false"/>
    <row r="22456" customFormat="false" ht="15" hidden="false" customHeight="false" outlineLevel="0" collapsed="false"/>
    <row r="22457" customFormat="false" ht="15" hidden="false" customHeight="false" outlineLevel="0" collapsed="false"/>
    <row r="22458" customFormat="false" ht="15" hidden="false" customHeight="false" outlineLevel="0" collapsed="false"/>
    <row r="22459" customFormat="false" ht="15" hidden="false" customHeight="false" outlineLevel="0" collapsed="false"/>
    <row r="22460" customFormat="false" ht="15" hidden="false" customHeight="false" outlineLevel="0" collapsed="false"/>
    <row r="22461" customFormat="false" ht="15" hidden="false" customHeight="false" outlineLevel="0" collapsed="false"/>
    <row r="22462" customFormat="false" ht="15" hidden="false" customHeight="false" outlineLevel="0" collapsed="false"/>
    <row r="22463" customFormat="false" ht="15" hidden="false" customHeight="false" outlineLevel="0" collapsed="false"/>
    <row r="22464" customFormat="false" ht="15" hidden="false" customHeight="false" outlineLevel="0" collapsed="false"/>
    <row r="22465" customFormat="false" ht="15" hidden="false" customHeight="false" outlineLevel="0" collapsed="false"/>
    <row r="22466" customFormat="false" ht="15" hidden="false" customHeight="false" outlineLevel="0" collapsed="false"/>
    <row r="22467" customFormat="false" ht="15" hidden="false" customHeight="false" outlineLevel="0" collapsed="false"/>
    <row r="22468" customFormat="false" ht="15" hidden="false" customHeight="false" outlineLevel="0" collapsed="false"/>
    <row r="22469" customFormat="false" ht="15" hidden="false" customHeight="false" outlineLevel="0" collapsed="false"/>
    <row r="22470" customFormat="false" ht="15" hidden="false" customHeight="false" outlineLevel="0" collapsed="false"/>
    <row r="22471" customFormat="false" ht="15" hidden="false" customHeight="false" outlineLevel="0" collapsed="false"/>
    <row r="22472" customFormat="false" ht="15" hidden="false" customHeight="false" outlineLevel="0" collapsed="false"/>
    <row r="22473" customFormat="false" ht="15" hidden="false" customHeight="false" outlineLevel="0" collapsed="false"/>
    <row r="22474" customFormat="false" ht="15" hidden="false" customHeight="false" outlineLevel="0" collapsed="false"/>
    <row r="22475" customFormat="false" ht="15" hidden="false" customHeight="false" outlineLevel="0" collapsed="false"/>
    <row r="22476" customFormat="false" ht="15" hidden="false" customHeight="false" outlineLevel="0" collapsed="false"/>
    <row r="22477" customFormat="false" ht="15" hidden="false" customHeight="false" outlineLevel="0" collapsed="false"/>
    <row r="22478" customFormat="false" ht="15" hidden="false" customHeight="false" outlineLevel="0" collapsed="false"/>
    <row r="22479" customFormat="false" ht="15" hidden="false" customHeight="false" outlineLevel="0" collapsed="false"/>
    <row r="22480" customFormat="false" ht="15" hidden="false" customHeight="false" outlineLevel="0" collapsed="false"/>
    <row r="22481" customFormat="false" ht="15" hidden="false" customHeight="false" outlineLevel="0" collapsed="false"/>
    <row r="22482" customFormat="false" ht="15" hidden="false" customHeight="false" outlineLevel="0" collapsed="false"/>
    <row r="22483" customFormat="false" ht="15" hidden="false" customHeight="false" outlineLevel="0" collapsed="false"/>
    <row r="22484" customFormat="false" ht="15" hidden="false" customHeight="false" outlineLevel="0" collapsed="false"/>
    <row r="22485" customFormat="false" ht="15" hidden="false" customHeight="false" outlineLevel="0" collapsed="false"/>
    <row r="22486" customFormat="false" ht="15" hidden="false" customHeight="false" outlineLevel="0" collapsed="false"/>
    <row r="22487" customFormat="false" ht="15" hidden="false" customHeight="false" outlineLevel="0" collapsed="false"/>
    <row r="22488" customFormat="false" ht="15" hidden="false" customHeight="false" outlineLevel="0" collapsed="false"/>
    <row r="22489" customFormat="false" ht="15" hidden="false" customHeight="false" outlineLevel="0" collapsed="false"/>
    <row r="22490" customFormat="false" ht="15" hidden="false" customHeight="false" outlineLevel="0" collapsed="false"/>
    <row r="22491" customFormat="false" ht="15" hidden="false" customHeight="false" outlineLevel="0" collapsed="false"/>
    <row r="22492" customFormat="false" ht="15" hidden="false" customHeight="false" outlineLevel="0" collapsed="false"/>
    <row r="22493" customFormat="false" ht="15" hidden="false" customHeight="false" outlineLevel="0" collapsed="false"/>
    <row r="22494" customFormat="false" ht="15" hidden="false" customHeight="false" outlineLevel="0" collapsed="false"/>
    <row r="22495" customFormat="false" ht="15" hidden="false" customHeight="false" outlineLevel="0" collapsed="false"/>
    <row r="22496" customFormat="false" ht="15" hidden="false" customHeight="false" outlineLevel="0" collapsed="false"/>
    <row r="22497" customFormat="false" ht="15" hidden="false" customHeight="false" outlineLevel="0" collapsed="false"/>
    <row r="22498" customFormat="false" ht="15" hidden="false" customHeight="false" outlineLevel="0" collapsed="false"/>
    <row r="22499" customFormat="false" ht="15" hidden="false" customHeight="false" outlineLevel="0" collapsed="false"/>
    <row r="22500" customFormat="false" ht="15" hidden="false" customHeight="false" outlineLevel="0" collapsed="false"/>
    <row r="22501" customFormat="false" ht="15" hidden="false" customHeight="false" outlineLevel="0" collapsed="false"/>
    <row r="22502" customFormat="false" ht="15" hidden="false" customHeight="false" outlineLevel="0" collapsed="false"/>
    <row r="22503" customFormat="false" ht="15" hidden="false" customHeight="false" outlineLevel="0" collapsed="false"/>
    <row r="22504" customFormat="false" ht="15" hidden="false" customHeight="false" outlineLevel="0" collapsed="false"/>
    <row r="22505" customFormat="false" ht="15" hidden="false" customHeight="false" outlineLevel="0" collapsed="false"/>
    <row r="22506" customFormat="false" ht="15" hidden="false" customHeight="false" outlineLevel="0" collapsed="false"/>
    <row r="22507" customFormat="false" ht="15" hidden="false" customHeight="false" outlineLevel="0" collapsed="false"/>
    <row r="22508" customFormat="false" ht="15" hidden="false" customHeight="false" outlineLevel="0" collapsed="false"/>
    <row r="22509" customFormat="false" ht="15" hidden="false" customHeight="false" outlineLevel="0" collapsed="false"/>
    <row r="22510" customFormat="false" ht="15" hidden="false" customHeight="false" outlineLevel="0" collapsed="false"/>
    <row r="22511" customFormat="false" ht="15" hidden="false" customHeight="false" outlineLevel="0" collapsed="false"/>
    <row r="22512" customFormat="false" ht="15" hidden="false" customHeight="false" outlineLevel="0" collapsed="false"/>
    <row r="22513" customFormat="false" ht="15" hidden="false" customHeight="false" outlineLevel="0" collapsed="false"/>
    <row r="22514" customFormat="false" ht="15" hidden="false" customHeight="false" outlineLevel="0" collapsed="false"/>
    <row r="22515" customFormat="false" ht="15" hidden="false" customHeight="false" outlineLevel="0" collapsed="false"/>
    <row r="22516" customFormat="false" ht="15" hidden="false" customHeight="false" outlineLevel="0" collapsed="false"/>
    <row r="22517" customFormat="false" ht="15" hidden="false" customHeight="false" outlineLevel="0" collapsed="false"/>
    <row r="22518" customFormat="false" ht="15" hidden="false" customHeight="false" outlineLevel="0" collapsed="false"/>
    <row r="22519" customFormat="false" ht="15" hidden="false" customHeight="false" outlineLevel="0" collapsed="false"/>
    <row r="22520" customFormat="false" ht="15" hidden="false" customHeight="false" outlineLevel="0" collapsed="false"/>
    <row r="22521" customFormat="false" ht="15" hidden="false" customHeight="false" outlineLevel="0" collapsed="false"/>
    <row r="22522" customFormat="false" ht="15" hidden="false" customHeight="false" outlineLevel="0" collapsed="false"/>
    <row r="22523" customFormat="false" ht="15" hidden="false" customHeight="false" outlineLevel="0" collapsed="false"/>
    <row r="22524" customFormat="false" ht="15" hidden="false" customHeight="false" outlineLevel="0" collapsed="false"/>
    <row r="22525" customFormat="false" ht="15" hidden="false" customHeight="false" outlineLevel="0" collapsed="false"/>
    <row r="22526" customFormat="false" ht="15" hidden="false" customHeight="false" outlineLevel="0" collapsed="false"/>
    <row r="22527" customFormat="false" ht="15" hidden="false" customHeight="false" outlineLevel="0" collapsed="false"/>
    <row r="22528" customFormat="false" ht="15" hidden="false" customHeight="false" outlineLevel="0" collapsed="false"/>
    <row r="22529" customFormat="false" ht="15" hidden="false" customHeight="false" outlineLevel="0" collapsed="false"/>
    <row r="22530" customFormat="false" ht="15" hidden="false" customHeight="false" outlineLevel="0" collapsed="false"/>
    <row r="22531" customFormat="false" ht="15" hidden="false" customHeight="false" outlineLevel="0" collapsed="false"/>
    <row r="22532" customFormat="false" ht="15" hidden="false" customHeight="false" outlineLevel="0" collapsed="false"/>
    <row r="22533" customFormat="false" ht="15" hidden="false" customHeight="false" outlineLevel="0" collapsed="false"/>
    <row r="22534" customFormat="false" ht="15" hidden="false" customHeight="false" outlineLevel="0" collapsed="false"/>
    <row r="22535" customFormat="false" ht="15" hidden="false" customHeight="false" outlineLevel="0" collapsed="false"/>
    <row r="22536" customFormat="false" ht="15" hidden="false" customHeight="false" outlineLevel="0" collapsed="false"/>
    <row r="22537" customFormat="false" ht="15" hidden="false" customHeight="false" outlineLevel="0" collapsed="false"/>
    <row r="22538" customFormat="false" ht="15" hidden="false" customHeight="false" outlineLevel="0" collapsed="false"/>
    <row r="22539" customFormat="false" ht="15" hidden="false" customHeight="false" outlineLevel="0" collapsed="false"/>
    <row r="22540" customFormat="false" ht="15" hidden="false" customHeight="false" outlineLevel="0" collapsed="false"/>
    <row r="22541" customFormat="false" ht="15" hidden="false" customHeight="false" outlineLevel="0" collapsed="false"/>
    <row r="22542" customFormat="false" ht="15" hidden="false" customHeight="false" outlineLevel="0" collapsed="false"/>
    <row r="22543" customFormat="false" ht="15" hidden="false" customHeight="false" outlineLevel="0" collapsed="false"/>
    <row r="22544" customFormat="false" ht="15" hidden="false" customHeight="false" outlineLevel="0" collapsed="false"/>
    <row r="22545" customFormat="false" ht="15" hidden="false" customHeight="false" outlineLevel="0" collapsed="false"/>
    <row r="22546" customFormat="false" ht="15" hidden="false" customHeight="false" outlineLevel="0" collapsed="false"/>
    <row r="22547" customFormat="false" ht="15" hidden="false" customHeight="false" outlineLevel="0" collapsed="false"/>
    <row r="22548" customFormat="false" ht="15" hidden="false" customHeight="false" outlineLevel="0" collapsed="false"/>
    <row r="22549" customFormat="false" ht="15" hidden="false" customHeight="false" outlineLevel="0" collapsed="false"/>
    <row r="22550" customFormat="false" ht="15" hidden="false" customHeight="false" outlineLevel="0" collapsed="false"/>
    <row r="22551" customFormat="false" ht="15" hidden="false" customHeight="false" outlineLevel="0" collapsed="false"/>
    <row r="22552" customFormat="false" ht="15" hidden="false" customHeight="false" outlineLevel="0" collapsed="false"/>
    <row r="22553" customFormat="false" ht="15" hidden="false" customHeight="false" outlineLevel="0" collapsed="false"/>
    <row r="22554" customFormat="false" ht="15" hidden="false" customHeight="false" outlineLevel="0" collapsed="false"/>
    <row r="22555" customFormat="false" ht="15" hidden="false" customHeight="false" outlineLevel="0" collapsed="false"/>
    <row r="22556" customFormat="false" ht="15" hidden="false" customHeight="false" outlineLevel="0" collapsed="false"/>
    <row r="22557" customFormat="false" ht="15" hidden="false" customHeight="false" outlineLevel="0" collapsed="false"/>
    <row r="22558" customFormat="false" ht="15" hidden="false" customHeight="false" outlineLevel="0" collapsed="false"/>
    <row r="22559" customFormat="false" ht="15" hidden="false" customHeight="false" outlineLevel="0" collapsed="false"/>
    <row r="22560" customFormat="false" ht="15" hidden="false" customHeight="false" outlineLevel="0" collapsed="false"/>
    <row r="22561" customFormat="false" ht="15" hidden="false" customHeight="false" outlineLevel="0" collapsed="false"/>
    <row r="22562" customFormat="false" ht="15" hidden="false" customHeight="false" outlineLevel="0" collapsed="false"/>
    <row r="22563" customFormat="false" ht="15" hidden="false" customHeight="false" outlineLevel="0" collapsed="false"/>
    <row r="22564" customFormat="false" ht="15" hidden="false" customHeight="false" outlineLevel="0" collapsed="false"/>
    <row r="22565" customFormat="false" ht="15" hidden="false" customHeight="false" outlineLevel="0" collapsed="false"/>
    <row r="22566" customFormat="false" ht="15" hidden="false" customHeight="false" outlineLevel="0" collapsed="false"/>
    <row r="22567" customFormat="false" ht="15" hidden="false" customHeight="false" outlineLevel="0" collapsed="false"/>
    <row r="22568" customFormat="false" ht="15" hidden="false" customHeight="false" outlineLevel="0" collapsed="false"/>
    <row r="22569" customFormat="false" ht="15" hidden="false" customHeight="false" outlineLevel="0" collapsed="false"/>
    <row r="22570" customFormat="false" ht="15" hidden="false" customHeight="false" outlineLevel="0" collapsed="false"/>
    <row r="22571" customFormat="false" ht="15" hidden="false" customHeight="false" outlineLevel="0" collapsed="false"/>
    <row r="22572" customFormat="false" ht="15" hidden="false" customHeight="false" outlineLevel="0" collapsed="false"/>
    <row r="22573" customFormat="false" ht="15" hidden="false" customHeight="false" outlineLevel="0" collapsed="false"/>
    <row r="22574" customFormat="false" ht="15" hidden="false" customHeight="false" outlineLevel="0" collapsed="false"/>
    <row r="22575" customFormat="false" ht="15" hidden="false" customHeight="false" outlineLevel="0" collapsed="false"/>
    <row r="22576" customFormat="false" ht="15" hidden="false" customHeight="false" outlineLevel="0" collapsed="false"/>
    <row r="22577" customFormat="false" ht="15" hidden="false" customHeight="false" outlineLevel="0" collapsed="false"/>
    <row r="22578" customFormat="false" ht="15" hidden="false" customHeight="false" outlineLevel="0" collapsed="false"/>
    <row r="22579" customFormat="false" ht="15" hidden="false" customHeight="false" outlineLevel="0" collapsed="false"/>
    <row r="22580" customFormat="false" ht="15" hidden="false" customHeight="false" outlineLevel="0" collapsed="false"/>
    <row r="22581" customFormat="false" ht="15" hidden="false" customHeight="false" outlineLevel="0" collapsed="false"/>
    <row r="22582" customFormat="false" ht="15" hidden="false" customHeight="false" outlineLevel="0" collapsed="false"/>
    <row r="22583" customFormat="false" ht="15" hidden="false" customHeight="false" outlineLevel="0" collapsed="false"/>
    <row r="22584" customFormat="false" ht="15" hidden="false" customHeight="false" outlineLevel="0" collapsed="false"/>
    <row r="22585" customFormat="false" ht="15" hidden="false" customHeight="false" outlineLevel="0" collapsed="false"/>
    <row r="22586" customFormat="false" ht="15" hidden="false" customHeight="false" outlineLevel="0" collapsed="false"/>
    <row r="22587" customFormat="false" ht="15" hidden="false" customHeight="false" outlineLevel="0" collapsed="false"/>
    <row r="22588" customFormat="false" ht="15" hidden="false" customHeight="false" outlineLevel="0" collapsed="false"/>
    <row r="22589" customFormat="false" ht="15" hidden="false" customHeight="false" outlineLevel="0" collapsed="false"/>
    <row r="22590" customFormat="false" ht="15" hidden="false" customHeight="false" outlineLevel="0" collapsed="false"/>
    <row r="22591" customFormat="false" ht="15" hidden="false" customHeight="false" outlineLevel="0" collapsed="false"/>
    <row r="22592" customFormat="false" ht="15" hidden="false" customHeight="false" outlineLevel="0" collapsed="false"/>
    <row r="22593" customFormat="false" ht="15" hidden="false" customHeight="false" outlineLevel="0" collapsed="false"/>
    <row r="22594" customFormat="false" ht="15" hidden="false" customHeight="false" outlineLevel="0" collapsed="false"/>
    <row r="22595" customFormat="false" ht="15" hidden="false" customHeight="false" outlineLevel="0" collapsed="false"/>
    <row r="22596" customFormat="false" ht="15" hidden="false" customHeight="false" outlineLevel="0" collapsed="false"/>
    <row r="22597" customFormat="false" ht="15" hidden="false" customHeight="false" outlineLevel="0" collapsed="false"/>
    <row r="22598" customFormat="false" ht="15" hidden="false" customHeight="false" outlineLevel="0" collapsed="false"/>
    <row r="22599" customFormat="false" ht="15" hidden="false" customHeight="false" outlineLevel="0" collapsed="false"/>
    <row r="22600" customFormat="false" ht="15" hidden="false" customHeight="false" outlineLevel="0" collapsed="false"/>
    <row r="22601" customFormat="false" ht="15" hidden="false" customHeight="false" outlineLevel="0" collapsed="false"/>
    <row r="22602" customFormat="false" ht="15" hidden="false" customHeight="false" outlineLevel="0" collapsed="false"/>
    <row r="22603" customFormat="false" ht="15" hidden="false" customHeight="false" outlineLevel="0" collapsed="false"/>
    <row r="22604" customFormat="false" ht="15" hidden="false" customHeight="false" outlineLevel="0" collapsed="false"/>
    <row r="22605" customFormat="false" ht="15" hidden="false" customHeight="false" outlineLevel="0" collapsed="false"/>
    <row r="22606" customFormat="false" ht="15" hidden="false" customHeight="false" outlineLevel="0" collapsed="false"/>
    <row r="22607" customFormat="false" ht="15" hidden="false" customHeight="false" outlineLevel="0" collapsed="false"/>
    <row r="22608" customFormat="false" ht="15" hidden="false" customHeight="false" outlineLevel="0" collapsed="false"/>
    <row r="22609" customFormat="false" ht="15" hidden="false" customHeight="false" outlineLevel="0" collapsed="false"/>
    <row r="22610" customFormat="false" ht="15" hidden="false" customHeight="false" outlineLevel="0" collapsed="false"/>
    <row r="22611" customFormat="false" ht="15" hidden="false" customHeight="false" outlineLevel="0" collapsed="false"/>
    <row r="22612" customFormat="false" ht="15" hidden="false" customHeight="false" outlineLevel="0" collapsed="false"/>
    <row r="22613" customFormat="false" ht="15" hidden="false" customHeight="false" outlineLevel="0" collapsed="false"/>
    <row r="22614" customFormat="false" ht="15" hidden="false" customHeight="false" outlineLevel="0" collapsed="false"/>
    <row r="22615" customFormat="false" ht="15" hidden="false" customHeight="false" outlineLevel="0" collapsed="false"/>
    <row r="22616" customFormat="false" ht="15" hidden="false" customHeight="false" outlineLevel="0" collapsed="false"/>
    <row r="22617" customFormat="false" ht="15" hidden="false" customHeight="false" outlineLevel="0" collapsed="false"/>
    <row r="22618" customFormat="false" ht="15" hidden="false" customHeight="false" outlineLevel="0" collapsed="false"/>
    <row r="22619" customFormat="false" ht="15" hidden="false" customHeight="false" outlineLevel="0" collapsed="false"/>
    <row r="22620" customFormat="false" ht="15" hidden="false" customHeight="false" outlineLevel="0" collapsed="false"/>
    <row r="22621" customFormat="false" ht="15" hidden="false" customHeight="false" outlineLevel="0" collapsed="false"/>
    <row r="22622" customFormat="false" ht="15" hidden="false" customHeight="false" outlineLevel="0" collapsed="false"/>
    <row r="22623" customFormat="false" ht="15" hidden="false" customHeight="false" outlineLevel="0" collapsed="false"/>
    <row r="22624" customFormat="false" ht="15" hidden="false" customHeight="false" outlineLevel="0" collapsed="false"/>
    <row r="22625" customFormat="false" ht="15" hidden="false" customHeight="false" outlineLevel="0" collapsed="false"/>
    <row r="22626" customFormat="false" ht="15" hidden="false" customHeight="false" outlineLevel="0" collapsed="false"/>
    <row r="22627" customFormat="false" ht="15" hidden="false" customHeight="false" outlineLevel="0" collapsed="false"/>
    <row r="22628" customFormat="false" ht="15" hidden="false" customHeight="false" outlineLevel="0" collapsed="false"/>
    <row r="22629" customFormat="false" ht="15" hidden="false" customHeight="false" outlineLevel="0" collapsed="false"/>
    <row r="22630" customFormat="false" ht="15" hidden="false" customHeight="false" outlineLevel="0" collapsed="false"/>
    <row r="22631" customFormat="false" ht="15" hidden="false" customHeight="false" outlineLevel="0" collapsed="false"/>
    <row r="22632" customFormat="false" ht="15" hidden="false" customHeight="false" outlineLevel="0" collapsed="false"/>
    <row r="22633" customFormat="false" ht="15" hidden="false" customHeight="false" outlineLevel="0" collapsed="false"/>
    <row r="22634" customFormat="false" ht="15" hidden="false" customHeight="false" outlineLevel="0" collapsed="false"/>
    <row r="22635" customFormat="false" ht="15" hidden="false" customHeight="false" outlineLevel="0" collapsed="false"/>
    <row r="22636" customFormat="false" ht="15" hidden="false" customHeight="false" outlineLevel="0" collapsed="false"/>
    <row r="22637" customFormat="false" ht="15" hidden="false" customHeight="false" outlineLevel="0" collapsed="false"/>
    <row r="22638" customFormat="false" ht="15" hidden="false" customHeight="false" outlineLevel="0" collapsed="false"/>
    <row r="22639" customFormat="false" ht="15" hidden="false" customHeight="false" outlineLevel="0" collapsed="false"/>
    <row r="22640" customFormat="false" ht="15" hidden="false" customHeight="false" outlineLevel="0" collapsed="false"/>
    <row r="22641" customFormat="false" ht="15" hidden="false" customHeight="false" outlineLevel="0" collapsed="false"/>
    <row r="22642" customFormat="false" ht="15" hidden="false" customHeight="false" outlineLevel="0" collapsed="false"/>
    <row r="22643" customFormat="false" ht="15" hidden="false" customHeight="false" outlineLevel="0" collapsed="false"/>
    <row r="22644" customFormat="false" ht="15" hidden="false" customHeight="false" outlineLevel="0" collapsed="false"/>
    <row r="22645" customFormat="false" ht="15" hidden="false" customHeight="false" outlineLevel="0" collapsed="false"/>
    <row r="22646" customFormat="false" ht="15" hidden="false" customHeight="false" outlineLevel="0" collapsed="false"/>
    <row r="22647" customFormat="false" ht="15" hidden="false" customHeight="false" outlineLevel="0" collapsed="false"/>
    <row r="22648" customFormat="false" ht="15" hidden="false" customHeight="false" outlineLevel="0" collapsed="false"/>
    <row r="22649" customFormat="false" ht="15" hidden="false" customHeight="false" outlineLevel="0" collapsed="false"/>
    <row r="22650" customFormat="false" ht="15" hidden="false" customHeight="false" outlineLevel="0" collapsed="false"/>
    <row r="22651" customFormat="false" ht="15" hidden="false" customHeight="false" outlineLevel="0" collapsed="false"/>
    <row r="22652" customFormat="false" ht="15" hidden="false" customHeight="false" outlineLevel="0" collapsed="false"/>
    <row r="22653" customFormat="false" ht="15" hidden="false" customHeight="false" outlineLevel="0" collapsed="false"/>
    <row r="22654" customFormat="false" ht="15" hidden="false" customHeight="false" outlineLevel="0" collapsed="false"/>
    <row r="22655" customFormat="false" ht="15" hidden="false" customHeight="false" outlineLevel="0" collapsed="false"/>
    <row r="22656" customFormat="false" ht="15" hidden="false" customHeight="false" outlineLevel="0" collapsed="false"/>
    <row r="22657" customFormat="false" ht="15" hidden="false" customHeight="false" outlineLevel="0" collapsed="false"/>
    <row r="22658" customFormat="false" ht="15" hidden="false" customHeight="false" outlineLevel="0" collapsed="false"/>
    <row r="22659" customFormat="false" ht="15" hidden="false" customHeight="false" outlineLevel="0" collapsed="false"/>
    <row r="22660" customFormat="false" ht="15" hidden="false" customHeight="false" outlineLevel="0" collapsed="false"/>
    <row r="22661" customFormat="false" ht="15" hidden="false" customHeight="false" outlineLevel="0" collapsed="false"/>
    <row r="22662" customFormat="false" ht="15" hidden="false" customHeight="false" outlineLevel="0" collapsed="false"/>
    <row r="22663" customFormat="false" ht="15" hidden="false" customHeight="false" outlineLevel="0" collapsed="false"/>
    <row r="22664" customFormat="false" ht="15" hidden="false" customHeight="false" outlineLevel="0" collapsed="false"/>
    <row r="22665" customFormat="false" ht="15" hidden="false" customHeight="false" outlineLevel="0" collapsed="false"/>
    <row r="22666" customFormat="false" ht="15" hidden="false" customHeight="false" outlineLevel="0" collapsed="false"/>
    <row r="22667" customFormat="false" ht="15" hidden="false" customHeight="false" outlineLevel="0" collapsed="false"/>
    <row r="22668" customFormat="false" ht="15" hidden="false" customHeight="false" outlineLevel="0" collapsed="false"/>
    <row r="22669" customFormat="false" ht="15" hidden="false" customHeight="false" outlineLevel="0" collapsed="false"/>
    <row r="22670" customFormat="false" ht="15" hidden="false" customHeight="false" outlineLevel="0" collapsed="false"/>
    <row r="22671" customFormat="false" ht="15" hidden="false" customHeight="false" outlineLevel="0" collapsed="false"/>
    <row r="22672" customFormat="false" ht="15" hidden="false" customHeight="false" outlineLevel="0" collapsed="false"/>
    <row r="22673" customFormat="false" ht="15" hidden="false" customHeight="false" outlineLevel="0" collapsed="false"/>
    <row r="22674" customFormat="false" ht="15" hidden="false" customHeight="false" outlineLevel="0" collapsed="false"/>
    <row r="22675" customFormat="false" ht="15" hidden="false" customHeight="false" outlineLevel="0" collapsed="false"/>
    <row r="22676" customFormat="false" ht="15" hidden="false" customHeight="false" outlineLevel="0" collapsed="false"/>
    <row r="22677" customFormat="false" ht="15" hidden="false" customHeight="false" outlineLevel="0" collapsed="false"/>
    <row r="22678" customFormat="false" ht="15" hidden="false" customHeight="false" outlineLevel="0" collapsed="false"/>
    <row r="22679" customFormat="false" ht="15" hidden="false" customHeight="false" outlineLevel="0" collapsed="false"/>
    <row r="22680" customFormat="false" ht="15" hidden="false" customHeight="false" outlineLevel="0" collapsed="false"/>
    <row r="22681" customFormat="false" ht="15" hidden="false" customHeight="false" outlineLevel="0" collapsed="false"/>
    <row r="22682" customFormat="false" ht="15" hidden="false" customHeight="false" outlineLevel="0" collapsed="false"/>
    <row r="22683" customFormat="false" ht="15" hidden="false" customHeight="false" outlineLevel="0" collapsed="false"/>
    <row r="22684" customFormat="false" ht="15" hidden="false" customHeight="false" outlineLevel="0" collapsed="false"/>
    <row r="22685" customFormat="false" ht="15" hidden="false" customHeight="false" outlineLevel="0" collapsed="false"/>
    <row r="22686" customFormat="false" ht="15" hidden="false" customHeight="false" outlineLevel="0" collapsed="false"/>
    <row r="22687" customFormat="false" ht="15" hidden="false" customHeight="false" outlineLevel="0" collapsed="false"/>
    <row r="22688" customFormat="false" ht="15" hidden="false" customHeight="false" outlineLevel="0" collapsed="false"/>
    <row r="22689" customFormat="false" ht="15" hidden="false" customHeight="false" outlineLevel="0" collapsed="false"/>
    <row r="22690" customFormat="false" ht="15" hidden="false" customHeight="false" outlineLevel="0" collapsed="false"/>
    <row r="22691" customFormat="false" ht="15" hidden="false" customHeight="false" outlineLevel="0" collapsed="false"/>
    <row r="22692" customFormat="false" ht="15" hidden="false" customHeight="false" outlineLevel="0" collapsed="false"/>
    <row r="22693" customFormat="false" ht="15" hidden="false" customHeight="false" outlineLevel="0" collapsed="false"/>
    <row r="22694" customFormat="false" ht="15" hidden="false" customHeight="false" outlineLevel="0" collapsed="false"/>
    <row r="22695" customFormat="false" ht="15" hidden="false" customHeight="false" outlineLevel="0" collapsed="false"/>
    <row r="22696" customFormat="false" ht="15" hidden="false" customHeight="false" outlineLevel="0" collapsed="false"/>
    <row r="22697" customFormat="false" ht="15" hidden="false" customHeight="false" outlineLevel="0" collapsed="false"/>
    <row r="22698" customFormat="false" ht="15" hidden="false" customHeight="false" outlineLevel="0" collapsed="false"/>
    <row r="22699" customFormat="false" ht="15" hidden="false" customHeight="false" outlineLevel="0" collapsed="false"/>
    <row r="22700" customFormat="false" ht="15" hidden="false" customHeight="false" outlineLevel="0" collapsed="false"/>
    <row r="22701" customFormat="false" ht="15" hidden="false" customHeight="false" outlineLevel="0" collapsed="false"/>
    <row r="22702" customFormat="false" ht="15" hidden="false" customHeight="false" outlineLevel="0" collapsed="false"/>
    <row r="22703" customFormat="false" ht="15" hidden="false" customHeight="false" outlineLevel="0" collapsed="false"/>
    <row r="22704" customFormat="false" ht="15" hidden="false" customHeight="false" outlineLevel="0" collapsed="false"/>
    <row r="22705" customFormat="false" ht="15" hidden="false" customHeight="false" outlineLevel="0" collapsed="false"/>
    <row r="22706" customFormat="false" ht="15" hidden="false" customHeight="false" outlineLevel="0" collapsed="false"/>
    <row r="22707" customFormat="false" ht="15" hidden="false" customHeight="false" outlineLevel="0" collapsed="false"/>
    <row r="22708" customFormat="false" ht="15" hidden="false" customHeight="false" outlineLevel="0" collapsed="false"/>
    <row r="22709" customFormat="false" ht="15" hidden="false" customHeight="false" outlineLevel="0" collapsed="false"/>
    <row r="22710" customFormat="false" ht="15" hidden="false" customHeight="false" outlineLevel="0" collapsed="false"/>
    <row r="22711" customFormat="false" ht="15" hidden="false" customHeight="false" outlineLevel="0" collapsed="false"/>
    <row r="22712" customFormat="false" ht="15" hidden="false" customHeight="false" outlineLevel="0" collapsed="false"/>
    <row r="22713" customFormat="false" ht="15" hidden="false" customHeight="false" outlineLevel="0" collapsed="false"/>
    <row r="22714" customFormat="false" ht="15" hidden="false" customHeight="false" outlineLevel="0" collapsed="false"/>
    <row r="22715" customFormat="false" ht="15" hidden="false" customHeight="false" outlineLevel="0" collapsed="false"/>
    <row r="22716" customFormat="false" ht="15" hidden="false" customHeight="false" outlineLevel="0" collapsed="false"/>
    <row r="22717" customFormat="false" ht="15" hidden="false" customHeight="false" outlineLevel="0" collapsed="false"/>
    <row r="22718" customFormat="false" ht="15" hidden="false" customHeight="false" outlineLevel="0" collapsed="false"/>
    <row r="22719" customFormat="false" ht="15" hidden="false" customHeight="false" outlineLevel="0" collapsed="false"/>
    <row r="22720" customFormat="false" ht="15" hidden="false" customHeight="false" outlineLevel="0" collapsed="false"/>
    <row r="22721" customFormat="false" ht="15" hidden="false" customHeight="false" outlineLevel="0" collapsed="false"/>
    <row r="22722" customFormat="false" ht="15" hidden="false" customHeight="false" outlineLevel="0" collapsed="false"/>
    <row r="22723" customFormat="false" ht="15" hidden="false" customHeight="false" outlineLevel="0" collapsed="false"/>
    <row r="22724" customFormat="false" ht="15" hidden="false" customHeight="false" outlineLevel="0" collapsed="false"/>
    <row r="22725" customFormat="false" ht="15" hidden="false" customHeight="false" outlineLevel="0" collapsed="false"/>
    <row r="22726" customFormat="false" ht="15" hidden="false" customHeight="false" outlineLevel="0" collapsed="false"/>
    <row r="22727" customFormat="false" ht="15" hidden="false" customHeight="false" outlineLevel="0" collapsed="false"/>
    <row r="22728" customFormat="false" ht="15" hidden="false" customHeight="false" outlineLevel="0" collapsed="false"/>
    <row r="22729" customFormat="false" ht="15" hidden="false" customHeight="false" outlineLevel="0" collapsed="false"/>
    <row r="22730" customFormat="false" ht="15" hidden="false" customHeight="false" outlineLevel="0" collapsed="false"/>
    <row r="22731" customFormat="false" ht="15" hidden="false" customHeight="false" outlineLevel="0" collapsed="false"/>
    <row r="22732" customFormat="false" ht="15" hidden="false" customHeight="false" outlineLevel="0" collapsed="false"/>
    <row r="22733" customFormat="false" ht="15" hidden="false" customHeight="false" outlineLevel="0" collapsed="false"/>
    <row r="22734" customFormat="false" ht="15" hidden="false" customHeight="false" outlineLevel="0" collapsed="false"/>
    <row r="22735" customFormat="false" ht="15" hidden="false" customHeight="false" outlineLevel="0" collapsed="false"/>
    <row r="22736" customFormat="false" ht="15" hidden="false" customHeight="false" outlineLevel="0" collapsed="false"/>
    <row r="22737" customFormat="false" ht="15" hidden="false" customHeight="false" outlineLevel="0" collapsed="false"/>
    <row r="22738" customFormat="false" ht="15" hidden="false" customHeight="false" outlineLevel="0" collapsed="false"/>
    <row r="22739" customFormat="false" ht="15" hidden="false" customHeight="false" outlineLevel="0" collapsed="false"/>
    <row r="22740" customFormat="false" ht="15" hidden="false" customHeight="false" outlineLevel="0" collapsed="false"/>
    <row r="22741" customFormat="false" ht="15" hidden="false" customHeight="false" outlineLevel="0" collapsed="false"/>
    <row r="22742" customFormat="false" ht="15" hidden="false" customHeight="false" outlineLevel="0" collapsed="false"/>
    <row r="22743" customFormat="false" ht="15" hidden="false" customHeight="false" outlineLevel="0" collapsed="false"/>
    <row r="22744" customFormat="false" ht="15" hidden="false" customHeight="false" outlineLevel="0" collapsed="false"/>
    <row r="22745" customFormat="false" ht="15" hidden="false" customHeight="false" outlineLevel="0" collapsed="false"/>
    <row r="22746" customFormat="false" ht="15" hidden="false" customHeight="false" outlineLevel="0" collapsed="false"/>
    <row r="22747" customFormat="false" ht="15" hidden="false" customHeight="false" outlineLevel="0" collapsed="false"/>
    <row r="22748" customFormat="false" ht="15" hidden="false" customHeight="false" outlineLevel="0" collapsed="false"/>
    <row r="22749" customFormat="false" ht="15" hidden="false" customHeight="false" outlineLevel="0" collapsed="false"/>
    <row r="22750" customFormat="false" ht="15" hidden="false" customHeight="false" outlineLevel="0" collapsed="false"/>
    <row r="22751" customFormat="false" ht="15" hidden="false" customHeight="false" outlineLevel="0" collapsed="false"/>
    <row r="22752" customFormat="false" ht="15" hidden="false" customHeight="false" outlineLevel="0" collapsed="false"/>
    <row r="22753" customFormat="false" ht="15" hidden="false" customHeight="false" outlineLevel="0" collapsed="false"/>
    <row r="22754" customFormat="false" ht="15" hidden="false" customHeight="false" outlineLevel="0" collapsed="false"/>
    <row r="22755" customFormat="false" ht="15" hidden="false" customHeight="false" outlineLevel="0" collapsed="false"/>
    <row r="22756" customFormat="false" ht="15" hidden="false" customHeight="false" outlineLevel="0" collapsed="false"/>
    <row r="22757" customFormat="false" ht="15" hidden="false" customHeight="false" outlineLevel="0" collapsed="false"/>
    <row r="22758" customFormat="false" ht="15" hidden="false" customHeight="false" outlineLevel="0" collapsed="false"/>
    <row r="22759" customFormat="false" ht="15" hidden="false" customHeight="false" outlineLevel="0" collapsed="false"/>
    <row r="22760" customFormat="false" ht="15" hidden="false" customHeight="false" outlineLevel="0" collapsed="false"/>
    <row r="22761" customFormat="false" ht="15" hidden="false" customHeight="false" outlineLevel="0" collapsed="false"/>
    <row r="22762" customFormat="false" ht="15" hidden="false" customHeight="false" outlineLevel="0" collapsed="false"/>
    <row r="22763" customFormat="false" ht="15" hidden="false" customHeight="false" outlineLevel="0" collapsed="false"/>
    <row r="22764" customFormat="false" ht="15" hidden="false" customHeight="false" outlineLevel="0" collapsed="false"/>
    <row r="22765" customFormat="false" ht="15" hidden="false" customHeight="false" outlineLevel="0" collapsed="false"/>
    <row r="22766" customFormat="false" ht="15" hidden="false" customHeight="false" outlineLevel="0" collapsed="false"/>
    <row r="22767" customFormat="false" ht="15" hidden="false" customHeight="false" outlineLevel="0" collapsed="false"/>
    <row r="22768" customFormat="false" ht="15" hidden="false" customHeight="false" outlineLevel="0" collapsed="false"/>
    <row r="22769" customFormat="false" ht="15" hidden="false" customHeight="false" outlineLevel="0" collapsed="false"/>
    <row r="22770" customFormat="false" ht="15" hidden="false" customHeight="false" outlineLevel="0" collapsed="false"/>
    <row r="22771" customFormat="false" ht="15" hidden="false" customHeight="false" outlineLevel="0" collapsed="false"/>
    <row r="22772" customFormat="false" ht="15" hidden="false" customHeight="false" outlineLevel="0" collapsed="false"/>
    <row r="22773" customFormat="false" ht="15" hidden="false" customHeight="false" outlineLevel="0" collapsed="false"/>
    <row r="22774" customFormat="false" ht="15" hidden="false" customHeight="false" outlineLevel="0" collapsed="false"/>
    <row r="22775" customFormat="false" ht="15" hidden="false" customHeight="false" outlineLevel="0" collapsed="false"/>
    <row r="22776" customFormat="false" ht="15" hidden="false" customHeight="false" outlineLevel="0" collapsed="false"/>
    <row r="22777" customFormat="false" ht="15" hidden="false" customHeight="false" outlineLevel="0" collapsed="false"/>
    <row r="22778" customFormat="false" ht="15" hidden="false" customHeight="false" outlineLevel="0" collapsed="false"/>
    <row r="22779" customFormat="false" ht="15" hidden="false" customHeight="false" outlineLevel="0" collapsed="false"/>
    <row r="22780" customFormat="false" ht="15" hidden="false" customHeight="false" outlineLevel="0" collapsed="false"/>
    <row r="22781" customFormat="false" ht="15" hidden="false" customHeight="false" outlineLevel="0" collapsed="false"/>
    <row r="22782" customFormat="false" ht="15" hidden="false" customHeight="false" outlineLevel="0" collapsed="false"/>
    <row r="22783" customFormat="false" ht="15" hidden="false" customHeight="false" outlineLevel="0" collapsed="false"/>
    <row r="22784" customFormat="false" ht="15" hidden="false" customHeight="false" outlineLevel="0" collapsed="false"/>
    <row r="22785" customFormat="false" ht="15" hidden="false" customHeight="false" outlineLevel="0" collapsed="false"/>
    <row r="22786" customFormat="false" ht="15" hidden="false" customHeight="false" outlineLevel="0" collapsed="false"/>
    <row r="22787" customFormat="false" ht="15" hidden="false" customHeight="false" outlineLevel="0" collapsed="false"/>
    <row r="22788" customFormat="false" ht="15" hidden="false" customHeight="false" outlineLevel="0" collapsed="false"/>
    <row r="22789" customFormat="false" ht="15" hidden="false" customHeight="false" outlineLevel="0" collapsed="false"/>
    <row r="22790" customFormat="false" ht="15" hidden="false" customHeight="false" outlineLevel="0" collapsed="false"/>
    <row r="22791" customFormat="false" ht="15" hidden="false" customHeight="false" outlineLevel="0" collapsed="false"/>
    <row r="22792" customFormat="false" ht="15" hidden="false" customHeight="false" outlineLevel="0" collapsed="false"/>
    <row r="22793" customFormat="false" ht="15" hidden="false" customHeight="false" outlineLevel="0" collapsed="false"/>
    <row r="22794" customFormat="false" ht="15" hidden="false" customHeight="false" outlineLevel="0" collapsed="false"/>
    <row r="22795" customFormat="false" ht="15" hidden="false" customHeight="false" outlineLevel="0" collapsed="false"/>
    <row r="22796" customFormat="false" ht="15" hidden="false" customHeight="false" outlineLevel="0" collapsed="false"/>
    <row r="22797" customFormat="false" ht="15" hidden="false" customHeight="false" outlineLevel="0" collapsed="false"/>
    <row r="22798" customFormat="false" ht="15" hidden="false" customHeight="false" outlineLevel="0" collapsed="false"/>
    <row r="22799" customFormat="false" ht="15" hidden="false" customHeight="false" outlineLevel="0" collapsed="false"/>
    <row r="22800" customFormat="false" ht="15" hidden="false" customHeight="false" outlineLevel="0" collapsed="false"/>
    <row r="22801" customFormat="false" ht="15" hidden="false" customHeight="false" outlineLevel="0" collapsed="false"/>
    <row r="22802" customFormat="false" ht="15" hidden="false" customHeight="false" outlineLevel="0" collapsed="false"/>
    <row r="22803" customFormat="false" ht="15" hidden="false" customHeight="false" outlineLevel="0" collapsed="false"/>
    <row r="22804" customFormat="false" ht="15" hidden="false" customHeight="false" outlineLevel="0" collapsed="false"/>
    <row r="22805" customFormat="false" ht="15" hidden="false" customHeight="false" outlineLevel="0" collapsed="false"/>
    <row r="22806" customFormat="false" ht="15" hidden="false" customHeight="false" outlineLevel="0" collapsed="false"/>
    <row r="22807" customFormat="false" ht="15" hidden="false" customHeight="false" outlineLevel="0" collapsed="false"/>
    <row r="22808" customFormat="false" ht="15" hidden="false" customHeight="false" outlineLevel="0" collapsed="false"/>
    <row r="22809" customFormat="false" ht="15" hidden="false" customHeight="false" outlineLevel="0" collapsed="false"/>
    <row r="22810" customFormat="false" ht="15" hidden="false" customHeight="false" outlineLevel="0" collapsed="false"/>
    <row r="22811" customFormat="false" ht="15" hidden="false" customHeight="false" outlineLevel="0" collapsed="false"/>
    <row r="22812" customFormat="false" ht="15" hidden="false" customHeight="false" outlineLevel="0" collapsed="false"/>
    <row r="22813" customFormat="false" ht="15" hidden="false" customHeight="false" outlineLevel="0" collapsed="false"/>
    <row r="22814" customFormat="false" ht="15" hidden="false" customHeight="false" outlineLevel="0" collapsed="false"/>
    <row r="22815" customFormat="false" ht="15" hidden="false" customHeight="false" outlineLevel="0" collapsed="false"/>
    <row r="22816" customFormat="false" ht="15" hidden="false" customHeight="false" outlineLevel="0" collapsed="false"/>
    <row r="22817" customFormat="false" ht="15" hidden="false" customHeight="false" outlineLevel="0" collapsed="false"/>
    <row r="22818" customFormat="false" ht="15" hidden="false" customHeight="false" outlineLevel="0" collapsed="false"/>
    <row r="22819" customFormat="false" ht="15" hidden="false" customHeight="false" outlineLevel="0" collapsed="false"/>
    <row r="22820" customFormat="false" ht="15" hidden="false" customHeight="false" outlineLevel="0" collapsed="false"/>
    <row r="22821" customFormat="false" ht="15" hidden="false" customHeight="false" outlineLevel="0" collapsed="false"/>
    <row r="22822" customFormat="false" ht="15" hidden="false" customHeight="false" outlineLevel="0" collapsed="false"/>
    <row r="22823" customFormat="false" ht="15" hidden="false" customHeight="false" outlineLevel="0" collapsed="false"/>
    <row r="22824" customFormat="false" ht="15" hidden="false" customHeight="false" outlineLevel="0" collapsed="false"/>
    <row r="22825" customFormat="false" ht="15" hidden="false" customHeight="false" outlineLevel="0" collapsed="false"/>
    <row r="22826" customFormat="false" ht="15" hidden="false" customHeight="false" outlineLevel="0" collapsed="false"/>
    <row r="22827" customFormat="false" ht="15" hidden="false" customHeight="false" outlineLevel="0" collapsed="false"/>
    <row r="22828" customFormat="false" ht="15" hidden="false" customHeight="false" outlineLevel="0" collapsed="false"/>
    <row r="22829" customFormat="false" ht="15" hidden="false" customHeight="false" outlineLevel="0" collapsed="false"/>
    <row r="22830" customFormat="false" ht="15" hidden="false" customHeight="false" outlineLevel="0" collapsed="false"/>
    <row r="22831" customFormat="false" ht="15" hidden="false" customHeight="false" outlineLevel="0" collapsed="false"/>
    <row r="22832" customFormat="false" ht="15" hidden="false" customHeight="false" outlineLevel="0" collapsed="false"/>
    <row r="22833" customFormat="false" ht="15" hidden="false" customHeight="false" outlineLevel="0" collapsed="false"/>
    <row r="22834" customFormat="false" ht="15" hidden="false" customHeight="false" outlineLevel="0" collapsed="false"/>
    <row r="22835" customFormat="false" ht="15" hidden="false" customHeight="false" outlineLevel="0" collapsed="false"/>
    <row r="22836" customFormat="false" ht="15" hidden="false" customHeight="false" outlineLevel="0" collapsed="false"/>
    <row r="22837" customFormat="false" ht="15" hidden="false" customHeight="false" outlineLevel="0" collapsed="false"/>
    <row r="22838" customFormat="false" ht="15" hidden="false" customHeight="false" outlineLevel="0" collapsed="false"/>
    <row r="22839" customFormat="false" ht="15" hidden="false" customHeight="false" outlineLevel="0" collapsed="false"/>
    <row r="22840" customFormat="false" ht="15" hidden="false" customHeight="false" outlineLevel="0" collapsed="false"/>
    <row r="22841" customFormat="false" ht="15" hidden="false" customHeight="false" outlineLevel="0" collapsed="false"/>
    <row r="22842" customFormat="false" ht="15" hidden="false" customHeight="false" outlineLevel="0" collapsed="false"/>
    <row r="22843" customFormat="false" ht="15" hidden="false" customHeight="false" outlineLevel="0" collapsed="false"/>
    <row r="22844" customFormat="false" ht="15" hidden="false" customHeight="false" outlineLevel="0" collapsed="false"/>
    <row r="22845" customFormat="false" ht="15" hidden="false" customHeight="false" outlineLevel="0" collapsed="false"/>
    <row r="22846" customFormat="false" ht="15" hidden="false" customHeight="false" outlineLevel="0" collapsed="false"/>
    <row r="22847" customFormat="false" ht="15" hidden="false" customHeight="false" outlineLevel="0" collapsed="false"/>
    <row r="22848" customFormat="false" ht="15" hidden="false" customHeight="false" outlineLevel="0" collapsed="false"/>
    <row r="22849" customFormat="false" ht="15" hidden="false" customHeight="false" outlineLevel="0" collapsed="false"/>
    <row r="22850" customFormat="false" ht="15" hidden="false" customHeight="false" outlineLevel="0" collapsed="false"/>
    <row r="22851" customFormat="false" ht="15" hidden="false" customHeight="false" outlineLevel="0" collapsed="false"/>
    <row r="22852" customFormat="false" ht="15" hidden="false" customHeight="false" outlineLevel="0" collapsed="false"/>
    <row r="22853" customFormat="false" ht="15" hidden="false" customHeight="false" outlineLevel="0" collapsed="false"/>
    <row r="22854" customFormat="false" ht="15" hidden="false" customHeight="false" outlineLevel="0" collapsed="false"/>
    <row r="22855" customFormat="false" ht="15" hidden="false" customHeight="false" outlineLevel="0" collapsed="false"/>
    <row r="22856" customFormat="false" ht="15" hidden="false" customHeight="false" outlineLevel="0" collapsed="false"/>
    <row r="22857" customFormat="false" ht="15" hidden="false" customHeight="false" outlineLevel="0" collapsed="false"/>
    <row r="22858" customFormat="false" ht="15" hidden="false" customHeight="false" outlineLevel="0" collapsed="false"/>
    <row r="22859" customFormat="false" ht="15" hidden="false" customHeight="false" outlineLevel="0" collapsed="false"/>
    <row r="22860" customFormat="false" ht="15" hidden="false" customHeight="false" outlineLevel="0" collapsed="false"/>
    <row r="22861" customFormat="false" ht="15" hidden="false" customHeight="false" outlineLevel="0" collapsed="false"/>
    <row r="22862" customFormat="false" ht="15" hidden="false" customHeight="false" outlineLevel="0" collapsed="false"/>
    <row r="22863" customFormat="false" ht="15" hidden="false" customHeight="false" outlineLevel="0" collapsed="false"/>
    <row r="22864" customFormat="false" ht="15" hidden="false" customHeight="false" outlineLevel="0" collapsed="false"/>
    <row r="22865" customFormat="false" ht="15" hidden="false" customHeight="false" outlineLevel="0" collapsed="false"/>
    <row r="22866" customFormat="false" ht="15" hidden="false" customHeight="false" outlineLevel="0" collapsed="false"/>
    <row r="22867" customFormat="false" ht="15" hidden="false" customHeight="false" outlineLevel="0" collapsed="false"/>
    <row r="22868" customFormat="false" ht="15" hidden="false" customHeight="false" outlineLevel="0" collapsed="false"/>
    <row r="22869" customFormat="false" ht="15" hidden="false" customHeight="false" outlineLevel="0" collapsed="false"/>
    <row r="22870" customFormat="false" ht="15" hidden="false" customHeight="false" outlineLevel="0" collapsed="false"/>
    <row r="22871" customFormat="false" ht="15" hidden="false" customHeight="false" outlineLevel="0" collapsed="false"/>
    <row r="22872" customFormat="false" ht="15" hidden="false" customHeight="false" outlineLevel="0" collapsed="false"/>
    <row r="22873" customFormat="false" ht="15" hidden="false" customHeight="false" outlineLevel="0" collapsed="false"/>
    <row r="22874" customFormat="false" ht="15" hidden="false" customHeight="false" outlineLevel="0" collapsed="false"/>
    <row r="22875" customFormat="false" ht="15" hidden="false" customHeight="false" outlineLevel="0" collapsed="false"/>
    <row r="22876" customFormat="false" ht="15" hidden="false" customHeight="false" outlineLevel="0" collapsed="false"/>
    <row r="22877" customFormat="false" ht="15" hidden="false" customHeight="false" outlineLevel="0" collapsed="false"/>
    <row r="22878" customFormat="false" ht="15" hidden="false" customHeight="false" outlineLevel="0" collapsed="false"/>
    <row r="22879" customFormat="false" ht="15" hidden="false" customHeight="false" outlineLevel="0" collapsed="false"/>
    <row r="22880" customFormat="false" ht="15" hidden="false" customHeight="false" outlineLevel="0" collapsed="false"/>
    <row r="22881" customFormat="false" ht="15" hidden="false" customHeight="false" outlineLevel="0" collapsed="false"/>
    <row r="22882" customFormat="false" ht="15" hidden="false" customHeight="false" outlineLevel="0" collapsed="false"/>
    <row r="22883" customFormat="false" ht="15" hidden="false" customHeight="false" outlineLevel="0" collapsed="false"/>
    <row r="22884" customFormat="false" ht="15" hidden="false" customHeight="false" outlineLevel="0" collapsed="false"/>
    <row r="22885" customFormat="false" ht="15" hidden="false" customHeight="false" outlineLevel="0" collapsed="false"/>
    <row r="22886" customFormat="false" ht="15" hidden="false" customHeight="false" outlineLevel="0" collapsed="false"/>
    <row r="22887" customFormat="false" ht="15" hidden="false" customHeight="false" outlineLevel="0" collapsed="false"/>
    <row r="22888" customFormat="false" ht="15" hidden="false" customHeight="false" outlineLevel="0" collapsed="false"/>
    <row r="22889" customFormat="false" ht="15" hidden="false" customHeight="false" outlineLevel="0" collapsed="false"/>
    <row r="22890" customFormat="false" ht="15" hidden="false" customHeight="false" outlineLevel="0" collapsed="false"/>
    <row r="22891" customFormat="false" ht="15" hidden="false" customHeight="false" outlineLevel="0" collapsed="false"/>
    <row r="22892" customFormat="false" ht="15" hidden="false" customHeight="false" outlineLevel="0" collapsed="false"/>
    <row r="22893" customFormat="false" ht="15" hidden="false" customHeight="false" outlineLevel="0" collapsed="false"/>
    <row r="22894" customFormat="false" ht="15" hidden="false" customHeight="false" outlineLevel="0" collapsed="false"/>
    <row r="22895" customFormat="false" ht="15" hidden="false" customHeight="false" outlineLevel="0" collapsed="false"/>
    <row r="22896" customFormat="false" ht="15" hidden="false" customHeight="false" outlineLevel="0" collapsed="false"/>
    <row r="22897" customFormat="false" ht="15" hidden="false" customHeight="false" outlineLevel="0" collapsed="false"/>
    <row r="22898" customFormat="false" ht="15" hidden="false" customHeight="false" outlineLevel="0" collapsed="false"/>
    <row r="22899" customFormat="false" ht="15" hidden="false" customHeight="false" outlineLevel="0" collapsed="false"/>
    <row r="22900" customFormat="false" ht="15" hidden="false" customHeight="false" outlineLevel="0" collapsed="false"/>
    <row r="22901" customFormat="false" ht="15" hidden="false" customHeight="false" outlineLevel="0" collapsed="false"/>
    <row r="22902" customFormat="false" ht="15" hidden="false" customHeight="false" outlineLevel="0" collapsed="false"/>
    <row r="22903" customFormat="false" ht="15" hidden="false" customHeight="false" outlineLevel="0" collapsed="false"/>
    <row r="22904" customFormat="false" ht="15" hidden="false" customHeight="false" outlineLevel="0" collapsed="false"/>
    <row r="22905" customFormat="false" ht="15" hidden="false" customHeight="false" outlineLevel="0" collapsed="false"/>
    <row r="22906" customFormat="false" ht="15" hidden="false" customHeight="false" outlineLevel="0" collapsed="false"/>
    <row r="22907" customFormat="false" ht="15" hidden="false" customHeight="false" outlineLevel="0" collapsed="false"/>
    <row r="22908" customFormat="false" ht="15" hidden="false" customHeight="false" outlineLevel="0" collapsed="false"/>
    <row r="22909" customFormat="false" ht="15" hidden="false" customHeight="false" outlineLevel="0" collapsed="false"/>
    <row r="22910" customFormat="false" ht="15" hidden="false" customHeight="false" outlineLevel="0" collapsed="false"/>
    <row r="22911" customFormat="false" ht="15" hidden="false" customHeight="false" outlineLevel="0" collapsed="false"/>
    <row r="22912" customFormat="false" ht="15" hidden="false" customHeight="false" outlineLevel="0" collapsed="false"/>
    <row r="22913" customFormat="false" ht="15" hidden="false" customHeight="false" outlineLevel="0" collapsed="false"/>
    <row r="22914" customFormat="false" ht="15" hidden="false" customHeight="false" outlineLevel="0" collapsed="false"/>
    <row r="22915" customFormat="false" ht="15" hidden="false" customHeight="false" outlineLevel="0" collapsed="false"/>
    <row r="22916" customFormat="false" ht="15" hidden="false" customHeight="false" outlineLevel="0" collapsed="false"/>
    <row r="22917" customFormat="false" ht="15" hidden="false" customHeight="false" outlineLevel="0" collapsed="false"/>
    <row r="22918" customFormat="false" ht="15" hidden="false" customHeight="false" outlineLevel="0" collapsed="false"/>
    <row r="22919" customFormat="false" ht="15" hidden="false" customHeight="false" outlineLevel="0" collapsed="false"/>
    <row r="22920" customFormat="false" ht="15" hidden="false" customHeight="false" outlineLevel="0" collapsed="false"/>
    <row r="22921" customFormat="false" ht="15" hidden="false" customHeight="false" outlineLevel="0" collapsed="false"/>
    <row r="22922" customFormat="false" ht="15" hidden="false" customHeight="false" outlineLevel="0" collapsed="false"/>
    <row r="22923" customFormat="false" ht="15" hidden="false" customHeight="false" outlineLevel="0" collapsed="false"/>
    <row r="22924" customFormat="false" ht="15" hidden="false" customHeight="false" outlineLevel="0" collapsed="false"/>
    <row r="22925" customFormat="false" ht="15" hidden="false" customHeight="false" outlineLevel="0" collapsed="false"/>
    <row r="22926" customFormat="false" ht="15" hidden="false" customHeight="false" outlineLevel="0" collapsed="false"/>
    <row r="22927" customFormat="false" ht="15" hidden="false" customHeight="false" outlineLevel="0" collapsed="false"/>
    <row r="22928" customFormat="false" ht="15" hidden="false" customHeight="false" outlineLevel="0" collapsed="false"/>
    <row r="22929" customFormat="false" ht="15" hidden="false" customHeight="false" outlineLevel="0" collapsed="false"/>
    <row r="22930" customFormat="false" ht="15" hidden="false" customHeight="false" outlineLevel="0" collapsed="false"/>
    <row r="22931" customFormat="false" ht="15" hidden="false" customHeight="false" outlineLevel="0" collapsed="false"/>
    <row r="22932" customFormat="false" ht="15" hidden="false" customHeight="false" outlineLevel="0" collapsed="false"/>
    <row r="22933" customFormat="false" ht="15" hidden="false" customHeight="false" outlineLevel="0" collapsed="false"/>
    <row r="22934" customFormat="false" ht="15" hidden="false" customHeight="false" outlineLevel="0" collapsed="false"/>
    <row r="22935" customFormat="false" ht="15" hidden="false" customHeight="false" outlineLevel="0" collapsed="false"/>
    <row r="22936" customFormat="false" ht="15" hidden="false" customHeight="false" outlineLevel="0" collapsed="false"/>
    <row r="22937" customFormat="false" ht="15" hidden="false" customHeight="false" outlineLevel="0" collapsed="false"/>
    <row r="22938" customFormat="false" ht="15" hidden="false" customHeight="false" outlineLevel="0" collapsed="false"/>
    <row r="22939" customFormat="false" ht="15" hidden="false" customHeight="false" outlineLevel="0" collapsed="false"/>
    <row r="22940" customFormat="false" ht="15" hidden="false" customHeight="false" outlineLevel="0" collapsed="false"/>
    <row r="22941" customFormat="false" ht="15" hidden="false" customHeight="false" outlineLevel="0" collapsed="false"/>
    <row r="22942" customFormat="false" ht="15" hidden="false" customHeight="false" outlineLevel="0" collapsed="false"/>
    <row r="22943" customFormat="false" ht="15" hidden="false" customHeight="false" outlineLevel="0" collapsed="false"/>
    <row r="22944" customFormat="false" ht="15" hidden="false" customHeight="false" outlineLevel="0" collapsed="false"/>
    <row r="22945" customFormat="false" ht="15" hidden="false" customHeight="false" outlineLevel="0" collapsed="false"/>
    <row r="22946" customFormat="false" ht="15" hidden="false" customHeight="false" outlineLevel="0" collapsed="false"/>
    <row r="22947" customFormat="false" ht="15" hidden="false" customHeight="false" outlineLevel="0" collapsed="false"/>
    <row r="22948" customFormat="false" ht="15" hidden="false" customHeight="false" outlineLevel="0" collapsed="false"/>
    <row r="22949" customFormat="false" ht="15" hidden="false" customHeight="false" outlineLevel="0" collapsed="false"/>
    <row r="22950" customFormat="false" ht="15" hidden="false" customHeight="false" outlineLevel="0" collapsed="false"/>
    <row r="22951" customFormat="false" ht="15" hidden="false" customHeight="false" outlineLevel="0" collapsed="false"/>
    <row r="22952" customFormat="false" ht="15" hidden="false" customHeight="false" outlineLevel="0" collapsed="false"/>
    <row r="22953" customFormat="false" ht="15" hidden="false" customHeight="false" outlineLevel="0" collapsed="false"/>
    <row r="22954" customFormat="false" ht="15" hidden="false" customHeight="false" outlineLevel="0" collapsed="false"/>
    <row r="22955" customFormat="false" ht="15" hidden="false" customHeight="false" outlineLevel="0" collapsed="false"/>
    <row r="22956" customFormat="false" ht="15" hidden="false" customHeight="false" outlineLevel="0" collapsed="false"/>
    <row r="22957" customFormat="false" ht="15" hidden="false" customHeight="false" outlineLevel="0" collapsed="false"/>
    <row r="22958" customFormat="false" ht="15" hidden="false" customHeight="false" outlineLevel="0" collapsed="false"/>
    <row r="22959" customFormat="false" ht="15" hidden="false" customHeight="false" outlineLevel="0" collapsed="false"/>
    <row r="22960" customFormat="false" ht="15" hidden="false" customHeight="false" outlineLevel="0" collapsed="false"/>
    <row r="22961" customFormat="false" ht="15" hidden="false" customHeight="false" outlineLevel="0" collapsed="false"/>
    <row r="22962" customFormat="false" ht="15" hidden="false" customHeight="false" outlineLevel="0" collapsed="false"/>
    <row r="22963" customFormat="false" ht="15" hidden="false" customHeight="false" outlineLevel="0" collapsed="false"/>
    <row r="22964" customFormat="false" ht="15" hidden="false" customHeight="false" outlineLevel="0" collapsed="false"/>
    <row r="22965" customFormat="false" ht="15" hidden="false" customHeight="false" outlineLevel="0" collapsed="false"/>
    <row r="22966" customFormat="false" ht="15" hidden="false" customHeight="false" outlineLevel="0" collapsed="false"/>
    <row r="22967" customFormat="false" ht="15" hidden="false" customHeight="false" outlineLevel="0" collapsed="false"/>
    <row r="22968" customFormat="false" ht="15" hidden="false" customHeight="false" outlineLevel="0" collapsed="false"/>
    <row r="22969" customFormat="false" ht="15" hidden="false" customHeight="false" outlineLevel="0" collapsed="false"/>
    <row r="22970" customFormat="false" ht="15" hidden="false" customHeight="false" outlineLevel="0" collapsed="false"/>
    <row r="22971" customFormat="false" ht="15" hidden="false" customHeight="false" outlineLevel="0" collapsed="false"/>
    <row r="22972" customFormat="false" ht="15" hidden="false" customHeight="false" outlineLevel="0" collapsed="false"/>
    <row r="22973" customFormat="false" ht="15" hidden="false" customHeight="false" outlineLevel="0" collapsed="false"/>
    <row r="22974" customFormat="false" ht="15" hidden="false" customHeight="false" outlineLevel="0" collapsed="false"/>
    <row r="22975" customFormat="false" ht="15" hidden="false" customHeight="false" outlineLevel="0" collapsed="false"/>
    <row r="22976" customFormat="false" ht="15" hidden="false" customHeight="false" outlineLevel="0" collapsed="false"/>
    <row r="22977" customFormat="false" ht="15" hidden="false" customHeight="false" outlineLevel="0" collapsed="false"/>
    <row r="22978" customFormat="false" ht="15" hidden="false" customHeight="false" outlineLevel="0" collapsed="false"/>
    <row r="22979" customFormat="false" ht="15" hidden="false" customHeight="false" outlineLevel="0" collapsed="false"/>
    <row r="22980" customFormat="false" ht="15" hidden="false" customHeight="false" outlineLevel="0" collapsed="false"/>
    <row r="22981" customFormat="false" ht="15" hidden="false" customHeight="false" outlineLevel="0" collapsed="false"/>
    <row r="22982" customFormat="false" ht="15" hidden="false" customHeight="false" outlineLevel="0" collapsed="false"/>
    <row r="22983" customFormat="false" ht="15" hidden="false" customHeight="false" outlineLevel="0" collapsed="false"/>
    <row r="22984" customFormat="false" ht="15" hidden="false" customHeight="false" outlineLevel="0" collapsed="false"/>
    <row r="22985" customFormat="false" ht="15" hidden="false" customHeight="false" outlineLevel="0" collapsed="false"/>
    <row r="22986" customFormat="false" ht="15" hidden="false" customHeight="false" outlineLevel="0" collapsed="false"/>
    <row r="22987" customFormat="false" ht="15" hidden="false" customHeight="false" outlineLevel="0" collapsed="false"/>
    <row r="22988" customFormat="false" ht="15" hidden="false" customHeight="false" outlineLevel="0" collapsed="false"/>
    <row r="22989" customFormat="false" ht="15" hidden="false" customHeight="false" outlineLevel="0" collapsed="false"/>
    <row r="22990" customFormat="false" ht="15" hidden="false" customHeight="false" outlineLevel="0" collapsed="false"/>
    <row r="22991" customFormat="false" ht="15" hidden="false" customHeight="false" outlineLevel="0" collapsed="false"/>
    <row r="22992" customFormat="false" ht="15" hidden="false" customHeight="false" outlineLevel="0" collapsed="false"/>
    <row r="22993" customFormat="false" ht="15" hidden="false" customHeight="false" outlineLevel="0" collapsed="false"/>
    <row r="22994" customFormat="false" ht="15" hidden="false" customHeight="false" outlineLevel="0" collapsed="false"/>
    <row r="22995" customFormat="false" ht="15" hidden="false" customHeight="false" outlineLevel="0" collapsed="false"/>
    <row r="22996" customFormat="false" ht="15" hidden="false" customHeight="false" outlineLevel="0" collapsed="false"/>
    <row r="22997" customFormat="false" ht="15" hidden="false" customHeight="false" outlineLevel="0" collapsed="false"/>
    <row r="22998" customFormat="false" ht="15" hidden="false" customHeight="false" outlineLevel="0" collapsed="false"/>
    <row r="22999" customFormat="false" ht="15" hidden="false" customHeight="false" outlineLevel="0" collapsed="false"/>
    <row r="23000" customFormat="false" ht="15" hidden="false" customHeight="false" outlineLevel="0" collapsed="false"/>
    <row r="23001" customFormat="false" ht="15" hidden="false" customHeight="false" outlineLevel="0" collapsed="false"/>
    <row r="23002" customFormat="false" ht="15" hidden="false" customHeight="false" outlineLevel="0" collapsed="false"/>
    <row r="23003" customFormat="false" ht="15" hidden="false" customHeight="false" outlineLevel="0" collapsed="false"/>
    <row r="23004" customFormat="false" ht="15" hidden="false" customHeight="false" outlineLevel="0" collapsed="false"/>
    <row r="23005" customFormat="false" ht="15" hidden="false" customHeight="false" outlineLevel="0" collapsed="false"/>
    <row r="23006" customFormat="false" ht="15" hidden="false" customHeight="false" outlineLevel="0" collapsed="false"/>
    <row r="23007" customFormat="false" ht="15" hidden="false" customHeight="false" outlineLevel="0" collapsed="false"/>
    <row r="23008" customFormat="false" ht="15" hidden="false" customHeight="false" outlineLevel="0" collapsed="false"/>
    <row r="23009" customFormat="false" ht="15" hidden="false" customHeight="false" outlineLevel="0" collapsed="false"/>
    <row r="23010" customFormat="false" ht="15" hidden="false" customHeight="false" outlineLevel="0" collapsed="false"/>
    <row r="23011" customFormat="false" ht="15" hidden="false" customHeight="false" outlineLevel="0" collapsed="false"/>
    <row r="23012" customFormat="false" ht="15" hidden="false" customHeight="false" outlineLevel="0" collapsed="false"/>
    <row r="23013" customFormat="false" ht="15" hidden="false" customHeight="false" outlineLevel="0" collapsed="false"/>
    <row r="23014" customFormat="false" ht="15" hidden="false" customHeight="false" outlineLevel="0" collapsed="false"/>
    <row r="23015" customFormat="false" ht="15" hidden="false" customHeight="false" outlineLevel="0" collapsed="false"/>
    <row r="23016" customFormat="false" ht="15" hidden="false" customHeight="false" outlineLevel="0" collapsed="false"/>
    <row r="23017" customFormat="false" ht="15" hidden="false" customHeight="false" outlineLevel="0" collapsed="false"/>
    <row r="23018" customFormat="false" ht="15" hidden="false" customHeight="false" outlineLevel="0" collapsed="false"/>
    <row r="23019" customFormat="false" ht="15" hidden="false" customHeight="false" outlineLevel="0" collapsed="false"/>
    <row r="23020" customFormat="false" ht="15" hidden="false" customHeight="false" outlineLevel="0" collapsed="false"/>
    <row r="23021" customFormat="false" ht="15" hidden="false" customHeight="false" outlineLevel="0" collapsed="false"/>
    <row r="23022" customFormat="false" ht="15" hidden="false" customHeight="false" outlineLevel="0" collapsed="false"/>
    <row r="23023" customFormat="false" ht="15" hidden="false" customHeight="false" outlineLevel="0" collapsed="false"/>
    <row r="23024" customFormat="false" ht="15" hidden="false" customHeight="false" outlineLevel="0" collapsed="false"/>
    <row r="23025" customFormat="false" ht="15" hidden="false" customHeight="false" outlineLevel="0" collapsed="false"/>
    <row r="23026" customFormat="false" ht="15" hidden="false" customHeight="false" outlineLevel="0" collapsed="false"/>
    <row r="23027" customFormat="false" ht="15" hidden="false" customHeight="false" outlineLevel="0" collapsed="false"/>
    <row r="23028" customFormat="false" ht="15" hidden="false" customHeight="false" outlineLevel="0" collapsed="false"/>
    <row r="23029" customFormat="false" ht="15" hidden="false" customHeight="false" outlineLevel="0" collapsed="false"/>
    <row r="23030" customFormat="false" ht="15" hidden="false" customHeight="false" outlineLevel="0" collapsed="false"/>
    <row r="23031" customFormat="false" ht="15" hidden="false" customHeight="false" outlineLevel="0" collapsed="false"/>
    <row r="23032" customFormat="false" ht="15" hidden="false" customHeight="false" outlineLevel="0" collapsed="false"/>
    <row r="23033" customFormat="false" ht="15" hidden="false" customHeight="false" outlineLevel="0" collapsed="false"/>
    <row r="23034" customFormat="false" ht="15" hidden="false" customHeight="false" outlineLevel="0" collapsed="false"/>
    <row r="23035" customFormat="false" ht="15" hidden="false" customHeight="false" outlineLevel="0" collapsed="false"/>
    <row r="23036" customFormat="false" ht="15" hidden="false" customHeight="false" outlineLevel="0" collapsed="false"/>
    <row r="23037" customFormat="false" ht="15" hidden="false" customHeight="false" outlineLevel="0" collapsed="false"/>
    <row r="23038" customFormat="false" ht="15" hidden="false" customHeight="false" outlineLevel="0" collapsed="false"/>
    <row r="23039" customFormat="false" ht="15" hidden="false" customHeight="false" outlineLevel="0" collapsed="false"/>
    <row r="23040" customFormat="false" ht="15" hidden="false" customHeight="false" outlineLevel="0" collapsed="false"/>
    <row r="23041" customFormat="false" ht="15" hidden="false" customHeight="false" outlineLevel="0" collapsed="false"/>
    <row r="23042" customFormat="false" ht="15" hidden="false" customHeight="false" outlineLevel="0" collapsed="false"/>
    <row r="23043" customFormat="false" ht="15" hidden="false" customHeight="false" outlineLevel="0" collapsed="false"/>
    <row r="23044" customFormat="false" ht="15" hidden="false" customHeight="false" outlineLevel="0" collapsed="false"/>
    <row r="23045" customFormat="false" ht="15" hidden="false" customHeight="false" outlineLevel="0" collapsed="false"/>
    <row r="23046" customFormat="false" ht="15" hidden="false" customHeight="false" outlineLevel="0" collapsed="false"/>
    <row r="23047" customFormat="false" ht="15" hidden="false" customHeight="false" outlineLevel="0" collapsed="false"/>
    <row r="23048" customFormat="false" ht="15" hidden="false" customHeight="false" outlineLevel="0" collapsed="false"/>
    <row r="23049" customFormat="false" ht="15" hidden="false" customHeight="false" outlineLevel="0" collapsed="false"/>
    <row r="23050" customFormat="false" ht="15" hidden="false" customHeight="false" outlineLevel="0" collapsed="false"/>
    <row r="23051" customFormat="false" ht="15" hidden="false" customHeight="false" outlineLevel="0" collapsed="false"/>
    <row r="23052" customFormat="false" ht="15" hidden="false" customHeight="false" outlineLevel="0" collapsed="false"/>
    <row r="23053" customFormat="false" ht="15" hidden="false" customHeight="false" outlineLevel="0" collapsed="false"/>
    <row r="23054" customFormat="false" ht="15" hidden="false" customHeight="false" outlineLevel="0" collapsed="false"/>
    <row r="23055" customFormat="false" ht="15" hidden="false" customHeight="false" outlineLevel="0" collapsed="false"/>
    <row r="23056" customFormat="false" ht="15" hidden="false" customHeight="false" outlineLevel="0" collapsed="false"/>
    <row r="23057" customFormat="false" ht="15" hidden="false" customHeight="false" outlineLevel="0" collapsed="false"/>
    <row r="23058" customFormat="false" ht="15" hidden="false" customHeight="false" outlineLevel="0" collapsed="false"/>
    <row r="23059" customFormat="false" ht="15" hidden="false" customHeight="false" outlineLevel="0" collapsed="false"/>
    <row r="23060" customFormat="false" ht="15" hidden="false" customHeight="false" outlineLevel="0" collapsed="false"/>
    <row r="23061" customFormat="false" ht="15" hidden="false" customHeight="false" outlineLevel="0" collapsed="false"/>
    <row r="23062" customFormat="false" ht="15" hidden="false" customHeight="false" outlineLevel="0" collapsed="false"/>
    <row r="23063" customFormat="false" ht="15" hidden="false" customHeight="false" outlineLevel="0" collapsed="false"/>
    <row r="23064" customFormat="false" ht="15" hidden="false" customHeight="false" outlineLevel="0" collapsed="false"/>
    <row r="23065" customFormat="false" ht="15" hidden="false" customHeight="false" outlineLevel="0" collapsed="false"/>
    <row r="23066" customFormat="false" ht="15" hidden="false" customHeight="false" outlineLevel="0" collapsed="false"/>
    <row r="23067" customFormat="false" ht="15" hidden="false" customHeight="false" outlineLevel="0" collapsed="false"/>
    <row r="23068" customFormat="false" ht="15" hidden="false" customHeight="false" outlineLevel="0" collapsed="false"/>
    <row r="23069" customFormat="false" ht="15" hidden="false" customHeight="false" outlineLevel="0" collapsed="false"/>
    <row r="23070" customFormat="false" ht="15" hidden="false" customHeight="false" outlineLevel="0" collapsed="false"/>
    <row r="23071" customFormat="false" ht="15" hidden="false" customHeight="false" outlineLevel="0" collapsed="false"/>
    <row r="23072" customFormat="false" ht="15" hidden="false" customHeight="false" outlineLevel="0" collapsed="false"/>
    <row r="23073" customFormat="false" ht="15" hidden="false" customHeight="false" outlineLevel="0" collapsed="false"/>
    <row r="23074" customFormat="false" ht="15" hidden="false" customHeight="false" outlineLevel="0" collapsed="false"/>
    <row r="23075" customFormat="false" ht="15" hidden="false" customHeight="false" outlineLevel="0" collapsed="false"/>
    <row r="23076" customFormat="false" ht="15" hidden="false" customHeight="false" outlineLevel="0" collapsed="false"/>
    <row r="23077" customFormat="false" ht="15" hidden="false" customHeight="false" outlineLevel="0" collapsed="false"/>
    <row r="23078" customFormat="false" ht="15" hidden="false" customHeight="false" outlineLevel="0" collapsed="false"/>
    <row r="23079" customFormat="false" ht="15" hidden="false" customHeight="false" outlineLevel="0" collapsed="false"/>
    <row r="23080" customFormat="false" ht="15" hidden="false" customHeight="false" outlineLevel="0" collapsed="false"/>
    <row r="23081" customFormat="false" ht="15" hidden="false" customHeight="false" outlineLevel="0" collapsed="false"/>
    <row r="23082" customFormat="false" ht="15" hidden="false" customHeight="false" outlineLevel="0" collapsed="false"/>
    <row r="23083" customFormat="false" ht="15" hidden="false" customHeight="false" outlineLevel="0" collapsed="false"/>
    <row r="23084" customFormat="false" ht="15" hidden="false" customHeight="false" outlineLevel="0" collapsed="false"/>
    <row r="23085" customFormat="false" ht="15" hidden="false" customHeight="false" outlineLevel="0" collapsed="false"/>
    <row r="23086" customFormat="false" ht="15" hidden="false" customHeight="false" outlineLevel="0" collapsed="false"/>
    <row r="23087" customFormat="false" ht="15" hidden="false" customHeight="false" outlineLevel="0" collapsed="false"/>
    <row r="23088" customFormat="false" ht="15" hidden="false" customHeight="false" outlineLevel="0" collapsed="false"/>
    <row r="23089" customFormat="false" ht="15" hidden="false" customHeight="false" outlineLevel="0" collapsed="false"/>
    <row r="23090" customFormat="false" ht="15" hidden="false" customHeight="false" outlineLevel="0" collapsed="false"/>
    <row r="23091" customFormat="false" ht="15" hidden="false" customHeight="false" outlineLevel="0" collapsed="false"/>
    <row r="23092" customFormat="false" ht="15" hidden="false" customHeight="false" outlineLevel="0" collapsed="false"/>
    <row r="23093" customFormat="false" ht="15" hidden="false" customHeight="false" outlineLevel="0" collapsed="false"/>
    <row r="23094" customFormat="false" ht="15" hidden="false" customHeight="false" outlineLevel="0" collapsed="false"/>
    <row r="23095" customFormat="false" ht="15" hidden="false" customHeight="false" outlineLevel="0" collapsed="false"/>
    <row r="23096" customFormat="false" ht="15" hidden="false" customHeight="false" outlineLevel="0" collapsed="false"/>
    <row r="23097" customFormat="false" ht="15" hidden="false" customHeight="false" outlineLevel="0" collapsed="false"/>
    <row r="23098" customFormat="false" ht="15" hidden="false" customHeight="false" outlineLevel="0" collapsed="false"/>
    <row r="23099" customFormat="false" ht="15" hidden="false" customHeight="false" outlineLevel="0" collapsed="false"/>
    <row r="23100" customFormat="false" ht="15" hidden="false" customHeight="false" outlineLevel="0" collapsed="false"/>
    <row r="23101" customFormat="false" ht="15" hidden="false" customHeight="false" outlineLevel="0" collapsed="false"/>
    <row r="23102" customFormat="false" ht="15" hidden="false" customHeight="false" outlineLevel="0" collapsed="false"/>
    <row r="23103" customFormat="false" ht="15" hidden="false" customHeight="false" outlineLevel="0" collapsed="false"/>
    <row r="23104" customFormat="false" ht="15" hidden="false" customHeight="false" outlineLevel="0" collapsed="false"/>
    <row r="23105" customFormat="false" ht="15" hidden="false" customHeight="false" outlineLevel="0" collapsed="false"/>
    <row r="23106" customFormat="false" ht="15" hidden="false" customHeight="false" outlineLevel="0" collapsed="false"/>
    <row r="23107" customFormat="false" ht="15" hidden="false" customHeight="false" outlineLevel="0" collapsed="false"/>
    <row r="23108" customFormat="false" ht="15" hidden="false" customHeight="false" outlineLevel="0" collapsed="false"/>
    <row r="23109" customFormat="false" ht="15" hidden="false" customHeight="false" outlineLevel="0" collapsed="false"/>
    <row r="23110" customFormat="false" ht="15" hidden="false" customHeight="false" outlineLevel="0" collapsed="false"/>
    <row r="23111" customFormat="false" ht="15" hidden="false" customHeight="false" outlineLevel="0" collapsed="false"/>
    <row r="23112" customFormat="false" ht="15" hidden="false" customHeight="false" outlineLevel="0" collapsed="false"/>
    <row r="23113" customFormat="false" ht="15" hidden="false" customHeight="false" outlineLevel="0" collapsed="false"/>
    <row r="23114" customFormat="false" ht="15" hidden="false" customHeight="false" outlineLevel="0" collapsed="false"/>
    <row r="23115" customFormat="false" ht="15" hidden="false" customHeight="false" outlineLevel="0" collapsed="false"/>
    <row r="23116" customFormat="false" ht="15" hidden="false" customHeight="false" outlineLevel="0" collapsed="false"/>
    <row r="23117" customFormat="false" ht="15" hidden="false" customHeight="false" outlineLevel="0" collapsed="false"/>
    <row r="23118" customFormat="false" ht="15" hidden="false" customHeight="false" outlineLevel="0" collapsed="false"/>
    <row r="23119" customFormat="false" ht="15" hidden="false" customHeight="false" outlineLevel="0" collapsed="false"/>
    <row r="23120" customFormat="false" ht="15" hidden="false" customHeight="false" outlineLevel="0" collapsed="false"/>
    <row r="23121" customFormat="false" ht="15" hidden="false" customHeight="false" outlineLevel="0" collapsed="false"/>
    <row r="23122" customFormat="false" ht="15" hidden="false" customHeight="false" outlineLevel="0" collapsed="false"/>
    <row r="23123" customFormat="false" ht="15" hidden="false" customHeight="false" outlineLevel="0" collapsed="false"/>
    <row r="23124" customFormat="false" ht="15" hidden="false" customHeight="false" outlineLevel="0" collapsed="false"/>
    <row r="23125" customFormat="false" ht="15" hidden="false" customHeight="false" outlineLevel="0" collapsed="false"/>
    <row r="23126" customFormat="false" ht="15" hidden="false" customHeight="false" outlineLevel="0" collapsed="false"/>
    <row r="23127" customFormat="false" ht="15" hidden="false" customHeight="false" outlineLevel="0" collapsed="false"/>
    <row r="23128" customFormat="false" ht="15" hidden="false" customHeight="false" outlineLevel="0" collapsed="false"/>
    <row r="23129" customFormat="false" ht="15" hidden="false" customHeight="false" outlineLevel="0" collapsed="false"/>
    <row r="23130" customFormat="false" ht="15" hidden="false" customHeight="false" outlineLevel="0" collapsed="false"/>
    <row r="23131" customFormat="false" ht="15" hidden="false" customHeight="false" outlineLevel="0" collapsed="false"/>
    <row r="23132" customFormat="false" ht="15" hidden="false" customHeight="false" outlineLevel="0" collapsed="false"/>
    <row r="23133" customFormat="false" ht="15" hidden="false" customHeight="false" outlineLevel="0" collapsed="false"/>
    <row r="23134" customFormat="false" ht="15" hidden="false" customHeight="false" outlineLevel="0" collapsed="false"/>
    <row r="23135" customFormat="false" ht="15" hidden="false" customHeight="false" outlineLevel="0" collapsed="false"/>
    <row r="23136" customFormat="false" ht="15" hidden="false" customHeight="false" outlineLevel="0" collapsed="false"/>
    <row r="23137" customFormat="false" ht="15" hidden="false" customHeight="false" outlineLevel="0" collapsed="false"/>
    <row r="23138" customFormat="false" ht="15" hidden="false" customHeight="false" outlineLevel="0" collapsed="false"/>
    <row r="23139" customFormat="false" ht="15" hidden="false" customHeight="false" outlineLevel="0" collapsed="false"/>
    <row r="23140" customFormat="false" ht="15" hidden="false" customHeight="false" outlineLevel="0" collapsed="false"/>
    <row r="23141" customFormat="false" ht="15" hidden="false" customHeight="false" outlineLevel="0" collapsed="false"/>
    <row r="23142" customFormat="false" ht="15" hidden="false" customHeight="false" outlineLevel="0" collapsed="false"/>
    <row r="23143" customFormat="false" ht="15" hidden="false" customHeight="false" outlineLevel="0" collapsed="false"/>
    <row r="23144" customFormat="false" ht="15" hidden="false" customHeight="false" outlineLevel="0" collapsed="false"/>
    <row r="23145" customFormat="false" ht="15" hidden="false" customHeight="false" outlineLevel="0" collapsed="false"/>
    <row r="23146" customFormat="false" ht="15" hidden="false" customHeight="false" outlineLevel="0" collapsed="false"/>
    <row r="23147" customFormat="false" ht="15" hidden="false" customHeight="false" outlineLevel="0" collapsed="false"/>
    <row r="23148" customFormat="false" ht="15" hidden="false" customHeight="false" outlineLevel="0" collapsed="false"/>
    <row r="23149" customFormat="false" ht="15" hidden="false" customHeight="false" outlineLevel="0" collapsed="false"/>
    <row r="23150" customFormat="false" ht="15" hidden="false" customHeight="false" outlineLevel="0" collapsed="false"/>
    <row r="23151" customFormat="false" ht="15" hidden="false" customHeight="false" outlineLevel="0" collapsed="false"/>
    <row r="23152" customFormat="false" ht="15" hidden="false" customHeight="false" outlineLevel="0" collapsed="false"/>
    <row r="23153" customFormat="false" ht="15" hidden="false" customHeight="false" outlineLevel="0" collapsed="false"/>
    <row r="23154" customFormat="false" ht="15" hidden="false" customHeight="false" outlineLevel="0" collapsed="false"/>
    <row r="23155" customFormat="false" ht="15" hidden="false" customHeight="false" outlineLevel="0" collapsed="false"/>
    <row r="23156" customFormat="false" ht="15" hidden="false" customHeight="false" outlineLevel="0" collapsed="false"/>
    <row r="23157" customFormat="false" ht="15" hidden="false" customHeight="false" outlineLevel="0" collapsed="false"/>
    <row r="23158" customFormat="false" ht="15" hidden="false" customHeight="false" outlineLevel="0" collapsed="false"/>
    <row r="23159" customFormat="false" ht="15" hidden="false" customHeight="false" outlineLevel="0" collapsed="false"/>
    <row r="23160" customFormat="false" ht="15" hidden="false" customHeight="false" outlineLevel="0" collapsed="false"/>
    <row r="23161" customFormat="false" ht="15" hidden="false" customHeight="false" outlineLevel="0" collapsed="false"/>
    <row r="23162" customFormat="false" ht="15" hidden="false" customHeight="false" outlineLevel="0" collapsed="false"/>
    <row r="23163" customFormat="false" ht="15" hidden="false" customHeight="false" outlineLevel="0" collapsed="false"/>
    <row r="23164" customFormat="false" ht="15" hidden="false" customHeight="false" outlineLevel="0" collapsed="false"/>
    <row r="23165" customFormat="false" ht="15" hidden="false" customHeight="false" outlineLevel="0" collapsed="false"/>
    <row r="23166" customFormat="false" ht="15" hidden="false" customHeight="false" outlineLevel="0" collapsed="false"/>
    <row r="23167" customFormat="false" ht="15" hidden="false" customHeight="false" outlineLevel="0" collapsed="false"/>
    <row r="23168" customFormat="false" ht="15" hidden="false" customHeight="false" outlineLevel="0" collapsed="false"/>
    <row r="23169" customFormat="false" ht="15" hidden="false" customHeight="false" outlineLevel="0" collapsed="false"/>
    <row r="23170" customFormat="false" ht="15" hidden="false" customHeight="false" outlineLevel="0" collapsed="false"/>
    <row r="23171" customFormat="false" ht="15" hidden="false" customHeight="false" outlineLevel="0" collapsed="false"/>
    <row r="23172" customFormat="false" ht="15" hidden="false" customHeight="false" outlineLevel="0" collapsed="false"/>
    <row r="23173" customFormat="false" ht="15" hidden="false" customHeight="false" outlineLevel="0" collapsed="false"/>
    <row r="23174" customFormat="false" ht="15" hidden="false" customHeight="false" outlineLevel="0" collapsed="false"/>
    <row r="23175" customFormat="false" ht="15" hidden="false" customHeight="false" outlineLevel="0" collapsed="false"/>
    <row r="23176" customFormat="false" ht="15" hidden="false" customHeight="false" outlineLevel="0" collapsed="false"/>
    <row r="23177" customFormat="false" ht="15" hidden="false" customHeight="false" outlineLevel="0" collapsed="false"/>
    <row r="23178" customFormat="false" ht="15" hidden="false" customHeight="false" outlineLevel="0" collapsed="false"/>
    <row r="23179" customFormat="false" ht="15" hidden="false" customHeight="false" outlineLevel="0" collapsed="false"/>
    <row r="23180" customFormat="false" ht="15" hidden="false" customHeight="false" outlineLevel="0" collapsed="false"/>
    <row r="23181" customFormat="false" ht="15" hidden="false" customHeight="false" outlineLevel="0" collapsed="false"/>
    <row r="23182" customFormat="false" ht="15" hidden="false" customHeight="false" outlineLevel="0" collapsed="false"/>
    <row r="23183" customFormat="false" ht="15" hidden="false" customHeight="false" outlineLevel="0" collapsed="false"/>
    <row r="23184" customFormat="false" ht="15" hidden="false" customHeight="false" outlineLevel="0" collapsed="false"/>
    <row r="23185" customFormat="false" ht="15" hidden="false" customHeight="false" outlineLevel="0" collapsed="false"/>
    <row r="23186" customFormat="false" ht="15" hidden="false" customHeight="false" outlineLevel="0" collapsed="false"/>
    <row r="23187" customFormat="false" ht="15" hidden="false" customHeight="false" outlineLevel="0" collapsed="false"/>
    <row r="23188" customFormat="false" ht="15" hidden="false" customHeight="false" outlineLevel="0" collapsed="false"/>
    <row r="23189" customFormat="false" ht="15" hidden="false" customHeight="false" outlineLevel="0" collapsed="false"/>
    <row r="23190" customFormat="false" ht="15" hidden="false" customHeight="false" outlineLevel="0" collapsed="false"/>
    <row r="23191" customFormat="false" ht="15" hidden="false" customHeight="false" outlineLevel="0" collapsed="false"/>
    <row r="23192" customFormat="false" ht="15" hidden="false" customHeight="false" outlineLevel="0" collapsed="false"/>
    <row r="23193" customFormat="false" ht="15" hidden="false" customHeight="false" outlineLevel="0" collapsed="false"/>
    <row r="23194" customFormat="false" ht="15" hidden="false" customHeight="false" outlineLevel="0" collapsed="false"/>
    <row r="23195" customFormat="false" ht="15" hidden="false" customHeight="false" outlineLevel="0" collapsed="false"/>
    <row r="23196" customFormat="false" ht="15" hidden="false" customHeight="false" outlineLevel="0" collapsed="false"/>
    <row r="23197" customFormat="false" ht="15" hidden="false" customHeight="false" outlineLevel="0" collapsed="false"/>
    <row r="23198" customFormat="false" ht="15" hidden="false" customHeight="false" outlineLevel="0" collapsed="false"/>
    <row r="23199" customFormat="false" ht="15" hidden="false" customHeight="false" outlineLevel="0" collapsed="false"/>
    <row r="23200" customFormat="false" ht="15" hidden="false" customHeight="false" outlineLevel="0" collapsed="false"/>
    <row r="23201" customFormat="false" ht="15" hidden="false" customHeight="false" outlineLevel="0" collapsed="false"/>
    <row r="23202" customFormat="false" ht="15" hidden="false" customHeight="false" outlineLevel="0" collapsed="false"/>
    <row r="23203" customFormat="false" ht="15" hidden="false" customHeight="false" outlineLevel="0" collapsed="false"/>
    <row r="23204" customFormat="false" ht="15" hidden="false" customHeight="false" outlineLevel="0" collapsed="false"/>
    <row r="23205" customFormat="false" ht="15" hidden="false" customHeight="false" outlineLevel="0" collapsed="false"/>
    <row r="23206" customFormat="false" ht="15" hidden="false" customHeight="false" outlineLevel="0" collapsed="false"/>
    <row r="23207" customFormat="false" ht="15" hidden="false" customHeight="false" outlineLevel="0" collapsed="false"/>
    <row r="23208" customFormat="false" ht="15" hidden="false" customHeight="false" outlineLevel="0" collapsed="false"/>
    <row r="23209" customFormat="false" ht="15" hidden="false" customHeight="false" outlineLevel="0" collapsed="false"/>
    <row r="23210" customFormat="false" ht="15" hidden="false" customHeight="false" outlineLevel="0" collapsed="false"/>
    <row r="23211" customFormat="false" ht="15" hidden="false" customHeight="false" outlineLevel="0" collapsed="false"/>
    <row r="23212" customFormat="false" ht="15" hidden="false" customHeight="false" outlineLevel="0" collapsed="false"/>
    <row r="23213" customFormat="false" ht="15" hidden="false" customHeight="false" outlineLevel="0" collapsed="false"/>
    <row r="23214" customFormat="false" ht="15" hidden="false" customHeight="false" outlineLevel="0" collapsed="false"/>
    <row r="23215" customFormat="false" ht="15" hidden="false" customHeight="false" outlineLevel="0" collapsed="false"/>
    <row r="23216" customFormat="false" ht="15" hidden="false" customHeight="false" outlineLevel="0" collapsed="false"/>
    <row r="23217" customFormat="false" ht="15" hidden="false" customHeight="false" outlineLevel="0" collapsed="false"/>
    <row r="23218" customFormat="false" ht="15" hidden="false" customHeight="false" outlineLevel="0" collapsed="false"/>
    <row r="23219" customFormat="false" ht="15" hidden="false" customHeight="false" outlineLevel="0" collapsed="false"/>
    <row r="23220" customFormat="false" ht="15" hidden="false" customHeight="false" outlineLevel="0" collapsed="false"/>
    <row r="23221" customFormat="false" ht="15" hidden="false" customHeight="false" outlineLevel="0" collapsed="false"/>
    <row r="23222" customFormat="false" ht="15" hidden="false" customHeight="false" outlineLevel="0" collapsed="false"/>
    <row r="23223" customFormat="false" ht="15" hidden="false" customHeight="false" outlineLevel="0" collapsed="false"/>
    <row r="23224" customFormat="false" ht="15" hidden="false" customHeight="false" outlineLevel="0" collapsed="false"/>
    <row r="23225" customFormat="false" ht="15" hidden="false" customHeight="false" outlineLevel="0" collapsed="false"/>
    <row r="23226" customFormat="false" ht="15" hidden="false" customHeight="false" outlineLevel="0" collapsed="false"/>
    <row r="23227" customFormat="false" ht="15" hidden="false" customHeight="false" outlineLevel="0" collapsed="false"/>
    <row r="23228" customFormat="false" ht="15" hidden="false" customHeight="false" outlineLevel="0" collapsed="false"/>
    <row r="23229" customFormat="false" ht="15" hidden="false" customHeight="false" outlineLevel="0" collapsed="false"/>
    <row r="23230" customFormat="false" ht="15" hidden="false" customHeight="false" outlineLevel="0" collapsed="false"/>
    <row r="23231" customFormat="false" ht="15" hidden="false" customHeight="false" outlineLevel="0" collapsed="false"/>
    <row r="23232" customFormat="false" ht="15" hidden="false" customHeight="false" outlineLevel="0" collapsed="false"/>
    <row r="23233" customFormat="false" ht="15" hidden="false" customHeight="false" outlineLevel="0" collapsed="false"/>
    <row r="23234" customFormat="false" ht="15" hidden="false" customHeight="false" outlineLevel="0" collapsed="false"/>
    <row r="23235" customFormat="false" ht="15" hidden="false" customHeight="false" outlineLevel="0" collapsed="false"/>
    <row r="23236" customFormat="false" ht="15" hidden="false" customHeight="false" outlineLevel="0" collapsed="false"/>
    <row r="23237" customFormat="false" ht="15" hidden="false" customHeight="false" outlineLevel="0" collapsed="false"/>
    <row r="23238" customFormat="false" ht="15" hidden="false" customHeight="false" outlineLevel="0" collapsed="false"/>
    <row r="23239" customFormat="false" ht="15" hidden="false" customHeight="false" outlineLevel="0" collapsed="false"/>
    <row r="23240" customFormat="false" ht="15" hidden="false" customHeight="false" outlineLevel="0" collapsed="false"/>
    <row r="23241" customFormat="false" ht="15" hidden="false" customHeight="false" outlineLevel="0" collapsed="false"/>
    <row r="23242" customFormat="false" ht="15" hidden="false" customHeight="false" outlineLevel="0" collapsed="false"/>
    <row r="23243" customFormat="false" ht="15" hidden="false" customHeight="false" outlineLevel="0" collapsed="false"/>
    <row r="23244" customFormat="false" ht="15" hidden="false" customHeight="false" outlineLevel="0" collapsed="false"/>
    <row r="23245" customFormat="false" ht="15" hidden="false" customHeight="false" outlineLevel="0" collapsed="false"/>
    <row r="23246" customFormat="false" ht="15" hidden="false" customHeight="false" outlineLevel="0" collapsed="false"/>
    <row r="23247" customFormat="false" ht="15" hidden="false" customHeight="false" outlineLevel="0" collapsed="false"/>
    <row r="23248" customFormat="false" ht="15" hidden="false" customHeight="false" outlineLevel="0" collapsed="false"/>
    <row r="23249" customFormat="false" ht="15" hidden="false" customHeight="false" outlineLevel="0" collapsed="false"/>
    <row r="23250" customFormat="false" ht="15" hidden="false" customHeight="false" outlineLevel="0" collapsed="false"/>
    <row r="23251" customFormat="false" ht="15" hidden="false" customHeight="false" outlineLevel="0" collapsed="false"/>
    <row r="23252" customFormat="false" ht="15" hidden="false" customHeight="false" outlineLevel="0" collapsed="false"/>
    <row r="23253" customFormat="false" ht="15" hidden="false" customHeight="false" outlineLevel="0" collapsed="false"/>
    <row r="23254" customFormat="false" ht="15" hidden="false" customHeight="false" outlineLevel="0" collapsed="false"/>
    <row r="23255" customFormat="false" ht="15" hidden="false" customHeight="false" outlineLevel="0" collapsed="false"/>
    <row r="23256" customFormat="false" ht="15" hidden="false" customHeight="false" outlineLevel="0" collapsed="false"/>
    <row r="23257" customFormat="false" ht="15" hidden="false" customHeight="false" outlineLevel="0" collapsed="false"/>
    <row r="23258" customFormat="false" ht="15" hidden="false" customHeight="false" outlineLevel="0" collapsed="false"/>
    <row r="23259" customFormat="false" ht="15" hidden="false" customHeight="false" outlineLevel="0" collapsed="false"/>
    <row r="23260" customFormat="false" ht="15" hidden="false" customHeight="false" outlineLevel="0" collapsed="false"/>
    <row r="23261" customFormat="false" ht="15" hidden="false" customHeight="false" outlineLevel="0" collapsed="false"/>
    <row r="23262" customFormat="false" ht="15" hidden="false" customHeight="false" outlineLevel="0" collapsed="false"/>
    <row r="23263" customFormat="false" ht="15" hidden="false" customHeight="false" outlineLevel="0" collapsed="false"/>
    <row r="23264" customFormat="false" ht="15" hidden="false" customHeight="false" outlineLevel="0" collapsed="false"/>
    <row r="23265" customFormat="false" ht="15" hidden="false" customHeight="false" outlineLevel="0" collapsed="false"/>
    <row r="23266" customFormat="false" ht="15" hidden="false" customHeight="false" outlineLevel="0" collapsed="false"/>
    <row r="23267" customFormat="false" ht="15" hidden="false" customHeight="false" outlineLevel="0" collapsed="false"/>
    <row r="23268" customFormat="false" ht="15" hidden="false" customHeight="false" outlineLevel="0" collapsed="false"/>
    <row r="23269" customFormat="false" ht="15" hidden="false" customHeight="false" outlineLevel="0" collapsed="false"/>
    <row r="23270" customFormat="false" ht="15" hidden="false" customHeight="false" outlineLevel="0" collapsed="false"/>
    <row r="23271" customFormat="false" ht="15" hidden="false" customHeight="false" outlineLevel="0" collapsed="false"/>
    <row r="23272" customFormat="false" ht="15" hidden="false" customHeight="false" outlineLevel="0" collapsed="false"/>
    <row r="23273" customFormat="false" ht="15" hidden="false" customHeight="false" outlineLevel="0" collapsed="false"/>
    <row r="23274" customFormat="false" ht="15" hidden="false" customHeight="false" outlineLevel="0" collapsed="false"/>
    <row r="23275" customFormat="false" ht="15" hidden="false" customHeight="false" outlineLevel="0" collapsed="false"/>
    <row r="23276" customFormat="false" ht="15" hidden="false" customHeight="false" outlineLevel="0" collapsed="false"/>
    <row r="23277" customFormat="false" ht="15" hidden="false" customHeight="false" outlineLevel="0" collapsed="false"/>
    <row r="23278" customFormat="false" ht="15" hidden="false" customHeight="false" outlineLevel="0" collapsed="false"/>
    <row r="23279" customFormat="false" ht="15" hidden="false" customHeight="false" outlineLevel="0" collapsed="false"/>
    <row r="23280" customFormat="false" ht="15" hidden="false" customHeight="false" outlineLevel="0" collapsed="false"/>
    <row r="23281" customFormat="false" ht="15" hidden="false" customHeight="false" outlineLevel="0" collapsed="false"/>
    <row r="23282" customFormat="false" ht="15" hidden="false" customHeight="false" outlineLevel="0" collapsed="false"/>
    <row r="23283" customFormat="false" ht="15" hidden="false" customHeight="false" outlineLevel="0" collapsed="false"/>
    <row r="23284" customFormat="false" ht="15" hidden="false" customHeight="false" outlineLevel="0" collapsed="false"/>
    <row r="23285" customFormat="false" ht="15" hidden="false" customHeight="false" outlineLevel="0" collapsed="false"/>
    <row r="23286" customFormat="false" ht="15" hidden="false" customHeight="false" outlineLevel="0" collapsed="false"/>
    <row r="23287" customFormat="false" ht="15" hidden="false" customHeight="false" outlineLevel="0" collapsed="false"/>
    <row r="23288" customFormat="false" ht="15" hidden="false" customHeight="false" outlineLevel="0" collapsed="false"/>
    <row r="23289" customFormat="false" ht="15" hidden="false" customHeight="false" outlineLevel="0" collapsed="false"/>
    <row r="23290" customFormat="false" ht="15" hidden="false" customHeight="false" outlineLevel="0" collapsed="false"/>
    <row r="23291" customFormat="false" ht="15" hidden="false" customHeight="false" outlineLevel="0" collapsed="false"/>
    <row r="23292" customFormat="false" ht="15" hidden="false" customHeight="false" outlineLevel="0" collapsed="false"/>
    <row r="23293" customFormat="false" ht="15" hidden="false" customHeight="false" outlineLevel="0" collapsed="false"/>
    <row r="23294" customFormat="false" ht="15" hidden="false" customHeight="false" outlineLevel="0" collapsed="false"/>
    <row r="23295" customFormat="false" ht="15" hidden="false" customHeight="false" outlineLevel="0" collapsed="false"/>
    <row r="23296" customFormat="false" ht="15" hidden="false" customHeight="false" outlineLevel="0" collapsed="false"/>
    <row r="23297" customFormat="false" ht="15" hidden="false" customHeight="false" outlineLevel="0" collapsed="false"/>
    <row r="23298" customFormat="false" ht="15" hidden="false" customHeight="false" outlineLevel="0" collapsed="false"/>
    <row r="23299" customFormat="false" ht="15" hidden="false" customHeight="false" outlineLevel="0" collapsed="false"/>
    <row r="23300" customFormat="false" ht="15" hidden="false" customHeight="false" outlineLevel="0" collapsed="false"/>
    <row r="23301" customFormat="false" ht="15" hidden="false" customHeight="false" outlineLevel="0" collapsed="false"/>
    <row r="23302" customFormat="false" ht="15" hidden="false" customHeight="false" outlineLevel="0" collapsed="false"/>
    <row r="23303" customFormat="false" ht="15" hidden="false" customHeight="false" outlineLevel="0" collapsed="false"/>
    <row r="23304" customFormat="false" ht="15" hidden="false" customHeight="false" outlineLevel="0" collapsed="false"/>
    <row r="23305" customFormat="false" ht="15" hidden="false" customHeight="false" outlineLevel="0" collapsed="false"/>
    <row r="23306" customFormat="false" ht="15" hidden="false" customHeight="false" outlineLevel="0" collapsed="false"/>
    <row r="23307" customFormat="false" ht="15" hidden="false" customHeight="false" outlineLevel="0" collapsed="false"/>
    <row r="23308" customFormat="false" ht="15" hidden="false" customHeight="false" outlineLevel="0" collapsed="false"/>
    <row r="23309" customFormat="false" ht="15" hidden="false" customHeight="false" outlineLevel="0" collapsed="false"/>
    <row r="23310" customFormat="false" ht="15" hidden="false" customHeight="false" outlineLevel="0" collapsed="false"/>
    <row r="23311" customFormat="false" ht="15" hidden="false" customHeight="false" outlineLevel="0" collapsed="false"/>
    <row r="23312" customFormat="false" ht="15" hidden="false" customHeight="false" outlineLevel="0" collapsed="false"/>
    <row r="23313" customFormat="false" ht="15" hidden="false" customHeight="false" outlineLevel="0" collapsed="false"/>
    <row r="23314" customFormat="false" ht="15" hidden="false" customHeight="false" outlineLevel="0" collapsed="false"/>
    <row r="23315" customFormat="false" ht="15" hidden="false" customHeight="false" outlineLevel="0" collapsed="false"/>
    <row r="23316" customFormat="false" ht="15" hidden="false" customHeight="false" outlineLevel="0" collapsed="false"/>
    <row r="23317" customFormat="false" ht="15" hidden="false" customHeight="false" outlineLevel="0" collapsed="false"/>
    <row r="23318" customFormat="false" ht="15" hidden="false" customHeight="false" outlineLevel="0" collapsed="false"/>
    <row r="23319" customFormat="false" ht="15" hidden="false" customHeight="false" outlineLevel="0" collapsed="false"/>
    <row r="23320" customFormat="false" ht="15" hidden="false" customHeight="false" outlineLevel="0" collapsed="false"/>
    <row r="23321" customFormat="false" ht="15" hidden="false" customHeight="false" outlineLevel="0" collapsed="false"/>
    <row r="23322" customFormat="false" ht="15" hidden="false" customHeight="false" outlineLevel="0" collapsed="false"/>
    <row r="23323" customFormat="false" ht="15" hidden="false" customHeight="false" outlineLevel="0" collapsed="false"/>
    <row r="23324" customFormat="false" ht="15" hidden="false" customHeight="false" outlineLevel="0" collapsed="false"/>
    <row r="23325" customFormat="false" ht="15" hidden="false" customHeight="false" outlineLevel="0" collapsed="false"/>
    <row r="23326" customFormat="false" ht="15" hidden="false" customHeight="false" outlineLevel="0" collapsed="false"/>
    <row r="23327" customFormat="false" ht="15" hidden="false" customHeight="false" outlineLevel="0" collapsed="false"/>
    <row r="23328" customFormat="false" ht="15" hidden="false" customHeight="false" outlineLevel="0" collapsed="false"/>
    <row r="23329" customFormat="false" ht="15" hidden="false" customHeight="false" outlineLevel="0" collapsed="false"/>
    <row r="23330" customFormat="false" ht="15" hidden="false" customHeight="false" outlineLevel="0" collapsed="false"/>
    <row r="23331" customFormat="false" ht="15" hidden="false" customHeight="false" outlineLevel="0" collapsed="false"/>
    <row r="23332" customFormat="false" ht="15" hidden="false" customHeight="false" outlineLevel="0" collapsed="false"/>
    <row r="23333" customFormat="false" ht="15" hidden="false" customHeight="false" outlineLevel="0" collapsed="false"/>
    <row r="23334" customFormat="false" ht="15" hidden="false" customHeight="false" outlineLevel="0" collapsed="false"/>
    <row r="23335" customFormat="false" ht="15" hidden="false" customHeight="false" outlineLevel="0" collapsed="false"/>
    <row r="23336" customFormat="false" ht="15" hidden="false" customHeight="false" outlineLevel="0" collapsed="false"/>
    <row r="23337" customFormat="false" ht="15" hidden="false" customHeight="false" outlineLevel="0" collapsed="false"/>
    <row r="23338" customFormat="false" ht="15" hidden="false" customHeight="false" outlineLevel="0" collapsed="false"/>
    <row r="23339" customFormat="false" ht="15" hidden="false" customHeight="false" outlineLevel="0" collapsed="false"/>
    <row r="23340" customFormat="false" ht="15" hidden="false" customHeight="false" outlineLevel="0" collapsed="false"/>
    <row r="23341" customFormat="false" ht="15" hidden="false" customHeight="false" outlineLevel="0" collapsed="false"/>
    <row r="23342" customFormat="false" ht="15" hidden="false" customHeight="false" outlineLevel="0" collapsed="false"/>
    <row r="23343" customFormat="false" ht="15" hidden="false" customHeight="false" outlineLevel="0" collapsed="false"/>
    <row r="23344" customFormat="false" ht="15" hidden="false" customHeight="false" outlineLevel="0" collapsed="false"/>
    <row r="23345" customFormat="false" ht="15" hidden="false" customHeight="false" outlineLevel="0" collapsed="false"/>
    <row r="23346" customFormat="false" ht="15" hidden="false" customHeight="false" outlineLevel="0" collapsed="false"/>
    <row r="23347" customFormat="false" ht="15" hidden="false" customHeight="false" outlineLevel="0" collapsed="false"/>
    <row r="23348" customFormat="false" ht="15" hidden="false" customHeight="false" outlineLevel="0" collapsed="false"/>
    <row r="23349" customFormat="false" ht="15" hidden="false" customHeight="false" outlineLevel="0" collapsed="false"/>
    <row r="23350" customFormat="false" ht="15" hidden="false" customHeight="false" outlineLevel="0" collapsed="false"/>
    <row r="23351" customFormat="false" ht="15" hidden="false" customHeight="false" outlineLevel="0" collapsed="false"/>
    <row r="23352" customFormat="false" ht="15" hidden="false" customHeight="false" outlineLevel="0" collapsed="false"/>
    <row r="23353" customFormat="false" ht="15" hidden="false" customHeight="false" outlineLevel="0" collapsed="false"/>
    <row r="23354" customFormat="false" ht="15" hidden="false" customHeight="false" outlineLevel="0" collapsed="false"/>
    <row r="23355" customFormat="false" ht="15" hidden="false" customHeight="false" outlineLevel="0" collapsed="false"/>
    <row r="23356" customFormat="false" ht="15" hidden="false" customHeight="false" outlineLevel="0" collapsed="false"/>
    <row r="23357" customFormat="false" ht="15" hidden="false" customHeight="false" outlineLevel="0" collapsed="false"/>
    <row r="23358" customFormat="false" ht="15" hidden="false" customHeight="false" outlineLevel="0" collapsed="false"/>
    <row r="23359" customFormat="false" ht="15" hidden="false" customHeight="false" outlineLevel="0" collapsed="false"/>
    <row r="23360" customFormat="false" ht="15" hidden="false" customHeight="false" outlineLevel="0" collapsed="false"/>
    <row r="23361" customFormat="false" ht="15" hidden="false" customHeight="false" outlineLevel="0" collapsed="false"/>
    <row r="23362" customFormat="false" ht="15" hidden="false" customHeight="false" outlineLevel="0" collapsed="false"/>
    <row r="23363" customFormat="false" ht="15" hidden="false" customHeight="false" outlineLevel="0" collapsed="false"/>
    <row r="23364" customFormat="false" ht="15" hidden="false" customHeight="false" outlineLevel="0" collapsed="false"/>
    <row r="23365" customFormat="false" ht="15" hidden="false" customHeight="false" outlineLevel="0" collapsed="false"/>
    <row r="23366" customFormat="false" ht="15" hidden="false" customHeight="false" outlineLevel="0" collapsed="false"/>
    <row r="23367" customFormat="false" ht="15" hidden="false" customHeight="false" outlineLevel="0" collapsed="false"/>
    <row r="23368" customFormat="false" ht="15" hidden="false" customHeight="false" outlineLevel="0" collapsed="false"/>
    <row r="23369" customFormat="false" ht="15" hidden="false" customHeight="false" outlineLevel="0" collapsed="false"/>
    <row r="23370" customFormat="false" ht="15" hidden="false" customHeight="false" outlineLevel="0" collapsed="false"/>
    <row r="23371" customFormat="false" ht="15" hidden="false" customHeight="false" outlineLevel="0" collapsed="false"/>
    <row r="23372" customFormat="false" ht="15" hidden="false" customHeight="false" outlineLevel="0" collapsed="false"/>
    <row r="23373" customFormat="false" ht="15" hidden="false" customHeight="false" outlineLevel="0" collapsed="false"/>
    <row r="23374" customFormat="false" ht="15" hidden="false" customHeight="false" outlineLevel="0" collapsed="false"/>
    <row r="23375" customFormat="false" ht="15" hidden="false" customHeight="false" outlineLevel="0" collapsed="false"/>
    <row r="23376" customFormat="false" ht="15" hidden="false" customHeight="false" outlineLevel="0" collapsed="false"/>
    <row r="23377" customFormat="false" ht="15" hidden="false" customHeight="false" outlineLevel="0" collapsed="false"/>
    <row r="23378" customFormat="false" ht="15" hidden="false" customHeight="false" outlineLevel="0" collapsed="false"/>
    <row r="23379" customFormat="false" ht="15" hidden="false" customHeight="false" outlineLevel="0" collapsed="false"/>
    <row r="23380" customFormat="false" ht="15" hidden="false" customHeight="false" outlineLevel="0" collapsed="false"/>
    <row r="23381" customFormat="false" ht="15" hidden="false" customHeight="false" outlineLevel="0" collapsed="false"/>
    <row r="23382" customFormat="false" ht="15" hidden="false" customHeight="false" outlineLevel="0" collapsed="false"/>
    <row r="23383" customFormat="false" ht="15" hidden="false" customHeight="false" outlineLevel="0" collapsed="false"/>
    <row r="23384" customFormat="false" ht="15" hidden="false" customHeight="false" outlineLevel="0" collapsed="false"/>
    <row r="23385" customFormat="false" ht="15" hidden="false" customHeight="false" outlineLevel="0" collapsed="false"/>
    <row r="23386" customFormat="false" ht="15" hidden="false" customHeight="false" outlineLevel="0" collapsed="false"/>
    <row r="23387" customFormat="false" ht="15" hidden="false" customHeight="false" outlineLevel="0" collapsed="false"/>
    <row r="23388" customFormat="false" ht="15" hidden="false" customHeight="false" outlineLevel="0" collapsed="false"/>
    <row r="23389" customFormat="false" ht="15" hidden="false" customHeight="false" outlineLevel="0" collapsed="false"/>
    <row r="23390" customFormat="false" ht="15" hidden="false" customHeight="false" outlineLevel="0" collapsed="false"/>
    <row r="23391" customFormat="false" ht="15" hidden="false" customHeight="false" outlineLevel="0" collapsed="false"/>
    <row r="23392" customFormat="false" ht="15" hidden="false" customHeight="false" outlineLevel="0" collapsed="false"/>
    <row r="23393" customFormat="false" ht="15" hidden="false" customHeight="false" outlineLevel="0" collapsed="false"/>
    <row r="23394" customFormat="false" ht="15" hidden="false" customHeight="false" outlineLevel="0" collapsed="false"/>
    <row r="23395" customFormat="false" ht="15" hidden="false" customHeight="false" outlineLevel="0" collapsed="false"/>
    <row r="23396" customFormat="false" ht="15" hidden="false" customHeight="false" outlineLevel="0" collapsed="false"/>
    <row r="23397" customFormat="false" ht="15" hidden="false" customHeight="false" outlineLevel="0" collapsed="false"/>
    <row r="23398" customFormat="false" ht="15" hidden="false" customHeight="false" outlineLevel="0" collapsed="false"/>
    <row r="23399" customFormat="false" ht="15" hidden="false" customHeight="false" outlineLevel="0" collapsed="false"/>
    <row r="23400" customFormat="false" ht="15" hidden="false" customHeight="false" outlineLevel="0" collapsed="false"/>
    <row r="23401" customFormat="false" ht="15" hidden="false" customHeight="false" outlineLevel="0" collapsed="false"/>
    <row r="23402" customFormat="false" ht="15" hidden="false" customHeight="false" outlineLevel="0" collapsed="false"/>
    <row r="23403" customFormat="false" ht="15" hidden="false" customHeight="false" outlineLevel="0" collapsed="false"/>
    <row r="23404" customFormat="false" ht="15" hidden="false" customHeight="false" outlineLevel="0" collapsed="false"/>
    <row r="23405" customFormat="false" ht="15" hidden="false" customHeight="false" outlineLevel="0" collapsed="false"/>
    <row r="23406" customFormat="false" ht="15" hidden="false" customHeight="false" outlineLevel="0" collapsed="false"/>
    <row r="23407" customFormat="false" ht="15" hidden="false" customHeight="false" outlineLevel="0" collapsed="false"/>
    <row r="23408" customFormat="false" ht="15" hidden="false" customHeight="false" outlineLevel="0" collapsed="false"/>
    <row r="23409" customFormat="false" ht="15" hidden="false" customHeight="false" outlineLevel="0" collapsed="false"/>
    <row r="23410" customFormat="false" ht="15" hidden="false" customHeight="false" outlineLevel="0" collapsed="false"/>
    <row r="23411" customFormat="false" ht="15" hidden="false" customHeight="false" outlineLevel="0" collapsed="false"/>
    <row r="23412" customFormat="false" ht="15" hidden="false" customHeight="false" outlineLevel="0" collapsed="false"/>
    <row r="23413" customFormat="false" ht="15" hidden="false" customHeight="false" outlineLevel="0" collapsed="false"/>
    <row r="23414" customFormat="false" ht="15" hidden="false" customHeight="false" outlineLevel="0" collapsed="false"/>
    <row r="23415" customFormat="false" ht="15" hidden="false" customHeight="false" outlineLevel="0" collapsed="false"/>
    <row r="23416" customFormat="false" ht="15" hidden="false" customHeight="false" outlineLevel="0" collapsed="false"/>
    <row r="23417" customFormat="false" ht="15" hidden="false" customHeight="false" outlineLevel="0" collapsed="false"/>
    <row r="23418" customFormat="false" ht="15" hidden="false" customHeight="false" outlineLevel="0" collapsed="false"/>
    <row r="23419" customFormat="false" ht="15" hidden="false" customHeight="false" outlineLevel="0" collapsed="false"/>
    <row r="23420" customFormat="false" ht="15" hidden="false" customHeight="false" outlineLevel="0" collapsed="false"/>
    <row r="23421" customFormat="false" ht="15" hidden="false" customHeight="false" outlineLevel="0" collapsed="false"/>
    <row r="23422" customFormat="false" ht="15" hidden="false" customHeight="false" outlineLevel="0" collapsed="false"/>
    <row r="23423" customFormat="false" ht="15" hidden="false" customHeight="false" outlineLevel="0" collapsed="false"/>
    <row r="23424" customFormat="false" ht="15" hidden="false" customHeight="false" outlineLevel="0" collapsed="false"/>
    <row r="23425" customFormat="false" ht="15" hidden="false" customHeight="false" outlineLevel="0" collapsed="false"/>
    <row r="23426" customFormat="false" ht="15" hidden="false" customHeight="false" outlineLevel="0" collapsed="false"/>
    <row r="23427" customFormat="false" ht="15" hidden="false" customHeight="false" outlineLevel="0" collapsed="false"/>
    <row r="23428" customFormat="false" ht="15" hidden="false" customHeight="false" outlineLevel="0" collapsed="false"/>
    <row r="23429" customFormat="false" ht="15" hidden="false" customHeight="false" outlineLevel="0" collapsed="false"/>
    <row r="23430" customFormat="false" ht="15" hidden="false" customHeight="false" outlineLevel="0" collapsed="false"/>
    <row r="23431" customFormat="false" ht="15" hidden="false" customHeight="false" outlineLevel="0" collapsed="false"/>
    <row r="23432" customFormat="false" ht="15" hidden="false" customHeight="false" outlineLevel="0" collapsed="false"/>
    <row r="23433" customFormat="false" ht="15" hidden="false" customHeight="false" outlineLevel="0" collapsed="false"/>
    <row r="23434" customFormat="false" ht="15" hidden="false" customHeight="false" outlineLevel="0" collapsed="false"/>
    <row r="23435" customFormat="false" ht="15" hidden="false" customHeight="false" outlineLevel="0" collapsed="false"/>
    <row r="23436" customFormat="false" ht="15" hidden="false" customHeight="false" outlineLevel="0" collapsed="false"/>
    <row r="23437" customFormat="false" ht="15" hidden="false" customHeight="false" outlineLevel="0" collapsed="false"/>
    <row r="23438" customFormat="false" ht="15" hidden="false" customHeight="false" outlineLevel="0" collapsed="false"/>
    <row r="23439" customFormat="false" ht="15" hidden="false" customHeight="false" outlineLevel="0" collapsed="false"/>
    <row r="23440" customFormat="false" ht="15" hidden="false" customHeight="false" outlineLevel="0" collapsed="false"/>
    <row r="23441" customFormat="false" ht="15" hidden="false" customHeight="false" outlineLevel="0" collapsed="false"/>
    <row r="23442" customFormat="false" ht="15" hidden="false" customHeight="false" outlineLevel="0" collapsed="false"/>
    <row r="23443" customFormat="false" ht="15" hidden="false" customHeight="false" outlineLevel="0" collapsed="false"/>
    <row r="23444" customFormat="false" ht="15" hidden="false" customHeight="false" outlineLevel="0" collapsed="false"/>
    <row r="23445" customFormat="false" ht="15" hidden="false" customHeight="false" outlineLevel="0" collapsed="false"/>
    <row r="23446" customFormat="false" ht="15" hidden="false" customHeight="false" outlineLevel="0" collapsed="false"/>
    <row r="23447" customFormat="false" ht="15" hidden="false" customHeight="false" outlineLevel="0" collapsed="false"/>
    <row r="23448" customFormat="false" ht="15" hidden="false" customHeight="false" outlineLevel="0" collapsed="false"/>
    <row r="23449" customFormat="false" ht="15" hidden="false" customHeight="false" outlineLevel="0" collapsed="false"/>
    <row r="23450" customFormat="false" ht="15" hidden="false" customHeight="false" outlineLevel="0" collapsed="false"/>
    <row r="23451" customFormat="false" ht="15" hidden="false" customHeight="false" outlineLevel="0" collapsed="false"/>
    <row r="23452" customFormat="false" ht="15" hidden="false" customHeight="false" outlineLevel="0" collapsed="false"/>
    <row r="23453" customFormat="false" ht="15" hidden="false" customHeight="false" outlineLevel="0" collapsed="false"/>
    <row r="23454" customFormat="false" ht="15" hidden="false" customHeight="false" outlineLevel="0" collapsed="false"/>
    <row r="23455" customFormat="false" ht="15" hidden="false" customHeight="false" outlineLevel="0" collapsed="false"/>
    <row r="23456" customFormat="false" ht="15" hidden="false" customHeight="false" outlineLevel="0" collapsed="false"/>
    <row r="23457" customFormat="false" ht="15" hidden="false" customHeight="false" outlineLevel="0" collapsed="false"/>
    <row r="23458" customFormat="false" ht="15" hidden="false" customHeight="false" outlineLevel="0" collapsed="false"/>
    <row r="23459" customFormat="false" ht="15" hidden="false" customHeight="false" outlineLevel="0" collapsed="false"/>
    <row r="23460" customFormat="false" ht="15" hidden="false" customHeight="false" outlineLevel="0" collapsed="false"/>
    <row r="23461" customFormat="false" ht="15" hidden="false" customHeight="false" outlineLevel="0" collapsed="false"/>
    <row r="23462" customFormat="false" ht="15" hidden="false" customHeight="false" outlineLevel="0" collapsed="false"/>
    <row r="23463" customFormat="false" ht="15" hidden="false" customHeight="false" outlineLevel="0" collapsed="false"/>
    <row r="23464" customFormat="false" ht="15" hidden="false" customHeight="false" outlineLevel="0" collapsed="false"/>
    <row r="23465" customFormat="false" ht="15" hidden="false" customHeight="false" outlineLevel="0" collapsed="false"/>
    <row r="23466" customFormat="false" ht="15" hidden="false" customHeight="false" outlineLevel="0" collapsed="false"/>
    <row r="23467" customFormat="false" ht="15" hidden="false" customHeight="false" outlineLevel="0" collapsed="false"/>
    <row r="23468" customFormat="false" ht="15" hidden="false" customHeight="false" outlineLevel="0" collapsed="false"/>
    <row r="23469" customFormat="false" ht="15" hidden="false" customHeight="false" outlineLevel="0" collapsed="false"/>
    <row r="23470" customFormat="false" ht="15" hidden="false" customHeight="false" outlineLevel="0" collapsed="false"/>
    <row r="23471" customFormat="false" ht="15" hidden="false" customHeight="false" outlineLevel="0" collapsed="false"/>
    <row r="23472" customFormat="false" ht="15" hidden="false" customHeight="false" outlineLevel="0" collapsed="false"/>
    <row r="23473" customFormat="false" ht="15" hidden="false" customHeight="false" outlineLevel="0" collapsed="false"/>
    <row r="23474" customFormat="false" ht="15" hidden="false" customHeight="false" outlineLevel="0" collapsed="false"/>
    <row r="23475" customFormat="false" ht="15" hidden="false" customHeight="false" outlineLevel="0" collapsed="false"/>
    <row r="23476" customFormat="false" ht="15" hidden="false" customHeight="false" outlineLevel="0" collapsed="false"/>
    <row r="23477" customFormat="false" ht="15" hidden="false" customHeight="false" outlineLevel="0" collapsed="false"/>
    <row r="23478" customFormat="false" ht="15" hidden="false" customHeight="false" outlineLevel="0" collapsed="false"/>
    <row r="23479" customFormat="false" ht="15" hidden="false" customHeight="false" outlineLevel="0" collapsed="false"/>
    <row r="23480" customFormat="false" ht="15" hidden="false" customHeight="false" outlineLevel="0" collapsed="false"/>
    <row r="23481" customFormat="false" ht="15" hidden="false" customHeight="false" outlineLevel="0" collapsed="false"/>
    <row r="23482" customFormat="false" ht="15" hidden="false" customHeight="false" outlineLevel="0" collapsed="false"/>
    <row r="23483" customFormat="false" ht="15" hidden="false" customHeight="false" outlineLevel="0" collapsed="false"/>
    <row r="23484" customFormat="false" ht="15" hidden="false" customHeight="false" outlineLevel="0" collapsed="false"/>
    <row r="23485" customFormat="false" ht="15" hidden="false" customHeight="false" outlineLevel="0" collapsed="false"/>
    <row r="23486" customFormat="false" ht="15" hidden="false" customHeight="false" outlineLevel="0" collapsed="false"/>
    <row r="23487" customFormat="false" ht="15" hidden="false" customHeight="false" outlineLevel="0" collapsed="false"/>
    <row r="23488" customFormat="false" ht="15" hidden="false" customHeight="false" outlineLevel="0" collapsed="false"/>
    <row r="23489" customFormat="false" ht="15" hidden="false" customHeight="false" outlineLevel="0" collapsed="false"/>
    <row r="23490" customFormat="false" ht="15" hidden="false" customHeight="false" outlineLevel="0" collapsed="false"/>
    <row r="23491" customFormat="false" ht="15" hidden="false" customHeight="false" outlineLevel="0" collapsed="false"/>
    <row r="23492" customFormat="false" ht="15" hidden="false" customHeight="false" outlineLevel="0" collapsed="false"/>
    <row r="23493" customFormat="false" ht="15" hidden="false" customHeight="false" outlineLevel="0" collapsed="false"/>
    <row r="23494" customFormat="false" ht="15" hidden="false" customHeight="false" outlineLevel="0" collapsed="false"/>
    <row r="23495" customFormat="false" ht="15" hidden="false" customHeight="false" outlineLevel="0" collapsed="false"/>
    <row r="23496" customFormat="false" ht="15" hidden="false" customHeight="false" outlineLevel="0" collapsed="false"/>
    <row r="23497" customFormat="false" ht="15" hidden="false" customHeight="false" outlineLevel="0" collapsed="false"/>
    <row r="23498" customFormat="false" ht="15" hidden="false" customHeight="false" outlineLevel="0" collapsed="false"/>
    <row r="23499" customFormat="false" ht="15" hidden="false" customHeight="false" outlineLevel="0" collapsed="false"/>
    <row r="23500" customFormat="false" ht="15" hidden="false" customHeight="false" outlineLevel="0" collapsed="false"/>
    <row r="23501" customFormat="false" ht="15" hidden="false" customHeight="false" outlineLevel="0" collapsed="false"/>
    <row r="23502" customFormat="false" ht="15" hidden="false" customHeight="false" outlineLevel="0" collapsed="false"/>
    <row r="23503" customFormat="false" ht="15" hidden="false" customHeight="false" outlineLevel="0" collapsed="false"/>
    <row r="23504" customFormat="false" ht="15" hidden="false" customHeight="false" outlineLevel="0" collapsed="false"/>
    <row r="23505" customFormat="false" ht="15" hidden="false" customHeight="false" outlineLevel="0" collapsed="false"/>
    <row r="23506" customFormat="false" ht="15" hidden="false" customHeight="false" outlineLevel="0" collapsed="false"/>
    <row r="23507" customFormat="false" ht="15" hidden="false" customHeight="false" outlineLevel="0" collapsed="false"/>
    <row r="23508" customFormat="false" ht="15" hidden="false" customHeight="false" outlineLevel="0" collapsed="false"/>
    <row r="23509" customFormat="false" ht="15" hidden="false" customHeight="false" outlineLevel="0" collapsed="false"/>
    <row r="23510" customFormat="false" ht="15" hidden="false" customHeight="false" outlineLevel="0" collapsed="false"/>
    <row r="23511" customFormat="false" ht="15" hidden="false" customHeight="false" outlineLevel="0" collapsed="false"/>
    <row r="23512" customFormat="false" ht="15" hidden="false" customHeight="false" outlineLevel="0" collapsed="false"/>
    <row r="23513" customFormat="false" ht="15" hidden="false" customHeight="false" outlineLevel="0" collapsed="false"/>
    <row r="23514" customFormat="false" ht="15" hidden="false" customHeight="false" outlineLevel="0" collapsed="false"/>
    <row r="23515" customFormat="false" ht="15" hidden="false" customHeight="false" outlineLevel="0" collapsed="false"/>
    <row r="23516" customFormat="false" ht="15" hidden="false" customHeight="false" outlineLevel="0" collapsed="false"/>
    <row r="23517" customFormat="false" ht="15" hidden="false" customHeight="false" outlineLevel="0" collapsed="false"/>
    <row r="23518" customFormat="false" ht="15" hidden="false" customHeight="false" outlineLevel="0" collapsed="false"/>
    <row r="23519" customFormat="false" ht="15" hidden="false" customHeight="false" outlineLevel="0" collapsed="false"/>
    <row r="23520" customFormat="false" ht="15" hidden="false" customHeight="false" outlineLevel="0" collapsed="false"/>
    <row r="23521" customFormat="false" ht="15" hidden="false" customHeight="false" outlineLevel="0" collapsed="false"/>
    <row r="23522" customFormat="false" ht="15" hidden="false" customHeight="false" outlineLevel="0" collapsed="false"/>
    <row r="23523" customFormat="false" ht="15" hidden="false" customHeight="false" outlineLevel="0" collapsed="false"/>
    <row r="23524" customFormat="false" ht="15" hidden="false" customHeight="false" outlineLevel="0" collapsed="false"/>
    <row r="23525" customFormat="false" ht="15" hidden="false" customHeight="false" outlineLevel="0" collapsed="false"/>
    <row r="23526" customFormat="false" ht="15" hidden="false" customHeight="false" outlineLevel="0" collapsed="false"/>
    <row r="23527" customFormat="false" ht="15" hidden="false" customHeight="false" outlineLevel="0" collapsed="false"/>
    <row r="23528" customFormat="false" ht="15" hidden="false" customHeight="false" outlineLevel="0" collapsed="false"/>
    <row r="23529" customFormat="false" ht="15" hidden="false" customHeight="false" outlineLevel="0" collapsed="false"/>
    <row r="23530" customFormat="false" ht="15" hidden="false" customHeight="false" outlineLevel="0" collapsed="false"/>
    <row r="23531" customFormat="false" ht="15" hidden="false" customHeight="false" outlineLevel="0" collapsed="false"/>
    <row r="23532" customFormat="false" ht="15" hidden="false" customHeight="false" outlineLevel="0" collapsed="false"/>
    <row r="23533" customFormat="false" ht="15" hidden="false" customHeight="false" outlineLevel="0" collapsed="false"/>
    <row r="23534" customFormat="false" ht="15" hidden="false" customHeight="false" outlineLevel="0" collapsed="false"/>
    <row r="23535" customFormat="false" ht="15" hidden="false" customHeight="false" outlineLevel="0" collapsed="false"/>
    <row r="23536" customFormat="false" ht="15" hidden="false" customHeight="false" outlineLevel="0" collapsed="false"/>
    <row r="23537" customFormat="false" ht="15" hidden="false" customHeight="false" outlineLevel="0" collapsed="false"/>
    <row r="23538" customFormat="false" ht="15" hidden="false" customHeight="false" outlineLevel="0" collapsed="false"/>
    <row r="23539" customFormat="false" ht="15" hidden="false" customHeight="false" outlineLevel="0" collapsed="false"/>
    <row r="23540" customFormat="false" ht="15" hidden="false" customHeight="false" outlineLevel="0" collapsed="false"/>
    <row r="23541" customFormat="false" ht="15" hidden="false" customHeight="false" outlineLevel="0" collapsed="false"/>
    <row r="23542" customFormat="false" ht="15" hidden="false" customHeight="false" outlineLevel="0" collapsed="false"/>
    <row r="23543" customFormat="false" ht="15" hidden="false" customHeight="false" outlineLevel="0" collapsed="false"/>
    <row r="23544" customFormat="false" ht="15" hidden="false" customHeight="false" outlineLevel="0" collapsed="false"/>
    <row r="23545" customFormat="false" ht="15" hidden="false" customHeight="false" outlineLevel="0" collapsed="false"/>
    <row r="23546" customFormat="false" ht="15" hidden="false" customHeight="false" outlineLevel="0" collapsed="false"/>
    <row r="23547" customFormat="false" ht="15" hidden="false" customHeight="false" outlineLevel="0" collapsed="false"/>
    <row r="23548" customFormat="false" ht="15" hidden="false" customHeight="false" outlineLevel="0" collapsed="false"/>
    <row r="23549" customFormat="false" ht="15" hidden="false" customHeight="false" outlineLevel="0" collapsed="false"/>
    <row r="23550" customFormat="false" ht="15" hidden="false" customHeight="false" outlineLevel="0" collapsed="false"/>
    <row r="23551" customFormat="false" ht="15" hidden="false" customHeight="false" outlineLevel="0" collapsed="false"/>
    <row r="23552" customFormat="false" ht="15" hidden="false" customHeight="false" outlineLevel="0" collapsed="false"/>
    <row r="23553" customFormat="false" ht="15" hidden="false" customHeight="false" outlineLevel="0" collapsed="false"/>
    <row r="23554" customFormat="false" ht="15" hidden="false" customHeight="false" outlineLevel="0" collapsed="false"/>
    <row r="23555" customFormat="false" ht="15" hidden="false" customHeight="false" outlineLevel="0" collapsed="false"/>
    <row r="23556" customFormat="false" ht="15" hidden="false" customHeight="false" outlineLevel="0" collapsed="false"/>
    <row r="23557" customFormat="false" ht="15" hidden="false" customHeight="false" outlineLevel="0" collapsed="false"/>
    <row r="23558" customFormat="false" ht="15" hidden="false" customHeight="false" outlineLevel="0" collapsed="false"/>
    <row r="23559" customFormat="false" ht="15" hidden="false" customHeight="false" outlineLevel="0" collapsed="false"/>
    <row r="23560" customFormat="false" ht="15" hidden="false" customHeight="false" outlineLevel="0" collapsed="false"/>
    <row r="23561" customFormat="false" ht="15" hidden="false" customHeight="false" outlineLevel="0" collapsed="false"/>
    <row r="23562" customFormat="false" ht="15" hidden="false" customHeight="false" outlineLevel="0" collapsed="false"/>
    <row r="23563" customFormat="false" ht="15" hidden="false" customHeight="false" outlineLevel="0" collapsed="false"/>
    <row r="23564" customFormat="false" ht="15" hidden="false" customHeight="false" outlineLevel="0" collapsed="false"/>
    <row r="23565" customFormat="false" ht="15" hidden="false" customHeight="false" outlineLevel="0" collapsed="false"/>
    <row r="23566" customFormat="false" ht="15" hidden="false" customHeight="false" outlineLevel="0" collapsed="false"/>
    <row r="23567" customFormat="false" ht="15" hidden="false" customHeight="false" outlineLevel="0" collapsed="false"/>
    <row r="23568" customFormat="false" ht="15" hidden="false" customHeight="false" outlineLevel="0" collapsed="false"/>
    <row r="23569" customFormat="false" ht="15" hidden="false" customHeight="false" outlineLevel="0" collapsed="false"/>
    <row r="23570" customFormat="false" ht="15" hidden="false" customHeight="false" outlineLevel="0" collapsed="false"/>
    <row r="23571" customFormat="false" ht="15" hidden="false" customHeight="false" outlineLevel="0" collapsed="false"/>
    <row r="23572" customFormat="false" ht="15" hidden="false" customHeight="false" outlineLevel="0" collapsed="false"/>
    <row r="23573" customFormat="false" ht="15" hidden="false" customHeight="false" outlineLevel="0" collapsed="false"/>
    <row r="23574" customFormat="false" ht="15" hidden="false" customHeight="false" outlineLevel="0" collapsed="false"/>
    <row r="23575" customFormat="false" ht="15" hidden="false" customHeight="false" outlineLevel="0" collapsed="false"/>
    <row r="23576" customFormat="false" ht="15" hidden="false" customHeight="false" outlineLevel="0" collapsed="false"/>
    <row r="23577" customFormat="false" ht="15" hidden="false" customHeight="false" outlineLevel="0" collapsed="false"/>
    <row r="23578" customFormat="false" ht="15" hidden="false" customHeight="false" outlineLevel="0" collapsed="false"/>
    <row r="23579" customFormat="false" ht="15" hidden="false" customHeight="false" outlineLevel="0" collapsed="false"/>
    <row r="23580" customFormat="false" ht="15" hidden="false" customHeight="false" outlineLevel="0" collapsed="false"/>
    <row r="23581" customFormat="false" ht="15" hidden="false" customHeight="false" outlineLevel="0" collapsed="false"/>
    <row r="23582" customFormat="false" ht="15" hidden="false" customHeight="false" outlineLevel="0" collapsed="false"/>
    <row r="23583" customFormat="false" ht="15" hidden="false" customHeight="false" outlineLevel="0" collapsed="false"/>
    <row r="23584" customFormat="false" ht="15" hidden="false" customHeight="false" outlineLevel="0" collapsed="false"/>
    <row r="23585" customFormat="false" ht="15" hidden="false" customHeight="false" outlineLevel="0" collapsed="false"/>
    <row r="23586" customFormat="false" ht="15" hidden="false" customHeight="false" outlineLevel="0" collapsed="false"/>
    <row r="23587" customFormat="false" ht="15" hidden="false" customHeight="false" outlineLevel="0" collapsed="false"/>
    <row r="23588" customFormat="false" ht="15" hidden="false" customHeight="false" outlineLevel="0" collapsed="false"/>
    <row r="23589" customFormat="false" ht="15" hidden="false" customHeight="false" outlineLevel="0" collapsed="false"/>
    <row r="23590" customFormat="false" ht="15" hidden="false" customHeight="false" outlineLevel="0" collapsed="false"/>
    <row r="23591" customFormat="false" ht="15" hidden="false" customHeight="false" outlineLevel="0" collapsed="false"/>
    <row r="23592" customFormat="false" ht="15" hidden="false" customHeight="false" outlineLevel="0" collapsed="false"/>
    <row r="23593" customFormat="false" ht="15" hidden="false" customHeight="false" outlineLevel="0" collapsed="false"/>
    <row r="23594" customFormat="false" ht="15" hidden="false" customHeight="false" outlineLevel="0" collapsed="false"/>
    <row r="23595" customFormat="false" ht="15" hidden="false" customHeight="false" outlineLevel="0" collapsed="false"/>
    <row r="23596" customFormat="false" ht="15" hidden="false" customHeight="false" outlineLevel="0" collapsed="false"/>
    <row r="23597" customFormat="false" ht="15" hidden="false" customHeight="false" outlineLevel="0" collapsed="false"/>
    <row r="23598" customFormat="false" ht="15" hidden="false" customHeight="false" outlineLevel="0" collapsed="false"/>
    <row r="23599" customFormat="false" ht="15" hidden="false" customHeight="false" outlineLevel="0" collapsed="false"/>
    <row r="23600" customFormat="false" ht="15" hidden="false" customHeight="false" outlineLevel="0" collapsed="false"/>
    <row r="23601" customFormat="false" ht="15" hidden="false" customHeight="false" outlineLevel="0" collapsed="false"/>
    <row r="23602" customFormat="false" ht="15" hidden="false" customHeight="false" outlineLevel="0" collapsed="false"/>
    <row r="23603" customFormat="false" ht="15" hidden="false" customHeight="false" outlineLevel="0" collapsed="false"/>
    <row r="23604" customFormat="false" ht="15" hidden="false" customHeight="false" outlineLevel="0" collapsed="false"/>
    <row r="23605" customFormat="false" ht="15" hidden="false" customHeight="false" outlineLevel="0" collapsed="false"/>
    <row r="23606" customFormat="false" ht="15" hidden="false" customHeight="false" outlineLevel="0" collapsed="false"/>
    <row r="23607" customFormat="false" ht="15" hidden="false" customHeight="false" outlineLevel="0" collapsed="false"/>
    <row r="23608" customFormat="false" ht="15" hidden="false" customHeight="false" outlineLevel="0" collapsed="false"/>
    <row r="23609" customFormat="false" ht="15" hidden="false" customHeight="false" outlineLevel="0" collapsed="false"/>
    <row r="23610" customFormat="false" ht="15" hidden="false" customHeight="false" outlineLevel="0" collapsed="false"/>
    <row r="23611" customFormat="false" ht="15" hidden="false" customHeight="false" outlineLevel="0" collapsed="false"/>
    <row r="23612" customFormat="false" ht="15" hidden="false" customHeight="false" outlineLevel="0" collapsed="false"/>
    <row r="23613" customFormat="false" ht="15" hidden="false" customHeight="false" outlineLevel="0" collapsed="false"/>
    <row r="23614" customFormat="false" ht="15" hidden="false" customHeight="false" outlineLevel="0" collapsed="false"/>
    <row r="23615" customFormat="false" ht="15" hidden="false" customHeight="false" outlineLevel="0" collapsed="false"/>
    <row r="23616" customFormat="false" ht="15" hidden="false" customHeight="false" outlineLevel="0" collapsed="false"/>
    <row r="23617" customFormat="false" ht="15" hidden="false" customHeight="false" outlineLevel="0" collapsed="false"/>
    <row r="23618" customFormat="false" ht="15" hidden="false" customHeight="false" outlineLevel="0" collapsed="false"/>
    <row r="23619" customFormat="false" ht="15" hidden="false" customHeight="false" outlineLevel="0" collapsed="false"/>
    <row r="23620" customFormat="false" ht="15" hidden="false" customHeight="false" outlineLevel="0" collapsed="false"/>
    <row r="23621" customFormat="false" ht="15" hidden="false" customHeight="false" outlineLevel="0" collapsed="false"/>
    <row r="23622" customFormat="false" ht="15" hidden="false" customHeight="false" outlineLevel="0" collapsed="false"/>
    <row r="23623" customFormat="false" ht="15" hidden="false" customHeight="false" outlineLevel="0" collapsed="false"/>
    <row r="23624" customFormat="false" ht="15" hidden="false" customHeight="false" outlineLevel="0" collapsed="false"/>
    <row r="23625" customFormat="false" ht="15" hidden="false" customHeight="false" outlineLevel="0" collapsed="false"/>
    <row r="23626" customFormat="false" ht="15" hidden="false" customHeight="false" outlineLevel="0" collapsed="false"/>
    <row r="23627" customFormat="false" ht="15" hidden="false" customHeight="false" outlineLevel="0" collapsed="false"/>
    <row r="23628" customFormat="false" ht="15" hidden="false" customHeight="false" outlineLevel="0" collapsed="false"/>
    <row r="23629" customFormat="false" ht="15" hidden="false" customHeight="false" outlineLevel="0" collapsed="false"/>
    <row r="23630" customFormat="false" ht="15" hidden="false" customHeight="false" outlineLevel="0" collapsed="false"/>
    <row r="23631" customFormat="false" ht="15" hidden="false" customHeight="false" outlineLevel="0" collapsed="false"/>
    <row r="23632" customFormat="false" ht="15" hidden="false" customHeight="false" outlineLevel="0" collapsed="false"/>
    <row r="23633" customFormat="false" ht="15" hidden="false" customHeight="false" outlineLevel="0" collapsed="false"/>
    <row r="23634" customFormat="false" ht="15" hidden="false" customHeight="false" outlineLevel="0" collapsed="false"/>
    <row r="23635" customFormat="false" ht="15" hidden="false" customHeight="false" outlineLevel="0" collapsed="false"/>
    <row r="23636" customFormat="false" ht="15" hidden="false" customHeight="false" outlineLevel="0" collapsed="false"/>
    <row r="23637" customFormat="false" ht="15" hidden="false" customHeight="false" outlineLevel="0" collapsed="false"/>
    <row r="23638" customFormat="false" ht="15" hidden="false" customHeight="false" outlineLevel="0" collapsed="false"/>
    <row r="23639" customFormat="false" ht="15" hidden="false" customHeight="false" outlineLevel="0" collapsed="false"/>
    <row r="23640" customFormat="false" ht="15" hidden="false" customHeight="false" outlineLevel="0" collapsed="false"/>
    <row r="23641" customFormat="false" ht="15" hidden="false" customHeight="false" outlineLevel="0" collapsed="false"/>
    <row r="23642" customFormat="false" ht="15" hidden="false" customHeight="false" outlineLevel="0" collapsed="false"/>
    <row r="23643" customFormat="false" ht="15" hidden="false" customHeight="false" outlineLevel="0" collapsed="false"/>
    <row r="23644" customFormat="false" ht="15" hidden="false" customHeight="false" outlineLevel="0" collapsed="false"/>
    <row r="23645" customFormat="false" ht="15" hidden="false" customHeight="false" outlineLevel="0" collapsed="false"/>
    <row r="23646" customFormat="false" ht="15" hidden="false" customHeight="false" outlineLevel="0" collapsed="false"/>
    <row r="23647" customFormat="false" ht="15" hidden="false" customHeight="false" outlineLevel="0" collapsed="false"/>
    <row r="23648" customFormat="false" ht="15" hidden="false" customHeight="false" outlineLevel="0" collapsed="false"/>
    <row r="23649" customFormat="false" ht="15" hidden="false" customHeight="false" outlineLevel="0" collapsed="false"/>
    <row r="23650" customFormat="false" ht="15" hidden="false" customHeight="false" outlineLevel="0" collapsed="false"/>
    <row r="23651" customFormat="false" ht="15" hidden="false" customHeight="false" outlineLevel="0" collapsed="false"/>
    <row r="23652" customFormat="false" ht="15" hidden="false" customHeight="false" outlineLevel="0" collapsed="false"/>
    <row r="23653" customFormat="false" ht="15" hidden="false" customHeight="false" outlineLevel="0" collapsed="false"/>
    <row r="23654" customFormat="false" ht="15" hidden="false" customHeight="false" outlineLevel="0" collapsed="false"/>
    <row r="23655" customFormat="false" ht="15" hidden="false" customHeight="false" outlineLevel="0" collapsed="false"/>
    <row r="23656" customFormat="false" ht="15" hidden="false" customHeight="false" outlineLevel="0" collapsed="false"/>
    <row r="23657" customFormat="false" ht="15" hidden="false" customHeight="false" outlineLevel="0" collapsed="false"/>
    <row r="23658" customFormat="false" ht="15" hidden="false" customHeight="false" outlineLevel="0" collapsed="false"/>
    <row r="23659" customFormat="false" ht="15" hidden="false" customHeight="false" outlineLevel="0" collapsed="false"/>
    <row r="23660" customFormat="false" ht="15" hidden="false" customHeight="false" outlineLevel="0" collapsed="false"/>
    <row r="23661" customFormat="false" ht="15" hidden="false" customHeight="false" outlineLevel="0" collapsed="false"/>
    <row r="23662" customFormat="false" ht="15" hidden="false" customHeight="false" outlineLevel="0" collapsed="false"/>
    <row r="23663" customFormat="false" ht="15" hidden="false" customHeight="false" outlineLevel="0" collapsed="false"/>
    <row r="23664" customFormat="false" ht="15" hidden="false" customHeight="false" outlineLevel="0" collapsed="false"/>
    <row r="23665" customFormat="false" ht="15" hidden="false" customHeight="false" outlineLevel="0" collapsed="false"/>
    <row r="23666" customFormat="false" ht="15" hidden="false" customHeight="false" outlineLevel="0" collapsed="false"/>
    <row r="23667" customFormat="false" ht="15" hidden="false" customHeight="false" outlineLevel="0" collapsed="false"/>
    <row r="23668" customFormat="false" ht="15" hidden="false" customHeight="false" outlineLevel="0" collapsed="false"/>
    <row r="23669" customFormat="false" ht="15" hidden="false" customHeight="false" outlineLevel="0" collapsed="false"/>
    <row r="23670" customFormat="false" ht="15" hidden="false" customHeight="false" outlineLevel="0" collapsed="false"/>
    <row r="23671" customFormat="false" ht="15" hidden="false" customHeight="false" outlineLevel="0" collapsed="false"/>
    <row r="23672" customFormat="false" ht="15" hidden="false" customHeight="false" outlineLevel="0" collapsed="false"/>
    <row r="23673" customFormat="false" ht="15" hidden="false" customHeight="false" outlineLevel="0" collapsed="false"/>
    <row r="23674" customFormat="false" ht="15" hidden="false" customHeight="false" outlineLevel="0" collapsed="false"/>
    <row r="23675" customFormat="false" ht="15" hidden="false" customHeight="false" outlineLevel="0" collapsed="false"/>
    <row r="23676" customFormat="false" ht="15" hidden="false" customHeight="false" outlineLevel="0" collapsed="false"/>
    <row r="23677" customFormat="false" ht="15" hidden="false" customHeight="false" outlineLevel="0" collapsed="false"/>
    <row r="23678" customFormat="false" ht="15" hidden="false" customHeight="false" outlineLevel="0" collapsed="false"/>
    <row r="23679" customFormat="false" ht="15" hidden="false" customHeight="false" outlineLevel="0" collapsed="false"/>
    <row r="23680" customFormat="false" ht="15" hidden="false" customHeight="false" outlineLevel="0" collapsed="false"/>
    <row r="23681" customFormat="false" ht="15" hidden="false" customHeight="false" outlineLevel="0" collapsed="false"/>
    <row r="23682" customFormat="false" ht="15" hidden="false" customHeight="false" outlineLevel="0" collapsed="false"/>
    <row r="23683" customFormat="false" ht="15" hidden="false" customHeight="false" outlineLevel="0" collapsed="false"/>
    <row r="23684" customFormat="false" ht="15" hidden="false" customHeight="false" outlineLevel="0" collapsed="false"/>
    <row r="23685" customFormat="false" ht="15" hidden="false" customHeight="false" outlineLevel="0" collapsed="false"/>
    <row r="23686" customFormat="false" ht="15" hidden="false" customHeight="false" outlineLevel="0" collapsed="false"/>
    <row r="23687" customFormat="false" ht="15" hidden="false" customHeight="false" outlineLevel="0" collapsed="false"/>
    <row r="23688" customFormat="false" ht="15" hidden="false" customHeight="false" outlineLevel="0" collapsed="false"/>
    <row r="23689" customFormat="false" ht="15" hidden="false" customHeight="false" outlineLevel="0" collapsed="false"/>
    <row r="23690" customFormat="false" ht="15" hidden="false" customHeight="false" outlineLevel="0" collapsed="false"/>
    <row r="23691" customFormat="false" ht="15" hidden="false" customHeight="false" outlineLevel="0" collapsed="false"/>
    <row r="23692" customFormat="false" ht="15" hidden="false" customHeight="false" outlineLevel="0" collapsed="false"/>
    <row r="23693" customFormat="false" ht="15" hidden="false" customHeight="false" outlineLevel="0" collapsed="false"/>
    <row r="23694" customFormat="false" ht="15" hidden="false" customHeight="false" outlineLevel="0" collapsed="false"/>
    <row r="23695" customFormat="false" ht="15" hidden="false" customHeight="false" outlineLevel="0" collapsed="false"/>
    <row r="23696" customFormat="false" ht="15" hidden="false" customHeight="false" outlineLevel="0" collapsed="false"/>
    <row r="23697" customFormat="false" ht="15" hidden="false" customHeight="false" outlineLevel="0" collapsed="false"/>
    <row r="23698" customFormat="false" ht="15" hidden="false" customHeight="false" outlineLevel="0" collapsed="false"/>
    <row r="23699" customFormat="false" ht="15" hidden="false" customHeight="false" outlineLevel="0" collapsed="false"/>
    <row r="23700" customFormat="false" ht="15" hidden="false" customHeight="false" outlineLevel="0" collapsed="false"/>
    <row r="23701" customFormat="false" ht="15" hidden="false" customHeight="false" outlineLevel="0" collapsed="false"/>
    <row r="23702" customFormat="false" ht="15" hidden="false" customHeight="false" outlineLevel="0" collapsed="false"/>
    <row r="23703" customFormat="false" ht="15" hidden="false" customHeight="false" outlineLevel="0" collapsed="false"/>
    <row r="23704" customFormat="false" ht="15" hidden="false" customHeight="false" outlineLevel="0" collapsed="false"/>
    <row r="23705" customFormat="false" ht="15" hidden="false" customHeight="false" outlineLevel="0" collapsed="false"/>
    <row r="23706" customFormat="false" ht="15" hidden="false" customHeight="false" outlineLevel="0" collapsed="false"/>
    <row r="23707" customFormat="false" ht="15" hidden="false" customHeight="false" outlineLevel="0" collapsed="false"/>
    <row r="23708" customFormat="false" ht="15" hidden="false" customHeight="false" outlineLevel="0" collapsed="false"/>
    <row r="23709" customFormat="false" ht="15" hidden="false" customHeight="false" outlineLevel="0" collapsed="false"/>
    <row r="23710" customFormat="false" ht="15" hidden="false" customHeight="false" outlineLevel="0" collapsed="false"/>
    <row r="23711" customFormat="false" ht="15" hidden="false" customHeight="false" outlineLevel="0" collapsed="false"/>
    <row r="23712" customFormat="false" ht="15" hidden="false" customHeight="false" outlineLevel="0" collapsed="false"/>
    <row r="23713" customFormat="false" ht="15" hidden="false" customHeight="false" outlineLevel="0" collapsed="false"/>
    <row r="23714" customFormat="false" ht="15" hidden="false" customHeight="false" outlineLevel="0" collapsed="false"/>
    <row r="23715" customFormat="false" ht="15" hidden="false" customHeight="false" outlineLevel="0" collapsed="false"/>
    <row r="23716" customFormat="false" ht="15" hidden="false" customHeight="false" outlineLevel="0" collapsed="false"/>
    <row r="23717" customFormat="false" ht="15" hidden="false" customHeight="false" outlineLevel="0" collapsed="false"/>
    <row r="23718" customFormat="false" ht="15" hidden="false" customHeight="false" outlineLevel="0" collapsed="false"/>
    <row r="23719" customFormat="false" ht="15" hidden="false" customHeight="false" outlineLevel="0" collapsed="false"/>
    <row r="23720" customFormat="false" ht="15" hidden="false" customHeight="false" outlineLevel="0" collapsed="false"/>
    <row r="23721" customFormat="false" ht="15" hidden="false" customHeight="false" outlineLevel="0" collapsed="false"/>
    <row r="23722" customFormat="false" ht="15" hidden="false" customHeight="false" outlineLevel="0" collapsed="false"/>
    <row r="23723" customFormat="false" ht="15" hidden="false" customHeight="false" outlineLevel="0" collapsed="false"/>
    <row r="23724" customFormat="false" ht="15" hidden="false" customHeight="false" outlineLevel="0" collapsed="false"/>
    <row r="23725" customFormat="false" ht="15" hidden="false" customHeight="false" outlineLevel="0" collapsed="false"/>
    <row r="23726" customFormat="false" ht="15" hidden="false" customHeight="false" outlineLevel="0" collapsed="false"/>
    <row r="23727" customFormat="false" ht="15" hidden="false" customHeight="false" outlineLevel="0" collapsed="false"/>
    <row r="23728" customFormat="false" ht="15" hidden="false" customHeight="false" outlineLevel="0" collapsed="false"/>
    <row r="23729" customFormat="false" ht="15" hidden="false" customHeight="false" outlineLevel="0" collapsed="false"/>
    <row r="23730" customFormat="false" ht="15" hidden="false" customHeight="false" outlineLevel="0" collapsed="false"/>
    <row r="23731" customFormat="false" ht="15" hidden="false" customHeight="false" outlineLevel="0" collapsed="false"/>
    <row r="23732" customFormat="false" ht="15" hidden="false" customHeight="false" outlineLevel="0" collapsed="false"/>
    <row r="23733" customFormat="false" ht="15" hidden="false" customHeight="false" outlineLevel="0" collapsed="false"/>
    <row r="23734" customFormat="false" ht="15" hidden="false" customHeight="false" outlineLevel="0" collapsed="false"/>
    <row r="23735" customFormat="false" ht="15" hidden="false" customHeight="false" outlineLevel="0" collapsed="false"/>
    <row r="23736" customFormat="false" ht="15" hidden="false" customHeight="false" outlineLevel="0" collapsed="false"/>
    <row r="23737" customFormat="false" ht="15" hidden="false" customHeight="false" outlineLevel="0" collapsed="false"/>
    <row r="23738" customFormat="false" ht="15" hidden="false" customHeight="false" outlineLevel="0" collapsed="false"/>
    <row r="23739" customFormat="false" ht="15" hidden="false" customHeight="false" outlineLevel="0" collapsed="false"/>
    <row r="23740" customFormat="false" ht="15" hidden="false" customHeight="false" outlineLevel="0" collapsed="false"/>
    <row r="23741" customFormat="false" ht="15" hidden="false" customHeight="false" outlineLevel="0" collapsed="false"/>
    <row r="23742" customFormat="false" ht="15" hidden="false" customHeight="false" outlineLevel="0" collapsed="false"/>
    <row r="23743" customFormat="false" ht="15" hidden="false" customHeight="false" outlineLevel="0" collapsed="false"/>
    <row r="23744" customFormat="false" ht="15" hidden="false" customHeight="false" outlineLevel="0" collapsed="false"/>
    <row r="23745" customFormat="false" ht="15" hidden="false" customHeight="false" outlineLevel="0" collapsed="false"/>
    <row r="23746" customFormat="false" ht="15" hidden="false" customHeight="false" outlineLevel="0" collapsed="false"/>
    <row r="23747" customFormat="false" ht="15" hidden="false" customHeight="false" outlineLevel="0" collapsed="false"/>
    <row r="23748" customFormat="false" ht="15" hidden="false" customHeight="false" outlineLevel="0" collapsed="false"/>
    <row r="23749" customFormat="false" ht="15" hidden="false" customHeight="false" outlineLevel="0" collapsed="false"/>
    <row r="23750" customFormat="false" ht="15" hidden="false" customHeight="false" outlineLevel="0" collapsed="false"/>
    <row r="23751" customFormat="false" ht="15" hidden="false" customHeight="false" outlineLevel="0" collapsed="false"/>
    <row r="23752" customFormat="false" ht="15" hidden="false" customHeight="false" outlineLevel="0" collapsed="false"/>
    <row r="23753" customFormat="false" ht="15" hidden="false" customHeight="false" outlineLevel="0" collapsed="false"/>
    <row r="23754" customFormat="false" ht="15" hidden="false" customHeight="false" outlineLevel="0" collapsed="false"/>
    <row r="23755" customFormat="false" ht="15" hidden="false" customHeight="false" outlineLevel="0" collapsed="false"/>
    <row r="23756" customFormat="false" ht="15" hidden="false" customHeight="false" outlineLevel="0" collapsed="false"/>
    <row r="23757" customFormat="false" ht="15" hidden="false" customHeight="false" outlineLevel="0" collapsed="false"/>
    <row r="23758" customFormat="false" ht="15" hidden="false" customHeight="false" outlineLevel="0" collapsed="false"/>
    <row r="23759" customFormat="false" ht="15" hidden="false" customHeight="false" outlineLevel="0" collapsed="false"/>
    <row r="23760" customFormat="false" ht="15" hidden="false" customHeight="false" outlineLevel="0" collapsed="false"/>
    <row r="23761" customFormat="false" ht="15" hidden="false" customHeight="false" outlineLevel="0" collapsed="false"/>
    <row r="23762" customFormat="false" ht="15" hidden="false" customHeight="false" outlineLevel="0" collapsed="false"/>
    <row r="23763" customFormat="false" ht="15" hidden="false" customHeight="false" outlineLevel="0" collapsed="false"/>
    <row r="23764" customFormat="false" ht="15" hidden="false" customHeight="false" outlineLevel="0" collapsed="false"/>
    <row r="23765" customFormat="false" ht="15" hidden="false" customHeight="false" outlineLevel="0" collapsed="false"/>
    <row r="23766" customFormat="false" ht="15" hidden="false" customHeight="false" outlineLevel="0" collapsed="false"/>
    <row r="23767" customFormat="false" ht="15" hidden="false" customHeight="false" outlineLevel="0" collapsed="false"/>
    <row r="23768" customFormat="false" ht="15" hidden="false" customHeight="false" outlineLevel="0" collapsed="false"/>
    <row r="23769" customFormat="false" ht="15" hidden="false" customHeight="false" outlineLevel="0" collapsed="false"/>
    <row r="23770" customFormat="false" ht="15" hidden="false" customHeight="false" outlineLevel="0" collapsed="false"/>
    <row r="23771" customFormat="false" ht="15" hidden="false" customHeight="false" outlineLevel="0" collapsed="false"/>
    <row r="23772" customFormat="false" ht="15" hidden="false" customHeight="false" outlineLevel="0" collapsed="false"/>
    <row r="23773" customFormat="false" ht="15" hidden="false" customHeight="false" outlineLevel="0" collapsed="false"/>
    <row r="23774" customFormat="false" ht="15" hidden="false" customHeight="false" outlineLevel="0" collapsed="false"/>
    <row r="23775" customFormat="false" ht="15" hidden="false" customHeight="false" outlineLevel="0" collapsed="false"/>
    <row r="23776" customFormat="false" ht="15" hidden="false" customHeight="false" outlineLevel="0" collapsed="false"/>
    <row r="23777" customFormat="false" ht="15" hidden="false" customHeight="false" outlineLevel="0" collapsed="false"/>
    <row r="23778" customFormat="false" ht="15" hidden="false" customHeight="false" outlineLevel="0" collapsed="false"/>
    <row r="23779" customFormat="false" ht="15" hidden="false" customHeight="false" outlineLevel="0" collapsed="false"/>
    <row r="23780" customFormat="false" ht="15" hidden="false" customHeight="false" outlineLevel="0" collapsed="false"/>
    <row r="23781" customFormat="false" ht="15" hidden="false" customHeight="false" outlineLevel="0" collapsed="false"/>
    <row r="23782" customFormat="false" ht="15" hidden="false" customHeight="false" outlineLevel="0" collapsed="false"/>
    <row r="23783" customFormat="false" ht="15" hidden="false" customHeight="false" outlineLevel="0" collapsed="false"/>
    <row r="23784" customFormat="false" ht="15" hidden="false" customHeight="false" outlineLevel="0" collapsed="false"/>
    <row r="23785" customFormat="false" ht="15" hidden="false" customHeight="false" outlineLevel="0" collapsed="false"/>
    <row r="23786" customFormat="false" ht="15" hidden="false" customHeight="false" outlineLevel="0" collapsed="false"/>
    <row r="23787" customFormat="false" ht="15" hidden="false" customHeight="false" outlineLevel="0" collapsed="false"/>
    <row r="23788" customFormat="false" ht="15" hidden="false" customHeight="false" outlineLevel="0" collapsed="false"/>
    <row r="23789" customFormat="false" ht="15" hidden="false" customHeight="false" outlineLevel="0" collapsed="false"/>
    <row r="23790" customFormat="false" ht="15" hidden="false" customHeight="false" outlineLevel="0" collapsed="false"/>
    <row r="23791" customFormat="false" ht="15" hidden="false" customHeight="false" outlineLevel="0" collapsed="false"/>
    <row r="23792" customFormat="false" ht="15" hidden="false" customHeight="false" outlineLevel="0" collapsed="false"/>
    <row r="23793" customFormat="false" ht="15" hidden="false" customHeight="false" outlineLevel="0" collapsed="false"/>
    <row r="23794" customFormat="false" ht="15" hidden="false" customHeight="false" outlineLevel="0" collapsed="false"/>
    <row r="23795" customFormat="false" ht="15" hidden="false" customHeight="false" outlineLevel="0" collapsed="false"/>
    <row r="23796" customFormat="false" ht="15" hidden="false" customHeight="false" outlineLevel="0" collapsed="false"/>
    <row r="23797" customFormat="false" ht="15" hidden="false" customHeight="false" outlineLevel="0" collapsed="false"/>
    <row r="23798" customFormat="false" ht="15" hidden="false" customHeight="false" outlineLevel="0" collapsed="false"/>
    <row r="23799" customFormat="false" ht="15" hidden="false" customHeight="false" outlineLevel="0" collapsed="false"/>
    <row r="23800" customFormat="false" ht="15" hidden="false" customHeight="false" outlineLevel="0" collapsed="false"/>
    <row r="23801" customFormat="false" ht="15" hidden="false" customHeight="false" outlineLevel="0" collapsed="false"/>
    <row r="23802" customFormat="false" ht="15" hidden="false" customHeight="false" outlineLevel="0" collapsed="false"/>
    <row r="23803" customFormat="false" ht="15" hidden="false" customHeight="false" outlineLevel="0" collapsed="false"/>
    <row r="23804" customFormat="false" ht="15" hidden="false" customHeight="false" outlineLevel="0" collapsed="false"/>
    <row r="23805" customFormat="false" ht="15" hidden="false" customHeight="false" outlineLevel="0" collapsed="false"/>
    <row r="23806" customFormat="false" ht="15" hidden="false" customHeight="false" outlineLevel="0" collapsed="false"/>
    <row r="23807" customFormat="false" ht="15" hidden="false" customHeight="false" outlineLevel="0" collapsed="false"/>
    <row r="23808" customFormat="false" ht="15" hidden="false" customHeight="false" outlineLevel="0" collapsed="false"/>
    <row r="23809" customFormat="false" ht="15" hidden="false" customHeight="false" outlineLevel="0" collapsed="false"/>
    <row r="23810" customFormat="false" ht="15" hidden="false" customHeight="false" outlineLevel="0" collapsed="false"/>
    <row r="23811" customFormat="false" ht="15" hidden="false" customHeight="false" outlineLevel="0" collapsed="false"/>
    <row r="23812" customFormat="false" ht="15" hidden="false" customHeight="false" outlineLevel="0" collapsed="false"/>
    <row r="23813" customFormat="false" ht="15" hidden="false" customHeight="false" outlineLevel="0" collapsed="false"/>
    <row r="23814" customFormat="false" ht="15" hidden="false" customHeight="false" outlineLevel="0" collapsed="false"/>
    <row r="23815" customFormat="false" ht="15" hidden="false" customHeight="false" outlineLevel="0" collapsed="false"/>
    <row r="23816" customFormat="false" ht="15" hidden="false" customHeight="false" outlineLevel="0" collapsed="false"/>
    <row r="23817" customFormat="false" ht="15" hidden="false" customHeight="false" outlineLevel="0" collapsed="false"/>
    <row r="23818" customFormat="false" ht="15" hidden="false" customHeight="false" outlineLevel="0" collapsed="false"/>
    <row r="23819" customFormat="false" ht="15" hidden="false" customHeight="false" outlineLevel="0" collapsed="false"/>
    <row r="23820" customFormat="false" ht="15" hidden="false" customHeight="false" outlineLevel="0" collapsed="false"/>
    <row r="23821" customFormat="false" ht="15" hidden="false" customHeight="false" outlineLevel="0" collapsed="false"/>
    <row r="23822" customFormat="false" ht="15" hidden="false" customHeight="false" outlineLevel="0" collapsed="false"/>
    <row r="23823" customFormat="false" ht="15" hidden="false" customHeight="false" outlineLevel="0" collapsed="false"/>
    <row r="23824" customFormat="false" ht="15" hidden="false" customHeight="false" outlineLevel="0" collapsed="false"/>
    <row r="23825" customFormat="false" ht="15" hidden="false" customHeight="false" outlineLevel="0" collapsed="false"/>
    <row r="23826" customFormat="false" ht="15" hidden="false" customHeight="false" outlineLevel="0" collapsed="false"/>
    <row r="23827" customFormat="false" ht="15" hidden="false" customHeight="false" outlineLevel="0" collapsed="false"/>
    <row r="23828" customFormat="false" ht="15" hidden="false" customHeight="false" outlineLevel="0" collapsed="false"/>
    <row r="23829" customFormat="false" ht="15" hidden="false" customHeight="false" outlineLevel="0" collapsed="false"/>
    <row r="23830" customFormat="false" ht="15" hidden="false" customHeight="false" outlineLevel="0" collapsed="false"/>
    <row r="23831" customFormat="false" ht="15" hidden="false" customHeight="false" outlineLevel="0" collapsed="false"/>
    <row r="23832" customFormat="false" ht="15" hidden="false" customHeight="false" outlineLevel="0" collapsed="false"/>
    <row r="23833" customFormat="false" ht="15" hidden="false" customHeight="false" outlineLevel="0" collapsed="false"/>
    <row r="23834" customFormat="false" ht="15" hidden="false" customHeight="false" outlineLevel="0" collapsed="false"/>
    <row r="23835" customFormat="false" ht="15" hidden="false" customHeight="false" outlineLevel="0" collapsed="false"/>
    <row r="23836" customFormat="false" ht="15" hidden="false" customHeight="false" outlineLevel="0" collapsed="false"/>
    <row r="23837" customFormat="false" ht="15" hidden="false" customHeight="false" outlineLevel="0" collapsed="false"/>
    <row r="23838" customFormat="false" ht="15" hidden="false" customHeight="false" outlineLevel="0" collapsed="false"/>
    <row r="23839" customFormat="false" ht="15" hidden="false" customHeight="false" outlineLevel="0" collapsed="false"/>
    <row r="23840" customFormat="false" ht="15" hidden="false" customHeight="false" outlineLevel="0" collapsed="false"/>
    <row r="23841" customFormat="false" ht="15" hidden="false" customHeight="false" outlineLevel="0" collapsed="false"/>
    <row r="23842" customFormat="false" ht="15" hidden="false" customHeight="false" outlineLevel="0" collapsed="false"/>
    <row r="23843" customFormat="false" ht="15" hidden="false" customHeight="false" outlineLevel="0" collapsed="false"/>
    <row r="23844" customFormat="false" ht="15" hidden="false" customHeight="false" outlineLevel="0" collapsed="false"/>
    <row r="23845" customFormat="false" ht="15" hidden="false" customHeight="false" outlineLevel="0" collapsed="false"/>
    <row r="23846" customFormat="false" ht="15" hidden="false" customHeight="false" outlineLevel="0" collapsed="false"/>
    <row r="23847" customFormat="false" ht="15" hidden="false" customHeight="false" outlineLevel="0" collapsed="false"/>
    <row r="23848" customFormat="false" ht="15" hidden="false" customHeight="false" outlineLevel="0" collapsed="false"/>
    <row r="23849" customFormat="false" ht="15" hidden="false" customHeight="false" outlineLevel="0" collapsed="false"/>
    <row r="23850" customFormat="false" ht="15" hidden="false" customHeight="false" outlineLevel="0" collapsed="false"/>
    <row r="23851" customFormat="false" ht="15" hidden="false" customHeight="false" outlineLevel="0" collapsed="false"/>
    <row r="23852" customFormat="false" ht="15" hidden="false" customHeight="false" outlineLevel="0" collapsed="false"/>
    <row r="23853" customFormat="false" ht="15" hidden="false" customHeight="false" outlineLevel="0" collapsed="false"/>
    <row r="23854" customFormat="false" ht="15" hidden="false" customHeight="false" outlineLevel="0" collapsed="false"/>
    <row r="23855" customFormat="false" ht="15" hidden="false" customHeight="false" outlineLevel="0" collapsed="false"/>
    <row r="23856" customFormat="false" ht="15" hidden="false" customHeight="false" outlineLevel="0" collapsed="false"/>
    <row r="23857" customFormat="false" ht="15" hidden="false" customHeight="false" outlineLevel="0" collapsed="false"/>
    <row r="23858" customFormat="false" ht="15" hidden="false" customHeight="false" outlineLevel="0" collapsed="false"/>
    <row r="23859" customFormat="false" ht="15" hidden="false" customHeight="false" outlineLevel="0" collapsed="false"/>
    <row r="23860" customFormat="false" ht="15" hidden="false" customHeight="false" outlineLevel="0" collapsed="false"/>
    <row r="23861" customFormat="false" ht="15" hidden="false" customHeight="false" outlineLevel="0" collapsed="false"/>
    <row r="23862" customFormat="false" ht="15" hidden="false" customHeight="false" outlineLevel="0" collapsed="false"/>
    <row r="23863" customFormat="false" ht="15" hidden="false" customHeight="false" outlineLevel="0" collapsed="false"/>
    <row r="23864" customFormat="false" ht="15" hidden="false" customHeight="false" outlineLevel="0" collapsed="false"/>
    <row r="23865" customFormat="false" ht="15" hidden="false" customHeight="false" outlineLevel="0" collapsed="false"/>
    <row r="23866" customFormat="false" ht="15" hidden="false" customHeight="false" outlineLevel="0" collapsed="false"/>
    <row r="23867" customFormat="false" ht="15" hidden="false" customHeight="false" outlineLevel="0" collapsed="false"/>
    <row r="23868" customFormat="false" ht="15" hidden="false" customHeight="false" outlineLevel="0" collapsed="false"/>
    <row r="23869" customFormat="false" ht="15" hidden="false" customHeight="false" outlineLevel="0" collapsed="false"/>
    <row r="23870" customFormat="false" ht="15" hidden="false" customHeight="false" outlineLevel="0" collapsed="false"/>
    <row r="23871" customFormat="false" ht="15" hidden="false" customHeight="false" outlineLevel="0" collapsed="false"/>
    <row r="23872" customFormat="false" ht="15" hidden="false" customHeight="false" outlineLevel="0" collapsed="false"/>
    <row r="23873" customFormat="false" ht="15" hidden="false" customHeight="false" outlineLevel="0" collapsed="false"/>
    <row r="23874" customFormat="false" ht="15" hidden="false" customHeight="false" outlineLevel="0" collapsed="false"/>
    <row r="23875" customFormat="false" ht="15" hidden="false" customHeight="false" outlineLevel="0" collapsed="false"/>
    <row r="23876" customFormat="false" ht="15" hidden="false" customHeight="false" outlineLevel="0" collapsed="false"/>
    <row r="23877" customFormat="false" ht="15" hidden="false" customHeight="false" outlineLevel="0" collapsed="false"/>
    <row r="23878" customFormat="false" ht="15" hidden="false" customHeight="false" outlineLevel="0" collapsed="false"/>
    <row r="23879" customFormat="false" ht="15" hidden="false" customHeight="false" outlineLevel="0" collapsed="false"/>
    <row r="23880" customFormat="false" ht="15" hidden="false" customHeight="false" outlineLevel="0" collapsed="false"/>
    <row r="23881" customFormat="false" ht="15" hidden="false" customHeight="false" outlineLevel="0" collapsed="false"/>
    <row r="23882" customFormat="false" ht="15" hidden="false" customHeight="false" outlineLevel="0" collapsed="false"/>
    <row r="23883" customFormat="false" ht="15" hidden="false" customHeight="false" outlineLevel="0" collapsed="false"/>
    <row r="23884" customFormat="false" ht="15" hidden="false" customHeight="false" outlineLevel="0" collapsed="false"/>
    <row r="23885" customFormat="false" ht="15" hidden="false" customHeight="false" outlineLevel="0" collapsed="false"/>
    <row r="23886" customFormat="false" ht="15" hidden="false" customHeight="false" outlineLevel="0" collapsed="false"/>
    <row r="23887" customFormat="false" ht="15" hidden="false" customHeight="false" outlineLevel="0" collapsed="false"/>
    <row r="23888" customFormat="false" ht="15" hidden="false" customHeight="false" outlineLevel="0" collapsed="false"/>
    <row r="23889" customFormat="false" ht="15" hidden="false" customHeight="false" outlineLevel="0" collapsed="false"/>
    <row r="23890" customFormat="false" ht="15" hidden="false" customHeight="false" outlineLevel="0" collapsed="false"/>
    <row r="23891" customFormat="false" ht="15" hidden="false" customHeight="false" outlineLevel="0" collapsed="false"/>
    <row r="23892" customFormat="false" ht="15" hidden="false" customHeight="false" outlineLevel="0" collapsed="false"/>
    <row r="23893" customFormat="false" ht="15" hidden="false" customHeight="false" outlineLevel="0" collapsed="false"/>
    <row r="23894" customFormat="false" ht="15" hidden="false" customHeight="false" outlineLevel="0" collapsed="false"/>
    <row r="23895" customFormat="false" ht="15" hidden="false" customHeight="false" outlineLevel="0" collapsed="false"/>
    <row r="23896" customFormat="false" ht="15" hidden="false" customHeight="false" outlineLevel="0" collapsed="false"/>
    <row r="23897" customFormat="false" ht="15" hidden="false" customHeight="false" outlineLevel="0" collapsed="false"/>
    <row r="23898" customFormat="false" ht="15" hidden="false" customHeight="false" outlineLevel="0" collapsed="false"/>
    <row r="23899" customFormat="false" ht="15" hidden="false" customHeight="false" outlineLevel="0" collapsed="false"/>
    <row r="23900" customFormat="false" ht="15" hidden="false" customHeight="false" outlineLevel="0" collapsed="false"/>
    <row r="23901" customFormat="false" ht="15" hidden="false" customHeight="false" outlineLevel="0" collapsed="false"/>
    <row r="23902" customFormat="false" ht="15" hidden="false" customHeight="false" outlineLevel="0" collapsed="false"/>
    <row r="23903" customFormat="false" ht="15" hidden="false" customHeight="false" outlineLevel="0" collapsed="false"/>
    <row r="23904" customFormat="false" ht="15" hidden="false" customHeight="false" outlineLevel="0" collapsed="false"/>
    <row r="23905" customFormat="false" ht="15" hidden="false" customHeight="false" outlineLevel="0" collapsed="false"/>
    <row r="23906" customFormat="false" ht="15" hidden="false" customHeight="false" outlineLevel="0" collapsed="false"/>
    <row r="23907" customFormat="false" ht="15" hidden="false" customHeight="false" outlineLevel="0" collapsed="false"/>
    <row r="23908" customFormat="false" ht="15" hidden="false" customHeight="false" outlineLevel="0" collapsed="false"/>
    <row r="23909" customFormat="false" ht="15" hidden="false" customHeight="false" outlineLevel="0" collapsed="false"/>
    <row r="23910" customFormat="false" ht="15" hidden="false" customHeight="false" outlineLevel="0" collapsed="false"/>
    <row r="23911" customFormat="false" ht="15" hidden="false" customHeight="false" outlineLevel="0" collapsed="false"/>
    <row r="23912" customFormat="false" ht="15" hidden="false" customHeight="false" outlineLevel="0" collapsed="false"/>
    <row r="23913" customFormat="false" ht="15" hidden="false" customHeight="false" outlineLevel="0" collapsed="false"/>
    <row r="23914" customFormat="false" ht="15" hidden="false" customHeight="false" outlineLevel="0" collapsed="false"/>
    <row r="23915" customFormat="false" ht="15" hidden="false" customHeight="false" outlineLevel="0" collapsed="false"/>
    <row r="23916" customFormat="false" ht="15" hidden="false" customHeight="false" outlineLevel="0" collapsed="false"/>
    <row r="23917" customFormat="false" ht="15" hidden="false" customHeight="false" outlineLevel="0" collapsed="false"/>
    <row r="23918" customFormat="false" ht="15" hidden="false" customHeight="false" outlineLevel="0" collapsed="false"/>
    <row r="23919" customFormat="false" ht="15" hidden="false" customHeight="false" outlineLevel="0" collapsed="false"/>
    <row r="23920" customFormat="false" ht="15" hidden="false" customHeight="false" outlineLevel="0" collapsed="false"/>
    <row r="23921" customFormat="false" ht="15" hidden="false" customHeight="false" outlineLevel="0" collapsed="false"/>
    <row r="23922" customFormat="false" ht="15" hidden="false" customHeight="false" outlineLevel="0" collapsed="false"/>
    <row r="23923" customFormat="false" ht="15" hidden="false" customHeight="false" outlineLevel="0" collapsed="false"/>
    <row r="23924" customFormat="false" ht="15" hidden="false" customHeight="false" outlineLevel="0" collapsed="false"/>
    <row r="23925" customFormat="false" ht="15" hidden="false" customHeight="false" outlineLevel="0" collapsed="false"/>
    <row r="23926" customFormat="false" ht="15" hidden="false" customHeight="false" outlineLevel="0" collapsed="false"/>
    <row r="23927" customFormat="false" ht="15" hidden="false" customHeight="false" outlineLevel="0" collapsed="false"/>
    <row r="23928" customFormat="false" ht="15" hidden="false" customHeight="false" outlineLevel="0" collapsed="false"/>
    <row r="23929" customFormat="false" ht="15" hidden="false" customHeight="false" outlineLevel="0" collapsed="false"/>
    <row r="23930" customFormat="false" ht="15" hidden="false" customHeight="false" outlineLevel="0" collapsed="false"/>
    <row r="23931" customFormat="false" ht="15" hidden="false" customHeight="false" outlineLevel="0" collapsed="false"/>
    <row r="23932" customFormat="false" ht="15" hidden="false" customHeight="false" outlineLevel="0" collapsed="false"/>
    <row r="23933" customFormat="false" ht="15" hidden="false" customHeight="false" outlineLevel="0" collapsed="false"/>
    <row r="23934" customFormat="false" ht="15" hidden="false" customHeight="false" outlineLevel="0" collapsed="false"/>
    <row r="23935" customFormat="false" ht="15" hidden="false" customHeight="false" outlineLevel="0" collapsed="false"/>
    <row r="23936" customFormat="false" ht="15" hidden="false" customHeight="false" outlineLevel="0" collapsed="false"/>
    <row r="23937" customFormat="false" ht="15" hidden="false" customHeight="false" outlineLevel="0" collapsed="false"/>
    <row r="23938" customFormat="false" ht="15" hidden="false" customHeight="false" outlineLevel="0" collapsed="false"/>
    <row r="23939" customFormat="false" ht="15" hidden="false" customHeight="false" outlineLevel="0" collapsed="false"/>
    <row r="23940" customFormat="false" ht="15" hidden="false" customHeight="false" outlineLevel="0" collapsed="false"/>
    <row r="23941" customFormat="false" ht="15" hidden="false" customHeight="false" outlineLevel="0" collapsed="false"/>
    <row r="23942" customFormat="false" ht="15" hidden="false" customHeight="false" outlineLevel="0" collapsed="false"/>
    <row r="23943" customFormat="false" ht="15" hidden="false" customHeight="false" outlineLevel="0" collapsed="false"/>
    <row r="23944" customFormat="false" ht="15" hidden="false" customHeight="false" outlineLevel="0" collapsed="false"/>
    <row r="23945" customFormat="false" ht="15" hidden="false" customHeight="false" outlineLevel="0" collapsed="false"/>
    <row r="23946" customFormat="false" ht="15" hidden="false" customHeight="false" outlineLevel="0" collapsed="false"/>
    <row r="23947" customFormat="false" ht="15" hidden="false" customHeight="false" outlineLevel="0" collapsed="false"/>
    <row r="23948" customFormat="false" ht="15" hidden="false" customHeight="false" outlineLevel="0" collapsed="false"/>
    <row r="23949" customFormat="false" ht="15" hidden="false" customHeight="false" outlineLevel="0" collapsed="false"/>
    <row r="23950" customFormat="false" ht="15" hidden="false" customHeight="false" outlineLevel="0" collapsed="false"/>
    <row r="23951" customFormat="false" ht="15" hidden="false" customHeight="false" outlineLevel="0" collapsed="false"/>
    <row r="23952" customFormat="false" ht="15" hidden="false" customHeight="false" outlineLevel="0" collapsed="false"/>
    <row r="23953" customFormat="false" ht="15" hidden="false" customHeight="false" outlineLevel="0" collapsed="false"/>
    <row r="23954" customFormat="false" ht="15" hidden="false" customHeight="false" outlineLevel="0" collapsed="false"/>
    <row r="23955" customFormat="false" ht="15" hidden="false" customHeight="false" outlineLevel="0" collapsed="false"/>
    <row r="23956" customFormat="false" ht="15" hidden="false" customHeight="false" outlineLevel="0" collapsed="false"/>
    <row r="23957" customFormat="false" ht="15" hidden="false" customHeight="false" outlineLevel="0" collapsed="false"/>
    <row r="23958" customFormat="false" ht="15" hidden="false" customHeight="false" outlineLevel="0" collapsed="false"/>
    <row r="23959" customFormat="false" ht="15" hidden="false" customHeight="false" outlineLevel="0" collapsed="false"/>
    <row r="23960" customFormat="false" ht="15" hidden="false" customHeight="false" outlineLevel="0" collapsed="false"/>
    <row r="23961" customFormat="false" ht="15" hidden="false" customHeight="false" outlineLevel="0" collapsed="false"/>
    <row r="23962" customFormat="false" ht="15" hidden="false" customHeight="false" outlineLevel="0" collapsed="false"/>
    <row r="23963" customFormat="false" ht="15" hidden="false" customHeight="false" outlineLevel="0" collapsed="false"/>
    <row r="23964" customFormat="false" ht="15" hidden="false" customHeight="false" outlineLevel="0" collapsed="false"/>
    <row r="23965" customFormat="false" ht="15" hidden="false" customHeight="false" outlineLevel="0" collapsed="false"/>
    <row r="23966" customFormat="false" ht="15" hidden="false" customHeight="false" outlineLevel="0" collapsed="false"/>
    <row r="23967" customFormat="false" ht="15" hidden="false" customHeight="false" outlineLevel="0" collapsed="false"/>
    <row r="23968" customFormat="false" ht="15" hidden="false" customHeight="false" outlineLevel="0" collapsed="false"/>
    <row r="23969" customFormat="false" ht="15" hidden="false" customHeight="false" outlineLevel="0" collapsed="false"/>
    <row r="23970" customFormat="false" ht="15" hidden="false" customHeight="false" outlineLevel="0" collapsed="false"/>
    <row r="23971" customFormat="false" ht="15" hidden="false" customHeight="false" outlineLevel="0" collapsed="false"/>
    <row r="23972" customFormat="false" ht="15" hidden="false" customHeight="false" outlineLevel="0" collapsed="false"/>
    <row r="23973" customFormat="false" ht="15" hidden="false" customHeight="false" outlineLevel="0" collapsed="false"/>
    <row r="23974" customFormat="false" ht="15" hidden="false" customHeight="false" outlineLevel="0" collapsed="false"/>
    <row r="23975" customFormat="false" ht="15" hidden="false" customHeight="false" outlineLevel="0" collapsed="false"/>
    <row r="23976" customFormat="false" ht="15" hidden="false" customHeight="false" outlineLevel="0" collapsed="false"/>
    <row r="23977" customFormat="false" ht="15" hidden="false" customHeight="false" outlineLevel="0" collapsed="false"/>
    <row r="23978" customFormat="false" ht="15" hidden="false" customHeight="false" outlineLevel="0" collapsed="false"/>
    <row r="23979" customFormat="false" ht="15" hidden="false" customHeight="false" outlineLevel="0" collapsed="false"/>
    <row r="23980" customFormat="false" ht="15" hidden="false" customHeight="false" outlineLevel="0" collapsed="false"/>
    <row r="23981" customFormat="false" ht="15" hidden="false" customHeight="false" outlineLevel="0" collapsed="false"/>
    <row r="23982" customFormat="false" ht="15" hidden="false" customHeight="false" outlineLevel="0" collapsed="false"/>
    <row r="23983" customFormat="false" ht="15" hidden="false" customHeight="false" outlineLevel="0" collapsed="false"/>
    <row r="23984" customFormat="false" ht="15" hidden="false" customHeight="false" outlineLevel="0" collapsed="false"/>
    <row r="23985" customFormat="false" ht="15" hidden="false" customHeight="false" outlineLevel="0" collapsed="false"/>
    <row r="23986" customFormat="false" ht="15" hidden="false" customHeight="false" outlineLevel="0" collapsed="false"/>
    <row r="23987" customFormat="false" ht="15" hidden="false" customHeight="false" outlineLevel="0" collapsed="false"/>
    <row r="23988" customFormat="false" ht="15" hidden="false" customHeight="false" outlineLevel="0" collapsed="false"/>
    <row r="23989" customFormat="false" ht="15" hidden="false" customHeight="false" outlineLevel="0" collapsed="false"/>
    <row r="23990" customFormat="false" ht="15" hidden="false" customHeight="false" outlineLevel="0" collapsed="false"/>
    <row r="23991" customFormat="false" ht="15" hidden="false" customHeight="false" outlineLevel="0" collapsed="false"/>
    <row r="23992" customFormat="false" ht="15" hidden="false" customHeight="false" outlineLevel="0" collapsed="false"/>
    <row r="23993" customFormat="false" ht="15" hidden="false" customHeight="false" outlineLevel="0" collapsed="false"/>
    <row r="23994" customFormat="false" ht="15" hidden="false" customHeight="false" outlineLevel="0" collapsed="false"/>
    <row r="23995" customFormat="false" ht="15" hidden="false" customHeight="false" outlineLevel="0" collapsed="false"/>
    <row r="23996" customFormat="false" ht="15" hidden="false" customHeight="false" outlineLevel="0" collapsed="false"/>
    <row r="23997" customFormat="false" ht="15" hidden="false" customHeight="false" outlineLevel="0" collapsed="false"/>
    <row r="23998" customFormat="false" ht="15" hidden="false" customHeight="false" outlineLevel="0" collapsed="false"/>
    <row r="23999" customFormat="false" ht="15" hidden="false" customHeight="false" outlineLevel="0" collapsed="false"/>
    <row r="24000" customFormat="false" ht="15" hidden="false" customHeight="false" outlineLevel="0" collapsed="false"/>
    <row r="24001" customFormat="false" ht="15" hidden="false" customHeight="false" outlineLevel="0" collapsed="false"/>
    <row r="24002" customFormat="false" ht="15" hidden="false" customHeight="false" outlineLevel="0" collapsed="false"/>
    <row r="24003" customFormat="false" ht="15" hidden="false" customHeight="false" outlineLevel="0" collapsed="false"/>
    <row r="24004" customFormat="false" ht="15" hidden="false" customHeight="false" outlineLevel="0" collapsed="false"/>
    <row r="24005" customFormat="false" ht="15" hidden="false" customHeight="false" outlineLevel="0" collapsed="false"/>
    <row r="24006" customFormat="false" ht="15" hidden="false" customHeight="false" outlineLevel="0" collapsed="false"/>
    <row r="24007" customFormat="false" ht="15" hidden="false" customHeight="false" outlineLevel="0" collapsed="false"/>
    <row r="24008" customFormat="false" ht="15" hidden="false" customHeight="false" outlineLevel="0" collapsed="false"/>
    <row r="24009" customFormat="false" ht="15" hidden="false" customHeight="false" outlineLevel="0" collapsed="false"/>
    <row r="24010" customFormat="false" ht="15" hidden="false" customHeight="false" outlineLevel="0" collapsed="false"/>
    <row r="24011" customFormat="false" ht="15" hidden="false" customHeight="false" outlineLevel="0" collapsed="false"/>
    <row r="24012" customFormat="false" ht="15" hidden="false" customHeight="false" outlineLevel="0" collapsed="false"/>
    <row r="24013" customFormat="false" ht="15" hidden="false" customHeight="false" outlineLevel="0" collapsed="false"/>
    <row r="24014" customFormat="false" ht="15" hidden="false" customHeight="false" outlineLevel="0" collapsed="false"/>
    <row r="24015" customFormat="false" ht="15" hidden="false" customHeight="false" outlineLevel="0" collapsed="false"/>
    <row r="24016" customFormat="false" ht="15" hidden="false" customHeight="false" outlineLevel="0" collapsed="false"/>
    <row r="24017" customFormat="false" ht="15" hidden="false" customHeight="false" outlineLevel="0" collapsed="false"/>
    <row r="24018" customFormat="false" ht="15" hidden="false" customHeight="false" outlineLevel="0" collapsed="false"/>
    <row r="24019" customFormat="false" ht="15" hidden="false" customHeight="false" outlineLevel="0" collapsed="false"/>
    <row r="24020" customFormat="false" ht="15" hidden="false" customHeight="false" outlineLevel="0" collapsed="false"/>
    <row r="24021" customFormat="false" ht="15" hidden="false" customHeight="false" outlineLevel="0" collapsed="false"/>
    <row r="24022" customFormat="false" ht="15" hidden="false" customHeight="false" outlineLevel="0" collapsed="false"/>
    <row r="24023" customFormat="false" ht="15" hidden="false" customHeight="false" outlineLevel="0" collapsed="false"/>
    <row r="24024" customFormat="false" ht="15" hidden="false" customHeight="false" outlineLevel="0" collapsed="false"/>
    <row r="24025" customFormat="false" ht="15" hidden="false" customHeight="false" outlineLevel="0" collapsed="false"/>
    <row r="24026" customFormat="false" ht="15" hidden="false" customHeight="false" outlineLevel="0" collapsed="false"/>
    <row r="24027" customFormat="false" ht="15" hidden="false" customHeight="false" outlineLevel="0" collapsed="false"/>
    <row r="24028" customFormat="false" ht="15" hidden="false" customHeight="false" outlineLevel="0" collapsed="false"/>
    <row r="24029" customFormat="false" ht="15" hidden="false" customHeight="false" outlineLevel="0" collapsed="false"/>
    <row r="24030" customFormat="false" ht="15" hidden="false" customHeight="false" outlineLevel="0" collapsed="false"/>
    <row r="24031" customFormat="false" ht="15" hidden="false" customHeight="false" outlineLevel="0" collapsed="false"/>
    <row r="24032" customFormat="false" ht="15" hidden="false" customHeight="false" outlineLevel="0" collapsed="false"/>
    <row r="24033" customFormat="false" ht="15" hidden="false" customHeight="false" outlineLevel="0" collapsed="false"/>
    <row r="24034" customFormat="false" ht="15" hidden="false" customHeight="false" outlineLevel="0" collapsed="false"/>
    <row r="24035" customFormat="false" ht="15" hidden="false" customHeight="false" outlineLevel="0" collapsed="false"/>
    <row r="24036" customFormat="false" ht="15" hidden="false" customHeight="false" outlineLevel="0" collapsed="false"/>
    <row r="24037" customFormat="false" ht="15" hidden="false" customHeight="false" outlineLevel="0" collapsed="false"/>
    <row r="24038" customFormat="false" ht="15" hidden="false" customHeight="false" outlineLevel="0" collapsed="false"/>
    <row r="24039" customFormat="false" ht="15" hidden="false" customHeight="false" outlineLevel="0" collapsed="false"/>
    <row r="24040" customFormat="false" ht="15" hidden="false" customHeight="false" outlineLevel="0" collapsed="false"/>
    <row r="24041" customFormat="false" ht="15" hidden="false" customHeight="false" outlineLevel="0" collapsed="false"/>
    <row r="24042" customFormat="false" ht="15" hidden="false" customHeight="false" outlineLevel="0" collapsed="false"/>
    <row r="24043" customFormat="false" ht="15" hidden="false" customHeight="false" outlineLevel="0" collapsed="false"/>
    <row r="24044" customFormat="false" ht="15" hidden="false" customHeight="false" outlineLevel="0" collapsed="false"/>
    <row r="24045" customFormat="false" ht="15" hidden="false" customHeight="false" outlineLevel="0" collapsed="false"/>
    <row r="24046" customFormat="false" ht="15" hidden="false" customHeight="false" outlineLevel="0" collapsed="false"/>
    <row r="24047" customFormat="false" ht="15" hidden="false" customHeight="false" outlineLevel="0" collapsed="false"/>
    <row r="24048" customFormat="false" ht="15" hidden="false" customHeight="false" outlineLevel="0" collapsed="false"/>
    <row r="24049" customFormat="false" ht="15" hidden="false" customHeight="false" outlineLevel="0" collapsed="false"/>
    <row r="24050" customFormat="false" ht="15" hidden="false" customHeight="false" outlineLevel="0" collapsed="false"/>
    <row r="24051" customFormat="false" ht="15" hidden="false" customHeight="false" outlineLevel="0" collapsed="false"/>
    <row r="24052" customFormat="false" ht="15" hidden="false" customHeight="false" outlineLevel="0" collapsed="false"/>
    <row r="24053" customFormat="false" ht="15" hidden="false" customHeight="false" outlineLevel="0" collapsed="false"/>
    <row r="24054" customFormat="false" ht="15" hidden="false" customHeight="false" outlineLevel="0" collapsed="false"/>
    <row r="24055" customFormat="false" ht="15" hidden="false" customHeight="false" outlineLevel="0" collapsed="false"/>
    <row r="24056" customFormat="false" ht="15" hidden="false" customHeight="false" outlineLevel="0" collapsed="false"/>
    <row r="24057" customFormat="false" ht="15" hidden="false" customHeight="false" outlineLevel="0" collapsed="false"/>
    <row r="24058" customFormat="false" ht="15" hidden="false" customHeight="false" outlineLevel="0" collapsed="false"/>
    <row r="24059" customFormat="false" ht="15" hidden="false" customHeight="false" outlineLevel="0" collapsed="false"/>
    <row r="24060" customFormat="false" ht="15" hidden="false" customHeight="false" outlineLevel="0" collapsed="false"/>
    <row r="24061" customFormat="false" ht="15" hidden="false" customHeight="false" outlineLevel="0" collapsed="false"/>
    <row r="24062" customFormat="false" ht="15" hidden="false" customHeight="false" outlineLevel="0" collapsed="false"/>
    <row r="24063" customFormat="false" ht="15" hidden="false" customHeight="false" outlineLevel="0" collapsed="false"/>
    <row r="24064" customFormat="false" ht="15" hidden="false" customHeight="false" outlineLevel="0" collapsed="false"/>
    <row r="24065" customFormat="false" ht="15" hidden="false" customHeight="false" outlineLevel="0" collapsed="false"/>
    <row r="24066" customFormat="false" ht="15" hidden="false" customHeight="false" outlineLevel="0" collapsed="false"/>
    <row r="24067" customFormat="false" ht="15" hidden="false" customHeight="false" outlineLevel="0" collapsed="false"/>
    <row r="24068" customFormat="false" ht="15" hidden="false" customHeight="false" outlineLevel="0" collapsed="false"/>
    <row r="24069" customFormat="false" ht="15" hidden="false" customHeight="false" outlineLevel="0" collapsed="false"/>
    <row r="24070" customFormat="false" ht="15" hidden="false" customHeight="false" outlineLevel="0" collapsed="false"/>
    <row r="24071" customFormat="false" ht="15" hidden="false" customHeight="false" outlineLevel="0" collapsed="false"/>
    <row r="24072" customFormat="false" ht="15" hidden="false" customHeight="false" outlineLevel="0" collapsed="false"/>
    <row r="24073" customFormat="false" ht="15" hidden="false" customHeight="false" outlineLevel="0" collapsed="false"/>
    <row r="24074" customFormat="false" ht="15" hidden="false" customHeight="false" outlineLevel="0" collapsed="false"/>
    <row r="24075" customFormat="false" ht="15" hidden="false" customHeight="false" outlineLevel="0" collapsed="false"/>
    <row r="24076" customFormat="false" ht="15" hidden="false" customHeight="false" outlineLevel="0" collapsed="false"/>
    <row r="24077" customFormat="false" ht="15" hidden="false" customHeight="false" outlineLevel="0" collapsed="false"/>
    <row r="24078" customFormat="false" ht="15" hidden="false" customHeight="false" outlineLevel="0" collapsed="false"/>
    <row r="24079" customFormat="false" ht="15" hidden="false" customHeight="false" outlineLevel="0" collapsed="false"/>
    <row r="24080" customFormat="false" ht="15" hidden="false" customHeight="false" outlineLevel="0" collapsed="false"/>
    <row r="24081" customFormat="false" ht="15" hidden="false" customHeight="false" outlineLevel="0" collapsed="false"/>
    <row r="24082" customFormat="false" ht="15" hidden="false" customHeight="false" outlineLevel="0" collapsed="false"/>
    <row r="24083" customFormat="false" ht="15" hidden="false" customHeight="false" outlineLevel="0" collapsed="false"/>
    <row r="24084" customFormat="false" ht="15" hidden="false" customHeight="false" outlineLevel="0" collapsed="false"/>
    <row r="24085" customFormat="false" ht="15" hidden="false" customHeight="false" outlineLevel="0" collapsed="false"/>
    <row r="24086" customFormat="false" ht="15" hidden="false" customHeight="false" outlineLevel="0" collapsed="false"/>
    <row r="24087" customFormat="false" ht="15" hidden="false" customHeight="false" outlineLevel="0" collapsed="false"/>
    <row r="24088" customFormat="false" ht="15" hidden="false" customHeight="false" outlineLevel="0" collapsed="false"/>
    <row r="24089" customFormat="false" ht="15" hidden="false" customHeight="false" outlineLevel="0" collapsed="false"/>
    <row r="24090" customFormat="false" ht="15" hidden="false" customHeight="false" outlineLevel="0" collapsed="false"/>
    <row r="24091" customFormat="false" ht="15" hidden="false" customHeight="false" outlineLevel="0" collapsed="false"/>
    <row r="24092" customFormat="false" ht="15" hidden="false" customHeight="false" outlineLevel="0" collapsed="false"/>
    <row r="24093" customFormat="false" ht="15" hidden="false" customHeight="false" outlineLevel="0" collapsed="false"/>
    <row r="24094" customFormat="false" ht="15" hidden="false" customHeight="false" outlineLevel="0" collapsed="false"/>
    <row r="24095" customFormat="false" ht="15" hidden="false" customHeight="false" outlineLevel="0" collapsed="false"/>
    <row r="24096" customFormat="false" ht="15" hidden="false" customHeight="false" outlineLevel="0" collapsed="false"/>
    <row r="24097" customFormat="false" ht="15" hidden="false" customHeight="false" outlineLevel="0" collapsed="false"/>
    <row r="24098" customFormat="false" ht="15" hidden="false" customHeight="false" outlineLevel="0" collapsed="false"/>
    <row r="24099" customFormat="false" ht="15" hidden="false" customHeight="false" outlineLevel="0" collapsed="false"/>
    <row r="24100" customFormat="false" ht="15" hidden="false" customHeight="false" outlineLevel="0" collapsed="false"/>
    <row r="24101" customFormat="false" ht="15" hidden="false" customHeight="false" outlineLevel="0" collapsed="false"/>
    <row r="24102" customFormat="false" ht="15" hidden="false" customHeight="false" outlineLevel="0" collapsed="false"/>
    <row r="24103" customFormat="false" ht="15" hidden="false" customHeight="false" outlineLevel="0" collapsed="false"/>
    <row r="24104" customFormat="false" ht="15" hidden="false" customHeight="false" outlineLevel="0" collapsed="false"/>
    <row r="24105" customFormat="false" ht="15" hidden="false" customHeight="false" outlineLevel="0" collapsed="false"/>
    <row r="24106" customFormat="false" ht="15" hidden="false" customHeight="false" outlineLevel="0" collapsed="false"/>
    <row r="24107" customFormat="false" ht="15" hidden="false" customHeight="false" outlineLevel="0" collapsed="false"/>
    <row r="24108" customFormat="false" ht="15" hidden="false" customHeight="false" outlineLevel="0" collapsed="false"/>
    <row r="24109" customFormat="false" ht="15" hidden="false" customHeight="false" outlineLevel="0" collapsed="false"/>
    <row r="24110" customFormat="false" ht="15" hidden="false" customHeight="false" outlineLevel="0" collapsed="false"/>
    <row r="24111" customFormat="false" ht="15" hidden="false" customHeight="false" outlineLevel="0" collapsed="false"/>
    <row r="24112" customFormat="false" ht="15" hidden="false" customHeight="false" outlineLevel="0" collapsed="false"/>
    <row r="24113" customFormat="false" ht="15" hidden="false" customHeight="false" outlineLevel="0" collapsed="false"/>
    <row r="24114" customFormat="false" ht="15" hidden="false" customHeight="false" outlineLevel="0" collapsed="false"/>
    <row r="24115" customFormat="false" ht="15" hidden="false" customHeight="false" outlineLevel="0" collapsed="false"/>
    <row r="24116" customFormat="false" ht="15" hidden="false" customHeight="false" outlineLevel="0" collapsed="false"/>
    <row r="24117" customFormat="false" ht="15" hidden="false" customHeight="false" outlineLevel="0" collapsed="false"/>
    <row r="24118" customFormat="false" ht="15" hidden="false" customHeight="false" outlineLevel="0" collapsed="false"/>
    <row r="24119" customFormat="false" ht="15" hidden="false" customHeight="false" outlineLevel="0" collapsed="false"/>
    <row r="24120" customFormat="false" ht="15" hidden="false" customHeight="false" outlineLevel="0" collapsed="false"/>
    <row r="24121" customFormat="false" ht="15" hidden="false" customHeight="false" outlineLevel="0" collapsed="false"/>
    <row r="24122" customFormat="false" ht="15" hidden="false" customHeight="false" outlineLevel="0" collapsed="false"/>
    <row r="24123" customFormat="false" ht="15" hidden="false" customHeight="false" outlineLevel="0" collapsed="false"/>
    <row r="24124" customFormat="false" ht="15" hidden="false" customHeight="false" outlineLevel="0" collapsed="false"/>
    <row r="24125" customFormat="false" ht="15" hidden="false" customHeight="false" outlineLevel="0" collapsed="false"/>
    <row r="24126" customFormat="false" ht="15" hidden="false" customHeight="false" outlineLevel="0" collapsed="false"/>
    <row r="24127" customFormat="false" ht="15" hidden="false" customHeight="false" outlineLevel="0" collapsed="false"/>
    <row r="24128" customFormat="false" ht="15" hidden="false" customHeight="false" outlineLevel="0" collapsed="false"/>
    <row r="24129" customFormat="false" ht="15" hidden="false" customHeight="false" outlineLevel="0" collapsed="false"/>
    <row r="24130" customFormat="false" ht="15" hidden="false" customHeight="false" outlineLevel="0" collapsed="false"/>
    <row r="24131" customFormat="false" ht="15" hidden="false" customHeight="false" outlineLevel="0" collapsed="false"/>
    <row r="24132" customFormat="false" ht="15" hidden="false" customHeight="false" outlineLevel="0" collapsed="false"/>
    <row r="24133" customFormat="false" ht="15" hidden="false" customHeight="false" outlineLevel="0" collapsed="false"/>
    <row r="24134" customFormat="false" ht="15" hidden="false" customHeight="false" outlineLevel="0" collapsed="false"/>
    <row r="24135" customFormat="false" ht="15" hidden="false" customHeight="false" outlineLevel="0" collapsed="false"/>
    <row r="24136" customFormat="false" ht="15" hidden="false" customHeight="false" outlineLevel="0" collapsed="false"/>
    <row r="24137" customFormat="false" ht="15" hidden="false" customHeight="false" outlineLevel="0" collapsed="false"/>
    <row r="24138" customFormat="false" ht="15" hidden="false" customHeight="false" outlineLevel="0" collapsed="false"/>
    <row r="24139" customFormat="false" ht="15" hidden="false" customHeight="false" outlineLevel="0" collapsed="false"/>
    <row r="24140" customFormat="false" ht="15" hidden="false" customHeight="false" outlineLevel="0" collapsed="false"/>
    <row r="24141" customFormat="false" ht="15" hidden="false" customHeight="false" outlineLevel="0" collapsed="false"/>
    <row r="24142" customFormat="false" ht="15" hidden="false" customHeight="false" outlineLevel="0" collapsed="false"/>
    <row r="24143" customFormat="false" ht="15" hidden="false" customHeight="false" outlineLevel="0" collapsed="false"/>
    <row r="24144" customFormat="false" ht="15" hidden="false" customHeight="false" outlineLevel="0" collapsed="false"/>
    <row r="24145" customFormat="false" ht="15" hidden="false" customHeight="false" outlineLevel="0" collapsed="false"/>
    <row r="24146" customFormat="false" ht="15" hidden="false" customHeight="false" outlineLevel="0" collapsed="false"/>
    <row r="24147" customFormat="false" ht="15" hidden="false" customHeight="false" outlineLevel="0" collapsed="false"/>
    <row r="24148" customFormat="false" ht="15" hidden="false" customHeight="false" outlineLevel="0" collapsed="false"/>
    <row r="24149" customFormat="false" ht="15" hidden="false" customHeight="false" outlineLevel="0" collapsed="false"/>
    <row r="24150" customFormat="false" ht="15" hidden="false" customHeight="false" outlineLevel="0" collapsed="false"/>
    <row r="24151" customFormat="false" ht="15" hidden="false" customHeight="false" outlineLevel="0" collapsed="false"/>
    <row r="24152" customFormat="false" ht="15" hidden="false" customHeight="false" outlineLevel="0" collapsed="false"/>
    <row r="24153" customFormat="false" ht="15" hidden="false" customHeight="false" outlineLevel="0" collapsed="false"/>
    <row r="24154" customFormat="false" ht="15" hidden="false" customHeight="false" outlineLevel="0" collapsed="false"/>
    <row r="24155" customFormat="false" ht="15" hidden="false" customHeight="false" outlineLevel="0" collapsed="false"/>
    <row r="24156" customFormat="false" ht="15" hidden="false" customHeight="false" outlineLevel="0" collapsed="false"/>
    <row r="24157" customFormat="false" ht="15" hidden="false" customHeight="false" outlineLevel="0" collapsed="false"/>
    <row r="24158" customFormat="false" ht="15" hidden="false" customHeight="false" outlineLevel="0" collapsed="false"/>
    <row r="24159" customFormat="false" ht="15" hidden="false" customHeight="false" outlineLevel="0" collapsed="false"/>
    <row r="24160" customFormat="false" ht="15" hidden="false" customHeight="false" outlineLevel="0" collapsed="false"/>
    <row r="24161" customFormat="false" ht="15" hidden="false" customHeight="false" outlineLevel="0" collapsed="false"/>
    <row r="24162" customFormat="false" ht="15" hidden="false" customHeight="false" outlineLevel="0" collapsed="false"/>
    <row r="24163" customFormat="false" ht="15" hidden="false" customHeight="false" outlineLevel="0" collapsed="false"/>
    <row r="24164" customFormat="false" ht="15" hidden="false" customHeight="false" outlineLevel="0" collapsed="false"/>
    <row r="24165" customFormat="false" ht="15" hidden="false" customHeight="false" outlineLevel="0" collapsed="false"/>
    <row r="24166" customFormat="false" ht="15" hidden="false" customHeight="false" outlineLevel="0" collapsed="false"/>
    <row r="24167" customFormat="false" ht="15" hidden="false" customHeight="false" outlineLevel="0" collapsed="false"/>
    <row r="24168" customFormat="false" ht="15" hidden="false" customHeight="false" outlineLevel="0" collapsed="false"/>
    <row r="24169" customFormat="false" ht="15" hidden="false" customHeight="false" outlineLevel="0" collapsed="false"/>
    <row r="24170" customFormat="false" ht="15" hidden="false" customHeight="false" outlineLevel="0" collapsed="false"/>
    <row r="24171" customFormat="false" ht="15" hidden="false" customHeight="false" outlineLevel="0" collapsed="false"/>
    <row r="24172" customFormat="false" ht="15" hidden="false" customHeight="false" outlineLevel="0" collapsed="false"/>
    <row r="24173" customFormat="false" ht="15" hidden="false" customHeight="false" outlineLevel="0" collapsed="false"/>
    <row r="24174" customFormat="false" ht="15" hidden="false" customHeight="false" outlineLevel="0" collapsed="false"/>
    <row r="24175" customFormat="false" ht="15" hidden="false" customHeight="false" outlineLevel="0" collapsed="false"/>
    <row r="24176" customFormat="false" ht="15" hidden="false" customHeight="false" outlineLevel="0" collapsed="false"/>
    <row r="24177" customFormat="false" ht="15" hidden="false" customHeight="false" outlineLevel="0" collapsed="false"/>
    <row r="24178" customFormat="false" ht="15" hidden="false" customHeight="false" outlineLevel="0" collapsed="false"/>
    <row r="24179" customFormat="false" ht="15" hidden="false" customHeight="false" outlineLevel="0" collapsed="false"/>
    <row r="24180" customFormat="false" ht="15" hidden="false" customHeight="false" outlineLevel="0" collapsed="false"/>
    <row r="24181" customFormat="false" ht="15" hidden="false" customHeight="false" outlineLevel="0" collapsed="false"/>
    <row r="24182" customFormat="false" ht="15" hidden="false" customHeight="false" outlineLevel="0" collapsed="false"/>
    <row r="24183" customFormat="false" ht="15" hidden="false" customHeight="false" outlineLevel="0" collapsed="false"/>
    <row r="24184" customFormat="false" ht="15" hidden="false" customHeight="false" outlineLevel="0" collapsed="false"/>
    <row r="24185" customFormat="false" ht="15" hidden="false" customHeight="false" outlineLevel="0" collapsed="false"/>
    <row r="24186" customFormat="false" ht="15" hidden="false" customHeight="false" outlineLevel="0" collapsed="false"/>
    <row r="24187" customFormat="false" ht="15" hidden="false" customHeight="false" outlineLevel="0" collapsed="false"/>
    <row r="24188" customFormat="false" ht="15" hidden="false" customHeight="false" outlineLevel="0" collapsed="false"/>
    <row r="24189" customFormat="false" ht="15" hidden="false" customHeight="false" outlineLevel="0" collapsed="false"/>
    <row r="24190" customFormat="false" ht="15" hidden="false" customHeight="false" outlineLevel="0" collapsed="false"/>
    <row r="24191" customFormat="false" ht="15" hidden="false" customHeight="false" outlineLevel="0" collapsed="false"/>
    <row r="24192" customFormat="false" ht="15" hidden="false" customHeight="false" outlineLevel="0" collapsed="false"/>
    <row r="24193" customFormat="false" ht="15" hidden="false" customHeight="false" outlineLevel="0" collapsed="false"/>
    <row r="24194" customFormat="false" ht="15" hidden="false" customHeight="false" outlineLevel="0" collapsed="false"/>
    <row r="24195" customFormat="false" ht="15" hidden="false" customHeight="false" outlineLevel="0" collapsed="false"/>
    <row r="24196" customFormat="false" ht="15" hidden="false" customHeight="false" outlineLevel="0" collapsed="false"/>
    <row r="24197" customFormat="false" ht="15" hidden="false" customHeight="false" outlineLevel="0" collapsed="false"/>
    <row r="24198" customFormat="false" ht="15" hidden="false" customHeight="false" outlineLevel="0" collapsed="false"/>
    <row r="24199" customFormat="false" ht="15" hidden="false" customHeight="false" outlineLevel="0" collapsed="false"/>
    <row r="24200" customFormat="false" ht="15" hidden="false" customHeight="false" outlineLevel="0" collapsed="false"/>
    <row r="24201" customFormat="false" ht="15" hidden="false" customHeight="false" outlineLevel="0" collapsed="false"/>
    <row r="24202" customFormat="false" ht="15" hidden="false" customHeight="false" outlineLevel="0" collapsed="false"/>
    <row r="24203" customFormat="false" ht="15" hidden="false" customHeight="false" outlineLevel="0" collapsed="false"/>
    <row r="24204" customFormat="false" ht="15" hidden="false" customHeight="false" outlineLevel="0" collapsed="false"/>
    <row r="24205" customFormat="false" ht="15" hidden="false" customHeight="false" outlineLevel="0" collapsed="false"/>
    <row r="24206" customFormat="false" ht="15" hidden="false" customHeight="false" outlineLevel="0" collapsed="false"/>
    <row r="24207" customFormat="false" ht="15" hidden="false" customHeight="false" outlineLevel="0" collapsed="false"/>
    <row r="24208" customFormat="false" ht="15" hidden="false" customHeight="false" outlineLevel="0" collapsed="false"/>
    <row r="24209" customFormat="false" ht="15" hidden="false" customHeight="false" outlineLevel="0" collapsed="false"/>
    <row r="24210" customFormat="false" ht="15" hidden="false" customHeight="false" outlineLevel="0" collapsed="false"/>
    <row r="24211" customFormat="false" ht="15" hidden="false" customHeight="false" outlineLevel="0" collapsed="false"/>
    <row r="24212" customFormat="false" ht="15" hidden="false" customHeight="false" outlineLevel="0" collapsed="false"/>
    <row r="24213" customFormat="false" ht="15" hidden="false" customHeight="false" outlineLevel="0" collapsed="false"/>
    <row r="24214" customFormat="false" ht="15" hidden="false" customHeight="false" outlineLevel="0" collapsed="false"/>
    <row r="24215" customFormat="false" ht="15" hidden="false" customHeight="false" outlineLevel="0" collapsed="false"/>
    <row r="24216" customFormat="false" ht="15" hidden="false" customHeight="false" outlineLevel="0" collapsed="false"/>
    <row r="24217" customFormat="false" ht="15" hidden="false" customHeight="false" outlineLevel="0" collapsed="false"/>
    <row r="24218" customFormat="false" ht="15" hidden="false" customHeight="false" outlineLevel="0" collapsed="false"/>
    <row r="24219" customFormat="false" ht="15" hidden="false" customHeight="false" outlineLevel="0" collapsed="false"/>
    <row r="24220" customFormat="false" ht="15" hidden="false" customHeight="false" outlineLevel="0" collapsed="false"/>
    <row r="24221" customFormat="false" ht="15" hidden="false" customHeight="false" outlineLevel="0" collapsed="false"/>
    <row r="24222" customFormat="false" ht="15" hidden="false" customHeight="false" outlineLevel="0" collapsed="false"/>
    <row r="24223" customFormat="false" ht="15" hidden="false" customHeight="false" outlineLevel="0" collapsed="false"/>
    <row r="24224" customFormat="false" ht="15" hidden="false" customHeight="false" outlineLevel="0" collapsed="false"/>
    <row r="24225" customFormat="false" ht="15" hidden="false" customHeight="false" outlineLevel="0" collapsed="false"/>
    <row r="24226" customFormat="false" ht="15" hidden="false" customHeight="false" outlineLevel="0" collapsed="false"/>
    <row r="24227" customFormat="false" ht="15" hidden="false" customHeight="false" outlineLevel="0" collapsed="false"/>
    <row r="24228" customFormat="false" ht="15" hidden="false" customHeight="false" outlineLevel="0" collapsed="false"/>
    <row r="24229" customFormat="false" ht="15" hidden="false" customHeight="false" outlineLevel="0" collapsed="false"/>
    <row r="24230" customFormat="false" ht="15" hidden="false" customHeight="false" outlineLevel="0" collapsed="false"/>
    <row r="24231" customFormat="false" ht="15" hidden="false" customHeight="false" outlineLevel="0" collapsed="false"/>
    <row r="24232" customFormat="false" ht="15" hidden="false" customHeight="false" outlineLevel="0" collapsed="false"/>
    <row r="24233" customFormat="false" ht="15" hidden="false" customHeight="false" outlineLevel="0" collapsed="false"/>
    <row r="24234" customFormat="false" ht="15" hidden="false" customHeight="false" outlineLevel="0" collapsed="false"/>
    <row r="24235" customFormat="false" ht="15" hidden="false" customHeight="false" outlineLevel="0" collapsed="false"/>
    <row r="24236" customFormat="false" ht="15" hidden="false" customHeight="false" outlineLevel="0" collapsed="false"/>
    <row r="24237" customFormat="false" ht="15" hidden="false" customHeight="false" outlineLevel="0" collapsed="false"/>
    <row r="24238" customFormat="false" ht="15" hidden="false" customHeight="false" outlineLevel="0" collapsed="false"/>
    <row r="24239" customFormat="false" ht="15" hidden="false" customHeight="false" outlineLevel="0" collapsed="false"/>
    <row r="24240" customFormat="false" ht="15" hidden="false" customHeight="false" outlineLevel="0" collapsed="false"/>
    <row r="24241" customFormat="false" ht="15" hidden="false" customHeight="false" outlineLevel="0" collapsed="false"/>
    <row r="24242" customFormat="false" ht="15" hidden="false" customHeight="false" outlineLevel="0" collapsed="false"/>
    <row r="24243" customFormat="false" ht="15" hidden="false" customHeight="false" outlineLevel="0" collapsed="false"/>
    <row r="24244" customFormat="false" ht="15" hidden="false" customHeight="false" outlineLevel="0" collapsed="false"/>
    <row r="24245" customFormat="false" ht="15" hidden="false" customHeight="false" outlineLevel="0" collapsed="false"/>
    <row r="24246" customFormat="false" ht="15" hidden="false" customHeight="false" outlineLevel="0" collapsed="false"/>
    <row r="24247" customFormat="false" ht="15" hidden="false" customHeight="false" outlineLevel="0" collapsed="false"/>
    <row r="24248" customFormat="false" ht="15" hidden="false" customHeight="false" outlineLevel="0" collapsed="false"/>
    <row r="24249" customFormat="false" ht="15" hidden="false" customHeight="false" outlineLevel="0" collapsed="false"/>
    <row r="24250" customFormat="false" ht="15" hidden="false" customHeight="false" outlineLevel="0" collapsed="false"/>
    <row r="24251" customFormat="false" ht="15" hidden="false" customHeight="false" outlineLevel="0" collapsed="false"/>
    <row r="24252" customFormat="false" ht="15" hidden="false" customHeight="false" outlineLevel="0" collapsed="false"/>
    <row r="24253" customFormat="false" ht="15" hidden="false" customHeight="false" outlineLevel="0" collapsed="false"/>
    <row r="24254" customFormat="false" ht="15" hidden="false" customHeight="false" outlineLevel="0" collapsed="false"/>
    <row r="24255" customFormat="false" ht="15" hidden="false" customHeight="false" outlineLevel="0" collapsed="false"/>
    <row r="24256" customFormat="false" ht="15" hidden="false" customHeight="false" outlineLevel="0" collapsed="false"/>
    <row r="24257" customFormat="false" ht="15" hidden="false" customHeight="false" outlineLevel="0" collapsed="false"/>
    <row r="24258" customFormat="false" ht="15" hidden="false" customHeight="false" outlineLevel="0" collapsed="false"/>
    <row r="24259" customFormat="false" ht="15" hidden="false" customHeight="false" outlineLevel="0" collapsed="false"/>
    <row r="24260" customFormat="false" ht="15" hidden="false" customHeight="false" outlineLevel="0" collapsed="false"/>
    <row r="24261" customFormat="false" ht="15" hidden="false" customHeight="false" outlineLevel="0" collapsed="false"/>
    <row r="24262" customFormat="false" ht="15" hidden="false" customHeight="false" outlineLevel="0" collapsed="false"/>
    <row r="24263" customFormat="false" ht="15" hidden="false" customHeight="false" outlineLevel="0" collapsed="false"/>
    <row r="24264" customFormat="false" ht="15" hidden="false" customHeight="false" outlineLevel="0" collapsed="false"/>
    <row r="24265" customFormat="false" ht="15" hidden="false" customHeight="false" outlineLevel="0" collapsed="false"/>
    <row r="24266" customFormat="false" ht="15" hidden="false" customHeight="false" outlineLevel="0" collapsed="false"/>
    <row r="24267" customFormat="false" ht="15" hidden="false" customHeight="false" outlineLevel="0" collapsed="false"/>
    <row r="24268" customFormat="false" ht="15" hidden="false" customHeight="false" outlineLevel="0" collapsed="false"/>
    <row r="24269" customFormat="false" ht="15" hidden="false" customHeight="false" outlineLevel="0" collapsed="false"/>
    <row r="24270" customFormat="false" ht="15" hidden="false" customHeight="false" outlineLevel="0" collapsed="false"/>
    <row r="24271" customFormat="false" ht="15" hidden="false" customHeight="false" outlineLevel="0" collapsed="false"/>
    <row r="24272" customFormat="false" ht="15" hidden="false" customHeight="false" outlineLevel="0" collapsed="false"/>
    <row r="24273" customFormat="false" ht="15" hidden="false" customHeight="false" outlineLevel="0" collapsed="false"/>
    <row r="24274" customFormat="false" ht="15" hidden="false" customHeight="false" outlineLevel="0" collapsed="false"/>
    <row r="24275" customFormat="false" ht="15" hidden="false" customHeight="false" outlineLevel="0" collapsed="false"/>
    <row r="24276" customFormat="false" ht="15" hidden="false" customHeight="false" outlineLevel="0" collapsed="false"/>
    <row r="24277" customFormat="false" ht="15" hidden="false" customHeight="false" outlineLevel="0" collapsed="false"/>
    <row r="24278" customFormat="false" ht="15" hidden="false" customHeight="false" outlineLevel="0" collapsed="false"/>
    <row r="24279" customFormat="false" ht="15" hidden="false" customHeight="false" outlineLevel="0" collapsed="false"/>
    <row r="24280" customFormat="false" ht="15" hidden="false" customHeight="false" outlineLevel="0" collapsed="false"/>
    <row r="24281" customFormat="false" ht="15" hidden="false" customHeight="false" outlineLevel="0" collapsed="false"/>
    <row r="24282" customFormat="false" ht="15" hidden="false" customHeight="false" outlineLevel="0" collapsed="false"/>
    <row r="24283" customFormat="false" ht="15" hidden="false" customHeight="false" outlineLevel="0" collapsed="false"/>
    <row r="24284" customFormat="false" ht="15" hidden="false" customHeight="false" outlineLevel="0" collapsed="false"/>
    <row r="24285" customFormat="false" ht="15" hidden="false" customHeight="false" outlineLevel="0" collapsed="false"/>
    <row r="24286" customFormat="false" ht="15" hidden="false" customHeight="false" outlineLevel="0" collapsed="false"/>
    <row r="24287" customFormat="false" ht="15" hidden="false" customHeight="false" outlineLevel="0" collapsed="false"/>
    <row r="24288" customFormat="false" ht="15" hidden="false" customHeight="false" outlineLevel="0" collapsed="false"/>
    <row r="24289" customFormat="false" ht="15" hidden="false" customHeight="false" outlineLevel="0" collapsed="false"/>
    <row r="24290" customFormat="false" ht="15" hidden="false" customHeight="false" outlineLevel="0" collapsed="false"/>
    <row r="24291" customFormat="false" ht="15" hidden="false" customHeight="false" outlineLevel="0" collapsed="false"/>
    <row r="24292" customFormat="false" ht="15" hidden="false" customHeight="false" outlineLevel="0" collapsed="false"/>
    <row r="24293" customFormat="false" ht="15" hidden="false" customHeight="false" outlineLevel="0" collapsed="false"/>
    <row r="24294" customFormat="false" ht="15" hidden="false" customHeight="false" outlineLevel="0" collapsed="false"/>
    <row r="24295" customFormat="false" ht="15" hidden="false" customHeight="false" outlineLevel="0" collapsed="false"/>
    <row r="24296" customFormat="false" ht="15" hidden="false" customHeight="false" outlineLevel="0" collapsed="false"/>
    <row r="24297" customFormat="false" ht="15" hidden="false" customHeight="false" outlineLevel="0" collapsed="false"/>
    <row r="24298" customFormat="false" ht="15" hidden="false" customHeight="false" outlineLevel="0" collapsed="false"/>
    <row r="24299" customFormat="false" ht="15" hidden="false" customHeight="false" outlineLevel="0" collapsed="false"/>
    <row r="24300" customFormat="false" ht="15" hidden="false" customHeight="false" outlineLevel="0" collapsed="false"/>
    <row r="24301" customFormat="false" ht="15" hidden="false" customHeight="false" outlineLevel="0" collapsed="false"/>
    <row r="24302" customFormat="false" ht="15" hidden="false" customHeight="false" outlineLevel="0" collapsed="false"/>
    <row r="24303" customFormat="false" ht="15" hidden="false" customHeight="false" outlineLevel="0" collapsed="false"/>
    <row r="24304" customFormat="false" ht="15" hidden="false" customHeight="false" outlineLevel="0" collapsed="false"/>
    <row r="24305" customFormat="false" ht="15" hidden="false" customHeight="false" outlineLevel="0" collapsed="false"/>
    <row r="24306" customFormat="false" ht="15" hidden="false" customHeight="false" outlineLevel="0" collapsed="false"/>
    <row r="24307" customFormat="false" ht="15" hidden="false" customHeight="false" outlineLevel="0" collapsed="false"/>
    <row r="24308" customFormat="false" ht="15" hidden="false" customHeight="false" outlineLevel="0" collapsed="false"/>
    <row r="24309" customFormat="false" ht="15" hidden="false" customHeight="false" outlineLevel="0" collapsed="false"/>
    <row r="24310" customFormat="false" ht="15" hidden="false" customHeight="false" outlineLevel="0" collapsed="false"/>
    <row r="24311" customFormat="false" ht="15" hidden="false" customHeight="false" outlineLevel="0" collapsed="false"/>
    <row r="24312" customFormat="false" ht="15" hidden="false" customHeight="false" outlineLevel="0" collapsed="false"/>
    <row r="24313" customFormat="false" ht="15" hidden="false" customHeight="false" outlineLevel="0" collapsed="false"/>
    <row r="24314" customFormat="false" ht="15" hidden="false" customHeight="false" outlineLevel="0" collapsed="false"/>
    <row r="24315" customFormat="false" ht="15" hidden="false" customHeight="false" outlineLevel="0" collapsed="false"/>
    <row r="24316" customFormat="false" ht="15" hidden="false" customHeight="false" outlineLevel="0" collapsed="false"/>
    <row r="24317" customFormat="false" ht="15" hidden="false" customHeight="false" outlineLevel="0" collapsed="false"/>
    <row r="24318" customFormat="false" ht="15" hidden="false" customHeight="false" outlineLevel="0" collapsed="false"/>
    <row r="24319" customFormat="false" ht="15" hidden="false" customHeight="false" outlineLevel="0" collapsed="false"/>
    <row r="24320" customFormat="false" ht="15" hidden="false" customHeight="false" outlineLevel="0" collapsed="false"/>
    <row r="24321" customFormat="false" ht="15" hidden="false" customHeight="false" outlineLevel="0" collapsed="false"/>
    <row r="24322" customFormat="false" ht="15" hidden="false" customHeight="false" outlineLevel="0" collapsed="false"/>
    <row r="24323" customFormat="false" ht="15" hidden="false" customHeight="false" outlineLevel="0" collapsed="false"/>
    <row r="24324" customFormat="false" ht="15" hidden="false" customHeight="false" outlineLevel="0" collapsed="false"/>
    <row r="24325" customFormat="false" ht="15" hidden="false" customHeight="false" outlineLevel="0" collapsed="false"/>
    <row r="24326" customFormat="false" ht="15" hidden="false" customHeight="false" outlineLevel="0" collapsed="false"/>
    <row r="24327" customFormat="false" ht="15" hidden="false" customHeight="false" outlineLevel="0" collapsed="false"/>
    <row r="24328" customFormat="false" ht="15" hidden="false" customHeight="false" outlineLevel="0" collapsed="false"/>
    <row r="24329" customFormat="false" ht="15" hidden="false" customHeight="false" outlineLevel="0" collapsed="false"/>
    <row r="24330" customFormat="false" ht="15" hidden="false" customHeight="false" outlineLevel="0" collapsed="false"/>
    <row r="24331" customFormat="false" ht="15" hidden="false" customHeight="false" outlineLevel="0" collapsed="false"/>
    <row r="24332" customFormat="false" ht="15" hidden="false" customHeight="false" outlineLevel="0" collapsed="false"/>
    <row r="24333" customFormat="false" ht="15" hidden="false" customHeight="false" outlineLevel="0" collapsed="false"/>
    <row r="24334" customFormat="false" ht="15" hidden="false" customHeight="false" outlineLevel="0" collapsed="false"/>
    <row r="24335" customFormat="false" ht="15" hidden="false" customHeight="false" outlineLevel="0" collapsed="false"/>
    <row r="24336" customFormat="false" ht="15" hidden="false" customHeight="false" outlineLevel="0" collapsed="false"/>
    <row r="24337" customFormat="false" ht="15" hidden="false" customHeight="false" outlineLevel="0" collapsed="false"/>
    <row r="24338" customFormat="false" ht="15" hidden="false" customHeight="false" outlineLevel="0" collapsed="false"/>
    <row r="24339" customFormat="false" ht="15" hidden="false" customHeight="false" outlineLevel="0" collapsed="false"/>
    <row r="24340" customFormat="false" ht="15" hidden="false" customHeight="false" outlineLevel="0" collapsed="false"/>
    <row r="24341" customFormat="false" ht="15" hidden="false" customHeight="false" outlineLevel="0" collapsed="false"/>
    <row r="24342" customFormat="false" ht="15" hidden="false" customHeight="false" outlineLevel="0" collapsed="false"/>
    <row r="24343" customFormat="false" ht="15" hidden="false" customHeight="false" outlineLevel="0" collapsed="false"/>
    <row r="24344" customFormat="false" ht="15" hidden="false" customHeight="false" outlineLevel="0" collapsed="false"/>
    <row r="24345" customFormat="false" ht="15" hidden="false" customHeight="false" outlineLevel="0" collapsed="false"/>
    <row r="24346" customFormat="false" ht="15" hidden="false" customHeight="false" outlineLevel="0" collapsed="false"/>
    <row r="24347" customFormat="false" ht="15" hidden="false" customHeight="false" outlineLevel="0" collapsed="false"/>
    <row r="24348" customFormat="false" ht="15" hidden="false" customHeight="false" outlineLevel="0" collapsed="false"/>
    <row r="24349" customFormat="false" ht="15" hidden="false" customHeight="false" outlineLevel="0" collapsed="false"/>
    <row r="24350" customFormat="false" ht="15" hidden="false" customHeight="false" outlineLevel="0" collapsed="false"/>
    <row r="24351" customFormat="false" ht="15" hidden="false" customHeight="false" outlineLevel="0" collapsed="false"/>
    <row r="24352" customFormat="false" ht="15" hidden="false" customHeight="false" outlineLevel="0" collapsed="false"/>
    <row r="24353" customFormat="false" ht="15" hidden="false" customHeight="false" outlineLevel="0" collapsed="false"/>
    <row r="24354" customFormat="false" ht="15" hidden="false" customHeight="false" outlineLevel="0" collapsed="false"/>
    <row r="24355" customFormat="false" ht="15" hidden="false" customHeight="false" outlineLevel="0" collapsed="false"/>
    <row r="24356" customFormat="false" ht="15" hidden="false" customHeight="false" outlineLevel="0" collapsed="false"/>
    <row r="24357" customFormat="false" ht="15" hidden="false" customHeight="false" outlineLevel="0" collapsed="false"/>
    <row r="24358" customFormat="false" ht="15" hidden="false" customHeight="false" outlineLevel="0" collapsed="false"/>
    <row r="24359" customFormat="false" ht="15" hidden="false" customHeight="false" outlineLevel="0" collapsed="false"/>
    <row r="24360" customFormat="false" ht="15" hidden="false" customHeight="false" outlineLevel="0" collapsed="false"/>
    <row r="24361" customFormat="false" ht="15" hidden="false" customHeight="false" outlineLevel="0" collapsed="false"/>
    <row r="24362" customFormat="false" ht="15" hidden="false" customHeight="false" outlineLevel="0" collapsed="false"/>
    <row r="24363" customFormat="false" ht="15" hidden="false" customHeight="false" outlineLevel="0" collapsed="false"/>
    <row r="24364" customFormat="false" ht="15" hidden="false" customHeight="false" outlineLevel="0" collapsed="false"/>
    <row r="24365" customFormat="false" ht="15" hidden="false" customHeight="false" outlineLevel="0" collapsed="false"/>
    <row r="24366" customFormat="false" ht="15" hidden="false" customHeight="false" outlineLevel="0" collapsed="false"/>
    <row r="24367" customFormat="false" ht="15" hidden="false" customHeight="false" outlineLevel="0" collapsed="false"/>
    <row r="24368" customFormat="false" ht="15" hidden="false" customHeight="false" outlineLevel="0" collapsed="false"/>
    <row r="24369" customFormat="false" ht="15" hidden="false" customHeight="false" outlineLevel="0" collapsed="false"/>
    <row r="24370" customFormat="false" ht="15" hidden="false" customHeight="false" outlineLevel="0" collapsed="false"/>
    <row r="24371" customFormat="false" ht="15" hidden="false" customHeight="false" outlineLevel="0" collapsed="false"/>
    <row r="24372" customFormat="false" ht="15" hidden="false" customHeight="false" outlineLevel="0" collapsed="false"/>
    <row r="24373" customFormat="false" ht="15" hidden="false" customHeight="false" outlineLevel="0" collapsed="false"/>
    <row r="24374" customFormat="false" ht="15" hidden="false" customHeight="false" outlineLevel="0" collapsed="false"/>
    <row r="24375" customFormat="false" ht="15" hidden="false" customHeight="false" outlineLevel="0" collapsed="false"/>
    <row r="24376" customFormat="false" ht="15" hidden="false" customHeight="false" outlineLevel="0" collapsed="false"/>
    <row r="24377" customFormat="false" ht="15" hidden="false" customHeight="false" outlineLevel="0" collapsed="false"/>
    <row r="24378" customFormat="false" ht="15" hidden="false" customHeight="false" outlineLevel="0" collapsed="false"/>
    <row r="24379" customFormat="false" ht="15" hidden="false" customHeight="false" outlineLevel="0" collapsed="false"/>
    <row r="24380" customFormat="false" ht="15" hidden="false" customHeight="false" outlineLevel="0" collapsed="false"/>
    <row r="24381" customFormat="false" ht="15" hidden="false" customHeight="false" outlineLevel="0" collapsed="false"/>
    <row r="24382" customFormat="false" ht="15" hidden="false" customHeight="false" outlineLevel="0" collapsed="false"/>
    <row r="24383" customFormat="false" ht="15" hidden="false" customHeight="false" outlineLevel="0" collapsed="false"/>
    <row r="24384" customFormat="false" ht="15" hidden="false" customHeight="false" outlineLevel="0" collapsed="false"/>
    <row r="24385" customFormat="false" ht="15" hidden="false" customHeight="false" outlineLevel="0" collapsed="false"/>
    <row r="24386" customFormat="false" ht="15" hidden="false" customHeight="false" outlineLevel="0" collapsed="false"/>
    <row r="24387" customFormat="false" ht="15" hidden="false" customHeight="false" outlineLevel="0" collapsed="false"/>
    <row r="24388" customFormat="false" ht="15" hidden="false" customHeight="false" outlineLevel="0" collapsed="false"/>
    <row r="24389" customFormat="false" ht="15" hidden="false" customHeight="false" outlineLevel="0" collapsed="false"/>
    <row r="24390" customFormat="false" ht="15" hidden="false" customHeight="false" outlineLevel="0" collapsed="false"/>
    <row r="24391" customFormat="false" ht="15" hidden="false" customHeight="false" outlineLevel="0" collapsed="false"/>
    <row r="24392" customFormat="false" ht="15" hidden="false" customHeight="false" outlineLevel="0" collapsed="false"/>
    <row r="24393" customFormat="false" ht="15" hidden="false" customHeight="false" outlineLevel="0" collapsed="false"/>
    <row r="24394" customFormat="false" ht="15" hidden="false" customHeight="false" outlineLevel="0" collapsed="false"/>
    <row r="24395" customFormat="false" ht="15" hidden="false" customHeight="false" outlineLevel="0" collapsed="false"/>
    <row r="24396" customFormat="false" ht="15" hidden="false" customHeight="false" outlineLevel="0" collapsed="false"/>
    <row r="24397" customFormat="false" ht="15" hidden="false" customHeight="false" outlineLevel="0" collapsed="false"/>
    <row r="24398" customFormat="false" ht="15" hidden="false" customHeight="false" outlineLevel="0" collapsed="false"/>
    <row r="24399" customFormat="false" ht="15" hidden="false" customHeight="false" outlineLevel="0" collapsed="false"/>
    <row r="24400" customFormat="false" ht="15" hidden="false" customHeight="false" outlineLevel="0" collapsed="false"/>
    <row r="24401" customFormat="false" ht="15" hidden="false" customHeight="false" outlineLevel="0" collapsed="false"/>
    <row r="24402" customFormat="false" ht="15" hidden="false" customHeight="false" outlineLevel="0" collapsed="false"/>
    <row r="24403" customFormat="false" ht="15" hidden="false" customHeight="false" outlineLevel="0" collapsed="false"/>
    <row r="24404" customFormat="false" ht="15" hidden="false" customHeight="false" outlineLevel="0" collapsed="false"/>
    <row r="24405" customFormat="false" ht="15" hidden="false" customHeight="false" outlineLevel="0" collapsed="false"/>
    <row r="24406" customFormat="false" ht="15" hidden="false" customHeight="false" outlineLevel="0" collapsed="false"/>
    <row r="24407" customFormat="false" ht="15" hidden="false" customHeight="false" outlineLevel="0" collapsed="false"/>
    <row r="24408" customFormat="false" ht="15" hidden="false" customHeight="false" outlineLevel="0" collapsed="false"/>
    <row r="24409" customFormat="false" ht="15" hidden="false" customHeight="false" outlineLevel="0" collapsed="false"/>
    <row r="24410" customFormat="false" ht="15" hidden="false" customHeight="false" outlineLevel="0" collapsed="false"/>
    <row r="24411" customFormat="false" ht="15" hidden="false" customHeight="false" outlineLevel="0" collapsed="false"/>
    <row r="24412" customFormat="false" ht="15" hidden="false" customHeight="false" outlineLevel="0" collapsed="false"/>
    <row r="24413" customFormat="false" ht="15" hidden="false" customHeight="false" outlineLevel="0" collapsed="false"/>
    <row r="24414" customFormat="false" ht="15" hidden="false" customHeight="false" outlineLevel="0" collapsed="false"/>
    <row r="24415" customFormat="false" ht="15" hidden="false" customHeight="false" outlineLevel="0" collapsed="false"/>
    <row r="24416" customFormat="false" ht="15" hidden="false" customHeight="false" outlineLevel="0" collapsed="false"/>
    <row r="24417" customFormat="false" ht="15" hidden="false" customHeight="false" outlineLevel="0" collapsed="false"/>
    <row r="24418" customFormat="false" ht="15" hidden="false" customHeight="false" outlineLevel="0" collapsed="false"/>
    <row r="24419" customFormat="false" ht="15" hidden="false" customHeight="false" outlineLevel="0" collapsed="false"/>
    <row r="24420" customFormat="false" ht="15" hidden="false" customHeight="false" outlineLevel="0" collapsed="false"/>
    <row r="24421" customFormat="false" ht="15" hidden="false" customHeight="false" outlineLevel="0" collapsed="false"/>
    <row r="24422" customFormat="false" ht="15" hidden="false" customHeight="false" outlineLevel="0" collapsed="false"/>
    <row r="24423" customFormat="false" ht="15" hidden="false" customHeight="false" outlineLevel="0" collapsed="false"/>
    <row r="24424" customFormat="false" ht="15" hidden="false" customHeight="false" outlineLevel="0" collapsed="false"/>
    <row r="24425" customFormat="false" ht="15" hidden="false" customHeight="false" outlineLevel="0" collapsed="false"/>
    <row r="24426" customFormat="false" ht="15" hidden="false" customHeight="false" outlineLevel="0" collapsed="false"/>
    <row r="24427" customFormat="false" ht="15" hidden="false" customHeight="false" outlineLevel="0" collapsed="false"/>
    <row r="24428" customFormat="false" ht="15" hidden="false" customHeight="false" outlineLevel="0" collapsed="false"/>
    <row r="24429" customFormat="false" ht="15" hidden="false" customHeight="false" outlineLevel="0" collapsed="false"/>
    <row r="24430" customFormat="false" ht="15" hidden="false" customHeight="false" outlineLevel="0" collapsed="false"/>
    <row r="24431" customFormat="false" ht="15" hidden="false" customHeight="false" outlineLevel="0" collapsed="false"/>
    <row r="24432" customFormat="false" ht="15" hidden="false" customHeight="false" outlineLevel="0" collapsed="false"/>
    <row r="24433" customFormat="false" ht="15" hidden="false" customHeight="false" outlineLevel="0" collapsed="false"/>
    <row r="24434" customFormat="false" ht="15" hidden="false" customHeight="false" outlineLevel="0" collapsed="false"/>
    <row r="24435" customFormat="false" ht="15" hidden="false" customHeight="false" outlineLevel="0" collapsed="false"/>
    <row r="24436" customFormat="false" ht="15" hidden="false" customHeight="false" outlineLevel="0" collapsed="false"/>
    <row r="24437" customFormat="false" ht="15" hidden="false" customHeight="false" outlineLevel="0" collapsed="false"/>
    <row r="24438" customFormat="false" ht="15" hidden="false" customHeight="false" outlineLevel="0" collapsed="false"/>
    <row r="24439" customFormat="false" ht="15" hidden="false" customHeight="false" outlineLevel="0" collapsed="false"/>
    <row r="24440" customFormat="false" ht="15" hidden="false" customHeight="false" outlineLevel="0" collapsed="false"/>
    <row r="24441" customFormat="false" ht="15" hidden="false" customHeight="false" outlineLevel="0" collapsed="false"/>
    <row r="24442" customFormat="false" ht="15" hidden="false" customHeight="false" outlineLevel="0" collapsed="false"/>
    <row r="24443" customFormat="false" ht="15" hidden="false" customHeight="false" outlineLevel="0" collapsed="false"/>
    <row r="24444" customFormat="false" ht="15" hidden="false" customHeight="false" outlineLevel="0" collapsed="false"/>
    <row r="24445" customFormat="false" ht="15" hidden="false" customHeight="false" outlineLevel="0" collapsed="false"/>
    <row r="24446" customFormat="false" ht="15" hidden="false" customHeight="false" outlineLevel="0" collapsed="false"/>
    <row r="24447" customFormat="false" ht="15" hidden="false" customHeight="false" outlineLevel="0" collapsed="false"/>
    <row r="24448" customFormat="false" ht="15" hidden="false" customHeight="false" outlineLevel="0" collapsed="false"/>
    <row r="24449" customFormat="false" ht="15" hidden="false" customHeight="false" outlineLevel="0" collapsed="false"/>
    <row r="24450" customFormat="false" ht="15" hidden="false" customHeight="false" outlineLevel="0" collapsed="false"/>
    <row r="24451" customFormat="false" ht="15" hidden="false" customHeight="false" outlineLevel="0" collapsed="false"/>
    <row r="24452" customFormat="false" ht="15" hidden="false" customHeight="false" outlineLevel="0" collapsed="false"/>
    <row r="24453" customFormat="false" ht="15" hidden="false" customHeight="false" outlineLevel="0" collapsed="false"/>
    <row r="24454" customFormat="false" ht="15" hidden="false" customHeight="false" outlineLevel="0" collapsed="false"/>
    <row r="24455" customFormat="false" ht="15" hidden="false" customHeight="false" outlineLevel="0" collapsed="false"/>
    <row r="24456" customFormat="false" ht="15" hidden="false" customHeight="false" outlineLevel="0" collapsed="false"/>
    <row r="24457" customFormat="false" ht="15" hidden="false" customHeight="false" outlineLevel="0" collapsed="false"/>
    <row r="24458" customFormat="false" ht="15" hidden="false" customHeight="false" outlineLevel="0" collapsed="false"/>
    <row r="24459" customFormat="false" ht="15" hidden="false" customHeight="false" outlineLevel="0" collapsed="false"/>
    <row r="24460" customFormat="false" ht="15" hidden="false" customHeight="false" outlineLevel="0" collapsed="false"/>
    <row r="24461" customFormat="false" ht="15" hidden="false" customHeight="false" outlineLevel="0" collapsed="false"/>
    <row r="24462" customFormat="false" ht="15" hidden="false" customHeight="false" outlineLevel="0" collapsed="false"/>
    <row r="24463" customFormat="false" ht="15" hidden="false" customHeight="false" outlineLevel="0" collapsed="false"/>
    <row r="24464" customFormat="false" ht="15" hidden="false" customHeight="false" outlineLevel="0" collapsed="false"/>
    <row r="24465" customFormat="false" ht="15" hidden="false" customHeight="false" outlineLevel="0" collapsed="false"/>
    <row r="24466" customFormat="false" ht="15" hidden="false" customHeight="false" outlineLevel="0" collapsed="false"/>
    <row r="24467" customFormat="false" ht="15" hidden="false" customHeight="false" outlineLevel="0" collapsed="false"/>
    <row r="24468" customFormat="false" ht="15" hidden="false" customHeight="false" outlineLevel="0" collapsed="false"/>
    <row r="24469" customFormat="false" ht="15" hidden="false" customHeight="false" outlineLevel="0" collapsed="false"/>
    <row r="24470" customFormat="false" ht="15" hidden="false" customHeight="false" outlineLevel="0" collapsed="false"/>
    <row r="24471" customFormat="false" ht="15" hidden="false" customHeight="false" outlineLevel="0" collapsed="false"/>
    <row r="24472" customFormat="false" ht="15" hidden="false" customHeight="false" outlineLevel="0" collapsed="false"/>
    <row r="24473" customFormat="false" ht="15" hidden="false" customHeight="false" outlineLevel="0" collapsed="false"/>
    <row r="24474" customFormat="false" ht="15" hidden="false" customHeight="false" outlineLevel="0" collapsed="false"/>
    <row r="24475" customFormat="false" ht="15" hidden="false" customHeight="false" outlineLevel="0" collapsed="false"/>
    <row r="24476" customFormat="false" ht="15" hidden="false" customHeight="false" outlineLevel="0" collapsed="false"/>
    <row r="24477" customFormat="false" ht="15" hidden="false" customHeight="false" outlineLevel="0" collapsed="false"/>
    <row r="24478" customFormat="false" ht="15" hidden="false" customHeight="false" outlineLevel="0" collapsed="false"/>
    <row r="24479" customFormat="false" ht="15" hidden="false" customHeight="false" outlineLevel="0" collapsed="false"/>
    <row r="24480" customFormat="false" ht="15" hidden="false" customHeight="false" outlineLevel="0" collapsed="false"/>
    <row r="24481" customFormat="false" ht="15" hidden="false" customHeight="false" outlineLevel="0" collapsed="false"/>
    <row r="24482" customFormat="false" ht="15" hidden="false" customHeight="false" outlineLevel="0" collapsed="false"/>
    <row r="24483" customFormat="false" ht="15" hidden="false" customHeight="false" outlineLevel="0" collapsed="false"/>
    <row r="24484" customFormat="false" ht="15" hidden="false" customHeight="false" outlineLevel="0" collapsed="false"/>
    <row r="24485" customFormat="false" ht="15" hidden="false" customHeight="false" outlineLevel="0" collapsed="false"/>
    <row r="24486" customFormat="false" ht="15" hidden="false" customHeight="false" outlineLevel="0" collapsed="false"/>
    <row r="24487" customFormat="false" ht="15" hidden="false" customHeight="false" outlineLevel="0" collapsed="false"/>
    <row r="24488" customFormat="false" ht="15" hidden="false" customHeight="false" outlineLevel="0" collapsed="false"/>
    <row r="24489" customFormat="false" ht="15" hidden="false" customHeight="false" outlineLevel="0" collapsed="false"/>
    <row r="24490" customFormat="false" ht="15" hidden="false" customHeight="false" outlineLevel="0" collapsed="false"/>
    <row r="24491" customFormat="false" ht="15" hidden="false" customHeight="false" outlineLevel="0" collapsed="false"/>
    <row r="24492" customFormat="false" ht="15" hidden="false" customHeight="false" outlineLevel="0" collapsed="false"/>
    <row r="24493" customFormat="false" ht="15" hidden="false" customHeight="false" outlineLevel="0" collapsed="false"/>
    <row r="24494" customFormat="false" ht="15" hidden="false" customHeight="false" outlineLevel="0" collapsed="false"/>
    <row r="24495" customFormat="false" ht="15" hidden="false" customHeight="false" outlineLevel="0" collapsed="false"/>
    <row r="24496" customFormat="false" ht="15" hidden="false" customHeight="false" outlineLevel="0" collapsed="false"/>
    <row r="24497" customFormat="false" ht="15" hidden="false" customHeight="false" outlineLevel="0" collapsed="false"/>
    <row r="24498" customFormat="false" ht="15" hidden="false" customHeight="false" outlineLevel="0" collapsed="false"/>
    <row r="24499" customFormat="false" ht="15" hidden="false" customHeight="false" outlineLevel="0" collapsed="false"/>
    <row r="24500" customFormat="false" ht="15" hidden="false" customHeight="false" outlineLevel="0" collapsed="false"/>
    <row r="24501" customFormat="false" ht="15" hidden="false" customHeight="false" outlineLevel="0" collapsed="false"/>
    <row r="24502" customFormat="false" ht="15" hidden="false" customHeight="false" outlineLevel="0" collapsed="false"/>
    <row r="24503" customFormat="false" ht="15" hidden="false" customHeight="false" outlineLevel="0" collapsed="false"/>
    <row r="24504" customFormat="false" ht="15" hidden="false" customHeight="false" outlineLevel="0" collapsed="false"/>
    <row r="24505" customFormat="false" ht="15" hidden="false" customHeight="false" outlineLevel="0" collapsed="false"/>
    <row r="24506" customFormat="false" ht="15" hidden="false" customHeight="false" outlineLevel="0" collapsed="false"/>
    <row r="24507" customFormat="false" ht="15" hidden="false" customHeight="false" outlineLevel="0" collapsed="false"/>
    <row r="24508" customFormat="false" ht="15" hidden="false" customHeight="false" outlineLevel="0" collapsed="false"/>
    <row r="24509" customFormat="false" ht="15" hidden="false" customHeight="false" outlineLevel="0" collapsed="false"/>
    <row r="24510" customFormat="false" ht="15" hidden="false" customHeight="false" outlineLevel="0" collapsed="false"/>
    <row r="24511" customFormat="false" ht="15" hidden="false" customHeight="false" outlineLevel="0" collapsed="false"/>
    <row r="24512" customFormat="false" ht="15" hidden="false" customHeight="false" outlineLevel="0" collapsed="false"/>
    <row r="24513" customFormat="false" ht="15" hidden="false" customHeight="false" outlineLevel="0" collapsed="false"/>
    <row r="24514" customFormat="false" ht="15" hidden="false" customHeight="false" outlineLevel="0" collapsed="false"/>
    <row r="24515" customFormat="false" ht="15" hidden="false" customHeight="false" outlineLevel="0" collapsed="false"/>
    <row r="24516" customFormat="false" ht="15" hidden="false" customHeight="false" outlineLevel="0" collapsed="false"/>
    <row r="24517" customFormat="false" ht="15" hidden="false" customHeight="false" outlineLevel="0" collapsed="false"/>
    <row r="24518" customFormat="false" ht="15" hidden="false" customHeight="false" outlineLevel="0" collapsed="false"/>
    <row r="24519" customFormat="false" ht="15" hidden="false" customHeight="false" outlineLevel="0" collapsed="false"/>
    <row r="24520" customFormat="false" ht="15" hidden="false" customHeight="false" outlineLevel="0" collapsed="false"/>
    <row r="24521" customFormat="false" ht="15" hidden="false" customHeight="false" outlineLevel="0" collapsed="false"/>
    <row r="24522" customFormat="false" ht="15" hidden="false" customHeight="false" outlineLevel="0" collapsed="false"/>
    <row r="24523" customFormat="false" ht="15" hidden="false" customHeight="false" outlineLevel="0" collapsed="false"/>
    <row r="24524" customFormat="false" ht="15" hidden="false" customHeight="false" outlineLevel="0" collapsed="false"/>
    <row r="24525" customFormat="false" ht="15" hidden="false" customHeight="false" outlineLevel="0" collapsed="false"/>
    <row r="24526" customFormat="false" ht="15" hidden="false" customHeight="false" outlineLevel="0" collapsed="false"/>
    <row r="24527" customFormat="false" ht="15" hidden="false" customHeight="false" outlineLevel="0" collapsed="false"/>
    <row r="24528" customFormat="false" ht="15" hidden="false" customHeight="false" outlineLevel="0" collapsed="false"/>
    <row r="24529" customFormat="false" ht="15" hidden="false" customHeight="false" outlineLevel="0" collapsed="false"/>
    <row r="24530" customFormat="false" ht="15" hidden="false" customHeight="false" outlineLevel="0" collapsed="false"/>
    <row r="24531" customFormat="false" ht="15" hidden="false" customHeight="false" outlineLevel="0" collapsed="false"/>
    <row r="24532" customFormat="false" ht="15" hidden="false" customHeight="false" outlineLevel="0" collapsed="false"/>
    <row r="24533" customFormat="false" ht="15" hidden="false" customHeight="false" outlineLevel="0" collapsed="false"/>
    <row r="24534" customFormat="false" ht="15" hidden="false" customHeight="false" outlineLevel="0" collapsed="false"/>
    <row r="24535" customFormat="false" ht="15" hidden="false" customHeight="false" outlineLevel="0" collapsed="false"/>
    <row r="24536" customFormat="false" ht="15" hidden="false" customHeight="false" outlineLevel="0" collapsed="false"/>
    <row r="24537" customFormat="false" ht="15" hidden="false" customHeight="false" outlineLevel="0" collapsed="false"/>
    <row r="24538" customFormat="false" ht="15" hidden="false" customHeight="false" outlineLevel="0" collapsed="false"/>
    <row r="24539" customFormat="false" ht="15" hidden="false" customHeight="false" outlineLevel="0" collapsed="false"/>
    <row r="24540" customFormat="false" ht="15" hidden="false" customHeight="false" outlineLevel="0" collapsed="false"/>
    <row r="24541" customFormat="false" ht="15" hidden="false" customHeight="false" outlineLevel="0" collapsed="false"/>
    <row r="24542" customFormat="false" ht="15" hidden="false" customHeight="false" outlineLevel="0" collapsed="false"/>
    <row r="24543" customFormat="false" ht="15" hidden="false" customHeight="false" outlineLevel="0" collapsed="false"/>
    <row r="24544" customFormat="false" ht="15" hidden="false" customHeight="false" outlineLevel="0" collapsed="false"/>
    <row r="24545" customFormat="false" ht="15" hidden="false" customHeight="false" outlineLevel="0" collapsed="false"/>
    <row r="24546" customFormat="false" ht="15" hidden="false" customHeight="false" outlineLevel="0" collapsed="false"/>
    <row r="24547" customFormat="false" ht="15" hidden="false" customHeight="false" outlineLevel="0" collapsed="false"/>
    <row r="24548" customFormat="false" ht="15" hidden="false" customHeight="false" outlineLevel="0" collapsed="false"/>
    <row r="24549" customFormat="false" ht="15" hidden="false" customHeight="false" outlineLevel="0" collapsed="false"/>
    <row r="24550" customFormat="false" ht="15" hidden="false" customHeight="false" outlineLevel="0" collapsed="false"/>
    <row r="24551" customFormat="false" ht="15" hidden="false" customHeight="false" outlineLevel="0" collapsed="false"/>
    <row r="24552" customFormat="false" ht="15" hidden="false" customHeight="false" outlineLevel="0" collapsed="false"/>
    <row r="24553" customFormat="false" ht="15" hidden="false" customHeight="false" outlineLevel="0" collapsed="false"/>
    <row r="24554" customFormat="false" ht="15" hidden="false" customHeight="false" outlineLevel="0" collapsed="false"/>
    <row r="24555" customFormat="false" ht="15" hidden="false" customHeight="false" outlineLevel="0" collapsed="false"/>
    <row r="24556" customFormat="false" ht="15" hidden="false" customHeight="false" outlineLevel="0" collapsed="false"/>
    <row r="24557" customFormat="false" ht="15" hidden="false" customHeight="false" outlineLevel="0" collapsed="false"/>
    <row r="24558" customFormat="false" ht="15" hidden="false" customHeight="false" outlineLevel="0" collapsed="false"/>
    <row r="24559" customFormat="false" ht="15" hidden="false" customHeight="false" outlineLevel="0" collapsed="false"/>
    <row r="24560" customFormat="false" ht="15" hidden="false" customHeight="false" outlineLevel="0" collapsed="false"/>
    <row r="24561" customFormat="false" ht="15" hidden="false" customHeight="false" outlineLevel="0" collapsed="false"/>
    <row r="24562" customFormat="false" ht="15" hidden="false" customHeight="false" outlineLevel="0" collapsed="false"/>
    <row r="24563" customFormat="false" ht="15" hidden="false" customHeight="false" outlineLevel="0" collapsed="false"/>
    <row r="24564" customFormat="false" ht="15" hidden="false" customHeight="false" outlineLevel="0" collapsed="false"/>
    <row r="24565" customFormat="false" ht="15" hidden="false" customHeight="false" outlineLevel="0" collapsed="false"/>
    <row r="24566" customFormat="false" ht="15" hidden="false" customHeight="false" outlineLevel="0" collapsed="false"/>
    <row r="24567" customFormat="false" ht="15" hidden="false" customHeight="false" outlineLevel="0" collapsed="false"/>
    <row r="24568" customFormat="false" ht="15" hidden="false" customHeight="false" outlineLevel="0" collapsed="false"/>
    <row r="24569" customFormat="false" ht="15" hidden="false" customHeight="false" outlineLevel="0" collapsed="false"/>
    <row r="24570" customFormat="false" ht="15" hidden="false" customHeight="false" outlineLevel="0" collapsed="false"/>
    <row r="24571" customFormat="false" ht="15" hidden="false" customHeight="false" outlineLevel="0" collapsed="false"/>
    <row r="24572" customFormat="false" ht="15" hidden="false" customHeight="false" outlineLevel="0" collapsed="false"/>
    <row r="24573" customFormat="false" ht="15" hidden="false" customHeight="false" outlineLevel="0" collapsed="false"/>
    <row r="24574" customFormat="false" ht="15" hidden="false" customHeight="false" outlineLevel="0" collapsed="false"/>
    <row r="24575" customFormat="false" ht="15" hidden="false" customHeight="false" outlineLevel="0" collapsed="false"/>
    <row r="24576" customFormat="false" ht="15" hidden="false" customHeight="false" outlineLevel="0" collapsed="false"/>
    <row r="24577" customFormat="false" ht="15" hidden="false" customHeight="false" outlineLevel="0" collapsed="false"/>
    <row r="24578" customFormat="false" ht="15" hidden="false" customHeight="false" outlineLevel="0" collapsed="false"/>
    <row r="24579" customFormat="false" ht="15" hidden="false" customHeight="false" outlineLevel="0" collapsed="false"/>
    <row r="24580" customFormat="false" ht="15" hidden="false" customHeight="false" outlineLevel="0" collapsed="false"/>
    <row r="24581" customFormat="false" ht="15" hidden="false" customHeight="false" outlineLevel="0" collapsed="false"/>
    <row r="24582" customFormat="false" ht="15" hidden="false" customHeight="false" outlineLevel="0" collapsed="false"/>
    <row r="24583" customFormat="false" ht="15" hidden="false" customHeight="false" outlineLevel="0" collapsed="false"/>
    <row r="24584" customFormat="false" ht="15" hidden="false" customHeight="false" outlineLevel="0" collapsed="false"/>
    <row r="24585" customFormat="false" ht="15" hidden="false" customHeight="false" outlineLevel="0" collapsed="false"/>
    <row r="24586" customFormat="false" ht="15" hidden="false" customHeight="false" outlineLevel="0" collapsed="false"/>
    <row r="24587" customFormat="false" ht="15" hidden="false" customHeight="false" outlineLevel="0" collapsed="false"/>
    <row r="24588" customFormat="false" ht="15" hidden="false" customHeight="false" outlineLevel="0" collapsed="false"/>
    <row r="24589" customFormat="false" ht="15" hidden="false" customHeight="false" outlineLevel="0" collapsed="false"/>
    <row r="24590" customFormat="false" ht="15" hidden="false" customHeight="false" outlineLevel="0" collapsed="false"/>
    <row r="24591" customFormat="false" ht="15" hidden="false" customHeight="false" outlineLevel="0" collapsed="false"/>
    <row r="24592" customFormat="false" ht="15" hidden="false" customHeight="false" outlineLevel="0" collapsed="false"/>
    <row r="24593" customFormat="false" ht="15" hidden="false" customHeight="false" outlineLevel="0" collapsed="false"/>
    <row r="24594" customFormat="false" ht="15" hidden="false" customHeight="false" outlineLevel="0" collapsed="false"/>
    <row r="24595" customFormat="false" ht="15" hidden="false" customHeight="false" outlineLevel="0" collapsed="false"/>
    <row r="24596" customFormat="false" ht="15" hidden="false" customHeight="false" outlineLevel="0" collapsed="false"/>
    <row r="24597" customFormat="false" ht="15" hidden="false" customHeight="false" outlineLevel="0" collapsed="false"/>
    <row r="24598" customFormat="false" ht="15" hidden="false" customHeight="false" outlineLevel="0" collapsed="false"/>
    <row r="24599" customFormat="false" ht="15" hidden="false" customHeight="false" outlineLevel="0" collapsed="false"/>
    <row r="24600" customFormat="false" ht="15" hidden="false" customHeight="false" outlineLevel="0" collapsed="false"/>
    <row r="24601" customFormat="false" ht="15" hidden="false" customHeight="false" outlineLevel="0" collapsed="false"/>
    <row r="24602" customFormat="false" ht="15" hidden="false" customHeight="false" outlineLevel="0" collapsed="false"/>
    <row r="24603" customFormat="false" ht="15" hidden="false" customHeight="false" outlineLevel="0" collapsed="false"/>
    <row r="24604" customFormat="false" ht="15" hidden="false" customHeight="false" outlineLevel="0" collapsed="false"/>
    <row r="24605" customFormat="false" ht="15" hidden="false" customHeight="false" outlineLevel="0" collapsed="false"/>
    <row r="24606" customFormat="false" ht="15" hidden="false" customHeight="false" outlineLevel="0" collapsed="false"/>
    <row r="24607" customFormat="false" ht="15" hidden="false" customHeight="false" outlineLevel="0" collapsed="false"/>
    <row r="24608" customFormat="false" ht="15" hidden="false" customHeight="false" outlineLevel="0" collapsed="false"/>
    <row r="24609" customFormat="false" ht="15" hidden="false" customHeight="false" outlineLevel="0" collapsed="false"/>
    <row r="24610" customFormat="false" ht="15" hidden="false" customHeight="false" outlineLevel="0" collapsed="false"/>
    <row r="24611" customFormat="false" ht="15" hidden="false" customHeight="false" outlineLevel="0" collapsed="false"/>
    <row r="24612" customFormat="false" ht="15" hidden="false" customHeight="false" outlineLevel="0" collapsed="false"/>
    <row r="24613" customFormat="false" ht="15" hidden="false" customHeight="false" outlineLevel="0" collapsed="false"/>
    <row r="24614" customFormat="false" ht="15" hidden="false" customHeight="false" outlineLevel="0" collapsed="false"/>
    <row r="24615" customFormat="false" ht="15" hidden="false" customHeight="false" outlineLevel="0" collapsed="false"/>
    <row r="24616" customFormat="false" ht="15" hidden="false" customHeight="false" outlineLevel="0" collapsed="false"/>
    <row r="24617" customFormat="false" ht="15" hidden="false" customHeight="false" outlineLevel="0" collapsed="false"/>
    <row r="24618" customFormat="false" ht="15" hidden="false" customHeight="false" outlineLevel="0" collapsed="false"/>
    <row r="24619" customFormat="false" ht="15" hidden="false" customHeight="false" outlineLevel="0" collapsed="false"/>
    <row r="24620" customFormat="false" ht="15" hidden="false" customHeight="false" outlineLevel="0" collapsed="false"/>
    <row r="24621" customFormat="false" ht="15" hidden="false" customHeight="false" outlineLevel="0" collapsed="false"/>
    <row r="24622" customFormat="false" ht="15" hidden="false" customHeight="false" outlineLevel="0" collapsed="false"/>
    <row r="24623" customFormat="false" ht="15" hidden="false" customHeight="false" outlineLevel="0" collapsed="false"/>
    <row r="24624" customFormat="false" ht="15" hidden="false" customHeight="false" outlineLevel="0" collapsed="false"/>
    <row r="24625" customFormat="false" ht="15" hidden="false" customHeight="false" outlineLevel="0" collapsed="false"/>
    <row r="24626" customFormat="false" ht="15" hidden="false" customHeight="false" outlineLevel="0" collapsed="false"/>
    <row r="24627" customFormat="false" ht="15" hidden="false" customHeight="false" outlineLevel="0" collapsed="false"/>
    <row r="24628" customFormat="false" ht="15" hidden="false" customHeight="false" outlineLevel="0" collapsed="false"/>
    <row r="24629" customFormat="false" ht="15" hidden="false" customHeight="false" outlineLevel="0" collapsed="false"/>
    <row r="24630" customFormat="false" ht="15" hidden="false" customHeight="false" outlineLevel="0" collapsed="false"/>
    <row r="24631" customFormat="false" ht="15" hidden="false" customHeight="false" outlineLevel="0" collapsed="false"/>
    <row r="24632" customFormat="false" ht="15" hidden="false" customHeight="false" outlineLevel="0" collapsed="false"/>
    <row r="24633" customFormat="false" ht="15" hidden="false" customHeight="false" outlineLevel="0" collapsed="false"/>
    <row r="24634" customFormat="false" ht="15" hidden="false" customHeight="false" outlineLevel="0" collapsed="false"/>
    <row r="24635" customFormat="false" ht="15" hidden="false" customHeight="false" outlineLevel="0" collapsed="false"/>
    <row r="24636" customFormat="false" ht="15" hidden="false" customHeight="false" outlineLevel="0" collapsed="false"/>
    <row r="24637" customFormat="false" ht="15" hidden="false" customHeight="false" outlineLevel="0" collapsed="false"/>
    <row r="24638" customFormat="false" ht="15" hidden="false" customHeight="false" outlineLevel="0" collapsed="false"/>
    <row r="24639" customFormat="false" ht="15" hidden="false" customHeight="false" outlineLevel="0" collapsed="false"/>
    <row r="24640" customFormat="false" ht="15" hidden="false" customHeight="false" outlineLevel="0" collapsed="false"/>
    <row r="24641" customFormat="false" ht="15" hidden="false" customHeight="false" outlineLevel="0" collapsed="false"/>
    <row r="24642" customFormat="false" ht="15" hidden="false" customHeight="false" outlineLevel="0" collapsed="false"/>
    <row r="24643" customFormat="false" ht="15" hidden="false" customHeight="false" outlineLevel="0" collapsed="false"/>
    <row r="24644" customFormat="false" ht="15" hidden="false" customHeight="false" outlineLevel="0" collapsed="false"/>
    <row r="24645" customFormat="false" ht="15" hidden="false" customHeight="false" outlineLevel="0" collapsed="false"/>
    <row r="24646" customFormat="false" ht="15" hidden="false" customHeight="false" outlineLevel="0" collapsed="false"/>
    <row r="24647" customFormat="false" ht="15" hidden="false" customHeight="false" outlineLevel="0" collapsed="false"/>
    <row r="24648" customFormat="false" ht="15" hidden="false" customHeight="false" outlineLevel="0" collapsed="false"/>
    <row r="24649" customFormat="false" ht="15" hidden="false" customHeight="false" outlineLevel="0" collapsed="false"/>
    <row r="24650" customFormat="false" ht="15" hidden="false" customHeight="false" outlineLevel="0" collapsed="false"/>
    <row r="24651" customFormat="false" ht="15" hidden="false" customHeight="false" outlineLevel="0" collapsed="false"/>
    <row r="24652" customFormat="false" ht="15" hidden="false" customHeight="false" outlineLevel="0" collapsed="false"/>
    <row r="24653" customFormat="false" ht="15" hidden="false" customHeight="false" outlineLevel="0" collapsed="false"/>
    <row r="24654" customFormat="false" ht="15" hidden="false" customHeight="false" outlineLevel="0" collapsed="false"/>
    <row r="24655" customFormat="false" ht="15" hidden="false" customHeight="false" outlineLevel="0" collapsed="false"/>
    <row r="24656" customFormat="false" ht="15" hidden="false" customHeight="false" outlineLevel="0" collapsed="false"/>
    <row r="24657" customFormat="false" ht="15" hidden="false" customHeight="false" outlineLevel="0" collapsed="false"/>
    <row r="24658" customFormat="false" ht="15" hidden="false" customHeight="false" outlineLevel="0" collapsed="false"/>
    <row r="24659" customFormat="false" ht="15" hidden="false" customHeight="false" outlineLevel="0" collapsed="false"/>
    <row r="24660" customFormat="false" ht="15" hidden="false" customHeight="false" outlineLevel="0" collapsed="false"/>
    <row r="24661" customFormat="false" ht="15" hidden="false" customHeight="false" outlineLevel="0" collapsed="false"/>
    <row r="24662" customFormat="false" ht="15" hidden="false" customHeight="false" outlineLevel="0" collapsed="false"/>
    <row r="24663" customFormat="false" ht="15" hidden="false" customHeight="false" outlineLevel="0" collapsed="false"/>
    <row r="24664" customFormat="false" ht="15" hidden="false" customHeight="false" outlineLevel="0" collapsed="false"/>
    <row r="24665" customFormat="false" ht="15" hidden="false" customHeight="false" outlineLevel="0" collapsed="false"/>
    <row r="24666" customFormat="false" ht="15" hidden="false" customHeight="false" outlineLevel="0" collapsed="false"/>
    <row r="24667" customFormat="false" ht="15" hidden="false" customHeight="false" outlineLevel="0" collapsed="false"/>
    <row r="24668" customFormat="false" ht="15" hidden="false" customHeight="false" outlineLevel="0" collapsed="false"/>
    <row r="24669" customFormat="false" ht="15" hidden="false" customHeight="false" outlineLevel="0" collapsed="false"/>
    <row r="24670" customFormat="false" ht="15" hidden="false" customHeight="false" outlineLevel="0" collapsed="false"/>
    <row r="24671" customFormat="false" ht="15" hidden="false" customHeight="false" outlineLevel="0" collapsed="false"/>
    <row r="24672" customFormat="false" ht="15" hidden="false" customHeight="false" outlineLevel="0" collapsed="false"/>
    <row r="24673" customFormat="false" ht="15" hidden="false" customHeight="false" outlineLevel="0" collapsed="false"/>
    <row r="24674" customFormat="false" ht="15" hidden="false" customHeight="false" outlineLevel="0" collapsed="false"/>
    <row r="24675" customFormat="false" ht="15" hidden="false" customHeight="false" outlineLevel="0" collapsed="false"/>
    <row r="24676" customFormat="false" ht="15" hidden="false" customHeight="false" outlineLevel="0" collapsed="false"/>
    <row r="24677" customFormat="false" ht="15" hidden="false" customHeight="false" outlineLevel="0" collapsed="false"/>
    <row r="24678" customFormat="false" ht="15" hidden="false" customHeight="false" outlineLevel="0" collapsed="false"/>
    <row r="24679" customFormat="false" ht="15" hidden="false" customHeight="false" outlineLevel="0" collapsed="false"/>
    <row r="24680" customFormat="false" ht="15" hidden="false" customHeight="false" outlineLevel="0" collapsed="false"/>
    <row r="24681" customFormat="false" ht="15" hidden="false" customHeight="false" outlineLevel="0" collapsed="false"/>
    <row r="24682" customFormat="false" ht="15" hidden="false" customHeight="false" outlineLevel="0" collapsed="false"/>
    <row r="24683" customFormat="false" ht="15" hidden="false" customHeight="false" outlineLevel="0" collapsed="false"/>
    <row r="24684" customFormat="false" ht="15" hidden="false" customHeight="false" outlineLevel="0" collapsed="false"/>
    <row r="24685" customFormat="false" ht="15" hidden="false" customHeight="false" outlineLevel="0" collapsed="false"/>
    <row r="24686" customFormat="false" ht="15" hidden="false" customHeight="false" outlineLevel="0" collapsed="false"/>
    <row r="24687" customFormat="false" ht="15" hidden="false" customHeight="false" outlineLevel="0" collapsed="false"/>
    <row r="24688" customFormat="false" ht="15" hidden="false" customHeight="false" outlineLevel="0" collapsed="false"/>
    <row r="24689" customFormat="false" ht="15" hidden="false" customHeight="false" outlineLevel="0" collapsed="false"/>
    <row r="24690" customFormat="false" ht="15" hidden="false" customHeight="false" outlineLevel="0" collapsed="false"/>
    <row r="24691" customFormat="false" ht="15" hidden="false" customHeight="false" outlineLevel="0" collapsed="false"/>
    <row r="24692" customFormat="false" ht="15" hidden="false" customHeight="false" outlineLevel="0" collapsed="false"/>
    <row r="24693" customFormat="false" ht="15" hidden="false" customHeight="false" outlineLevel="0" collapsed="false"/>
    <row r="24694" customFormat="false" ht="15" hidden="false" customHeight="false" outlineLevel="0" collapsed="false"/>
    <row r="24695" customFormat="false" ht="15" hidden="false" customHeight="false" outlineLevel="0" collapsed="false"/>
    <row r="24696" customFormat="false" ht="15" hidden="false" customHeight="false" outlineLevel="0" collapsed="false"/>
    <row r="24697" customFormat="false" ht="15" hidden="false" customHeight="false" outlineLevel="0" collapsed="false"/>
    <row r="24698" customFormat="false" ht="15" hidden="false" customHeight="false" outlineLevel="0" collapsed="false"/>
    <row r="24699" customFormat="false" ht="15" hidden="false" customHeight="false" outlineLevel="0" collapsed="false"/>
    <row r="24700" customFormat="false" ht="15" hidden="false" customHeight="false" outlineLevel="0" collapsed="false"/>
    <row r="24701" customFormat="false" ht="15" hidden="false" customHeight="false" outlineLevel="0" collapsed="false"/>
    <row r="24702" customFormat="false" ht="15" hidden="false" customHeight="false" outlineLevel="0" collapsed="false"/>
    <row r="24703" customFormat="false" ht="15" hidden="false" customHeight="false" outlineLevel="0" collapsed="false"/>
    <row r="24704" customFormat="false" ht="15" hidden="false" customHeight="false" outlineLevel="0" collapsed="false"/>
    <row r="24705" customFormat="false" ht="15" hidden="false" customHeight="false" outlineLevel="0" collapsed="false"/>
    <row r="24706" customFormat="false" ht="15" hidden="false" customHeight="false" outlineLevel="0" collapsed="false"/>
    <row r="24707" customFormat="false" ht="15" hidden="false" customHeight="false" outlineLevel="0" collapsed="false"/>
    <row r="24708" customFormat="false" ht="15" hidden="false" customHeight="false" outlineLevel="0" collapsed="false"/>
    <row r="24709" customFormat="false" ht="15" hidden="false" customHeight="false" outlineLevel="0" collapsed="false"/>
    <row r="24710" customFormat="false" ht="15" hidden="false" customHeight="false" outlineLevel="0" collapsed="false"/>
    <row r="24711" customFormat="false" ht="15" hidden="false" customHeight="false" outlineLevel="0" collapsed="false"/>
    <row r="24712" customFormat="false" ht="15" hidden="false" customHeight="false" outlineLevel="0" collapsed="false"/>
    <row r="24713" customFormat="false" ht="15" hidden="false" customHeight="false" outlineLevel="0" collapsed="false"/>
    <row r="24714" customFormat="false" ht="15" hidden="false" customHeight="false" outlineLevel="0" collapsed="false"/>
    <row r="24715" customFormat="false" ht="15" hidden="false" customHeight="false" outlineLevel="0" collapsed="false"/>
    <row r="24716" customFormat="false" ht="15" hidden="false" customHeight="false" outlineLevel="0" collapsed="false"/>
    <row r="24717" customFormat="false" ht="15" hidden="false" customHeight="false" outlineLevel="0" collapsed="false"/>
    <row r="24718" customFormat="false" ht="15" hidden="false" customHeight="false" outlineLevel="0" collapsed="false"/>
    <row r="24719" customFormat="false" ht="15" hidden="false" customHeight="false" outlineLevel="0" collapsed="false"/>
    <row r="24720" customFormat="false" ht="15" hidden="false" customHeight="false" outlineLevel="0" collapsed="false"/>
    <row r="24721" customFormat="false" ht="15" hidden="false" customHeight="false" outlineLevel="0" collapsed="false"/>
    <row r="24722" customFormat="false" ht="15" hidden="false" customHeight="false" outlineLevel="0" collapsed="false"/>
    <row r="24723" customFormat="false" ht="15" hidden="false" customHeight="false" outlineLevel="0" collapsed="false"/>
    <row r="24724" customFormat="false" ht="15" hidden="false" customHeight="false" outlineLevel="0" collapsed="false"/>
    <row r="24725" customFormat="false" ht="15" hidden="false" customHeight="false" outlineLevel="0" collapsed="false"/>
    <row r="24726" customFormat="false" ht="15" hidden="false" customHeight="false" outlineLevel="0" collapsed="false"/>
    <row r="24727" customFormat="false" ht="15" hidden="false" customHeight="false" outlineLevel="0" collapsed="false"/>
    <row r="24728" customFormat="false" ht="15" hidden="false" customHeight="false" outlineLevel="0" collapsed="false"/>
    <row r="24729" customFormat="false" ht="15" hidden="false" customHeight="false" outlineLevel="0" collapsed="false"/>
    <row r="24730" customFormat="false" ht="15" hidden="false" customHeight="false" outlineLevel="0" collapsed="false"/>
    <row r="24731" customFormat="false" ht="15" hidden="false" customHeight="false" outlineLevel="0" collapsed="false"/>
    <row r="24732" customFormat="false" ht="15" hidden="false" customHeight="false" outlineLevel="0" collapsed="false"/>
    <row r="24733" customFormat="false" ht="15" hidden="false" customHeight="false" outlineLevel="0" collapsed="false"/>
    <row r="24734" customFormat="false" ht="15" hidden="false" customHeight="false" outlineLevel="0" collapsed="false"/>
    <row r="24735" customFormat="false" ht="15" hidden="false" customHeight="false" outlineLevel="0" collapsed="false"/>
    <row r="24736" customFormat="false" ht="15" hidden="false" customHeight="false" outlineLevel="0" collapsed="false"/>
    <row r="24737" customFormat="false" ht="15" hidden="false" customHeight="false" outlineLevel="0" collapsed="false"/>
    <row r="24738" customFormat="false" ht="15" hidden="false" customHeight="false" outlineLevel="0" collapsed="false"/>
    <row r="24739" customFormat="false" ht="15" hidden="false" customHeight="false" outlineLevel="0" collapsed="false"/>
    <row r="24740" customFormat="false" ht="15" hidden="false" customHeight="false" outlineLevel="0" collapsed="false"/>
    <row r="24741" customFormat="false" ht="15" hidden="false" customHeight="false" outlineLevel="0" collapsed="false"/>
    <row r="24742" customFormat="false" ht="15" hidden="false" customHeight="false" outlineLevel="0" collapsed="false"/>
    <row r="24743" customFormat="false" ht="15" hidden="false" customHeight="false" outlineLevel="0" collapsed="false"/>
    <row r="24744" customFormat="false" ht="15" hidden="false" customHeight="false" outlineLevel="0" collapsed="false"/>
    <row r="24745" customFormat="false" ht="15" hidden="false" customHeight="false" outlineLevel="0" collapsed="false"/>
    <row r="24746" customFormat="false" ht="15" hidden="false" customHeight="false" outlineLevel="0" collapsed="false"/>
    <row r="24747" customFormat="false" ht="15" hidden="false" customHeight="false" outlineLevel="0" collapsed="false"/>
    <row r="24748" customFormat="false" ht="15" hidden="false" customHeight="false" outlineLevel="0" collapsed="false"/>
    <row r="24749" customFormat="false" ht="15" hidden="false" customHeight="false" outlineLevel="0" collapsed="false"/>
    <row r="24750" customFormat="false" ht="15" hidden="false" customHeight="false" outlineLevel="0" collapsed="false"/>
    <row r="24751" customFormat="false" ht="15" hidden="false" customHeight="false" outlineLevel="0" collapsed="false"/>
    <row r="24752" customFormat="false" ht="15" hidden="false" customHeight="false" outlineLevel="0" collapsed="false"/>
    <row r="24753" customFormat="false" ht="15" hidden="false" customHeight="false" outlineLevel="0" collapsed="false"/>
    <row r="24754" customFormat="false" ht="15" hidden="false" customHeight="false" outlineLevel="0" collapsed="false"/>
    <row r="24755" customFormat="false" ht="15" hidden="false" customHeight="false" outlineLevel="0" collapsed="false"/>
    <row r="24756" customFormat="false" ht="15" hidden="false" customHeight="false" outlineLevel="0" collapsed="false"/>
    <row r="24757" customFormat="false" ht="15" hidden="false" customHeight="false" outlineLevel="0" collapsed="false"/>
    <row r="24758" customFormat="false" ht="15" hidden="false" customHeight="false" outlineLevel="0" collapsed="false"/>
    <row r="24759" customFormat="false" ht="15" hidden="false" customHeight="false" outlineLevel="0" collapsed="false"/>
    <row r="24760" customFormat="false" ht="15" hidden="false" customHeight="false" outlineLevel="0" collapsed="false"/>
    <row r="24761" customFormat="false" ht="15" hidden="false" customHeight="false" outlineLevel="0" collapsed="false"/>
    <row r="24762" customFormat="false" ht="15" hidden="false" customHeight="false" outlineLevel="0" collapsed="false"/>
    <row r="24763" customFormat="false" ht="15" hidden="false" customHeight="false" outlineLevel="0" collapsed="false"/>
    <row r="24764" customFormat="false" ht="15" hidden="false" customHeight="false" outlineLevel="0" collapsed="false"/>
    <row r="24765" customFormat="false" ht="15" hidden="false" customHeight="false" outlineLevel="0" collapsed="false"/>
    <row r="24766" customFormat="false" ht="15" hidden="false" customHeight="false" outlineLevel="0" collapsed="false"/>
    <row r="24767" customFormat="false" ht="15" hidden="false" customHeight="false" outlineLevel="0" collapsed="false"/>
    <row r="24768" customFormat="false" ht="15" hidden="false" customHeight="false" outlineLevel="0" collapsed="false"/>
    <row r="24769" customFormat="false" ht="15" hidden="false" customHeight="false" outlineLevel="0" collapsed="false"/>
    <row r="24770" customFormat="false" ht="15" hidden="false" customHeight="false" outlineLevel="0" collapsed="false"/>
    <row r="24771" customFormat="false" ht="15" hidden="false" customHeight="false" outlineLevel="0" collapsed="false"/>
    <row r="24772" customFormat="false" ht="15" hidden="false" customHeight="false" outlineLevel="0" collapsed="false"/>
    <row r="24773" customFormat="false" ht="15" hidden="false" customHeight="false" outlineLevel="0" collapsed="false"/>
    <row r="24774" customFormat="false" ht="15" hidden="false" customHeight="false" outlineLevel="0" collapsed="false"/>
    <row r="24775" customFormat="false" ht="15" hidden="false" customHeight="false" outlineLevel="0" collapsed="false"/>
    <row r="24776" customFormat="false" ht="15" hidden="false" customHeight="false" outlineLevel="0" collapsed="false"/>
    <row r="24777" customFormat="false" ht="15" hidden="false" customHeight="false" outlineLevel="0" collapsed="false"/>
    <row r="24778" customFormat="false" ht="15" hidden="false" customHeight="false" outlineLevel="0" collapsed="false"/>
    <row r="24779" customFormat="false" ht="15" hidden="false" customHeight="false" outlineLevel="0" collapsed="false"/>
    <row r="24780" customFormat="false" ht="15" hidden="false" customHeight="false" outlineLevel="0" collapsed="false"/>
    <row r="24781" customFormat="false" ht="15" hidden="false" customHeight="false" outlineLevel="0" collapsed="false"/>
    <row r="24782" customFormat="false" ht="15" hidden="false" customHeight="false" outlineLevel="0" collapsed="false"/>
    <row r="24783" customFormat="false" ht="15" hidden="false" customHeight="false" outlineLevel="0" collapsed="false"/>
    <row r="24784" customFormat="false" ht="15" hidden="false" customHeight="false" outlineLevel="0" collapsed="false"/>
    <row r="24785" customFormat="false" ht="15" hidden="false" customHeight="false" outlineLevel="0" collapsed="false"/>
    <row r="24786" customFormat="false" ht="15" hidden="false" customHeight="false" outlineLevel="0" collapsed="false"/>
    <row r="24787" customFormat="false" ht="15" hidden="false" customHeight="false" outlineLevel="0" collapsed="false"/>
    <row r="24788" customFormat="false" ht="15" hidden="false" customHeight="false" outlineLevel="0" collapsed="false"/>
    <row r="24789" customFormat="false" ht="15" hidden="false" customHeight="false" outlineLevel="0" collapsed="false"/>
    <row r="24790" customFormat="false" ht="15" hidden="false" customHeight="false" outlineLevel="0" collapsed="false"/>
    <row r="24791" customFormat="false" ht="15" hidden="false" customHeight="false" outlineLevel="0" collapsed="false"/>
    <row r="24792" customFormat="false" ht="15" hidden="false" customHeight="false" outlineLevel="0" collapsed="false"/>
    <row r="24793" customFormat="false" ht="15" hidden="false" customHeight="false" outlineLevel="0" collapsed="false"/>
    <row r="24794" customFormat="false" ht="15" hidden="false" customHeight="false" outlineLevel="0" collapsed="false"/>
    <row r="24795" customFormat="false" ht="15" hidden="false" customHeight="false" outlineLevel="0" collapsed="false"/>
    <row r="24796" customFormat="false" ht="15" hidden="false" customHeight="false" outlineLevel="0" collapsed="false"/>
    <row r="24797" customFormat="false" ht="15" hidden="false" customHeight="false" outlineLevel="0" collapsed="false"/>
    <row r="24798" customFormat="false" ht="15" hidden="false" customHeight="false" outlineLevel="0" collapsed="false"/>
    <row r="24799" customFormat="false" ht="15" hidden="false" customHeight="false" outlineLevel="0" collapsed="false"/>
    <row r="24800" customFormat="false" ht="15" hidden="false" customHeight="false" outlineLevel="0" collapsed="false"/>
    <row r="24801" customFormat="false" ht="15" hidden="false" customHeight="false" outlineLevel="0" collapsed="false"/>
    <row r="24802" customFormat="false" ht="15" hidden="false" customHeight="false" outlineLevel="0" collapsed="false"/>
    <row r="24803" customFormat="false" ht="15" hidden="false" customHeight="false" outlineLevel="0" collapsed="false"/>
    <row r="24804" customFormat="false" ht="15" hidden="false" customHeight="false" outlineLevel="0" collapsed="false"/>
    <row r="24805" customFormat="false" ht="15" hidden="false" customHeight="false" outlineLevel="0" collapsed="false"/>
    <row r="24806" customFormat="false" ht="15" hidden="false" customHeight="false" outlineLevel="0" collapsed="false"/>
    <row r="24807" customFormat="false" ht="15" hidden="false" customHeight="false" outlineLevel="0" collapsed="false"/>
    <row r="24808" customFormat="false" ht="15" hidden="false" customHeight="false" outlineLevel="0" collapsed="false"/>
    <row r="24809" customFormat="false" ht="15" hidden="false" customHeight="false" outlineLevel="0" collapsed="false"/>
    <row r="24810" customFormat="false" ht="15" hidden="false" customHeight="false" outlineLevel="0" collapsed="false"/>
    <row r="24811" customFormat="false" ht="15" hidden="false" customHeight="false" outlineLevel="0" collapsed="false"/>
    <row r="24812" customFormat="false" ht="15" hidden="false" customHeight="false" outlineLevel="0" collapsed="false"/>
    <row r="24813" customFormat="false" ht="15" hidden="false" customHeight="false" outlineLevel="0" collapsed="false"/>
    <row r="24814" customFormat="false" ht="15" hidden="false" customHeight="false" outlineLevel="0" collapsed="false"/>
    <row r="24815" customFormat="false" ht="15" hidden="false" customHeight="false" outlineLevel="0" collapsed="false"/>
    <row r="24816" customFormat="false" ht="15" hidden="false" customHeight="false" outlineLevel="0" collapsed="false"/>
    <row r="24817" customFormat="false" ht="15" hidden="false" customHeight="false" outlineLevel="0" collapsed="false"/>
    <row r="24818" customFormat="false" ht="15" hidden="false" customHeight="false" outlineLevel="0" collapsed="false"/>
    <row r="24819" customFormat="false" ht="15" hidden="false" customHeight="false" outlineLevel="0" collapsed="false"/>
    <row r="24820" customFormat="false" ht="15" hidden="false" customHeight="false" outlineLevel="0" collapsed="false"/>
    <row r="24821" customFormat="false" ht="15" hidden="false" customHeight="false" outlineLevel="0" collapsed="false"/>
    <row r="24822" customFormat="false" ht="15" hidden="false" customHeight="false" outlineLevel="0" collapsed="false"/>
    <row r="24823" customFormat="false" ht="15" hidden="false" customHeight="false" outlineLevel="0" collapsed="false"/>
    <row r="24824" customFormat="false" ht="15" hidden="false" customHeight="false" outlineLevel="0" collapsed="false"/>
    <row r="24825" customFormat="false" ht="15" hidden="false" customHeight="false" outlineLevel="0" collapsed="false"/>
    <row r="24826" customFormat="false" ht="15" hidden="false" customHeight="false" outlineLevel="0" collapsed="false"/>
    <row r="24827" customFormat="false" ht="15" hidden="false" customHeight="false" outlineLevel="0" collapsed="false"/>
    <row r="24828" customFormat="false" ht="15" hidden="false" customHeight="false" outlineLevel="0" collapsed="false"/>
    <row r="24829" customFormat="false" ht="15" hidden="false" customHeight="false" outlineLevel="0" collapsed="false"/>
    <row r="24830" customFormat="false" ht="15" hidden="false" customHeight="false" outlineLevel="0" collapsed="false"/>
    <row r="24831" customFormat="false" ht="15" hidden="false" customHeight="false" outlineLevel="0" collapsed="false"/>
    <row r="24832" customFormat="false" ht="15" hidden="false" customHeight="false" outlineLevel="0" collapsed="false"/>
    <row r="24833" customFormat="false" ht="15" hidden="false" customHeight="false" outlineLevel="0" collapsed="false"/>
    <row r="24834" customFormat="false" ht="15" hidden="false" customHeight="false" outlineLevel="0" collapsed="false"/>
    <row r="24835" customFormat="false" ht="15" hidden="false" customHeight="false" outlineLevel="0" collapsed="false"/>
    <row r="24836" customFormat="false" ht="15" hidden="false" customHeight="false" outlineLevel="0" collapsed="false"/>
    <row r="24837" customFormat="false" ht="15" hidden="false" customHeight="false" outlineLevel="0" collapsed="false"/>
    <row r="24838" customFormat="false" ht="15" hidden="false" customHeight="false" outlineLevel="0" collapsed="false"/>
    <row r="24839" customFormat="false" ht="15" hidden="false" customHeight="false" outlineLevel="0" collapsed="false"/>
    <row r="24840" customFormat="false" ht="15" hidden="false" customHeight="false" outlineLevel="0" collapsed="false"/>
    <row r="24841" customFormat="false" ht="15" hidden="false" customHeight="false" outlineLevel="0" collapsed="false"/>
    <row r="24842" customFormat="false" ht="15" hidden="false" customHeight="false" outlineLevel="0" collapsed="false"/>
    <row r="24843" customFormat="false" ht="15" hidden="false" customHeight="false" outlineLevel="0" collapsed="false"/>
    <row r="24844" customFormat="false" ht="15" hidden="false" customHeight="false" outlineLevel="0" collapsed="false"/>
    <row r="24845" customFormat="false" ht="15" hidden="false" customHeight="false" outlineLevel="0" collapsed="false"/>
    <row r="24846" customFormat="false" ht="15" hidden="false" customHeight="false" outlineLevel="0" collapsed="false"/>
    <row r="24847" customFormat="false" ht="15" hidden="false" customHeight="false" outlineLevel="0" collapsed="false"/>
    <row r="24848" customFormat="false" ht="15" hidden="false" customHeight="false" outlineLevel="0" collapsed="false"/>
    <row r="24849" customFormat="false" ht="15" hidden="false" customHeight="false" outlineLevel="0" collapsed="false"/>
    <row r="24850" customFormat="false" ht="15" hidden="false" customHeight="false" outlineLevel="0" collapsed="false"/>
    <row r="24851" customFormat="false" ht="15" hidden="false" customHeight="false" outlineLevel="0" collapsed="false"/>
    <row r="24852" customFormat="false" ht="15" hidden="false" customHeight="false" outlineLevel="0" collapsed="false"/>
    <row r="24853" customFormat="false" ht="15" hidden="false" customHeight="false" outlineLevel="0" collapsed="false"/>
    <row r="24854" customFormat="false" ht="15" hidden="false" customHeight="false" outlineLevel="0" collapsed="false"/>
    <row r="24855" customFormat="false" ht="15" hidden="false" customHeight="false" outlineLevel="0" collapsed="false"/>
    <row r="24856" customFormat="false" ht="15" hidden="false" customHeight="false" outlineLevel="0" collapsed="false"/>
    <row r="24857" customFormat="false" ht="15" hidden="false" customHeight="false" outlineLevel="0" collapsed="false"/>
    <row r="24858" customFormat="false" ht="15" hidden="false" customHeight="false" outlineLevel="0" collapsed="false"/>
    <row r="24859" customFormat="false" ht="15" hidden="false" customHeight="false" outlineLevel="0" collapsed="false"/>
    <row r="24860" customFormat="false" ht="15" hidden="false" customHeight="false" outlineLevel="0" collapsed="false"/>
    <row r="24861" customFormat="false" ht="15" hidden="false" customHeight="false" outlineLevel="0" collapsed="false"/>
    <row r="24862" customFormat="false" ht="15" hidden="false" customHeight="false" outlineLevel="0" collapsed="false"/>
    <row r="24863" customFormat="false" ht="15" hidden="false" customHeight="false" outlineLevel="0" collapsed="false"/>
    <row r="24864" customFormat="false" ht="15" hidden="false" customHeight="false" outlineLevel="0" collapsed="false"/>
    <row r="24865" customFormat="false" ht="15" hidden="false" customHeight="false" outlineLevel="0" collapsed="false"/>
    <row r="24866" customFormat="false" ht="15" hidden="false" customHeight="false" outlineLevel="0" collapsed="false"/>
    <row r="24867" customFormat="false" ht="15" hidden="false" customHeight="false" outlineLevel="0" collapsed="false"/>
    <row r="24868" customFormat="false" ht="15" hidden="false" customHeight="false" outlineLevel="0" collapsed="false"/>
    <row r="24869" customFormat="false" ht="15" hidden="false" customHeight="false" outlineLevel="0" collapsed="false"/>
    <row r="24870" customFormat="false" ht="15" hidden="false" customHeight="false" outlineLevel="0" collapsed="false"/>
    <row r="24871" customFormat="false" ht="15" hidden="false" customHeight="false" outlineLevel="0" collapsed="false"/>
    <row r="24872" customFormat="false" ht="15" hidden="false" customHeight="false" outlineLevel="0" collapsed="false"/>
    <row r="24873" customFormat="false" ht="15" hidden="false" customHeight="false" outlineLevel="0" collapsed="false"/>
    <row r="24874" customFormat="false" ht="15" hidden="false" customHeight="false" outlineLevel="0" collapsed="false"/>
    <row r="24875" customFormat="false" ht="15" hidden="false" customHeight="false" outlineLevel="0" collapsed="false"/>
    <row r="24876" customFormat="false" ht="15" hidden="false" customHeight="false" outlineLevel="0" collapsed="false"/>
    <row r="24877" customFormat="false" ht="15" hidden="false" customHeight="false" outlineLevel="0" collapsed="false"/>
    <row r="24878" customFormat="false" ht="15" hidden="false" customHeight="false" outlineLevel="0" collapsed="false"/>
    <row r="24879" customFormat="false" ht="15" hidden="false" customHeight="false" outlineLevel="0" collapsed="false"/>
    <row r="24880" customFormat="false" ht="15" hidden="false" customHeight="false" outlineLevel="0" collapsed="false"/>
    <row r="24881" customFormat="false" ht="15" hidden="false" customHeight="false" outlineLevel="0" collapsed="false"/>
    <row r="24882" customFormat="false" ht="15" hidden="false" customHeight="false" outlineLevel="0" collapsed="false"/>
    <row r="24883" customFormat="false" ht="15" hidden="false" customHeight="false" outlineLevel="0" collapsed="false"/>
    <row r="24884" customFormat="false" ht="15" hidden="false" customHeight="false" outlineLevel="0" collapsed="false"/>
    <row r="24885" customFormat="false" ht="15" hidden="false" customHeight="false" outlineLevel="0" collapsed="false"/>
    <row r="24886" customFormat="false" ht="15" hidden="false" customHeight="false" outlineLevel="0" collapsed="false"/>
    <row r="24887" customFormat="false" ht="15" hidden="false" customHeight="false" outlineLevel="0" collapsed="false"/>
    <row r="24888" customFormat="false" ht="15" hidden="false" customHeight="false" outlineLevel="0" collapsed="false"/>
    <row r="24889" customFormat="false" ht="15" hidden="false" customHeight="false" outlineLevel="0" collapsed="false"/>
    <row r="24890" customFormat="false" ht="15" hidden="false" customHeight="false" outlineLevel="0" collapsed="false"/>
    <row r="24891" customFormat="false" ht="15" hidden="false" customHeight="false" outlineLevel="0" collapsed="false"/>
    <row r="24892" customFormat="false" ht="15" hidden="false" customHeight="false" outlineLevel="0" collapsed="false"/>
    <row r="24893" customFormat="false" ht="15" hidden="false" customHeight="false" outlineLevel="0" collapsed="false"/>
    <row r="24894" customFormat="false" ht="15" hidden="false" customHeight="false" outlineLevel="0" collapsed="false"/>
    <row r="24895" customFormat="false" ht="15" hidden="false" customHeight="false" outlineLevel="0" collapsed="false"/>
    <row r="24896" customFormat="false" ht="15" hidden="false" customHeight="false" outlineLevel="0" collapsed="false"/>
    <row r="24897" customFormat="false" ht="15" hidden="false" customHeight="false" outlineLevel="0" collapsed="false"/>
    <row r="24898" customFormat="false" ht="15" hidden="false" customHeight="false" outlineLevel="0" collapsed="false"/>
    <row r="24899" customFormat="false" ht="15" hidden="false" customHeight="false" outlineLevel="0" collapsed="false"/>
    <row r="24900" customFormat="false" ht="15" hidden="false" customHeight="false" outlineLevel="0" collapsed="false"/>
    <row r="24901" customFormat="false" ht="15" hidden="false" customHeight="false" outlineLevel="0" collapsed="false"/>
    <row r="24902" customFormat="false" ht="15" hidden="false" customHeight="false" outlineLevel="0" collapsed="false"/>
    <row r="24903" customFormat="false" ht="15" hidden="false" customHeight="false" outlineLevel="0" collapsed="false"/>
    <row r="24904" customFormat="false" ht="15" hidden="false" customHeight="false" outlineLevel="0" collapsed="false"/>
    <row r="24905" customFormat="false" ht="15" hidden="false" customHeight="false" outlineLevel="0" collapsed="false"/>
    <row r="24906" customFormat="false" ht="15" hidden="false" customHeight="false" outlineLevel="0" collapsed="false"/>
    <row r="24907" customFormat="false" ht="15" hidden="false" customHeight="false" outlineLevel="0" collapsed="false"/>
    <row r="24908" customFormat="false" ht="15" hidden="false" customHeight="false" outlineLevel="0" collapsed="false"/>
    <row r="24909" customFormat="false" ht="15" hidden="false" customHeight="false" outlineLevel="0" collapsed="false"/>
    <row r="24910" customFormat="false" ht="15" hidden="false" customHeight="false" outlineLevel="0" collapsed="false"/>
    <row r="24911" customFormat="false" ht="15" hidden="false" customHeight="false" outlineLevel="0" collapsed="false"/>
    <row r="24912" customFormat="false" ht="15" hidden="false" customHeight="false" outlineLevel="0" collapsed="false"/>
    <row r="24913" customFormat="false" ht="15" hidden="false" customHeight="false" outlineLevel="0" collapsed="false"/>
    <row r="24914" customFormat="false" ht="15" hidden="false" customHeight="false" outlineLevel="0" collapsed="false"/>
    <row r="24915" customFormat="false" ht="15" hidden="false" customHeight="false" outlineLevel="0" collapsed="false"/>
    <row r="24916" customFormat="false" ht="15" hidden="false" customHeight="false" outlineLevel="0" collapsed="false"/>
    <row r="24917" customFormat="false" ht="15" hidden="false" customHeight="false" outlineLevel="0" collapsed="false"/>
    <row r="24918" customFormat="false" ht="15" hidden="false" customHeight="false" outlineLevel="0" collapsed="false"/>
    <row r="24919" customFormat="false" ht="15" hidden="false" customHeight="false" outlineLevel="0" collapsed="false"/>
    <row r="24920" customFormat="false" ht="15" hidden="false" customHeight="false" outlineLevel="0" collapsed="false"/>
    <row r="24921" customFormat="false" ht="15" hidden="false" customHeight="false" outlineLevel="0" collapsed="false"/>
    <row r="24922" customFormat="false" ht="15" hidden="false" customHeight="false" outlineLevel="0" collapsed="false"/>
    <row r="24923" customFormat="false" ht="15" hidden="false" customHeight="false" outlineLevel="0" collapsed="false"/>
    <row r="24924" customFormat="false" ht="15" hidden="false" customHeight="false" outlineLevel="0" collapsed="false"/>
    <row r="24925" customFormat="false" ht="15" hidden="false" customHeight="false" outlineLevel="0" collapsed="false"/>
    <row r="24926" customFormat="false" ht="15" hidden="false" customHeight="false" outlineLevel="0" collapsed="false"/>
    <row r="24927" customFormat="false" ht="15" hidden="false" customHeight="false" outlineLevel="0" collapsed="false"/>
    <row r="24928" customFormat="false" ht="15" hidden="false" customHeight="false" outlineLevel="0" collapsed="false"/>
    <row r="24929" customFormat="false" ht="15" hidden="false" customHeight="false" outlineLevel="0" collapsed="false"/>
    <row r="24930" customFormat="false" ht="15" hidden="false" customHeight="false" outlineLevel="0" collapsed="false"/>
    <row r="24931" customFormat="false" ht="15" hidden="false" customHeight="false" outlineLevel="0" collapsed="false"/>
    <row r="24932" customFormat="false" ht="15" hidden="false" customHeight="false" outlineLevel="0" collapsed="false"/>
    <row r="24933" customFormat="false" ht="15" hidden="false" customHeight="false" outlineLevel="0" collapsed="false"/>
    <row r="24934" customFormat="false" ht="15" hidden="false" customHeight="false" outlineLevel="0" collapsed="false"/>
    <row r="24935" customFormat="false" ht="15" hidden="false" customHeight="false" outlineLevel="0" collapsed="false"/>
    <row r="24936" customFormat="false" ht="15" hidden="false" customHeight="false" outlineLevel="0" collapsed="false"/>
    <row r="24937" customFormat="false" ht="15" hidden="false" customHeight="false" outlineLevel="0" collapsed="false"/>
    <row r="24938" customFormat="false" ht="15" hidden="false" customHeight="false" outlineLevel="0" collapsed="false"/>
    <row r="24939" customFormat="false" ht="15" hidden="false" customHeight="false" outlineLevel="0" collapsed="false"/>
    <row r="24940" customFormat="false" ht="15" hidden="false" customHeight="false" outlineLevel="0" collapsed="false"/>
    <row r="24941" customFormat="false" ht="15" hidden="false" customHeight="false" outlineLevel="0" collapsed="false"/>
    <row r="24942" customFormat="false" ht="15" hidden="false" customHeight="false" outlineLevel="0" collapsed="false"/>
    <row r="24943" customFormat="false" ht="15" hidden="false" customHeight="false" outlineLevel="0" collapsed="false"/>
    <row r="24944" customFormat="false" ht="15" hidden="false" customHeight="false" outlineLevel="0" collapsed="false"/>
    <row r="24945" customFormat="false" ht="15" hidden="false" customHeight="false" outlineLevel="0" collapsed="false"/>
    <row r="24946" customFormat="false" ht="15" hidden="false" customHeight="false" outlineLevel="0" collapsed="false"/>
    <row r="24947" customFormat="false" ht="15" hidden="false" customHeight="false" outlineLevel="0" collapsed="false"/>
    <row r="24948" customFormat="false" ht="15" hidden="false" customHeight="false" outlineLevel="0" collapsed="false"/>
    <row r="24949" customFormat="false" ht="15" hidden="false" customHeight="false" outlineLevel="0" collapsed="false"/>
    <row r="24950" customFormat="false" ht="15" hidden="false" customHeight="false" outlineLevel="0" collapsed="false"/>
    <row r="24951" customFormat="false" ht="15" hidden="false" customHeight="false" outlineLevel="0" collapsed="false"/>
    <row r="24952" customFormat="false" ht="15" hidden="false" customHeight="false" outlineLevel="0" collapsed="false"/>
    <row r="24953" customFormat="false" ht="15" hidden="false" customHeight="false" outlineLevel="0" collapsed="false"/>
    <row r="24954" customFormat="false" ht="15" hidden="false" customHeight="false" outlineLevel="0" collapsed="false"/>
    <row r="24955" customFormat="false" ht="15" hidden="false" customHeight="false" outlineLevel="0" collapsed="false"/>
    <row r="24956" customFormat="false" ht="15" hidden="false" customHeight="false" outlineLevel="0" collapsed="false"/>
    <row r="24957" customFormat="false" ht="15" hidden="false" customHeight="false" outlineLevel="0" collapsed="false"/>
    <row r="24958" customFormat="false" ht="15" hidden="false" customHeight="false" outlineLevel="0" collapsed="false"/>
    <row r="24959" customFormat="false" ht="15" hidden="false" customHeight="false" outlineLevel="0" collapsed="false"/>
    <row r="24960" customFormat="false" ht="15" hidden="false" customHeight="false" outlineLevel="0" collapsed="false"/>
    <row r="24961" customFormat="false" ht="15" hidden="false" customHeight="false" outlineLevel="0" collapsed="false"/>
    <row r="24962" customFormat="false" ht="15" hidden="false" customHeight="false" outlineLevel="0" collapsed="false"/>
    <row r="24963" customFormat="false" ht="15" hidden="false" customHeight="false" outlineLevel="0" collapsed="false"/>
    <row r="24964" customFormat="false" ht="15" hidden="false" customHeight="false" outlineLevel="0" collapsed="false"/>
    <row r="24965" customFormat="false" ht="15" hidden="false" customHeight="false" outlineLevel="0" collapsed="false"/>
    <row r="24966" customFormat="false" ht="15" hidden="false" customHeight="false" outlineLevel="0" collapsed="false"/>
    <row r="24967" customFormat="false" ht="15" hidden="false" customHeight="false" outlineLevel="0" collapsed="false"/>
    <row r="24968" customFormat="false" ht="15" hidden="false" customHeight="false" outlineLevel="0" collapsed="false"/>
    <row r="24969" customFormat="false" ht="15" hidden="false" customHeight="false" outlineLevel="0" collapsed="false"/>
    <row r="24970" customFormat="false" ht="15" hidden="false" customHeight="false" outlineLevel="0" collapsed="false"/>
    <row r="24971" customFormat="false" ht="15" hidden="false" customHeight="false" outlineLevel="0" collapsed="false"/>
    <row r="24972" customFormat="false" ht="15" hidden="false" customHeight="false" outlineLevel="0" collapsed="false"/>
    <row r="24973" customFormat="false" ht="15" hidden="false" customHeight="false" outlineLevel="0" collapsed="false"/>
    <row r="24974" customFormat="false" ht="15" hidden="false" customHeight="false" outlineLevel="0" collapsed="false"/>
    <row r="24975" customFormat="false" ht="15" hidden="false" customHeight="false" outlineLevel="0" collapsed="false"/>
    <row r="24976" customFormat="false" ht="15" hidden="false" customHeight="false" outlineLevel="0" collapsed="false"/>
    <row r="24977" customFormat="false" ht="15" hidden="false" customHeight="false" outlineLevel="0" collapsed="false"/>
    <row r="24978" customFormat="false" ht="15" hidden="false" customHeight="false" outlineLevel="0" collapsed="false"/>
    <row r="24979" customFormat="false" ht="15" hidden="false" customHeight="false" outlineLevel="0" collapsed="false"/>
    <row r="24980" customFormat="false" ht="15" hidden="false" customHeight="false" outlineLevel="0" collapsed="false"/>
    <row r="24981" customFormat="false" ht="15" hidden="false" customHeight="false" outlineLevel="0" collapsed="false"/>
    <row r="24982" customFormat="false" ht="15" hidden="false" customHeight="false" outlineLevel="0" collapsed="false"/>
    <row r="24983" customFormat="false" ht="15" hidden="false" customHeight="false" outlineLevel="0" collapsed="false"/>
    <row r="24984" customFormat="false" ht="15" hidden="false" customHeight="false" outlineLevel="0" collapsed="false"/>
    <row r="24985" customFormat="false" ht="15" hidden="false" customHeight="false" outlineLevel="0" collapsed="false"/>
    <row r="24986" customFormat="false" ht="15" hidden="false" customHeight="false" outlineLevel="0" collapsed="false"/>
    <row r="24987" customFormat="false" ht="15" hidden="false" customHeight="false" outlineLevel="0" collapsed="false"/>
    <row r="24988" customFormat="false" ht="15" hidden="false" customHeight="false" outlineLevel="0" collapsed="false"/>
    <row r="24989" customFormat="false" ht="15" hidden="false" customHeight="false" outlineLevel="0" collapsed="false"/>
    <row r="24990" customFormat="false" ht="15" hidden="false" customHeight="false" outlineLevel="0" collapsed="false"/>
    <row r="24991" customFormat="false" ht="15" hidden="false" customHeight="false" outlineLevel="0" collapsed="false"/>
    <row r="24992" customFormat="false" ht="15" hidden="false" customHeight="false" outlineLevel="0" collapsed="false"/>
    <row r="24993" customFormat="false" ht="15" hidden="false" customHeight="false" outlineLevel="0" collapsed="false"/>
    <row r="24994" customFormat="false" ht="15" hidden="false" customHeight="false" outlineLevel="0" collapsed="false"/>
    <row r="24995" customFormat="false" ht="15" hidden="false" customHeight="false" outlineLevel="0" collapsed="false"/>
    <row r="24996" customFormat="false" ht="15" hidden="false" customHeight="false" outlineLevel="0" collapsed="false"/>
    <row r="24997" customFormat="false" ht="15" hidden="false" customHeight="false" outlineLevel="0" collapsed="false"/>
    <row r="24998" customFormat="false" ht="15" hidden="false" customHeight="false" outlineLevel="0" collapsed="false"/>
    <row r="24999" customFormat="false" ht="15" hidden="false" customHeight="false" outlineLevel="0" collapsed="false"/>
    <row r="25000" customFormat="false" ht="15" hidden="false" customHeight="false" outlineLevel="0" collapsed="false"/>
    <row r="25001" customFormat="false" ht="15" hidden="false" customHeight="false" outlineLevel="0" collapsed="false"/>
    <row r="25002" customFormat="false" ht="15" hidden="false" customHeight="false" outlineLevel="0" collapsed="false"/>
    <row r="25003" customFormat="false" ht="15" hidden="false" customHeight="false" outlineLevel="0" collapsed="false"/>
    <row r="25004" customFormat="false" ht="15" hidden="false" customHeight="false" outlineLevel="0" collapsed="false"/>
    <row r="25005" customFormat="false" ht="15" hidden="false" customHeight="false" outlineLevel="0" collapsed="false"/>
    <row r="25006" customFormat="false" ht="15" hidden="false" customHeight="false" outlineLevel="0" collapsed="false"/>
    <row r="25007" customFormat="false" ht="15" hidden="false" customHeight="false" outlineLevel="0" collapsed="false"/>
    <row r="25008" customFormat="false" ht="15" hidden="false" customHeight="false" outlineLevel="0" collapsed="false"/>
    <row r="25009" customFormat="false" ht="15" hidden="false" customHeight="false" outlineLevel="0" collapsed="false"/>
    <row r="25010" customFormat="false" ht="15" hidden="false" customHeight="false" outlineLevel="0" collapsed="false"/>
    <row r="25011" customFormat="false" ht="15" hidden="false" customHeight="false" outlineLevel="0" collapsed="false"/>
    <row r="25012" customFormat="false" ht="15" hidden="false" customHeight="false" outlineLevel="0" collapsed="false"/>
    <row r="25013" customFormat="false" ht="15" hidden="false" customHeight="false" outlineLevel="0" collapsed="false"/>
    <row r="25014" customFormat="false" ht="15" hidden="false" customHeight="false" outlineLevel="0" collapsed="false"/>
    <row r="25015" customFormat="false" ht="15" hidden="false" customHeight="false" outlineLevel="0" collapsed="false"/>
    <row r="25016" customFormat="false" ht="15" hidden="false" customHeight="false" outlineLevel="0" collapsed="false"/>
    <row r="25017" customFormat="false" ht="15" hidden="false" customHeight="false" outlineLevel="0" collapsed="false"/>
    <row r="25018" customFormat="false" ht="15" hidden="false" customHeight="false" outlineLevel="0" collapsed="false"/>
    <row r="25019" customFormat="false" ht="15" hidden="false" customHeight="false" outlineLevel="0" collapsed="false"/>
    <row r="25020" customFormat="false" ht="15" hidden="false" customHeight="false" outlineLevel="0" collapsed="false"/>
    <row r="25021" customFormat="false" ht="15" hidden="false" customHeight="false" outlineLevel="0" collapsed="false"/>
    <row r="25022" customFormat="false" ht="15" hidden="false" customHeight="false" outlineLevel="0" collapsed="false"/>
    <row r="25023" customFormat="false" ht="15" hidden="false" customHeight="false" outlineLevel="0" collapsed="false"/>
    <row r="25024" customFormat="false" ht="15" hidden="false" customHeight="false" outlineLevel="0" collapsed="false"/>
    <row r="25025" customFormat="false" ht="15" hidden="false" customHeight="false" outlineLevel="0" collapsed="false"/>
    <row r="25026" customFormat="false" ht="15" hidden="false" customHeight="false" outlineLevel="0" collapsed="false"/>
    <row r="25027" customFormat="false" ht="15" hidden="false" customHeight="false" outlineLevel="0" collapsed="false"/>
    <row r="25028" customFormat="false" ht="15" hidden="false" customHeight="false" outlineLevel="0" collapsed="false"/>
    <row r="25029" customFormat="false" ht="15" hidden="false" customHeight="false" outlineLevel="0" collapsed="false"/>
    <row r="25030" customFormat="false" ht="15" hidden="false" customHeight="false" outlineLevel="0" collapsed="false"/>
    <row r="25031" customFormat="false" ht="15" hidden="false" customHeight="false" outlineLevel="0" collapsed="false"/>
    <row r="25032" customFormat="false" ht="15" hidden="false" customHeight="false" outlineLevel="0" collapsed="false"/>
    <row r="25033" customFormat="false" ht="15" hidden="false" customHeight="false" outlineLevel="0" collapsed="false"/>
    <row r="25034" customFormat="false" ht="15" hidden="false" customHeight="false" outlineLevel="0" collapsed="false"/>
    <row r="25035" customFormat="false" ht="15" hidden="false" customHeight="false" outlineLevel="0" collapsed="false"/>
    <row r="25036" customFormat="false" ht="15" hidden="false" customHeight="false" outlineLevel="0" collapsed="false"/>
    <row r="25037" customFormat="false" ht="15" hidden="false" customHeight="false" outlineLevel="0" collapsed="false"/>
    <row r="25038" customFormat="false" ht="15" hidden="false" customHeight="false" outlineLevel="0" collapsed="false"/>
    <row r="25039" customFormat="false" ht="15" hidden="false" customHeight="false" outlineLevel="0" collapsed="false"/>
    <row r="25040" customFormat="false" ht="15" hidden="false" customHeight="false" outlineLevel="0" collapsed="false"/>
    <row r="25041" customFormat="false" ht="15" hidden="false" customHeight="false" outlineLevel="0" collapsed="false"/>
    <row r="25042" customFormat="false" ht="15" hidden="false" customHeight="false" outlineLevel="0" collapsed="false"/>
    <row r="25043" customFormat="false" ht="15" hidden="false" customHeight="false" outlineLevel="0" collapsed="false"/>
    <row r="25044" customFormat="false" ht="15" hidden="false" customHeight="false" outlineLevel="0" collapsed="false"/>
    <row r="25045" customFormat="false" ht="15" hidden="false" customHeight="false" outlineLevel="0" collapsed="false"/>
    <row r="25046" customFormat="false" ht="15" hidden="false" customHeight="false" outlineLevel="0" collapsed="false"/>
    <row r="25047" customFormat="false" ht="15" hidden="false" customHeight="false" outlineLevel="0" collapsed="false"/>
    <row r="25048" customFormat="false" ht="15" hidden="false" customHeight="false" outlineLevel="0" collapsed="false"/>
    <row r="25049" customFormat="false" ht="15" hidden="false" customHeight="false" outlineLevel="0" collapsed="false"/>
    <row r="25050" customFormat="false" ht="15" hidden="false" customHeight="false" outlineLevel="0" collapsed="false"/>
    <row r="25051" customFormat="false" ht="15" hidden="false" customHeight="false" outlineLevel="0" collapsed="false"/>
    <row r="25052" customFormat="false" ht="15" hidden="false" customHeight="false" outlineLevel="0" collapsed="false"/>
    <row r="25053" customFormat="false" ht="15" hidden="false" customHeight="false" outlineLevel="0" collapsed="false"/>
    <row r="25054" customFormat="false" ht="15" hidden="false" customHeight="false" outlineLevel="0" collapsed="false"/>
    <row r="25055" customFormat="false" ht="15" hidden="false" customHeight="false" outlineLevel="0" collapsed="false"/>
    <row r="25056" customFormat="false" ht="15" hidden="false" customHeight="false" outlineLevel="0" collapsed="false"/>
    <row r="25057" customFormat="false" ht="15" hidden="false" customHeight="false" outlineLevel="0" collapsed="false"/>
    <row r="25058" customFormat="false" ht="15" hidden="false" customHeight="false" outlineLevel="0" collapsed="false"/>
    <row r="25059" customFormat="false" ht="15" hidden="false" customHeight="false" outlineLevel="0" collapsed="false"/>
    <row r="25060" customFormat="false" ht="15" hidden="false" customHeight="false" outlineLevel="0" collapsed="false"/>
    <row r="25061" customFormat="false" ht="15" hidden="false" customHeight="false" outlineLevel="0" collapsed="false"/>
    <row r="25062" customFormat="false" ht="15" hidden="false" customHeight="false" outlineLevel="0" collapsed="false"/>
    <row r="25063" customFormat="false" ht="15" hidden="false" customHeight="false" outlineLevel="0" collapsed="false"/>
    <row r="25064" customFormat="false" ht="15" hidden="false" customHeight="false" outlineLevel="0" collapsed="false"/>
    <row r="25065" customFormat="false" ht="15" hidden="false" customHeight="false" outlineLevel="0" collapsed="false"/>
    <row r="25066" customFormat="false" ht="15" hidden="false" customHeight="false" outlineLevel="0" collapsed="false"/>
    <row r="25067" customFormat="false" ht="15" hidden="false" customHeight="false" outlineLevel="0" collapsed="false"/>
    <row r="25068" customFormat="false" ht="15" hidden="false" customHeight="false" outlineLevel="0" collapsed="false"/>
    <row r="25069" customFormat="false" ht="15" hidden="false" customHeight="false" outlineLevel="0" collapsed="false"/>
    <row r="25070" customFormat="false" ht="15" hidden="false" customHeight="false" outlineLevel="0" collapsed="false"/>
    <row r="25071" customFormat="false" ht="15" hidden="false" customHeight="false" outlineLevel="0" collapsed="false"/>
    <row r="25072" customFormat="false" ht="15" hidden="false" customHeight="false" outlineLevel="0" collapsed="false"/>
    <row r="25073" customFormat="false" ht="15" hidden="false" customHeight="false" outlineLevel="0" collapsed="false"/>
    <row r="25074" customFormat="false" ht="15" hidden="false" customHeight="false" outlineLevel="0" collapsed="false"/>
    <row r="25075" customFormat="false" ht="15" hidden="false" customHeight="false" outlineLevel="0" collapsed="false"/>
    <row r="25076" customFormat="false" ht="15" hidden="false" customHeight="false" outlineLevel="0" collapsed="false"/>
    <row r="25077" customFormat="false" ht="15" hidden="false" customHeight="false" outlineLevel="0" collapsed="false"/>
    <row r="25078" customFormat="false" ht="15" hidden="false" customHeight="false" outlineLevel="0" collapsed="false"/>
    <row r="25079" customFormat="false" ht="15" hidden="false" customHeight="false" outlineLevel="0" collapsed="false"/>
    <row r="25080" customFormat="false" ht="15" hidden="false" customHeight="false" outlineLevel="0" collapsed="false"/>
    <row r="25081" customFormat="false" ht="15" hidden="false" customHeight="false" outlineLevel="0" collapsed="false"/>
    <row r="25082" customFormat="false" ht="15" hidden="false" customHeight="false" outlineLevel="0" collapsed="false"/>
    <row r="25083" customFormat="false" ht="15" hidden="false" customHeight="false" outlineLevel="0" collapsed="false"/>
    <row r="25084" customFormat="false" ht="15" hidden="false" customHeight="false" outlineLevel="0" collapsed="false"/>
    <row r="25085" customFormat="false" ht="15" hidden="false" customHeight="false" outlineLevel="0" collapsed="false"/>
    <row r="25086" customFormat="false" ht="15" hidden="false" customHeight="false" outlineLevel="0" collapsed="false"/>
    <row r="25087" customFormat="false" ht="15" hidden="false" customHeight="false" outlineLevel="0" collapsed="false"/>
    <row r="25088" customFormat="false" ht="15" hidden="false" customHeight="false" outlineLevel="0" collapsed="false"/>
    <row r="25089" customFormat="false" ht="15" hidden="false" customHeight="false" outlineLevel="0" collapsed="false"/>
    <row r="25090" customFormat="false" ht="15" hidden="false" customHeight="false" outlineLevel="0" collapsed="false"/>
    <row r="25091" customFormat="false" ht="15" hidden="false" customHeight="false" outlineLevel="0" collapsed="false"/>
    <row r="25092" customFormat="false" ht="15" hidden="false" customHeight="false" outlineLevel="0" collapsed="false"/>
    <row r="25093" customFormat="false" ht="15" hidden="false" customHeight="false" outlineLevel="0" collapsed="false"/>
    <row r="25094" customFormat="false" ht="15" hidden="false" customHeight="false" outlineLevel="0" collapsed="false"/>
    <row r="25095" customFormat="false" ht="15" hidden="false" customHeight="false" outlineLevel="0" collapsed="false"/>
    <row r="25096" customFormat="false" ht="15" hidden="false" customHeight="false" outlineLevel="0" collapsed="false"/>
    <row r="25097" customFormat="false" ht="15" hidden="false" customHeight="false" outlineLevel="0" collapsed="false"/>
    <row r="25098" customFormat="false" ht="15" hidden="false" customHeight="false" outlineLevel="0" collapsed="false"/>
    <row r="25099" customFormat="false" ht="15" hidden="false" customHeight="false" outlineLevel="0" collapsed="false"/>
    <row r="25100" customFormat="false" ht="15" hidden="false" customHeight="false" outlineLevel="0" collapsed="false"/>
    <row r="25101" customFormat="false" ht="15" hidden="false" customHeight="false" outlineLevel="0" collapsed="false"/>
    <row r="25102" customFormat="false" ht="15" hidden="false" customHeight="false" outlineLevel="0" collapsed="false"/>
    <row r="25103" customFormat="false" ht="15" hidden="false" customHeight="false" outlineLevel="0" collapsed="false"/>
    <row r="25104" customFormat="false" ht="15" hidden="false" customHeight="false" outlineLevel="0" collapsed="false"/>
    <row r="25105" customFormat="false" ht="15" hidden="false" customHeight="false" outlineLevel="0" collapsed="false"/>
    <row r="25106" customFormat="false" ht="15" hidden="false" customHeight="false" outlineLevel="0" collapsed="false"/>
    <row r="25107" customFormat="false" ht="15" hidden="false" customHeight="false" outlineLevel="0" collapsed="false"/>
    <row r="25108" customFormat="false" ht="15" hidden="false" customHeight="false" outlineLevel="0" collapsed="false"/>
    <row r="25109" customFormat="false" ht="15" hidden="false" customHeight="false" outlineLevel="0" collapsed="false"/>
    <row r="25110" customFormat="false" ht="15" hidden="false" customHeight="false" outlineLevel="0" collapsed="false"/>
    <row r="25111" customFormat="false" ht="15" hidden="false" customHeight="false" outlineLevel="0" collapsed="false"/>
    <row r="25112" customFormat="false" ht="15" hidden="false" customHeight="false" outlineLevel="0" collapsed="false"/>
    <row r="25113" customFormat="false" ht="15" hidden="false" customHeight="false" outlineLevel="0" collapsed="false"/>
    <row r="25114" customFormat="false" ht="15" hidden="false" customHeight="false" outlineLevel="0" collapsed="false"/>
    <row r="25115" customFormat="false" ht="15" hidden="false" customHeight="false" outlineLevel="0" collapsed="false"/>
    <row r="25116" customFormat="false" ht="15" hidden="false" customHeight="false" outlineLevel="0" collapsed="false"/>
    <row r="25117" customFormat="false" ht="15" hidden="false" customHeight="false" outlineLevel="0" collapsed="false"/>
    <row r="25118" customFormat="false" ht="15" hidden="false" customHeight="false" outlineLevel="0" collapsed="false"/>
    <row r="25119" customFormat="false" ht="15" hidden="false" customHeight="false" outlineLevel="0" collapsed="false"/>
    <row r="25120" customFormat="false" ht="15" hidden="false" customHeight="false" outlineLevel="0" collapsed="false"/>
    <row r="25121" customFormat="false" ht="15" hidden="false" customHeight="false" outlineLevel="0" collapsed="false"/>
    <row r="25122" customFormat="false" ht="15" hidden="false" customHeight="false" outlineLevel="0" collapsed="false"/>
    <row r="25123" customFormat="false" ht="15" hidden="false" customHeight="false" outlineLevel="0" collapsed="false"/>
    <row r="25124" customFormat="false" ht="15" hidden="false" customHeight="false" outlineLevel="0" collapsed="false"/>
    <row r="25125" customFormat="false" ht="15" hidden="false" customHeight="false" outlineLevel="0" collapsed="false"/>
    <row r="25126" customFormat="false" ht="15" hidden="false" customHeight="false" outlineLevel="0" collapsed="false"/>
    <row r="25127" customFormat="false" ht="15" hidden="false" customHeight="false" outlineLevel="0" collapsed="false"/>
    <row r="25128" customFormat="false" ht="15" hidden="false" customHeight="false" outlineLevel="0" collapsed="false"/>
    <row r="25129" customFormat="false" ht="15" hidden="false" customHeight="false" outlineLevel="0" collapsed="false"/>
    <row r="25130" customFormat="false" ht="15" hidden="false" customHeight="false" outlineLevel="0" collapsed="false"/>
    <row r="25131" customFormat="false" ht="15" hidden="false" customHeight="false" outlineLevel="0" collapsed="false"/>
    <row r="25132" customFormat="false" ht="15" hidden="false" customHeight="false" outlineLevel="0" collapsed="false"/>
    <row r="25133" customFormat="false" ht="15" hidden="false" customHeight="false" outlineLevel="0" collapsed="false"/>
    <row r="25134" customFormat="false" ht="15" hidden="false" customHeight="false" outlineLevel="0" collapsed="false"/>
    <row r="25135" customFormat="false" ht="15" hidden="false" customHeight="false" outlineLevel="0" collapsed="false"/>
    <row r="25136" customFormat="false" ht="15" hidden="false" customHeight="false" outlineLevel="0" collapsed="false"/>
    <row r="25137" customFormat="false" ht="15" hidden="false" customHeight="false" outlineLevel="0" collapsed="false"/>
    <row r="25138" customFormat="false" ht="15" hidden="false" customHeight="false" outlineLevel="0" collapsed="false"/>
    <row r="25139" customFormat="false" ht="15" hidden="false" customHeight="false" outlineLevel="0" collapsed="false"/>
    <row r="25140" customFormat="false" ht="15" hidden="false" customHeight="false" outlineLevel="0" collapsed="false"/>
    <row r="25141" customFormat="false" ht="15" hidden="false" customHeight="false" outlineLevel="0" collapsed="false"/>
    <row r="25142" customFormat="false" ht="15" hidden="false" customHeight="false" outlineLevel="0" collapsed="false"/>
    <row r="25143" customFormat="false" ht="15" hidden="false" customHeight="false" outlineLevel="0" collapsed="false"/>
    <row r="25144" customFormat="false" ht="15" hidden="false" customHeight="false" outlineLevel="0" collapsed="false"/>
    <row r="25145" customFormat="false" ht="15" hidden="false" customHeight="false" outlineLevel="0" collapsed="false"/>
    <row r="25146" customFormat="false" ht="15" hidden="false" customHeight="false" outlineLevel="0" collapsed="false"/>
    <row r="25147" customFormat="false" ht="15" hidden="false" customHeight="false" outlineLevel="0" collapsed="false"/>
    <row r="25148" customFormat="false" ht="15" hidden="false" customHeight="false" outlineLevel="0" collapsed="false"/>
    <row r="25149" customFormat="false" ht="15" hidden="false" customHeight="false" outlineLevel="0" collapsed="false"/>
    <row r="25150" customFormat="false" ht="15" hidden="false" customHeight="false" outlineLevel="0" collapsed="false"/>
    <row r="25151" customFormat="false" ht="15" hidden="false" customHeight="false" outlineLevel="0" collapsed="false"/>
    <row r="25152" customFormat="false" ht="15" hidden="false" customHeight="false" outlineLevel="0" collapsed="false"/>
    <row r="25153" customFormat="false" ht="15" hidden="false" customHeight="false" outlineLevel="0" collapsed="false"/>
    <row r="25154" customFormat="false" ht="15" hidden="false" customHeight="false" outlineLevel="0" collapsed="false"/>
    <row r="25155" customFormat="false" ht="15" hidden="false" customHeight="false" outlineLevel="0" collapsed="false"/>
    <row r="25156" customFormat="false" ht="15" hidden="false" customHeight="false" outlineLevel="0" collapsed="false"/>
    <row r="25157" customFormat="false" ht="15" hidden="false" customHeight="false" outlineLevel="0" collapsed="false"/>
    <row r="25158" customFormat="false" ht="15" hidden="false" customHeight="false" outlineLevel="0" collapsed="false"/>
    <row r="25159" customFormat="false" ht="15" hidden="false" customHeight="false" outlineLevel="0" collapsed="false"/>
    <row r="25160" customFormat="false" ht="15" hidden="false" customHeight="false" outlineLevel="0" collapsed="false"/>
    <row r="25161" customFormat="false" ht="15" hidden="false" customHeight="false" outlineLevel="0" collapsed="false"/>
    <row r="25162" customFormat="false" ht="15" hidden="false" customHeight="false" outlineLevel="0" collapsed="false"/>
    <row r="25163" customFormat="false" ht="15" hidden="false" customHeight="false" outlineLevel="0" collapsed="false"/>
    <row r="25164" customFormat="false" ht="15" hidden="false" customHeight="false" outlineLevel="0" collapsed="false"/>
    <row r="25165" customFormat="false" ht="15" hidden="false" customHeight="false" outlineLevel="0" collapsed="false"/>
    <row r="25166" customFormat="false" ht="15" hidden="false" customHeight="false" outlineLevel="0" collapsed="false"/>
    <row r="25167" customFormat="false" ht="15" hidden="false" customHeight="false" outlineLevel="0" collapsed="false"/>
    <row r="25168" customFormat="false" ht="15" hidden="false" customHeight="false" outlineLevel="0" collapsed="false"/>
    <row r="25169" customFormat="false" ht="15" hidden="false" customHeight="false" outlineLevel="0" collapsed="false"/>
    <row r="25170" customFormat="false" ht="15" hidden="false" customHeight="false" outlineLevel="0" collapsed="false"/>
    <row r="25171" customFormat="false" ht="15" hidden="false" customHeight="false" outlineLevel="0" collapsed="false"/>
    <row r="25172" customFormat="false" ht="15" hidden="false" customHeight="false" outlineLevel="0" collapsed="false"/>
    <row r="25173" customFormat="false" ht="15" hidden="false" customHeight="false" outlineLevel="0" collapsed="false"/>
    <row r="25174" customFormat="false" ht="15" hidden="false" customHeight="false" outlineLevel="0" collapsed="false"/>
    <row r="25175" customFormat="false" ht="15" hidden="false" customHeight="false" outlineLevel="0" collapsed="false"/>
    <row r="25176" customFormat="false" ht="15" hidden="false" customHeight="false" outlineLevel="0" collapsed="false"/>
    <row r="25177" customFormat="false" ht="15" hidden="false" customHeight="false" outlineLevel="0" collapsed="false"/>
    <row r="25178" customFormat="false" ht="15" hidden="false" customHeight="false" outlineLevel="0" collapsed="false"/>
    <row r="25179" customFormat="false" ht="15" hidden="false" customHeight="false" outlineLevel="0" collapsed="false"/>
    <row r="25180" customFormat="false" ht="15" hidden="false" customHeight="false" outlineLevel="0" collapsed="false"/>
    <row r="25181" customFormat="false" ht="15" hidden="false" customHeight="false" outlineLevel="0" collapsed="false"/>
    <row r="25182" customFormat="false" ht="15" hidden="false" customHeight="false" outlineLevel="0" collapsed="false"/>
    <row r="25183" customFormat="false" ht="15" hidden="false" customHeight="false" outlineLevel="0" collapsed="false"/>
    <row r="25184" customFormat="false" ht="15" hidden="false" customHeight="false" outlineLevel="0" collapsed="false"/>
    <row r="25185" customFormat="false" ht="15" hidden="false" customHeight="false" outlineLevel="0" collapsed="false"/>
    <row r="25186" customFormat="false" ht="15" hidden="false" customHeight="false" outlineLevel="0" collapsed="false"/>
    <row r="25187" customFormat="false" ht="15" hidden="false" customHeight="false" outlineLevel="0" collapsed="false"/>
    <row r="25188" customFormat="false" ht="15" hidden="false" customHeight="false" outlineLevel="0" collapsed="false"/>
    <row r="25189" customFormat="false" ht="15" hidden="false" customHeight="false" outlineLevel="0" collapsed="false"/>
    <row r="25190" customFormat="false" ht="15" hidden="false" customHeight="false" outlineLevel="0" collapsed="false"/>
    <row r="25191" customFormat="false" ht="15" hidden="false" customHeight="false" outlineLevel="0" collapsed="false"/>
    <row r="25192" customFormat="false" ht="15" hidden="false" customHeight="false" outlineLevel="0" collapsed="false"/>
    <row r="25193" customFormat="false" ht="15" hidden="false" customHeight="false" outlineLevel="0" collapsed="false"/>
    <row r="25194" customFormat="false" ht="15" hidden="false" customHeight="false" outlineLevel="0" collapsed="false"/>
    <row r="25195" customFormat="false" ht="15" hidden="false" customHeight="false" outlineLevel="0" collapsed="false"/>
    <row r="25196" customFormat="false" ht="15" hidden="false" customHeight="false" outlineLevel="0" collapsed="false"/>
    <row r="25197" customFormat="false" ht="15" hidden="false" customHeight="false" outlineLevel="0" collapsed="false"/>
    <row r="25198" customFormat="false" ht="15" hidden="false" customHeight="false" outlineLevel="0" collapsed="false"/>
    <row r="25199" customFormat="false" ht="15" hidden="false" customHeight="false" outlineLevel="0" collapsed="false"/>
    <row r="25200" customFormat="false" ht="15" hidden="false" customHeight="false" outlineLevel="0" collapsed="false"/>
    <row r="25201" customFormat="false" ht="15" hidden="false" customHeight="false" outlineLevel="0" collapsed="false"/>
    <row r="25202" customFormat="false" ht="15" hidden="false" customHeight="false" outlineLevel="0" collapsed="false"/>
    <row r="25203" customFormat="false" ht="15" hidden="false" customHeight="false" outlineLevel="0" collapsed="false"/>
    <row r="25204" customFormat="false" ht="15" hidden="false" customHeight="false" outlineLevel="0" collapsed="false"/>
    <row r="25205" customFormat="false" ht="15" hidden="false" customHeight="false" outlineLevel="0" collapsed="false"/>
    <row r="25206" customFormat="false" ht="15" hidden="false" customHeight="false" outlineLevel="0" collapsed="false"/>
    <row r="25207" customFormat="false" ht="15" hidden="false" customHeight="false" outlineLevel="0" collapsed="false"/>
    <row r="25208" customFormat="false" ht="15" hidden="false" customHeight="false" outlineLevel="0" collapsed="false"/>
    <row r="25209" customFormat="false" ht="15" hidden="false" customHeight="false" outlineLevel="0" collapsed="false"/>
    <row r="25210" customFormat="false" ht="15" hidden="false" customHeight="false" outlineLevel="0" collapsed="false"/>
    <row r="25211" customFormat="false" ht="15" hidden="false" customHeight="false" outlineLevel="0" collapsed="false"/>
    <row r="25212" customFormat="false" ht="15" hidden="false" customHeight="false" outlineLevel="0" collapsed="false"/>
    <row r="25213" customFormat="false" ht="15" hidden="false" customHeight="false" outlineLevel="0" collapsed="false"/>
    <row r="25214" customFormat="false" ht="15" hidden="false" customHeight="false" outlineLevel="0" collapsed="false"/>
    <row r="25215" customFormat="false" ht="15" hidden="false" customHeight="false" outlineLevel="0" collapsed="false"/>
    <row r="25216" customFormat="false" ht="15" hidden="false" customHeight="false" outlineLevel="0" collapsed="false"/>
    <row r="25217" customFormat="false" ht="15" hidden="false" customHeight="false" outlineLevel="0" collapsed="false"/>
    <row r="25218" customFormat="false" ht="15" hidden="false" customHeight="false" outlineLevel="0" collapsed="false"/>
    <row r="25219" customFormat="false" ht="15" hidden="false" customHeight="false" outlineLevel="0" collapsed="false"/>
    <row r="25220" customFormat="false" ht="15" hidden="false" customHeight="false" outlineLevel="0" collapsed="false"/>
    <row r="25221" customFormat="false" ht="15" hidden="false" customHeight="false" outlineLevel="0" collapsed="false"/>
    <row r="25222" customFormat="false" ht="15" hidden="false" customHeight="false" outlineLevel="0" collapsed="false"/>
    <row r="25223" customFormat="false" ht="15" hidden="false" customHeight="false" outlineLevel="0" collapsed="false"/>
    <row r="25224" customFormat="false" ht="15" hidden="false" customHeight="false" outlineLevel="0" collapsed="false"/>
    <row r="25225" customFormat="false" ht="15" hidden="false" customHeight="false" outlineLevel="0" collapsed="false"/>
    <row r="25226" customFormat="false" ht="15" hidden="false" customHeight="false" outlineLevel="0" collapsed="false"/>
    <row r="25227" customFormat="false" ht="15" hidden="false" customHeight="false" outlineLevel="0" collapsed="false"/>
    <row r="25228" customFormat="false" ht="15" hidden="false" customHeight="false" outlineLevel="0" collapsed="false"/>
    <row r="25229" customFormat="false" ht="15" hidden="false" customHeight="false" outlineLevel="0" collapsed="false"/>
    <row r="25230" customFormat="false" ht="15" hidden="false" customHeight="false" outlineLevel="0" collapsed="false"/>
    <row r="25231" customFormat="false" ht="15" hidden="false" customHeight="false" outlineLevel="0" collapsed="false"/>
    <row r="25232" customFormat="false" ht="15" hidden="false" customHeight="false" outlineLevel="0" collapsed="false"/>
    <row r="25233" customFormat="false" ht="15" hidden="false" customHeight="false" outlineLevel="0" collapsed="false"/>
    <row r="25234" customFormat="false" ht="15" hidden="false" customHeight="false" outlineLevel="0" collapsed="false"/>
    <row r="25235" customFormat="false" ht="15" hidden="false" customHeight="false" outlineLevel="0" collapsed="false"/>
    <row r="25236" customFormat="false" ht="15" hidden="false" customHeight="false" outlineLevel="0" collapsed="false"/>
    <row r="25237" customFormat="false" ht="15" hidden="false" customHeight="false" outlineLevel="0" collapsed="false"/>
    <row r="25238" customFormat="false" ht="15" hidden="false" customHeight="false" outlineLevel="0" collapsed="false"/>
    <row r="25239" customFormat="false" ht="15" hidden="false" customHeight="false" outlineLevel="0" collapsed="false"/>
    <row r="25240" customFormat="false" ht="15" hidden="false" customHeight="false" outlineLevel="0" collapsed="false"/>
    <row r="25241" customFormat="false" ht="15" hidden="false" customHeight="false" outlineLevel="0" collapsed="false"/>
    <row r="25242" customFormat="false" ht="15" hidden="false" customHeight="false" outlineLevel="0" collapsed="false"/>
    <row r="25243" customFormat="false" ht="15" hidden="false" customHeight="false" outlineLevel="0" collapsed="false"/>
    <row r="25244" customFormat="false" ht="15" hidden="false" customHeight="false" outlineLevel="0" collapsed="false"/>
    <row r="25245" customFormat="false" ht="15" hidden="false" customHeight="false" outlineLevel="0" collapsed="false"/>
    <row r="25246" customFormat="false" ht="15" hidden="false" customHeight="false" outlineLevel="0" collapsed="false"/>
    <row r="25247" customFormat="false" ht="15" hidden="false" customHeight="false" outlineLevel="0" collapsed="false"/>
    <row r="25248" customFormat="false" ht="15" hidden="false" customHeight="false" outlineLevel="0" collapsed="false"/>
    <row r="25249" customFormat="false" ht="15" hidden="false" customHeight="false" outlineLevel="0" collapsed="false"/>
    <row r="25250" customFormat="false" ht="15" hidden="false" customHeight="false" outlineLevel="0" collapsed="false"/>
    <row r="25251" customFormat="false" ht="15" hidden="false" customHeight="false" outlineLevel="0" collapsed="false"/>
    <row r="25252" customFormat="false" ht="15" hidden="false" customHeight="false" outlineLevel="0" collapsed="false"/>
    <row r="25253" customFormat="false" ht="15" hidden="false" customHeight="false" outlineLevel="0" collapsed="false"/>
    <row r="25254" customFormat="false" ht="15" hidden="false" customHeight="false" outlineLevel="0" collapsed="false"/>
    <row r="25255" customFormat="false" ht="15" hidden="false" customHeight="false" outlineLevel="0" collapsed="false"/>
    <row r="25256" customFormat="false" ht="15" hidden="false" customHeight="false" outlineLevel="0" collapsed="false"/>
    <row r="25257" customFormat="false" ht="15" hidden="false" customHeight="false" outlineLevel="0" collapsed="false"/>
    <row r="25258" customFormat="false" ht="15" hidden="false" customHeight="false" outlineLevel="0" collapsed="false"/>
    <row r="25259" customFormat="false" ht="15" hidden="false" customHeight="false" outlineLevel="0" collapsed="false"/>
    <row r="25260" customFormat="false" ht="15" hidden="false" customHeight="false" outlineLevel="0" collapsed="false"/>
    <row r="25261" customFormat="false" ht="15" hidden="false" customHeight="false" outlineLevel="0" collapsed="false"/>
    <row r="25262" customFormat="false" ht="15" hidden="false" customHeight="false" outlineLevel="0" collapsed="false"/>
    <row r="25263" customFormat="false" ht="15" hidden="false" customHeight="false" outlineLevel="0" collapsed="false"/>
    <row r="25264" customFormat="false" ht="15" hidden="false" customHeight="false" outlineLevel="0" collapsed="false"/>
    <row r="25265" customFormat="false" ht="15" hidden="false" customHeight="false" outlineLevel="0" collapsed="false"/>
    <row r="25266" customFormat="false" ht="15" hidden="false" customHeight="false" outlineLevel="0" collapsed="false"/>
    <row r="25267" customFormat="false" ht="15" hidden="false" customHeight="false" outlineLevel="0" collapsed="false"/>
    <row r="25268" customFormat="false" ht="15" hidden="false" customHeight="false" outlineLevel="0" collapsed="false"/>
    <row r="25269" customFormat="false" ht="15" hidden="false" customHeight="false" outlineLevel="0" collapsed="false"/>
    <row r="25270" customFormat="false" ht="15" hidden="false" customHeight="false" outlineLevel="0" collapsed="false"/>
    <row r="25271" customFormat="false" ht="15" hidden="false" customHeight="false" outlineLevel="0" collapsed="false"/>
    <row r="25272" customFormat="false" ht="15" hidden="false" customHeight="false" outlineLevel="0" collapsed="false"/>
    <row r="25273" customFormat="false" ht="15" hidden="false" customHeight="false" outlineLevel="0" collapsed="false"/>
    <row r="25274" customFormat="false" ht="15" hidden="false" customHeight="false" outlineLevel="0" collapsed="false"/>
    <row r="25275" customFormat="false" ht="15" hidden="false" customHeight="false" outlineLevel="0" collapsed="false"/>
    <row r="25276" customFormat="false" ht="15" hidden="false" customHeight="false" outlineLevel="0" collapsed="false"/>
    <row r="25277" customFormat="false" ht="15" hidden="false" customHeight="false" outlineLevel="0" collapsed="false"/>
    <row r="25278" customFormat="false" ht="15" hidden="false" customHeight="false" outlineLevel="0" collapsed="false"/>
    <row r="25279" customFormat="false" ht="15" hidden="false" customHeight="false" outlineLevel="0" collapsed="false"/>
    <row r="25280" customFormat="false" ht="15" hidden="false" customHeight="false" outlineLevel="0" collapsed="false"/>
    <row r="25281" customFormat="false" ht="15" hidden="false" customHeight="false" outlineLevel="0" collapsed="false"/>
    <row r="25282" customFormat="false" ht="15" hidden="false" customHeight="false" outlineLevel="0" collapsed="false"/>
    <row r="25283" customFormat="false" ht="15" hidden="false" customHeight="false" outlineLevel="0" collapsed="false"/>
    <row r="25284" customFormat="false" ht="15" hidden="false" customHeight="false" outlineLevel="0" collapsed="false"/>
    <row r="25285" customFormat="false" ht="15" hidden="false" customHeight="false" outlineLevel="0" collapsed="false"/>
    <row r="25286" customFormat="false" ht="15" hidden="false" customHeight="false" outlineLevel="0" collapsed="false"/>
    <row r="25287" customFormat="false" ht="15" hidden="false" customHeight="false" outlineLevel="0" collapsed="false"/>
    <row r="25288" customFormat="false" ht="15" hidden="false" customHeight="false" outlineLevel="0" collapsed="false"/>
    <row r="25289" customFormat="false" ht="15" hidden="false" customHeight="false" outlineLevel="0" collapsed="false"/>
    <row r="25290" customFormat="false" ht="15" hidden="false" customHeight="false" outlineLevel="0" collapsed="false"/>
    <row r="25291" customFormat="false" ht="15" hidden="false" customHeight="false" outlineLevel="0" collapsed="false"/>
    <row r="25292" customFormat="false" ht="15" hidden="false" customHeight="false" outlineLevel="0" collapsed="false"/>
    <row r="25293" customFormat="false" ht="15" hidden="false" customHeight="false" outlineLevel="0" collapsed="false"/>
    <row r="25294" customFormat="false" ht="15" hidden="false" customHeight="false" outlineLevel="0" collapsed="false"/>
    <row r="25295" customFormat="false" ht="15" hidden="false" customHeight="false" outlineLevel="0" collapsed="false"/>
    <row r="25296" customFormat="false" ht="15" hidden="false" customHeight="false" outlineLevel="0" collapsed="false"/>
    <row r="25297" customFormat="false" ht="15" hidden="false" customHeight="false" outlineLevel="0" collapsed="false"/>
    <row r="25298" customFormat="false" ht="15" hidden="false" customHeight="false" outlineLevel="0" collapsed="false"/>
    <row r="25299" customFormat="false" ht="15" hidden="false" customHeight="false" outlineLevel="0" collapsed="false"/>
    <row r="25300" customFormat="false" ht="15" hidden="false" customHeight="false" outlineLevel="0" collapsed="false"/>
    <row r="25301" customFormat="false" ht="15" hidden="false" customHeight="false" outlineLevel="0" collapsed="false"/>
    <row r="25302" customFormat="false" ht="15" hidden="false" customHeight="false" outlineLevel="0" collapsed="false"/>
    <row r="25303" customFormat="false" ht="15" hidden="false" customHeight="false" outlineLevel="0" collapsed="false"/>
    <row r="25304" customFormat="false" ht="15" hidden="false" customHeight="false" outlineLevel="0" collapsed="false"/>
    <row r="25305" customFormat="false" ht="15" hidden="false" customHeight="false" outlineLevel="0" collapsed="false"/>
    <row r="25306" customFormat="false" ht="15" hidden="false" customHeight="false" outlineLevel="0" collapsed="false"/>
    <row r="25307" customFormat="false" ht="15" hidden="false" customHeight="false" outlineLevel="0" collapsed="false"/>
    <row r="25308" customFormat="false" ht="15" hidden="false" customHeight="false" outlineLevel="0" collapsed="false"/>
    <row r="25309" customFormat="false" ht="15" hidden="false" customHeight="false" outlineLevel="0" collapsed="false"/>
    <row r="25310" customFormat="false" ht="15" hidden="false" customHeight="false" outlineLevel="0" collapsed="false"/>
    <row r="25311" customFormat="false" ht="15" hidden="false" customHeight="false" outlineLevel="0" collapsed="false"/>
    <row r="25312" customFormat="false" ht="15" hidden="false" customHeight="false" outlineLevel="0" collapsed="false"/>
    <row r="25313" customFormat="false" ht="15" hidden="false" customHeight="false" outlineLevel="0" collapsed="false"/>
    <row r="25314" customFormat="false" ht="15" hidden="false" customHeight="false" outlineLevel="0" collapsed="false"/>
    <row r="25315" customFormat="false" ht="15" hidden="false" customHeight="false" outlineLevel="0" collapsed="false"/>
    <row r="25316" customFormat="false" ht="15" hidden="false" customHeight="false" outlineLevel="0" collapsed="false"/>
    <row r="25317" customFormat="false" ht="15" hidden="false" customHeight="false" outlineLevel="0" collapsed="false"/>
    <row r="25318" customFormat="false" ht="15" hidden="false" customHeight="false" outlineLevel="0" collapsed="false"/>
    <row r="25319" customFormat="false" ht="15" hidden="false" customHeight="false" outlineLevel="0" collapsed="false"/>
    <row r="25320" customFormat="false" ht="15" hidden="false" customHeight="false" outlineLevel="0" collapsed="false"/>
    <row r="25321" customFormat="false" ht="15" hidden="false" customHeight="false" outlineLevel="0" collapsed="false"/>
    <row r="25322" customFormat="false" ht="15" hidden="false" customHeight="false" outlineLevel="0" collapsed="false"/>
    <row r="25323" customFormat="false" ht="15" hidden="false" customHeight="false" outlineLevel="0" collapsed="false"/>
    <row r="25324" customFormat="false" ht="15" hidden="false" customHeight="false" outlineLevel="0" collapsed="false"/>
    <row r="25325" customFormat="false" ht="15" hidden="false" customHeight="false" outlineLevel="0" collapsed="false"/>
    <row r="25326" customFormat="false" ht="15" hidden="false" customHeight="false" outlineLevel="0" collapsed="false"/>
    <row r="25327" customFormat="false" ht="15" hidden="false" customHeight="false" outlineLevel="0" collapsed="false"/>
    <row r="25328" customFormat="false" ht="15" hidden="false" customHeight="false" outlineLevel="0" collapsed="false"/>
    <row r="25329" customFormat="false" ht="15" hidden="false" customHeight="false" outlineLevel="0" collapsed="false"/>
    <row r="25330" customFormat="false" ht="15" hidden="false" customHeight="false" outlineLevel="0" collapsed="false"/>
    <row r="25331" customFormat="false" ht="15" hidden="false" customHeight="false" outlineLevel="0" collapsed="false"/>
    <row r="25332" customFormat="false" ht="15" hidden="false" customHeight="false" outlineLevel="0" collapsed="false"/>
    <row r="25333" customFormat="false" ht="15" hidden="false" customHeight="false" outlineLevel="0" collapsed="false"/>
    <row r="25334" customFormat="false" ht="15" hidden="false" customHeight="false" outlineLevel="0" collapsed="false"/>
    <row r="25335" customFormat="false" ht="15" hidden="false" customHeight="false" outlineLevel="0" collapsed="false"/>
    <row r="25336" customFormat="false" ht="15" hidden="false" customHeight="false" outlineLevel="0" collapsed="false"/>
    <row r="25337" customFormat="false" ht="15" hidden="false" customHeight="false" outlineLevel="0" collapsed="false"/>
    <row r="25338" customFormat="false" ht="15" hidden="false" customHeight="false" outlineLevel="0" collapsed="false"/>
    <row r="25339" customFormat="false" ht="15" hidden="false" customHeight="false" outlineLevel="0" collapsed="false"/>
    <row r="25340" customFormat="false" ht="15" hidden="false" customHeight="false" outlineLevel="0" collapsed="false"/>
    <row r="25341" customFormat="false" ht="15" hidden="false" customHeight="false" outlineLevel="0" collapsed="false"/>
    <row r="25342" customFormat="false" ht="15" hidden="false" customHeight="false" outlineLevel="0" collapsed="false"/>
    <row r="25343" customFormat="false" ht="15" hidden="false" customHeight="false" outlineLevel="0" collapsed="false"/>
    <row r="25344" customFormat="false" ht="15" hidden="false" customHeight="false" outlineLevel="0" collapsed="false"/>
    <row r="25345" customFormat="false" ht="15" hidden="false" customHeight="false" outlineLevel="0" collapsed="false"/>
    <row r="25346" customFormat="false" ht="15" hidden="false" customHeight="false" outlineLevel="0" collapsed="false"/>
    <row r="25347" customFormat="false" ht="15" hidden="false" customHeight="false" outlineLevel="0" collapsed="false"/>
    <row r="25348" customFormat="false" ht="15" hidden="false" customHeight="false" outlineLevel="0" collapsed="false"/>
    <row r="25349" customFormat="false" ht="15" hidden="false" customHeight="false" outlineLevel="0" collapsed="false"/>
    <row r="25350" customFormat="false" ht="15" hidden="false" customHeight="false" outlineLevel="0" collapsed="false"/>
    <row r="25351" customFormat="false" ht="15" hidden="false" customHeight="false" outlineLevel="0" collapsed="false"/>
    <row r="25352" customFormat="false" ht="15" hidden="false" customHeight="false" outlineLevel="0" collapsed="false"/>
    <row r="25353" customFormat="false" ht="15" hidden="false" customHeight="false" outlineLevel="0" collapsed="false"/>
    <row r="25354" customFormat="false" ht="15" hidden="false" customHeight="false" outlineLevel="0" collapsed="false"/>
    <row r="25355" customFormat="false" ht="15" hidden="false" customHeight="false" outlineLevel="0" collapsed="false"/>
    <row r="25356" customFormat="false" ht="15" hidden="false" customHeight="false" outlineLevel="0" collapsed="false"/>
    <row r="25357" customFormat="false" ht="15" hidden="false" customHeight="false" outlineLevel="0" collapsed="false"/>
    <row r="25358" customFormat="false" ht="15" hidden="false" customHeight="false" outlineLevel="0" collapsed="false"/>
    <row r="25359" customFormat="false" ht="15" hidden="false" customHeight="false" outlineLevel="0" collapsed="false"/>
    <row r="25360" customFormat="false" ht="15" hidden="false" customHeight="false" outlineLevel="0" collapsed="false"/>
    <row r="25361" customFormat="false" ht="15" hidden="false" customHeight="false" outlineLevel="0" collapsed="false"/>
    <row r="25362" customFormat="false" ht="15" hidden="false" customHeight="false" outlineLevel="0" collapsed="false"/>
    <row r="25363" customFormat="false" ht="15" hidden="false" customHeight="false" outlineLevel="0" collapsed="false"/>
    <row r="25364" customFormat="false" ht="15" hidden="false" customHeight="false" outlineLevel="0" collapsed="false"/>
    <row r="25365" customFormat="false" ht="15" hidden="false" customHeight="false" outlineLevel="0" collapsed="false"/>
    <row r="25366" customFormat="false" ht="15" hidden="false" customHeight="false" outlineLevel="0" collapsed="false"/>
    <row r="25367" customFormat="false" ht="15" hidden="false" customHeight="false" outlineLevel="0" collapsed="false"/>
    <row r="25368" customFormat="false" ht="15" hidden="false" customHeight="false" outlineLevel="0" collapsed="false"/>
    <row r="25369" customFormat="false" ht="15" hidden="false" customHeight="false" outlineLevel="0" collapsed="false"/>
    <row r="25370" customFormat="false" ht="15" hidden="false" customHeight="false" outlineLevel="0" collapsed="false"/>
    <row r="25371" customFormat="false" ht="15" hidden="false" customHeight="false" outlineLevel="0" collapsed="false"/>
    <row r="25372" customFormat="false" ht="15" hidden="false" customHeight="false" outlineLevel="0" collapsed="false"/>
    <row r="25373" customFormat="false" ht="15" hidden="false" customHeight="false" outlineLevel="0" collapsed="false"/>
    <row r="25374" customFormat="false" ht="15" hidden="false" customHeight="false" outlineLevel="0" collapsed="false"/>
    <row r="25375" customFormat="false" ht="15" hidden="false" customHeight="false" outlineLevel="0" collapsed="false"/>
    <row r="25376" customFormat="false" ht="15" hidden="false" customHeight="false" outlineLevel="0" collapsed="false"/>
    <row r="25377" customFormat="false" ht="15" hidden="false" customHeight="false" outlineLevel="0" collapsed="false"/>
    <row r="25378" customFormat="false" ht="15" hidden="false" customHeight="false" outlineLevel="0" collapsed="false"/>
    <row r="25379" customFormat="false" ht="15" hidden="false" customHeight="false" outlineLevel="0" collapsed="false"/>
    <row r="25380" customFormat="false" ht="15" hidden="false" customHeight="false" outlineLevel="0" collapsed="false"/>
    <row r="25381" customFormat="false" ht="15" hidden="false" customHeight="false" outlineLevel="0" collapsed="false"/>
    <row r="25382" customFormat="false" ht="15" hidden="false" customHeight="false" outlineLevel="0" collapsed="false"/>
    <row r="25383" customFormat="false" ht="15" hidden="false" customHeight="false" outlineLevel="0" collapsed="false"/>
    <row r="25384" customFormat="false" ht="15" hidden="false" customHeight="false" outlineLevel="0" collapsed="false"/>
    <row r="25385" customFormat="false" ht="15" hidden="false" customHeight="false" outlineLevel="0" collapsed="false"/>
    <row r="25386" customFormat="false" ht="15" hidden="false" customHeight="false" outlineLevel="0" collapsed="false"/>
    <row r="25387" customFormat="false" ht="15" hidden="false" customHeight="false" outlineLevel="0" collapsed="false"/>
    <row r="25388" customFormat="false" ht="15" hidden="false" customHeight="false" outlineLevel="0" collapsed="false"/>
    <row r="25389" customFormat="false" ht="15" hidden="false" customHeight="false" outlineLevel="0" collapsed="false"/>
    <row r="25390" customFormat="false" ht="15" hidden="false" customHeight="false" outlineLevel="0" collapsed="false"/>
    <row r="25391" customFormat="false" ht="15" hidden="false" customHeight="false" outlineLevel="0" collapsed="false"/>
    <row r="25392" customFormat="false" ht="15" hidden="false" customHeight="false" outlineLevel="0" collapsed="false"/>
    <row r="25393" customFormat="false" ht="15" hidden="false" customHeight="false" outlineLevel="0" collapsed="false"/>
    <row r="25394" customFormat="false" ht="15" hidden="false" customHeight="false" outlineLevel="0" collapsed="false"/>
    <row r="25395" customFormat="false" ht="15" hidden="false" customHeight="false" outlineLevel="0" collapsed="false"/>
    <row r="25396" customFormat="false" ht="15" hidden="false" customHeight="false" outlineLevel="0" collapsed="false"/>
    <row r="25397" customFormat="false" ht="15" hidden="false" customHeight="false" outlineLevel="0" collapsed="false"/>
    <row r="25398" customFormat="false" ht="15" hidden="false" customHeight="false" outlineLevel="0" collapsed="false"/>
    <row r="25399" customFormat="false" ht="15" hidden="false" customHeight="false" outlineLevel="0" collapsed="false"/>
    <row r="25400" customFormat="false" ht="15" hidden="false" customHeight="false" outlineLevel="0" collapsed="false"/>
    <row r="25401" customFormat="false" ht="15" hidden="false" customHeight="false" outlineLevel="0" collapsed="false"/>
    <row r="25402" customFormat="false" ht="15" hidden="false" customHeight="false" outlineLevel="0" collapsed="false"/>
    <row r="25403" customFormat="false" ht="15" hidden="false" customHeight="false" outlineLevel="0" collapsed="false"/>
    <row r="25404" customFormat="false" ht="15" hidden="false" customHeight="false" outlineLevel="0" collapsed="false"/>
    <row r="25405" customFormat="false" ht="15" hidden="false" customHeight="false" outlineLevel="0" collapsed="false"/>
    <row r="25406" customFormat="false" ht="15" hidden="false" customHeight="false" outlineLevel="0" collapsed="false"/>
    <row r="25407" customFormat="false" ht="15" hidden="false" customHeight="false" outlineLevel="0" collapsed="false"/>
    <row r="25408" customFormat="false" ht="15" hidden="false" customHeight="false" outlineLevel="0" collapsed="false"/>
    <row r="25409" customFormat="false" ht="15" hidden="false" customHeight="false" outlineLevel="0" collapsed="false"/>
    <row r="25410" customFormat="false" ht="15" hidden="false" customHeight="false" outlineLevel="0" collapsed="false"/>
    <row r="25411" customFormat="false" ht="15" hidden="false" customHeight="false" outlineLevel="0" collapsed="false"/>
    <row r="25412" customFormat="false" ht="15" hidden="false" customHeight="false" outlineLevel="0" collapsed="false"/>
    <row r="25413" customFormat="false" ht="15" hidden="false" customHeight="false" outlineLevel="0" collapsed="false"/>
    <row r="25414" customFormat="false" ht="15" hidden="false" customHeight="false" outlineLevel="0" collapsed="false"/>
    <row r="25415" customFormat="false" ht="15" hidden="false" customHeight="false" outlineLevel="0" collapsed="false"/>
    <row r="25416" customFormat="false" ht="15" hidden="false" customHeight="false" outlineLevel="0" collapsed="false"/>
    <row r="25417" customFormat="false" ht="15" hidden="false" customHeight="false" outlineLevel="0" collapsed="false"/>
    <row r="25418" customFormat="false" ht="15" hidden="false" customHeight="false" outlineLevel="0" collapsed="false"/>
    <row r="25419" customFormat="false" ht="15" hidden="false" customHeight="false" outlineLevel="0" collapsed="false"/>
    <row r="25420" customFormat="false" ht="15" hidden="false" customHeight="false" outlineLevel="0" collapsed="false"/>
    <row r="25421" customFormat="false" ht="15" hidden="false" customHeight="false" outlineLevel="0" collapsed="false"/>
    <row r="25422" customFormat="false" ht="15" hidden="false" customHeight="false" outlineLevel="0" collapsed="false"/>
    <row r="25423" customFormat="false" ht="15" hidden="false" customHeight="false" outlineLevel="0" collapsed="false"/>
    <row r="25424" customFormat="false" ht="15" hidden="false" customHeight="false" outlineLevel="0" collapsed="false"/>
    <row r="25425" customFormat="false" ht="15" hidden="false" customHeight="false" outlineLevel="0" collapsed="false"/>
    <row r="25426" customFormat="false" ht="15" hidden="false" customHeight="false" outlineLevel="0" collapsed="false"/>
    <row r="25427" customFormat="false" ht="15" hidden="false" customHeight="false" outlineLevel="0" collapsed="false"/>
    <row r="25428" customFormat="false" ht="15" hidden="false" customHeight="false" outlineLevel="0" collapsed="false"/>
    <row r="25429" customFormat="false" ht="15" hidden="false" customHeight="false" outlineLevel="0" collapsed="false"/>
    <row r="25430" customFormat="false" ht="15" hidden="false" customHeight="false" outlineLevel="0" collapsed="false"/>
    <row r="25431" customFormat="false" ht="15" hidden="false" customHeight="false" outlineLevel="0" collapsed="false"/>
    <row r="25432" customFormat="false" ht="15" hidden="false" customHeight="false" outlineLevel="0" collapsed="false"/>
    <row r="25433" customFormat="false" ht="15" hidden="false" customHeight="false" outlineLevel="0" collapsed="false"/>
    <row r="25434" customFormat="false" ht="15" hidden="false" customHeight="false" outlineLevel="0" collapsed="false"/>
    <row r="25435" customFormat="false" ht="15" hidden="false" customHeight="false" outlineLevel="0" collapsed="false"/>
    <row r="25436" customFormat="false" ht="15" hidden="false" customHeight="false" outlineLevel="0" collapsed="false"/>
    <row r="25437" customFormat="false" ht="15" hidden="false" customHeight="false" outlineLevel="0" collapsed="false"/>
    <row r="25438" customFormat="false" ht="15" hidden="false" customHeight="false" outlineLevel="0" collapsed="false"/>
    <row r="25439" customFormat="false" ht="15" hidden="false" customHeight="false" outlineLevel="0" collapsed="false"/>
    <row r="25440" customFormat="false" ht="15" hidden="false" customHeight="false" outlineLevel="0" collapsed="false"/>
    <row r="25441" customFormat="false" ht="15" hidden="false" customHeight="false" outlineLevel="0" collapsed="false"/>
    <row r="25442" customFormat="false" ht="15" hidden="false" customHeight="false" outlineLevel="0" collapsed="false"/>
    <row r="25443" customFormat="false" ht="15" hidden="false" customHeight="false" outlineLevel="0" collapsed="false"/>
    <row r="25444" customFormat="false" ht="15" hidden="false" customHeight="false" outlineLevel="0" collapsed="false"/>
    <row r="25445" customFormat="false" ht="15" hidden="false" customHeight="false" outlineLevel="0" collapsed="false"/>
    <row r="25446" customFormat="false" ht="15" hidden="false" customHeight="false" outlineLevel="0" collapsed="false"/>
    <row r="25447" customFormat="false" ht="15" hidden="false" customHeight="false" outlineLevel="0" collapsed="false"/>
    <row r="25448" customFormat="false" ht="15" hidden="false" customHeight="false" outlineLevel="0" collapsed="false"/>
    <row r="25449" customFormat="false" ht="15" hidden="false" customHeight="false" outlineLevel="0" collapsed="false"/>
    <row r="25450" customFormat="false" ht="15" hidden="false" customHeight="false" outlineLevel="0" collapsed="false"/>
    <row r="25451" customFormat="false" ht="15" hidden="false" customHeight="false" outlineLevel="0" collapsed="false"/>
    <row r="25452" customFormat="false" ht="15" hidden="false" customHeight="false" outlineLevel="0" collapsed="false"/>
    <row r="25453" customFormat="false" ht="15" hidden="false" customHeight="false" outlineLevel="0" collapsed="false"/>
    <row r="25454" customFormat="false" ht="15" hidden="false" customHeight="false" outlineLevel="0" collapsed="false"/>
    <row r="25455" customFormat="false" ht="15" hidden="false" customHeight="false" outlineLevel="0" collapsed="false"/>
    <row r="25456" customFormat="false" ht="15" hidden="false" customHeight="false" outlineLevel="0" collapsed="false"/>
    <row r="25457" customFormat="false" ht="15" hidden="false" customHeight="false" outlineLevel="0" collapsed="false"/>
    <row r="25458" customFormat="false" ht="15" hidden="false" customHeight="false" outlineLevel="0" collapsed="false"/>
    <row r="25459" customFormat="false" ht="15" hidden="false" customHeight="false" outlineLevel="0" collapsed="false"/>
    <row r="25460" customFormat="false" ht="15" hidden="false" customHeight="false" outlineLevel="0" collapsed="false"/>
    <row r="25461" customFormat="false" ht="15" hidden="false" customHeight="false" outlineLevel="0" collapsed="false"/>
    <row r="25462" customFormat="false" ht="15" hidden="false" customHeight="false" outlineLevel="0" collapsed="false"/>
    <row r="25463" customFormat="false" ht="15" hidden="false" customHeight="false" outlineLevel="0" collapsed="false"/>
    <row r="25464" customFormat="false" ht="15" hidden="false" customHeight="false" outlineLevel="0" collapsed="false"/>
    <row r="25465" customFormat="false" ht="15" hidden="false" customHeight="false" outlineLevel="0" collapsed="false"/>
    <row r="25466" customFormat="false" ht="15" hidden="false" customHeight="false" outlineLevel="0" collapsed="false"/>
    <row r="25467" customFormat="false" ht="15" hidden="false" customHeight="false" outlineLevel="0" collapsed="false"/>
    <row r="25468" customFormat="false" ht="15" hidden="false" customHeight="false" outlineLevel="0" collapsed="false"/>
    <row r="25469" customFormat="false" ht="15" hidden="false" customHeight="false" outlineLevel="0" collapsed="false"/>
    <row r="25470" customFormat="false" ht="15" hidden="false" customHeight="false" outlineLevel="0" collapsed="false"/>
    <row r="25471" customFormat="false" ht="15" hidden="false" customHeight="false" outlineLevel="0" collapsed="false"/>
    <row r="25472" customFormat="false" ht="15" hidden="false" customHeight="false" outlineLevel="0" collapsed="false"/>
    <row r="25473" customFormat="false" ht="15" hidden="false" customHeight="false" outlineLevel="0" collapsed="false"/>
    <row r="25474" customFormat="false" ht="15" hidden="false" customHeight="false" outlineLevel="0" collapsed="false"/>
    <row r="25475" customFormat="false" ht="15" hidden="false" customHeight="false" outlineLevel="0" collapsed="false"/>
    <row r="25476" customFormat="false" ht="15" hidden="false" customHeight="false" outlineLevel="0" collapsed="false"/>
    <row r="25477" customFormat="false" ht="15" hidden="false" customHeight="false" outlineLevel="0" collapsed="false"/>
    <row r="25478" customFormat="false" ht="15" hidden="false" customHeight="false" outlineLevel="0" collapsed="false"/>
    <row r="25479" customFormat="false" ht="15" hidden="false" customHeight="false" outlineLevel="0" collapsed="false"/>
    <row r="25480" customFormat="false" ht="15" hidden="false" customHeight="false" outlineLevel="0" collapsed="false"/>
    <row r="25481" customFormat="false" ht="15" hidden="false" customHeight="false" outlineLevel="0" collapsed="false"/>
    <row r="25482" customFormat="false" ht="15" hidden="false" customHeight="false" outlineLevel="0" collapsed="false"/>
    <row r="25483" customFormat="false" ht="15" hidden="false" customHeight="false" outlineLevel="0" collapsed="false"/>
    <row r="25484" customFormat="false" ht="15" hidden="false" customHeight="false" outlineLevel="0" collapsed="false"/>
    <row r="25485" customFormat="false" ht="15" hidden="false" customHeight="false" outlineLevel="0" collapsed="false"/>
    <row r="25486" customFormat="false" ht="15" hidden="false" customHeight="false" outlineLevel="0" collapsed="false"/>
    <row r="25487" customFormat="false" ht="15" hidden="false" customHeight="false" outlineLevel="0" collapsed="false"/>
    <row r="25488" customFormat="false" ht="15" hidden="false" customHeight="false" outlineLevel="0" collapsed="false"/>
    <row r="25489" customFormat="false" ht="15" hidden="false" customHeight="false" outlineLevel="0" collapsed="false"/>
    <row r="25490" customFormat="false" ht="15" hidden="false" customHeight="false" outlineLevel="0" collapsed="false"/>
    <row r="25491" customFormat="false" ht="15" hidden="false" customHeight="false" outlineLevel="0" collapsed="false"/>
    <row r="25492" customFormat="false" ht="15" hidden="false" customHeight="false" outlineLevel="0" collapsed="false"/>
    <row r="25493" customFormat="false" ht="15" hidden="false" customHeight="false" outlineLevel="0" collapsed="false"/>
    <row r="25494" customFormat="false" ht="15" hidden="false" customHeight="false" outlineLevel="0" collapsed="false"/>
    <row r="25495" customFormat="false" ht="15" hidden="false" customHeight="false" outlineLevel="0" collapsed="false"/>
    <row r="25496" customFormat="false" ht="15" hidden="false" customHeight="false" outlineLevel="0" collapsed="false"/>
    <row r="25497" customFormat="false" ht="15" hidden="false" customHeight="false" outlineLevel="0" collapsed="false"/>
    <row r="25498" customFormat="false" ht="15" hidden="false" customHeight="false" outlineLevel="0" collapsed="false"/>
    <row r="25499" customFormat="false" ht="15" hidden="false" customHeight="false" outlineLevel="0" collapsed="false"/>
    <row r="25500" customFormat="false" ht="15" hidden="false" customHeight="false" outlineLevel="0" collapsed="false"/>
    <row r="25501" customFormat="false" ht="15" hidden="false" customHeight="false" outlineLevel="0" collapsed="false"/>
    <row r="25502" customFormat="false" ht="15" hidden="false" customHeight="false" outlineLevel="0" collapsed="false"/>
    <row r="25503" customFormat="false" ht="15" hidden="false" customHeight="false" outlineLevel="0" collapsed="false"/>
    <row r="25504" customFormat="false" ht="15" hidden="false" customHeight="false" outlineLevel="0" collapsed="false"/>
    <row r="25505" customFormat="false" ht="15" hidden="false" customHeight="false" outlineLevel="0" collapsed="false"/>
    <row r="25506" customFormat="false" ht="15" hidden="false" customHeight="false" outlineLevel="0" collapsed="false"/>
    <row r="25507" customFormat="false" ht="15" hidden="false" customHeight="false" outlineLevel="0" collapsed="false"/>
    <row r="25508" customFormat="false" ht="15" hidden="false" customHeight="false" outlineLevel="0" collapsed="false"/>
    <row r="25509" customFormat="false" ht="15" hidden="false" customHeight="false" outlineLevel="0" collapsed="false"/>
    <row r="25510" customFormat="false" ht="15" hidden="false" customHeight="false" outlineLevel="0" collapsed="false"/>
    <row r="25511" customFormat="false" ht="15" hidden="false" customHeight="false" outlineLevel="0" collapsed="false"/>
    <row r="25512" customFormat="false" ht="15" hidden="false" customHeight="false" outlineLevel="0" collapsed="false"/>
    <row r="25513" customFormat="false" ht="15" hidden="false" customHeight="false" outlineLevel="0" collapsed="false"/>
    <row r="25514" customFormat="false" ht="15" hidden="false" customHeight="false" outlineLevel="0" collapsed="false"/>
    <row r="25515" customFormat="false" ht="15" hidden="false" customHeight="false" outlineLevel="0" collapsed="false"/>
    <row r="25516" customFormat="false" ht="15" hidden="false" customHeight="false" outlineLevel="0" collapsed="false"/>
    <row r="25517" customFormat="false" ht="15" hidden="false" customHeight="false" outlineLevel="0" collapsed="false"/>
    <row r="25518" customFormat="false" ht="15" hidden="false" customHeight="false" outlineLevel="0" collapsed="false"/>
    <row r="25519" customFormat="false" ht="15" hidden="false" customHeight="false" outlineLevel="0" collapsed="false"/>
    <row r="25520" customFormat="false" ht="15" hidden="false" customHeight="false" outlineLevel="0" collapsed="false"/>
    <row r="25521" customFormat="false" ht="15" hidden="false" customHeight="false" outlineLevel="0" collapsed="false"/>
    <row r="25522" customFormat="false" ht="15" hidden="false" customHeight="false" outlineLevel="0" collapsed="false"/>
    <row r="25523" customFormat="false" ht="15" hidden="false" customHeight="false" outlineLevel="0" collapsed="false"/>
    <row r="25524" customFormat="false" ht="15" hidden="false" customHeight="false" outlineLevel="0" collapsed="false"/>
    <row r="25525" customFormat="false" ht="15" hidden="false" customHeight="false" outlineLevel="0" collapsed="false"/>
    <row r="25526" customFormat="false" ht="15" hidden="false" customHeight="false" outlineLevel="0" collapsed="false"/>
    <row r="25527" customFormat="false" ht="15" hidden="false" customHeight="false" outlineLevel="0" collapsed="false"/>
    <row r="25528" customFormat="false" ht="15" hidden="false" customHeight="false" outlineLevel="0" collapsed="false"/>
    <row r="25529" customFormat="false" ht="15" hidden="false" customHeight="false" outlineLevel="0" collapsed="false"/>
    <row r="25530" customFormat="false" ht="15" hidden="false" customHeight="false" outlineLevel="0" collapsed="false"/>
    <row r="25531" customFormat="false" ht="15" hidden="false" customHeight="false" outlineLevel="0" collapsed="false"/>
    <row r="25532" customFormat="false" ht="15" hidden="false" customHeight="false" outlineLevel="0" collapsed="false"/>
    <row r="25533" customFormat="false" ht="15" hidden="false" customHeight="false" outlineLevel="0" collapsed="false"/>
    <row r="25534" customFormat="false" ht="15" hidden="false" customHeight="false" outlineLevel="0" collapsed="false"/>
    <row r="25535" customFormat="false" ht="15" hidden="false" customHeight="false" outlineLevel="0" collapsed="false"/>
    <row r="25536" customFormat="false" ht="15" hidden="false" customHeight="false" outlineLevel="0" collapsed="false"/>
    <row r="25537" customFormat="false" ht="15" hidden="false" customHeight="false" outlineLevel="0" collapsed="false"/>
    <row r="25538" customFormat="false" ht="15" hidden="false" customHeight="false" outlineLevel="0" collapsed="false"/>
    <row r="25539" customFormat="false" ht="15" hidden="false" customHeight="false" outlineLevel="0" collapsed="false"/>
    <row r="25540" customFormat="false" ht="15" hidden="false" customHeight="false" outlineLevel="0" collapsed="false"/>
    <row r="25541" customFormat="false" ht="15" hidden="false" customHeight="false" outlineLevel="0" collapsed="false"/>
    <row r="25542" customFormat="false" ht="15" hidden="false" customHeight="false" outlineLevel="0" collapsed="false"/>
    <row r="25543" customFormat="false" ht="15" hidden="false" customHeight="false" outlineLevel="0" collapsed="false"/>
    <row r="25544" customFormat="false" ht="15" hidden="false" customHeight="false" outlineLevel="0" collapsed="false"/>
    <row r="25545" customFormat="false" ht="15" hidden="false" customHeight="false" outlineLevel="0" collapsed="false"/>
    <row r="25546" customFormat="false" ht="15" hidden="false" customHeight="false" outlineLevel="0" collapsed="false"/>
    <row r="25547" customFormat="false" ht="15" hidden="false" customHeight="false" outlineLevel="0" collapsed="false"/>
    <row r="25548" customFormat="false" ht="15" hidden="false" customHeight="false" outlineLevel="0" collapsed="false"/>
    <row r="25549" customFormat="false" ht="15" hidden="false" customHeight="false" outlineLevel="0" collapsed="false"/>
    <row r="25550" customFormat="false" ht="15" hidden="false" customHeight="false" outlineLevel="0" collapsed="false"/>
    <row r="25551" customFormat="false" ht="15" hidden="false" customHeight="false" outlineLevel="0" collapsed="false"/>
    <row r="25552" customFormat="false" ht="15" hidden="false" customHeight="false" outlineLevel="0" collapsed="false"/>
    <row r="25553" customFormat="false" ht="15" hidden="false" customHeight="false" outlineLevel="0" collapsed="false"/>
    <row r="25554" customFormat="false" ht="15" hidden="false" customHeight="false" outlineLevel="0" collapsed="false"/>
    <row r="25555" customFormat="false" ht="15" hidden="false" customHeight="false" outlineLevel="0" collapsed="false"/>
    <row r="25556" customFormat="false" ht="15" hidden="false" customHeight="false" outlineLevel="0" collapsed="false"/>
    <row r="25557" customFormat="false" ht="15" hidden="false" customHeight="false" outlineLevel="0" collapsed="false"/>
    <row r="25558" customFormat="false" ht="15" hidden="false" customHeight="false" outlineLevel="0" collapsed="false"/>
    <row r="25559" customFormat="false" ht="15" hidden="false" customHeight="false" outlineLevel="0" collapsed="false"/>
    <row r="25560" customFormat="false" ht="15" hidden="false" customHeight="false" outlineLevel="0" collapsed="false"/>
    <row r="25561" customFormat="false" ht="15" hidden="false" customHeight="false" outlineLevel="0" collapsed="false"/>
    <row r="25562" customFormat="false" ht="15" hidden="false" customHeight="false" outlineLevel="0" collapsed="false"/>
    <row r="25563" customFormat="false" ht="15" hidden="false" customHeight="false" outlineLevel="0" collapsed="false"/>
    <row r="25564" customFormat="false" ht="15" hidden="false" customHeight="false" outlineLevel="0" collapsed="false"/>
    <row r="25565" customFormat="false" ht="15" hidden="false" customHeight="false" outlineLevel="0" collapsed="false"/>
    <row r="25566" customFormat="false" ht="15" hidden="false" customHeight="false" outlineLevel="0" collapsed="false"/>
    <row r="25567" customFormat="false" ht="15" hidden="false" customHeight="false" outlineLevel="0" collapsed="false"/>
    <row r="25568" customFormat="false" ht="15" hidden="false" customHeight="false" outlineLevel="0" collapsed="false"/>
    <row r="25569" customFormat="false" ht="15" hidden="false" customHeight="false" outlineLevel="0" collapsed="false"/>
    <row r="25570" customFormat="false" ht="15" hidden="false" customHeight="false" outlineLevel="0" collapsed="false"/>
    <row r="25571" customFormat="false" ht="15" hidden="false" customHeight="false" outlineLevel="0" collapsed="false"/>
    <row r="25572" customFormat="false" ht="15" hidden="false" customHeight="false" outlineLevel="0" collapsed="false"/>
    <row r="25573" customFormat="false" ht="15" hidden="false" customHeight="false" outlineLevel="0" collapsed="false"/>
    <row r="25574" customFormat="false" ht="15" hidden="false" customHeight="false" outlineLevel="0" collapsed="false"/>
    <row r="25575" customFormat="false" ht="15" hidden="false" customHeight="false" outlineLevel="0" collapsed="false"/>
    <row r="25576" customFormat="false" ht="15" hidden="false" customHeight="false" outlineLevel="0" collapsed="false"/>
    <row r="25577" customFormat="false" ht="15" hidden="false" customHeight="false" outlineLevel="0" collapsed="false"/>
    <row r="25578" customFormat="false" ht="15" hidden="false" customHeight="false" outlineLevel="0" collapsed="false"/>
    <row r="25579" customFormat="false" ht="15" hidden="false" customHeight="false" outlineLevel="0" collapsed="false"/>
    <row r="25580" customFormat="false" ht="15" hidden="false" customHeight="false" outlineLevel="0" collapsed="false"/>
    <row r="25581" customFormat="false" ht="15" hidden="false" customHeight="false" outlineLevel="0" collapsed="false"/>
    <row r="25582" customFormat="false" ht="15" hidden="false" customHeight="false" outlineLevel="0" collapsed="false"/>
    <row r="25583" customFormat="false" ht="15" hidden="false" customHeight="false" outlineLevel="0" collapsed="false"/>
    <row r="25584" customFormat="false" ht="15" hidden="false" customHeight="false" outlineLevel="0" collapsed="false"/>
    <row r="25585" customFormat="false" ht="15" hidden="false" customHeight="false" outlineLevel="0" collapsed="false"/>
    <row r="25586" customFormat="false" ht="15" hidden="false" customHeight="false" outlineLevel="0" collapsed="false"/>
    <row r="25587" customFormat="false" ht="15" hidden="false" customHeight="false" outlineLevel="0" collapsed="false"/>
    <row r="25588" customFormat="false" ht="15" hidden="false" customHeight="false" outlineLevel="0" collapsed="false"/>
    <row r="25589" customFormat="false" ht="15" hidden="false" customHeight="false" outlineLevel="0" collapsed="false"/>
    <row r="25590" customFormat="false" ht="15" hidden="false" customHeight="false" outlineLevel="0" collapsed="false"/>
    <row r="25591" customFormat="false" ht="15" hidden="false" customHeight="false" outlineLevel="0" collapsed="false"/>
    <row r="25592" customFormat="false" ht="15" hidden="false" customHeight="false" outlineLevel="0" collapsed="false"/>
    <row r="25593" customFormat="false" ht="15" hidden="false" customHeight="false" outlineLevel="0" collapsed="false"/>
    <row r="25594" customFormat="false" ht="15" hidden="false" customHeight="false" outlineLevel="0" collapsed="false"/>
    <row r="25595" customFormat="false" ht="15" hidden="false" customHeight="false" outlineLevel="0" collapsed="false"/>
    <row r="25596" customFormat="false" ht="15" hidden="false" customHeight="false" outlineLevel="0" collapsed="false"/>
    <row r="25597" customFormat="false" ht="15" hidden="false" customHeight="false" outlineLevel="0" collapsed="false"/>
    <row r="25598" customFormat="false" ht="15" hidden="false" customHeight="false" outlineLevel="0" collapsed="false"/>
    <row r="25599" customFormat="false" ht="15" hidden="false" customHeight="false" outlineLevel="0" collapsed="false"/>
    <row r="25600" customFormat="false" ht="15" hidden="false" customHeight="false" outlineLevel="0" collapsed="false"/>
    <row r="25601" customFormat="false" ht="15" hidden="false" customHeight="false" outlineLevel="0" collapsed="false"/>
    <row r="25602" customFormat="false" ht="15" hidden="false" customHeight="false" outlineLevel="0" collapsed="false"/>
    <row r="25603" customFormat="false" ht="15" hidden="false" customHeight="false" outlineLevel="0" collapsed="false"/>
    <row r="25604" customFormat="false" ht="15" hidden="false" customHeight="false" outlineLevel="0" collapsed="false"/>
    <row r="25605" customFormat="false" ht="15" hidden="false" customHeight="false" outlineLevel="0" collapsed="false"/>
    <row r="25606" customFormat="false" ht="15" hidden="false" customHeight="false" outlineLevel="0" collapsed="false"/>
    <row r="25607" customFormat="false" ht="15" hidden="false" customHeight="false" outlineLevel="0" collapsed="false"/>
    <row r="25608" customFormat="false" ht="15" hidden="false" customHeight="false" outlineLevel="0" collapsed="false"/>
    <row r="25609" customFormat="false" ht="15" hidden="false" customHeight="false" outlineLevel="0" collapsed="false"/>
    <row r="25610" customFormat="false" ht="15" hidden="false" customHeight="false" outlineLevel="0" collapsed="false"/>
    <row r="25611" customFormat="false" ht="15" hidden="false" customHeight="false" outlineLevel="0" collapsed="false"/>
    <row r="25612" customFormat="false" ht="15" hidden="false" customHeight="false" outlineLevel="0" collapsed="false"/>
    <row r="25613" customFormat="false" ht="15" hidden="false" customHeight="false" outlineLevel="0" collapsed="false"/>
    <row r="25614" customFormat="false" ht="15" hidden="false" customHeight="false" outlineLevel="0" collapsed="false"/>
    <row r="25615" customFormat="false" ht="15" hidden="false" customHeight="false" outlineLevel="0" collapsed="false"/>
    <row r="25616" customFormat="false" ht="15" hidden="false" customHeight="false" outlineLevel="0" collapsed="false"/>
    <row r="25617" customFormat="false" ht="15" hidden="false" customHeight="false" outlineLevel="0" collapsed="false"/>
    <row r="25618" customFormat="false" ht="15" hidden="false" customHeight="false" outlineLevel="0" collapsed="false"/>
    <row r="25619" customFormat="false" ht="15" hidden="false" customHeight="false" outlineLevel="0" collapsed="false"/>
    <row r="25620" customFormat="false" ht="15" hidden="false" customHeight="false" outlineLevel="0" collapsed="false"/>
    <row r="25621" customFormat="false" ht="15" hidden="false" customHeight="false" outlineLevel="0" collapsed="false"/>
    <row r="25622" customFormat="false" ht="15" hidden="false" customHeight="false" outlineLevel="0" collapsed="false"/>
    <row r="25623" customFormat="false" ht="15" hidden="false" customHeight="false" outlineLevel="0" collapsed="false"/>
    <row r="25624" customFormat="false" ht="15" hidden="false" customHeight="false" outlineLevel="0" collapsed="false"/>
    <row r="25625" customFormat="false" ht="15" hidden="false" customHeight="false" outlineLevel="0" collapsed="false"/>
    <row r="25626" customFormat="false" ht="15" hidden="false" customHeight="false" outlineLevel="0" collapsed="false"/>
    <row r="25627" customFormat="false" ht="15" hidden="false" customHeight="false" outlineLevel="0" collapsed="false"/>
    <row r="25628" customFormat="false" ht="15" hidden="false" customHeight="false" outlineLevel="0" collapsed="false"/>
    <row r="25629" customFormat="false" ht="15" hidden="false" customHeight="false" outlineLevel="0" collapsed="false"/>
    <row r="25630" customFormat="false" ht="15" hidden="false" customHeight="false" outlineLevel="0" collapsed="false"/>
    <row r="25631" customFormat="false" ht="15" hidden="false" customHeight="false" outlineLevel="0" collapsed="false"/>
    <row r="25632" customFormat="false" ht="15" hidden="false" customHeight="false" outlineLevel="0" collapsed="false"/>
    <row r="25633" customFormat="false" ht="15" hidden="false" customHeight="false" outlineLevel="0" collapsed="false"/>
    <row r="25634" customFormat="false" ht="15" hidden="false" customHeight="false" outlineLevel="0" collapsed="false"/>
    <row r="25635" customFormat="false" ht="15" hidden="false" customHeight="false" outlineLevel="0" collapsed="false"/>
    <row r="25636" customFormat="false" ht="15" hidden="false" customHeight="false" outlineLevel="0" collapsed="false"/>
    <row r="25637" customFormat="false" ht="15" hidden="false" customHeight="false" outlineLevel="0" collapsed="false"/>
    <row r="25638" customFormat="false" ht="15" hidden="false" customHeight="false" outlineLevel="0" collapsed="false"/>
    <row r="25639" customFormat="false" ht="15" hidden="false" customHeight="false" outlineLevel="0" collapsed="false"/>
    <row r="25640" customFormat="false" ht="15" hidden="false" customHeight="false" outlineLevel="0" collapsed="false"/>
    <row r="25641" customFormat="false" ht="15" hidden="false" customHeight="false" outlineLevel="0" collapsed="false"/>
    <row r="25642" customFormat="false" ht="15" hidden="false" customHeight="false" outlineLevel="0" collapsed="false"/>
    <row r="25643" customFormat="false" ht="15" hidden="false" customHeight="false" outlineLevel="0" collapsed="false"/>
    <row r="25644" customFormat="false" ht="15" hidden="false" customHeight="false" outlineLevel="0" collapsed="false"/>
    <row r="25645" customFormat="false" ht="15" hidden="false" customHeight="false" outlineLevel="0" collapsed="false"/>
    <row r="25646" customFormat="false" ht="15" hidden="false" customHeight="false" outlineLevel="0" collapsed="false"/>
    <row r="25647" customFormat="false" ht="15" hidden="false" customHeight="false" outlineLevel="0" collapsed="false"/>
    <row r="25648" customFormat="false" ht="15" hidden="false" customHeight="false" outlineLevel="0" collapsed="false"/>
    <row r="25649" customFormat="false" ht="15" hidden="false" customHeight="false" outlineLevel="0" collapsed="false"/>
    <row r="25650" customFormat="false" ht="15" hidden="false" customHeight="false" outlineLevel="0" collapsed="false"/>
    <row r="25651" customFormat="false" ht="15" hidden="false" customHeight="false" outlineLevel="0" collapsed="false"/>
    <row r="25652" customFormat="false" ht="15" hidden="false" customHeight="false" outlineLevel="0" collapsed="false"/>
    <row r="25653" customFormat="false" ht="15" hidden="false" customHeight="false" outlineLevel="0" collapsed="false"/>
    <row r="25654" customFormat="false" ht="15" hidden="false" customHeight="false" outlineLevel="0" collapsed="false"/>
    <row r="25655" customFormat="false" ht="15" hidden="false" customHeight="false" outlineLevel="0" collapsed="false"/>
    <row r="25656" customFormat="false" ht="15" hidden="false" customHeight="false" outlineLevel="0" collapsed="false"/>
    <row r="25657" customFormat="false" ht="15" hidden="false" customHeight="false" outlineLevel="0" collapsed="false"/>
    <row r="25658" customFormat="false" ht="15" hidden="false" customHeight="false" outlineLevel="0" collapsed="false"/>
    <row r="25659" customFormat="false" ht="15" hidden="false" customHeight="false" outlineLevel="0" collapsed="false"/>
    <row r="25660" customFormat="false" ht="15" hidden="false" customHeight="false" outlineLevel="0" collapsed="false"/>
    <row r="25661" customFormat="false" ht="15" hidden="false" customHeight="false" outlineLevel="0" collapsed="false"/>
    <row r="25662" customFormat="false" ht="15" hidden="false" customHeight="false" outlineLevel="0" collapsed="false"/>
    <row r="25663" customFormat="false" ht="15" hidden="false" customHeight="false" outlineLevel="0" collapsed="false"/>
    <row r="25664" customFormat="false" ht="15" hidden="false" customHeight="false" outlineLevel="0" collapsed="false"/>
    <row r="25665" customFormat="false" ht="15" hidden="false" customHeight="false" outlineLevel="0" collapsed="false"/>
    <row r="25666" customFormat="false" ht="15" hidden="false" customHeight="false" outlineLevel="0" collapsed="false"/>
    <row r="25667" customFormat="false" ht="15" hidden="false" customHeight="false" outlineLevel="0" collapsed="false"/>
    <row r="25668" customFormat="false" ht="15" hidden="false" customHeight="false" outlineLevel="0" collapsed="false"/>
    <row r="25669" customFormat="false" ht="15" hidden="false" customHeight="false" outlineLevel="0" collapsed="false"/>
    <row r="25670" customFormat="false" ht="15" hidden="false" customHeight="false" outlineLevel="0" collapsed="false"/>
    <row r="25671" customFormat="false" ht="15" hidden="false" customHeight="false" outlineLevel="0" collapsed="false"/>
    <row r="25672" customFormat="false" ht="15" hidden="false" customHeight="false" outlineLevel="0" collapsed="false"/>
    <row r="25673" customFormat="false" ht="15" hidden="false" customHeight="false" outlineLevel="0" collapsed="false"/>
    <row r="25674" customFormat="false" ht="15" hidden="false" customHeight="false" outlineLevel="0" collapsed="false"/>
    <row r="25675" customFormat="false" ht="15" hidden="false" customHeight="false" outlineLevel="0" collapsed="false"/>
    <row r="25676" customFormat="false" ht="15" hidden="false" customHeight="false" outlineLevel="0" collapsed="false"/>
    <row r="25677" customFormat="false" ht="15" hidden="false" customHeight="false" outlineLevel="0" collapsed="false"/>
    <row r="25678" customFormat="false" ht="15" hidden="false" customHeight="false" outlineLevel="0" collapsed="false"/>
    <row r="25679" customFormat="false" ht="15" hidden="false" customHeight="false" outlineLevel="0" collapsed="false"/>
    <row r="25680" customFormat="false" ht="15" hidden="false" customHeight="false" outlineLevel="0" collapsed="false"/>
    <row r="25681" customFormat="false" ht="15" hidden="false" customHeight="false" outlineLevel="0" collapsed="false"/>
    <row r="25682" customFormat="false" ht="15" hidden="false" customHeight="false" outlineLevel="0" collapsed="false"/>
    <row r="25683" customFormat="false" ht="15" hidden="false" customHeight="false" outlineLevel="0" collapsed="false"/>
    <row r="25684" customFormat="false" ht="15" hidden="false" customHeight="false" outlineLevel="0" collapsed="false"/>
    <row r="25685" customFormat="false" ht="15" hidden="false" customHeight="false" outlineLevel="0" collapsed="false"/>
    <row r="25686" customFormat="false" ht="15" hidden="false" customHeight="false" outlineLevel="0" collapsed="false"/>
    <row r="25687" customFormat="false" ht="15" hidden="false" customHeight="false" outlineLevel="0" collapsed="false"/>
    <row r="25688" customFormat="false" ht="15" hidden="false" customHeight="false" outlineLevel="0" collapsed="false"/>
    <row r="25689" customFormat="false" ht="15" hidden="false" customHeight="false" outlineLevel="0" collapsed="false"/>
    <row r="25690" customFormat="false" ht="15" hidden="false" customHeight="false" outlineLevel="0" collapsed="false"/>
    <row r="25691" customFormat="false" ht="15" hidden="false" customHeight="false" outlineLevel="0" collapsed="false"/>
    <row r="25692" customFormat="false" ht="15" hidden="false" customHeight="false" outlineLevel="0" collapsed="false"/>
    <row r="25693" customFormat="false" ht="15" hidden="false" customHeight="false" outlineLevel="0" collapsed="false"/>
    <row r="25694" customFormat="false" ht="15" hidden="false" customHeight="false" outlineLevel="0" collapsed="false"/>
    <row r="25695" customFormat="false" ht="15" hidden="false" customHeight="false" outlineLevel="0" collapsed="false"/>
    <row r="25696" customFormat="false" ht="15" hidden="false" customHeight="false" outlineLevel="0" collapsed="false"/>
    <row r="25697" customFormat="false" ht="15" hidden="false" customHeight="false" outlineLevel="0" collapsed="false"/>
    <row r="25698" customFormat="false" ht="15" hidden="false" customHeight="false" outlineLevel="0" collapsed="false"/>
    <row r="25699" customFormat="false" ht="15" hidden="false" customHeight="false" outlineLevel="0" collapsed="false"/>
    <row r="25700" customFormat="false" ht="15" hidden="false" customHeight="false" outlineLevel="0" collapsed="false"/>
    <row r="25701" customFormat="false" ht="15" hidden="false" customHeight="false" outlineLevel="0" collapsed="false"/>
    <row r="25702" customFormat="false" ht="15" hidden="false" customHeight="false" outlineLevel="0" collapsed="false"/>
    <row r="25703" customFormat="false" ht="15" hidden="false" customHeight="false" outlineLevel="0" collapsed="false"/>
    <row r="25704" customFormat="false" ht="15" hidden="false" customHeight="false" outlineLevel="0" collapsed="false"/>
    <row r="25705" customFormat="false" ht="15" hidden="false" customHeight="false" outlineLevel="0" collapsed="false"/>
    <row r="25706" customFormat="false" ht="15" hidden="false" customHeight="false" outlineLevel="0" collapsed="false"/>
    <row r="25707" customFormat="false" ht="15" hidden="false" customHeight="false" outlineLevel="0" collapsed="false"/>
    <row r="25708" customFormat="false" ht="15" hidden="false" customHeight="false" outlineLevel="0" collapsed="false"/>
    <row r="25709" customFormat="false" ht="15" hidden="false" customHeight="false" outlineLevel="0" collapsed="false"/>
    <row r="25710" customFormat="false" ht="15" hidden="false" customHeight="false" outlineLevel="0" collapsed="false"/>
    <row r="25711" customFormat="false" ht="15" hidden="false" customHeight="false" outlineLevel="0" collapsed="false"/>
    <row r="25712" customFormat="false" ht="15" hidden="false" customHeight="false" outlineLevel="0" collapsed="false"/>
    <row r="25713" customFormat="false" ht="15" hidden="false" customHeight="false" outlineLevel="0" collapsed="false"/>
    <row r="25714" customFormat="false" ht="15" hidden="false" customHeight="false" outlineLevel="0" collapsed="false"/>
    <row r="25715" customFormat="false" ht="15" hidden="false" customHeight="false" outlineLevel="0" collapsed="false"/>
    <row r="25716" customFormat="false" ht="15" hidden="false" customHeight="false" outlineLevel="0" collapsed="false"/>
    <row r="25717" customFormat="false" ht="15" hidden="false" customHeight="false" outlineLevel="0" collapsed="false"/>
    <row r="25718" customFormat="false" ht="15" hidden="false" customHeight="false" outlineLevel="0" collapsed="false"/>
    <row r="25719" customFormat="false" ht="15" hidden="false" customHeight="false" outlineLevel="0" collapsed="false"/>
    <row r="25720" customFormat="false" ht="15" hidden="false" customHeight="false" outlineLevel="0" collapsed="false"/>
    <row r="25721" customFormat="false" ht="15" hidden="false" customHeight="false" outlineLevel="0" collapsed="false"/>
    <row r="25722" customFormat="false" ht="15" hidden="false" customHeight="false" outlineLevel="0" collapsed="false"/>
    <row r="25723" customFormat="false" ht="15" hidden="false" customHeight="false" outlineLevel="0" collapsed="false"/>
    <row r="25724" customFormat="false" ht="15" hidden="false" customHeight="false" outlineLevel="0" collapsed="false"/>
    <row r="25725" customFormat="false" ht="15" hidden="false" customHeight="false" outlineLevel="0" collapsed="false"/>
    <row r="25726" customFormat="false" ht="15" hidden="false" customHeight="false" outlineLevel="0" collapsed="false"/>
    <row r="25727" customFormat="false" ht="15" hidden="false" customHeight="false" outlineLevel="0" collapsed="false"/>
    <row r="25728" customFormat="false" ht="15" hidden="false" customHeight="false" outlineLevel="0" collapsed="false"/>
    <row r="25729" customFormat="false" ht="15" hidden="false" customHeight="false" outlineLevel="0" collapsed="false"/>
    <row r="25730" customFormat="false" ht="15" hidden="false" customHeight="false" outlineLevel="0" collapsed="false"/>
    <row r="25731" customFormat="false" ht="15" hidden="false" customHeight="false" outlineLevel="0" collapsed="false"/>
    <row r="25732" customFormat="false" ht="15" hidden="false" customHeight="false" outlineLevel="0" collapsed="false"/>
    <row r="25733" customFormat="false" ht="15" hidden="false" customHeight="false" outlineLevel="0" collapsed="false"/>
    <row r="25734" customFormat="false" ht="15" hidden="false" customHeight="false" outlineLevel="0" collapsed="false"/>
    <row r="25735" customFormat="false" ht="15" hidden="false" customHeight="false" outlineLevel="0" collapsed="false"/>
    <row r="25736" customFormat="false" ht="15" hidden="false" customHeight="false" outlineLevel="0" collapsed="false"/>
    <row r="25737" customFormat="false" ht="15" hidden="false" customHeight="false" outlineLevel="0" collapsed="false"/>
    <row r="25738" customFormat="false" ht="15" hidden="false" customHeight="false" outlineLevel="0" collapsed="false"/>
    <row r="25739" customFormat="false" ht="15" hidden="false" customHeight="false" outlineLevel="0" collapsed="false"/>
    <row r="25740" customFormat="false" ht="15" hidden="false" customHeight="false" outlineLevel="0" collapsed="false"/>
    <row r="25741" customFormat="false" ht="15" hidden="false" customHeight="false" outlineLevel="0" collapsed="false"/>
    <row r="25742" customFormat="false" ht="15" hidden="false" customHeight="false" outlineLevel="0" collapsed="false"/>
    <row r="25743" customFormat="false" ht="15" hidden="false" customHeight="false" outlineLevel="0" collapsed="false"/>
    <row r="25744" customFormat="false" ht="15" hidden="false" customHeight="false" outlineLevel="0" collapsed="false"/>
    <row r="25745" customFormat="false" ht="15" hidden="false" customHeight="false" outlineLevel="0" collapsed="false"/>
    <row r="25746" customFormat="false" ht="15" hidden="false" customHeight="false" outlineLevel="0" collapsed="false"/>
    <row r="25747" customFormat="false" ht="15" hidden="false" customHeight="false" outlineLevel="0" collapsed="false"/>
    <row r="25748" customFormat="false" ht="15" hidden="false" customHeight="false" outlineLevel="0" collapsed="false"/>
    <row r="25749" customFormat="false" ht="15" hidden="false" customHeight="false" outlineLevel="0" collapsed="false"/>
    <row r="25750" customFormat="false" ht="15" hidden="false" customHeight="false" outlineLevel="0" collapsed="false"/>
    <row r="25751" customFormat="false" ht="15" hidden="false" customHeight="false" outlineLevel="0" collapsed="false"/>
    <row r="25752" customFormat="false" ht="15" hidden="false" customHeight="false" outlineLevel="0" collapsed="false"/>
    <row r="25753" customFormat="false" ht="15" hidden="false" customHeight="false" outlineLevel="0" collapsed="false"/>
    <row r="25754" customFormat="false" ht="15" hidden="false" customHeight="false" outlineLevel="0" collapsed="false"/>
    <row r="25755" customFormat="false" ht="15" hidden="false" customHeight="false" outlineLevel="0" collapsed="false"/>
    <row r="25756" customFormat="false" ht="15" hidden="false" customHeight="false" outlineLevel="0" collapsed="false"/>
    <row r="25757" customFormat="false" ht="15" hidden="false" customHeight="false" outlineLevel="0" collapsed="false"/>
    <row r="25758" customFormat="false" ht="15" hidden="false" customHeight="false" outlineLevel="0" collapsed="false"/>
    <row r="25759" customFormat="false" ht="15" hidden="false" customHeight="false" outlineLevel="0" collapsed="false"/>
    <row r="25760" customFormat="false" ht="15" hidden="false" customHeight="false" outlineLevel="0" collapsed="false"/>
    <row r="25761" customFormat="false" ht="15" hidden="false" customHeight="false" outlineLevel="0" collapsed="false"/>
    <row r="25762" customFormat="false" ht="15" hidden="false" customHeight="false" outlineLevel="0" collapsed="false"/>
    <row r="25763" customFormat="false" ht="15" hidden="false" customHeight="false" outlineLevel="0" collapsed="false"/>
    <row r="25764" customFormat="false" ht="15" hidden="false" customHeight="false" outlineLevel="0" collapsed="false"/>
    <row r="25765" customFormat="false" ht="15" hidden="false" customHeight="false" outlineLevel="0" collapsed="false"/>
    <row r="25766" customFormat="false" ht="15" hidden="false" customHeight="false" outlineLevel="0" collapsed="false"/>
    <row r="25767" customFormat="false" ht="15" hidden="false" customHeight="false" outlineLevel="0" collapsed="false"/>
    <row r="25768" customFormat="false" ht="15" hidden="false" customHeight="false" outlineLevel="0" collapsed="false"/>
    <row r="25769" customFormat="false" ht="15" hidden="false" customHeight="false" outlineLevel="0" collapsed="false"/>
    <row r="25770" customFormat="false" ht="15" hidden="false" customHeight="false" outlineLevel="0" collapsed="false"/>
    <row r="25771" customFormat="false" ht="15" hidden="false" customHeight="false" outlineLevel="0" collapsed="false"/>
    <row r="25772" customFormat="false" ht="15" hidden="false" customHeight="false" outlineLevel="0" collapsed="false"/>
    <row r="25773" customFormat="false" ht="15" hidden="false" customHeight="false" outlineLevel="0" collapsed="false"/>
    <row r="25774" customFormat="false" ht="15" hidden="false" customHeight="false" outlineLevel="0" collapsed="false"/>
    <row r="25775" customFormat="false" ht="15" hidden="false" customHeight="false" outlineLevel="0" collapsed="false"/>
    <row r="25776" customFormat="false" ht="15" hidden="false" customHeight="false" outlineLevel="0" collapsed="false"/>
    <row r="25777" customFormat="false" ht="15" hidden="false" customHeight="false" outlineLevel="0" collapsed="false"/>
    <row r="25778" customFormat="false" ht="15" hidden="false" customHeight="false" outlineLevel="0" collapsed="false"/>
    <row r="25779" customFormat="false" ht="15" hidden="false" customHeight="false" outlineLevel="0" collapsed="false"/>
    <row r="25780" customFormat="false" ht="15" hidden="false" customHeight="false" outlineLevel="0" collapsed="false"/>
    <row r="25781" customFormat="false" ht="15" hidden="false" customHeight="false" outlineLevel="0" collapsed="false"/>
    <row r="25782" customFormat="false" ht="15" hidden="false" customHeight="false" outlineLevel="0" collapsed="false"/>
    <row r="25783" customFormat="false" ht="15" hidden="false" customHeight="false" outlineLevel="0" collapsed="false"/>
    <row r="25784" customFormat="false" ht="15" hidden="false" customHeight="false" outlineLevel="0" collapsed="false"/>
    <row r="25785" customFormat="false" ht="15" hidden="false" customHeight="false" outlineLevel="0" collapsed="false"/>
    <row r="25786" customFormat="false" ht="15" hidden="false" customHeight="false" outlineLevel="0" collapsed="false"/>
    <row r="25787" customFormat="false" ht="15" hidden="false" customHeight="false" outlineLevel="0" collapsed="false"/>
    <row r="25788" customFormat="false" ht="15" hidden="false" customHeight="false" outlineLevel="0" collapsed="false"/>
    <row r="25789" customFormat="false" ht="15" hidden="false" customHeight="false" outlineLevel="0" collapsed="false"/>
    <row r="25790" customFormat="false" ht="15" hidden="false" customHeight="false" outlineLevel="0" collapsed="false"/>
    <row r="25791" customFormat="false" ht="15" hidden="false" customHeight="false" outlineLevel="0" collapsed="false"/>
    <row r="25792" customFormat="false" ht="15" hidden="false" customHeight="false" outlineLevel="0" collapsed="false"/>
    <row r="25793" customFormat="false" ht="15" hidden="false" customHeight="false" outlineLevel="0" collapsed="false"/>
    <row r="25794" customFormat="false" ht="15" hidden="false" customHeight="false" outlineLevel="0" collapsed="false"/>
    <row r="25795" customFormat="false" ht="15" hidden="false" customHeight="false" outlineLevel="0" collapsed="false"/>
    <row r="25796" customFormat="false" ht="15" hidden="false" customHeight="false" outlineLevel="0" collapsed="false"/>
    <row r="25797" customFormat="false" ht="15" hidden="false" customHeight="false" outlineLevel="0" collapsed="false"/>
    <row r="25798" customFormat="false" ht="15" hidden="false" customHeight="false" outlineLevel="0" collapsed="false"/>
    <row r="25799" customFormat="false" ht="15" hidden="false" customHeight="false" outlineLevel="0" collapsed="false"/>
    <row r="25800" customFormat="false" ht="15" hidden="false" customHeight="false" outlineLevel="0" collapsed="false"/>
    <row r="25801" customFormat="false" ht="15" hidden="false" customHeight="false" outlineLevel="0" collapsed="false"/>
    <row r="25802" customFormat="false" ht="15" hidden="false" customHeight="false" outlineLevel="0" collapsed="false"/>
    <row r="25803" customFormat="false" ht="15" hidden="false" customHeight="false" outlineLevel="0" collapsed="false"/>
    <row r="25804" customFormat="false" ht="15" hidden="false" customHeight="false" outlineLevel="0" collapsed="false"/>
    <row r="25805" customFormat="false" ht="15" hidden="false" customHeight="false" outlineLevel="0" collapsed="false"/>
    <row r="25806" customFormat="false" ht="15" hidden="false" customHeight="false" outlineLevel="0" collapsed="false"/>
    <row r="25807" customFormat="false" ht="15" hidden="false" customHeight="false" outlineLevel="0" collapsed="false"/>
    <row r="25808" customFormat="false" ht="15" hidden="false" customHeight="false" outlineLevel="0" collapsed="false"/>
    <row r="25809" customFormat="false" ht="15" hidden="false" customHeight="false" outlineLevel="0" collapsed="false"/>
    <row r="25810" customFormat="false" ht="15" hidden="false" customHeight="false" outlineLevel="0" collapsed="false"/>
    <row r="25811" customFormat="false" ht="15" hidden="false" customHeight="false" outlineLevel="0" collapsed="false"/>
    <row r="25812" customFormat="false" ht="15" hidden="false" customHeight="false" outlineLevel="0" collapsed="false"/>
    <row r="25813" customFormat="false" ht="15" hidden="false" customHeight="false" outlineLevel="0" collapsed="false"/>
    <row r="25814" customFormat="false" ht="15" hidden="false" customHeight="false" outlineLevel="0" collapsed="false"/>
    <row r="25815" customFormat="false" ht="15" hidden="false" customHeight="false" outlineLevel="0" collapsed="false"/>
    <row r="25816" customFormat="false" ht="15" hidden="false" customHeight="false" outlineLevel="0" collapsed="false"/>
    <row r="25817" customFormat="false" ht="15" hidden="false" customHeight="false" outlineLevel="0" collapsed="false"/>
    <row r="25818" customFormat="false" ht="15" hidden="false" customHeight="false" outlineLevel="0" collapsed="false"/>
    <row r="25819" customFormat="false" ht="15" hidden="false" customHeight="false" outlineLevel="0" collapsed="false"/>
    <row r="25820" customFormat="false" ht="15" hidden="false" customHeight="false" outlineLevel="0" collapsed="false"/>
    <row r="25821" customFormat="false" ht="15" hidden="false" customHeight="false" outlineLevel="0" collapsed="false"/>
    <row r="25822" customFormat="false" ht="15" hidden="false" customHeight="false" outlineLevel="0" collapsed="false"/>
    <row r="25823" customFormat="false" ht="15" hidden="false" customHeight="false" outlineLevel="0" collapsed="false"/>
    <row r="25824" customFormat="false" ht="15" hidden="false" customHeight="false" outlineLevel="0" collapsed="false"/>
    <row r="25825" customFormat="false" ht="15" hidden="false" customHeight="false" outlineLevel="0" collapsed="false"/>
    <row r="25826" customFormat="false" ht="15" hidden="false" customHeight="false" outlineLevel="0" collapsed="false"/>
    <row r="25827" customFormat="false" ht="15" hidden="false" customHeight="false" outlineLevel="0" collapsed="false"/>
    <row r="25828" customFormat="false" ht="15" hidden="false" customHeight="false" outlineLevel="0" collapsed="false"/>
    <row r="25829" customFormat="false" ht="15" hidden="false" customHeight="false" outlineLevel="0" collapsed="false"/>
    <row r="25830" customFormat="false" ht="15" hidden="false" customHeight="false" outlineLevel="0" collapsed="false"/>
    <row r="25831" customFormat="false" ht="15" hidden="false" customHeight="false" outlineLevel="0" collapsed="false"/>
    <row r="25832" customFormat="false" ht="15" hidden="false" customHeight="false" outlineLevel="0" collapsed="false"/>
    <row r="25833" customFormat="false" ht="15" hidden="false" customHeight="false" outlineLevel="0" collapsed="false"/>
    <row r="25834" customFormat="false" ht="15" hidden="false" customHeight="false" outlineLevel="0" collapsed="false"/>
    <row r="25835" customFormat="false" ht="15" hidden="false" customHeight="false" outlineLevel="0" collapsed="false"/>
    <row r="25836" customFormat="false" ht="15" hidden="false" customHeight="false" outlineLevel="0" collapsed="false"/>
    <row r="25837" customFormat="false" ht="15" hidden="false" customHeight="false" outlineLevel="0" collapsed="false"/>
    <row r="25838" customFormat="false" ht="15" hidden="false" customHeight="false" outlineLevel="0" collapsed="false"/>
    <row r="25839" customFormat="false" ht="15" hidden="false" customHeight="false" outlineLevel="0" collapsed="false"/>
    <row r="25840" customFormat="false" ht="15" hidden="false" customHeight="false" outlineLevel="0" collapsed="false"/>
    <row r="25841" customFormat="false" ht="15" hidden="false" customHeight="false" outlineLevel="0" collapsed="false"/>
    <row r="25842" customFormat="false" ht="15" hidden="false" customHeight="false" outlineLevel="0" collapsed="false"/>
    <row r="25843" customFormat="false" ht="15" hidden="false" customHeight="false" outlineLevel="0" collapsed="false"/>
    <row r="25844" customFormat="false" ht="15" hidden="false" customHeight="false" outlineLevel="0" collapsed="false"/>
    <row r="25845" customFormat="false" ht="15" hidden="false" customHeight="false" outlineLevel="0" collapsed="false"/>
    <row r="25846" customFormat="false" ht="15" hidden="false" customHeight="false" outlineLevel="0" collapsed="false"/>
    <row r="25847" customFormat="false" ht="15" hidden="false" customHeight="false" outlineLevel="0" collapsed="false"/>
    <row r="25848" customFormat="false" ht="15" hidden="false" customHeight="false" outlineLevel="0" collapsed="false"/>
    <row r="25849" customFormat="false" ht="15" hidden="false" customHeight="false" outlineLevel="0" collapsed="false"/>
    <row r="25850" customFormat="false" ht="15" hidden="false" customHeight="false" outlineLevel="0" collapsed="false"/>
    <row r="25851" customFormat="false" ht="15" hidden="false" customHeight="false" outlineLevel="0" collapsed="false"/>
    <row r="25852" customFormat="false" ht="15" hidden="false" customHeight="false" outlineLevel="0" collapsed="false"/>
    <row r="25853" customFormat="false" ht="15" hidden="false" customHeight="false" outlineLevel="0" collapsed="false"/>
    <row r="25854" customFormat="false" ht="15" hidden="false" customHeight="false" outlineLevel="0" collapsed="false"/>
    <row r="25855" customFormat="false" ht="15" hidden="false" customHeight="false" outlineLevel="0" collapsed="false"/>
    <row r="25856" customFormat="false" ht="15" hidden="false" customHeight="false" outlineLevel="0" collapsed="false"/>
    <row r="25857" customFormat="false" ht="15" hidden="false" customHeight="false" outlineLevel="0" collapsed="false"/>
    <row r="25858" customFormat="false" ht="15" hidden="false" customHeight="false" outlineLevel="0" collapsed="false"/>
    <row r="25859" customFormat="false" ht="15" hidden="false" customHeight="false" outlineLevel="0" collapsed="false"/>
    <row r="25860" customFormat="false" ht="15" hidden="false" customHeight="false" outlineLevel="0" collapsed="false"/>
    <row r="25861" customFormat="false" ht="15" hidden="false" customHeight="false" outlineLevel="0" collapsed="false"/>
    <row r="25862" customFormat="false" ht="15" hidden="false" customHeight="false" outlineLevel="0" collapsed="false"/>
    <row r="25863" customFormat="false" ht="15" hidden="false" customHeight="false" outlineLevel="0" collapsed="false"/>
    <row r="25864" customFormat="false" ht="15" hidden="false" customHeight="false" outlineLevel="0" collapsed="false"/>
    <row r="25865" customFormat="false" ht="15" hidden="false" customHeight="false" outlineLevel="0" collapsed="false"/>
    <row r="25866" customFormat="false" ht="15" hidden="false" customHeight="false" outlineLevel="0" collapsed="false"/>
    <row r="25867" customFormat="false" ht="15" hidden="false" customHeight="false" outlineLevel="0" collapsed="false"/>
    <row r="25868" customFormat="false" ht="15" hidden="false" customHeight="false" outlineLevel="0" collapsed="false"/>
    <row r="25869" customFormat="false" ht="15" hidden="false" customHeight="false" outlineLevel="0" collapsed="false"/>
    <row r="25870" customFormat="false" ht="15" hidden="false" customHeight="false" outlineLevel="0" collapsed="false"/>
    <row r="25871" customFormat="false" ht="15" hidden="false" customHeight="false" outlineLevel="0" collapsed="false"/>
    <row r="25872" customFormat="false" ht="15" hidden="false" customHeight="false" outlineLevel="0" collapsed="false"/>
    <row r="25873" customFormat="false" ht="15" hidden="false" customHeight="false" outlineLevel="0" collapsed="false"/>
    <row r="25874" customFormat="false" ht="15" hidden="false" customHeight="false" outlineLevel="0" collapsed="false"/>
    <row r="25875" customFormat="false" ht="15" hidden="false" customHeight="false" outlineLevel="0" collapsed="false"/>
    <row r="25876" customFormat="false" ht="15" hidden="false" customHeight="false" outlineLevel="0" collapsed="false"/>
    <row r="25877" customFormat="false" ht="15" hidden="false" customHeight="false" outlineLevel="0" collapsed="false"/>
    <row r="25878" customFormat="false" ht="15" hidden="false" customHeight="false" outlineLevel="0" collapsed="false"/>
    <row r="25879" customFormat="false" ht="15" hidden="false" customHeight="false" outlineLevel="0" collapsed="false"/>
    <row r="25880" customFormat="false" ht="15" hidden="false" customHeight="false" outlineLevel="0" collapsed="false"/>
    <row r="25881" customFormat="false" ht="15" hidden="false" customHeight="false" outlineLevel="0" collapsed="false"/>
    <row r="25882" customFormat="false" ht="15" hidden="false" customHeight="false" outlineLevel="0" collapsed="false"/>
    <row r="25883" customFormat="false" ht="15" hidden="false" customHeight="false" outlineLevel="0" collapsed="false"/>
    <row r="25884" customFormat="false" ht="15" hidden="false" customHeight="false" outlineLevel="0" collapsed="false"/>
    <row r="25885" customFormat="false" ht="15" hidden="false" customHeight="false" outlineLevel="0" collapsed="false"/>
    <row r="25886" customFormat="false" ht="15" hidden="false" customHeight="false" outlineLevel="0" collapsed="false"/>
    <row r="25887" customFormat="false" ht="15" hidden="false" customHeight="false" outlineLevel="0" collapsed="false"/>
    <row r="25888" customFormat="false" ht="15" hidden="false" customHeight="false" outlineLevel="0" collapsed="false"/>
    <row r="25889" customFormat="false" ht="15" hidden="false" customHeight="false" outlineLevel="0" collapsed="false"/>
    <row r="25890" customFormat="false" ht="15" hidden="false" customHeight="false" outlineLevel="0" collapsed="false"/>
    <row r="25891" customFormat="false" ht="15" hidden="false" customHeight="false" outlineLevel="0" collapsed="false"/>
    <row r="25892" customFormat="false" ht="15" hidden="false" customHeight="false" outlineLevel="0" collapsed="false"/>
    <row r="25893" customFormat="false" ht="15" hidden="false" customHeight="false" outlineLevel="0" collapsed="false"/>
    <row r="25894" customFormat="false" ht="15" hidden="false" customHeight="false" outlineLevel="0" collapsed="false"/>
    <row r="25895" customFormat="false" ht="15" hidden="false" customHeight="false" outlineLevel="0" collapsed="false"/>
    <row r="25896" customFormat="false" ht="15" hidden="false" customHeight="false" outlineLevel="0" collapsed="false"/>
    <row r="25897" customFormat="false" ht="15" hidden="false" customHeight="false" outlineLevel="0" collapsed="false"/>
    <row r="25898" customFormat="false" ht="15" hidden="false" customHeight="false" outlineLevel="0" collapsed="false"/>
    <row r="25899" customFormat="false" ht="15" hidden="false" customHeight="false" outlineLevel="0" collapsed="false"/>
    <row r="25900" customFormat="false" ht="15" hidden="false" customHeight="false" outlineLevel="0" collapsed="false"/>
    <row r="25901" customFormat="false" ht="15" hidden="false" customHeight="false" outlineLevel="0" collapsed="false"/>
    <row r="25902" customFormat="false" ht="15" hidden="false" customHeight="false" outlineLevel="0" collapsed="false"/>
    <row r="25903" customFormat="false" ht="15" hidden="false" customHeight="false" outlineLevel="0" collapsed="false"/>
    <row r="25904" customFormat="false" ht="15" hidden="false" customHeight="false" outlineLevel="0" collapsed="false"/>
    <row r="25905" customFormat="false" ht="15" hidden="false" customHeight="false" outlineLevel="0" collapsed="false"/>
    <row r="25906" customFormat="false" ht="15" hidden="false" customHeight="false" outlineLevel="0" collapsed="false"/>
    <row r="25907" customFormat="false" ht="15" hidden="false" customHeight="false" outlineLevel="0" collapsed="false"/>
    <row r="25908" customFormat="false" ht="15" hidden="false" customHeight="false" outlineLevel="0" collapsed="false"/>
    <row r="25909" customFormat="false" ht="15" hidden="false" customHeight="false" outlineLevel="0" collapsed="false"/>
    <row r="25910" customFormat="false" ht="15" hidden="false" customHeight="false" outlineLevel="0" collapsed="false"/>
    <row r="25911" customFormat="false" ht="15" hidden="false" customHeight="false" outlineLevel="0" collapsed="false"/>
    <row r="25912" customFormat="false" ht="15" hidden="false" customHeight="false" outlineLevel="0" collapsed="false"/>
    <row r="25913" customFormat="false" ht="15" hidden="false" customHeight="false" outlineLevel="0" collapsed="false"/>
    <row r="25914" customFormat="false" ht="15" hidden="false" customHeight="false" outlineLevel="0" collapsed="false"/>
    <row r="25915" customFormat="false" ht="15" hidden="false" customHeight="false" outlineLevel="0" collapsed="false"/>
    <row r="25916" customFormat="false" ht="15" hidden="false" customHeight="false" outlineLevel="0" collapsed="false"/>
    <row r="25917" customFormat="false" ht="15" hidden="false" customHeight="false" outlineLevel="0" collapsed="false"/>
    <row r="25918" customFormat="false" ht="15" hidden="false" customHeight="false" outlineLevel="0" collapsed="false"/>
    <row r="25919" customFormat="false" ht="15" hidden="false" customHeight="false" outlineLevel="0" collapsed="false"/>
    <row r="25920" customFormat="false" ht="15" hidden="false" customHeight="false" outlineLevel="0" collapsed="false"/>
    <row r="25921" customFormat="false" ht="15" hidden="false" customHeight="false" outlineLevel="0" collapsed="false"/>
    <row r="25922" customFormat="false" ht="15" hidden="false" customHeight="false" outlineLevel="0" collapsed="false"/>
    <row r="25923" customFormat="false" ht="15" hidden="false" customHeight="false" outlineLevel="0" collapsed="false"/>
    <row r="25924" customFormat="false" ht="15" hidden="false" customHeight="false" outlineLevel="0" collapsed="false"/>
    <row r="25925" customFormat="false" ht="15" hidden="false" customHeight="false" outlineLevel="0" collapsed="false"/>
    <row r="25926" customFormat="false" ht="15" hidden="false" customHeight="false" outlineLevel="0" collapsed="false"/>
    <row r="25927" customFormat="false" ht="15" hidden="false" customHeight="false" outlineLevel="0" collapsed="false"/>
    <row r="25928" customFormat="false" ht="15" hidden="false" customHeight="false" outlineLevel="0" collapsed="false"/>
    <row r="25929" customFormat="false" ht="15" hidden="false" customHeight="false" outlineLevel="0" collapsed="false"/>
    <row r="25930" customFormat="false" ht="15" hidden="false" customHeight="false" outlineLevel="0" collapsed="false"/>
    <row r="25931" customFormat="false" ht="15" hidden="false" customHeight="false" outlineLevel="0" collapsed="false"/>
    <row r="25932" customFormat="false" ht="15" hidden="false" customHeight="false" outlineLevel="0" collapsed="false"/>
    <row r="25933" customFormat="false" ht="15" hidden="false" customHeight="false" outlineLevel="0" collapsed="false"/>
    <row r="25934" customFormat="false" ht="15" hidden="false" customHeight="false" outlineLevel="0" collapsed="false"/>
    <row r="25935" customFormat="false" ht="15" hidden="false" customHeight="false" outlineLevel="0" collapsed="false"/>
    <row r="25936" customFormat="false" ht="15" hidden="false" customHeight="false" outlineLevel="0" collapsed="false"/>
    <row r="25937" customFormat="false" ht="15" hidden="false" customHeight="false" outlineLevel="0" collapsed="false"/>
    <row r="25938" customFormat="false" ht="15" hidden="false" customHeight="false" outlineLevel="0" collapsed="false"/>
    <row r="25939" customFormat="false" ht="15" hidden="false" customHeight="false" outlineLevel="0" collapsed="false"/>
    <row r="25940" customFormat="false" ht="15" hidden="false" customHeight="false" outlineLevel="0" collapsed="false"/>
    <row r="25941" customFormat="false" ht="15" hidden="false" customHeight="false" outlineLevel="0" collapsed="false"/>
    <row r="25942" customFormat="false" ht="15" hidden="false" customHeight="false" outlineLevel="0" collapsed="false"/>
    <row r="25943" customFormat="false" ht="15" hidden="false" customHeight="false" outlineLevel="0" collapsed="false"/>
    <row r="25944" customFormat="false" ht="15" hidden="false" customHeight="false" outlineLevel="0" collapsed="false"/>
    <row r="25945" customFormat="false" ht="15" hidden="false" customHeight="false" outlineLevel="0" collapsed="false"/>
    <row r="25946" customFormat="false" ht="15" hidden="false" customHeight="false" outlineLevel="0" collapsed="false"/>
    <row r="25947" customFormat="false" ht="15" hidden="false" customHeight="false" outlineLevel="0" collapsed="false"/>
    <row r="25948" customFormat="false" ht="15" hidden="false" customHeight="false" outlineLevel="0" collapsed="false"/>
    <row r="25949" customFormat="false" ht="15" hidden="false" customHeight="false" outlineLevel="0" collapsed="false"/>
    <row r="25950" customFormat="false" ht="15" hidden="false" customHeight="false" outlineLevel="0" collapsed="false"/>
    <row r="25951" customFormat="false" ht="15" hidden="false" customHeight="false" outlineLevel="0" collapsed="false"/>
    <row r="25952" customFormat="false" ht="15" hidden="false" customHeight="false" outlineLevel="0" collapsed="false"/>
    <row r="25953" customFormat="false" ht="15" hidden="false" customHeight="false" outlineLevel="0" collapsed="false"/>
    <row r="25954" customFormat="false" ht="15" hidden="false" customHeight="false" outlineLevel="0" collapsed="false"/>
    <row r="25955" customFormat="false" ht="15" hidden="false" customHeight="false" outlineLevel="0" collapsed="false"/>
    <row r="25956" customFormat="false" ht="15" hidden="false" customHeight="false" outlineLevel="0" collapsed="false"/>
    <row r="25957" customFormat="false" ht="15" hidden="false" customHeight="false" outlineLevel="0" collapsed="false"/>
    <row r="25958" customFormat="false" ht="15" hidden="false" customHeight="false" outlineLevel="0" collapsed="false"/>
    <row r="25959" customFormat="false" ht="15" hidden="false" customHeight="false" outlineLevel="0" collapsed="false"/>
    <row r="25960" customFormat="false" ht="15" hidden="false" customHeight="false" outlineLevel="0" collapsed="false"/>
    <row r="25961" customFormat="false" ht="15" hidden="false" customHeight="false" outlineLevel="0" collapsed="false"/>
    <row r="25962" customFormat="false" ht="15" hidden="false" customHeight="false" outlineLevel="0" collapsed="false"/>
    <row r="25963" customFormat="false" ht="15" hidden="false" customHeight="false" outlineLevel="0" collapsed="false"/>
    <row r="25964" customFormat="false" ht="15" hidden="false" customHeight="false" outlineLevel="0" collapsed="false"/>
    <row r="25965" customFormat="false" ht="15" hidden="false" customHeight="false" outlineLevel="0" collapsed="false"/>
    <row r="25966" customFormat="false" ht="15" hidden="false" customHeight="false" outlineLevel="0" collapsed="false"/>
    <row r="25967" customFormat="false" ht="15" hidden="false" customHeight="false" outlineLevel="0" collapsed="false"/>
    <row r="25968" customFormat="false" ht="15" hidden="false" customHeight="false" outlineLevel="0" collapsed="false"/>
    <row r="25969" customFormat="false" ht="15" hidden="false" customHeight="false" outlineLevel="0" collapsed="false"/>
    <row r="25970" customFormat="false" ht="15" hidden="false" customHeight="false" outlineLevel="0" collapsed="false"/>
    <row r="25971" customFormat="false" ht="15" hidden="false" customHeight="false" outlineLevel="0" collapsed="false"/>
    <row r="25972" customFormat="false" ht="15" hidden="false" customHeight="false" outlineLevel="0" collapsed="false"/>
    <row r="25973" customFormat="false" ht="15" hidden="false" customHeight="false" outlineLevel="0" collapsed="false"/>
    <row r="25974" customFormat="false" ht="15" hidden="false" customHeight="false" outlineLevel="0" collapsed="false"/>
    <row r="25975" customFormat="false" ht="15" hidden="false" customHeight="false" outlineLevel="0" collapsed="false"/>
    <row r="25976" customFormat="false" ht="15" hidden="false" customHeight="false" outlineLevel="0" collapsed="false"/>
    <row r="25977" customFormat="false" ht="15" hidden="false" customHeight="false" outlineLevel="0" collapsed="false"/>
    <row r="25978" customFormat="false" ht="15" hidden="false" customHeight="false" outlineLevel="0" collapsed="false"/>
    <row r="25979" customFormat="false" ht="15" hidden="false" customHeight="false" outlineLevel="0" collapsed="false"/>
    <row r="25980" customFormat="false" ht="15" hidden="false" customHeight="false" outlineLevel="0" collapsed="false"/>
    <row r="25981" customFormat="false" ht="15" hidden="false" customHeight="false" outlineLevel="0" collapsed="false"/>
    <row r="25982" customFormat="false" ht="15" hidden="false" customHeight="false" outlineLevel="0" collapsed="false"/>
    <row r="25983" customFormat="false" ht="15" hidden="false" customHeight="false" outlineLevel="0" collapsed="false"/>
    <row r="25984" customFormat="false" ht="15" hidden="false" customHeight="false" outlineLevel="0" collapsed="false"/>
    <row r="25985" customFormat="false" ht="15" hidden="false" customHeight="false" outlineLevel="0" collapsed="false"/>
    <row r="25986" customFormat="false" ht="15" hidden="false" customHeight="false" outlineLevel="0" collapsed="false"/>
    <row r="25987" customFormat="false" ht="15" hidden="false" customHeight="false" outlineLevel="0" collapsed="false"/>
    <row r="25988" customFormat="false" ht="15" hidden="false" customHeight="false" outlineLevel="0" collapsed="false"/>
    <row r="25989" customFormat="false" ht="15" hidden="false" customHeight="false" outlineLevel="0" collapsed="false"/>
    <row r="25990" customFormat="false" ht="15" hidden="false" customHeight="false" outlineLevel="0" collapsed="false"/>
    <row r="25991" customFormat="false" ht="15" hidden="false" customHeight="false" outlineLevel="0" collapsed="false"/>
    <row r="25992" customFormat="false" ht="15" hidden="false" customHeight="false" outlineLevel="0" collapsed="false"/>
    <row r="25993" customFormat="false" ht="15" hidden="false" customHeight="false" outlineLevel="0" collapsed="false"/>
    <row r="25994" customFormat="false" ht="15" hidden="false" customHeight="false" outlineLevel="0" collapsed="false"/>
    <row r="25995" customFormat="false" ht="15" hidden="false" customHeight="false" outlineLevel="0" collapsed="false"/>
    <row r="25996" customFormat="false" ht="15" hidden="false" customHeight="false" outlineLevel="0" collapsed="false"/>
    <row r="25997" customFormat="false" ht="15" hidden="false" customHeight="false" outlineLevel="0" collapsed="false"/>
    <row r="25998" customFormat="false" ht="15" hidden="false" customHeight="false" outlineLevel="0" collapsed="false"/>
    <row r="25999" customFormat="false" ht="15" hidden="false" customHeight="false" outlineLevel="0" collapsed="false"/>
    <row r="26000" customFormat="false" ht="15" hidden="false" customHeight="false" outlineLevel="0" collapsed="false"/>
    <row r="26001" customFormat="false" ht="15" hidden="false" customHeight="false" outlineLevel="0" collapsed="false"/>
    <row r="26002" customFormat="false" ht="15" hidden="false" customHeight="false" outlineLevel="0" collapsed="false"/>
    <row r="26003" customFormat="false" ht="15" hidden="false" customHeight="false" outlineLevel="0" collapsed="false"/>
    <row r="26004" customFormat="false" ht="15" hidden="false" customHeight="false" outlineLevel="0" collapsed="false"/>
    <row r="26005" customFormat="false" ht="15" hidden="false" customHeight="false" outlineLevel="0" collapsed="false"/>
    <row r="26006" customFormat="false" ht="15" hidden="false" customHeight="false" outlineLevel="0" collapsed="false"/>
    <row r="26007" customFormat="false" ht="15" hidden="false" customHeight="false" outlineLevel="0" collapsed="false"/>
    <row r="26008" customFormat="false" ht="15" hidden="false" customHeight="false" outlineLevel="0" collapsed="false"/>
    <row r="26009" customFormat="false" ht="15" hidden="false" customHeight="false" outlineLevel="0" collapsed="false"/>
    <row r="26010" customFormat="false" ht="15" hidden="false" customHeight="false" outlineLevel="0" collapsed="false"/>
    <row r="26011" customFormat="false" ht="15" hidden="false" customHeight="false" outlineLevel="0" collapsed="false"/>
    <row r="26012" customFormat="false" ht="15" hidden="false" customHeight="false" outlineLevel="0" collapsed="false"/>
    <row r="26013" customFormat="false" ht="15" hidden="false" customHeight="false" outlineLevel="0" collapsed="false"/>
    <row r="26014" customFormat="false" ht="15" hidden="false" customHeight="false" outlineLevel="0" collapsed="false"/>
    <row r="26015" customFormat="false" ht="15" hidden="false" customHeight="false" outlineLevel="0" collapsed="false"/>
    <row r="26016" customFormat="false" ht="15" hidden="false" customHeight="false" outlineLevel="0" collapsed="false"/>
    <row r="26017" customFormat="false" ht="15" hidden="false" customHeight="false" outlineLevel="0" collapsed="false"/>
    <row r="26018" customFormat="false" ht="15" hidden="false" customHeight="false" outlineLevel="0" collapsed="false"/>
    <row r="26019" customFormat="false" ht="15" hidden="false" customHeight="false" outlineLevel="0" collapsed="false"/>
    <row r="26020" customFormat="false" ht="15" hidden="false" customHeight="false" outlineLevel="0" collapsed="false"/>
    <row r="26021" customFormat="false" ht="15" hidden="false" customHeight="false" outlineLevel="0" collapsed="false"/>
    <row r="26022" customFormat="false" ht="15" hidden="false" customHeight="false" outlineLevel="0" collapsed="false"/>
    <row r="26023" customFormat="false" ht="15" hidden="false" customHeight="false" outlineLevel="0" collapsed="false"/>
    <row r="26024" customFormat="false" ht="15" hidden="false" customHeight="false" outlineLevel="0" collapsed="false"/>
    <row r="26025" customFormat="false" ht="15" hidden="false" customHeight="false" outlineLevel="0" collapsed="false"/>
    <row r="26026" customFormat="false" ht="15" hidden="false" customHeight="false" outlineLevel="0" collapsed="false"/>
    <row r="26027" customFormat="false" ht="15" hidden="false" customHeight="false" outlineLevel="0" collapsed="false"/>
    <row r="26028" customFormat="false" ht="15" hidden="false" customHeight="false" outlineLevel="0" collapsed="false"/>
    <row r="26029" customFormat="false" ht="15" hidden="false" customHeight="false" outlineLevel="0" collapsed="false"/>
    <row r="26030" customFormat="false" ht="15" hidden="false" customHeight="false" outlineLevel="0" collapsed="false"/>
    <row r="26031" customFormat="false" ht="15" hidden="false" customHeight="false" outlineLevel="0" collapsed="false"/>
    <row r="26032" customFormat="false" ht="15" hidden="false" customHeight="false" outlineLevel="0" collapsed="false"/>
    <row r="26033" customFormat="false" ht="15" hidden="false" customHeight="false" outlineLevel="0" collapsed="false"/>
    <row r="26034" customFormat="false" ht="15" hidden="false" customHeight="false" outlineLevel="0" collapsed="false"/>
    <row r="26035" customFormat="false" ht="15" hidden="false" customHeight="false" outlineLevel="0" collapsed="false"/>
    <row r="26036" customFormat="false" ht="15" hidden="false" customHeight="false" outlineLevel="0" collapsed="false"/>
    <row r="26037" customFormat="false" ht="15" hidden="false" customHeight="false" outlineLevel="0" collapsed="false"/>
    <row r="26038" customFormat="false" ht="15" hidden="false" customHeight="false" outlineLevel="0" collapsed="false"/>
    <row r="26039" customFormat="false" ht="15" hidden="false" customHeight="false" outlineLevel="0" collapsed="false"/>
    <row r="26040" customFormat="false" ht="15" hidden="false" customHeight="false" outlineLevel="0" collapsed="false"/>
    <row r="26041" customFormat="false" ht="15" hidden="false" customHeight="false" outlineLevel="0" collapsed="false"/>
    <row r="26042" customFormat="false" ht="15" hidden="false" customHeight="false" outlineLevel="0" collapsed="false"/>
    <row r="26043" customFormat="false" ht="15" hidden="false" customHeight="false" outlineLevel="0" collapsed="false"/>
    <row r="26044" customFormat="false" ht="15" hidden="false" customHeight="false" outlineLevel="0" collapsed="false"/>
    <row r="26045" customFormat="false" ht="15" hidden="false" customHeight="false" outlineLevel="0" collapsed="false"/>
    <row r="26046" customFormat="false" ht="15" hidden="false" customHeight="false" outlineLevel="0" collapsed="false"/>
    <row r="26047" customFormat="false" ht="15" hidden="false" customHeight="false" outlineLevel="0" collapsed="false"/>
    <row r="26048" customFormat="false" ht="15" hidden="false" customHeight="false" outlineLevel="0" collapsed="false"/>
    <row r="26049" customFormat="false" ht="15" hidden="false" customHeight="false" outlineLevel="0" collapsed="false"/>
    <row r="26050" customFormat="false" ht="15" hidden="false" customHeight="false" outlineLevel="0" collapsed="false"/>
    <row r="26051" customFormat="false" ht="15" hidden="false" customHeight="false" outlineLevel="0" collapsed="false"/>
    <row r="26052" customFormat="false" ht="15" hidden="false" customHeight="false" outlineLevel="0" collapsed="false"/>
    <row r="26053" customFormat="false" ht="15" hidden="false" customHeight="false" outlineLevel="0" collapsed="false"/>
    <row r="26054" customFormat="false" ht="15" hidden="false" customHeight="false" outlineLevel="0" collapsed="false"/>
    <row r="26055" customFormat="false" ht="15" hidden="false" customHeight="false" outlineLevel="0" collapsed="false"/>
    <row r="26056" customFormat="false" ht="15" hidden="false" customHeight="false" outlineLevel="0" collapsed="false"/>
    <row r="26057" customFormat="false" ht="15" hidden="false" customHeight="false" outlineLevel="0" collapsed="false"/>
    <row r="26058" customFormat="false" ht="15" hidden="false" customHeight="false" outlineLevel="0" collapsed="false"/>
    <row r="26059" customFormat="false" ht="15" hidden="false" customHeight="false" outlineLevel="0" collapsed="false"/>
    <row r="26060" customFormat="false" ht="15" hidden="false" customHeight="false" outlineLevel="0" collapsed="false"/>
    <row r="26061" customFormat="false" ht="15" hidden="false" customHeight="false" outlineLevel="0" collapsed="false"/>
    <row r="26062" customFormat="false" ht="15" hidden="false" customHeight="false" outlineLevel="0" collapsed="false"/>
    <row r="26063" customFormat="false" ht="15" hidden="false" customHeight="false" outlineLevel="0" collapsed="false"/>
    <row r="26064" customFormat="false" ht="15" hidden="false" customHeight="false" outlineLevel="0" collapsed="false"/>
    <row r="26065" customFormat="false" ht="15" hidden="false" customHeight="false" outlineLevel="0" collapsed="false"/>
    <row r="26066" customFormat="false" ht="15" hidden="false" customHeight="false" outlineLevel="0" collapsed="false"/>
    <row r="26067" customFormat="false" ht="15" hidden="false" customHeight="false" outlineLevel="0" collapsed="false"/>
    <row r="26068" customFormat="false" ht="15" hidden="false" customHeight="false" outlineLevel="0" collapsed="false"/>
    <row r="26069" customFormat="false" ht="15" hidden="false" customHeight="false" outlineLevel="0" collapsed="false"/>
    <row r="26070" customFormat="false" ht="15" hidden="false" customHeight="false" outlineLevel="0" collapsed="false"/>
    <row r="26071" customFormat="false" ht="15" hidden="false" customHeight="false" outlineLevel="0" collapsed="false"/>
    <row r="26072" customFormat="false" ht="15" hidden="false" customHeight="false" outlineLevel="0" collapsed="false"/>
    <row r="26073" customFormat="false" ht="15" hidden="false" customHeight="false" outlineLevel="0" collapsed="false"/>
    <row r="26074" customFormat="false" ht="15" hidden="false" customHeight="false" outlineLevel="0" collapsed="false"/>
    <row r="26075" customFormat="false" ht="15" hidden="false" customHeight="false" outlineLevel="0" collapsed="false"/>
    <row r="26076" customFormat="false" ht="15" hidden="false" customHeight="false" outlineLevel="0" collapsed="false"/>
    <row r="26077" customFormat="false" ht="15" hidden="false" customHeight="false" outlineLevel="0" collapsed="false"/>
    <row r="26078" customFormat="false" ht="15" hidden="false" customHeight="false" outlineLevel="0" collapsed="false"/>
    <row r="26079" customFormat="false" ht="15" hidden="false" customHeight="false" outlineLevel="0" collapsed="false"/>
    <row r="26080" customFormat="false" ht="15" hidden="false" customHeight="false" outlineLevel="0" collapsed="false"/>
    <row r="26081" customFormat="false" ht="15" hidden="false" customHeight="false" outlineLevel="0" collapsed="false"/>
    <row r="26082" customFormat="false" ht="15" hidden="false" customHeight="false" outlineLevel="0" collapsed="false"/>
    <row r="26083" customFormat="false" ht="15" hidden="false" customHeight="false" outlineLevel="0" collapsed="false"/>
    <row r="26084" customFormat="false" ht="15" hidden="false" customHeight="false" outlineLevel="0" collapsed="false"/>
    <row r="26085" customFormat="false" ht="15" hidden="false" customHeight="false" outlineLevel="0" collapsed="false"/>
    <row r="26086" customFormat="false" ht="15" hidden="false" customHeight="false" outlineLevel="0" collapsed="false"/>
    <row r="26087" customFormat="false" ht="15" hidden="false" customHeight="false" outlineLevel="0" collapsed="false"/>
    <row r="26088" customFormat="false" ht="15" hidden="false" customHeight="false" outlineLevel="0" collapsed="false"/>
    <row r="26089" customFormat="false" ht="15" hidden="false" customHeight="false" outlineLevel="0" collapsed="false"/>
    <row r="26090" customFormat="false" ht="15" hidden="false" customHeight="false" outlineLevel="0" collapsed="false"/>
    <row r="26091" customFormat="false" ht="15" hidden="false" customHeight="false" outlineLevel="0" collapsed="false"/>
    <row r="26092" customFormat="false" ht="15" hidden="false" customHeight="false" outlineLevel="0" collapsed="false"/>
    <row r="26093" customFormat="false" ht="15" hidden="false" customHeight="false" outlineLevel="0" collapsed="false"/>
    <row r="26094" customFormat="false" ht="15" hidden="false" customHeight="false" outlineLevel="0" collapsed="false"/>
    <row r="26095" customFormat="false" ht="15" hidden="false" customHeight="false" outlineLevel="0" collapsed="false"/>
    <row r="26096" customFormat="false" ht="15" hidden="false" customHeight="false" outlineLevel="0" collapsed="false"/>
    <row r="26097" customFormat="false" ht="15" hidden="false" customHeight="false" outlineLevel="0" collapsed="false"/>
    <row r="26098" customFormat="false" ht="15" hidden="false" customHeight="false" outlineLevel="0" collapsed="false"/>
    <row r="26099" customFormat="false" ht="15" hidden="false" customHeight="false" outlineLevel="0" collapsed="false"/>
    <row r="26100" customFormat="false" ht="15" hidden="false" customHeight="false" outlineLevel="0" collapsed="false"/>
    <row r="26101" customFormat="false" ht="15" hidden="false" customHeight="false" outlineLevel="0" collapsed="false"/>
    <row r="26102" customFormat="false" ht="15" hidden="false" customHeight="false" outlineLevel="0" collapsed="false"/>
    <row r="26103" customFormat="false" ht="15" hidden="false" customHeight="false" outlineLevel="0" collapsed="false"/>
    <row r="26104" customFormat="false" ht="15" hidden="false" customHeight="false" outlineLevel="0" collapsed="false"/>
    <row r="26105" customFormat="false" ht="15" hidden="false" customHeight="false" outlineLevel="0" collapsed="false"/>
    <row r="26106" customFormat="false" ht="15" hidden="false" customHeight="false" outlineLevel="0" collapsed="false"/>
    <row r="26107" customFormat="false" ht="15" hidden="false" customHeight="false" outlineLevel="0" collapsed="false"/>
    <row r="26108" customFormat="false" ht="15" hidden="false" customHeight="false" outlineLevel="0" collapsed="false"/>
    <row r="26109" customFormat="false" ht="15" hidden="false" customHeight="false" outlineLevel="0" collapsed="false"/>
    <row r="26110" customFormat="false" ht="15" hidden="false" customHeight="false" outlineLevel="0" collapsed="false"/>
    <row r="26111" customFormat="false" ht="15" hidden="false" customHeight="false" outlineLevel="0" collapsed="false"/>
    <row r="26112" customFormat="false" ht="15" hidden="false" customHeight="false" outlineLevel="0" collapsed="false"/>
    <row r="26113" customFormat="false" ht="15" hidden="false" customHeight="false" outlineLevel="0" collapsed="false"/>
    <row r="26114" customFormat="false" ht="15" hidden="false" customHeight="false" outlineLevel="0" collapsed="false"/>
    <row r="26115" customFormat="false" ht="15" hidden="false" customHeight="false" outlineLevel="0" collapsed="false"/>
    <row r="26116" customFormat="false" ht="15" hidden="false" customHeight="false" outlineLevel="0" collapsed="false"/>
    <row r="26117" customFormat="false" ht="15" hidden="false" customHeight="false" outlineLevel="0" collapsed="false"/>
    <row r="26118" customFormat="false" ht="15" hidden="false" customHeight="false" outlineLevel="0" collapsed="false"/>
    <row r="26119" customFormat="false" ht="15" hidden="false" customHeight="false" outlineLevel="0" collapsed="false"/>
    <row r="26120" customFormat="false" ht="15" hidden="false" customHeight="false" outlineLevel="0" collapsed="false"/>
    <row r="26121" customFormat="false" ht="15" hidden="false" customHeight="false" outlineLevel="0" collapsed="false"/>
    <row r="26122" customFormat="false" ht="15" hidden="false" customHeight="false" outlineLevel="0" collapsed="false"/>
    <row r="26123" customFormat="false" ht="15" hidden="false" customHeight="false" outlineLevel="0" collapsed="false"/>
    <row r="26124" customFormat="false" ht="15" hidden="false" customHeight="false" outlineLevel="0" collapsed="false"/>
    <row r="26125" customFormat="false" ht="15" hidden="false" customHeight="false" outlineLevel="0" collapsed="false"/>
    <row r="26126" customFormat="false" ht="15" hidden="false" customHeight="false" outlineLevel="0" collapsed="false"/>
    <row r="26127" customFormat="false" ht="15" hidden="false" customHeight="false" outlineLevel="0" collapsed="false"/>
    <row r="26128" customFormat="false" ht="15" hidden="false" customHeight="false" outlineLevel="0" collapsed="false"/>
    <row r="26129" customFormat="false" ht="15" hidden="false" customHeight="false" outlineLevel="0" collapsed="false"/>
    <row r="26130" customFormat="false" ht="15" hidden="false" customHeight="false" outlineLevel="0" collapsed="false"/>
    <row r="26131" customFormat="false" ht="15" hidden="false" customHeight="false" outlineLevel="0" collapsed="false"/>
    <row r="26132" customFormat="false" ht="15" hidden="false" customHeight="false" outlineLevel="0" collapsed="false"/>
    <row r="26133" customFormat="false" ht="15" hidden="false" customHeight="false" outlineLevel="0" collapsed="false"/>
    <row r="26134" customFormat="false" ht="15" hidden="false" customHeight="false" outlineLevel="0" collapsed="false"/>
    <row r="26135" customFormat="false" ht="15" hidden="false" customHeight="false" outlineLevel="0" collapsed="false"/>
    <row r="26136" customFormat="false" ht="15" hidden="false" customHeight="false" outlineLevel="0" collapsed="false"/>
    <row r="26137" customFormat="false" ht="15" hidden="false" customHeight="false" outlineLevel="0" collapsed="false"/>
    <row r="26138" customFormat="false" ht="15" hidden="false" customHeight="false" outlineLevel="0" collapsed="false"/>
    <row r="26139" customFormat="false" ht="15" hidden="false" customHeight="false" outlineLevel="0" collapsed="false"/>
    <row r="26140" customFormat="false" ht="15" hidden="false" customHeight="false" outlineLevel="0" collapsed="false"/>
    <row r="26141" customFormat="false" ht="15" hidden="false" customHeight="false" outlineLevel="0" collapsed="false"/>
    <row r="26142" customFormat="false" ht="15" hidden="false" customHeight="false" outlineLevel="0" collapsed="false"/>
    <row r="26143" customFormat="false" ht="15" hidden="false" customHeight="false" outlineLevel="0" collapsed="false"/>
    <row r="26144" customFormat="false" ht="15" hidden="false" customHeight="false" outlineLevel="0" collapsed="false"/>
    <row r="26145" customFormat="false" ht="15" hidden="false" customHeight="false" outlineLevel="0" collapsed="false"/>
    <row r="26146" customFormat="false" ht="15" hidden="false" customHeight="false" outlineLevel="0" collapsed="false"/>
    <row r="26147" customFormat="false" ht="15" hidden="false" customHeight="false" outlineLevel="0" collapsed="false"/>
    <row r="26148" customFormat="false" ht="15" hidden="false" customHeight="false" outlineLevel="0" collapsed="false"/>
    <row r="26149" customFormat="false" ht="15" hidden="false" customHeight="false" outlineLevel="0" collapsed="false"/>
    <row r="26150" customFormat="false" ht="15" hidden="false" customHeight="false" outlineLevel="0" collapsed="false"/>
    <row r="26151" customFormat="false" ht="15" hidden="false" customHeight="false" outlineLevel="0" collapsed="false"/>
    <row r="26152" customFormat="false" ht="15" hidden="false" customHeight="false" outlineLevel="0" collapsed="false"/>
    <row r="26153" customFormat="false" ht="15" hidden="false" customHeight="false" outlineLevel="0" collapsed="false"/>
    <row r="26154" customFormat="false" ht="15" hidden="false" customHeight="false" outlineLevel="0" collapsed="false"/>
    <row r="26155" customFormat="false" ht="15" hidden="false" customHeight="false" outlineLevel="0" collapsed="false"/>
    <row r="26156" customFormat="false" ht="15" hidden="false" customHeight="false" outlineLevel="0" collapsed="false"/>
    <row r="26157" customFormat="false" ht="15" hidden="false" customHeight="false" outlineLevel="0" collapsed="false"/>
    <row r="26158" customFormat="false" ht="15" hidden="false" customHeight="false" outlineLevel="0" collapsed="false"/>
    <row r="26159" customFormat="false" ht="15" hidden="false" customHeight="false" outlineLevel="0" collapsed="false"/>
    <row r="26160" customFormat="false" ht="15" hidden="false" customHeight="false" outlineLevel="0" collapsed="false"/>
    <row r="26161" customFormat="false" ht="15" hidden="false" customHeight="false" outlineLevel="0" collapsed="false"/>
    <row r="26162" customFormat="false" ht="15" hidden="false" customHeight="false" outlineLevel="0" collapsed="false"/>
    <row r="26163" customFormat="false" ht="15" hidden="false" customHeight="false" outlineLevel="0" collapsed="false"/>
    <row r="26164" customFormat="false" ht="15" hidden="false" customHeight="false" outlineLevel="0" collapsed="false"/>
    <row r="26165" customFormat="false" ht="15" hidden="false" customHeight="false" outlineLevel="0" collapsed="false"/>
    <row r="26166" customFormat="false" ht="15" hidden="false" customHeight="false" outlineLevel="0" collapsed="false"/>
    <row r="26167" customFormat="false" ht="15" hidden="false" customHeight="false" outlineLevel="0" collapsed="false"/>
    <row r="26168" customFormat="false" ht="15" hidden="false" customHeight="false" outlineLevel="0" collapsed="false"/>
    <row r="26169" customFormat="false" ht="15" hidden="false" customHeight="false" outlineLevel="0" collapsed="false"/>
    <row r="26170" customFormat="false" ht="15" hidden="false" customHeight="false" outlineLevel="0" collapsed="false"/>
    <row r="26171" customFormat="false" ht="15" hidden="false" customHeight="false" outlineLevel="0" collapsed="false"/>
    <row r="26172" customFormat="false" ht="15" hidden="false" customHeight="false" outlineLevel="0" collapsed="false"/>
    <row r="26173" customFormat="false" ht="15" hidden="false" customHeight="false" outlineLevel="0" collapsed="false"/>
    <row r="26174" customFormat="false" ht="15" hidden="false" customHeight="false" outlineLevel="0" collapsed="false"/>
    <row r="26175" customFormat="false" ht="15" hidden="false" customHeight="false" outlineLevel="0" collapsed="false"/>
    <row r="26176" customFormat="false" ht="15" hidden="false" customHeight="false" outlineLevel="0" collapsed="false"/>
    <row r="26177" customFormat="false" ht="15" hidden="false" customHeight="false" outlineLevel="0" collapsed="false"/>
    <row r="26178" customFormat="false" ht="15" hidden="false" customHeight="false" outlineLevel="0" collapsed="false"/>
    <row r="26179" customFormat="false" ht="15" hidden="false" customHeight="false" outlineLevel="0" collapsed="false"/>
    <row r="26180" customFormat="false" ht="15" hidden="false" customHeight="false" outlineLevel="0" collapsed="false"/>
    <row r="26181" customFormat="false" ht="15" hidden="false" customHeight="false" outlineLevel="0" collapsed="false"/>
    <row r="26182" customFormat="false" ht="15" hidden="false" customHeight="false" outlineLevel="0" collapsed="false"/>
    <row r="26183" customFormat="false" ht="15" hidden="false" customHeight="false" outlineLevel="0" collapsed="false"/>
    <row r="26184" customFormat="false" ht="15" hidden="false" customHeight="false" outlineLevel="0" collapsed="false"/>
    <row r="26185" customFormat="false" ht="15" hidden="false" customHeight="false" outlineLevel="0" collapsed="false"/>
    <row r="26186" customFormat="false" ht="15" hidden="false" customHeight="false" outlineLevel="0" collapsed="false"/>
    <row r="26187" customFormat="false" ht="15" hidden="false" customHeight="false" outlineLevel="0" collapsed="false"/>
    <row r="26188" customFormat="false" ht="15" hidden="false" customHeight="false" outlineLevel="0" collapsed="false"/>
    <row r="26189" customFormat="false" ht="15" hidden="false" customHeight="false" outlineLevel="0" collapsed="false"/>
    <row r="26190" customFormat="false" ht="15" hidden="false" customHeight="false" outlineLevel="0" collapsed="false"/>
    <row r="26191" customFormat="false" ht="15" hidden="false" customHeight="false" outlineLevel="0" collapsed="false"/>
    <row r="26192" customFormat="false" ht="15" hidden="false" customHeight="false" outlineLevel="0" collapsed="false"/>
    <row r="26193" customFormat="false" ht="15" hidden="false" customHeight="false" outlineLevel="0" collapsed="false"/>
    <row r="26194" customFormat="false" ht="15" hidden="false" customHeight="false" outlineLevel="0" collapsed="false"/>
    <row r="26195" customFormat="false" ht="15" hidden="false" customHeight="false" outlineLevel="0" collapsed="false"/>
    <row r="26196" customFormat="false" ht="15" hidden="false" customHeight="false" outlineLevel="0" collapsed="false"/>
    <row r="26197" customFormat="false" ht="15" hidden="false" customHeight="false" outlineLevel="0" collapsed="false"/>
    <row r="26198" customFormat="false" ht="15" hidden="false" customHeight="false" outlineLevel="0" collapsed="false"/>
    <row r="26199" customFormat="false" ht="15" hidden="false" customHeight="false" outlineLevel="0" collapsed="false"/>
    <row r="26200" customFormat="false" ht="15" hidden="false" customHeight="false" outlineLevel="0" collapsed="false"/>
    <row r="26201" customFormat="false" ht="15" hidden="false" customHeight="false" outlineLevel="0" collapsed="false"/>
    <row r="26202" customFormat="false" ht="15" hidden="false" customHeight="false" outlineLevel="0" collapsed="false"/>
    <row r="26203" customFormat="false" ht="15" hidden="false" customHeight="false" outlineLevel="0" collapsed="false"/>
    <row r="26204" customFormat="false" ht="15" hidden="false" customHeight="false" outlineLevel="0" collapsed="false"/>
    <row r="26205" customFormat="false" ht="15" hidden="false" customHeight="false" outlineLevel="0" collapsed="false"/>
    <row r="26206" customFormat="false" ht="15" hidden="false" customHeight="false" outlineLevel="0" collapsed="false"/>
    <row r="26207" customFormat="false" ht="15" hidden="false" customHeight="false" outlineLevel="0" collapsed="false"/>
    <row r="26208" customFormat="false" ht="15" hidden="false" customHeight="false" outlineLevel="0" collapsed="false"/>
    <row r="26209" customFormat="false" ht="15" hidden="false" customHeight="false" outlineLevel="0" collapsed="false"/>
    <row r="26210" customFormat="false" ht="15" hidden="false" customHeight="false" outlineLevel="0" collapsed="false"/>
    <row r="26211" customFormat="false" ht="15" hidden="false" customHeight="false" outlineLevel="0" collapsed="false"/>
    <row r="26212" customFormat="false" ht="15" hidden="false" customHeight="false" outlineLevel="0" collapsed="false"/>
    <row r="26213" customFormat="false" ht="15" hidden="false" customHeight="false" outlineLevel="0" collapsed="false"/>
    <row r="26214" customFormat="false" ht="15" hidden="false" customHeight="false" outlineLevel="0" collapsed="false"/>
    <row r="26215" customFormat="false" ht="15" hidden="false" customHeight="false" outlineLevel="0" collapsed="false"/>
    <row r="26216" customFormat="false" ht="15" hidden="false" customHeight="false" outlineLevel="0" collapsed="false"/>
    <row r="26217" customFormat="false" ht="15" hidden="false" customHeight="false" outlineLevel="0" collapsed="false"/>
    <row r="26218" customFormat="false" ht="15" hidden="false" customHeight="false" outlineLevel="0" collapsed="false"/>
    <row r="26219" customFormat="false" ht="15" hidden="false" customHeight="false" outlineLevel="0" collapsed="false"/>
    <row r="26220" customFormat="false" ht="15" hidden="false" customHeight="false" outlineLevel="0" collapsed="false"/>
    <row r="26221" customFormat="false" ht="15" hidden="false" customHeight="false" outlineLevel="0" collapsed="false"/>
    <row r="26222" customFormat="false" ht="15" hidden="false" customHeight="false" outlineLevel="0" collapsed="false"/>
    <row r="26223" customFormat="false" ht="15" hidden="false" customHeight="false" outlineLevel="0" collapsed="false"/>
    <row r="26224" customFormat="false" ht="15" hidden="false" customHeight="false" outlineLevel="0" collapsed="false"/>
    <row r="26225" customFormat="false" ht="15" hidden="false" customHeight="false" outlineLevel="0" collapsed="false"/>
    <row r="26226" customFormat="false" ht="15" hidden="false" customHeight="false" outlineLevel="0" collapsed="false"/>
    <row r="26227" customFormat="false" ht="15" hidden="false" customHeight="false" outlineLevel="0" collapsed="false"/>
    <row r="26228" customFormat="false" ht="15" hidden="false" customHeight="false" outlineLevel="0" collapsed="false"/>
    <row r="26229" customFormat="false" ht="15" hidden="false" customHeight="false" outlineLevel="0" collapsed="false"/>
    <row r="26230" customFormat="false" ht="15" hidden="false" customHeight="false" outlineLevel="0" collapsed="false"/>
    <row r="26231" customFormat="false" ht="15" hidden="false" customHeight="false" outlineLevel="0" collapsed="false"/>
    <row r="26232" customFormat="false" ht="15" hidden="false" customHeight="false" outlineLevel="0" collapsed="false"/>
    <row r="26233" customFormat="false" ht="15" hidden="false" customHeight="false" outlineLevel="0" collapsed="false"/>
    <row r="26234" customFormat="false" ht="15" hidden="false" customHeight="false" outlineLevel="0" collapsed="false"/>
    <row r="26235" customFormat="false" ht="15" hidden="false" customHeight="false" outlineLevel="0" collapsed="false"/>
    <row r="26236" customFormat="false" ht="15" hidden="false" customHeight="false" outlineLevel="0" collapsed="false"/>
    <row r="26237" customFormat="false" ht="15" hidden="false" customHeight="false" outlineLevel="0" collapsed="false"/>
    <row r="26238" customFormat="false" ht="15" hidden="false" customHeight="false" outlineLevel="0" collapsed="false"/>
    <row r="26239" customFormat="false" ht="15" hidden="false" customHeight="false" outlineLevel="0" collapsed="false"/>
    <row r="26240" customFormat="false" ht="15" hidden="false" customHeight="false" outlineLevel="0" collapsed="false"/>
    <row r="26241" customFormat="false" ht="15" hidden="false" customHeight="false" outlineLevel="0" collapsed="false"/>
    <row r="26242" customFormat="false" ht="15" hidden="false" customHeight="false" outlineLevel="0" collapsed="false"/>
    <row r="26243" customFormat="false" ht="15" hidden="false" customHeight="false" outlineLevel="0" collapsed="false"/>
    <row r="26244" customFormat="false" ht="15" hidden="false" customHeight="false" outlineLevel="0" collapsed="false"/>
    <row r="26245" customFormat="false" ht="15" hidden="false" customHeight="false" outlineLevel="0" collapsed="false"/>
    <row r="26246" customFormat="false" ht="15" hidden="false" customHeight="false" outlineLevel="0" collapsed="false"/>
    <row r="26247" customFormat="false" ht="15" hidden="false" customHeight="false" outlineLevel="0" collapsed="false"/>
    <row r="26248" customFormat="false" ht="15" hidden="false" customHeight="false" outlineLevel="0" collapsed="false"/>
    <row r="26249" customFormat="false" ht="15" hidden="false" customHeight="false" outlineLevel="0" collapsed="false"/>
    <row r="26250" customFormat="false" ht="15" hidden="false" customHeight="false" outlineLevel="0" collapsed="false"/>
    <row r="26251" customFormat="false" ht="15" hidden="false" customHeight="false" outlineLevel="0" collapsed="false"/>
    <row r="26252" customFormat="false" ht="15" hidden="false" customHeight="false" outlineLevel="0" collapsed="false"/>
    <row r="26253" customFormat="false" ht="15" hidden="false" customHeight="false" outlineLevel="0" collapsed="false"/>
    <row r="26254" customFormat="false" ht="15" hidden="false" customHeight="false" outlineLevel="0" collapsed="false"/>
    <row r="26255" customFormat="false" ht="15" hidden="false" customHeight="false" outlineLevel="0" collapsed="false"/>
    <row r="26256" customFormat="false" ht="15" hidden="false" customHeight="false" outlineLevel="0" collapsed="false"/>
    <row r="26257" customFormat="false" ht="15" hidden="false" customHeight="false" outlineLevel="0" collapsed="false"/>
    <row r="26258" customFormat="false" ht="15" hidden="false" customHeight="false" outlineLevel="0" collapsed="false"/>
    <row r="26259" customFormat="false" ht="15" hidden="false" customHeight="false" outlineLevel="0" collapsed="false"/>
    <row r="26260" customFormat="false" ht="15" hidden="false" customHeight="false" outlineLevel="0" collapsed="false"/>
    <row r="26261" customFormat="false" ht="15" hidden="false" customHeight="false" outlineLevel="0" collapsed="false"/>
    <row r="26262" customFormat="false" ht="15" hidden="false" customHeight="false" outlineLevel="0" collapsed="false"/>
    <row r="26263" customFormat="false" ht="15" hidden="false" customHeight="false" outlineLevel="0" collapsed="false"/>
    <row r="26264" customFormat="false" ht="15" hidden="false" customHeight="false" outlineLevel="0" collapsed="false"/>
    <row r="26265" customFormat="false" ht="15" hidden="false" customHeight="false" outlineLevel="0" collapsed="false"/>
    <row r="26266" customFormat="false" ht="15" hidden="false" customHeight="false" outlineLevel="0" collapsed="false"/>
    <row r="26267" customFormat="false" ht="15" hidden="false" customHeight="false" outlineLevel="0" collapsed="false"/>
    <row r="26268" customFormat="false" ht="15" hidden="false" customHeight="false" outlineLevel="0" collapsed="false"/>
    <row r="26269" customFormat="false" ht="15" hidden="false" customHeight="false" outlineLevel="0" collapsed="false"/>
    <row r="26270" customFormat="false" ht="15" hidden="false" customHeight="false" outlineLevel="0" collapsed="false"/>
    <row r="26271" customFormat="false" ht="15" hidden="false" customHeight="false" outlineLevel="0" collapsed="false"/>
    <row r="26272" customFormat="false" ht="15" hidden="false" customHeight="false" outlineLevel="0" collapsed="false"/>
    <row r="26273" customFormat="false" ht="15" hidden="false" customHeight="false" outlineLevel="0" collapsed="false"/>
    <row r="26274" customFormat="false" ht="15" hidden="false" customHeight="false" outlineLevel="0" collapsed="false"/>
    <row r="26275" customFormat="false" ht="15" hidden="false" customHeight="false" outlineLevel="0" collapsed="false"/>
    <row r="26276" customFormat="false" ht="15" hidden="false" customHeight="false" outlineLevel="0" collapsed="false"/>
    <row r="26277" customFormat="false" ht="15" hidden="false" customHeight="false" outlineLevel="0" collapsed="false"/>
    <row r="26278" customFormat="false" ht="15" hidden="false" customHeight="false" outlineLevel="0" collapsed="false"/>
    <row r="26279" customFormat="false" ht="15" hidden="false" customHeight="false" outlineLevel="0" collapsed="false"/>
    <row r="26280" customFormat="false" ht="15" hidden="false" customHeight="false" outlineLevel="0" collapsed="false"/>
    <row r="26281" customFormat="false" ht="15" hidden="false" customHeight="false" outlineLevel="0" collapsed="false"/>
    <row r="26282" customFormat="false" ht="15" hidden="false" customHeight="false" outlineLevel="0" collapsed="false"/>
    <row r="26283" customFormat="false" ht="15" hidden="false" customHeight="false" outlineLevel="0" collapsed="false"/>
    <row r="26284" customFormat="false" ht="15" hidden="false" customHeight="false" outlineLevel="0" collapsed="false"/>
    <row r="26285" customFormat="false" ht="15" hidden="false" customHeight="false" outlineLevel="0" collapsed="false"/>
    <row r="26286" customFormat="false" ht="15" hidden="false" customHeight="false" outlineLevel="0" collapsed="false"/>
    <row r="26287" customFormat="false" ht="15" hidden="false" customHeight="false" outlineLevel="0" collapsed="false"/>
    <row r="26288" customFormat="false" ht="15" hidden="false" customHeight="false" outlineLevel="0" collapsed="false"/>
    <row r="26289" customFormat="false" ht="15" hidden="false" customHeight="false" outlineLevel="0" collapsed="false"/>
    <row r="26290" customFormat="false" ht="15" hidden="false" customHeight="false" outlineLevel="0" collapsed="false"/>
    <row r="26291" customFormat="false" ht="15" hidden="false" customHeight="false" outlineLevel="0" collapsed="false"/>
    <row r="26292" customFormat="false" ht="15" hidden="false" customHeight="false" outlineLevel="0" collapsed="false"/>
    <row r="26293" customFormat="false" ht="15" hidden="false" customHeight="false" outlineLevel="0" collapsed="false"/>
    <row r="26294" customFormat="false" ht="15" hidden="false" customHeight="false" outlineLevel="0" collapsed="false"/>
    <row r="26295" customFormat="false" ht="15" hidden="false" customHeight="false" outlineLevel="0" collapsed="false"/>
    <row r="26296" customFormat="false" ht="15" hidden="false" customHeight="false" outlineLevel="0" collapsed="false"/>
    <row r="26297" customFormat="false" ht="15" hidden="false" customHeight="false" outlineLevel="0" collapsed="false"/>
    <row r="26298" customFormat="false" ht="15" hidden="false" customHeight="false" outlineLevel="0" collapsed="false"/>
    <row r="26299" customFormat="false" ht="15" hidden="false" customHeight="false" outlineLevel="0" collapsed="false"/>
    <row r="26300" customFormat="false" ht="15" hidden="false" customHeight="false" outlineLevel="0" collapsed="false"/>
    <row r="26301" customFormat="false" ht="15" hidden="false" customHeight="false" outlineLevel="0" collapsed="false"/>
    <row r="26302" customFormat="false" ht="15" hidden="false" customHeight="false" outlineLevel="0" collapsed="false"/>
    <row r="26303" customFormat="false" ht="15" hidden="false" customHeight="false" outlineLevel="0" collapsed="false"/>
    <row r="26304" customFormat="false" ht="15" hidden="false" customHeight="false" outlineLevel="0" collapsed="false"/>
    <row r="26305" customFormat="false" ht="15" hidden="false" customHeight="false" outlineLevel="0" collapsed="false"/>
    <row r="26306" customFormat="false" ht="15" hidden="false" customHeight="false" outlineLevel="0" collapsed="false"/>
    <row r="26307" customFormat="false" ht="15" hidden="false" customHeight="false" outlineLevel="0" collapsed="false"/>
    <row r="26308" customFormat="false" ht="15" hidden="false" customHeight="false" outlineLevel="0" collapsed="false"/>
    <row r="26309" customFormat="false" ht="15" hidden="false" customHeight="false" outlineLevel="0" collapsed="false"/>
    <row r="26310" customFormat="false" ht="15" hidden="false" customHeight="false" outlineLevel="0" collapsed="false"/>
    <row r="26311" customFormat="false" ht="15" hidden="false" customHeight="false" outlineLevel="0" collapsed="false"/>
    <row r="26312" customFormat="false" ht="15" hidden="false" customHeight="false" outlineLevel="0" collapsed="false"/>
    <row r="26313" customFormat="false" ht="15" hidden="false" customHeight="false" outlineLevel="0" collapsed="false"/>
    <row r="26314" customFormat="false" ht="15" hidden="false" customHeight="false" outlineLevel="0" collapsed="false"/>
    <row r="26315" customFormat="false" ht="15" hidden="false" customHeight="false" outlineLevel="0" collapsed="false"/>
    <row r="26316" customFormat="false" ht="15" hidden="false" customHeight="false" outlineLevel="0" collapsed="false"/>
    <row r="26317" customFormat="false" ht="15" hidden="false" customHeight="false" outlineLevel="0" collapsed="false"/>
    <row r="26318" customFormat="false" ht="15" hidden="false" customHeight="false" outlineLevel="0" collapsed="false"/>
    <row r="26319" customFormat="false" ht="15" hidden="false" customHeight="false" outlineLevel="0" collapsed="false"/>
    <row r="26320" customFormat="false" ht="15" hidden="false" customHeight="false" outlineLevel="0" collapsed="false"/>
    <row r="26321" customFormat="false" ht="15" hidden="false" customHeight="false" outlineLevel="0" collapsed="false"/>
    <row r="26322" customFormat="false" ht="15" hidden="false" customHeight="false" outlineLevel="0" collapsed="false"/>
    <row r="26323" customFormat="false" ht="15" hidden="false" customHeight="false" outlineLevel="0" collapsed="false"/>
    <row r="26324" customFormat="false" ht="15" hidden="false" customHeight="false" outlineLevel="0" collapsed="false"/>
    <row r="26325" customFormat="false" ht="15" hidden="false" customHeight="false" outlineLevel="0" collapsed="false"/>
    <row r="26326" customFormat="false" ht="15" hidden="false" customHeight="false" outlineLevel="0" collapsed="false"/>
    <row r="26327" customFormat="false" ht="15" hidden="false" customHeight="false" outlineLevel="0" collapsed="false"/>
    <row r="26328" customFormat="false" ht="15" hidden="false" customHeight="false" outlineLevel="0" collapsed="false"/>
    <row r="26329" customFormat="false" ht="15" hidden="false" customHeight="false" outlineLevel="0" collapsed="false"/>
    <row r="26330" customFormat="false" ht="15" hidden="false" customHeight="false" outlineLevel="0" collapsed="false"/>
    <row r="26331" customFormat="false" ht="15" hidden="false" customHeight="false" outlineLevel="0" collapsed="false"/>
    <row r="26332" customFormat="false" ht="15" hidden="false" customHeight="false" outlineLevel="0" collapsed="false"/>
    <row r="26333" customFormat="false" ht="15" hidden="false" customHeight="false" outlineLevel="0" collapsed="false"/>
    <row r="26334" customFormat="false" ht="15" hidden="false" customHeight="false" outlineLevel="0" collapsed="false"/>
    <row r="26335" customFormat="false" ht="15" hidden="false" customHeight="false" outlineLevel="0" collapsed="false"/>
    <row r="26336" customFormat="false" ht="15" hidden="false" customHeight="false" outlineLevel="0" collapsed="false"/>
    <row r="26337" customFormat="false" ht="15" hidden="false" customHeight="false" outlineLevel="0" collapsed="false"/>
    <row r="26338" customFormat="false" ht="15" hidden="false" customHeight="false" outlineLevel="0" collapsed="false"/>
    <row r="26339" customFormat="false" ht="15" hidden="false" customHeight="false" outlineLevel="0" collapsed="false"/>
    <row r="26340" customFormat="false" ht="15" hidden="false" customHeight="false" outlineLevel="0" collapsed="false"/>
    <row r="26341" customFormat="false" ht="15" hidden="false" customHeight="false" outlineLevel="0" collapsed="false"/>
    <row r="26342" customFormat="false" ht="15" hidden="false" customHeight="false" outlineLevel="0" collapsed="false"/>
    <row r="26343" customFormat="false" ht="15" hidden="false" customHeight="false" outlineLevel="0" collapsed="false"/>
    <row r="26344" customFormat="false" ht="15" hidden="false" customHeight="false" outlineLevel="0" collapsed="false"/>
    <row r="26345" customFormat="false" ht="15" hidden="false" customHeight="false" outlineLevel="0" collapsed="false"/>
    <row r="26346" customFormat="false" ht="15" hidden="false" customHeight="false" outlineLevel="0" collapsed="false"/>
    <row r="26347" customFormat="false" ht="15" hidden="false" customHeight="false" outlineLevel="0" collapsed="false"/>
    <row r="26348" customFormat="false" ht="15" hidden="false" customHeight="false" outlineLevel="0" collapsed="false"/>
    <row r="26349" customFormat="false" ht="15" hidden="false" customHeight="false" outlineLevel="0" collapsed="false"/>
    <row r="26350" customFormat="false" ht="15" hidden="false" customHeight="false" outlineLevel="0" collapsed="false"/>
    <row r="26351" customFormat="false" ht="15" hidden="false" customHeight="false" outlineLevel="0" collapsed="false"/>
    <row r="26352" customFormat="false" ht="15" hidden="false" customHeight="false" outlineLevel="0" collapsed="false"/>
    <row r="26353" customFormat="false" ht="15" hidden="false" customHeight="false" outlineLevel="0" collapsed="false"/>
    <row r="26354" customFormat="false" ht="15" hidden="false" customHeight="false" outlineLevel="0" collapsed="false"/>
    <row r="26355" customFormat="false" ht="15" hidden="false" customHeight="false" outlineLevel="0" collapsed="false"/>
    <row r="26356" customFormat="false" ht="15" hidden="false" customHeight="false" outlineLevel="0" collapsed="false"/>
    <row r="26357" customFormat="false" ht="15" hidden="false" customHeight="false" outlineLevel="0" collapsed="false"/>
    <row r="26358" customFormat="false" ht="15" hidden="false" customHeight="false" outlineLevel="0" collapsed="false"/>
    <row r="26359" customFormat="false" ht="15" hidden="false" customHeight="false" outlineLevel="0" collapsed="false"/>
    <row r="26360" customFormat="false" ht="15" hidden="false" customHeight="false" outlineLevel="0" collapsed="false"/>
    <row r="26361" customFormat="false" ht="15" hidden="false" customHeight="false" outlineLevel="0" collapsed="false"/>
    <row r="26362" customFormat="false" ht="15" hidden="false" customHeight="false" outlineLevel="0" collapsed="false"/>
    <row r="26363" customFormat="false" ht="15" hidden="false" customHeight="false" outlineLevel="0" collapsed="false"/>
    <row r="26364" customFormat="false" ht="15" hidden="false" customHeight="false" outlineLevel="0" collapsed="false"/>
    <row r="26365" customFormat="false" ht="15" hidden="false" customHeight="false" outlineLevel="0" collapsed="false"/>
    <row r="26366" customFormat="false" ht="15" hidden="false" customHeight="false" outlineLevel="0" collapsed="false"/>
    <row r="26367" customFormat="false" ht="15" hidden="false" customHeight="false" outlineLevel="0" collapsed="false"/>
    <row r="26368" customFormat="false" ht="15" hidden="false" customHeight="false" outlineLevel="0" collapsed="false"/>
    <row r="26369" customFormat="false" ht="15" hidden="false" customHeight="false" outlineLevel="0" collapsed="false"/>
    <row r="26370" customFormat="false" ht="15" hidden="false" customHeight="false" outlineLevel="0" collapsed="false"/>
    <row r="26371" customFormat="false" ht="15" hidden="false" customHeight="false" outlineLevel="0" collapsed="false"/>
    <row r="26372" customFormat="false" ht="15" hidden="false" customHeight="false" outlineLevel="0" collapsed="false"/>
    <row r="26373" customFormat="false" ht="15" hidden="false" customHeight="false" outlineLevel="0" collapsed="false"/>
    <row r="26374" customFormat="false" ht="15" hidden="false" customHeight="false" outlineLevel="0" collapsed="false"/>
    <row r="26375" customFormat="false" ht="15" hidden="false" customHeight="false" outlineLevel="0" collapsed="false"/>
    <row r="26376" customFormat="false" ht="15" hidden="false" customHeight="false" outlineLevel="0" collapsed="false"/>
    <row r="26377" customFormat="false" ht="15" hidden="false" customHeight="false" outlineLevel="0" collapsed="false"/>
    <row r="26378" customFormat="false" ht="15" hidden="false" customHeight="false" outlineLevel="0" collapsed="false"/>
    <row r="26379" customFormat="false" ht="15" hidden="false" customHeight="false" outlineLevel="0" collapsed="false"/>
    <row r="26380" customFormat="false" ht="15" hidden="false" customHeight="false" outlineLevel="0" collapsed="false"/>
    <row r="26381" customFormat="false" ht="15" hidden="false" customHeight="false" outlineLevel="0" collapsed="false"/>
    <row r="26382" customFormat="false" ht="15" hidden="false" customHeight="false" outlineLevel="0" collapsed="false"/>
    <row r="26383" customFormat="false" ht="15" hidden="false" customHeight="false" outlineLevel="0" collapsed="false"/>
    <row r="26384" customFormat="false" ht="15" hidden="false" customHeight="false" outlineLevel="0" collapsed="false"/>
    <row r="26385" customFormat="false" ht="15" hidden="false" customHeight="false" outlineLevel="0" collapsed="false"/>
    <row r="26386" customFormat="false" ht="15" hidden="false" customHeight="false" outlineLevel="0" collapsed="false"/>
    <row r="26387" customFormat="false" ht="15" hidden="false" customHeight="false" outlineLevel="0" collapsed="false"/>
    <row r="26388" customFormat="false" ht="15" hidden="false" customHeight="false" outlineLevel="0" collapsed="false"/>
    <row r="26389" customFormat="false" ht="15" hidden="false" customHeight="false" outlineLevel="0" collapsed="false"/>
    <row r="26390" customFormat="false" ht="15" hidden="false" customHeight="false" outlineLevel="0" collapsed="false"/>
    <row r="26391" customFormat="false" ht="15" hidden="false" customHeight="false" outlineLevel="0" collapsed="false"/>
    <row r="26392" customFormat="false" ht="15" hidden="false" customHeight="false" outlineLevel="0" collapsed="false"/>
    <row r="26393" customFormat="false" ht="15" hidden="false" customHeight="false" outlineLevel="0" collapsed="false"/>
    <row r="26394" customFormat="false" ht="15" hidden="false" customHeight="false" outlineLevel="0" collapsed="false"/>
    <row r="26395" customFormat="false" ht="15" hidden="false" customHeight="false" outlineLevel="0" collapsed="false"/>
    <row r="26396" customFormat="false" ht="15" hidden="false" customHeight="false" outlineLevel="0" collapsed="false"/>
    <row r="26397" customFormat="false" ht="15" hidden="false" customHeight="false" outlineLevel="0" collapsed="false"/>
    <row r="26398" customFormat="false" ht="15" hidden="false" customHeight="false" outlineLevel="0" collapsed="false"/>
    <row r="26399" customFormat="false" ht="15" hidden="false" customHeight="false" outlineLevel="0" collapsed="false"/>
    <row r="26400" customFormat="false" ht="15" hidden="false" customHeight="false" outlineLevel="0" collapsed="false"/>
    <row r="26401" customFormat="false" ht="15" hidden="false" customHeight="false" outlineLevel="0" collapsed="false"/>
    <row r="26402" customFormat="false" ht="15" hidden="false" customHeight="false" outlineLevel="0" collapsed="false"/>
    <row r="26403" customFormat="false" ht="15" hidden="false" customHeight="false" outlineLevel="0" collapsed="false"/>
    <row r="26404" customFormat="false" ht="15" hidden="false" customHeight="false" outlineLevel="0" collapsed="false"/>
    <row r="26405" customFormat="false" ht="15" hidden="false" customHeight="false" outlineLevel="0" collapsed="false"/>
    <row r="26406" customFormat="false" ht="15" hidden="false" customHeight="false" outlineLevel="0" collapsed="false"/>
    <row r="26407" customFormat="false" ht="15" hidden="false" customHeight="false" outlineLevel="0" collapsed="false"/>
    <row r="26408" customFormat="false" ht="15" hidden="false" customHeight="false" outlineLevel="0" collapsed="false"/>
    <row r="26409" customFormat="false" ht="15" hidden="false" customHeight="false" outlineLevel="0" collapsed="false"/>
    <row r="26410" customFormat="false" ht="15" hidden="false" customHeight="false" outlineLevel="0" collapsed="false"/>
    <row r="26411" customFormat="false" ht="15" hidden="false" customHeight="false" outlineLevel="0" collapsed="false"/>
    <row r="26412" customFormat="false" ht="15" hidden="false" customHeight="false" outlineLevel="0" collapsed="false"/>
    <row r="26413" customFormat="false" ht="15" hidden="false" customHeight="false" outlineLevel="0" collapsed="false"/>
    <row r="26414" customFormat="false" ht="15" hidden="false" customHeight="false" outlineLevel="0" collapsed="false"/>
    <row r="26415" customFormat="false" ht="15" hidden="false" customHeight="false" outlineLevel="0" collapsed="false"/>
    <row r="26416" customFormat="false" ht="15" hidden="false" customHeight="false" outlineLevel="0" collapsed="false"/>
    <row r="26417" customFormat="false" ht="15" hidden="false" customHeight="false" outlineLevel="0" collapsed="false"/>
    <row r="26418" customFormat="false" ht="15" hidden="false" customHeight="false" outlineLevel="0" collapsed="false"/>
    <row r="26419" customFormat="false" ht="15" hidden="false" customHeight="false" outlineLevel="0" collapsed="false"/>
    <row r="26420" customFormat="false" ht="15" hidden="false" customHeight="false" outlineLevel="0" collapsed="false"/>
    <row r="26421" customFormat="false" ht="15" hidden="false" customHeight="false" outlineLevel="0" collapsed="false"/>
    <row r="26422" customFormat="false" ht="15" hidden="false" customHeight="false" outlineLevel="0" collapsed="false"/>
    <row r="26423" customFormat="false" ht="15" hidden="false" customHeight="false" outlineLevel="0" collapsed="false"/>
    <row r="26424" customFormat="false" ht="15" hidden="false" customHeight="false" outlineLevel="0" collapsed="false"/>
    <row r="26425" customFormat="false" ht="15" hidden="false" customHeight="false" outlineLevel="0" collapsed="false"/>
    <row r="26426" customFormat="false" ht="15" hidden="false" customHeight="false" outlineLevel="0" collapsed="false"/>
    <row r="26427" customFormat="false" ht="15" hidden="false" customHeight="false" outlineLevel="0" collapsed="false"/>
    <row r="26428" customFormat="false" ht="15" hidden="false" customHeight="false" outlineLevel="0" collapsed="false"/>
    <row r="26429" customFormat="false" ht="15" hidden="false" customHeight="false" outlineLevel="0" collapsed="false"/>
    <row r="26430" customFormat="false" ht="15" hidden="false" customHeight="false" outlineLevel="0" collapsed="false"/>
    <row r="26431" customFormat="false" ht="15" hidden="false" customHeight="false" outlineLevel="0" collapsed="false"/>
    <row r="26432" customFormat="false" ht="15" hidden="false" customHeight="false" outlineLevel="0" collapsed="false"/>
    <row r="26433" customFormat="false" ht="15" hidden="false" customHeight="false" outlineLevel="0" collapsed="false"/>
    <row r="26434" customFormat="false" ht="15" hidden="false" customHeight="false" outlineLevel="0" collapsed="false"/>
    <row r="26435" customFormat="false" ht="15" hidden="false" customHeight="false" outlineLevel="0" collapsed="false"/>
    <row r="26436" customFormat="false" ht="15" hidden="false" customHeight="false" outlineLevel="0" collapsed="false"/>
    <row r="26437" customFormat="false" ht="15" hidden="false" customHeight="false" outlineLevel="0" collapsed="false"/>
    <row r="26438" customFormat="false" ht="15" hidden="false" customHeight="false" outlineLevel="0" collapsed="false"/>
    <row r="26439" customFormat="false" ht="15" hidden="false" customHeight="false" outlineLevel="0" collapsed="false"/>
    <row r="26440" customFormat="false" ht="15" hidden="false" customHeight="false" outlineLevel="0" collapsed="false"/>
    <row r="26441" customFormat="false" ht="15" hidden="false" customHeight="false" outlineLevel="0" collapsed="false"/>
    <row r="26442" customFormat="false" ht="15" hidden="false" customHeight="false" outlineLevel="0" collapsed="false"/>
    <row r="26443" customFormat="false" ht="15" hidden="false" customHeight="false" outlineLevel="0" collapsed="false"/>
    <row r="26444" customFormat="false" ht="15" hidden="false" customHeight="false" outlineLevel="0" collapsed="false"/>
    <row r="26445" customFormat="false" ht="15" hidden="false" customHeight="false" outlineLevel="0" collapsed="false"/>
    <row r="26446" customFormat="false" ht="15" hidden="false" customHeight="false" outlineLevel="0" collapsed="false"/>
    <row r="26447" customFormat="false" ht="15" hidden="false" customHeight="false" outlineLevel="0" collapsed="false"/>
    <row r="26448" customFormat="false" ht="15" hidden="false" customHeight="false" outlineLevel="0" collapsed="false"/>
    <row r="26449" customFormat="false" ht="15" hidden="false" customHeight="false" outlineLevel="0" collapsed="false"/>
    <row r="26450" customFormat="false" ht="15" hidden="false" customHeight="false" outlineLevel="0" collapsed="false"/>
    <row r="26451" customFormat="false" ht="15" hidden="false" customHeight="false" outlineLevel="0" collapsed="false"/>
    <row r="26452" customFormat="false" ht="15" hidden="false" customHeight="false" outlineLevel="0" collapsed="false"/>
    <row r="26453" customFormat="false" ht="15" hidden="false" customHeight="false" outlineLevel="0" collapsed="false"/>
    <row r="26454" customFormat="false" ht="15" hidden="false" customHeight="false" outlineLevel="0" collapsed="false"/>
    <row r="26455" customFormat="false" ht="15" hidden="false" customHeight="false" outlineLevel="0" collapsed="false"/>
    <row r="26456" customFormat="false" ht="15" hidden="false" customHeight="false" outlineLevel="0" collapsed="false"/>
    <row r="26457" customFormat="false" ht="15" hidden="false" customHeight="false" outlineLevel="0" collapsed="false"/>
    <row r="26458" customFormat="false" ht="15" hidden="false" customHeight="false" outlineLevel="0" collapsed="false"/>
    <row r="26459" customFormat="false" ht="15" hidden="false" customHeight="false" outlineLevel="0" collapsed="false"/>
    <row r="26460" customFormat="false" ht="15" hidden="false" customHeight="false" outlineLevel="0" collapsed="false"/>
    <row r="26461" customFormat="false" ht="15" hidden="false" customHeight="false" outlineLevel="0" collapsed="false"/>
    <row r="26462" customFormat="false" ht="15" hidden="false" customHeight="false" outlineLevel="0" collapsed="false"/>
    <row r="26463" customFormat="false" ht="15" hidden="false" customHeight="false" outlineLevel="0" collapsed="false"/>
    <row r="26464" customFormat="false" ht="15" hidden="false" customHeight="false" outlineLevel="0" collapsed="false"/>
    <row r="26465" customFormat="false" ht="15" hidden="false" customHeight="false" outlineLevel="0" collapsed="false"/>
    <row r="26466" customFormat="false" ht="15" hidden="false" customHeight="false" outlineLevel="0" collapsed="false"/>
    <row r="26467" customFormat="false" ht="15" hidden="false" customHeight="false" outlineLevel="0" collapsed="false"/>
    <row r="26468" customFormat="false" ht="15" hidden="false" customHeight="false" outlineLevel="0" collapsed="false"/>
    <row r="26469" customFormat="false" ht="15" hidden="false" customHeight="false" outlineLevel="0" collapsed="false"/>
    <row r="26470" customFormat="false" ht="15" hidden="false" customHeight="false" outlineLevel="0" collapsed="false"/>
    <row r="26471" customFormat="false" ht="15" hidden="false" customHeight="false" outlineLevel="0" collapsed="false"/>
    <row r="26472" customFormat="false" ht="15" hidden="false" customHeight="false" outlineLevel="0" collapsed="false"/>
    <row r="26473" customFormat="false" ht="15" hidden="false" customHeight="false" outlineLevel="0" collapsed="false"/>
    <row r="26474" customFormat="false" ht="15" hidden="false" customHeight="false" outlineLevel="0" collapsed="false"/>
    <row r="26475" customFormat="false" ht="15" hidden="false" customHeight="false" outlineLevel="0" collapsed="false"/>
    <row r="26476" customFormat="false" ht="15" hidden="false" customHeight="false" outlineLevel="0" collapsed="false"/>
    <row r="26477" customFormat="false" ht="15" hidden="false" customHeight="false" outlineLevel="0" collapsed="false"/>
    <row r="26478" customFormat="false" ht="15" hidden="false" customHeight="false" outlineLevel="0" collapsed="false"/>
    <row r="26479" customFormat="false" ht="15" hidden="false" customHeight="false" outlineLevel="0" collapsed="false"/>
    <row r="26480" customFormat="false" ht="15" hidden="false" customHeight="false" outlineLevel="0" collapsed="false"/>
    <row r="26481" customFormat="false" ht="15" hidden="false" customHeight="false" outlineLevel="0" collapsed="false"/>
    <row r="26482" customFormat="false" ht="15" hidden="false" customHeight="false" outlineLevel="0" collapsed="false"/>
    <row r="26483" customFormat="false" ht="15" hidden="false" customHeight="false" outlineLevel="0" collapsed="false"/>
    <row r="26484" customFormat="false" ht="15" hidden="false" customHeight="false" outlineLevel="0" collapsed="false"/>
    <row r="26485" customFormat="false" ht="15" hidden="false" customHeight="false" outlineLevel="0" collapsed="false"/>
    <row r="26486" customFormat="false" ht="15" hidden="false" customHeight="false" outlineLevel="0" collapsed="false"/>
    <row r="26487" customFormat="false" ht="15" hidden="false" customHeight="false" outlineLevel="0" collapsed="false"/>
    <row r="26488" customFormat="false" ht="15" hidden="false" customHeight="false" outlineLevel="0" collapsed="false"/>
    <row r="26489" customFormat="false" ht="15" hidden="false" customHeight="false" outlineLevel="0" collapsed="false"/>
    <row r="26490" customFormat="false" ht="15" hidden="false" customHeight="false" outlineLevel="0" collapsed="false"/>
    <row r="26491" customFormat="false" ht="15" hidden="false" customHeight="false" outlineLevel="0" collapsed="false"/>
    <row r="26492" customFormat="false" ht="15" hidden="false" customHeight="false" outlineLevel="0" collapsed="false"/>
    <row r="26493" customFormat="false" ht="15" hidden="false" customHeight="false" outlineLevel="0" collapsed="false"/>
    <row r="26494" customFormat="false" ht="15" hidden="false" customHeight="false" outlineLevel="0" collapsed="false"/>
    <row r="26495" customFormat="false" ht="15" hidden="false" customHeight="false" outlineLevel="0" collapsed="false"/>
    <row r="26496" customFormat="false" ht="15" hidden="false" customHeight="false" outlineLevel="0" collapsed="false"/>
    <row r="26497" customFormat="false" ht="15" hidden="false" customHeight="false" outlineLevel="0" collapsed="false"/>
    <row r="26498" customFormat="false" ht="15" hidden="false" customHeight="false" outlineLevel="0" collapsed="false"/>
    <row r="26499" customFormat="false" ht="15" hidden="false" customHeight="false" outlineLevel="0" collapsed="false"/>
    <row r="26500" customFormat="false" ht="15" hidden="false" customHeight="false" outlineLevel="0" collapsed="false"/>
    <row r="26501" customFormat="false" ht="15" hidden="false" customHeight="false" outlineLevel="0" collapsed="false"/>
    <row r="26502" customFormat="false" ht="15" hidden="false" customHeight="false" outlineLevel="0" collapsed="false"/>
    <row r="26503" customFormat="false" ht="15" hidden="false" customHeight="false" outlineLevel="0" collapsed="false"/>
    <row r="26504" customFormat="false" ht="15" hidden="false" customHeight="false" outlineLevel="0" collapsed="false"/>
    <row r="26505" customFormat="false" ht="15" hidden="false" customHeight="false" outlineLevel="0" collapsed="false"/>
    <row r="26506" customFormat="false" ht="15" hidden="false" customHeight="false" outlineLevel="0" collapsed="false"/>
    <row r="26507" customFormat="false" ht="15" hidden="false" customHeight="false" outlineLevel="0" collapsed="false"/>
    <row r="26508" customFormat="false" ht="15" hidden="false" customHeight="false" outlineLevel="0" collapsed="false"/>
    <row r="26509" customFormat="false" ht="15" hidden="false" customHeight="false" outlineLevel="0" collapsed="false"/>
    <row r="26510" customFormat="false" ht="15" hidden="false" customHeight="false" outlineLevel="0" collapsed="false"/>
    <row r="26511" customFormat="false" ht="15" hidden="false" customHeight="false" outlineLevel="0" collapsed="false"/>
    <row r="26512" customFormat="false" ht="15" hidden="false" customHeight="false" outlineLevel="0" collapsed="false"/>
    <row r="26513" customFormat="false" ht="15" hidden="false" customHeight="false" outlineLevel="0" collapsed="false"/>
    <row r="26514" customFormat="false" ht="15" hidden="false" customHeight="false" outlineLevel="0" collapsed="false"/>
    <row r="26515" customFormat="false" ht="15" hidden="false" customHeight="false" outlineLevel="0" collapsed="false"/>
    <row r="26516" customFormat="false" ht="15" hidden="false" customHeight="false" outlineLevel="0" collapsed="false"/>
    <row r="26517" customFormat="false" ht="15" hidden="false" customHeight="false" outlineLevel="0" collapsed="false"/>
    <row r="26518" customFormat="false" ht="15" hidden="false" customHeight="false" outlineLevel="0" collapsed="false"/>
    <row r="26519" customFormat="false" ht="15" hidden="false" customHeight="false" outlineLevel="0" collapsed="false"/>
    <row r="26520" customFormat="false" ht="15" hidden="false" customHeight="false" outlineLevel="0" collapsed="false"/>
    <row r="26521" customFormat="false" ht="15" hidden="false" customHeight="false" outlineLevel="0" collapsed="false"/>
    <row r="26522" customFormat="false" ht="15" hidden="false" customHeight="false" outlineLevel="0" collapsed="false"/>
    <row r="26523" customFormat="false" ht="15" hidden="false" customHeight="false" outlineLevel="0" collapsed="false"/>
    <row r="26524" customFormat="false" ht="15" hidden="false" customHeight="false" outlineLevel="0" collapsed="false"/>
    <row r="26525" customFormat="false" ht="15" hidden="false" customHeight="false" outlineLevel="0" collapsed="false"/>
    <row r="26526" customFormat="false" ht="15" hidden="false" customHeight="false" outlineLevel="0" collapsed="false"/>
    <row r="26527" customFormat="false" ht="15" hidden="false" customHeight="false" outlineLevel="0" collapsed="false"/>
    <row r="26528" customFormat="false" ht="15" hidden="false" customHeight="false" outlineLevel="0" collapsed="false"/>
    <row r="26529" customFormat="false" ht="15" hidden="false" customHeight="false" outlineLevel="0" collapsed="false"/>
    <row r="26530" customFormat="false" ht="15" hidden="false" customHeight="false" outlineLevel="0" collapsed="false"/>
    <row r="26531" customFormat="false" ht="15" hidden="false" customHeight="false" outlineLevel="0" collapsed="false"/>
    <row r="26532" customFormat="false" ht="15" hidden="false" customHeight="false" outlineLevel="0" collapsed="false"/>
    <row r="26533" customFormat="false" ht="15" hidden="false" customHeight="false" outlineLevel="0" collapsed="false"/>
    <row r="26534" customFormat="false" ht="15" hidden="false" customHeight="false" outlineLevel="0" collapsed="false"/>
    <row r="26535" customFormat="false" ht="15" hidden="false" customHeight="false" outlineLevel="0" collapsed="false"/>
    <row r="26536" customFormat="false" ht="15" hidden="false" customHeight="false" outlineLevel="0" collapsed="false"/>
    <row r="26537" customFormat="false" ht="15" hidden="false" customHeight="false" outlineLevel="0" collapsed="false"/>
    <row r="26538" customFormat="false" ht="15" hidden="false" customHeight="false" outlineLevel="0" collapsed="false"/>
    <row r="26539" customFormat="false" ht="15" hidden="false" customHeight="false" outlineLevel="0" collapsed="false"/>
    <row r="26540" customFormat="false" ht="15" hidden="false" customHeight="false" outlineLevel="0" collapsed="false"/>
    <row r="26541" customFormat="false" ht="15" hidden="false" customHeight="false" outlineLevel="0" collapsed="false"/>
    <row r="26542" customFormat="false" ht="15" hidden="false" customHeight="false" outlineLevel="0" collapsed="false"/>
    <row r="26543" customFormat="false" ht="15" hidden="false" customHeight="false" outlineLevel="0" collapsed="false"/>
    <row r="26544" customFormat="false" ht="15" hidden="false" customHeight="false" outlineLevel="0" collapsed="false"/>
    <row r="26545" customFormat="false" ht="15" hidden="false" customHeight="false" outlineLevel="0" collapsed="false"/>
    <row r="26546" customFormat="false" ht="15" hidden="false" customHeight="false" outlineLevel="0" collapsed="false"/>
    <row r="26547" customFormat="false" ht="15" hidden="false" customHeight="false" outlineLevel="0" collapsed="false"/>
    <row r="26548" customFormat="false" ht="15" hidden="false" customHeight="false" outlineLevel="0" collapsed="false"/>
    <row r="26549" customFormat="false" ht="15" hidden="false" customHeight="false" outlineLevel="0" collapsed="false"/>
    <row r="26550" customFormat="false" ht="15" hidden="false" customHeight="false" outlineLevel="0" collapsed="false"/>
    <row r="26551" customFormat="false" ht="15" hidden="false" customHeight="false" outlineLevel="0" collapsed="false"/>
    <row r="26552" customFormat="false" ht="15" hidden="false" customHeight="false" outlineLevel="0" collapsed="false"/>
    <row r="26553" customFormat="false" ht="15" hidden="false" customHeight="false" outlineLevel="0" collapsed="false"/>
    <row r="26554" customFormat="false" ht="15" hidden="false" customHeight="false" outlineLevel="0" collapsed="false"/>
    <row r="26555" customFormat="false" ht="15" hidden="false" customHeight="false" outlineLevel="0" collapsed="false"/>
    <row r="26556" customFormat="false" ht="15" hidden="false" customHeight="false" outlineLevel="0" collapsed="false"/>
    <row r="26557" customFormat="false" ht="15" hidden="false" customHeight="false" outlineLevel="0" collapsed="false"/>
    <row r="26558" customFormat="false" ht="15" hidden="false" customHeight="false" outlineLevel="0" collapsed="false"/>
    <row r="26559" customFormat="false" ht="15" hidden="false" customHeight="false" outlineLevel="0" collapsed="false"/>
    <row r="26560" customFormat="false" ht="15" hidden="false" customHeight="false" outlineLevel="0" collapsed="false"/>
    <row r="26561" customFormat="false" ht="15" hidden="false" customHeight="false" outlineLevel="0" collapsed="false"/>
    <row r="26562" customFormat="false" ht="15" hidden="false" customHeight="false" outlineLevel="0" collapsed="false"/>
    <row r="26563" customFormat="false" ht="15" hidden="false" customHeight="false" outlineLevel="0" collapsed="false"/>
    <row r="26564" customFormat="false" ht="15" hidden="false" customHeight="false" outlineLevel="0" collapsed="false"/>
    <row r="26565" customFormat="false" ht="15" hidden="false" customHeight="false" outlineLevel="0" collapsed="false"/>
    <row r="26566" customFormat="false" ht="15" hidden="false" customHeight="false" outlineLevel="0" collapsed="false"/>
    <row r="26567" customFormat="false" ht="15" hidden="false" customHeight="false" outlineLevel="0" collapsed="false"/>
    <row r="26568" customFormat="false" ht="15" hidden="false" customHeight="false" outlineLevel="0" collapsed="false"/>
    <row r="26569" customFormat="false" ht="15" hidden="false" customHeight="false" outlineLevel="0" collapsed="false"/>
    <row r="26570" customFormat="false" ht="15" hidden="false" customHeight="false" outlineLevel="0" collapsed="false"/>
    <row r="26571" customFormat="false" ht="15" hidden="false" customHeight="false" outlineLevel="0" collapsed="false"/>
    <row r="26572" customFormat="false" ht="15" hidden="false" customHeight="false" outlineLevel="0" collapsed="false"/>
    <row r="26573" customFormat="false" ht="15" hidden="false" customHeight="false" outlineLevel="0" collapsed="false"/>
    <row r="26574" customFormat="false" ht="15" hidden="false" customHeight="false" outlineLevel="0" collapsed="false"/>
    <row r="26575" customFormat="false" ht="15" hidden="false" customHeight="false" outlineLevel="0" collapsed="false"/>
    <row r="26576" customFormat="false" ht="15" hidden="false" customHeight="false" outlineLevel="0" collapsed="false"/>
    <row r="26577" customFormat="false" ht="15" hidden="false" customHeight="false" outlineLevel="0" collapsed="false"/>
    <row r="26578" customFormat="false" ht="15" hidden="false" customHeight="false" outlineLevel="0" collapsed="false"/>
    <row r="26579" customFormat="false" ht="15" hidden="false" customHeight="false" outlineLevel="0" collapsed="false"/>
    <row r="26580" customFormat="false" ht="15" hidden="false" customHeight="false" outlineLevel="0" collapsed="false"/>
    <row r="26581" customFormat="false" ht="15" hidden="false" customHeight="false" outlineLevel="0" collapsed="false"/>
    <row r="26582" customFormat="false" ht="15" hidden="false" customHeight="false" outlineLevel="0" collapsed="false"/>
    <row r="26583" customFormat="false" ht="15" hidden="false" customHeight="false" outlineLevel="0" collapsed="false"/>
    <row r="26584" customFormat="false" ht="15" hidden="false" customHeight="false" outlineLevel="0" collapsed="false"/>
    <row r="26585" customFormat="false" ht="15" hidden="false" customHeight="false" outlineLevel="0" collapsed="false"/>
    <row r="26586" customFormat="false" ht="15" hidden="false" customHeight="false" outlineLevel="0" collapsed="false"/>
    <row r="26587" customFormat="false" ht="15" hidden="false" customHeight="false" outlineLevel="0" collapsed="false"/>
    <row r="26588" customFormat="false" ht="15" hidden="false" customHeight="false" outlineLevel="0" collapsed="false"/>
    <row r="26589" customFormat="false" ht="15" hidden="false" customHeight="false" outlineLevel="0" collapsed="false"/>
    <row r="26590" customFormat="false" ht="15" hidden="false" customHeight="false" outlineLevel="0" collapsed="false"/>
    <row r="26591" customFormat="false" ht="15" hidden="false" customHeight="false" outlineLevel="0" collapsed="false"/>
    <row r="26592" customFormat="false" ht="15" hidden="false" customHeight="false" outlineLevel="0" collapsed="false"/>
    <row r="26593" customFormat="false" ht="15" hidden="false" customHeight="false" outlineLevel="0" collapsed="false"/>
    <row r="26594" customFormat="false" ht="15" hidden="false" customHeight="false" outlineLevel="0" collapsed="false"/>
    <row r="26595" customFormat="false" ht="15" hidden="false" customHeight="false" outlineLevel="0" collapsed="false"/>
    <row r="26596" customFormat="false" ht="15" hidden="false" customHeight="false" outlineLevel="0" collapsed="false"/>
    <row r="26597" customFormat="false" ht="15" hidden="false" customHeight="false" outlineLevel="0" collapsed="false"/>
    <row r="26598" customFormat="false" ht="15" hidden="false" customHeight="false" outlineLevel="0" collapsed="false"/>
    <row r="26599" customFormat="false" ht="15" hidden="false" customHeight="false" outlineLevel="0" collapsed="false"/>
    <row r="26600" customFormat="false" ht="15" hidden="false" customHeight="false" outlineLevel="0" collapsed="false"/>
    <row r="26601" customFormat="false" ht="15" hidden="false" customHeight="false" outlineLevel="0" collapsed="false"/>
    <row r="26602" customFormat="false" ht="15" hidden="false" customHeight="false" outlineLevel="0" collapsed="false"/>
    <row r="26603" customFormat="false" ht="15" hidden="false" customHeight="false" outlineLevel="0" collapsed="false"/>
    <row r="26604" customFormat="false" ht="15" hidden="false" customHeight="false" outlineLevel="0" collapsed="false"/>
    <row r="26605" customFormat="false" ht="15" hidden="false" customHeight="false" outlineLevel="0" collapsed="false"/>
    <row r="26606" customFormat="false" ht="15" hidden="false" customHeight="false" outlineLevel="0" collapsed="false"/>
    <row r="26607" customFormat="false" ht="15" hidden="false" customHeight="false" outlineLevel="0" collapsed="false"/>
    <row r="26608" customFormat="false" ht="15" hidden="false" customHeight="false" outlineLevel="0" collapsed="false"/>
    <row r="26609" customFormat="false" ht="15" hidden="false" customHeight="false" outlineLevel="0" collapsed="false"/>
    <row r="26610" customFormat="false" ht="15" hidden="false" customHeight="false" outlineLevel="0" collapsed="false"/>
    <row r="26611" customFormat="false" ht="15" hidden="false" customHeight="false" outlineLevel="0" collapsed="false"/>
    <row r="26612" customFormat="false" ht="15" hidden="false" customHeight="false" outlineLevel="0" collapsed="false"/>
    <row r="26613" customFormat="false" ht="15" hidden="false" customHeight="false" outlineLevel="0" collapsed="false"/>
    <row r="26614" customFormat="false" ht="15" hidden="false" customHeight="false" outlineLevel="0" collapsed="false"/>
    <row r="26615" customFormat="false" ht="15" hidden="false" customHeight="false" outlineLevel="0" collapsed="false"/>
    <row r="26616" customFormat="false" ht="15" hidden="false" customHeight="false" outlineLevel="0" collapsed="false"/>
    <row r="26617" customFormat="false" ht="15" hidden="false" customHeight="false" outlineLevel="0" collapsed="false"/>
    <row r="26618" customFormat="false" ht="15" hidden="false" customHeight="false" outlineLevel="0" collapsed="false"/>
    <row r="26619" customFormat="false" ht="15" hidden="false" customHeight="false" outlineLevel="0" collapsed="false"/>
    <row r="26620" customFormat="false" ht="15" hidden="false" customHeight="false" outlineLevel="0" collapsed="false"/>
    <row r="26621" customFormat="false" ht="15" hidden="false" customHeight="false" outlineLevel="0" collapsed="false"/>
    <row r="26622" customFormat="false" ht="15" hidden="false" customHeight="false" outlineLevel="0" collapsed="false"/>
    <row r="26623" customFormat="false" ht="15" hidden="false" customHeight="false" outlineLevel="0" collapsed="false"/>
    <row r="26624" customFormat="false" ht="15" hidden="false" customHeight="false" outlineLevel="0" collapsed="false"/>
    <row r="26625" customFormat="false" ht="15" hidden="false" customHeight="false" outlineLevel="0" collapsed="false"/>
    <row r="26626" customFormat="false" ht="15" hidden="false" customHeight="false" outlineLevel="0" collapsed="false"/>
    <row r="26627" customFormat="false" ht="15" hidden="false" customHeight="false" outlineLevel="0" collapsed="false"/>
    <row r="26628" customFormat="false" ht="15" hidden="false" customHeight="false" outlineLevel="0" collapsed="false"/>
    <row r="26629" customFormat="false" ht="15" hidden="false" customHeight="false" outlineLevel="0" collapsed="false"/>
    <row r="26630" customFormat="false" ht="15" hidden="false" customHeight="false" outlineLevel="0" collapsed="false"/>
    <row r="26631" customFormat="false" ht="15" hidden="false" customHeight="false" outlineLevel="0" collapsed="false"/>
    <row r="26632" customFormat="false" ht="15" hidden="false" customHeight="false" outlineLevel="0" collapsed="false"/>
    <row r="26633" customFormat="false" ht="15" hidden="false" customHeight="false" outlineLevel="0" collapsed="false"/>
    <row r="26634" customFormat="false" ht="15" hidden="false" customHeight="false" outlineLevel="0" collapsed="false"/>
    <row r="26635" customFormat="false" ht="15" hidden="false" customHeight="false" outlineLevel="0" collapsed="false"/>
    <row r="26636" customFormat="false" ht="15" hidden="false" customHeight="false" outlineLevel="0" collapsed="false"/>
    <row r="26637" customFormat="false" ht="15" hidden="false" customHeight="false" outlineLevel="0" collapsed="false"/>
    <row r="26638" customFormat="false" ht="15" hidden="false" customHeight="false" outlineLevel="0" collapsed="false"/>
    <row r="26639" customFormat="false" ht="15" hidden="false" customHeight="false" outlineLevel="0" collapsed="false"/>
    <row r="26640" customFormat="false" ht="15" hidden="false" customHeight="false" outlineLevel="0" collapsed="false"/>
    <row r="26641" customFormat="false" ht="15" hidden="false" customHeight="false" outlineLevel="0" collapsed="false"/>
    <row r="26642" customFormat="false" ht="15" hidden="false" customHeight="false" outlineLevel="0" collapsed="false"/>
    <row r="26643" customFormat="false" ht="15" hidden="false" customHeight="false" outlineLevel="0" collapsed="false"/>
    <row r="26644" customFormat="false" ht="15" hidden="false" customHeight="false" outlineLevel="0" collapsed="false"/>
    <row r="26645" customFormat="false" ht="15" hidden="false" customHeight="false" outlineLevel="0" collapsed="false"/>
    <row r="26646" customFormat="false" ht="15" hidden="false" customHeight="false" outlineLevel="0" collapsed="false"/>
    <row r="26647" customFormat="false" ht="15" hidden="false" customHeight="false" outlineLevel="0" collapsed="false"/>
    <row r="26648" customFormat="false" ht="15" hidden="false" customHeight="false" outlineLevel="0" collapsed="false"/>
    <row r="26649" customFormat="false" ht="15" hidden="false" customHeight="false" outlineLevel="0" collapsed="false"/>
    <row r="26650" customFormat="false" ht="15" hidden="false" customHeight="false" outlineLevel="0" collapsed="false"/>
    <row r="26651" customFormat="false" ht="15" hidden="false" customHeight="false" outlineLevel="0" collapsed="false"/>
    <row r="26652" customFormat="false" ht="15" hidden="false" customHeight="false" outlineLevel="0" collapsed="false"/>
    <row r="26653" customFormat="false" ht="15" hidden="false" customHeight="false" outlineLevel="0" collapsed="false"/>
    <row r="26654" customFormat="false" ht="15" hidden="false" customHeight="false" outlineLevel="0" collapsed="false"/>
    <row r="26655" customFormat="false" ht="15" hidden="false" customHeight="false" outlineLevel="0" collapsed="false"/>
    <row r="26656" customFormat="false" ht="15" hidden="false" customHeight="false" outlineLevel="0" collapsed="false"/>
    <row r="26657" customFormat="false" ht="15" hidden="false" customHeight="false" outlineLevel="0" collapsed="false"/>
    <row r="26658" customFormat="false" ht="15" hidden="false" customHeight="false" outlineLevel="0" collapsed="false"/>
    <row r="26659" customFormat="false" ht="15" hidden="false" customHeight="false" outlineLevel="0" collapsed="false"/>
    <row r="26660" customFormat="false" ht="15" hidden="false" customHeight="false" outlineLevel="0" collapsed="false"/>
    <row r="26661" customFormat="false" ht="15" hidden="false" customHeight="false" outlineLevel="0" collapsed="false"/>
    <row r="26662" customFormat="false" ht="15" hidden="false" customHeight="false" outlineLevel="0" collapsed="false"/>
    <row r="26663" customFormat="false" ht="15" hidden="false" customHeight="false" outlineLevel="0" collapsed="false"/>
    <row r="26664" customFormat="false" ht="15" hidden="false" customHeight="false" outlineLevel="0" collapsed="false"/>
    <row r="26665" customFormat="false" ht="15" hidden="false" customHeight="false" outlineLevel="0" collapsed="false"/>
    <row r="26666" customFormat="false" ht="15" hidden="false" customHeight="false" outlineLevel="0" collapsed="false"/>
    <row r="26667" customFormat="false" ht="15" hidden="false" customHeight="false" outlineLevel="0" collapsed="false"/>
    <row r="26668" customFormat="false" ht="15" hidden="false" customHeight="false" outlineLevel="0" collapsed="false"/>
    <row r="26669" customFormat="false" ht="15" hidden="false" customHeight="false" outlineLevel="0" collapsed="false"/>
    <row r="26670" customFormat="false" ht="15" hidden="false" customHeight="false" outlineLevel="0" collapsed="false"/>
    <row r="26671" customFormat="false" ht="15" hidden="false" customHeight="false" outlineLevel="0" collapsed="false"/>
    <row r="26672" customFormat="false" ht="15" hidden="false" customHeight="false" outlineLevel="0" collapsed="false"/>
    <row r="26673" customFormat="false" ht="15" hidden="false" customHeight="false" outlineLevel="0" collapsed="false"/>
    <row r="26674" customFormat="false" ht="15" hidden="false" customHeight="false" outlineLevel="0" collapsed="false"/>
    <row r="26675" customFormat="false" ht="15" hidden="false" customHeight="false" outlineLevel="0" collapsed="false"/>
    <row r="26676" customFormat="false" ht="15" hidden="false" customHeight="false" outlineLevel="0" collapsed="false"/>
    <row r="26677" customFormat="false" ht="15" hidden="false" customHeight="false" outlineLevel="0" collapsed="false"/>
    <row r="26678" customFormat="false" ht="15" hidden="false" customHeight="false" outlineLevel="0" collapsed="false"/>
    <row r="26679" customFormat="false" ht="15" hidden="false" customHeight="false" outlineLevel="0" collapsed="false"/>
    <row r="26680" customFormat="false" ht="15" hidden="false" customHeight="false" outlineLevel="0" collapsed="false"/>
    <row r="26681" customFormat="false" ht="15" hidden="false" customHeight="false" outlineLevel="0" collapsed="false"/>
    <row r="26682" customFormat="false" ht="15" hidden="false" customHeight="false" outlineLevel="0" collapsed="false"/>
    <row r="26683" customFormat="false" ht="15" hidden="false" customHeight="false" outlineLevel="0" collapsed="false"/>
    <row r="26684" customFormat="false" ht="15" hidden="false" customHeight="false" outlineLevel="0" collapsed="false"/>
    <row r="26685" customFormat="false" ht="15" hidden="false" customHeight="false" outlineLevel="0" collapsed="false"/>
    <row r="26686" customFormat="false" ht="15" hidden="false" customHeight="false" outlineLevel="0" collapsed="false"/>
    <row r="26687" customFormat="false" ht="15" hidden="false" customHeight="false" outlineLevel="0" collapsed="false"/>
    <row r="26688" customFormat="false" ht="15" hidden="false" customHeight="false" outlineLevel="0" collapsed="false"/>
    <row r="26689" customFormat="false" ht="15" hidden="false" customHeight="false" outlineLevel="0" collapsed="false"/>
    <row r="26690" customFormat="false" ht="15" hidden="false" customHeight="false" outlineLevel="0" collapsed="false"/>
    <row r="26691" customFormat="false" ht="15" hidden="false" customHeight="false" outlineLevel="0" collapsed="false"/>
    <row r="26692" customFormat="false" ht="15" hidden="false" customHeight="false" outlineLevel="0" collapsed="false"/>
    <row r="26693" customFormat="false" ht="15" hidden="false" customHeight="false" outlineLevel="0" collapsed="false"/>
    <row r="26694" customFormat="false" ht="15" hidden="false" customHeight="false" outlineLevel="0" collapsed="false"/>
    <row r="26695" customFormat="false" ht="15" hidden="false" customHeight="false" outlineLevel="0" collapsed="false"/>
    <row r="26696" customFormat="false" ht="15" hidden="false" customHeight="false" outlineLevel="0" collapsed="false"/>
    <row r="26697" customFormat="false" ht="15" hidden="false" customHeight="false" outlineLevel="0" collapsed="false"/>
    <row r="26698" customFormat="false" ht="15" hidden="false" customHeight="false" outlineLevel="0" collapsed="false"/>
    <row r="26699" customFormat="false" ht="15" hidden="false" customHeight="false" outlineLevel="0" collapsed="false"/>
    <row r="26700" customFormat="false" ht="15" hidden="false" customHeight="false" outlineLevel="0" collapsed="false"/>
    <row r="26701" customFormat="false" ht="15" hidden="false" customHeight="false" outlineLevel="0" collapsed="false"/>
    <row r="26702" customFormat="false" ht="15" hidden="false" customHeight="false" outlineLevel="0" collapsed="false"/>
    <row r="26703" customFormat="false" ht="15" hidden="false" customHeight="false" outlineLevel="0" collapsed="false"/>
    <row r="26704" customFormat="false" ht="15" hidden="false" customHeight="false" outlineLevel="0" collapsed="false"/>
    <row r="26705" customFormat="false" ht="15" hidden="false" customHeight="false" outlineLevel="0" collapsed="false"/>
    <row r="26706" customFormat="false" ht="15" hidden="false" customHeight="false" outlineLevel="0" collapsed="false"/>
    <row r="26707" customFormat="false" ht="15" hidden="false" customHeight="false" outlineLevel="0" collapsed="false"/>
    <row r="26708" customFormat="false" ht="15" hidden="false" customHeight="false" outlineLevel="0" collapsed="false"/>
    <row r="26709" customFormat="false" ht="15" hidden="false" customHeight="false" outlineLevel="0" collapsed="false"/>
    <row r="26710" customFormat="false" ht="15" hidden="false" customHeight="false" outlineLevel="0" collapsed="false"/>
    <row r="26711" customFormat="false" ht="15" hidden="false" customHeight="false" outlineLevel="0" collapsed="false"/>
    <row r="26712" customFormat="false" ht="15" hidden="false" customHeight="false" outlineLevel="0" collapsed="false"/>
    <row r="26713" customFormat="false" ht="15" hidden="false" customHeight="false" outlineLevel="0" collapsed="false"/>
    <row r="26714" customFormat="false" ht="15" hidden="false" customHeight="false" outlineLevel="0" collapsed="false"/>
    <row r="26715" customFormat="false" ht="15" hidden="false" customHeight="false" outlineLevel="0" collapsed="false"/>
    <row r="26716" customFormat="false" ht="15" hidden="false" customHeight="false" outlineLevel="0" collapsed="false"/>
    <row r="26717" customFormat="false" ht="15" hidden="false" customHeight="false" outlineLevel="0" collapsed="false"/>
    <row r="26718" customFormat="false" ht="15" hidden="false" customHeight="false" outlineLevel="0" collapsed="false"/>
    <row r="26719" customFormat="false" ht="15" hidden="false" customHeight="false" outlineLevel="0" collapsed="false"/>
    <row r="26720" customFormat="false" ht="15" hidden="false" customHeight="false" outlineLevel="0" collapsed="false"/>
    <row r="26721" customFormat="false" ht="15" hidden="false" customHeight="false" outlineLevel="0" collapsed="false"/>
    <row r="26722" customFormat="false" ht="15" hidden="false" customHeight="false" outlineLevel="0" collapsed="false"/>
    <row r="26723" customFormat="false" ht="15" hidden="false" customHeight="false" outlineLevel="0" collapsed="false"/>
    <row r="26724" customFormat="false" ht="15" hidden="false" customHeight="false" outlineLevel="0" collapsed="false"/>
    <row r="26725" customFormat="false" ht="15" hidden="false" customHeight="false" outlineLevel="0" collapsed="false"/>
    <row r="26726" customFormat="false" ht="15" hidden="false" customHeight="false" outlineLevel="0" collapsed="false"/>
    <row r="26727" customFormat="false" ht="15" hidden="false" customHeight="false" outlineLevel="0" collapsed="false"/>
    <row r="26728" customFormat="false" ht="15" hidden="false" customHeight="false" outlineLevel="0" collapsed="false"/>
    <row r="26729" customFormat="false" ht="15" hidden="false" customHeight="false" outlineLevel="0" collapsed="false"/>
    <row r="26730" customFormat="false" ht="15" hidden="false" customHeight="false" outlineLevel="0" collapsed="false"/>
    <row r="26731" customFormat="false" ht="15" hidden="false" customHeight="false" outlineLevel="0" collapsed="false"/>
    <row r="26732" customFormat="false" ht="15" hidden="false" customHeight="false" outlineLevel="0" collapsed="false"/>
    <row r="26733" customFormat="false" ht="15" hidden="false" customHeight="false" outlineLevel="0" collapsed="false"/>
    <row r="26734" customFormat="false" ht="15" hidden="false" customHeight="false" outlineLevel="0" collapsed="false"/>
    <row r="26735" customFormat="false" ht="15" hidden="false" customHeight="false" outlineLevel="0" collapsed="false"/>
    <row r="26736" customFormat="false" ht="15" hidden="false" customHeight="false" outlineLevel="0" collapsed="false"/>
    <row r="26737" customFormat="false" ht="15" hidden="false" customHeight="false" outlineLevel="0" collapsed="false"/>
    <row r="26738" customFormat="false" ht="15" hidden="false" customHeight="false" outlineLevel="0" collapsed="false"/>
    <row r="26739" customFormat="false" ht="15" hidden="false" customHeight="false" outlineLevel="0" collapsed="false"/>
    <row r="26740" customFormat="false" ht="15" hidden="false" customHeight="false" outlineLevel="0" collapsed="false"/>
    <row r="26741" customFormat="false" ht="15" hidden="false" customHeight="false" outlineLevel="0" collapsed="false"/>
    <row r="26742" customFormat="false" ht="15" hidden="false" customHeight="false" outlineLevel="0" collapsed="false"/>
    <row r="26743" customFormat="false" ht="15" hidden="false" customHeight="false" outlineLevel="0" collapsed="false"/>
    <row r="26744" customFormat="false" ht="15" hidden="false" customHeight="false" outlineLevel="0" collapsed="false"/>
    <row r="26745" customFormat="false" ht="15" hidden="false" customHeight="false" outlineLevel="0" collapsed="false"/>
    <row r="26746" customFormat="false" ht="15" hidden="false" customHeight="false" outlineLevel="0" collapsed="false"/>
    <row r="26747" customFormat="false" ht="15" hidden="false" customHeight="false" outlineLevel="0" collapsed="false"/>
    <row r="26748" customFormat="false" ht="15" hidden="false" customHeight="false" outlineLevel="0" collapsed="false"/>
    <row r="26749" customFormat="false" ht="15" hidden="false" customHeight="false" outlineLevel="0" collapsed="false"/>
    <row r="26750" customFormat="false" ht="15" hidden="false" customHeight="false" outlineLevel="0" collapsed="false"/>
    <row r="26751" customFormat="false" ht="15" hidden="false" customHeight="false" outlineLevel="0" collapsed="false"/>
    <row r="26752" customFormat="false" ht="15" hidden="false" customHeight="false" outlineLevel="0" collapsed="false"/>
    <row r="26753" customFormat="false" ht="15" hidden="false" customHeight="false" outlineLevel="0" collapsed="false"/>
    <row r="26754" customFormat="false" ht="15" hidden="false" customHeight="false" outlineLevel="0" collapsed="false"/>
    <row r="26755" customFormat="false" ht="15" hidden="false" customHeight="false" outlineLevel="0" collapsed="false"/>
    <row r="26756" customFormat="false" ht="15" hidden="false" customHeight="false" outlineLevel="0" collapsed="false"/>
    <row r="26757" customFormat="false" ht="15" hidden="false" customHeight="false" outlineLevel="0" collapsed="false"/>
    <row r="26758" customFormat="false" ht="15" hidden="false" customHeight="false" outlineLevel="0" collapsed="false"/>
    <row r="26759" customFormat="false" ht="15" hidden="false" customHeight="false" outlineLevel="0" collapsed="false"/>
    <row r="26760" customFormat="false" ht="15" hidden="false" customHeight="false" outlineLevel="0" collapsed="false"/>
    <row r="26761" customFormat="false" ht="15" hidden="false" customHeight="false" outlineLevel="0" collapsed="false"/>
    <row r="26762" customFormat="false" ht="15" hidden="false" customHeight="false" outlineLevel="0" collapsed="false"/>
    <row r="26763" customFormat="false" ht="15" hidden="false" customHeight="false" outlineLevel="0" collapsed="false"/>
    <row r="26764" customFormat="false" ht="15" hidden="false" customHeight="false" outlineLevel="0" collapsed="false"/>
    <row r="26765" customFormat="false" ht="15" hidden="false" customHeight="false" outlineLevel="0" collapsed="false"/>
    <row r="26766" customFormat="false" ht="15" hidden="false" customHeight="false" outlineLevel="0" collapsed="false"/>
    <row r="26767" customFormat="false" ht="15" hidden="false" customHeight="false" outlineLevel="0" collapsed="false"/>
    <row r="26768" customFormat="false" ht="15" hidden="false" customHeight="false" outlineLevel="0" collapsed="false"/>
    <row r="26769" customFormat="false" ht="15" hidden="false" customHeight="false" outlineLevel="0" collapsed="false"/>
    <row r="26770" customFormat="false" ht="15" hidden="false" customHeight="false" outlineLevel="0" collapsed="false"/>
    <row r="26771" customFormat="false" ht="15" hidden="false" customHeight="false" outlineLevel="0" collapsed="false"/>
    <row r="26772" customFormat="false" ht="15" hidden="false" customHeight="false" outlineLevel="0" collapsed="false"/>
    <row r="26773" customFormat="false" ht="15" hidden="false" customHeight="false" outlineLevel="0" collapsed="false"/>
    <row r="26774" customFormat="false" ht="15" hidden="false" customHeight="false" outlineLevel="0" collapsed="false"/>
    <row r="26775" customFormat="false" ht="15" hidden="false" customHeight="false" outlineLevel="0" collapsed="false"/>
    <row r="26776" customFormat="false" ht="15" hidden="false" customHeight="false" outlineLevel="0" collapsed="false"/>
    <row r="26777" customFormat="false" ht="15" hidden="false" customHeight="false" outlineLevel="0" collapsed="false"/>
    <row r="26778" customFormat="false" ht="15" hidden="false" customHeight="false" outlineLevel="0" collapsed="false"/>
    <row r="26779" customFormat="false" ht="15" hidden="false" customHeight="false" outlineLevel="0" collapsed="false"/>
    <row r="26780" customFormat="false" ht="15" hidden="false" customHeight="false" outlineLevel="0" collapsed="false"/>
    <row r="26781" customFormat="false" ht="15" hidden="false" customHeight="false" outlineLevel="0" collapsed="false"/>
    <row r="26782" customFormat="false" ht="15" hidden="false" customHeight="false" outlineLevel="0" collapsed="false"/>
    <row r="26783" customFormat="false" ht="15" hidden="false" customHeight="false" outlineLevel="0" collapsed="false"/>
    <row r="26784" customFormat="false" ht="15" hidden="false" customHeight="false" outlineLevel="0" collapsed="false"/>
    <row r="26785" customFormat="false" ht="15" hidden="false" customHeight="false" outlineLevel="0" collapsed="false"/>
    <row r="26786" customFormat="false" ht="15" hidden="false" customHeight="false" outlineLevel="0" collapsed="false"/>
    <row r="26787" customFormat="false" ht="15" hidden="false" customHeight="false" outlineLevel="0" collapsed="false"/>
    <row r="26788" customFormat="false" ht="15" hidden="false" customHeight="false" outlineLevel="0" collapsed="false"/>
    <row r="26789" customFormat="false" ht="15" hidden="false" customHeight="false" outlineLevel="0" collapsed="false"/>
    <row r="26790" customFormat="false" ht="15" hidden="false" customHeight="false" outlineLevel="0" collapsed="false"/>
    <row r="26791" customFormat="false" ht="15" hidden="false" customHeight="false" outlineLevel="0" collapsed="false"/>
    <row r="26792" customFormat="false" ht="15" hidden="false" customHeight="false" outlineLevel="0" collapsed="false"/>
    <row r="26793" customFormat="false" ht="15" hidden="false" customHeight="false" outlineLevel="0" collapsed="false"/>
    <row r="26794" customFormat="false" ht="15" hidden="false" customHeight="false" outlineLevel="0" collapsed="false"/>
    <row r="26795" customFormat="false" ht="15" hidden="false" customHeight="false" outlineLevel="0" collapsed="false"/>
    <row r="26796" customFormat="false" ht="15" hidden="false" customHeight="false" outlineLevel="0" collapsed="false"/>
    <row r="26797" customFormat="false" ht="15" hidden="false" customHeight="false" outlineLevel="0" collapsed="false"/>
    <row r="26798" customFormat="false" ht="15" hidden="false" customHeight="false" outlineLevel="0" collapsed="false"/>
    <row r="26799" customFormat="false" ht="15" hidden="false" customHeight="false" outlineLevel="0" collapsed="false"/>
    <row r="26800" customFormat="false" ht="15" hidden="false" customHeight="false" outlineLevel="0" collapsed="false"/>
    <row r="26801" customFormat="false" ht="15" hidden="false" customHeight="false" outlineLevel="0" collapsed="false"/>
    <row r="26802" customFormat="false" ht="15" hidden="false" customHeight="false" outlineLevel="0" collapsed="false"/>
    <row r="26803" customFormat="false" ht="15" hidden="false" customHeight="false" outlineLevel="0" collapsed="false"/>
    <row r="26804" customFormat="false" ht="15" hidden="false" customHeight="false" outlineLevel="0" collapsed="false"/>
    <row r="26805" customFormat="false" ht="15" hidden="false" customHeight="false" outlineLevel="0" collapsed="false"/>
    <row r="26806" customFormat="false" ht="15" hidden="false" customHeight="false" outlineLevel="0" collapsed="false"/>
    <row r="26807" customFormat="false" ht="15" hidden="false" customHeight="false" outlineLevel="0" collapsed="false"/>
    <row r="26808" customFormat="false" ht="15" hidden="false" customHeight="false" outlineLevel="0" collapsed="false"/>
    <row r="26809" customFormat="false" ht="15" hidden="false" customHeight="false" outlineLevel="0" collapsed="false"/>
    <row r="26810" customFormat="false" ht="15" hidden="false" customHeight="false" outlineLevel="0" collapsed="false"/>
    <row r="26811" customFormat="false" ht="15" hidden="false" customHeight="false" outlineLevel="0" collapsed="false"/>
    <row r="26812" customFormat="false" ht="15" hidden="false" customHeight="false" outlineLevel="0" collapsed="false"/>
    <row r="26813" customFormat="false" ht="15" hidden="false" customHeight="false" outlineLevel="0" collapsed="false"/>
    <row r="26814" customFormat="false" ht="15" hidden="false" customHeight="false" outlineLevel="0" collapsed="false"/>
    <row r="26815" customFormat="false" ht="15" hidden="false" customHeight="false" outlineLevel="0" collapsed="false"/>
    <row r="26816" customFormat="false" ht="15" hidden="false" customHeight="false" outlineLevel="0" collapsed="false"/>
    <row r="26817" customFormat="false" ht="15" hidden="false" customHeight="false" outlineLevel="0" collapsed="false"/>
    <row r="26818" customFormat="false" ht="15" hidden="false" customHeight="false" outlineLevel="0" collapsed="false"/>
    <row r="26819" customFormat="false" ht="15" hidden="false" customHeight="false" outlineLevel="0" collapsed="false"/>
    <row r="26820" customFormat="false" ht="15" hidden="false" customHeight="false" outlineLevel="0" collapsed="false"/>
    <row r="26821" customFormat="false" ht="15" hidden="false" customHeight="false" outlineLevel="0" collapsed="false"/>
    <row r="26822" customFormat="false" ht="15" hidden="false" customHeight="false" outlineLevel="0" collapsed="false"/>
    <row r="26823" customFormat="false" ht="15" hidden="false" customHeight="false" outlineLevel="0" collapsed="false"/>
    <row r="26824" customFormat="false" ht="15" hidden="false" customHeight="false" outlineLevel="0" collapsed="false"/>
    <row r="26825" customFormat="false" ht="15" hidden="false" customHeight="false" outlineLevel="0" collapsed="false"/>
    <row r="26826" customFormat="false" ht="15" hidden="false" customHeight="false" outlineLevel="0" collapsed="false"/>
    <row r="26827" customFormat="false" ht="15" hidden="false" customHeight="false" outlineLevel="0" collapsed="false"/>
    <row r="26828" customFormat="false" ht="15" hidden="false" customHeight="false" outlineLevel="0" collapsed="false"/>
    <row r="26829" customFormat="false" ht="15" hidden="false" customHeight="false" outlineLevel="0" collapsed="false"/>
    <row r="26830" customFormat="false" ht="15" hidden="false" customHeight="false" outlineLevel="0" collapsed="false"/>
    <row r="26831" customFormat="false" ht="15" hidden="false" customHeight="false" outlineLevel="0" collapsed="false"/>
    <row r="26832" customFormat="false" ht="15" hidden="false" customHeight="false" outlineLevel="0" collapsed="false"/>
    <row r="26833" customFormat="false" ht="15" hidden="false" customHeight="false" outlineLevel="0" collapsed="false"/>
    <row r="26834" customFormat="false" ht="15" hidden="false" customHeight="false" outlineLevel="0" collapsed="false"/>
    <row r="26835" customFormat="false" ht="15" hidden="false" customHeight="false" outlineLevel="0" collapsed="false"/>
    <row r="26836" customFormat="false" ht="15" hidden="false" customHeight="false" outlineLevel="0" collapsed="false"/>
    <row r="26837" customFormat="false" ht="15" hidden="false" customHeight="false" outlineLevel="0" collapsed="false"/>
    <row r="26838" customFormat="false" ht="15" hidden="false" customHeight="false" outlineLevel="0" collapsed="false"/>
    <row r="26839" customFormat="false" ht="15" hidden="false" customHeight="false" outlineLevel="0" collapsed="false"/>
    <row r="26840" customFormat="false" ht="15" hidden="false" customHeight="false" outlineLevel="0" collapsed="false"/>
    <row r="26841" customFormat="false" ht="15" hidden="false" customHeight="false" outlineLevel="0" collapsed="false"/>
    <row r="26842" customFormat="false" ht="15" hidden="false" customHeight="false" outlineLevel="0" collapsed="false"/>
    <row r="26843" customFormat="false" ht="15" hidden="false" customHeight="false" outlineLevel="0" collapsed="false"/>
    <row r="26844" customFormat="false" ht="15" hidden="false" customHeight="false" outlineLevel="0" collapsed="false"/>
    <row r="26845" customFormat="false" ht="15" hidden="false" customHeight="false" outlineLevel="0" collapsed="false"/>
    <row r="26846" customFormat="false" ht="15" hidden="false" customHeight="false" outlineLevel="0" collapsed="false"/>
    <row r="26847" customFormat="false" ht="15" hidden="false" customHeight="false" outlineLevel="0" collapsed="false"/>
    <row r="26848" customFormat="false" ht="15" hidden="false" customHeight="false" outlineLevel="0" collapsed="false"/>
    <row r="26849" customFormat="false" ht="15" hidden="false" customHeight="false" outlineLevel="0" collapsed="false"/>
    <row r="26850" customFormat="false" ht="15" hidden="false" customHeight="false" outlineLevel="0" collapsed="false"/>
    <row r="26851" customFormat="false" ht="15" hidden="false" customHeight="false" outlineLevel="0" collapsed="false"/>
    <row r="26852" customFormat="false" ht="15" hidden="false" customHeight="false" outlineLevel="0" collapsed="false"/>
    <row r="26853" customFormat="false" ht="15" hidden="false" customHeight="false" outlineLevel="0" collapsed="false"/>
    <row r="26854" customFormat="false" ht="15" hidden="false" customHeight="false" outlineLevel="0" collapsed="false"/>
    <row r="26855" customFormat="false" ht="15" hidden="false" customHeight="false" outlineLevel="0" collapsed="false"/>
    <row r="26856" customFormat="false" ht="15" hidden="false" customHeight="false" outlineLevel="0" collapsed="false"/>
    <row r="26857" customFormat="false" ht="15" hidden="false" customHeight="false" outlineLevel="0" collapsed="false"/>
    <row r="26858" customFormat="false" ht="15" hidden="false" customHeight="false" outlineLevel="0" collapsed="false"/>
    <row r="26859" customFormat="false" ht="15" hidden="false" customHeight="false" outlineLevel="0" collapsed="false"/>
    <row r="26860" customFormat="false" ht="15" hidden="false" customHeight="false" outlineLevel="0" collapsed="false"/>
    <row r="26861" customFormat="false" ht="15" hidden="false" customHeight="false" outlineLevel="0" collapsed="false"/>
    <row r="26862" customFormat="false" ht="15" hidden="false" customHeight="false" outlineLevel="0" collapsed="false"/>
    <row r="26863" customFormat="false" ht="15" hidden="false" customHeight="false" outlineLevel="0" collapsed="false"/>
    <row r="26864" customFormat="false" ht="15" hidden="false" customHeight="false" outlineLevel="0" collapsed="false"/>
    <row r="26865" customFormat="false" ht="15" hidden="false" customHeight="false" outlineLevel="0" collapsed="false"/>
    <row r="26866" customFormat="false" ht="15" hidden="false" customHeight="false" outlineLevel="0" collapsed="false"/>
    <row r="26867" customFormat="false" ht="15" hidden="false" customHeight="false" outlineLevel="0" collapsed="false"/>
    <row r="26868" customFormat="false" ht="15" hidden="false" customHeight="false" outlineLevel="0" collapsed="false"/>
    <row r="26869" customFormat="false" ht="15" hidden="false" customHeight="false" outlineLevel="0" collapsed="false"/>
    <row r="26870" customFormat="false" ht="15" hidden="false" customHeight="false" outlineLevel="0" collapsed="false"/>
    <row r="26871" customFormat="false" ht="15" hidden="false" customHeight="false" outlineLevel="0" collapsed="false"/>
    <row r="26872" customFormat="false" ht="15" hidden="false" customHeight="false" outlineLevel="0" collapsed="false"/>
    <row r="26873" customFormat="false" ht="15" hidden="false" customHeight="false" outlineLevel="0" collapsed="false"/>
    <row r="26874" customFormat="false" ht="15" hidden="false" customHeight="false" outlineLevel="0" collapsed="false"/>
    <row r="26875" customFormat="false" ht="15" hidden="false" customHeight="false" outlineLevel="0" collapsed="false"/>
    <row r="26876" customFormat="false" ht="15" hidden="false" customHeight="false" outlineLevel="0" collapsed="false"/>
    <row r="26877" customFormat="false" ht="15" hidden="false" customHeight="false" outlineLevel="0" collapsed="false"/>
    <row r="26878" customFormat="false" ht="15" hidden="false" customHeight="false" outlineLevel="0" collapsed="false"/>
    <row r="26879" customFormat="false" ht="15" hidden="false" customHeight="false" outlineLevel="0" collapsed="false"/>
    <row r="26880" customFormat="false" ht="15" hidden="false" customHeight="false" outlineLevel="0" collapsed="false"/>
    <row r="26881" customFormat="false" ht="15" hidden="false" customHeight="false" outlineLevel="0" collapsed="false"/>
    <row r="26882" customFormat="false" ht="15" hidden="false" customHeight="false" outlineLevel="0" collapsed="false"/>
    <row r="26883" customFormat="false" ht="15" hidden="false" customHeight="false" outlineLevel="0" collapsed="false"/>
    <row r="26884" customFormat="false" ht="15" hidden="false" customHeight="false" outlineLevel="0" collapsed="false"/>
    <row r="26885" customFormat="false" ht="15" hidden="false" customHeight="false" outlineLevel="0" collapsed="false"/>
    <row r="26886" customFormat="false" ht="15" hidden="false" customHeight="false" outlineLevel="0" collapsed="false"/>
    <row r="26887" customFormat="false" ht="15" hidden="false" customHeight="false" outlineLevel="0" collapsed="false"/>
    <row r="26888" customFormat="false" ht="15" hidden="false" customHeight="false" outlineLevel="0" collapsed="false"/>
    <row r="26889" customFormat="false" ht="15" hidden="false" customHeight="false" outlineLevel="0" collapsed="false"/>
    <row r="26890" customFormat="false" ht="15" hidden="false" customHeight="false" outlineLevel="0" collapsed="false"/>
    <row r="26891" customFormat="false" ht="15" hidden="false" customHeight="false" outlineLevel="0" collapsed="false"/>
    <row r="26892" customFormat="false" ht="15" hidden="false" customHeight="false" outlineLevel="0" collapsed="false"/>
    <row r="26893" customFormat="false" ht="15" hidden="false" customHeight="false" outlineLevel="0" collapsed="false"/>
    <row r="26894" customFormat="false" ht="15" hidden="false" customHeight="false" outlineLevel="0" collapsed="false"/>
    <row r="26895" customFormat="false" ht="15" hidden="false" customHeight="false" outlineLevel="0" collapsed="false"/>
    <row r="26896" customFormat="false" ht="15" hidden="false" customHeight="false" outlineLevel="0" collapsed="false"/>
    <row r="26897" customFormat="false" ht="15" hidden="false" customHeight="false" outlineLevel="0" collapsed="false"/>
    <row r="26898" customFormat="false" ht="15" hidden="false" customHeight="false" outlineLevel="0" collapsed="false"/>
    <row r="26899" customFormat="false" ht="15" hidden="false" customHeight="false" outlineLevel="0" collapsed="false"/>
    <row r="26900" customFormat="false" ht="15" hidden="false" customHeight="false" outlineLevel="0" collapsed="false"/>
    <row r="26901" customFormat="false" ht="15" hidden="false" customHeight="false" outlineLevel="0" collapsed="false"/>
    <row r="26902" customFormat="false" ht="15" hidden="false" customHeight="false" outlineLevel="0" collapsed="false"/>
    <row r="26903" customFormat="false" ht="15" hidden="false" customHeight="false" outlineLevel="0" collapsed="false"/>
    <row r="26904" customFormat="false" ht="15" hidden="false" customHeight="false" outlineLevel="0" collapsed="false"/>
    <row r="26905" customFormat="false" ht="15" hidden="false" customHeight="false" outlineLevel="0" collapsed="false"/>
    <row r="26906" customFormat="false" ht="15" hidden="false" customHeight="false" outlineLevel="0" collapsed="false"/>
    <row r="26907" customFormat="false" ht="15" hidden="false" customHeight="false" outlineLevel="0" collapsed="false"/>
    <row r="26908" customFormat="false" ht="15" hidden="false" customHeight="false" outlineLevel="0" collapsed="false"/>
    <row r="26909" customFormat="false" ht="15" hidden="false" customHeight="false" outlineLevel="0" collapsed="false"/>
    <row r="26910" customFormat="false" ht="15" hidden="false" customHeight="false" outlineLevel="0" collapsed="false"/>
    <row r="26911" customFormat="false" ht="15" hidden="false" customHeight="false" outlineLevel="0" collapsed="false"/>
    <row r="26912" customFormat="false" ht="15" hidden="false" customHeight="false" outlineLevel="0" collapsed="false"/>
    <row r="26913" customFormat="false" ht="15" hidden="false" customHeight="false" outlineLevel="0" collapsed="false"/>
    <row r="26914" customFormat="false" ht="15" hidden="false" customHeight="false" outlineLevel="0" collapsed="false"/>
    <row r="26915" customFormat="false" ht="15" hidden="false" customHeight="false" outlineLevel="0" collapsed="false"/>
    <row r="26916" customFormat="false" ht="15" hidden="false" customHeight="false" outlineLevel="0" collapsed="false"/>
    <row r="26917" customFormat="false" ht="15" hidden="false" customHeight="false" outlineLevel="0" collapsed="false"/>
    <row r="26918" customFormat="false" ht="15" hidden="false" customHeight="false" outlineLevel="0" collapsed="false"/>
    <row r="26919" customFormat="false" ht="15" hidden="false" customHeight="false" outlineLevel="0" collapsed="false"/>
    <row r="26920" customFormat="false" ht="15" hidden="false" customHeight="false" outlineLevel="0" collapsed="false"/>
    <row r="26921" customFormat="false" ht="15" hidden="false" customHeight="false" outlineLevel="0" collapsed="false"/>
    <row r="26922" customFormat="false" ht="15" hidden="false" customHeight="false" outlineLevel="0" collapsed="false"/>
    <row r="26923" customFormat="false" ht="15" hidden="false" customHeight="false" outlineLevel="0" collapsed="false"/>
    <row r="26924" customFormat="false" ht="15" hidden="false" customHeight="false" outlineLevel="0" collapsed="false"/>
    <row r="26925" customFormat="false" ht="15" hidden="false" customHeight="false" outlineLevel="0" collapsed="false"/>
    <row r="26926" customFormat="false" ht="15" hidden="false" customHeight="false" outlineLevel="0" collapsed="false"/>
    <row r="26927" customFormat="false" ht="15" hidden="false" customHeight="false" outlineLevel="0" collapsed="false"/>
    <row r="26928" customFormat="false" ht="15" hidden="false" customHeight="false" outlineLevel="0" collapsed="false"/>
    <row r="26929" customFormat="false" ht="15" hidden="false" customHeight="false" outlineLevel="0" collapsed="false"/>
    <row r="26930" customFormat="false" ht="15" hidden="false" customHeight="false" outlineLevel="0" collapsed="false"/>
    <row r="26931" customFormat="false" ht="15" hidden="false" customHeight="false" outlineLevel="0" collapsed="false"/>
    <row r="26932" customFormat="false" ht="15" hidden="false" customHeight="false" outlineLevel="0" collapsed="false"/>
    <row r="26933" customFormat="false" ht="15" hidden="false" customHeight="false" outlineLevel="0" collapsed="false"/>
    <row r="26934" customFormat="false" ht="15" hidden="false" customHeight="false" outlineLevel="0" collapsed="false"/>
    <row r="26935" customFormat="false" ht="15" hidden="false" customHeight="false" outlineLevel="0" collapsed="false"/>
    <row r="26936" customFormat="false" ht="15" hidden="false" customHeight="false" outlineLevel="0" collapsed="false"/>
    <row r="26937" customFormat="false" ht="15" hidden="false" customHeight="false" outlineLevel="0" collapsed="false"/>
    <row r="26938" customFormat="false" ht="15" hidden="false" customHeight="false" outlineLevel="0" collapsed="false"/>
    <row r="26939" customFormat="false" ht="15" hidden="false" customHeight="false" outlineLevel="0" collapsed="false"/>
    <row r="26940" customFormat="false" ht="15" hidden="false" customHeight="false" outlineLevel="0" collapsed="false"/>
    <row r="26941" customFormat="false" ht="15" hidden="false" customHeight="false" outlineLevel="0" collapsed="false"/>
    <row r="26942" customFormat="false" ht="15" hidden="false" customHeight="false" outlineLevel="0" collapsed="false"/>
    <row r="26943" customFormat="false" ht="15" hidden="false" customHeight="false" outlineLevel="0" collapsed="false"/>
    <row r="26944" customFormat="false" ht="15" hidden="false" customHeight="false" outlineLevel="0" collapsed="false"/>
    <row r="26945" customFormat="false" ht="15" hidden="false" customHeight="false" outlineLevel="0" collapsed="false"/>
    <row r="26946" customFormat="false" ht="15" hidden="false" customHeight="false" outlineLevel="0" collapsed="false"/>
    <row r="26947" customFormat="false" ht="15" hidden="false" customHeight="false" outlineLevel="0" collapsed="false"/>
    <row r="26948" customFormat="false" ht="15" hidden="false" customHeight="false" outlineLevel="0" collapsed="false"/>
    <row r="26949" customFormat="false" ht="15" hidden="false" customHeight="false" outlineLevel="0" collapsed="false"/>
    <row r="26950" customFormat="false" ht="15" hidden="false" customHeight="false" outlineLevel="0" collapsed="false"/>
    <row r="26951" customFormat="false" ht="15" hidden="false" customHeight="false" outlineLevel="0" collapsed="false"/>
    <row r="26952" customFormat="false" ht="15" hidden="false" customHeight="false" outlineLevel="0" collapsed="false"/>
    <row r="26953" customFormat="false" ht="15" hidden="false" customHeight="false" outlineLevel="0" collapsed="false"/>
    <row r="26954" customFormat="false" ht="15" hidden="false" customHeight="false" outlineLevel="0" collapsed="false"/>
    <row r="26955" customFormat="false" ht="15" hidden="false" customHeight="false" outlineLevel="0" collapsed="false"/>
    <row r="26956" customFormat="false" ht="15" hidden="false" customHeight="false" outlineLevel="0" collapsed="false"/>
    <row r="26957" customFormat="false" ht="15" hidden="false" customHeight="false" outlineLevel="0" collapsed="false"/>
    <row r="26958" customFormat="false" ht="15" hidden="false" customHeight="false" outlineLevel="0" collapsed="false"/>
    <row r="26959" customFormat="false" ht="15" hidden="false" customHeight="false" outlineLevel="0" collapsed="false"/>
    <row r="26960" customFormat="false" ht="15" hidden="false" customHeight="false" outlineLevel="0" collapsed="false"/>
    <row r="26961" customFormat="false" ht="15" hidden="false" customHeight="false" outlineLevel="0" collapsed="false"/>
    <row r="26962" customFormat="false" ht="15" hidden="false" customHeight="false" outlineLevel="0" collapsed="false"/>
    <row r="26963" customFormat="false" ht="15" hidden="false" customHeight="false" outlineLevel="0" collapsed="false"/>
    <row r="26964" customFormat="false" ht="15" hidden="false" customHeight="false" outlineLevel="0" collapsed="false"/>
    <row r="26965" customFormat="false" ht="15" hidden="false" customHeight="false" outlineLevel="0" collapsed="false"/>
    <row r="26966" customFormat="false" ht="15" hidden="false" customHeight="false" outlineLevel="0" collapsed="false"/>
    <row r="26967" customFormat="false" ht="15" hidden="false" customHeight="false" outlineLevel="0" collapsed="false"/>
    <row r="26968" customFormat="false" ht="15" hidden="false" customHeight="false" outlineLevel="0" collapsed="false"/>
    <row r="26969" customFormat="false" ht="15" hidden="false" customHeight="false" outlineLevel="0" collapsed="false"/>
    <row r="26970" customFormat="false" ht="15" hidden="false" customHeight="false" outlineLevel="0" collapsed="false"/>
    <row r="26971" customFormat="false" ht="15" hidden="false" customHeight="false" outlineLevel="0" collapsed="false"/>
    <row r="26972" customFormat="false" ht="15" hidden="false" customHeight="false" outlineLevel="0" collapsed="false"/>
    <row r="26973" customFormat="false" ht="15" hidden="false" customHeight="false" outlineLevel="0" collapsed="false"/>
    <row r="26974" customFormat="false" ht="15" hidden="false" customHeight="false" outlineLevel="0" collapsed="false"/>
    <row r="26975" customFormat="false" ht="15" hidden="false" customHeight="false" outlineLevel="0" collapsed="false"/>
    <row r="26976" customFormat="false" ht="15" hidden="false" customHeight="false" outlineLevel="0" collapsed="false"/>
    <row r="26977" customFormat="false" ht="15" hidden="false" customHeight="false" outlineLevel="0" collapsed="false"/>
    <row r="26978" customFormat="false" ht="15" hidden="false" customHeight="false" outlineLevel="0" collapsed="false"/>
    <row r="26979" customFormat="false" ht="15" hidden="false" customHeight="false" outlineLevel="0" collapsed="false"/>
    <row r="26980" customFormat="false" ht="15" hidden="false" customHeight="false" outlineLevel="0" collapsed="false"/>
    <row r="26981" customFormat="false" ht="15" hidden="false" customHeight="false" outlineLevel="0" collapsed="false"/>
    <row r="26982" customFormat="false" ht="15" hidden="false" customHeight="false" outlineLevel="0" collapsed="false"/>
    <row r="26983" customFormat="false" ht="15" hidden="false" customHeight="false" outlineLevel="0" collapsed="false"/>
    <row r="26984" customFormat="false" ht="15" hidden="false" customHeight="false" outlineLevel="0" collapsed="false"/>
    <row r="26985" customFormat="false" ht="15" hidden="false" customHeight="false" outlineLevel="0" collapsed="false"/>
    <row r="26986" customFormat="false" ht="15" hidden="false" customHeight="false" outlineLevel="0" collapsed="false"/>
    <row r="26987" customFormat="false" ht="15" hidden="false" customHeight="false" outlineLevel="0" collapsed="false"/>
    <row r="26988" customFormat="false" ht="15" hidden="false" customHeight="false" outlineLevel="0" collapsed="false"/>
    <row r="26989" customFormat="false" ht="15" hidden="false" customHeight="false" outlineLevel="0" collapsed="false"/>
    <row r="26990" customFormat="false" ht="15" hidden="false" customHeight="false" outlineLevel="0" collapsed="false"/>
    <row r="26991" customFormat="false" ht="15" hidden="false" customHeight="false" outlineLevel="0" collapsed="false"/>
    <row r="26992" customFormat="false" ht="15" hidden="false" customHeight="false" outlineLevel="0" collapsed="false"/>
    <row r="26993" customFormat="false" ht="15" hidden="false" customHeight="false" outlineLevel="0" collapsed="false"/>
    <row r="26994" customFormat="false" ht="15" hidden="false" customHeight="false" outlineLevel="0" collapsed="false"/>
    <row r="26995" customFormat="false" ht="15" hidden="false" customHeight="false" outlineLevel="0" collapsed="false"/>
    <row r="26996" customFormat="false" ht="15" hidden="false" customHeight="false" outlineLevel="0" collapsed="false"/>
    <row r="26997" customFormat="false" ht="15" hidden="false" customHeight="false" outlineLevel="0" collapsed="false"/>
    <row r="26998" customFormat="false" ht="15" hidden="false" customHeight="false" outlineLevel="0" collapsed="false"/>
    <row r="26999" customFormat="false" ht="15" hidden="false" customHeight="false" outlineLevel="0" collapsed="false"/>
    <row r="27000" customFormat="false" ht="15" hidden="false" customHeight="false" outlineLevel="0" collapsed="false"/>
    <row r="27001" customFormat="false" ht="15" hidden="false" customHeight="false" outlineLevel="0" collapsed="false"/>
    <row r="27002" customFormat="false" ht="15" hidden="false" customHeight="false" outlineLevel="0" collapsed="false"/>
    <row r="27003" customFormat="false" ht="15" hidden="false" customHeight="false" outlineLevel="0" collapsed="false"/>
    <row r="27004" customFormat="false" ht="15" hidden="false" customHeight="false" outlineLevel="0" collapsed="false"/>
    <row r="27005" customFormat="false" ht="15" hidden="false" customHeight="false" outlineLevel="0" collapsed="false"/>
    <row r="27006" customFormat="false" ht="15" hidden="false" customHeight="false" outlineLevel="0" collapsed="false"/>
    <row r="27007" customFormat="false" ht="15" hidden="false" customHeight="false" outlineLevel="0" collapsed="false"/>
    <row r="27008" customFormat="false" ht="15" hidden="false" customHeight="false" outlineLevel="0" collapsed="false"/>
    <row r="27009" customFormat="false" ht="15" hidden="false" customHeight="false" outlineLevel="0" collapsed="false"/>
    <row r="27010" customFormat="false" ht="15" hidden="false" customHeight="false" outlineLevel="0" collapsed="false"/>
    <row r="27011" customFormat="false" ht="15" hidden="false" customHeight="false" outlineLevel="0" collapsed="false"/>
    <row r="27012" customFormat="false" ht="15" hidden="false" customHeight="false" outlineLevel="0" collapsed="false"/>
    <row r="27013" customFormat="false" ht="15" hidden="false" customHeight="false" outlineLevel="0" collapsed="false"/>
    <row r="27014" customFormat="false" ht="15" hidden="false" customHeight="false" outlineLevel="0" collapsed="false"/>
    <row r="27015" customFormat="false" ht="15" hidden="false" customHeight="false" outlineLevel="0" collapsed="false"/>
    <row r="27016" customFormat="false" ht="15" hidden="false" customHeight="false" outlineLevel="0" collapsed="false"/>
    <row r="27017" customFormat="false" ht="15" hidden="false" customHeight="false" outlineLevel="0" collapsed="false"/>
    <row r="27018" customFormat="false" ht="15" hidden="false" customHeight="false" outlineLevel="0" collapsed="false"/>
    <row r="27019" customFormat="false" ht="15" hidden="false" customHeight="false" outlineLevel="0" collapsed="false"/>
    <row r="27020" customFormat="false" ht="15" hidden="false" customHeight="false" outlineLevel="0" collapsed="false"/>
    <row r="27021" customFormat="false" ht="15" hidden="false" customHeight="false" outlineLevel="0" collapsed="false"/>
    <row r="27022" customFormat="false" ht="15" hidden="false" customHeight="false" outlineLevel="0" collapsed="false"/>
    <row r="27023" customFormat="false" ht="15" hidden="false" customHeight="false" outlineLevel="0" collapsed="false"/>
    <row r="27024" customFormat="false" ht="15" hidden="false" customHeight="false" outlineLevel="0" collapsed="false"/>
    <row r="27025" customFormat="false" ht="15" hidden="false" customHeight="false" outlineLevel="0" collapsed="false"/>
    <row r="27026" customFormat="false" ht="15" hidden="false" customHeight="false" outlineLevel="0" collapsed="false"/>
    <row r="27027" customFormat="false" ht="15" hidden="false" customHeight="false" outlineLevel="0" collapsed="false"/>
    <row r="27028" customFormat="false" ht="15" hidden="false" customHeight="false" outlineLevel="0" collapsed="false"/>
    <row r="27029" customFormat="false" ht="15" hidden="false" customHeight="false" outlineLevel="0" collapsed="false"/>
    <row r="27030" customFormat="false" ht="15" hidden="false" customHeight="false" outlineLevel="0" collapsed="false"/>
    <row r="27031" customFormat="false" ht="15" hidden="false" customHeight="false" outlineLevel="0" collapsed="false"/>
    <row r="27032" customFormat="false" ht="15" hidden="false" customHeight="false" outlineLevel="0" collapsed="false"/>
    <row r="27033" customFormat="false" ht="15" hidden="false" customHeight="false" outlineLevel="0" collapsed="false"/>
    <row r="27034" customFormat="false" ht="15" hidden="false" customHeight="false" outlineLevel="0" collapsed="false"/>
    <row r="27035" customFormat="false" ht="15" hidden="false" customHeight="false" outlineLevel="0" collapsed="false"/>
    <row r="27036" customFormat="false" ht="15" hidden="false" customHeight="false" outlineLevel="0" collapsed="false"/>
    <row r="27037" customFormat="false" ht="15" hidden="false" customHeight="false" outlineLevel="0" collapsed="false"/>
    <row r="27038" customFormat="false" ht="15" hidden="false" customHeight="false" outlineLevel="0" collapsed="false"/>
    <row r="27039" customFormat="false" ht="15" hidden="false" customHeight="false" outlineLevel="0" collapsed="false"/>
    <row r="27040" customFormat="false" ht="15" hidden="false" customHeight="false" outlineLevel="0" collapsed="false"/>
    <row r="27041" customFormat="false" ht="15" hidden="false" customHeight="false" outlineLevel="0" collapsed="false"/>
    <row r="27042" customFormat="false" ht="15" hidden="false" customHeight="false" outlineLevel="0" collapsed="false"/>
    <row r="27043" customFormat="false" ht="15" hidden="false" customHeight="false" outlineLevel="0" collapsed="false"/>
    <row r="27044" customFormat="false" ht="15" hidden="false" customHeight="false" outlineLevel="0" collapsed="false"/>
    <row r="27045" customFormat="false" ht="15" hidden="false" customHeight="false" outlineLevel="0" collapsed="false"/>
    <row r="27046" customFormat="false" ht="15" hidden="false" customHeight="false" outlineLevel="0" collapsed="false"/>
    <row r="27047" customFormat="false" ht="15" hidden="false" customHeight="false" outlineLevel="0" collapsed="false"/>
    <row r="27048" customFormat="false" ht="15" hidden="false" customHeight="false" outlineLevel="0" collapsed="false"/>
    <row r="27049" customFormat="false" ht="15" hidden="false" customHeight="false" outlineLevel="0" collapsed="false"/>
    <row r="27050" customFormat="false" ht="15" hidden="false" customHeight="false" outlineLevel="0" collapsed="false"/>
    <row r="27051" customFormat="false" ht="15" hidden="false" customHeight="false" outlineLevel="0" collapsed="false"/>
    <row r="27052" customFormat="false" ht="15" hidden="false" customHeight="false" outlineLevel="0" collapsed="false"/>
    <row r="27053" customFormat="false" ht="15" hidden="false" customHeight="false" outlineLevel="0" collapsed="false"/>
    <row r="27054" customFormat="false" ht="15" hidden="false" customHeight="false" outlineLevel="0" collapsed="false"/>
    <row r="27055" customFormat="false" ht="15" hidden="false" customHeight="false" outlineLevel="0" collapsed="false"/>
    <row r="27056" customFormat="false" ht="15" hidden="false" customHeight="false" outlineLevel="0" collapsed="false"/>
    <row r="27057" customFormat="false" ht="15" hidden="false" customHeight="false" outlineLevel="0" collapsed="false"/>
    <row r="27058" customFormat="false" ht="15" hidden="false" customHeight="false" outlineLevel="0" collapsed="false"/>
    <row r="27059" customFormat="false" ht="15" hidden="false" customHeight="false" outlineLevel="0" collapsed="false"/>
    <row r="27060" customFormat="false" ht="15" hidden="false" customHeight="false" outlineLevel="0" collapsed="false"/>
    <row r="27061" customFormat="false" ht="15" hidden="false" customHeight="false" outlineLevel="0" collapsed="false"/>
    <row r="27062" customFormat="false" ht="15" hidden="false" customHeight="false" outlineLevel="0" collapsed="false"/>
    <row r="27063" customFormat="false" ht="15" hidden="false" customHeight="false" outlineLevel="0" collapsed="false"/>
    <row r="27064" customFormat="false" ht="15" hidden="false" customHeight="false" outlineLevel="0" collapsed="false"/>
    <row r="27065" customFormat="false" ht="15" hidden="false" customHeight="false" outlineLevel="0" collapsed="false"/>
    <row r="27066" customFormat="false" ht="15" hidden="false" customHeight="false" outlineLevel="0" collapsed="false"/>
    <row r="27067" customFormat="false" ht="15" hidden="false" customHeight="false" outlineLevel="0" collapsed="false"/>
    <row r="27068" customFormat="false" ht="15" hidden="false" customHeight="false" outlineLevel="0" collapsed="false"/>
    <row r="27069" customFormat="false" ht="15" hidden="false" customHeight="false" outlineLevel="0" collapsed="false"/>
    <row r="27070" customFormat="false" ht="15" hidden="false" customHeight="false" outlineLevel="0" collapsed="false"/>
    <row r="27071" customFormat="false" ht="15" hidden="false" customHeight="false" outlineLevel="0" collapsed="false"/>
    <row r="27072" customFormat="false" ht="15" hidden="false" customHeight="false" outlineLevel="0" collapsed="false"/>
    <row r="27073" customFormat="false" ht="15" hidden="false" customHeight="false" outlineLevel="0" collapsed="false"/>
    <row r="27074" customFormat="false" ht="15" hidden="false" customHeight="false" outlineLevel="0" collapsed="false"/>
    <row r="27075" customFormat="false" ht="15" hidden="false" customHeight="false" outlineLevel="0" collapsed="false"/>
    <row r="27076" customFormat="false" ht="15" hidden="false" customHeight="false" outlineLevel="0" collapsed="false"/>
    <row r="27077" customFormat="false" ht="15" hidden="false" customHeight="false" outlineLevel="0" collapsed="false"/>
    <row r="27078" customFormat="false" ht="15" hidden="false" customHeight="false" outlineLevel="0" collapsed="false"/>
    <row r="27079" customFormat="false" ht="15" hidden="false" customHeight="false" outlineLevel="0" collapsed="false"/>
    <row r="27080" customFormat="false" ht="15" hidden="false" customHeight="false" outlineLevel="0" collapsed="false"/>
    <row r="27081" customFormat="false" ht="15" hidden="false" customHeight="false" outlineLevel="0" collapsed="false"/>
    <row r="27082" customFormat="false" ht="15" hidden="false" customHeight="false" outlineLevel="0" collapsed="false"/>
    <row r="27083" customFormat="false" ht="15" hidden="false" customHeight="false" outlineLevel="0" collapsed="false"/>
    <row r="27084" customFormat="false" ht="15" hidden="false" customHeight="false" outlineLevel="0" collapsed="false"/>
    <row r="27085" customFormat="false" ht="15" hidden="false" customHeight="false" outlineLevel="0" collapsed="false"/>
    <row r="27086" customFormat="false" ht="15" hidden="false" customHeight="false" outlineLevel="0" collapsed="false"/>
    <row r="27087" customFormat="false" ht="15" hidden="false" customHeight="false" outlineLevel="0" collapsed="false"/>
    <row r="27088" customFormat="false" ht="15" hidden="false" customHeight="false" outlineLevel="0" collapsed="false"/>
    <row r="27089" customFormat="false" ht="15" hidden="false" customHeight="false" outlineLevel="0" collapsed="false"/>
    <row r="27090" customFormat="false" ht="15" hidden="false" customHeight="false" outlineLevel="0" collapsed="false"/>
    <row r="27091" customFormat="false" ht="15" hidden="false" customHeight="false" outlineLevel="0" collapsed="false"/>
    <row r="27092" customFormat="false" ht="15" hidden="false" customHeight="false" outlineLevel="0" collapsed="false"/>
    <row r="27093" customFormat="false" ht="15" hidden="false" customHeight="false" outlineLevel="0" collapsed="false"/>
    <row r="27094" customFormat="false" ht="15" hidden="false" customHeight="false" outlineLevel="0" collapsed="false"/>
    <row r="27095" customFormat="false" ht="15" hidden="false" customHeight="false" outlineLevel="0" collapsed="false"/>
    <row r="27096" customFormat="false" ht="15" hidden="false" customHeight="false" outlineLevel="0" collapsed="false"/>
    <row r="27097" customFormat="false" ht="15" hidden="false" customHeight="false" outlineLevel="0" collapsed="false"/>
    <row r="27098" customFormat="false" ht="15" hidden="false" customHeight="false" outlineLevel="0" collapsed="false"/>
    <row r="27099" customFormat="false" ht="15" hidden="false" customHeight="false" outlineLevel="0" collapsed="false"/>
    <row r="27100" customFormat="false" ht="15" hidden="false" customHeight="false" outlineLevel="0" collapsed="false"/>
    <row r="27101" customFormat="false" ht="15" hidden="false" customHeight="false" outlineLevel="0" collapsed="false"/>
    <row r="27102" customFormat="false" ht="15" hidden="false" customHeight="false" outlineLevel="0" collapsed="false"/>
    <row r="27103" customFormat="false" ht="15" hidden="false" customHeight="false" outlineLevel="0" collapsed="false"/>
    <row r="27104" customFormat="false" ht="15" hidden="false" customHeight="false" outlineLevel="0" collapsed="false"/>
    <row r="27105" customFormat="false" ht="15" hidden="false" customHeight="false" outlineLevel="0" collapsed="false"/>
    <row r="27106" customFormat="false" ht="15" hidden="false" customHeight="false" outlineLevel="0" collapsed="false"/>
    <row r="27107" customFormat="false" ht="15" hidden="false" customHeight="false" outlineLevel="0" collapsed="false"/>
    <row r="27108" customFormat="false" ht="15" hidden="false" customHeight="false" outlineLevel="0" collapsed="false"/>
    <row r="27109" customFormat="false" ht="15" hidden="false" customHeight="false" outlineLevel="0" collapsed="false"/>
    <row r="27110" customFormat="false" ht="15" hidden="false" customHeight="false" outlineLevel="0" collapsed="false"/>
    <row r="27111" customFormat="false" ht="15" hidden="false" customHeight="false" outlineLevel="0" collapsed="false"/>
    <row r="27112" customFormat="false" ht="15" hidden="false" customHeight="false" outlineLevel="0" collapsed="false"/>
    <row r="27113" customFormat="false" ht="15" hidden="false" customHeight="false" outlineLevel="0" collapsed="false"/>
    <row r="27114" customFormat="false" ht="15" hidden="false" customHeight="false" outlineLevel="0" collapsed="false"/>
    <row r="27115" customFormat="false" ht="15" hidden="false" customHeight="false" outlineLevel="0" collapsed="false"/>
    <row r="27116" customFormat="false" ht="15" hidden="false" customHeight="false" outlineLevel="0" collapsed="false"/>
    <row r="27117" customFormat="false" ht="15" hidden="false" customHeight="false" outlineLevel="0" collapsed="false"/>
    <row r="27118" customFormat="false" ht="15" hidden="false" customHeight="false" outlineLevel="0" collapsed="false"/>
    <row r="27119" customFormat="false" ht="15" hidden="false" customHeight="false" outlineLevel="0" collapsed="false"/>
    <row r="27120" customFormat="false" ht="15" hidden="false" customHeight="false" outlineLevel="0" collapsed="false"/>
    <row r="27121" customFormat="false" ht="15" hidden="false" customHeight="false" outlineLevel="0" collapsed="false"/>
    <row r="27122" customFormat="false" ht="15" hidden="false" customHeight="false" outlineLevel="0" collapsed="false"/>
    <row r="27123" customFormat="false" ht="15" hidden="false" customHeight="false" outlineLevel="0" collapsed="false"/>
    <row r="27124" customFormat="false" ht="15" hidden="false" customHeight="false" outlineLevel="0" collapsed="false"/>
    <row r="27125" customFormat="false" ht="15" hidden="false" customHeight="false" outlineLevel="0" collapsed="false"/>
    <row r="27126" customFormat="false" ht="15" hidden="false" customHeight="false" outlineLevel="0" collapsed="false"/>
    <row r="27127" customFormat="false" ht="15" hidden="false" customHeight="false" outlineLevel="0" collapsed="false"/>
    <row r="27128" customFormat="false" ht="15" hidden="false" customHeight="false" outlineLevel="0" collapsed="false"/>
    <row r="27129" customFormat="false" ht="15" hidden="false" customHeight="false" outlineLevel="0" collapsed="false"/>
    <row r="27130" customFormat="false" ht="15" hidden="false" customHeight="false" outlineLevel="0" collapsed="false"/>
    <row r="27131" customFormat="false" ht="15" hidden="false" customHeight="false" outlineLevel="0" collapsed="false"/>
    <row r="27132" customFormat="false" ht="15" hidden="false" customHeight="false" outlineLevel="0" collapsed="false"/>
    <row r="27133" customFormat="false" ht="15" hidden="false" customHeight="false" outlineLevel="0" collapsed="false"/>
    <row r="27134" customFormat="false" ht="15" hidden="false" customHeight="false" outlineLevel="0" collapsed="false"/>
    <row r="27135" customFormat="false" ht="15" hidden="false" customHeight="false" outlineLevel="0" collapsed="false"/>
    <row r="27136" customFormat="false" ht="15" hidden="false" customHeight="false" outlineLevel="0" collapsed="false"/>
    <row r="27137" customFormat="false" ht="15" hidden="false" customHeight="false" outlineLevel="0" collapsed="false"/>
    <row r="27138" customFormat="false" ht="15" hidden="false" customHeight="false" outlineLevel="0" collapsed="false"/>
    <row r="27139" customFormat="false" ht="15" hidden="false" customHeight="false" outlineLevel="0" collapsed="false"/>
    <row r="27140" customFormat="false" ht="15" hidden="false" customHeight="false" outlineLevel="0" collapsed="false"/>
    <row r="27141" customFormat="false" ht="15" hidden="false" customHeight="false" outlineLevel="0" collapsed="false"/>
    <row r="27142" customFormat="false" ht="15" hidden="false" customHeight="false" outlineLevel="0" collapsed="false"/>
    <row r="27143" customFormat="false" ht="15" hidden="false" customHeight="false" outlineLevel="0" collapsed="false"/>
    <row r="27144" customFormat="false" ht="15" hidden="false" customHeight="false" outlineLevel="0" collapsed="false"/>
    <row r="27145" customFormat="false" ht="15" hidden="false" customHeight="false" outlineLevel="0" collapsed="false"/>
    <row r="27146" customFormat="false" ht="15" hidden="false" customHeight="false" outlineLevel="0" collapsed="false"/>
    <row r="27147" customFormat="false" ht="15" hidden="false" customHeight="false" outlineLevel="0" collapsed="false"/>
    <row r="27148" customFormat="false" ht="15" hidden="false" customHeight="false" outlineLevel="0" collapsed="false"/>
    <row r="27149" customFormat="false" ht="15" hidden="false" customHeight="false" outlineLevel="0" collapsed="false"/>
    <row r="27150" customFormat="false" ht="15" hidden="false" customHeight="false" outlineLevel="0" collapsed="false"/>
    <row r="27151" customFormat="false" ht="15" hidden="false" customHeight="false" outlineLevel="0" collapsed="false"/>
    <row r="27152" customFormat="false" ht="15" hidden="false" customHeight="false" outlineLevel="0" collapsed="false"/>
    <row r="27153" customFormat="false" ht="15" hidden="false" customHeight="false" outlineLevel="0" collapsed="false"/>
    <row r="27154" customFormat="false" ht="15" hidden="false" customHeight="false" outlineLevel="0" collapsed="false"/>
    <row r="27155" customFormat="false" ht="15" hidden="false" customHeight="false" outlineLevel="0" collapsed="false"/>
    <row r="27156" customFormat="false" ht="15" hidden="false" customHeight="false" outlineLevel="0" collapsed="false"/>
    <row r="27157" customFormat="false" ht="15" hidden="false" customHeight="false" outlineLevel="0" collapsed="false"/>
    <row r="27158" customFormat="false" ht="15" hidden="false" customHeight="false" outlineLevel="0" collapsed="false"/>
    <row r="27159" customFormat="false" ht="15" hidden="false" customHeight="false" outlineLevel="0" collapsed="false"/>
    <row r="27160" customFormat="false" ht="15" hidden="false" customHeight="false" outlineLevel="0" collapsed="false"/>
    <row r="27161" customFormat="false" ht="15" hidden="false" customHeight="false" outlineLevel="0" collapsed="false"/>
    <row r="27162" customFormat="false" ht="15" hidden="false" customHeight="false" outlineLevel="0" collapsed="false"/>
    <row r="27163" customFormat="false" ht="15" hidden="false" customHeight="false" outlineLevel="0" collapsed="false"/>
    <row r="27164" customFormat="false" ht="15" hidden="false" customHeight="false" outlineLevel="0" collapsed="false"/>
    <row r="27165" customFormat="false" ht="15" hidden="false" customHeight="false" outlineLevel="0" collapsed="false"/>
    <row r="27166" customFormat="false" ht="15" hidden="false" customHeight="false" outlineLevel="0" collapsed="false"/>
    <row r="27167" customFormat="false" ht="15" hidden="false" customHeight="false" outlineLevel="0" collapsed="false"/>
    <row r="27168" customFormat="false" ht="15" hidden="false" customHeight="false" outlineLevel="0" collapsed="false"/>
    <row r="27169" customFormat="false" ht="15" hidden="false" customHeight="false" outlineLevel="0" collapsed="false"/>
    <row r="27170" customFormat="false" ht="15" hidden="false" customHeight="false" outlineLevel="0" collapsed="false"/>
    <row r="27171" customFormat="false" ht="15" hidden="false" customHeight="false" outlineLevel="0" collapsed="false"/>
    <row r="27172" customFormat="false" ht="15" hidden="false" customHeight="false" outlineLevel="0" collapsed="false"/>
    <row r="27173" customFormat="false" ht="15" hidden="false" customHeight="false" outlineLevel="0" collapsed="false"/>
    <row r="27174" customFormat="false" ht="15" hidden="false" customHeight="false" outlineLevel="0" collapsed="false"/>
    <row r="27175" customFormat="false" ht="15" hidden="false" customHeight="false" outlineLevel="0" collapsed="false"/>
    <row r="27176" customFormat="false" ht="15" hidden="false" customHeight="false" outlineLevel="0" collapsed="false"/>
    <row r="27177" customFormat="false" ht="15" hidden="false" customHeight="false" outlineLevel="0" collapsed="false"/>
    <row r="27178" customFormat="false" ht="15" hidden="false" customHeight="false" outlineLevel="0" collapsed="false"/>
    <row r="27179" customFormat="false" ht="15" hidden="false" customHeight="false" outlineLevel="0" collapsed="false"/>
    <row r="27180" customFormat="false" ht="15" hidden="false" customHeight="false" outlineLevel="0" collapsed="false"/>
    <row r="27181" customFormat="false" ht="15" hidden="false" customHeight="false" outlineLevel="0" collapsed="false"/>
    <row r="27182" customFormat="false" ht="15" hidden="false" customHeight="false" outlineLevel="0" collapsed="false"/>
    <row r="27183" customFormat="false" ht="15" hidden="false" customHeight="false" outlineLevel="0" collapsed="false"/>
    <row r="27184" customFormat="false" ht="15" hidden="false" customHeight="false" outlineLevel="0" collapsed="false"/>
    <row r="27185" customFormat="false" ht="15" hidden="false" customHeight="false" outlineLevel="0" collapsed="false"/>
    <row r="27186" customFormat="false" ht="15" hidden="false" customHeight="false" outlineLevel="0" collapsed="false"/>
    <row r="27187" customFormat="false" ht="15" hidden="false" customHeight="false" outlineLevel="0" collapsed="false"/>
    <row r="27188" customFormat="false" ht="15" hidden="false" customHeight="false" outlineLevel="0" collapsed="false"/>
    <row r="27189" customFormat="false" ht="15" hidden="false" customHeight="false" outlineLevel="0" collapsed="false"/>
    <row r="27190" customFormat="false" ht="15" hidden="false" customHeight="false" outlineLevel="0" collapsed="false"/>
    <row r="27191" customFormat="false" ht="15" hidden="false" customHeight="false" outlineLevel="0" collapsed="false"/>
    <row r="27192" customFormat="false" ht="15" hidden="false" customHeight="false" outlineLevel="0" collapsed="false"/>
    <row r="27193" customFormat="false" ht="15" hidden="false" customHeight="false" outlineLevel="0" collapsed="false"/>
    <row r="27194" customFormat="false" ht="15" hidden="false" customHeight="false" outlineLevel="0" collapsed="false"/>
    <row r="27195" customFormat="false" ht="15" hidden="false" customHeight="false" outlineLevel="0" collapsed="false"/>
    <row r="27196" customFormat="false" ht="15" hidden="false" customHeight="false" outlineLevel="0" collapsed="false"/>
    <row r="27197" customFormat="false" ht="15" hidden="false" customHeight="false" outlineLevel="0" collapsed="false"/>
    <row r="27198" customFormat="false" ht="15" hidden="false" customHeight="false" outlineLevel="0" collapsed="false"/>
    <row r="27199" customFormat="false" ht="15" hidden="false" customHeight="false" outlineLevel="0" collapsed="false"/>
    <row r="27200" customFormat="false" ht="15" hidden="false" customHeight="false" outlineLevel="0" collapsed="false"/>
    <row r="27201" customFormat="false" ht="15" hidden="false" customHeight="false" outlineLevel="0" collapsed="false"/>
    <row r="27202" customFormat="false" ht="15" hidden="false" customHeight="false" outlineLevel="0" collapsed="false"/>
    <row r="27203" customFormat="false" ht="15" hidden="false" customHeight="false" outlineLevel="0" collapsed="false"/>
    <row r="27204" customFormat="false" ht="15" hidden="false" customHeight="false" outlineLevel="0" collapsed="false"/>
    <row r="27205" customFormat="false" ht="15" hidden="false" customHeight="false" outlineLevel="0" collapsed="false"/>
    <row r="27206" customFormat="false" ht="15" hidden="false" customHeight="false" outlineLevel="0" collapsed="false"/>
    <row r="27207" customFormat="false" ht="15" hidden="false" customHeight="false" outlineLevel="0" collapsed="false"/>
    <row r="27208" customFormat="false" ht="15" hidden="false" customHeight="false" outlineLevel="0" collapsed="false"/>
    <row r="27209" customFormat="false" ht="15" hidden="false" customHeight="false" outlineLevel="0" collapsed="false"/>
    <row r="27210" customFormat="false" ht="15" hidden="false" customHeight="false" outlineLevel="0" collapsed="false"/>
    <row r="27211" customFormat="false" ht="15" hidden="false" customHeight="false" outlineLevel="0" collapsed="false"/>
    <row r="27212" customFormat="false" ht="15" hidden="false" customHeight="false" outlineLevel="0" collapsed="false"/>
    <row r="27213" customFormat="false" ht="15" hidden="false" customHeight="false" outlineLevel="0" collapsed="false"/>
    <row r="27214" customFormat="false" ht="15" hidden="false" customHeight="false" outlineLevel="0" collapsed="false"/>
    <row r="27215" customFormat="false" ht="15" hidden="false" customHeight="false" outlineLevel="0" collapsed="false"/>
    <row r="27216" customFormat="false" ht="15" hidden="false" customHeight="false" outlineLevel="0" collapsed="false"/>
    <row r="27217" customFormat="false" ht="15" hidden="false" customHeight="false" outlineLevel="0" collapsed="false"/>
    <row r="27218" customFormat="false" ht="15" hidden="false" customHeight="false" outlineLevel="0" collapsed="false"/>
    <row r="27219" customFormat="false" ht="15" hidden="false" customHeight="false" outlineLevel="0" collapsed="false"/>
    <row r="27220" customFormat="false" ht="15" hidden="false" customHeight="false" outlineLevel="0" collapsed="false"/>
    <row r="27221" customFormat="false" ht="15" hidden="false" customHeight="false" outlineLevel="0" collapsed="false"/>
    <row r="27222" customFormat="false" ht="15" hidden="false" customHeight="false" outlineLevel="0" collapsed="false"/>
    <row r="27223" customFormat="false" ht="15" hidden="false" customHeight="false" outlineLevel="0" collapsed="false"/>
    <row r="27224" customFormat="false" ht="15" hidden="false" customHeight="false" outlineLevel="0" collapsed="false"/>
    <row r="27225" customFormat="false" ht="15" hidden="false" customHeight="false" outlineLevel="0" collapsed="false"/>
    <row r="27226" customFormat="false" ht="15" hidden="false" customHeight="false" outlineLevel="0" collapsed="false"/>
    <row r="27227" customFormat="false" ht="15" hidden="false" customHeight="false" outlineLevel="0" collapsed="false"/>
    <row r="27228" customFormat="false" ht="15" hidden="false" customHeight="false" outlineLevel="0" collapsed="false"/>
    <row r="27229" customFormat="false" ht="15" hidden="false" customHeight="false" outlineLevel="0" collapsed="false"/>
    <row r="27230" customFormat="false" ht="15" hidden="false" customHeight="false" outlineLevel="0" collapsed="false"/>
    <row r="27231" customFormat="false" ht="15" hidden="false" customHeight="false" outlineLevel="0" collapsed="false"/>
    <row r="27232" customFormat="false" ht="15" hidden="false" customHeight="false" outlineLevel="0" collapsed="false"/>
    <row r="27233" customFormat="false" ht="15" hidden="false" customHeight="false" outlineLevel="0" collapsed="false"/>
    <row r="27234" customFormat="false" ht="15" hidden="false" customHeight="false" outlineLevel="0" collapsed="false"/>
    <row r="27235" customFormat="false" ht="15" hidden="false" customHeight="false" outlineLevel="0" collapsed="false"/>
    <row r="27236" customFormat="false" ht="15" hidden="false" customHeight="false" outlineLevel="0" collapsed="false"/>
    <row r="27237" customFormat="false" ht="15" hidden="false" customHeight="false" outlineLevel="0" collapsed="false"/>
    <row r="27238" customFormat="false" ht="15" hidden="false" customHeight="false" outlineLevel="0" collapsed="false"/>
    <row r="27239" customFormat="false" ht="15" hidden="false" customHeight="false" outlineLevel="0" collapsed="false"/>
    <row r="27240" customFormat="false" ht="15" hidden="false" customHeight="false" outlineLevel="0" collapsed="false"/>
    <row r="27241" customFormat="false" ht="15" hidden="false" customHeight="false" outlineLevel="0" collapsed="false"/>
    <row r="27242" customFormat="false" ht="15" hidden="false" customHeight="false" outlineLevel="0" collapsed="false"/>
    <row r="27243" customFormat="false" ht="15" hidden="false" customHeight="false" outlineLevel="0" collapsed="false"/>
    <row r="27244" customFormat="false" ht="15" hidden="false" customHeight="false" outlineLevel="0" collapsed="false"/>
    <row r="27245" customFormat="false" ht="15" hidden="false" customHeight="false" outlineLevel="0" collapsed="false"/>
    <row r="27246" customFormat="false" ht="15" hidden="false" customHeight="false" outlineLevel="0" collapsed="false"/>
    <row r="27247" customFormat="false" ht="15" hidden="false" customHeight="false" outlineLevel="0" collapsed="false"/>
    <row r="27248" customFormat="false" ht="15" hidden="false" customHeight="false" outlineLevel="0" collapsed="false"/>
    <row r="27249" customFormat="false" ht="15" hidden="false" customHeight="false" outlineLevel="0" collapsed="false"/>
    <row r="27250" customFormat="false" ht="15" hidden="false" customHeight="false" outlineLevel="0" collapsed="false"/>
    <row r="27251" customFormat="false" ht="15" hidden="false" customHeight="false" outlineLevel="0" collapsed="false"/>
    <row r="27252" customFormat="false" ht="15" hidden="false" customHeight="false" outlineLevel="0" collapsed="false"/>
    <row r="27253" customFormat="false" ht="15" hidden="false" customHeight="false" outlineLevel="0" collapsed="false"/>
    <row r="27254" customFormat="false" ht="15" hidden="false" customHeight="false" outlineLevel="0" collapsed="false"/>
    <row r="27255" customFormat="false" ht="15" hidden="false" customHeight="false" outlineLevel="0" collapsed="false"/>
    <row r="27256" customFormat="false" ht="15" hidden="false" customHeight="false" outlineLevel="0" collapsed="false"/>
    <row r="27257" customFormat="false" ht="15" hidden="false" customHeight="false" outlineLevel="0" collapsed="false"/>
    <row r="27258" customFormat="false" ht="15" hidden="false" customHeight="false" outlineLevel="0" collapsed="false"/>
    <row r="27259" customFormat="false" ht="15" hidden="false" customHeight="false" outlineLevel="0" collapsed="false"/>
    <row r="27260" customFormat="false" ht="15" hidden="false" customHeight="false" outlineLevel="0" collapsed="false"/>
    <row r="27261" customFormat="false" ht="15" hidden="false" customHeight="false" outlineLevel="0" collapsed="false"/>
    <row r="27262" customFormat="false" ht="15" hidden="false" customHeight="false" outlineLevel="0" collapsed="false"/>
    <row r="27263" customFormat="false" ht="15" hidden="false" customHeight="false" outlineLevel="0" collapsed="false"/>
    <row r="27264" customFormat="false" ht="15" hidden="false" customHeight="false" outlineLevel="0" collapsed="false"/>
    <row r="27265" customFormat="false" ht="15" hidden="false" customHeight="false" outlineLevel="0" collapsed="false"/>
    <row r="27266" customFormat="false" ht="15" hidden="false" customHeight="false" outlineLevel="0" collapsed="false"/>
    <row r="27267" customFormat="false" ht="15" hidden="false" customHeight="false" outlineLevel="0" collapsed="false"/>
    <row r="27268" customFormat="false" ht="15" hidden="false" customHeight="false" outlineLevel="0" collapsed="false"/>
    <row r="27269" customFormat="false" ht="15" hidden="false" customHeight="false" outlineLevel="0" collapsed="false"/>
    <row r="27270" customFormat="false" ht="15" hidden="false" customHeight="false" outlineLevel="0" collapsed="false"/>
    <row r="27271" customFormat="false" ht="15" hidden="false" customHeight="false" outlineLevel="0" collapsed="false"/>
    <row r="27272" customFormat="false" ht="15" hidden="false" customHeight="false" outlineLevel="0" collapsed="false"/>
    <row r="27273" customFormat="false" ht="15" hidden="false" customHeight="false" outlineLevel="0" collapsed="false"/>
    <row r="27274" customFormat="false" ht="15" hidden="false" customHeight="false" outlineLevel="0" collapsed="false"/>
    <row r="27275" customFormat="false" ht="15" hidden="false" customHeight="false" outlineLevel="0" collapsed="false"/>
    <row r="27276" customFormat="false" ht="15" hidden="false" customHeight="false" outlineLevel="0" collapsed="false"/>
    <row r="27277" customFormat="false" ht="15" hidden="false" customHeight="false" outlineLevel="0" collapsed="false"/>
    <row r="27278" customFormat="false" ht="15" hidden="false" customHeight="false" outlineLevel="0" collapsed="false"/>
    <row r="27279" customFormat="false" ht="15" hidden="false" customHeight="false" outlineLevel="0" collapsed="false"/>
    <row r="27280" customFormat="false" ht="15" hidden="false" customHeight="false" outlineLevel="0" collapsed="false"/>
    <row r="27281" customFormat="false" ht="15" hidden="false" customHeight="false" outlineLevel="0" collapsed="false"/>
    <row r="27282" customFormat="false" ht="15" hidden="false" customHeight="false" outlineLevel="0" collapsed="false"/>
    <row r="27283" customFormat="false" ht="15" hidden="false" customHeight="false" outlineLevel="0" collapsed="false"/>
    <row r="27284" customFormat="false" ht="15" hidden="false" customHeight="false" outlineLevel="0" collapsed="false"/>
    <row r="27285" customFormat="false" ht="15" hidden="false" customHeight="false" outlineLevel="0" collapsed="false"/>
    <row r="27286" customFormat="false" ht="15" hidden="false" customHeight="false" outlineLevel="0" collapsed="false"/>
    <row r="27287" customFormat="false" ht="15" hidden="false" customHeight="false" outlineLevel="0" collapsed="false"/>
    <row r="27288" customFormat="false" ht="15" hidden="false" customHeight="false" outlineLevel="0" collapsed="false"/>
    <row r="27289" customFormat="false" ht="15" hidden="false" customHeight="false" outlineLevel="0" collapsed="false"/>
    <row r="27290" customFormat="false" ht="15" hidden="false" customHeight="false" outlineLevel="0" collapsed="false"/>
    <row r="27291" customFormat="false" ht="15" hidden="false" customHeight="false" outlineLevel="0" collapsed="false"/>
    <row r="27292" customFormat="false" ht="15" hidden="false" customHeight="false" outlineLevel="0" collapsed="false"/>
    <row r="27293" customFormat="false" ht="15" hidden="false" customHeight="false" outlineLevel="0" collapsed="false"/>
    <row r="27294" customFormat="false" ht="15" hidden="false" customHeight="false" outlineLevel="0" collapsed="false"/>
    <row r="27295" customFormat="false" ht="15" hidden="false" customHeight="false" outlineLevel="0" collapsed="false"/>
    <row r="27296" customFormat="false" ht="15" hidden="false" customHeight="false" outlineLevel="0" collapsed="false"/>
    <row r="27297" customFormat="false" ht="15" hidden="false" customHeight="false" outlineLevel="0" collapsed="false"/>
    <row r="27298" customFormat="false" ht="15" hidden="false" customHeight="false" outlineLevel="0" collapsed="false"/>
    <row r="27299" customFormat="false" ht="15" hidden="false" customHeight="false" outlineLevel="0" collapsed="false"/>
    <row r="27300" customFormat="false" ht="15" hidden="false" customHeight="false" outlineLevel="0" collapsed="false"/>
    <row r="27301" customFormat="false" ht="15" hidden="false" customHeight="false" outlineLevel="0" collapsed="false"/>
    <row r="27302" customFormat="false" ht="15" hidden="false" customHeight="false" outlineLevel="0" collapsed="false"/>
    <row r="27303" customFormat="false" ht="15" hidden="false" customHeight="false" outlineLevel="0" collapsed="false"/>
    <row r="27304" customFormat="false" ht="15" hidden="false" customHeight="false" outlineLevel="0" collapsed="false"/>
    <row r="27305" customFormat="false" ht="15" hidden="false" customHeight="false" outlineLevel="0" collapsed="false"/>
    <row r="27306" customFormat="false" ht="15" hidden="false" customHeight="false" outlineLevel="0" collapsed="false"/>
    <row r="27307" customFormat="false" ht="15" hidden="false" customHeight="false" outlineLevel="0" collapsed="false"/>
    <row r="27308" customFormat="false" ht="15" hidden="false" customHeight="false" outlineLevel="0" collapsed="false"/>
    <row r="27309" customFormat="false" ht="15" hidden="false" customHeight="false" outlineLevel="0" collapsed="false"/>
    <row r="27310" customFormat="false" ht="15" hidden="false" customHeight="false" outlineLevel="0" collapsed="false"/>
    <row r="27311" customFormat="false" ht="15" hidden="false" customHeight="false" outlineLevel="0" collapsed="false"/>
    <row r="27312" customFormat="false" ht="15" hidden="false" customHeight="false" outlineLevel="0" collapsed="false"/>
    <row r="27313" customFormat="false" ht="15" hidden="false" customHeight="false" outlineLevel="0" collapsed="false"/>
    <row r="27314" customFormat="false" ht="15" hidden="false" customHeight="false" outlineLevel="0" collapsed="false"/>
    <row r="27315" customFormat="false" ht="15" hidden="false" customHeight="false" outlineLevel="0" collapsed="false"/>
    <row r="27316" customFormat="false" ht="15" hidden="false" customHeight="false" outlineLevel="0" collapsed="false"/>
    <row r="27317" customFormat="false" ht="15" hidden="false" customHeight="false" outlineLevel="0" collapsed="false"/>
    <row r="27318" customFormat="false" ht="15" hidden="false" customHeight="false" outlineLevel="0" collapsed="false"/>
    <row r="27319" customFormat="false" ht="15" hidden="false" customHeight="false" outlineLevel="0" collapsed="false"/>
    <row r="27320" customFormat="false" ht="15" hidden="false" customHeight="false" outlineLevel="0" collapsed="false"/>
    <row r="27321" customFormat="false" ht="15" hidden="false" customHeight="false" outlineLevel="0" collapsed="false"/>
    <row r="27322" customFormat="false" ht="15" hidden="false" customHeight="false" outlineLevel="0" collapsed="false"/>
    <row r="27323" customFormat="false" ht="15" hidden="false" customHeight="false" outlineLevel="0" collapsed="false"/>
    <row r="27324" customFormat="false" ht="15" hidden="false" customHeight="false" outlineLevel="0" collapsed="false"/>
    <row r="27325" customFormat="false" ht="15" hidden="false" customHeight="false" outlineLevel="0" collapsed="false"/>
    <row r="27326" customFormat="false" ht="15" hidden="false" customHeight="false" outlineLevel="0" collapsed="false"/>
    <row r="27327" customFormat="false" ht="15" hidden="false" customHeight="false" outlineLevel="0" collapsed="false"/>
    <row r="27328" customFormat="false" ht="15" hidden="false" customHeight="false" outlineLevel="0" collapsed="false"/>
    <row r="27329" customFormat="false" ht="15" hidden="false" customHeight="false" outlineLevel="0" collapsed="false"/>
    <row r="27330" customFormat="false" ht="15" hidden="false" customHeight="false" outlineLevel="0" collapsed="false"/>
    <row r="27331" customFormat="false" ht="15" hidden="false" customHeight="false" outlineLevel="0" collapsed="false"/>
    <row r="27332" customFormat="false" ht="15" hidden="false" customHeight="false" outlineLevel="0" collapsed="false"/>
    <row r="27333" customFormat="false" ht="15" hidden="false" customHeight="false" outlineLevel="0" collapsed="false"/>
    <row r="27334" customFormat="false" ht="15" hidden="false" customHeight="false" outlineLevel="0" collapsed="false"/>
    <row r="27335" customFormat="false" ht="15" hidden="false" customHeight="false" outlineLevel="0" collapsed="false"/>
    <row r="27336" customFormat="false" ht="15" hidden="false" customHeight="false" outlineLevel="0" collapsed="false"/>
    <row r="27337" customFormat="false" ht="15" hidden="false" customHeight="false" outlineLevel="0" collapsed="false"/>
    <row r="27338" customFormat="false" ht="15" hidden="false" customHeight="false" outlineLevel="0" collapsed="false"/>
    <row r="27339" customFormat="false" ht="15" hidden="false" customHeight="false" outlineLevel="0" collapsed="false"/>
    <row r="27340" customFormat="false" ht="15" hidden="false" customHeight="false" outlineLevel="0" collapsed="false"/>
    <row r="27341" customFormat="false" ht="15" hidden="false" customHeight="false" outlineLevel="0" collapsed="false"/>
    <row r="27342" customFormat="false" ht="15" hidden="false" customHeight="false" outlineLevel="0" collapsed="false"/>
    <row r="27343" customFormat="false" ht="15" hidden="false" customHeight="false" outlineLevel="0" collapsed="false"/>
    <row r="27344" customFormat="false" ht="15" hidden="false" customHeight="false" outlineLevel="0" collapsed="false"/>
    <row r="27345" customFormat="false" ht="15" hidden="false" customHeight="false" outlineLevel="0" collapsed="false"/>
    <row r="27346" customFormat="false" ht="15" hidden="false" customHeight="false" outlineLevel="0" collapsed="false"/>
    <row r="27347" customFormat="false" ht="15" hidden="false" customHeight="false" outlineLevel="0" collapsed="false"/>
    <row r="27348" customFormat="false" ht="15" hidden="false" customHeight="false" outlineLevel="0" collapsed="false"/>
    <row r="27349" customFormat="false" ht="15" hidden="false" customHeight="false" outlineLevel="0" collapsed="false"/>
    <row r="27350" customFormat="false" ht="15" hidden="false" customHeight="false" outlineLevel="0" collapsed="false"/>
    <row r="27351" customFormat="false" ht="15" hidden="false" customHeight="false" outlineLevel="0" collapsed="false"/>
    <row r="27352" customFormat="false" ht="15" hidden="false" customHeight="false" outlineLevel="0" collapsed="false"/>
    <row r="27353" customFormat="false" ht="15" hidden="false" customHeight="false" outlineLevel="0" collapsed="false"/>
    <row r="27354" customFormat="false" ht="15" hidden="false" customHeight="false" outlineLevel="0" collapsed="false"/>
    <row r="27355" customFormat="false" ht="15" hidden="false" customHeight="false" outlineLevel="0" collapsed="false"/>
    <row r="27356" customFormat="false" ht="15" hidden="false" customHeight="false" outlineLevel="0" collapsed="false"/>
    <row r="27357" customFormat="false" ht="15" hidden="false" customHeight="false" outlineLevel="0" collapsed="false"/>
    <row r="27358" customFormat="false" ht="15" hidden="false" customHeight="false" outlineLevel="0" collapsed="false"/>
    <row r="27359" customFormat="false" ht="15" hidden="false" customHeight="false" outlineLevel="0" collapsed="false"/>
    <row r="27360" customFormat="false" ht="15" hidden="false" customHeight="false" outlineLevel="0" collapsed="false"/>
    <row r="27361" customFormat="false" ht="15" hidden="false" customHeight="false" outlineLevel="0" collapsed="false"/>
    <row r="27362" customFormat="false" ht="15" hidden="false" customHeight="false" outlineLevel="0" collapsed="false"/>
    <row r="27363" customFormat="false" ht="15" hidden="false" customHeight="false" outlineLevel="0" collapsed="false"/>
    <row r="27364" customFormat="false" ht="15" hidden="false" customHeight="false" outlineLevel="0" collapsed="false"/>
    <row r="27365" customFormat="false" ht="15" hidden="false" customHeight="false" outlineLevel="0" collapsed="false"/>
    <row r="27366" customFormat="false" ht="15" hidden="false" customHeight="false" outlineLevel="0" collapsed="false"/>
    <row r="27367" customFormat="false" ht="15" hidden="false" customHeight="false" outlineLevel="0" collapsed="false"/>
    <row r="27368" customFormat="false" ht="15" hidden="false" customHeight="false" outlineLevel="0" collapsed="false"/>
    <row r="27369" customFormat="false" ht="15" hidden="false" customHeight="false" outlineLevel="0" collapsed="false"/>
    <row r="27370" customFormat="false" ht="15" hidden="false" customHeight="false" outlineLevel="0" collapsed="false"/>
    <row r="27371" customFormat="false" ht="15" hidden="false" customHeight="false" outlineLevel="0" collapsed="false"/>
    <row r="27372" customFormat="false" ht="15" hidden="false" customHeight="false" outlineLevel="0" collapsed="false"/>
    <row r="27373" customFormat="false" ht="15" hidden="false" customHeight="false" outlineLevel="0" collapsed="false"/>
    <row r="27374" customFormat="false" ht="15" hidden="false" customHeight="false" outlineLevel="0" collapsed="false"/>
    <row r="27375" customFormat="false" ht="15" hidden="false" customHeight="false" outlineLevel="0" collapsed="false"/>
    <row r="27376" customFormat="false" ht="15" hidden="false" customHeight="false" outlineLevel="0" collapsed="false"/>
    <row r="27377" customFormat="false" ht="15" hidden="false" customHeight="false" outlineLevel="0" collapsed="false"/>
    <row r="27378" customFormat="false" ht="15" hidden="false" customHeight="false" outlineLevel="0" collapsed="false"/>
    <row r="27379" customFormat="false" ht="15" hidden="false" customHeight="false" outlineLevel="0" collapsed="false"/>
    <row r="27380" customFormat="false" ht="15" hidden="false" customHeight="false" outlineLevel="0" collapsed="false"/>
    <row r="27381" customFormat="false" ht="15" hidden="false" customHeight="false" outlineLevel="0" collapsed="false"/>
    <row r="27382" customFormat="false" ht="15" hidden="false" customHeight="false" outlineLevel="0" collapsed="false"/>
    <row r="27383" customFormat="false" ht="15" hidden="false" customHeight="false" outlineLevel="0" collapsed="false"/>
    <row r="27384" customFormat="false" ht="15" hidden="false" customHeight="false" outlineLevel="0" collapsed="false"/>
    <row r="27385" customFormat="false" ht="15" hidden="false" customHeight="false" outlineLevel="0" collapsed="false"/>
    <row r="27386" customFormat="false" ht="15" hidden="false" customHeight="false" outlineLevel="0" collapsed="false"/>
    <row r="27387" customFormat="false" ht="15" hidden="false" customHeight="false" outlineLevel="0" collapsed="false"/>
    <row r="27388" customFormat="false" ht="15" hidden="false" customHeight="false" outlineLevel="0" collapsed="false"/>
    <row r="27389" customFormat="false" ht="15" hidden="false" customHeight="false" outlineLevel="0" collapsed="false"/>
    <row r="27390" customFormat="false" ht="15" hidden="false" customHeight="false" outlineLevel="0" collapsed="false"/>
    <row r="27391" customFormat="false" ht="15" hidden="false" customHeight="false" outlineLevel="0" collapsed="false"/>
    <row r="27392" customFormat="false" ht="15" hidden="false" customHeight="false" outlineLevel="0" collapsed="false"/>
    <row r="27393" customFormat="false" ht="15" hidden="false" customHeight="false" outlineLevel="0" collapsed="false"/>
    <row r="27394" customFormat="false" ht="15" hidden="false" customHeight="false" outlineLevel="0" collapsed="false"/>
    <row r="27395" customFormat="false" ht="15" hidden="false" customHeight="false" outlineLevel="0" collapsed="false"/>
    <row r="27396" customFormat="false" ht="15" hidden="false" customHeight="false" outlineLevel="0" collapsed="false"/>
    <row r="27397" customFormat="false" ht="15" hidden="false" customHeight="false" outlineLevel="0" collapsed="false"/>
    <row r="27398" customFormat="false" ht="15" hidden="false" customHeight="false" outlineLevel="0" collapsed="false"/>
    <row r="27399" customFormat="false" ht="15" hidden="false" customHeight="false" outlineLevel="0" collapsed="false"/>
    <row r="27400" customFormat="false" ht="15" hidden="false" customHeight="false" outlineLevel="0" collapsed="false"/>
    <row r="27401" customFormat="false" ht="15" hidden="false" customHeight="false" outlineLevel="0" collapsed="false"/>
    <row r="27402" customFormat="false" ht="15" hidden="false" customHeight="false" outlineLevel="0" collapsed="false"/>
    <row r="27403" customFormat="false" ht="15" hidden="false" customHeight="false" outlineLevel="0" collapsed="false"/>
    <row r="27404" customFormat="false" ht="15" hidden="false" customHeight="false" outlineLevel="0" collapsed="false"/>
    <row r="27405" customFormat="false" ht="15" hidden="false" customHeight="false" outlineLevel="0" collapsed="false"/>
    <row r="27406" customFormat="false" ht="15" hidden="false" customHeight="false" outlineLevel="0" collapsed="false"/>
    <row r="27407" customFormat="false" ht="15" hidden="false" customHeight="false" outlineLevel="0" collapsed="false"/>
    <row r="27408" customFormat="false" ht="15" hidden="false" customHeight="false" outlineLevel="0" collapsed="false"/>
    <row r="27409" customFormat="false" ht="15" hidden="false" customHeight="false" outlineLevel="0" collapsed="false"/>
    <row r="27410" customFormat="false" ht="15" hidden="false" customHeight="false" outlineLevel="0" collapsed="false"/>
    <row r="27411" customFormat="false" ht="15" hidden="false" customHeight="false" outlineLevel="0" collapsed="false"/>
    <row r="27412" customFormat="false" ht="15" hidden="false" customHeight="false" outlineLevel="0" collapsed="false"/>
    <row r="27413" customFormat="false" ht="15" hidden="false" customHeight="false" outlineLevel="0" collapsed="false"/>
    <row r="27414" customFormat="false" ht="15" hidden="false" customHeight="false" outlineLevel="0" collapsed="false"/>
    <row r="27415" customFormat="false" ht="15" hidden="false" customHeight="false" outlineLevel="0" collapsed="false"/>
    <row r="27416" customFormat="false" ht="15" hidden="false" customHeight="false" outlineLevel="0" collapsed="false"/>
    <row r="27417" customFormat="false" ht="15" hidden="false" customHeight="false" outlineLevel="0" collapsed="false"/>
    <row r="27418" customFormat="false" ht="15" hidden="false" customHeight="false" outlineLevel="0" collapsed="false"/>
    <row r="27419" customFormat="false" ht="15" hidden="false" customHeight="false" outlineLevel="0" collapsed="false"/>
    <row r="27420" customFormat="false" ht="15" hidden="false" customHeight="false" outlineLevel="0" collapsed="false"/>
    <row r="27421" customFormat="false" ht="15" hidden="false" customHeight="false" outlineLevel="0" collapsed="false"/>
    <row r="27422" customFormat="false" ht="15" hidden="false" customHeight="false" outlineLevel="0" collapsed="false"/>
    <row r="27423" customFormat="false" ht="15" hidden="false" customHeight="false" outlineLevel="0" collapsed="false"/>
    <row r="27424" customFormat="false" ht="15" hidden="false" customHeight="false" outlineLevel="0" collapsed="false"/>
    <row r="27425" customFormat="false" ht="15" hidden="false" customHeight="false" outlineLevel="0" collapsed="false"/>
    <row r="27426" customFormat="false" ht="15" hidden="false" customHeight="false" outlineLevel="0" collapsed="false"/>
    <row r="27427" customFormat="false" ht="15" hidden="false" customHeight="false" outlineLevel="0" collapsed="false"/>
    <row r="27428" customFormat="false" ht="15" hidden="false" customHeight="false" outlineLevel="0" collapsed="false"/>
    <row r="27429" customFormat="false" ht="15" hidden="false" customHeight="false" outlineLevel="0" collapsed="false"/>
    <row r="27430" customFormat="false" ht="15" hidden="false" customHeight="false" outlineLevel="0" collapsed="false"/>
    <row r="27431" customFormat="false" ht="15" hidden="false" customHeight="false" outlineLevel="0" collapsed="false"/>
    <row r="27432" customFormat="false" ht="15" hidden="false" customHeight="false" outlineLevel="0" collapsed="false"/>
    <row r="27433" customFormat="false" ht="15" hidden="false" customHeight="false" outlineLevel="0" collapsed="false"/>
    <row r="27434" customFormat="false" ht="15" hidden="false" customHeight="false" outlineLevel="0" collapsed="false"/>
    <row r="27435" customFormat="false" ht="15" hidden="false" customHeight="false" outlineLevel="0" collapsed="false"/>
    <row r="27436" customFormat="false" ht="15" hidden="false" customHeight="false" outlineLevel="0" collapsed="false"/>
    <row r="27437" customFormat="false" ht="15" hidden="false" customHeight="false" outlineLevel="0" collapsed="false"/>
    <row r="27438" customFormat="false" ht="15" hidden="false" customHeight="false" outlineLevel="0" collapsed="false"/>
    <row r="27439" customFormat="false" ht="15" hidden="false" customHeight="false" outlineLevel="0" collapsed="false"/>
    <row r="27440" customFormat="false" ht="15" hidden="false" customHeight="false" outlineLevel="0" collapsed="false"/>
    <row r="27441" customFormat="false" ht="15" hidden="false" customHeight="false" outlineLevel="0" collapsed="false"/>
    <row r="27442" customFormat="false" ht="15" hidden="false" customHeight="false" outlineLevel="0" collapsed="false"/>
    <row r="27443" customFormat="false" ht="15" hidden="false" customHeight="false" outlineLevel="0" collapsed="false"/>
    <row r="27444" customFormat="false" ht="15" hidden="false" customHeight="false" outlineLevel="0" collapsed="false"/>
    <row r="27445" customFormat="false" ht="15" hidden="false" customHeight="false" outlineLevel="0" collapsed="false"/>
    <row r="27446" customFormat="false" ht="15" hidden="false" customHeight="false" outlineLevel="0" collapsed="false"/>
    <row r="27447" customFormat="false" ht="15" hidden="false" customHeight="false" outlineLevel="0" collapsed="false"/>
    <row r="27448" customFormat="false" ht="15" hidden="false" customHeight="false" outlineLevel="0" collapsed="false"/>
    <row r="27449" customFormat="false" ht="15" hidden="false" customHeight="false" outlineLevel="0" collapsed="false"/>
    <row r="27450" customFormat="false" ht="15" hidden="false" customHeight="false" outlineLevel="0" collapsed="false"/>
    <row r="27451" customFormat="false" ht="15" hidden="false" customHeight="false" outlineLevel="0" collapsed="false"/>
    <row r="27452" customFormat="false" ht="15" hidden="false" customHeight="false" outlineLevel="0" collapsed="false"/>
    <row r="27453" customFormat="false" ht="15" hidden="false" customHeight="false" outlineLevel="0" collapsed="false"/>
    <row r="27454" customFormat="false" ht="15" hidden="false" customHeight="false" outlineLevel="0" collapsed="false"/>
    <row r="27455" customFormat="false" ht="15" hidden="false" customHeight="false" outlineLevel="0" collapsed="false"/>
    <row r="27456" customFormat="false" ht="15" hidden="false" customHeight="false" outlineLevel="0" collapsed="false"/>
    <row r="27457" customFormat="false" ht="15" hidden="false" customHeight="false" outlineLevel="0" collapsed="false"/>
    <row r="27458" customFormat="false" ht="15" hidden="false" customHeight="false" outlineLevel="0" collapsed="false"/>
    <row r="27459" customFormat="false" ht="15" hidden="false" customHeight="false" outlineLevel="0" collapsed="false"/>
    <row r="27460" customFormat="false" ht="15" hidden="false" customHeight="false" outlineLevel="0" collapsed="false"/>
    <row r="27461" customFormat="false" ht="15" hidden="false" customHeight="false" outlineLevel="0" collapsed="false"/>
    <row r="27462" customFormat="false" ht="15" hidden="false" customHeight="false" outlineLevel="0" collapsed="false"/>
    <row r="27463" customFormat="false" ht="15" hidden="false" customHeight="false" outlineLevel="0" collapsed="false"/>
    <row r="27464" customFormat="false" ht="15" hidden="false" customHeight="false" outlineLevel="0" collapsed="false"/>
    <row r="27465" customFormat="false" ht="15" hidden="false" customHeight="false" outlineLevel="0" collapsed="false"/>
    <row r="27466" customFormat="false" ht="15" hidden="false" customHeight="false" outlineLevel="0" collapsed="false"/>
    <row r="27467" customFormat="false" ht="15" hidden="false" customHeight="false" outlineLevel="0" collapsed="false"/>
    <row r="27468" customFormat="false" ht="15" hidden="false" customHeight="false" outlineLevel="0" collapsed="false"/>
    <row r="27469" customFormat="false" ht="15" hidden="false" customHeight="false" outlineLevel="0" collapsed="false"/>
    <row r="27470" customFormat="false" ht="15" hidden="false" customHeight="false" outlineLevel="0" collapsed="false"/>
    <row r="27471" customFormat="false" ht="15" hidden="false" customHeight="false" outlineLevel="0" collapsed="false"/>
    <row r="27472" customFormat="false" ht="15" hidden="false" customHeight="false" outlineLevel="0" collapsed="false"/>
    <row r="27473" customFormat="false" ht="15" hidden="false" customHeight="false" outlineLevel="0" collapsed="false"/>
    <row r="27474" customFormat="false" ht="15" hidden="false" customHeight="false" outlineLevel="0" collapsed="false"/>
    <row r="27475" customFormat="false" ht="15" hidden="false" customHeight="false" outlineLevel="0" collapsed="false"/>
    <row r="27476" customFormat="false" ht="15" hidden="false" customHeight="false" outlineLevel="0" collapsed="false"/>
    <row r="27477" customFormat="false" ht="15" hidden="false" customHeight="false" outlineLevel="0" collapsed="false"/>
    <row r="27478" customFormat="false" ht="15" hidden="false" customHeight="false" outlineLevel="0" collapsed="false"/>
    <row r="27479" customFormat="false" ht="15" hidden="false" customHeight="false" outlineLevel="0" collapsed="false"/>
    <row r="27480" customFormat="false" ht="15" hidden="false" customHeight="false" outlineLevel="0" collapsed="false"/>
    <row r="27481" customFormat="false" ht="15" hidden="false" customHeight="false" outlineLevel="0" collapsed="false"/>
    <row r="27482" customFormat="false" ht="15" hidden="false" customHeight="false" outlineLevel="0" collapsed="false"/>
    <row r="27483" customFormat="false" ht="15" hidden="false" customHeight="false" outlineLevel="0" collapsed="false"/>
    <row r="27484" customFormat="false" ht="15" hidden="false" customHeight="false" outlineLevel="0" collapsed="false"/>
    <row r="27485" customFormat="false" ht="15" hidden="false" customHeight="false" outlineLevel="0" collapsed="false"/>
    <row r="27486" customFormat="false" ht="15" hidden="false" customHeight="false" outlineLevel="0" collapsed="false"/>
    <row r="27487" customFormat="false" ht="15" hidden="false" customHeight="false" outlineLevel="0" collapsed="false"/>
    <row r="27488" customFormat="false" ht="15" hidden="false" customHeight="false" outlineLevel="0" collapsed="false"/>
    <row r="27489" customFormat="false" ht="15" hidden="false" customHeight="false" outlineLevel="0" collapsed="false"/>
    <row r="27490" customFormat="false" ht="15" hidden="false" customHeight="false" outlineLevel="0" collapsed="false"/>
    <row r="27491" customFormat="false" ht="15" hidden="false" customHeight="false" outlineLevel="0" collapsed="false"/>
    <row r="27492" customFormat="false" ht="15" hidden="false" customHeight="false" outlineLevel="0" collapsed="false"/>
    <row r="27493" customFormat="false" ht="15" hidden="false" customHeight="false" outlineLevel="0" collapsed="false"/>
    <row r="27494" customFormat="false" ht="15" hidden="false" customHeight="false" outlineLevel="0" collapsed="false"/>
    <row r="27495" customFormat="false" ht="15" hidden="false" customHeight="false" outlineLevel="0" collapsed="false"/>
    <row r="27496" customFormat="false" ht="15" hidden="false" customHeight="false" outlineLevel="0" collapsed="false"/>
    <row r="27497" customFormat="false" ht="15" hidden="false" customHeight="false" outlineLevel="0" collapsed="false"/>
    <row r="27498" customFormat="false" ht="15" hidden="false" customHeight="false" outlineLevel="0" collapsed="false"/>
    <row r="27499" customFormat="false" ht="15" hidden="false" customHeight="false" outlineLevel="0" collapsed="false"/>
    <row r="27500" customFormat="false" ht="15" hidden="false" customHeight="false" outlineLevel="0" collapsed="false"/>
    <row r="27501" customFormat="false" ht="15" hidden="false" customHeight="false" outlineLevel="0" collapsed="false"/>
    <row r="27502" customFormat="false" ht="15" hidden="false" customHeight="false" outlineLevel="0" collapsed="false"/>
    <row r="27503" customFormat="false" ht="15" hidden="false" customHeight="false" outlineLevel="0" collapsed="false"/>
    <row r="27504" customFormat="false" ht="15" hidden="false" customHeight="false" outlineLevel="0" collapsed="false"/>
    <row r="27505" customFormat="false" ht="15" hidden="false" customHeight="false" outlineLevel="0" collapsed="false"/>
    <row r="27506" customFormat="false" ht="15" hidden="false" customHeight="false" outlineLevel="0" collapsed="false"/>
    <row r="27507" customFormat="false" ht="15" hidden="false" customHeight="false" outlineLevel="0" collapsed="false"/>
    <row r="27508" customFormat="false" ht="15" hidden="false" customHeight="false" outlineLevel="0" collapsed="false"/>
    <row r="27509" customFormat="false" ht="15" hidden="false" customHeight="false" outlineLevel="0" collapsed="false"/>
    <row r="27510" customFormat="false" ht="15" hidden="false" customHeight="false" outlineLevel="0" collapsed="false"/>
    <row r="27511" customFormat="false" ht="15" hidden="false" customHeight="false" outlineLevel="0" collapsed="false"/>
    <row r="27512" customFormat="false" ht="15" hidden="false" customHeight="false" outlineLevel="0" collapsed="false"/>
    <row r="27513" customFormat="false" ht="15" hidden="false" customHeight="false" outlineLevel="0" collapsed="false"/>
    <row r="27514" customFormat="false" ht="15" hidden="false" customHeight="false" outlineLevel="0" collapsed="false"/>
    <row r="27515" customFormat="false" ht="15" hidden="false" customHeight="false" outlineLevel="0" collapsed="false"/>
    <row r="27516" customFormat="false" ht="15" hidden="false" customHeight="false" outlineLevel="0" collapsed="false"/>
    <row r="27517" customFormat="false" ht="15" hidden="false" customHeight="false" outlineLevel="0" collapsed="false"/>
    <row r="27518" customFormat="false" ht="15" hidden="false" customHeight="false" outlineLevel="0" collapsed="false"/>
    <row r="27519" customFormat="false" ht="15" hidden="false" customHeight="false" outlineLevel="0" collapsed="false"/>
    <row r="27520" customFormat="false" ht="15" hidden="false" customHeight="false" outlineLevel="0" collapsed="false"/>
    <row r="27521" customFormat="false" ht="15" hidden="false" customHeight="false" outlineLevel="0" collapsed="false"/>
    <row r="27522" customFormat="false" ht="15" hidden="false" customHeight="false" outlineLevel="0" collapsed="false"/>
    <row r="27523" customFormat="false" ht="15" hidden="false" customHeight="false" outlineLevel="0" collapsed="false"/>
    <row r="27524" customFormat="false" ht="15" hidden="false" customHeight="false" outlineLevel="0" collapsed="false"/>
    <row r="27525" customFormat="false" ht="15" hidden="false" customHeight="false" outlineLevel="0" collapsed="false"/>
    <row r="27526" customFormat="false" ht="15" hidden="false" customHeight="false" outlineLevel="0" collapsed="false"/>
    <row r="27527" customFormat="false" ht="15" hidden="false" customHeight="false" outlineLevel="0" collapsed="false"/>
    <row r="27528" customFormat="false" ht="15" hidden="false" customHeight="false" outlineLevel="0" collapsed="false"/>
    <row r="27529" customFormat="false" ht="15" hidden="false" customHeight="false" outlineLevel="0" collapsed="false"/>
    <row r="27530" customFormat="false" ht="15" hidden="false" customHeight="false" outlineLevel="0" collapsed="false"/>
    <row r="27531" customFormat="false" ht="15" hidden="false" customHeight="false" outlineLevel="0" collapsed="false"/>
    <row r="27532" customFormat="false" ht="15" hidden="false" customHeight="false" outlineLevel="0" collapsed="false"/>
    <row r="27533" customFormat="false" ht="15" hidden="false" customHeight="false" outlineLevel="0" collapsed="false"/>
    <row r="27534" customFormat="false" ht="15" hidden="false" customHeight="false" outlineLevel="0" collapsed="false"/>
    <row r="27535" customFormat="false" ht="15" hidden="false" customHeight="false" outlineLevel="0" collapsed="false"/>
    <row r="27536" customFormat="false" ht="15" hidden="false" customHeight="false" outlineLevel="0" collapsed="false"/>
    <row r="27537" customFormat="false" ht="15" hidden="false" customHeight="false" outlineLevel="0" collapsed="false"/>
    <row r="27538" customFormat="false" ht="15" hidden="false" customHeight="false" outlineLevel="0" collapsed="false"/>
    <row r="27539" customFormat="false" ht="15" hidden="false" customHeight="false" outlineLevel="0" collapsed="false"/>
    <row r="27540" customFormat="false" ht="15" hidden="false" customHeight="false" outlineLevel="0" collapsed="false"/>
    <row r="27541" customFormat="false" ht="15" hidden="false" customHeight="false" outlineLevel="0" collapsed="false"/>
    <row r="27542" customFormat="false" ht="15" hidden="false" customHeight="false" outlineLevel="0" collapsed="false"/>
    <row r="27543" customFormat="false" ht="15" hidden="false" customHeight="false" outlineLevel="0" collapsed="false"/>
    <row r="27544" customFormat="false" ht="15" hidden="false" customHeight="false" outlineLevel="0" collapsed="false"/>
    <row r="27545" customFormat="false" ht="15" hidden="false" customHeight="false" outlineLevel="0" collapsed="false"/>
    <row r="27546" customFormat="false" ht="15" hidden="false" customHeight="false" outlineLevel="0" collapsed="false"/>
    <row r="27547" customFormat="false" ht="15" hidden="false" customHeight="false" outlineLevel="0" collapsed="false"/>
    <row r="27548" customFormat="false" ht="15" hidden="false" customHeight="false" outlineLevel="0" collapsed="false"/>
    <row r="27549" customFormat="false" ht="15" hidden="false" customHeight="false" outlineLevel="0" collapsed="false"/>
    <row r="27550" customFormat="false" ht="15" hidden="false" customHeight="false" outlineLevel="0" collapsed="false"/>
    <row r="27551" customFormat="false" ht="15" hidden="false" customHeight="false" outlineLevel="0" collapsed="false"/>
    <row r="27552" customFormat="false" ht="15" hidden="false" customHeight="false" outlineLevel="0" collapsed="false"/>
    <row r="27553" customFormat="false" ht="15" hidden="false" customHeight="false" outlineLevel="0" collapsed="false"/>
    <row r="27554" customFormat="false" ht="15" hidden="false" customHeight="false" outlineLevel="0" collapsed="false"/>
    <row r="27555" customFormat="false" ht="15" hidden="false" customHeight="false" outlineLevel="0" collapsed="false"/>
    <row r="27556" customFormat="false" ht="15" hidden="false" customHeight="false" outlineLevel="0" collapsed="false"/>
    <row r="27557" customFormat="false" ht="15" hidden="false" customHeight="false" outlineLevel="0" collapsed="false"/>
    <row r="27558" customFormat="false" ht="15" hidden="false" customHeight="false" outlineLevel="0" collapsed="false"/>
    <row r="27559" customFormat="false" ht="15" hidden="false" customHeight="false" outlineLevel="0" collapsed="false"/>
    <row r="27560" customFormat="false" ht="15" hidden="false" customHeight="false" outlineLevel="0" collapsed="false"/>
    <row r="27561" customFormat="false" ht="15" hidden="false" customHeight="false" outlineLevel="0" collapsed="false"/>
    <row r="27562" customFormat="false" ht="15" hidden="false" customHeight="false" outlineLevel="0" collapsed="false"/>
    <row r="27563" customFormat="false" ht="15" hidden="false" customHeight="false" outlineLevel="0" collapsed="false"/>
    <row r="27564" customFormat="false" ht="15" hidden="false" customHeight="false" outlineLevel="0" collapsed="false"/>
    <row r="27565" customFormat="false" ht="15" hidden="false" customHeight="false" outlineLevel="0" collapsed="false"/>
    <row r="27566" customFormat="false" ht="15" hidden="false" customHeight="false" outlineLevel="0" collapsed="false"/>
    <row r="27567" customFormat="false" ht="15" hidden="false" customHeight="false" outlineLevel="0" collapsed="false"/>
    <row r="27568" customFormat="false" ht="15" hidden="false" customHeight="false" outlineLevel="0" collapsed="false"/>
    <row r="27569" customFormat="false" ht="15" hidden="false" customHeight="false" outlineLevel="0" collapsed="false"/>
    <row r="27570" customFormat="false" ht="15" hidden="false" customHeight="false" outlineLevel="0" collapsed="false"/>
    <row r="27571" customFormat="false" ht="15" hidden="false" customHeight="false" outlineLevel="0" collapsed="false"/>
    <row r="27572" customFormat="false" ht="15" hidden="false" customHeight="false" outlineLevel="0" collapsed="false"/>
    <row r="27573" customFormat="false" ht="15" hidden="false" customHeight="false" outlineLevel="0" collapsed="false"/>
    <row r="27574" customFormat="false" ht="15" hidden="false" customHeight="false" outlineLevel="0" collapsed="false"/>
    <row r="27575" customFormat="false" ht="15" hidden="false" customHeight="false" outlineLevel="0" collapsed="false"/>
    <row r="27576" customFormat="false" ht="15" hidden="false" customHeight="false" outlineLevel="0" collapsed="false"/>
    <row r="27577" customFormat="false" ht="15" hidden="false" customHeight="false" outlineLevel="0" collapsed="false"/>
    <row r="27578" customFormat="false" ht="15" hidden="false" customHeight="false" outlineLevel="0" collapsed="false"/>
    <row r="27579" customFormat="false" ht="15" hidden="false" customHeight="false" outlineLevel="0" collapsed="false"/>
    <row r="27580" customFormat="false" ht="15" hidden="false" customHeight="false" outlineLevel="0" collapsed="false"/>
    <row r="27581" customFormat="false" ht="15" hidden="false" customHeight="false" outlineLevel="0" collapsed="false"/>
    <row r="27582" customFormat="false" ht="15" hidden="false" customHeight="false" outlineLevel="0" collapsed="false"/>
    <row r="27583" customFormat="false" ht="15" hidden="false" customHeight="false" outlineLevel="0" collapsed="false"/>
    <row r="27584" customFormat="false" ht="15" hidden="false" customHeight="false" outlineLevel="0" collapsed="false"/>
    <row r="27585" customFormat="false" ht="15" hidden="false" customHeight="false" outlineLevel="0" collapsed="false"/>
    <row r="27586" customFormat="false" ht="15" hidden="false" customHeight="false" outlineLevel="0" collapsed="false"/>
    <row r="27587" customFormat="false" ht="15" hidden="false" customHeight="false" outlineLevel="0" collapsed="false"/>
    <row r="27588" customFormat="false" ht="15" hidden="false" customHeight="false" outlineLevel="0" collapsed="false"/>
    <row r="27589" customFormat="false" ht="15" hidden="false" customHeight="false" outlineLevel="0" collapsed="false"/>
    <row r="27590" customFormat="false" ht="15" hidden="false" customHeight="false" outlineLevel="0" collapsed="false"/>
    <row r="27591" customFormat="false" ht="15" hidden="false" customHeight="false" outlineLevel="0" collapsed="false"/>
    <row r="27592" customFormat="false" ht="15" hidden="false" customHeight="false" outlineLevel="0" collapsed="false"/>
    <row r="27593" customFormat="false" ht="15" hidden="false" customHeight="false" outlineLevel="0" collapsed="false"/>
    <row r="27594" customFormat="false" ht="15" hidden="false" customHeight="false" outlineLevel="0" collapsed="false"/>
    <row r="27595" customFormat="false" ht="15" hidden="false" customHeight="false" outlineLevel="0" collapsed="false"/>
    <row r="27596" customFormat="false" ht="15" hidden="false" customHeight="false" outlineLevel="0" collapsed="false"/>
    <row r="27597" customFormat="false" ht="15" hidden="false" customHeight="false" outlineLevel="0" collapsed="false"/>
    <row r="27598" customFormat="false" ht="15" hidden="false" customHeight="false" outlineLevel="0" collapsed="false"/>
    <row r="27599" customFormat="false" ht="15" hidden="false" customHeight="false" outlineLevel="0" collapsed="false"/>
    <row r="27600" customFormat="false" ht="15" hidden="false" customHeight="false" outlineLevel="0" collapsed="false"/>
    <row r="27601" customFormat="false" ht="15" hidden="false" customHeight="false" outlineLevel="0" collapsed="false"/>
    <row r="27602" customFormat="false" ht="15" hidden="false" customHeight="false" outlineLevel="0" collapsed="false"/>
    <row r="27603" customFormat="false" ht="15" hidden="false" customHeight="false" outlineLevel="0" collapsed="false"/>
    <row r="27604" customFormat="false" ht="15" hidden="false" customHeight="false" outlineLevel="0" collapsed="false"/>
    <row r="27605" customFormat="false" ht="15" hidden="false" customHeight="false" outlineLevel="0" collapsed="false"/>
    <row r="27606" customFormat="false" ht="15" hidden="false" customHeight="false" outlineLevel="0" collapsed="false"/>
    <row r="27607" customFormat="false" ht="15" hidden="false" customHeight="false" outlineLevel="0" collapsed="false"/>
    <row r="27608" customFormat="false" ht="15" hidden="false" customHeight="false" outlineLevel="0" collapsed="false"/>
    <row r="27609" customFormat="false" ht="15" hidden="false" customHeight="false" outlineLevel="0" collapsed="false"/>
    <row r="27610" customFormat="false" ht="15" hidden="false" customHeight="false" outlineLevel="0" collapsed="false"/>
    <row r="27611" customFormat="false" ht="15" hidden="false" customHeight="false" outlineLevel="0" collapsed="false"/>
    <row r="27612" customFormat="false" ht="15" hidden="false" customHeight="false" outlineLevel="0" collapsed="false"/>
    <row r="27613" customFormat="false" ht="15" hidden="false" customHeight="false" outlineLevel="0" collapsed="false"/>
    <row r="27614" customFormat="false" ht="15" hidden="false" customHeight="false" outlineLevel="0" collapsed="false"/>
    <row r="27615" customFormat="false" ht="15" hidden="false" customHeight="false" outlineLevel="0" collapsed="false"/>
    <row r="27616" customFormat="false" ht="15" hidden="false" customHeight="false" outlineLevel="0" collapsed="false"/>
    <row r="27617" customFormat="false" ht="15" hidden="false" customHeight="false" outlineLevel="0" collapsed="false"/>
    <row r="27618" customFormat="false" ht="15" hidden="false" customHeight="false" outlineLevel="0" collapsed="false"/>
    <row r="27619" customFormat="false" ht="15" hidden="false" customHeight="false" outlineLevel="0" collapsed="false"/>
    <row r="27620" customFormat="false" ht="15" hidden="false" customHeight="false" outlineLevel="0" collapsed="false"/>
    <row r="27621" customFormat="false" ht="15" hidden="false" customHeight="false" outlineLevel="0" collapsed="false"/>
    <row r="27622" customFormat="false" ht="15" hidden="false" customHeight="false" outlineLevel="0" collapsed="false"/>
    <row r="27623" customFormat="false" ht="15" hidden="false" customHeight="false" outlineLevel="0" collapsed="false"/>
    <row r="27624" customFormat="false" ht="15" hidden="false" customHeight="false" outlineLevel="0" collapsed="false"/>
    <row r="27625" customFormat="false" ht="15" hidden="false" customHeight="false" outlineLevel="0" collapsed="false"/>
    <row r="27626" customFormat="false" ht="15" hidden="false" customHeight="false" outlineLevel="0" collapsed="false"/>
    <row r="27627" customFormat="false" ht="15" hidden="false" customHeight="false" outlineLevel="0" collapsed="false"/>
    <row r="27628" customFormat="false" ht="15" hidden="false" customHeight="false" outlineLevel="0" collapsed="false"/>
    <row r="27629" customFormat="false" ht="15" hidden="false" customHeight="false" outlineLevel="0" collapsed="false"/>
    <row r="27630" customFormat="false" ht="15" hidden="false" customHeight="false" outlineLevel="0" collapsed="false"/>
    <row r="27631" customFormat="false" ht="15" hidden="false" customHeight="false" outlineLevel="0" collapsed="false"/>
    <row r="27632" customFormat="false" ht="15" hidden="false" customHeight="false" outlineLevel="0" collapsed="false"/>
    <row r="27633" customFormat="false" ht="15" hidden="false" customHeight="false" outlineLevel="0" collapsed="false"/>
    <row r="27634" customFormat="false" ht="15" hidden="false" customHeight="false" outlineLevel="0" collapsed="false"/>
    <row r="27635" customFormat="false" ht="15" hidden="false" customHeight="false" outlineLevel="0" collapsed="false"/>
    <row r="27636" customFormat="false" ht="15" hidden="false" customHeight="false" outlineLevel="0" collapsed="false"/>
    <row r="27637" customFormat="false" ht="15" hidden="false" customHeight="false" outlineLevel="0" collapsed="false"/>
    <row r="27638" customFormat="false" ht="15" hidden="false" customHeight="false" outlineLevel="0" collapsed="false"/>
    <row r="27639" customFormat="false" ht="15" hidden="false" customHeight="false" outlineLevel="0" collapsed="false"/>
    <row r="27640" customFormat="false" ht="15" hidden="false" customHeight="false" outlineLevel="0" collapsed="false"/>
    <row r="27641" customFormat="false" ht="15" hidden="false" customHeight="false" outlineLevel="0" collapsed="false"/>
    <row r="27642" customFormat="false" ht="15" hidden="false" customHeight="false" outlineLevel="0" collapsed="false"/>
    <row r="27643" customFormat="false" ht="15" hidden="false" customHeight="false" outlineLevel="0" collapsed="false"/>
    <row r="27644" customFormat="false" ht="15" hidden="false" customHeight="false" outlineLevel="0" collapsed="false"/>
    <row r="27645" customFormat="false" ht="15" hidden="false" customHeight="false" outlineLevel="0" collapsed="false"/>
    <row r="27646" customFormat="false" ht="15" hidden="false" customHeight="false" outlineLevel="0" collapsed="false"/>
    <row r="27647" customFormat="false" ht="15" hidden="false" customHeight="false" outlineLevel="0" collapsed="false"/>
    <row r="27648" customFormat="false" ht="15" hidden="false" customHeight="false" outlineLevel="0" collapsed="false"/>
    <row r="27649" customFormat="false" ht="15" hidden="false" customHeight="false" outlineLevel="0" collapsed="false"/>
    <row r="27650" customFormat="false" ht="15" hidden="false" customHeight="false" outlineLevel="0" collapsed="false"/>
    <row r="27651" customFormat="false" ht="15" hidden="false" customHeight="false" outlineLevel="0" collapsed="false"/>
    <row r="27652" customFormat="false" ht="15" hidden="false" customHeight="false" outlineLevel="0" collapsed="false"/>
    <row r="27653" customFormat="false" ht="15" hidden="false" customHeight="false" outlineLevel="0" collapsed="false"/>
    <row r="27654" customFormat="false" ht="15" hidden="false" customHeight="false" outlineLevel="0" collapsed="false"/>
    <row r="27655" customFormat="false" ht="15" hidden="false" customHeight="false" outlineLevel="0" collapsed="false"/>
    <row r="27656" customFormat="false" ht="15" hidden="false" customHeight="false" outlineLevel="0" collapsed="false"/>
    <row r="27657" customFormat="false" ht="15" hidden="false" customHeight="false" outlineLevel="0" collapsed="false"/>
    <row r="27658" customFormat="false" ht="15" hidden="false" customHeight="false" outlineLevel="0" collapsed="false"/>
    <row r="27659" customFormat="false" ht="15" hidden="false" customHeight="false" outlineLevel="0" collapsed="false"/>
    <row r="27660" customFormat="false" ht="15" hidden="false" customHeight="false" outlineLevel="0" collapsed="false"/>
    <row r="27661" customFormat="false" ht="15" hidden="false" customHeight="false" outlineLevel="0" collapsed="false"/>
    <row r="27662" customFormat="false" ht="15" hidden="false" customHeight="false" outlineLevel="0" collapsed="false"/>
    <row r="27663" customFormat="false" ht="15" hidden="false" customHeight="false" outlineLevel="0" collapsed="false"/>
    <row r="27664" customFormat="false" ht="15" hidden="false" customHeight="false" outlineLevel="0" collapsed="false"/>
    <row r="27665" customFormat="false" ht="15" hidden="false" customHeight="false" outlineLevel="0" collapsed="false"/>
    <row r="27666" customFormat="false" ht="15" hidden="false" customHeight="false" outlineLevel="0" collapsed="false"/>
    <row r="27667" customFormat="false" ht="15" hidden="false" customHeight="false" outlineLevel="0" collapsed="false"/>
    <row r="27668" customFormat="false" ht="15" hidden="false" customHeight="false" outlineLevel="0" collapsed="false"/>
    <row r="27669" customFormat="false" ht="15" hidden="false" customHeight="false" outlineLevel="0" collapsed="false"/>
    <row r="27670" customFormat="false" ht="15" hidden="false" customHeight="false" outlineLevel="0" collapsed="false"/>
    <row r="27671" customFormat="false" ht="15" hidden="false" customHeight="false" outlineLevel="0" collapsed="false"/>
    <row r="27672" customFormat="false" ht="15" hidden="false" customHeight="false" outlineLevel="0" collapsed="false"/>
    <row r="27673" customFormat="false" ht="15" hidden="false" customHeight="false" outlineLevel="0" collapsed="false"/>
    <row r="27674" customFormat="false" ht="15" hidden="false" customHeight="false" outlineLevel="0" collapsed="false"/>
    <row r="27675" customFormat="false" ht="15" hidden="false" customHeight="false" outlineLevel="0" collapsed="false"/>
    <row r="27676" customFormat="false" ht="15" hidden="false" customHeight="false" outlineLevel="0" collapsed="false"/>
    <row r="27677" customFormat="false" ht="15" hidden="false" customHeight="false" outlineLevel="0" collapsed="false"/>
    <row r="27678" customFormat="false" ht="15" hidden="false" customHeight="false" outlineLevel="0" collapsed="false"/>
    <row r="27679" customFormat="false" ht="15" hidden="false" customHeight="false" outlineLevel="0" collapsed="false"/>
    <row r="27680" customFormat="false" ht="15" hidden="false" customHeight="false" outlineLevel="0" collapsed="false"/>
    <row r="27681" customFormat="false" ht="15" hidden="false" customHeight="false" outlineLevel="0" collapsed="false"/>
    <row r="27682" customFormat="false" ht="15" hidden="false" customHeight="false" outlineLevel="0" collapsed="false"/>
    <row r="27683" customFormat="false" ht="15" hidden="false" customHeight="false" outlineLevel="0" collapsed="false"/>
    <row r="27684" customFormat="false" ht="15" hidden="false" customHeight="false" outlineLevel="0" collapsed="false"/>
    <row r="27685" customFormat="false" ht="15" hidden="false" customHeight="false" outlineLevel="0" collapsed="false"/>
    <row r="27686" customFormat="false" ht="15" hidden="false" customHeight="false" outlineLevel="0" collapsed="false"/>
    <row r="27687" customFormat="false" ht="15" hidden="false" customHeight="false" outlineLevel="0" collapsed="false"/>
    <row r="27688" customFormat="false" ht="15" hidden="false" customHeight="false" outlineLevel="0" collapsed="false"/>
    <row r="27689" customFormat="false" ht="15" hidden="false" customHeight="false" outlineLevel="0" collapsed="false"/>
    <row r="27690" customFormat="false" ht="15" hidden="false" customHeight="false" outlineLevel="0" collapsed="false"/>
    <row r="27691" customFormat="false" ht="15" hidden="false" customHeight="false" outlineLevel="0" collapsed="false"/>
    <row r="27692" customFormat="false" ht="15" hidden="false" customHeight="false" outlineLevel="0" collapsed="false"/>
    <row r="27693" customFormat="false" ht="15" hidden="false" customHeight="false" outlineLevel="0" collapsed="false"/>
    <row r="27694" customFormat="false" ht="15" hidden="false" customHeight="false" outlineLevel="0" collapsed="false"/>
    <row r="27695" customFormat="false" ht="15" hidden="false" customHeight="false" outlineLevel="0" collapsed="false"/>
    <row r="27696" customFormat="false" ht="15" hidden="false" customHeight="false" outlineLevel="0" collapsed="false"/>
    <row r="27697" customFormat="false" ht="15" hidden="false" customHeight="false" outlineLevel="0" collapsed="false"/>
    <row r="27698" customFormat="false" ht="15" hidden="false" customHeight="false" outlineLevel="0" collapsed="false"/>
    <row r="27699" customFormat="false" ht="15" hidden="false" customHeight="false" outlineLevel="0" collapsed="false"/>
    <row r="27700" customFormat="false" ht="15" hidden="false" customHeight="false" outlineLevel="0" collapsed="false"/>
    <row r="27701" customFormat="false" ht="15" hidden="false" customHeight="false" outlineLevel="0" collapsed="false"/>
    <row r="27702" customFormat="false" ht="15" hidden="false" customHeight="false" outlineLevel="0" collapsed="false"/>
    <row r="27703" customFormat="false" ht="15" hidden="false" customHeight="false" outlineLevel="0" collapsed="false"/>
    <row r="27704" customFormat="false" ht="15" hidden="false" customHeight="false" outlineLevel="0" collapsed="false"/>
    <row r="27705" customFormat="false" ht="15" hidden="false" customHeight="false" outlineLevel="0" collapsed="false"/>
    <row r="27706" customFormat="false" ht="15" hidden="false" customHeight="false" outlineLevel="0" collapsed="false"/>
    <row r="27707" customFormat="false" ht="15" hidden="false" customHeight="false" outlineLevel="0" collapsed="false"/>
    <row r="27708" customFormat="false" ht="15" hidden="false" customHeight="false" outlineLevel="0" collapsed="false"/>
    <row r="27709" customFormat="false" ht="15" hidden="false" customHeight="false" outlineLevel="0" collapsed="false"/>
    <row r="27710" customFormat="false" ht="15" hidden="false" customHeight="false" outlineLevel="0" collapsed="false"/>
    <row r="27711" customFormat="false" ht="15" hidden="false" customHeight="false" outlineLevel="0" collapsed="false"/>
    <row r="27712" customFormat="false" ht="15" hidden="false" customHeight="false" outlineLevel="0" collapsed="false"/>
    <row r="27713" customFormat="false" ht="15" hidden="false" customHeight="false" outlineLevel="0" collapsed="false"/>
    <row r="27714" customFormat="false" ht="15" hidden="false" customHeight="false" outlineLevel="0" collapsed="false"/>
    <row r="27715" customFormat="false" ht="15" hidden="false" customHeight="false" outlineLevel="0" collapsed="false"/>
    <row r="27716" customFormat="false" ht="15" hidden="false" customHeight="false" outlineLevel="0" collapsed="false"/>
    <row r="27717" customFormat="false" ht="15" hidden="false" customHeight="false" outlineLevel="0" collapsed="false"/>
    <row r="27718" customFormat="false" ht="15" hidden="false" customHeight="false" outlineLevel="0" collapsed="false"/>
    <row r="27719" customFormat="false" ht="15" hidden="false" customHeight="false" outlineLevel="0" collapsed="false"/>
    <row r="27720" customFormat="false" ht="15" hidden="false" customHeight="false" outlineLevel="0" collapsed="false"/>
    <row r="27721" customFormat="false" ht="15" hidden="false" customHeight="false" outlineLevel="0" collapsed="false"/>
    <row r="27722" customFormat="false" ht="15" hidden="false" customHeight="false" outlineLevel="0" collapsed="false"/>
    <row r="27723" customFormat="false" ht="15" hidden="false" customHeight="false" outlineLevel="0" collapsed="false"/>
    <row r="27724" customFormat="false" ht="15" hidden="false" customHeight="false" outlineLevel="0" collapsed="false"/>
    <row r="27725" customFormat="false" ht="15" hidden="false" customHeight="false" outlineLevel="0" collapsed="false"/>
    <row r="27726" customFormat="false" ht="15" hidden="false" customHeight="false" outlineLevel="0" collapsed="false"/>
    <row r="27727" customFormat="false" ht="15" hidden="false" customHeight="false" outlineLevel="0" collapsed="false"/>
    <row r="27728" customFormat="false" ht="15" hidden="false" customHeight="false" outlineLevel="0" collapsed="false"/>
    <row r="27729" customFormat="false" ht="15" hidden="false" customHeight="false" outlineLevel="0" collapsed="false"/>
    <row r="27730" customFormat="false" ht="15" hidden="false" customHeight="false" outlineLevel="0" collapsed="false"/>
    <row r="27731" customFormat="false" ht="15" hidden="false" customHeight="false" outlineLevel="0" collapsed="false"/>
    <row r="27732" customFormat="false" ht="15" hidden="false" customHeight="false" outlineLevel="0" collapsed="false"/>
    <row r="27733" customFormat="false" ht="15" hidden="false" customHeight="false" outlineLevel="0" collapsed="false"/>
    <row r="27734" customFormat="false" ht="15" hidden="false" customHeight="false" outlineLevel="0" collapsed="false"/>
    <row r="27735" customFormat="false" ht="15" hidden="false" customHeight="false" outlineLevel="0" collapsed="false"/>
    <row r="27736" customFormat="false" ht="15" hidden="false" customHeight="false" outlineLevel="0" collapsed="false"/>
    <row r="27737" customFormat="false" ht="15" hidden="false" customHeight="false" outlineLevel="0" collapsed="false"/>
    <row r="27738" customFormat="false" ht="15" hidden="false" customHeight="false" outlineLevel="0" collapsed="false"/>
    <row r="27739" customFormat="false" ht="15" hidden="false" customHeight="false" outlineLevel="0" collapsed="false"/>
    <row r="27740" customFormat="false" ht="15" hidden="false" customHeight="false" outlineLevel="0" collapsed="false"/>
    <row r="27741" customFormat="false" ht="15" hidden="false" customHeight="false" outlineLevel="0" collapsed="false"/>
    <row r="27742" customFormat="false" ht="15" hidden="false" customHeight="false" outlineLevel="0" collapsed="false"/>
    <row r="27743" customFormat="false" ht="15" hidden="false" customHeight="false" outlineLevel="0" collapsed="false"/>
    <row r="27744" customFormat="false" ht="15" hidden="false" customHeight="false" outlineLevel="0" collapsed="false"/>
    <row r="27745" customFormat="false" ht="15" hidden="false" customHeight="false" outlineLevel="0" collapsed="false"/>
    <row r="27746" customFormat="false" ht="15" hidden="false" customHeight="false" outlineLevel="0" collapsed="false"/>
    <row r="27747" customFormat="false" ht="15" hidden="false" customHeight="false" outlineLevel="0" collapsed="false"/>
    <row r="27748" customFormat="false" ht="15" hidden="false" customHeight="false" outlineLevel="0" collapsed="false"/>
    <row r="27749" customFormat="false" ht="15" hidden="false" customHeight="false" outlineLevel="0" collapsed="false"/>
    <row r="27750" customFormat="false" ht="15" hidden="false" customHeight="false" outlineLevel="0" collapsed="false"/>
    <row r="27751" customFormat="false" ht="15" hidden="false" customHeight="false" outlineLevel="0" collapsed="false"/>
    <row r="27752" customFormat="false" ht="15" hidden="false" customHeight="false" outlineLevel="0" collapsed="false"/>
    <row r="27753" customFormat="false" ht="15" hidden="false" customHeight="false" outlineLevel="0" collapsed="false"/>
    <row r="27754" customFormat="false" ht="15" hidden="false" customHeight="false" outlineLevel="0" collapsed="false"/>
    <row r="27755" customFormat="false" ht="15" hidden="false" customHeight="false" outlineLevel="0" collapsed="false"/>
    <row r="27756" customFormat="false" ht="15" hidden="false" customHeight="false" outlineLevel="0" collapsed="false"/>
    <row r="27757" customFormat="false" ht="15" hidden="false" customHeight="false" outlineLevel="0" collapsed="false"/>
    <row r="27758" customFormat="false" ht="15" hidden="false" customHeight="false" outlineLevel="0" collapsed="false"/>
    <row r="27759" customFormat="false" ht="15" hidden="false" customHeight="false" outlineLevel="0" collapsed="false"/>
    <row r="27760" customFormat="false" ht="15" hidden="false" customHeight="false" outlineLevel="0" collapsed="false"/>
    <row r="27761" customFormat="false" ht="15" hidden="false" customHeight="false" outlineLevel="0" collapsed="false"/>
    <row r="27762" customFormat="false" ht="15" hidden="false" customHeight="false" outlineLevel="0" collapsed="false"/>
    <row r="27763" customFormat="false" ht="15" hidden="false" customHeight="false" outlineLevel="0" collapsed="false"/>
    <row r="27764" customFormat="false" ht="15" hidden="false" customHeight="false" outlineLevel="0" collapsed="false"/>
    <row r="27765" customFormat="false" ht="15" hidden="false" customHeight="false" outlineLevel="0" collapsed="false"/>
    <row r="27766" customFormat="false" ht="15" hidden="false" customHeight="false" outlineLevel="0" collapsed="false"/>
    <row r="27767" customFormat="false" ht="15" hidden="false" customHeight="false" outlineLevel="0" collapsed="false"/>
    <row r="27768" customFormat="false" ht="15" hidden="false" customHeight="false" outlineLevel="0" collapsed="false"/>
    <row r="27769" customFormat="false" ht="15" hidden="false" customHeight="false" outlineLevel="0" collapsed="false"/>
    <row r="27770" customFormat="false" ht="15" hidden="false" customHeight="false" outlineLevel="0" collapsed="false"/>
    <row r="27771" customFormat="false" ht="15" hidden="false" customHeight="false" outlineLevel="0" collapsed="false"/>
    <row r="27772" customFormat="false" ht="15" hidden="false" customHeight="false" outlineLevel="0" collapsed="false"/>
    <row r="27773" customFormat="false" ht="15" hidden="false" customHeight="false" outlineLevel="0" collapsed="false"/>
    <row r="27774" customFormat="false" ht="15" hidden="false" customHeight="false" outlineLevel="0" collapsed="false"/>
    <row r="27775" customFormat="false" ht="15" hidden="false" customHeight="false" outlineLevel="0" collapsed="false"/>
    <row r="27776" customFormat="false" ht="15" hidden="false" customHeight="false" outlineLevel="0" collapsed="false"/>
    <row r="27777" customFormat="false" ht="15" hidden="false" customHeight="false" outlineLevel="0" collapsed="false"/>
    <row r="27778" customFormat="false" ht="15" hidden="false" customHeight="false" outlineLevel="0" collapsed="false"/>
    <row r="27779" customFormat="false" ht="15" hidden="false" customHeight="false" outlineLevel="0" collapsed="false"/>
    <row r="27780" customFormat="false" ht="15" hidden="false" customHeight="false" outlineLevel="0" collapsed="false"/>
    <row r="27781" customFormat="false" ht="15" hidden="false" customHeight="false" outlineLevel="0" collapsed="false"/>
    <row r="27782" customFormat="false" ht="15" hidden="false" customHeight="false" outlineLevel="0" collapsed="false"/>
    <row r="27783" customFormat="false" ht="15" hidden="false" customHeight="false" outlineLevel="0" collapsed="false"/>
    <row r="27784" customFormat="false" ht="15" hidden="false" customHeight="false" outlineLevel="0" collapsed="false"/>
    <row r="27785" customFormat="false" ht="15" hidden="false" customHeight="false" outlineLevel="0" collapsed="false"/>
    <row r="27786" customFormat="false" ht="15" hidden="false" customHeight="false" outlineLevel="0" collapsed="false"/>
    <row r="27787" customFormat="false" ht="15" hidden="false" customHeight="false" outlineLevel="0" collapsed="false"/>
    <row r="27788" customFormat="false" ht="15" hidden="false" customHeight="false" outlineLevel="0" collapsed="false"/>
    <row r="27789" customFormat="false" ht="15" hidden="false" customHeight="false" outlineLevel="0" collapsed="false"/>
    <row r="27790" customFormat="false" ht="15" hidden="false" customHeight="false" outlineLevel="0" collapsed="false"/>
    <row r="27791" customFormat="false" ht="15" hidden="false" customHeight="false" outlineLevel="0" collapsed="false"/>
    <row r="27792" customFormat="false" ht="15" hidden="false" customHeight="false" outlineLevel="0" collapsed="false"/>
    <row r="27793" customFormat="false" ht="15" hidden="false" customHeight="false" outlineLevel="0" collapsed="false"/>
    <row r="27794" customFormat="false" ht="15" hidden="false" customHeight="false" outlineLevel="0" collapsed="false"/>
    <row r="27795" customFormat="false" ht="15" hidden="false" customHeight="false" outlineLevel="0" collapsed="false"/>
    <row r="27796" customFormat="false" ht="15" hidden="false" customHeight="false" outlineLevel="0" collapsed="false"/>
    <row r="27797" customFormat="false" ht="15" hidden="false" customHeight="false" outlineLevel="0" collapsed="false"/>
    <row r="27798" customFormat="false" ht="15" hidden="false" customHeight="false" outlineLevel="0" collapsed="false"/>
    <row r="27799" customFormat="false" ht="15" hidden="false" customHeight="false" outlineLevel="0" collapsed="false"/>
    <row r="27800" customFormat="false" ht="15" hidden="false" customHeight="false" outlineLevel="0" collapsed="false"/>
    <row r="27801" customFormat="false" ht="15" hidden="false" customHeight="false" outlineLevel="0" collapsed="false"/>
    <row r="27802" customFormat="false" ht="15" hidden="false" customHeight="false" outlineLevel="0" collapsed="false"/>
    <row r="27803" customFormat="false" ht="15" hidden="false" customHeight="false" outlineLevel="0" collapsed="false"/>
    <row r="27804" customFormat="false" ht="15" hidden="false" customHeight="false" outlineLevel="0" collapsed="false"/>
    <row r="27805" customFormat="false" ht="15" hidden="false" customHeight="false" outlineLevel="0" collapsed="false"/>
    <row r="27806" customFormat="false" ht="15" hidden="false" customHeight="false" outlineLevel="0" collapsed="false"/>
    <row r="27807" customFormat="false" ht="15" hidden="false" customHeight="false" outlineLevel="0" collapsed="false"/>
    <row r="27808" customFormat="false" ht="15" hidden="false" customHeight="false" outlineLevel="0" collapsed="false"/>
    <row r="27809" customFormat="false" ht="15" hidden="false" customHeight="false" outlineLevel="0" collapsed="false"/>
    <row r="27810" customFormat="false" ht="15" hidden="false" customHeight="false" outlineLevel="0" collapsed="false"/>
    <row r="27811" customFormat="false" ht="15" hidden="false" customHeight="false" outlineLevel="0" collapsed="false"/>
    <row r="27812" customFormat="false" ht="15" hidden="false" customHeight="false" outlineLevel="0" collapsed="false"/>
    <row r="27813" customFormat="false" ht="15" hidden="false" customHeight="false" outlineLevel="0" collapsed="false"/>
    <row r="27814" customFormat="false" ht="15" hidden="false" customHeight="false" outlineLevel="0" collapsed="false"/>
    <row r="27815" customFormat="false" ht="15" hidden="false" customHeight="false" outlineLevel="0" collapsed="false"/>
    <row r="27816" customFormat="false" ht="15" hidden="false" customHeight="false" outlineLevel="0" collapsed="false"/>
    <row r="27817" customFormat="false" ht="15" hidden="false" customHeight="false" outlineLevel="0" collapsed="false"/>
    <row r="27818" customFormat="false" ht="15" hidden="false" customHeight="false" outlineLevel="0" collapsed="false"/>
    <row r="27819" customFormat="false" ht="15" hidden="false" customHeight="false" outlineLevel="0" collapsed="false"/>
    <row r="27820" customFormat="false" ht="15" hidden="false" customHeight="false" outlineLevel="0" collapsed="false"/>
    <row r="27821" customFormat="false" ht="15" hidden="false" customHeight="false" outlineLevel="0" collapsed="false"/>
    <row r="27822" customFormat="false" ht="15" hidden="false" customHeight="false" outlineLevel="0" collapsed="false"/>
    <row r="27823" customFormat="false" ht="15" hidden="false" customHeight="false" outlineLevel="0" collapsed="false"/>
    <row r="27824" customFormat="false" ht="15" hidden="false" customHeight="false" outlineLevel="0" collapsed="false"/>
    <row r="27825" customFormat="false" ht="15" hidden="false" customHeight="false" outlineLevel="0" collapsed="false"/>
    <row r="27826" customFormat="false" ht="15" hidden="false" customHeight="false" outlineLevel="0" collapsed="false"/>
    <row r="27827" customFormat="false" ht="15" hidden="false" customHeight="false" outlineLevel="0" collapsed="false"/>
    <row r="27828" customFormat="false" ht="15" hidden="false" customHeight="false" outlineLevel="0" collapsed="false"/>
    <row r="27829" customFormat="false" ht="15" hidden="false" customHeight="false" outlineLevel="0" collapsed="false"/>
    <row r="27830" customFormat="false" ht="15" hidden="false" customHeight="false" outlineLevel="0" collapsed="false"/>
    <row r="27831" customFormat="false" ht="15" hidden="false" customHeight="false" outlineLevel="0" collapsed="false"/>
    <row r="27832" customFormat="false" ht="15" hidden="false" customHeight="false" outlineLevel="0" collapsed="false"/>
    <row r="27833" customFormat="false" ht="15" hidden="false" customHeight="false" outlineLevel="0" collapsed="false"/>
    <row r="27834" customFormat="false" ht="15" hidden="false" customHeight="false" outlineLevel="0" collapsed="false"/>
    <row r="27835" customFormat="false" ht="15" hidden="false" customHeight="false" outlineLevel="0" collapsed="false"/>
    <row r="27836" customFormat="false" ht="15" hidden="false" customHeight="false" outlineLevel="0" collapsed="false"/>
    <row r="27837" customFormat="false" ht="15" hidden="false" customHeight="false" outlineLevel="0" collapsed="false"/>
    <row r="27838" customFormat="false" ht="15" hidden="false" customHeight="false" outlineLevel="0" collapsed="false"/>
    <row r="27839" customFormat="false" ht="15" hidden="false" customHeight="false" outlineLevel="0" collapsed="false"/>
    <row r="27840" customFormat="false" ht="15" hidden="false" customHeight="false" outlineLevel="0" collapsed="false"/>
    <row r="27841" customFormat="false" ht="15" hidden="false" customHeight="false" outlineLevel="0" collapsed="false"/>
    <row r="27842" customFormat="false" ht="15" hidden="false" customHeight="false" outlineLevel="0" collapsed="false"/>
    <row r="27843" customFormat="false" ht="15" hidden="false" customHeight="false" outlineLevel="0" collapsed="false"/>
    <row r="27844" customFormat="false" ht="15" hidden="false" customHeight="false" outlineLevel="0" collapsed="false"/>
    <row r="27845" customFormat="false" ht="15" hidden="false" customHeight="false" outlineLevel="0" collapsed="false"/>
    <row r="27846" customFormat="false" ht="15" hidden="false" customHeight="false" outlineLevel="0" collapsed="false"/>
    <row r="27847" customFormat="false" ht="15" hidden="false" customHeight="false" outlineLevel="0" collapsed="false"/>
    <row r="27848" customFormat="false" ht="15" hidden="false" customHeight="false" outlineLevel="0" collapsed="false"/>
    <row r="27849" customFormat="false" ht="15" hidden="false" customHeight="false" outlineLevel="0" collapsed="false"/>
    <row r="27850" customFormat="false" ht="15" hidden="false" customHeight="false" outlineLevel="0" collapsed="false"/>
    <row r="27851" customFormat="false" ht="15" hidden="false" customHeight="false" outlineLevel="0" collapsed="false"/>
    <row r="27852" customFormat="false" ht="15" hidden="false" customHeight="false" outlineLevel="0" collapsed="false"/>
    <row r="27853" customFormat="false" ht="15" hidden="false" customHeight="false" outlineLevel="0" collapsed="false"/>
    <row r="27854" customFormat="false" ht="15" hidden="false" customHeight="false" outlineLevel="0" collapsed="false"/>
    <row r="27855" customFormat="false" ht="15" hidden="false" customHeight="false" outlineLevel="0" collapsed="false"/>
    <row r="27856" customFormat="false" ht="15" hidden="false" customHeight="false" outlineLevel="0" collapsed="false"/>
    <row r="27857" customFormat="false" ht="15" hidden="false" customHeight="false" outlineLevel="0" collapsed="false"/>
    <row r="27858" customFormat="false" ht="15" hidden="false" customHeight="false" outlineLevel="0" collapsed="false"/>
    <row r="27859" customFormat="false" ht="15" hidden="false" customHeight="false" outlineLevel="0" collapsed="false"/>
    <row r="27860" customFormat="false" ht="15" hidden="false" customHeight="false" outlineLevel="0" collapsed="false"/>
    <row r="27861" customFormat="false" ht="15" hidden="false" customHeight="false" outlineLevel="0" collapsed="false"/>
    <row r="27862" customFormat="false" ht="15" hidden="false" customHeight="false" outlineLevel="0" collapsed="false"/>
    <row r="27863" customFormat="false" ht="15" hidden="false" customHeight="false" outlineLevel="0" collapsed="false"/>
    <row r="27864" customFormat="false" ht="15" hidden="false" customHeight="false" outlineLevel="0" collapsed="false"/>
    <row r="27865" customFormat="false" ht="15" hidden="false" customHeight="false" outlineLevel="0" collapsed="false"/>
    <row r="27866" customFormat="false" ht="15" hidden="false" customHeight="false" outlineLevel="0" collapsed="false"/>
    <row r="27867" customFormat="false" ht="15" hidden="false" customHeight="false" outlineLevel="0" collapsed="false"/>
    <row r="27868" customFormat="false" ht="15" hidden="false" customHeight="false" outlineLevel="0" collapsed="false"/>
    <row r="27869" customFormat="false" ht="15" hidden="false" customHeight="false" outlineLevel="0" collapsed="false"/>
    <row r="27870" customFormat="false" ht="15" hidden="false" customHeight="false" outlineLevel="0" collapsed="false"/>
    <row r="27871" customFormat="false" ht="15" hidden="false" customHeight="false" outlineLevel="0" collapsed="false"/>
    <row r="27872" customFormat="false" ht="15" hidden="false" customHeight="false" outlineLevel="0" collapsed="false"/>
    <row r="27873" customFormat="false" ht="15" hidden="false" customHeight="false" outlineLevel="0" collapsed="false"/>
    <row r="27874" customFormat="false" ht="15" hidden="false" customHeight="false" outlineLevel="0" collapsed="false"/>
    <row r="27875" customFormat="false" ht="15" hidden="false" customHeight="false" outlineLevel="0" collapsed="false"/>
    <row r="27876" customFormat="false" ht="15" hidden="false" customHeight="false" outlineLevel="0" collapsed="false"/>
    <row r="27877" customFormat="false" ht="15" hidden="false" customHeight="false" outlineLevel="0" collapsed="false"/>
    <row r="27878" customFormat="false" ht="15" hidden="false" customHeight="false" outlineLevel="0" collapsed="false"/>
    <row r="27879" customFormat="false" ht="15" hidden="false" customHeight="false" outlineLevel="0" collapsed="false"/>
    <row r="27880" customFormat="false" ht="15" hidden="false" customHeight="false" outlineLevel="0" collapsed="false"/>
    <row r="27881" customFormat="false" ht="15" hidden="false" customHeight="false" outlineLevel="0" collapsed="false"/>
    <row r="27882" customFormat="false" ht="15" hidden="false" customHeight="false" outlineLevel="0" collapsed="false"/>
    <row r="27883" customFormat="false" ht="15" hidden="false" customHeight="false" outlineLevel="0" collapsed="false"/>
    <row r="27884" customFormat="false" ht="15" hidden="false" customHeight="false" outlineLevel="0" collapsed="false"/>
    <row r="27885" customFormat="false" ht="15" hidden="false" customHeight="false" outlineLevel="0" collapsed="false"/>
    <row r="27886" customFormat="false" ht="15" hidden="false" customHeight="false" outlineLevel="0" collapsed="false"/>
    <row r="27887" customFormat="false" ht="15" hidden="false" customHeight="false" outlineLevel="0" collapsed="false"/>
    <row r="27888" customFormat="false" ht="15" hidden="false" customHeight="false" outlineLevel="0" collapsed="false"/>
    <row r="27889" customFormat="false" ht="15" hidden="false" customHeight="false" outlineLevel="0" collapsed="false"/>
    <row r="27890" customFormat="false" ht="15" hidden="false" customHeight="false" outlineLevel="0" collapsed="false"/>
    <row r="27891" customFormat="false" ht="15" hidden="false" customHeight="false" outlineLevel="0" collapsed="false"/>
    <row r="27892" customFormat="false" ht="15" hidden="false" customHeight="false" outlineLevel="0" collapsed="false"/>
    <row r="27893" customFormat="false" ht="15" hidden="false" customHeight="false" outlineLevel="0" collapsed="false"/>
    <row r="27894" customFormat="false" ht="15" hidden="false" customHeight="false" outlineLevel="0" collapsed="false"/>
    <row r="27895" customFormat="false" ht="15" hidden="false" customHeight="false" outlineLevel="0" collapsed="false"/>
    <row r="27896" customFormat="false" ht="15" hidden="false" customHeight="false" outlineLevel="0" collapsed="false"/>
    <row r="27897" customFormat="false" ht="15" hidden="false" customHeight="false" outlineLevel="0" collapsed="false"/>
    <row r="27898" customFormat="false" ht="15" hidden="false" customHeight="false" outlineLevel="0" collapsed="false"/>
    <row r="27899" customFormat="false" ht="15" hidden="false" customHeight="false" outlineLevel="0" collapsed="false"/>
    <row r="27900" customFormat="false" ht="15" hidden="false" customHeight="false" outlineLevel="0" collapsed="false"/>
    <row r="27901" customFormat="false" ht="15" hidden="false" customHeight="false" outlineLevel="0" collapsed="false"/>
    <row r="27902" customFormat="false" ht="15" hidden="false" customHeight="false" outlineLevel="0" collapsed="false"/>
    <row r="27903" customFormat="false" ht="15" hidden="false" customHeight="false" outlineLevel="0" collapsed="false"/>
    <row r="27904" customFormat="false" ht="15" hidden="false" customHeight="false" outlineLevel="0" collapsed="false"/>
    <row r="27905" customFormat="false" ht="15" hidden="false" customHeight="false" outlineLevel="0" collapsed="false"/>
    <row r="27906" customFormat="false" ht="15" hidden="false" customHeight="false" outlineLevel="0" collapsed="false"/>
    <row r="27907" customFormat="false" ht="15" hidden="false" customHeight="false" outlineLevel="0" collapsed="false"/>
    <row r="27908" customFormat="false" ht="15" hidden="false" customHeight="false" outlineLevel="0" collapsed="false"/>
    <row r="27909" customFormat="false" ht="15" hidden="false" customHeight="false" outlineLevel="0" collapsed="false"/>
    <row r="27910" customFormat="false" ht="15" hidden="false" customHeight="false" outlineLevel="0" collapsed="false"/>
    <row r="27911" customFormat="false" ht="15" hidden="false" customHeight="false" outlineLevel="0" collapsed="false"/>
    <row r="27912" customFormat="false" ht="15" hidden="false" customHeight="false" outlineLevel="0" collapsed="false"/>
    <row r="27913" customFormat="false" ht="15" hidden="false" customHeight="false" outlineLevel="0" collapsed="false"/>
    <row r="27914" customFormat="false" ht="15" hidden="false" customHeight="false" outlineLevel="0" collapsed="false"/>
    <row r="27915" customFormat="false" ht="15" hidden="false" customHeight="false" outlineLevel="0" collapsed="false"/>
    <row r="27916" customFormat="false" ht="15" hidden="false" customHeight="false" outlineLevel="0" collapsed="false"/>
    <row r="27917" customFormat="false" ht="15" hidden="false" customHeight="false" outlineLevel="0" collapsed="false"/>
    <row r="27918" customFormat="false" ht="15" hidden="false" customHeight="false" outlineLevel="0" collapsed="false"/>
    <row r="27919" customFormat="false" ht="15" hidden="false" customHeight="false" outlineLevel="0" collapsed="false"/>
    <row r="27920" customFormat="false" ht="15" hidden="false" customHeight="false" outlineLevel="0" collapsed="false"/>
    <row r="27921" customFormat="false" ht="15" hidden="false" customHeight="false" outlineLevel="0" collapsed="false"/>
    <row r="27922" customFormat="false" ht="15" hidden="false" customHeight="false" outlineLevel="0" collapsed="false"/>
    <row r="27923" customFormat="false" ht="15" hidden="false" customHeight="false" outlineLevel="0" collapsed="false"/>
    <row r="27924" customFormat="false" ht="15" hidden="false" customHeight="false" outlineLevel="0" collapsed="false"/>
    <row r="27925" customFormat="false" ht="15" hidden="false" customHeight="false" outlineLevel="0" collapsed="false"/>
    <row r="27926" customFormat="false" ht="15" hidden="false" customHeight="false" outlineLevel="0" collapsed="false"/>
    <row r="27927" customFormat="false" ht="15" hidden="false" customHeight="false" outlineLevel="0" collapsed="false"/>
    <row r="27928" customFormat="false" ht="15" hidden="false" customHeight="false" outlineLevel="0" collapsed="false"/>
    <row r="27929" customFormat="false" ht="15" hidden="false" customHeight="false" outlineLevel="0" collapsed="false"/>
    <row r="27930" customFormat="false" ht="15" hidden="false" customHeight="false" outlineLevel="0" collapsed="false"/>
    <row r="27931" customFormat="false" ht="15" hidden="false" customHeight="false" outlineLevel="0" collapsed="false"/>
    <row r="27932" customFormat="false" ht="15" hidden="false" customHeight="false" outlineLevel="0" collapsed="false"/>
    <row r="27933" customFormat="false" ht="15" hidden="false" customHeight="false" outlineLevel="0" collapsed="false"/>
    <row r="27934" customFormat="false" ht="15" hidden="false" customHeight="false" outlineLevel="0" collapsed="false"/>
    <row r="27935" customFormat="false" ht="15" hidden="false" customHeight="false" outlineLevel="0" collapsed="false"/>
    <row r="27936" customFormat="false" ht="15" hidden="false" customHeight="false" outlineLevel="0" collapsed="false"/>
    <row r="27937" customFormat="false" ht="15" hidden="false" customHeight="false" outlineLevel="0" collapsed="false"/>
    <row r="27938" customFormat="false" ht="15" hidden="false" customHeight="false" outlineLevel="0" collapsed="false"/>
    <row r="27939" customFormat="false" ht="15" hidden="false" customHeight="false" outlineLevel="0" collapsed="false"/>
    <row r="27940" customFormat="false" ht="15" hidden="false" customHeight="false" outlineLevel="0" collapsed="false"/>
    <row r="27941" customFormat="false" ht="15" hidden="false" customHeight="false" outlineLevel="0" collapsed="false"/>
    <row r="27942" customFormat="false" ht="15" hidden="false" customHeight="false" outlineLevel="0" collapsed="false"/>
    <row r="27943" customFormat="false" ht="15" hidden="false" customHeight="false" outlineLevel="0" collapsed="false"/>
    <row r="27944" customFormat="false" ht="15" hidden="false" customHeight="false" outlineLevel="0" collapsed="false"/>
    <row r="27945" customFormat="false" ht="15" hidden="false" customHeight="false" outlineLevel="0" collapsed="false"/>
    <row r="27946" customFormat="false" ht="15" hidden="false" customHeight="false" outlineLevel="0" collapsed="false"/>
    <row r="27947" customFormat="false" ht="15" hidden="false" customHeight="false" outlineLevel="0" collapsed="false"/>
    <row r="27948" customFormat="false" ht="15" hidden="false" customHeight="false" outlineLevel="0" collapsed="false"/>
    <row r="27949" customFormat="false" ht="15" hidden="false" customHeight="false" outlineLevel="0" collapsed="false"/>
    <row r="27950" customFormat="false" ht="15" hidden="false" customHeight="false" outlineLevel="0" collapsed="false"/>
    <row r="27951" customFormat="false" ht="15" hidden="false" customHeight="false" outlineLevel="0" collapsed="false"/>
    <row r="27952" customFormat="false" ht="15" hidden="false" customHeight="false" outlineLevel="0" collapsed="false"/>
    <row r="27953" customFormat="false" ht="15" hidden="false" customHeight="false" outlineLevel="0" collapsed="false"/>
    <row r="27954" customFormat="false" ht="15" hidden="false" customHeight="false" outlineLevel="0" collapsed="false"/>
    <row r="27955" customFormat="false" ht="15" hidden="false" customHeight="false" outlineLevel="0" collapsed="false"/>
    <row r="27956" customFormat="false" ht="15" hidden="false" customHeight="false" outlineLevel="0" collapsed="false"/>
    <row r="27957" customFormat="false" ht="15" hidden="false" customHeight="false" outlineLevel="0" collapsed="false"/>
    <row r="27958" customFormat="false" ht="15" hidden="false" customHeight="false" outlineLevel="0" collapsed="false"/>
    <row r="27959" customFormat="false" ht="15" hidden="false" customHeight="false" outlineLevel="0" collapsed="false"/>
    <row r="27960" customFormat="false" ht="15" hidden="false" customHeight="false" outlineLevel="0" collapsed="false"/>
    <row r="27961" customFormat="false" ht="15" hidden="false" customHeight="false" outlineLevel="0" collapsed="false"/>
    <row r="27962" customFormat="false" ht="15" hidden="false" customHeight="false" outlineLevel="0" collapsed="false"/>
    <row r="27963" customFormat="false" ht="15" hidden="false" customHeight="false" outlineLevel="0" collapsed="false"/>
    <row r="27964" customFormat="false" ht="15" hidden="false" customHeight="false" outlineLevel="0" collapsed="false"/>
    <row r="27965" customFormat="false" ht="15" hidden="false" customHeight="false" outlineLevel="0" collapsed="false"/>
    <row r="27966" customFormat="false" ht="15" hidden="false" customHeight="false" outlineLevel="0" collapsed="false"/>
    <row r="27967" customFormat="false" ht="15" hidden="false" customHeight="false" outlineLevel="0" collapsed="false"/>
    <row r="27968" customFormat="false" ht="15" hidden="false" customHeight="false" outlineLevel="0" collapsed="false"/>
    <row r="27969" customFormat="false" ht="15" hidden="false" customHeight="false" outlineLevel="0" collapsed="false"/>
    <row r="27970" customFormat="false" ht="15" hidden="false" customHeight="false" outlineLevel="0" collapsed="false"/>
    <row r="27971" customFormat="false" ht="15" hidden="false" customHeight="false" outlineLevel="0" collapsed="false"/>
    <row r="27972" customFormat="false" ht="15" hidden="false" customHeight="false" outlineLevel="0" collapsed="false"/>
    <row r="27973" customFormat="false" ht="15" hidden="false" customHeight="false" outlineLevel="0" collapsed="false"/>
    <row r="27974" customFormat="false" ht="15" hidden="false" customHeight="false" outlineLevel="0" collapsed="false"/>
    <row r="27975" customFormat="false" ht="15" hidden="false" customHeight="false" outlineLevel="0" collapsed="false"/>
    <row r="27976" customFormat="false" ht="15" hidden="false" customHeight="false" outlineLevel="0" collapsed="false"/>
    <row r="27977" customFormat="false" ht="15" hidden="false" customHeight="false" outlineLevel="0" collapsed="false"/>
    <row r="27978" customFormat="false" ht="15" hidden="false" customHeight="false" outlineLevel="0" collapsed="false"/>
    <row r="27979" customFormat="false" ht="15" hidden="false" customHeight="false" outlineLevel="0" collapsed="false"/>
    <row r="27980" customFormat="false" ht="15" hidden="false" customHeight="false" outlineLevel="0" collapsed="false"/>
    <row r="27981" customFormat="false" ht="15" hidden="false" customHeight="false" outlineLevel="0" collapsed="false"/>
    <row r="27982" customFormat="false" ht="15" hidden="false" customHeight="false" outlineLevel="0" collapsed="false"/>
    <row r="27983" customFormat="false" ht="15" hidden="false" customHeight="false" outlineLevel="0" collapsed="false"/>
    <row r="27984" customFormat="false" ht="15" hidden="false" customHeight="false" outlineLevel="0" collapsed="false"/>
    <row r="27985" customFormat="false" ht="15" hidden="false" customHeight="false" outlineLevel="0" collapsed="false"/>
    <row r="27986" customFormat="false" ht="15" hidden="false" customHeight="false" outlineLevel="0" collapsed="false"/>
    <row r="27987" customFormat="false" ht="15" hidden="false" customHeight="false" outlineLevel="0" collapsed="false"/>
    <row r="27988" customFormat="false" ht="15" hidden="false" customHeight="false" outlineLevel="0" collapsed="false"/>
    <row r="27989" customFormat="false" ht="15" hidden="false" customHeight="false" outlineLevel="0" collapsed="false"/>
    <row r="27990" customFormat="false" ht="15" hidden="false" customHeight="false" outlineLevel="0" collapsed="false"/>
    <row r="27991" customFormat="false" ht="15" hidden="false" customHeight="false" outlineLevel="0" collapsed="false"/>
    <row r="27992" customFormat="false" ht="15" hidden="false" customHeight="false" outlineLevel="0" collapsed="false"/>
    <row r="27993" customFormat="false" ht="15" hidden="false" customHeight="false" outlineLevel="0" collapsed="false"/>
    <row r="27994" customFormat="false" ht="15" hidden="false" customHeight="false" outlineLevel="0" collapsed="false"/>
    <row r="27995" customFormat="false" ht="15" hidden="false" customHeight="false" outlineLevel="0" collapsed="false"/>
    <row r="27996" customFormat="false" ht="15" hidden="false" customHeight="false" outlineLevel="0" collapsed="false"/>
    <row r="27997" customFormat="false" ht="15" hidden="false" customHeight="false" outlineLevel="0" collapsed="false"/>
    <row r="27998" customFormat="false" ht="15" hidden="false" customHeight="false" outlineLevel="0" collapsed="false"/>
    <row r="27999" customFormat="false" ht="15" hidden="false" customHeight="false" outlineLevel="0" collapsed="false"/>
    <row r="28000" customFormat="false" ht="15" hidden="false" customHeight="false" outlineLevel="0" collapsed="false"/>
    <row r="28001" customFormat="false" ht="15" hidden="false" customHeight="false" outlineLevel="0" collapsed="false"/>
    <row r="28002" customFormat="false" ht="15" hidden="false" customHeight="false" outlineLevel="0" collapsed="false"/>
    <row r="28003" customFormat="false" ht="15" hidden="false" customHeight="false" outlineLevel="0" collapsed="false"/>
    <row r="28004" customFormat="false" ht="15" hidden="false" customHeight="false" outlineLevel="0" collapsed="false"/>
    <row r="28005" customFormat="false" ht="15" hidden="false" customHeight="false" outlineLevel="0" collapsed="false"/>
    <row r="28006" customFormat="false" ht="15" hidden="false" customHeight="false" outlineLevel="0" collapsed="false"/>
    <row r="28007" customFormat="false" ht="15" hidden="false" customHeight="false" outlineLevel="0" collapsed="false"/>
    <row r="28008" customFormat="false" ht="15" hidden="false" customHeight="false" outlineLevel="0" collapsed="false"/>
    <row r="28009" customFormat="false" ht="15" hidden="false" customHeight="false" outlineLevel="0" collapsed="false"/>
    <row r="28010" customFormat="false" ht="15" hidden="false" customHeight="false" outlineLevel="0" collapsed="false"/>
    <row r="28011" customFormat="false" ht="15" hidden="false" customHeight="false" outlineLevel="0" collapsed="false"/>
    <row r="28012" customFormat="false" ht="15" hidden="false" customHeight="false" outlineLevel="0" collapsed="false"/>
    <row r="28013" customFormat="false" ht="15" hidden="false" customHeight="false" outlineLevel="0" collapsed="false"/>
    <row r="28014" customFormat="false" ht="15" hidden="false" customHeight="false" outlineLevel="0" collapsed="false"/>
    <row r="28015" customFormat="false" ht="15" hidden="false" customHeight="false" outlineLevel="0" collapsed="false"/>
    <row r="28016" customFormat="false" ht="15" hidden="false" customHeight="false" outlineLevel="0" collapsed="false"/>
    <row r="28017" customFormat="false" ht="15" hidden="false" customHeight="false" outlineLevel="0" collapsed="false"/>
    <row r="28018" customFormat="false" ht="15" hidden="false" customHeight="false" outlineLevel="0" collapsed="false"/>
    <row r="28019" customFormat="false" ht="15" hidden="false" customHeight="false" outlineLevel="0" collapsed="false"/>
    <row r="28020" customFormat="false" ht="15" hidden="false" customHeight="false" outlineLevel="0" collapsed="false"/>
    <row r="28021" customFormat="false" ht="15" hidden="false" customHeight="false" outlineLevel="0" collapsed="false"/>
    <row r="28022" customFormat="false" ht="15" hidden="false" customHeight="false" outlineLevel="0" collapsed="false"/>
    <row r="28023" customFormat="false" ht="15" hidden="false" customHeight="false" outlineLevel="0" collapsed="false"/>
    <row r="28024" customFormat="false" ht="15" hidden="false" customHeight="false" outlineLevel="0" collapsed="false"/>
    <row r="28025" customFormat="false" ht="15" hidden="false" customHeight="false" outlineLevel="0" collapsed="false"/>
    <row r="28026" customFormat="false" ht="15" hidden="false" customHeight="false" outlineLevel="0" collapsed="false"/>
    <row r="28027" customFormat="false" ht="15" hidden="false" customHeight="false" outlineLevel="0" collapsed="false"/>
    <row r="28028" customFormat="false" ht="15" hidden="false" customHeight="false" outlineLevel="0" collapsed="false"/>
    <row r="28029" customFormat="false" ht="15" hidden="false" customHeight="false" outlineLevel="0" collapsed="false"/>
    <row r="28030" customFormat="false" ht="15" hidden="false" customHeight="false" outlineLevel="0" collapsed="false"/>
    <row r="28031" customFormat="false" ht="15" hidden="false" customHeight="false" outlineLevel="0" collapsed="false"/>
    <row r="28032" customFormat="false" ht="15" hidden="false" customHeight="false" outlineLevel="0" collapsed="false"/>
    <row r="28033" customFormat="false" ht="15" hidden="false" customHeight="false" outlineLevel="0" collapsed="false"/>
    <row r="28034" customFormat="false" ht="15" hidden="false" customHeight="false" outlineLevel="0" collapsed="false"/>
    <row r="28035" customFormat="false" ht="15" hidden="false" customHeight="false" outlineLevel="0" collapsed="false"/>
    <row r="28036" customFormat="false" ht="15" hidden="false" customHeight="false" outlineLevel="0" collapsed="false"/>
    <row r="28037" customFormat="false" ht="15" hidden="false" customHeight="false" outlineLevel="0" collapsed="false"/>
    <row r="28038" customFormat="false" ht="15" hidden="false" customHeight="false" outlineLevel="0" collapsed="false"/>
    <row r="28039" customFormat="false" ht="15" hidden="false" customHeight="false" outlineLevel="0" collapsed="false"/>
    <row r="28040" customFormat="false" ht="15" hidden="false" customHeight="false" outlineLevel="0" collapsed="false"/>
    <row r="28041" customFormat="false" ht="15" hidden="false" customHeight="false" outlineLevel="0" collapsed="false"/>
    <row r="28042" customFormat="false" ht="15" hidden="false" customHeight="false" outlineLevel="0" collapsed="false"/>
    <row r="28043" customFormat="false" ht="15" hidden="false" customHeight="false" outlineLevel="0" collapsed="false"/>
    <row r="28044" customFormat="false" ht="15" hidden="false" customHeight="false" outlineLevel="0" collapsed="false"/>
    <row r="28045" customFormat="false" ht="15" hidden="false" customHeight="false" outlineLevel="0" collapsed="false"/>
    <row r="28046" customFormat="false" ht="15" hidden="false" customHeight="false" outlineLevel="0" collapsed="false"/>
    <row r="28047" customFormat="false" ht="15" hidden="false" customHeight="false" outlineLevel="0" collapsed="false"/>
    <row r="28048" customFormat="false" ht="15" hidden="false" customHeight="false" outlineLevel="0" collapsed="false"/>
    <row r="28049" customFormat="false" ht="15" hidden="false" customHeight="false" outlineLevel="0" collapsed="false"/>
    <row r="28050" customFormat="false" ht="15" hidden="false" customHeight="false" outlineLevel="0" collapsed="false"/>
    <row r="28051" customFormat="false" ht="15" hidden="false" customHeight="false" outlineLevel="0" collapsed="false"/>
    <row r="28052" customFormat="false" ht="15" hidden="false" customHeight="false" outlineLevel="0" collapsed="false"/>
    <row r="28053" customFormat="false" ht="15" hidden="false" customHeight="false" outlineLevel="0" collapsed="false"/>
    <row r="28054" customFormat="false" ht="15" hidden="false" customHeight="false" outlineLevel="0" collapsed="false"/>
    <row r="28055" customFormat="false" ht="15" hidden="false" customHeight="false" outlineLevel="0" collapsed="false"/>
    <row r="28056" customFormat="false" ht="15" hidden="false" customHeight="false" outlineLevel="0" collapsed="false"/>
    <row r="28057" customFormat="false" ht="15" hidden="false" customHeight="false" outlineLevel="0" collapsed="false"/>
    <row r="28058" customFormat="false" ht="15" hidden="false" customHeight="false" outlineLevel="0" collapsed="false"/>
    <row r="28059" customFormat="false" ht="15" hidden="false" customHeight="false" outlineLevel="0" collapsed="false"/>
    <row r="28060" customFormat="false" ht="15" hidden="false" customHeight="false" outlineLevel="0" collapsed="false"/>
    <row r="28061" customFormat="false" ht="15" hidden="false" customHeight="false" outlineLevel="0" collapsed="false"/>
    <row r="28062" customFormat="false" ht="15" hidden="false" customHeight="false" outlineLevel="0" collapsed="false"/>
    <row r="28063" customFormat="false" ht="15" hidden="false" customHeight="false" outlineLevel="0" collapsed="false"/>
    <row r="28064" customFormat="false" ht="15" hidden="false" customHeight="false" outlineLevel="0" collapsed="false"/>
    <row r="28065" customFormat="false" ht="15" hidden="false" customHeight="false" outlineLevel="0" collapsed="false"/>
    <row r="28066" customFormat="false" ht="15" hidden="false" customHeight="false" outlineLevel="0" collapsed="false"/>
    <row r="28067" customFormat="false" ht="15" hidden="false" customHeight="false" outlineLevel="0" collapsed="false"/>
    <row r="28068" customFormat="false" ht="15" hidden="false" customHeight="false" outlineLevel="0" collapsed="false"/>
    <row r="28069" customFormat="false" ht="15" hidden="false" customHeight="false" outlineLevel="0" collapsed="false"/>
    <row r="28070" customFormat="false" ht="15" hidden="false" customHeight="false" outlineLevel="0" collapsed="false"/>
    <row r="28071" customFormat="false" ht="15" hidden="false" customHeight="false" outlineLevel="0" collapsed="false"/>
    <row r="28072" customFormat="false" ht="15" hidden="false" customHeight="false" outlineLevel="0" collapsed="false"/>
    <row r="28073" customFormat="false" ht="15" hidden="false" customHeight="false" outlineLevel="0" collapsed="false"/>
    <row r="28074" customFormat="false" ht="15" hidden="false" customHeight="false" outlineLevel="0" collapsed="false"/>
    <row r="28075" customFormat="false" ht="15" hidden="false" customHeight="false" outlineLevel="0" collapsed="false"/>
    <row r="28076" customFormat="false" ht="15" hidden="false" customHeight="false" outlineLevel="0" collapsed="false"/>
    <row r="28077" customFormat="false" ht="15" hidden="false" customHeight="false" outlineLevel="0" collapsed="false"/>
    <row r="28078" customFormat="false" ht="15" hidden="false" customHeight="false" outlineLevel="0" collapsed="false"/>
    <row r="28079" customFormat="false" ht="15" hidden="false" customHeight="false" outlineLevel="0" collapsed="false"/>
    <row r="28080" customFormat="false" ht="15" hidden="false" customHeight="false" outlineLevel="0" collapsed="false"/>
    <row r="28081" customFormat="false" ht="15" hidden="false" customHeight="false" outlineLevel="0" collapsed="false"/>
    <row r="28082" customFormat="false" ht="15" hidden="false" customHeight="false" outlineLevel="0" collapsed="false"/>
    <row r="28083" customFormat="false" ht="15" hidden="false" customHeight="false" outlineLevel="0" collapsed="false"/>
    <row r="28084" customFormat="false" ht="15" hidden="false" customHeight="false" outlineLevel="0" collapsed="false"/>
    <row r="28085" customFormat="false" ht="15" hidden="false" customHeight="false" outlineLevel="0" collapsed="false"/>
    <row r="28086" customFormat="false" ht="15" hidden="false" customHeight="false" outlineLevel="0" collapsed="false"/>
    <row r="28087" customFormat="false" ht="15" hidden="false" customHeight="false" outlineLevel="0" collapsed="false"/>
    <row r="28088" customFormat="false" ht="15" hidden="false" customHeight="false" outlineLevel="0" collapsed="false"/>
    <row r="28089" customFormat="false" ht="15" hidden="false" customHeight="false" outlineLevel="0" collapsed="false"/>
    <row r="28090" customFormat="false" ht="15" hidden="false" customHeight="false" outlineLevel="0" collapsed="false"/>
    <row r="28091" customFormat="false" ht="15" hidden="false" customHeight="false" outlineLevel="0" collapsed="false"/>
    <row r="28092" customFormat="false" ht="15" hidden="false" customHeight="false" outlineLevel="0" collapsed="false"/>
    <row r="28093" customFormat="false" ht="15" hidden="false" customHeight="false" outlineLevel="0" collapsed="false"/>
    <row r="28094" customFormat="false" ht="15" hidden="false" customHeight="false" outlineLevel="0" collapsed="false"/>
    <row r="28095" customFormat="false" ht="15" hidden="false" customHeight="false" outlineLevel="0" collapsed="false"/>
    <row r="28096" customFormat="false" ht="15" hidden="false" customHeight="false" outlineLevel="0" collapsed="false"/>
    <row r="28097" customFormat="false" ht="15" hidden="false" customHeight="false" outlineLevel="0" collapsed="false"/>
    <row r="28098" customFormat="false" ht="15" hidden="false" customHeight="false" outlineLevel="0" collapsed="false"/>
    <row r="28099" customFormat="false" ht="15" hidden="false" customHeight="false" outlineLevel="0" collapsed="false"/>
    <row r="28100" customFormat="false" ht="15" hidden="false" customHeight="false" outlineLevel="0" collapsed="false"/>
    <row r="28101" customFormat="false" ht="15" hidden="false" customHeight="false" outlineLevel="0" collapsed="false"/>
    <row r="28102" customFormat="false" ht="15" hidden="false" customHeight="false" outlineLevel="0" collapsed="false"/>
    <row r="28103" customFormat="false" ht="15" hidden="false" customHeight="false" outlineLevel="0" collapsed="false"/>
    <row r="28104" customFormat="false" ht="15" hidden="false" customHeight="false" outlineLevel="0" collapsed="false"/>
    <row r="28105" customFormat="false" ht="15" hidden="false" customHeight="false" outlineLevel="0" collapsed="false"/>
    <row r="28106" customFormat="false" ht="15" hidden="false" customHeight="false" outlineLevel="0" collapsed="false"/>
    <row r="28107" customFormat="false" ht="15" hidden="false" customHeight="false" outlineLevel="0" collapsed="false"/>
    <row r="28108" customFormat="false" ht="15" hidden="false" customHeight="false" outlineLevel="0" collapsed="false"/>
    <row r="28109" customFormat="false" ht="15" hidden="false" customHeight="false" outlineLevel="0" collapsed="false"/>
    <row r="28110" customFormat="false" ht="15" hidden="false" customHeight="false" outlineLevel="0" collapsed="false"/>
    <row r="28111" customFormat="false" ht="15" hidden="false" customHeight="false" outlineLevel="0" collapsed="false"/>
    <row r="28112" customFormat="false" ht="15" hidden="false" customHeight="false" outlineLevel="0" collapsed="false"/>
    <row r="28113" customFormat="false" ht="15" hidden="false" customHeight="false" outlineLevel="0" collapsed="false"/>
    <row r="28114" customFormat="false" ht="15" hidden="false" customHeight="false" outlineLevel="0" collapsed="false"/>
    <row r="28115" customFormat="false" ht="15" hidden="false" customHeight="false" outlineLevel="0" collapsed="false"/>
    <row r="28116" customFormat="false" ht="15" hidden="false" customHeight="false" outlineLevel="0" collapsed="false"/>
    <row r="28117" customFormat="false" ht="15" hidden="false" customHeight="false" outlineLevel="0" collapsed="false"/>
    <row r="28118" customFormat="false" ht="15" hidden="false" customHeight="false" outlineLevel="0" collapsed="false"/>
    <row r="28119" customFormat="false" ht="15" hidden="false" customHeight="false" outlineLevel="0" collapsed="false"/>
    <row r="28120" customFormat="false" ht="15" hidden="false" customHeight="false" outlineLevel="0" collapsed="false"/>
    <row r="28121" customFormat="false" ht="15" hidden="false" customHeight="false" outlineLevel="0" collapsed="false"/>
    <row r="28122" customFormat="false" ht="15" hidden="false" customHeight="false" outlineLevel="0" collapsed="false"/>
    <row r="28123" customFormat="false" ht="15" hidden="false" customHeight="false" outlineLevel="0" collapsed="false"/>
    <row r="28124" customFormat="false" ht="15" hidden="false" customHeight="false" outlineLevel="0" collapsed="false"/>
    <row r="28125" customFormat="false" ht="15" hidden="false" customHeight="false" outlineLevel="0" collapsed="false"/>
    <row r="28126" customFormat="false" ht="15" hidden="false" customHeight="false" outlineLevel="0" collapsed="false"/>
    <row r="28127" customFormat="false" ht="15" hidden="false" customHeight="false" outlineLevel="0" collapsed="false"/>
    <row r="28128" customFormat="false" ht="15" hidden="false" customHeight="false" outlineLevel="0" collapsed="false"/>
    <row r="28129" customFormat="false" ht="15" hidden="false" customHeight="false" outlineLevel="0" collapsed="false"/>
    <row r="28130" customFormat="false" ht="15" hidden="false" customHeight="false" outlineLevel="0" collapsed="false"/>
    <row r="28131" customFormat="false" ht="15" hidden="false" customHeight="false" outlineLevel="0" collapsed="false"/>
    <row r="28132" customFormat="false" ht="15" hidden="false" customHeight="false" outlineLevel="0" collapsed="false"/>
    <row r="28133" customFormat="false" ht="15" hidden="false" customHeight="false" outlineLevel="0" collapsed="false"/>
    <row r="28134" customFormat="false" ht="15" hidden="false" customHeight="false" outlineLevel="0" collapsed="false"/>
    <row r="28135" customFormat="false" ht="15" hidden="false" customHeight="false" outlineLevel="0" collapsed="false"/>
    <row r="28136" customFormat="false" ht="15" hidden="false" customHeight="false" outlineLevel="0" collapsed="false"/>
    <row r="28137" customFormat="false" ht="15" hidden="false" customHeight="false" outlineLevel="0" collapsed="false"/>
    <row r="28138" customFormat="false" ht="15" hidden="false" customHeight="false" outlineLevel="0" collapsed="false"/>
    <row r="28139" customFormat="false" ht="15" hidden="false" customHeight="false" outlineLevel="0" collapsed="false"/>
    <row r="28140" customFormat="false" ht="15" hidden="false" customHeight="false" outlineLevel="0" collapsed="false"/>
    <row r="28141" customFormat="false" ht="15" hidden="false" customHeight="false" outlineLevel="0" collapsed="false"/>
    <row r="28142" customFormat="false" ht="15" hidden="false" customHeight="false" outlineLevel="0" collapsed="false"/>
    <row r="28143" customFormat="false" ht="15" hidden="false" customHeight="false" outlineLevel="0" collapsed="false"/>
    <row r="28144" customFormat="false" ht="15" hidden="false" customHeight="false" outlineLevel="0" collapsed="false"/>
    <row r="28145" customFormat="false" ht="15" hidden="false" customHeight="false" outlineLevel="0" collapsed="false"/>
    <row r="28146" customFormat="false" ht="15" hidden="false" customHeight="false" outlineLevel="0" collapsed="false"/>
    <row r="28147" customFormat="false" ht="15" hidden="false" customHeight="false" outlineLevel="0" collapsed="false"/>
    <row r="28148" customFormat="false" ht="15" hidden="false" customHeight="false" outlineLevel="0" collapsed="false"/>
    <row r="28149" customFormat="false" ht="15" hidden="false" customHeight="false" outlineLevel="0" collapsed="false"/>
    <row r="28150" customFormat="false" ht="15" hidden="false" customHeight="false" outlineLevel="0" collapsed="false"/>
    <row r="28151" customFormat="false" ht="15" hidden="false" customHeight="false" outlineLevel="0" collapsed="false"/>
    <row r="28152" customFormat="false" ht="15" hidden="false" customHeight="false" outlineLevel="0" collapsed="false"/>
    <row r="28153" customFormat="false" ht="15" hidden="false" customHeight="false" outlineLevel="0" collapsed="false"/>
    <row r="28154" customFormat="false" ht="15" hidden="false" customHeight="false" outlineLevel="0" collapsed="false"/>
    <row r="28155" customFormat="false" ht="15" hidden="false" customHeight="false" outlineLevel="0" collapsed="false"/>
    <row r="28156" customFormat="false" ht="15" hidden="false" customHeight="false" outlineLevel="0" collapsed="false"/>
    <row r="28157" customFormat="false" ht="15" hidden="false" customHeight="false" outlineLevel="0" collapsed="false"/>
    <row r="28158" customFormat="false" ht="15" hidden="false" customHeight="false" outlineLevel="0" collapsed="false"/>
    <row r="28159" customFormat="false" ht="15" hidden="false" customHeight="false" outlineLevel="0" collapsed="false"/>
    <row r="28160" customFormat="false" ht="15" hidden="false" customHeight="false" outlineLevel="0" collapsed="false"/>
    <row r="28161" customFormat="false" ht="15" hidden="false" customHeight="false" outlineLevel="0" collapsed="false"/>
    <row r="28162" customFormat="false" ht="15" hidden="false" customHeight="false" outlineLevel="0" collapsed="false"/>
    <row r="28163" customFormat="false" ht="15" hidden="false" customHeight="false" outlineLevel="0" collapsed="false"/>
    <row r="28164" customFormat="false" ht="15" hidden="false" customHeight="false" outlineLevel="0" collapsed="false"/>
    <row r="28165" customFormat="false" ht="15" hidden="false" customHeight="false" outlineLevel="0" collapsed="false"/>
    <row r="28166" customFormat="false" ht="15" hidden="false" customHeight="false" outlineLevel="0" collapsed="false"/>
    <row r="28167" customFormat="false" ht="15" hidden="false" customHeight="false" outlineLevel="0" collapsed="false"/>
    <row r="28168" customFormat="false" ht="15" hidden="false" customHeight="false" outlineLevel="0" collapsed="false"/>
    <row r="28169" customFormat="false" ht="15" hidden="false" customHeight="false" outlineLevel="0" collapsed="false"/>
    <row r="28170" customFormat="false" ht="15" hidden="false" customHeight="false" outlineLevel="0" collapsed="false"/>
    <row r="28171" customFormat="false" ht="15" hidden="false" customHeight="false" outlineLevel="0" collapsed="false"/>
    <row r="28172" customFormat="false" ht="15" hidden="false" customHeight="false" outlineLevel="0" collapsed="false"/>
    <row r="28173" customFormat="false" ht="15" hidden="false" customHeight="false" outlineLevel="0" collapsed="false"/>
    <row r="28174" customFormat="false" ht="15" hidden="false" customHeight="false" outlineLevel="0" collapsed="false"/>
    <row r="28175" customFormat="false" ht="15" hidden="false" customHeight="false" outlineLevel="0" collapsed="false"/>
    <row r="28176" customFormat="false" ht="15" hidden="false" customHeight="false" outlineLevel="0" collapsed="false"/>
    <row r="28177" customFormat="false" ht="15" hidden="false" customHeight="false" outlineLevel="0" collapsed="false"/>
    <row r="28178" customFormat="false" ht="15" hidden="false" customHeight="false" outlineLevel="0" collapsed="false"/>
    <row r="28179" customFormat="false" ht="15" hidden="false" customHeight="false" outlineLevel="0" collapsed="false"/>
    <row r="28180" customFormat="false" ht="15" hidden="false" customHeight="false" outlineLevel="0" collapsed="false"/>
    <row r="28181" customFormat="false" ht="15" hidden="false" customHeight="false" outlineLevel="0" collapsed="false"/>
    <row r="28182" customFormat="false" ht="15" hidden="false" customHeight="false" outlineLevel="0" collapsed="false"/>
    <row r="28183" customFormat="false" ht="15" hidden="false" customHeight="false" outlineLevel="0" collapsed="false"/>
    <row r="28184" customFormat="false" ht="15" hidden="false" customHeight="false" outlineLevel="0" collapsed="false"/>
    <row r="28185" customFormat="false" ht="15" hidden="false" customHeight="false" outlineLevel="0" collapsed="false"/>
    <row r="28186" customFormat="false" ht="15" hidden="false" customHeight="false" outlineLevel="0" collapsed="false"/>
    <row r="28187" customFormat="false" ht="15" hidden="false" customHeight="false" outlineLevel="0" collapsed="false"/>
    <row r="28188" customFormat="false" ht="15" hidden="false" customHeight="false" outlineLevel="0" collapsed="false"/>
    <row r="28189" customFormat="false" ht="15" hidden="false" customHeight="false" outlineLevel="0" collapsed="false"/>
    <row r="28190" customFormat="false" ht="15" hidden="false" customHeight="false" outlineLevel="0" collapsed="false"/>
    <row r="28191" customFormat="false" ht="15" hidden="false" customHeight="false" outlineLevel="0" collapsed="false"/>
    <row r="28192" customFormat="false" ht="15" hidden="false" customHeight="false" outlineLevel="0" collapsed="false"/>
    <row r="28193" customFormat="false" ht="15" hidden="false" customHeight="false" outlineLevel="0" collapsed="false"/>
    <row r="28194" customFormat="false" ht="15" hidden="false" customHeight="false" outlineLevel="0" collapsed="false"/>
    <row r="28195" customFormat="false" ht="15" hidden="false" customHeight="false" outlineLevel="0" collapsed="false"/>
    <row r="28196" customFormat="false" ht="15" hidden="false" customHeight="false" outlineLevel="0" collapsed="false"/>
    <row r="28197" customFormat="false" ht="15" hidden="false" customHeight="false" outlineLevel="0" collapsed="false"/>
    <row r="28198" customFormat="false" ht="15" hidden="false" customHeight="false" outlineLevel="0" collapsed="false"/>
    <row r="28199" customFormat="false" ht="15" hidden="false" customHeight="false" outlineLevel="0" collapsed="false"/>
    <row r="28200" customFormat="false" ht="15" hidden="false" customHeight="false" outlineLevel="0" collapsed="false"/>
    <row r="28201" customFormat="false" ht="15" hidden="false" customHeight="false" outlineLevel="0" collapsed="false"/>
    <row r="28202" customFormat="false" ht="15" hidden="false" customHeight="false" outlineLevel="0" collapsed="false"/>
    <row r="28203" customFormat="false" ht="15" hidden="false" customHeight="false" outlineLevel="0" collapsed="false"/>
    <row r="28204" customFormat="false" ht="15" hidden="false" customHeight="false" outlineLevel="0" collapsed="false"/>
    <row r="28205" customFormat="false" ht="15" hidden="false" customHeight="false" outlineLevel="0" collapsed="false"/>
    <row r="28206" customFormat="false" ht="15" hidden="false" customHeight="false" outlineLevel="0" collapsed="false"/>
    <row r="28207" customFormat="false" ht="15" hidden="false" customHeight="false" outlineLevel="0" collapsed="false"/>
    <row r="28208" customFormat="false" ht="15" hidden="false" customHeight="false" outlineLevel="0" collapsed="false"/>
    <row r="28209" customFormat="false" ht="15" hidden="false" customHeight="false" outlineLevel="0" collapsed="false"/>
    <row r="28210" customFormat="false" ht="15" hidden="false" customHeight="false" outlineLevel="0" collapsed="false"/>
    <row r="28211" customFormat="false" ht="15" hidden="false" customHeight="false" outlineLevel="0" collapsed="false"/>
    <row r="28212" customFormat="false" ht="15" hidden="false" customHeight="false" outlineLevel="0" collapsed="false"/>
    <row r="28213" customFormat="false" ht="15" hidden="false" customHeight="false" outlineLevel="0" collapsed="false"/>
    <row r="28214" customFormat="false" ht="15" hidden="false" customHeight="false" outlineLevel="0" collapsed="false"/>
    <row r="28215" customFormat="false" ht="15" hidden="false" customHeight="false" outlineLevel="0" collapsed="false"/>
    <row r="28216" customFormat="false" ht="15" hidden="false" customHeight="false" outlineLevel="0" collapsed="false"/>
    <row r="28217" customFormat="false" ht="15" hidden="false" customHeight="false" outlineLevel="0" collapsed="false"/>
    <row r="28218" customFormat="false" ht="15" hidden="false" customHeight="false" outlineLevel="0" collapsed="false"/>
    <row r="28219" customFormat="false" ht="15" hidden="false" customHeight="false" outlineLevel="0" collapsed="false"/>
    <row r="28220" customFormat="false" ht="15" hidden="false" customHeight="false" outlineLevel="0" collapsed="false"/>
    <row r="28221" customFormat="false" ht="15" hidden="false" customHeight="false" outlineLevel="0" collapsed="false"/>
    <row r="28222" customFormat="false" ht="15" hidden="false" customHeight="false" outlineLevel="0" collapsed="false"/>
    <row r="28223" customFormat="false" ht="15" hidden="false" customHeight="false" outlineLevel="0" collapsed="false"/>
    <row r="28224" customFormat="false" ht="15" hidden="false" customHeight="false" outlineLevel="0" collapsed="false"/>
    <row r="28225" customFormat="false" ht="15" hidden="false" customHeight="false" outlineLevel="0" collapsed="false"/>
    <row r="28226" customFormat="false" ht="15" hidden="false" customHeight="false" outlineLevel="0" collapsed="false"/>
    <row r="28227" customFormat="false" ht="15" hidden="false" customHeight="false" outlineLevel="0" collapsed="false"/>
    <row r="28228" customFormat="false" ht="15" hidden="false" customHeight="false" outlineLevel="0" collapsed="false"/>
    <row r="28229" customFormat="false" ht="15" hidden="false" customHeight="false" outlineLevel="0" collapsed="false"/>
    <row r="28230" customFormat="false" ht="15" hidden="false" customHeight="false" outlineLevel="0" collapsed="false"/>
    <row r="28231" customFormat="false" ht="15" hidden="false" customHeight="false" outlineLevel="0" collapsed="false"/>
    <row r="28232" customFormat="false" ht="15" hidden="false" customHeight="false" outlineLevel="0" collapsed="false"/>
    <row r="28233" customFormat="false" ht="15" hidden="false" customHeight="false" outlineLevel="0" collapsed="false"/>
    <row r="28234" customFormat="false" ht="15" hidden="false" customHeight="false" outlineLevel="0" collapsed="false"/>
    <row r="28235" customFormat="false" ht="15" hidden="false" customHeight="false" outlineLevel="0" collapsed="false"/>
    <row r="28236" customFormat="false" ht="15" hidden="false" customHeight="false" outlineLevel="0" collapsed="false"/>
    <row r="28237" customFormat="false" ht="15" hidden="false" customHeight="false" outlineLevel="0" collapsed="false"/>
    <row r="28238" customFormat="false" ht="15" hidden="false" customHeight="false" outlineLevel="0" collapsed="false"/>
    <row r="28239" customFormat="false" ht="15" hidden="false" customHeight="false" outlineLevel="0" collapsed="false"/>
    <row r="28240" customFormat="false" ht="15" hidden="false" customHeight="false" outlineLevel="0" collapsed="false"/>
    <row r="28241" customFormat="false" ht="15" hidden="false" customHeight="false" outlineLevel="0" collapsed="false"/>
    <row r="28242" customFormat="false" ht="15" hidden="false" customHeight="false" outlineLevel="0" collapsed="false"/>
    <row r="28243" customFormat="false" ht="15" hidden="false" customHeight="false" outlineLevel="0" collapsed="false"/>
    <row r="28244" customFormat="false" ht="15" hidden="false" customHeight="false" outlineLevel="0" collapsed="false"/>
    <row r="28245" customFormat="false" ht="15" hidden="false" customHeight="false" outlineLevel="0" collapsed="false"/>
    <row r="28246" customFormat="false" ht="15" hidden="false" customHeight="false" outlineLevel="0" collapsed="false"/>
    <row r="28247" customFormat="false" ht="15" hidden="false" customHeight="false" outlineLevel="0" collapsed="false"/>
    <row r="28248" customFormat="false" ht="15" hidden="false" customHeight="false" outlineLevel="0" collapsed="false"/>
    <row r="28249" customFormat="false" ht="15" hidden="false" customHeight="false" outlineLevel="0" collapsed="false"/>
    <row r="28250" customFormat="false" ht="15" hidden="false" customHeight="false" outlineLevel="0" collapsed="false"/>
    <row r="28251" customFormat="false" ht="15" hidden="false" customHeight="false" outlineLevel="0" collapsed="false"/>
    <row r="28252" customFormat="false" ht="15" hidden="false" customHeight="false" outlineLevel="0" collapsed="false"/>
    <row r="28253" customFormat="false" ht="15" hidden="false" customHeight="false" outlineLevel="0" collapsed="false"/>
    <row r="28254" customFormat="false" ht="15" hidden="false" customHeight="false" outlineLevel="0" collapsed="false"/>
    <row r="28255" customFormat="false" ht="15" hidden="false" customHeight="false" outlineLevel="0" collapsed="false"/>
    <row r="28256" customFormat="false" ht="15" hidden="false" customHeight="false" outlineLevel="0" collapsed="false"/>
    <row r="28257" customFormat="false" ht="15" hidden="false" customHeight="false" outlineLevel="0" collapsed="false"/>
    <row r="28258" customFormat="false" ht="15" hidden="false" customHeight="false" outlineLevel="0" collapsed="false"/>
    <row r="28259" customFormat="false" ht="15" hidden="false" customHeight="false" outlineLevel="0" collapsed="false"/>
    <row r="28260" customFormat="false" ht="15" hidden="false" customHeight="false" outlineLevel="0" collapsed="false"/>
    <row r="28261" customFormat="false" ht="15" hidden="false" customHeight="false" outlineLevel="0" collapsed="false"/>
    <row r="28262" customFormat="false" ht="15" hidden="false" customHeight="false" outlineLevel="0" collapsed="false"/>
    <row r="28263" customFormat="false" ht="15" hidden="false" customHeight="false" outlineLevel="0" collapsed="false"/>
    <row r="28264" customFormat="false" ht="15" hidden="false" customHeight="false" outlineLevel="0" collapsed="false"/>
    <row r="28265" customFormat="false" ht="15" hidden="false" customHeight="false" outlineLevel="0" collapsed="false"/>
    <row r="28266" customFormat="false" ht="15" hidden="false" customHeight="false" outlineLevel="0" collapsed="false"/>
    <row r="28267" customFormat="false" ht="15" hidden="false" customHeight="false" outlineLevel="0" collapsed="false"/>
    <row r="28268" customFormat="false" ht="15" hidden="false" customHeight="false" outlineLevel="0" collapsed="false"/>
    <row r="28269" customFormat="false" ht="15" hidden="false" customHeight="false" outlineLevel="0" collapsed="false"/>
    <row r="28270" customFormat="false" ht="15" hidden="false" customHeight="false" outlineLevel="0" collapsed="false"/>
    <row r="28271" customFormat="false" ht="15" hidden="false" customHeight="false" outlineLevel="0" collapsed="false"/>
    <row r="28272" customFormat="false" ht="15" hidden="false" customHeight="false" outlineLevel="0" collapsed="false"/>
    <row r="28273" customFormat="false" ht="15" hidden="false" customHeight="false" outlineLevel="0" collapsed="false"/>
    <row r="28274" customFormat="false" ht="15" hidden="false" customHeight="false" outlineLevel="0" collapsed="false"/>
    <row r="28275" customFormat="false" ht="15" hidden="false" customHeight="false" outlineLevel="0" collapsed="false"/>
    <row r="28276" customFormat="false" ht="15" hidden="false" customHeight="false" outlineLevel="0" collapsed="false"/>
    <row r="28277" customFormat="false" ht="15" hidden="false" customHeight="false" outlineLevel="0" collapsed="false"/>
    <row r="28278" customFormat="false" ht="15" hidden="false" customHeight="false" outlineLevel="0" collapsed="false"/>
    <row r="28279" customFormat="false" ht="15" hidden="false" customHeight="false" outlineLevel="0" collapsed="false"/>
    <row r="28280" customFormat="false" ht="15" hidden="false" customHeight="false" outlineLevel="0" collapsed="false"/>
    <row r="28281" customFormat="false" ht="15" hidden="false" customHeight="false" outlineLevel="0" collapsed="false"/>
    <row r="28282" customFormat="false" ht="15" hidden="false" customHeight="false" outlineLevel="0" collapsed="false"/>
    <row r="28283" customFormat="false" ht="15" hidden="false" customHeight="false" outlineLevel="0" collapsed="false"/>
    <row r="28284" customFormat="false" ht="15" hidden="false" customHeight="false" outlineLevel="0" collapsed="false"/>
    <row r="28285" customFormat="false" ht="15" hidden="false" customHeight="false" outlineLevel="0" collapsed="false"/>
    <row r="28286" customFormat="false" ht="15" hidden="false" customHeight="false" outlineLevel="0" collapsed="false"/>
    <row r="28287" customFormat="false" ht="15" hidden="false" customHeight="false" outlineLevel="0" collapsed="false"/>
    <row r="28288" customFormat="false" ht="15" hidden="false" customHeight="false" outlineLevel="0" collapsed="false"/>
    <row r="28289" customFormat="false" ht="15" hidden="false" customHeight="false" outlineLevel="0" collapsed="false"/>
    <row r="28290" customFormat="false" ht="15" hidden="false" customHeight="false" outlineLevel="0" collapsed="false"/>
    <row r="28291" customFormat="false" ht="15" hidden="false" customHeight="false" outlineLevel="0" collapsed="false"/>
    <row r="28292" customFormat="false" ht="15" hidden="false" customHeight="false" outlineLevel="0" collapsed="false"/>
    <row r="28293" customFormat="false" ht="15" hidden="false" customHeight="false" outlineLevel="0" collapsed="false"/>
    <row r="28294" customFormat="false" ht="15" hidden="false" customHeight="false" outlineLevel="0" collapsed="false"/>
    <row r="28295" customFormat="false" ht="15" hidden="false" customHeight="false" outlineLevel="0" collapsed="false"/>
    <row r="28296" customFormat="false" ht="15" hidden="false" customHeight="false" outlineLevel="0" collapsed="false"/>
    <row r="28297" customFormat="false" ht="15" hidden="false" customHeight="false" outlineLevel="0" collapsed="false"/>
    <row r="28298" customFormat="false" ht="15" hidden="false" customHeight="false" outlineLevel="0" collapsed="false"/>
    <row r="28299" customFormat="false" ht="15" hidden="false" customHeight="false" outlineLevel="0" collapsed="false"/>
    <row r="28300" customFormat="false" ht="15" hidden="false" customHeight="false" outlineLevel="0" collapsed="false"/>
    <row r="28301" customFormat="false" ht="15" hidden="false" customHeight="false" outlineLevel="0" collapsed="false"/>
    <row r="28302" customFormat="false" ht="15" hidden="false" customHeight="false" outlineLevel="0" collapsed="false"/>
    <row r="28303" customFormat="false" ht="15" hidden="false" customHeight="false" outlineLevel="0" collapsed="false"/>
    <row r="28304" customFormat="false" ht="15" hidden="false" customHeight="false" outlineLevel="0" collapsed="false"/>
    <row r="28305" customFormat="false" ht="15" hidden="false" customHeight="false" outlineLevel="0" collapsed="false"/>
    <row r="28306" customFormat="false" ht="15" hidden="false" customHeight="false" outlineLevel="0" collapsed="false"/>
    <row r="28307" customFormat="false" ht="15" hidden="false" customHeight="false" outlineLevel="0" collapsed="false"/>
    <row r="28308" customFormat="false" ht="15" hidden="false" customHeight="false" outlineLevel="0" collapsed="false"/>
    <row r="28309" customFormat="false" ht="15" hidden="false" customHeight="false" outlineLevel="0" collapsed="false"/>
    <row r="28310" customFormat="false" ht="15" hidden="false" customHeight="false" outlineLevel="0" collapsed="false"/>
    <row r="28311" customFormat="false" ht="15" hidden="false" customHeight="false" outlineLevel="0" collapsed="false"/>
    <row r="28312" customFormat="false" ht="15" hidden="false" customHeight="false" outlineLevel="0" collapsed="false"/>
    <row r="28313" customFormat="false" ht="15" hidden="false" customHeight="false" outlineLevel="0" collapsed="false"/>
    <row r="28314" customFormat="false" ht="15" hidden="false" customHeight="false" outlineLevel="0" collapsed="false"/>
    <row r="28315" customFormat="false" ht="15" hidden="false" customHeight="false" outlineLevel="0" collapsed="false"/>
    <row r="28316" customFormat="false" ht="15" hidden="false" customHeight="false" outlineLevel="0" collapsed="false"/>
    <row r="28317" customFormat="false" ht="15" hidden="false" customHeight="false" outlineLevel="0" collapsed="false"/>
    <row r="28318" customFormat="false" ht="15" hidden="false" customHeight="false" outlineLevel="0" collapsed="false"/>
    <row r="28319" customFormat="false" ht="15" hidden="false" customHeight="false" outlineLevel="0" collapsed="false"/>
    <row r="28320" customFormat="false" ht="15" hidden="false" customHeight="false" outlineLevel="0" collapsed="false"/>
    <row r="28321" customFormat="false" ht="15" hidden="false" customHeight="false" outlineLevel="0" collapsed="false"/>
    <row r="28322" customFormat="false" ht="15" hidden="false" customHeight="false" outlineLevel="0" collapsed="false"/>
    <row r="28323" customFormat="false" ht="15" hidden="false" customHeight="false" outlineLevel="0" collapsed="false"/>
    <row r="28324" customFormat="false" ht="15" hidden="false" customHeight="false" outlineLevel="0" collapsed="false"/>
    <row r="28325" customFormat="false" ht="15" hidden="false" customHeight="false" outlineLevel="0" collapsed="false"/>
    <row r="28326" customFormat="false" ht="15" hidden="false" customHeight="false" outlineLevel="0" collapsed="false"/>
    <row r="28327" customFormat="false" ht="15" hidden="false" customHeight="false" outlineLevel="0" collapsed="false"/>
    <row r="28328" customFormat="false" ht="15" hidden="false" customHeight="false" outlineLevel="0" collapsed="false"/>
    <row r="28329" customFormat="false" ht="15" hidden="false" customHeight="false" outlineLevel="0" collapsed="false"/>
    <row r="28330" customFormat="false" ht="15" hidden="false" customHeight="false" outlineLevel="0" collapsed="false"/>
    <row r="28331" customFormat="false" ht="15" hidden="false" customHeight="false" outlineLevel="0" collapsed="false"/>
    <row r="28332" customFormat="false" ht="15" hidden="false" customHeight="false" outlineLevel="0" collapsed="false"/>
    <row r="28333" customFormat="false" ht="15" hidden="false" customHeight="false" outlineLevel="0" collapsed="false"/>
    <row r="28334" customFormat="false" ht="15" hidden="false" customHeight="false" outlineLevel="0" collapsed="false"/>
    <row r="28335" customFormat="false" ht="15" hidden="false" customHeight="false" outlineLevel="0" collapsed="false"/>
    <row r="28336" customFormat="false" ht="15" hidden="false" customHeight="false" outlineLevel="0" collapsed="false"/>
    <row r="28337" customFormat="false" ht="15" hidden="false" customHeight="false" outlineLevel="0" collapsed="false"/>
    <row r="28338" customFormat="false" ht="15" hidden="false" customHeight="false" outlineLevel="0" collapsed="false"/>
    <row r="28339" customFormat="false" ht="15" hidden="false" customHeight="false" outlineLevel="0" collapsed="false"/>
    <row r="28340" customFormat="false" ht="15" hidden="false" customHeight="false" outlineLevel="0" collapsed="false"/>
    <row r="28341" customFormat="false" ht="15" hidden="false" customHeight="false" outlineLevel="0" collapsed="false"/>
    <row r="28342" customFormat="false" ht="15" hidden="false" customHeight="false" outlineLevel="0" collapsed="false"/>
    <row r="28343" customFormat="false" ht="15" hidden="false" customHeight="false" outlineLevel="0" collapsed="false"/>
    <row r="28344" customFormat="false" ht="15" hidden="false" customHeight="false" outlineLevel="0" collapsed="false"/>
    <row r="28345" customFormat="false" ht="15" hidden="false" customHeight="false" outlineLevel="0" collapsed="false"/>
    <row r="28346" customFormat="false" ht="15" hidden="false" customHeight="false" outlineLevel="0" collapsed="false"/>
    <row r="28347" customFormat="false" ht="15" hidden="false" customHeight="false" outlineLevel="0" collapsed="false"/>
    <row r="28348" customFormat="false" ht="15" hidden="false" customHeight="false" outlineLevel="0" collapsed="false"/>
    <row r="28349" customFormat="false" ht="15" hidden="false" customHeight="false" outlineLevel="0" collapsed="false"/>
    <row r="28350" customFormat="false" ht="15" hidden="false" customHeight="false" outlineLevel="0" collapsed="false"/>
    <row r="28351" customFormat="false" ht="15" hidden="false" customHeight="false" outlineLevel="0" collapsed="false"/>
    <row r="28352" customFormat="false" ht="15" hidden="false" customHeight="false" outlineLevel="0" collapsed="false"/>
    <row r="28353" customFormat="false" ht="15" hidden="false" customHeight="false" outlineLevel="0" collapsed="false"/>
    <row r="28354" customFormat="false" ht="15" hidden="false" customHeight="false" outlineLevel="0" collapsed="false"/>
    <row r="28355" customFormat="false" ht="15" hidden="false" customHeight="false" outlineLevel="0" collapsed="false"/>
    <row r="28356" customFormat="false" ht="15" hidden="false" customHeight="false" outlineLevel="0" collapsed="false"/>
    <row r="28357" customFormat="false" ht="15" hidden="false" customHeight="false" outlineLevel="0" collapsed="false"/>
    <row r="28358" customFormat="false" ht="15" hidden="false" customHeight="false" outlineLevel="0" collapsed="false"/>
    <row r="28359" customFormat="false" ht="15" hidden="false" customHeight="false" outlineLevel="0" collapsed="false"/>
    <row r="28360" customFormat="false" ht="15" hidden="false" customHeight="false" outlineLevel="0" collapsed="false"/>
    <row r="28361" customFormat="false" ht="15" hidden="false" customHeight="false" outlineLevel="0" collapsed="false"/>
    <row r="28362" customFormat="false" ht="15" hidden="false" customHeight="false" outlineLevel="0" collapsed="false"/>
    <row r="28363" customFormat="false" ht="15" hidden="false" customHeight="false" outlineLevel="0" collapsed="false"/>
    <row r="28364" customFormat="false" ht="15" hidden="false" customHeight="false" outlineLevel="0" collapsed="false"/>
    <row r="28365" customFormat="false" ht="15" hidden="false" customHeight="false" outlineLevel="0" collapsed="false"/>
    <row r="28366" customFormat="false" ht="15" hidden="false" customHeight="false" outlineLevel="0" collapsed="false"/>
    <row r="28367" customFormat="false" ht="15" hidden="false" customHeight="false" outlineLevel="0" collapsed="false"/>
    <row r="28368" customFormat="false" ht="15" hidden="false" customHeight="false" outlineLevel="0" collapsed="false"/>
    <row r="28369" customFormat="false" ht="15" hidden="false" customHeight="false" outlineLevel="0" collapsed="false"/>
    <row r="28370" customFormat="false" ht="15" hidden="false" customHeight="false" outlineLevel="0" collapsed="false"/>
    <row r="28371" customFormat="false" ht="15" hidden="false" customHeight="false" outlineLevel="0" collapsed="false"/>
    <row r="28372" customFormat="false" ht="15" hidden="false" customHeight="false" outlineLevel="0" collapsed="false"/>
    <row r="28373" customFormat="false" ht="15" hidden="false" customHeight="false" outlineLevel="0" collapsed="false"/>
    <row r="28374" customFormat="false" ht="15" hidden="false" customHeight="false" outlineLevel="0" collapsed="false"/>
    <row r="28375" customFormat="false" ht="15" hidden="false" customHeight="false" outlineLevel="0" collapsed="false"/>
    <row r="28376" customFormat="false" ht="15" hidden="false" customHeight="false" outlineLevel="0" collapsed="false"/>
    <row r="28377" customFormat="false" ht="15" hidden="false" customHeight="false" outlineLevel="0" collapsed="false"/>
    <row r="28378" customFormat="false" ht="15" hidden="false" customHeight="false" outlineLevel="0" collapsed="false"/>
    <row r="28379" customFormat="false" ht="15" hidden="false" customHeight="false" outlineLevel="0" collapsed="false"/>
    <row r="28380" customFormat="false" ht="15" hidden="false" customHeight="false" outlineLevel="0" collapsed="false"/>
    <row r="28381" customFormat="false" ht="15" hidden="false" customHeight="false" outlineLevel="0" collapsed="false"/>
    <row r="28382" customFormat="false" ht="15" hidden="false" customHeight="false" outlineLevel="0" collapsed="false"/>
    <row r="28383" customFormat="false" ht="15" hidden="false" customHeight="false" outlineLevel="0" collapsed="false"/>
    <row r="28384" customFormat="false" ht="15" hidden="false" customHeight="false" outlineLevel="0" collapsed="false"/>
    <row r="28385" customFormat="false" ht="15" hidden="false" customHeight="false" outlineLevel="0" collapsed="false"/>
    <row r="28386" customFormat="false" ht="15" hidden="false" customHeight="false" outlineLevel="0" collapsed="false"/>
    <row r="28387" customFormat="false" ht="15" hidden="false" customHeight="false" outlineLevel="0" collapsed="false"/>
    <row r="28388" customFormat="false" ht="15" hidden="false" customHeight="false" outlineLevel="0" collapsed="false"/>
    <row r="28389" customFormat="false" ht="15" hidden="false" customHeight="false" outlineLevel="0" collapsed="false"/>
    <row r="28390" customFormat="false" ht="15" hidden="false" customHeight="false" outlineLevel="0" collapsed="false"/>
    <row r="28391" customFormat="false" ht="15" hidden="false" customHeight="false" outlineLevel="0" collapsed="false"/>
    <row r="28392" customFormat="false" ht="15" hidden="false" customHeight="false" outlineLevel="0" collapsed="false"/>
    <row r="28393" customFormat="false" ht="15" hidden="false" customHeight="false" outlineLevel="0" collapsed="false"/>
    <row r="28394" customFormat="false" ht="15" hidden="false" customHeight="false" outlineLevel="0" collapsed="false"/>
    <row r="28395" customFormat="false" ht="15" hidden="false" customHeight="false" outlineLevel="0" collapsed="false"/>
    <row r="28396" customFormat="false" ht="15" hidden="false" customHeight="false" outlineLevel="0" collapsed="false"/>
    <row r="28397" customFormat="false" ht="15" hidden="false" customHeight="false" outlineLevel="0" collapsed="false"/>
    <row r="28398" customFormat="false" ht="15" hidden="false" customHeight="false" outlineLevel="0" collapsed="false"/>
    <row r="28399" customFormat="false" ht="15" hidden="false" customHeight="false" outlineLevel="0" collapsed="false"/>
    <row r="28400" customFormat="false" ht="15" hidden="false" customHeight="false" outlineLevel="0" collapsed="false"/>
    <row r="28401" customFormat="false" ht="15" hidden="false" customHeight="false" outlineLevel="0" collapsed="false"/>
    <row r="28402" customFormat="false" ht="15" hidden="false" customHeight="false" outlineLevel="0" collapsed="false"/>
    <row r="28403" customFormat="false" ht="15" hidden="false" customHeight="false" outlineLevel="0" collapsed="false"/>
    <row r="28404" customFormat="false" ht="15" hidden="false" customHeight="false" outlineLevel="0" collapsed="false"/>
    <row r="28405" customFormat="false" ht="15" hidden="false" customHeight="false" outlineLevel="0" collapsed="false"/>
    <row r="28406" customFormat="false" ht="15" hidden="false" customHeight="false" outlineLevel="0" collapsed="false"/>
    <row r="28407" customFormat="false" ht="15" hidden="false" customHeight="false" outlineLevel="0" collapsed="false"/>
    <row r="28408" customFormat="false" ht="15" hidden="false" customHeight="false" outlineLevel="0" collapsed="false"/>
    <row r="28409" customFormat="false" ht="15" hidden="false" customHeight="false" outlineLevel="0" collapsed="false"/>
    <row r="28410" customFormat="false" ht="15" hidden="false" customHeight="false" outlineLevel="0" collapsed="false"/>
    <row r="28411" customFormat="false" ht="15" hidden="false" customHeight="false" outlineLevel="0" collapsed="false"/>
    <row r="28412" customFormat="false" ht="15" hidden="false" customHeight="false" outlineLevel="0" collapsed="false"/>
    <row r="28413" customFormat="false" ht="15" hidden="false" customHeight="false" outlineLevel="0" collapsed="false"/>
    <row r="28414" customFormat="false" ht="15" hidden="false" customHeight="false" outlineLevel="0" collapsed="false"/>
    <row r="28415" customFormat="false" ht="15" hidden="false" customHeight="false" outlineLevel="0" collapsed="false"/>
    <row r="28416" customFormat="false" ht="15" hidden="false" customHeight="false" outlineLevel="0" collapsed="false"/>
    <row r="28417" customFormat="false" ht="15" hidden="false" customHeight="false" outlineLevel="0" collapsed="false"/>
    <row r="28418" customFormat="false" ht="15" hidden="false" customHeight="false" outlineLevel="0" collapsed="false"/>
    <row r="28419" customFormat="false" ht="15" hidden="false" customHeight="false" outlineLevel="0" collapsed="false"/>
    <row r="28420" customFormat="false" ht="15" hidden="false" customHeight="false" outlineLevel="0" collapsed="false"/>
    <row r="28421" customFormat="false" ht="15" hidden="false" customHeight="false" outlineLevel="0" collapsed="false"/>
    <row r="28422" customFormat="false" ht="15" hidden="false" customHeight="false" outlineLevel="0" collapsed="false"/>
    <row r="28423" customFormat="false" ht="15" hidden="false" customHeight="false" outlineLevel="0" collapsed="false"/>
    <row r="28424" customFormat="false" ht="15" hidden="false" customHeight="false" outlineLevel="0" collapsed="false"/>
    <row r="28425" customFormat="false" ht="15" hidden="false" customHeight="false" outlineLevel="0" collapsed="false"/>
    <row r="28426" customFormat="false" ht="15" hidden="false" customHeight="false" outlineLevel="0" collapsed="false"/>
    <row r="28427" customFormat="false" ht="15" hidden="false" customHeight="false" outlineLevel="0" collapsed="false"/>
    <row r="28428" customFormat="false" ht="15" hidden="false" customHeight="false" outlineLevel="0" collapsed="false"/>
    <row r="28429" customFormat="false" ht="15" hidden="false" customHeight="false" outlineLevel="0" collapsed="false"/>
    <row r="28430" customFormat="false" ht="15" hidden="false" customHeight="false" outlineLevel="0" collapsed="false"/>
    <row r="28431" customFormat="false" ht="15" hidden="false" customHeight="false" outlineLevel="0" collapsed="false"/>
    <row r="28432" customFormat="false" ht="15" hidden="false" customHeight="false" outlineLevel="0" collapsed="false"/>
    <row r="28433" customFormat="false" ht="15" hidden="false" customHeight="false" outlineLevel="0" collapsed="false"/>
    <row r="28434" customFormat="false" ht="15" hidden="false" customHeight="false" outlineLevel="0" collapsed="false"/>
    <row r="28435" customFormat="false" ht="15" hidden="false" customHeight="false" outlineLevel="0" collapsed="false"/>
    <row r="28436" customFormat="false" ht="15" hidden="false" customHeight="false" outlineLevel="0" collapsed="false"/>
    <row r="28437" customFormat="false" ht="15" hidden="false" customHeight="false" outlineLevel="0" collapsed="false"/>
    <row r="28438" customFormat="false" ht="15" hidden="false" customHeight="false" outlineLevel="0" collapsed="false"/>
    <row r="28439" customFormat="false" ht="15" hidden="false" customHeight="false" outlineLevel="0" collapsed="false"/>
    <row r="28440" customFormat="false" ht="15" hidden="false" customHeight="false" outlineLevel="0" collapsed="false"/>
    <row r="28441" customFormat="false" ht="15" hidden="false" customHeight="false" outlineLevel="0" collapsed="false"/>
    <row r="28442" customFormat="false" ht="15" hidden="false" customHeight="false" outlineLevel="0" collapsed="false"/>
    <row r="28443" customFormat="false" ht="15" hidden="false" customHeight="false" outlineLevel="0" collapsed="false"/>
    <row r="28444" customFormat="false" ht="15" hidden="false" customHeight="false" outlineLevel="0" collapsed="false"/>
    <row r="28445" customFormat="false" ht="15" hidden="false" customHeight="false" outlineLevel="0" collapsed="false"/>
    <row r="28446" customFormat="false" ht="15" hidden="false" customHeight="false" outlineLevel="0" collapsed="false"/>
    <row r="28447" customFormat="false" ht="15" hidden="false" customHeight="false" outlineLevel="0" collapsed="false"/>
    <row r="28448" customFormat="false" ht="15" hidden="false" customHeight="false" outlineLevel="0" collapsed="false"/>
    <row r="28449" customFormat="false" ht="15" hidden="false" customHeight="false" outlineLevel="0" collapsed="false"/>
    <row r="28450" customFormat="false" ht="15" hidden="false" customHeight="false" outlineLevel="0" collapsed="false"/>
    <row r="28451" customFormat="false" ht="15" hidden="false" customHeight="false" outlineLevel="0" collapsed="false"/>
    <row r="28452" customFormat="false" ht="15" hidden="false" customHeight="false" outlineLevel="0" collapsed="false"/>
    <row r="28453" customFormat="false" ht="15" hidden="false" customHeight="false" outlineLevel="0" collapsed="false"/>
    <row r="28454" customFormat="false" ht="15" hidden="false" customHeight="false" outlineLevel="0" collapsed="false"/>
    <row r="28455" customFormat="false" ht="15" hidden="false" customHeight="false" outlineLevel="0" collapsed="false"/>
    <row r="28456" customFormat="false" ht="15" hidden="false" customHeight="false" outlineLevel="0" collapsed="false"/>
    <row r="28457" customFormat="false" ht="15" hidden="false" customHeight="false" outlineLevel="0" collapsed="false"/>
    <row r="28458" customFormat="false" ht="15" hidden="false" customHeight="false" outlineLevel="0" collapsed="false"/>
    <row r="28459" customFormat="false" ht="15" hidden="false" customHeight="false" outlineLevel="0" collapsed="false"/>
    <row r="28460" customFormat="false" ht="15" hidden="false" customHeight="false" outlineLevel="0" collapsed="false"/>
    <row r="28461" customFormat="false" ht="15" hidden="false" customHeight="false" outlineLevel="0" collapsed="false"/>
    <row r="28462" customFormat="false" ht="15" hidden="false" customHeight="false" outlineLevel="0" collapsed="false"/>
    <row r="28463" customFormat="false" ht="15" hidden="false" customHeight="false" outlineLevel="0" collapsed="false"/>
    <row r="28464" customFormat="false" ht="15" hidden="false" customHeight="false" outlineLevel="0" collapsed="false"/>
    <row r="28465" customFormat="false" ht="15" hidden="false" customHeight="false" outlineLevel="0" collapsed="false"/>
    <row r="28466" customFormat="false" ht="15" hidden="false" customHeight="false" outlineLevel="0" collapsed="false"/>
    <row r="28467" customFormat="false" ht="15" hidden="false" customHeight="false" outlineLevel="0" collapsed="false"/>
    <row r="28468" customFormat="false" ht="15" hidden="false" customHeight="false" outlineLevel="0" collapsed="false"/>
    <row r="28469" customFormat="false" ht="15" hidden="false" customHeight="false" outlineLevel="0" collapsed="false"/>
    <row r="28470" customFormat="false" ht="15" hidden="false" customHeight="false" outlineLevel="0" collapsed="false"/>
    <row r="28471" customFormat="false" ht="15" hidden="false" customHeight="false" outlineLevel="0" collapsed="false"/>
    <row r="28472" customFormat="false" ht="15" hidden="false" customHeight="false" outlineLevel="0" collapsed="false"/>
    <row r="28473" customFormat="false" ht="15" hidden="false" customHeight="false" outlineLevel="0" collapsed="false"/>
    <row r="28474" customFormat="false" ht="15" hidden="false" customHeight="false" outlineLevel="0" collapsed="false"/>
    <row r="28475" customFormat="false" ht="15" hidden="false" customHeight="false" outlineLevel="0" collapsed="false"/>
    <row r="28476" customFormat="false" ht="15" hidden="false" customHeight="false" outlineLevel="0" collapsed="false"/>
    <row r="28477" customFormat="false" ht="15" hidden="false" customHeight="false" outlineLevel="0" collapsed="false"/>
    <row r="28478" customFormat="false" ht="15" hidden="false" customHeight="false" outlineLevel="0" collapsed="false"/>
    <row r="28479" customFormat="false" ht="15" hidden="false" customHeight="false" outlineLevel="0" collapsed="false"/>
    <row r="28480" customFormat="false" ht="15" hidden="false" customHeight="false" outlineLevel="0" collapsed="false"/>
    <row r="28481" customFormat="false" ht="15" hidden="false" customHeight="false" outlineLevel="0" collapsed="false"/>
    <row r="28482" customFormat="false" ht="15" hidden="false" customHeight="false" outlineLevel="0" collapsed="false"/>
    <row r="28483" customFormat="false" ht="15" hidden="false" customHeight="false" outlineLevel="0" collapsed="false"/>
    <row r="28484" customFormat="false" ht="15" hidden="false" customHeight="false" outlineLevel="0" collapsed="false"/>
    <row r="28485" customFormat="false" ht="15" hidden="false" customHeight="false" outlineLevel="0" collapsed="false"/>
    <row r="28486" customFormat="false" ht="15" hidden="false" customHeight="false" outlineLevel="0" collapsed="false"/>
    <row r="28487" customFormat="false" ht="15" hidden="false" customHeight="false" outlineLevel="0" collapsed="false"/>
    <row r="28488" customFormat="false" ht="15" hidden="false" customHeight="false" outlineLevel="0" collapsed="false"/>
    <row r="28489" customFormat="false" ht="15" hidden="false" customHeight="false" outlineLevel="0" collapsed="false"/>
    <row r="28490" customFormat="false" ht="15" hidden="false" customHeight="false" outlineLevel="0" collapsed="false"/>
    <row r="28491" customFormat="false" ht="15" hidden="false" customHeight="false" outlineLevel="0" collapsed="false"/>
    <row r="28492" customFormat="false" ht="15" hidden="false" customHeight="false" outlineLevel="0" collapsed="false"/>
    <row r="28493" customFormat="false" ht="15" hidden="false" customHeight="false" outlineLevel="0" collapsed="false"/>
    <row r="28494" customFormat="false" ht="15" hidden="false" customHeight="false" outlineLevel="0" collapsed="false"/>
    <row r="28495" customFormat="false" ht="15" hidden="false" customHeight="false" outlineLevel="0" collapsed="false"/>
    <row r="28496" customFormat="false" ht="15" hidden="false" customHeight="false" outlineLevel="0" collapsed="false"/>
    <row r="28497" customFormat="false" ht="15" hidden="false" customHeight="false" outlineLevel="0" collapsed="false"/>
    <row r="28498" customFormat="false" ht="15" hidden="false" customHeight="false" outlineLevel="0" collapsed="false"/>
    <row r="28499" customFormat="false" ht="15" hidden="false" customHeight="false" outlineLevel="0" collapsed="false"/>
    <row r="28500" customFormat="false" ht="15" hidden="false" customHeight="false" outlineLevel="0" collapsed="false"/>
    <row r="28501" customFormat="false" ht="15" hidden="false" customHeight="false" outlineLevel="0" collapsed="false"/>
    <row r="28502" customFormat="false" ht="15" hidden="false" customHeight="false" outlineLevel="0" collapsed="false"/>
    <row r="28503" customFormat="false" ht="15" hidden="false" customHeight="false" outlineLevel="0" collapsed="false"/>
    <row r="28504" customFormat="false" ht="15" hidden="false" customHeight="false" outlineLevel="0" collapsed="false"/>
    <row r="28505" customFormat="false" ht="15" hidden="false" customHeight="false" outlineLevel="0" collapsed="false"/>
    <row r="28506" customFormat="false" ht="15" hidden="false" customHeight="false" outlineLevel="0" collapsed="false"/>
    <row r="28507" customFormat="false" ht="15" hidden="false" customHeight="false" outlineLevel="0" collapsed="false"/>
    <row r="28508" customFormat="false" ht="15" hidden="false" customHeight="false" outlineLevel="0" collapsed="false"/>
    <row r="28509" customFormat="false" ht="15" hidden="false" customHeight="false" outlineLevel="0" collapsed="false"/>
    <row r="28510" customFormat="false" ht="15" hidden="false" customHeight="false" outlineLevel="0" collapsed="false"/>
    <row r="28511" customFormat="false" ht="15" hidden="false" customHeight="false" outlineLevel="0" collapsed="false"/>
    <row r="28512" customFormat="false" ht="15" hidden="false" customHeight="false" outlineLevel="0" collapsed="false"/>
    <row r="28513" customFormat="false" ht="15" hidden="false" customHeight="false" outlineLevel="0" collapsed="false"/>
    <row r="28514" customFormat="false" ht="15" hidden="false" customHeight="false" outlineLevel="0" collapsed="false"/>
    <row r="28515" customFormat="false" ht="15" hidden="false" customHeight="false" outlineLevel="0" collapsed="false"/>
    <row r="28516" customFormat="false" ht="15" hidden="false" customHeight="false" outlineLevel="0" collapsed="false"/>
    <row r="28517" customFormat="false" ht="15" hidden="false" customHeight="false" outlineLevel="0" collapsed="false"/>
    <row r="28518" customFormat="false" ht="15" hidden="false" customHeight="false" outlineLevel="0" collapsed="false"/>
    <row r="28519" customFormat="false" ht="15" hidden="false" customHeight="false" outlineLevel="0" collapsed="false"/>
    <row r="28520" customFormat="false" ht="15" hidden="false" customHeight="false" outlineLevel="0" collapsed="false"/>
    <row r="28521" customFormat="false" ht="15" hidden="false" customHeight="false" outlineLevel="0" collapsed="false"/>
    <row r="28522" customFormat="false" ht="15" hidden="false" customHeight="false" outlineLevel="0" collapsed="false"/>
    <row r="28523" customFormat="false" ht="15" hidden="false" customHeight="false" outlineLevel="0" collapsed="false"/>
    <row r="28524" customFormat="false" ht="15" hidden="false" customHeight="false" outlineLevel="0" collapsed="false"/>
    <row r="28525" customFormat="false" ht="15" hidden="false" customHeight="false" outlineLevel="0" collapsed="false"/>
    <row r="28526" customFormat="false" ht="15" hidden="false" customHeight="false" outlineLevel="0" collapsed="false"/>
    <row r="28527" customFormat="false" ht="15" hidden="false" customHeight="false" outlineLevel="0" collapsed="false"/>
    <row r="28528" customFormat="false" ht="15" hidden="false" customHeight="false" outlineLevel="0" collapsed="false"/>
    <row r="28529" customFormat="false" ht="15" hidden="false" customHeight="false" outlineLevel="0" collapsed="false"/>
    <row r="28530" customFormat="false" ht="15" hidden="false" customHeight="false" outlineLevel="0" collapsed="false"/>
    <row r="28531" customFormat="false" ht="15" hidden="false" customHeight="false" outlineLevel="0" collapsed="false"/>
    <row r="28532" customFormat="false" ht="15" hidden="false" customHeight="false" outlineLevel="0" collapsed="false"/>
    <row r="28533" customFormat="false" ht="15" hidden="false" customHeight="false" outlineLevel="0" collapsed="false"/>
    <row r="28534" customFormat="false" ht="15" hidden="false" customHeight="false" outlineLevel="0" collapsed="false"/>
    <row r="28535" customFormat="false" ht="15" hidden="false" customHeight="false" outlineLevel="0" collapsed="false"/>
    <row r="28536" customFormat="false" ht="15" hidden="false" customHeight="false" outlineLevel="0" collapsed="false"/>
    <row r="28537" customFormat="false" ht="15" hidden="false" customHeight="false" outlineLevel="0" collapsed="false"/>
    <row r="28538" customFormat="false" ht="15" hidden="false" customHeight="false" outlineLevel="0" collapsed="false"/>
    <row r="28539" customFormat="false" ht="15" hidden="false" customHeight="false" outlineLevel="0" collapsed="false"/>
    <row r="28540" customFormat="false" ht="15" hidden="false" customHeight="false" outlineLevel="0" collapsed="false"/>
    <row r="28541" customFormat="false" ht="15" hidden="false" customHeight="false" outlineLevel="0" collapsed="false"/>
    <row r="28542" customFormat="false" ht="15" hidden="false" customHeight="false" outlineLevel="0" collapsed="false"/>
    <row r="28543" customFormat="false" ht="15" hidden="false" customHeight="false" outlineLevel="0" collapsed="false"/>
    <row r="28544" customFormat="false" ht="15" hidden="false" customHeight="false" outlineLevel="0" collapsed="false"/>
    <row r="28545" customFormat="false" ht="15" hidden="false" customHeight="false" outlineLevel="0" collapsed="false"/>
    <row r="28546" customFormat="false" ht="15" hidden="false" customHeight="false" outlineLevel="0" collapsed="false"/>
    <row r="28547" customFormat="false" ht="15" hidden="false" customHeight="false" outlineLevel="0" collapsed="false"/>
    <row r="28548" customFormat="false" ht="15" hidden="false" customHeight="false" outlineLevel="0" collapsed="false"/>
    <row r="28549" customFormat="false" ht="15" hidden="false" customHeight="false" outlineLevel="0" collapsed="false"/>
    <row r="28550" customFormat="false" ht="15" hidden="false" customHeight="false" outlineLevel="0" collapsed="false"/>
    <row r="28551" customFormat="false" ht="15" hidden="false" customHeight="false" outlineLevel="0" collapsed="false"/>
    <row r="28552" customFormat="false" ht="15" hidden="false" customHeight="false" outlineLevel="0" collapsed="false"/>
    <row r="28553" customFormat="false" ht="15" hidden="false" customHeight="false" outlineLevel="0" collapsed="false"/>
    <row r="28554" customFormat="false" ht="15" hidden="false" customHeight="false" outlineLevel="0" collapsed="false"/>
    <row r="28555" customFormat="false" ht="15" hidden="false" customHeight="false" outlineLevel="0" collapsed="false"/>
    <row r="28556" customFormat="false" ht="15" hidden="false" customHeight="false" outlineLevel="0" collapsed="false"/>
    <row r="28557" customFormat="false" ht="15" hidden="false" customHeight="false" outlineLevel="0" collapsed="false"/>
    <row r="28558" customFormat="false" ht="15" hidden="false" customHeight="false" outlineLevel="0" collapsed="false"/>
    <row r="28559" customFormat="false" ht="15" hidden="false" customHeight="false" outlineLevel="0" collapsed="false"/>
    <row r="28560" customFormat="false" ht="15" hidden="false" customHeight="false" outlineLevel="0" collapsed="false"/>
    <row r="28561" customFormat="false" ht="15" hidden="false" customHeight="false" outlineLevel="0" collapsed="false"/>
    <row r="28562" customFormat="false" ht="15" hidden="false" customHeight="false" outlineLevel="0" collapsed="false"/>
    <row r="28563" customFormat="false" ht="15" hidden="false" customHeight="false" outlineLevel="0" collapsed="false"/>
    <row r="28564" customFormat="false" ht="15" hidden="false" customHeight="false" outlineLevel="0" collapsed="false"/>
    <row r="28565" customFormat="false" ht="15" hidden="false" customHeight="false" outlineLevel="0" collapsed="false"/>
    <row r="28566" customFormat="false" ht="15" hidden="false" customHeight="false" outlineLevel="0" collapsed="false"/>
    <row r="28567" customFormat="false" ht="15" hidden="false" customHeight="false" outlineLevel="0" collapsed="false"/>
    <row r="28568" customFormat="false" ht="15" hidden="false" customHeight="false" outlineLevel="0" collapsed="false"/>
    <row r="28569" customFormat="false" ht="15" hidden="false" customHeight="false" outlineLevel="0" collapsed="false"/>
    <row r="28570" customFormat="false" ht="15" hidden="false" customHeight="false" outlineLevel="0" collapsed="false"/>
    <row r="28571" customFormat="false" ht="15" hidden="false" customHeight="false" outlineLevel="0" collapsed="false"/>
    <row r="28572" customFormat="false" ht="15" hidden="false" customHeight="false" outlineLevel="0" collapsed="false"/>
    <row r="28573" customFormat="false" ht="15" hidden="false" customHeight="false" outlineLevel="0" collapsed="false"/>
    <row r="28574" customFormat="false" ht="15" hidden="false" customHeight="false" outlineLevel="0" collapsed="false"/>
    <row r="28575" customFormat="false" ht="15" hidden="false" customHeight="false" outlineLevel="0" collapsed="false"/>
    <row r="28576" customFormat="false" ht="15" hidden="false" customHeight="false" outlineLevel="0" collapsed="false"/>
    <row r="28577" customFormat="false" ht="15" hidden="false" customHeight="false" outlineLevel="0" collapsed="false"/>
    <row r="28578" customFormat="false" ht="15" hidden="false" customHeight="false" outlineLevel="0" collapsed="false"/>
    <row r="28579" customFormat="false" ht="15" hidden="false" customHeight="false" outlineLevel="0" collapsed="false"/>
    <row r="28580" customFormat="false" ht="15" hidden="false" customHeight="false" outlineLevel="0" collapsed="false"/>
    <row r="28581" customFormat="false" ht="15" hidden="false" customHeight="false" outlineLevel="0" collapsed="false"/>
    <row r="28582" customFormat="false" ht="15" hidden="false" customHeight="false" outlineLevel="0" collapsed="false"/>
    <row r="28583" customFormat="false" ht="15" hidden="false" customHeight="false" outlineLevel="0" collapsed="false"/>
    <row r="28584" customFormat="false" ht="15" hidden="false" customHeight="false" outlineLevel="0" collapsed="false"/>
    <row r="28585" customFormat="false" ht="15" hidden="false" customHeight="false" outlineLevel="0" collapsed="false"/>
    <row r="28586" customFormat="false" ht="15" hidden="false" customHeight="false" outlineLevel="0" collapsed="false"/>
    <row r="28587" customFormat="false" ht="15" hidden="false" customHeight="false" outlineLevel="0" collapsed="false"/>
    <row r="28588" customFormat="false" ht="15" hidden="false" customHeight="false" outlineLevel="0" collapsed="false"/>
    <row r="28589" customFormat="false" ht="15" hidden="false" customHeight="false" outlineLevel="0" collapsed="false"/>
    <row r="28590" customFormat="false" ht="15" hidden="false" customHeight="false" outlineLevel="0" collapsed="false"/>
    <row r="28591" customFormat="false" ht="15" hidden="false" customHeight="false" outlineLevel="0" collapsed="false"/>
    <row r="28592" customFormat="false" ht="15" hidden="false" customHeight="false" outlineLevel="0" collapsed="false"/>
    <row r="28593" customFormat="false" ht="15" hidden="false" customHeight="false" outlineLevel="0" collapsed="false"/>
    <row r="28594" customFormat="false" ht="15" hidden="false" customHeight="false" outlineLevel="0" collapsed="false"/>
    <row r="28595" customFormat="false" ht="15" hidden="false" customHeight="false" outlineLevel="0" collapsed="false"/>
    <row r="28596" customFormat="false" ht="15" hidden="false" customHeight="false" outlineLevel="0" collapsed="false"/>
    <row r="28597" customFormat="false" ht="15" hidden="false" customHeight="false" outlineLevel="0" collapsed="false"/>
    <row r="28598" customFormat="false" ht="15" hidden="false" customHeight="false" outlineLevel="0" collapsed="false"/>
    <row r="28599" customFormat="false" ht="15" hidden="false" customHeight="false" outlineLevel="0" collapsed="false"/>
    <row r="28600" customFormat="false" ht="15" hidden="false" customHeight="false" outlineLevel="0" collapsed="false"/>
    <row r="28601" customFormat="false" ht="15" hidden="false" customHeight="false" outlineLevel="0" collapsed="false"/>
    <row r="28602" customFormat="false" ht="15" hidden="false" customHeight="false" outlineLevel="0" collapsed="false"/>
    <row r="28603" customFormat="false" ht="15" hidden="false" customHeight="false" outlineLevel="0" collapsed="false"/>
    <row r="28604" customFormat="false" ht="15" hidden="false" customHeight="false" outlineLevel="0" collapsed="false"/>
    <row r="28605" customFormat="false" ht="15" hidden="false" customHeight="false" outlineLevel="0" collapsed="false"/>
    <row r="28606" customFormat="false" ht="15" hidden="false" customHeight="false" outlineLevel="0" collapsed="false"/>
    <row r="28607" customFormat="false" ht="15" hidden="false" customHeight="false" outlineLevel="0" collapsed="false"/>
    <row r="28608" customFormat="false" ht="15" hidden="false" customHeight="false" outlineLevel="0" collapsed="false"/>
    <row r="28609" customFormat="false" ht="15" hidden="false" customHeight="false" outlineLevel="0" collapsed="false"/>
    <row r="28610" customFormat="false" ht="15" hidden="false" customHeight="false" outlineLevel="0" collapsed="false"/>
    <row r="28611" customFormat="false" ht="15" hidden="false" customHeight="false" outlineLevel="0" collapsed="false"/>
    <row r="28612" customFormat="false" ht="15" hidden="false" customHeight="false" outlineLevel="0" collapsed="false"/>
    <row r="28613" customFormat="false" ht="15" hidden="false" customHeight="false" outlineLevel="0" collapsed="false"/>
    <row r="28614" customFormat="false" ht="15" hidden="false" customHeight="false" outlineLevel="0" collapsed="false"/>
    <row r="28615" customFormat="false" ht="15" hidden="false" customHeight="false" outlineLevel="0" collapsed="false"/>
    <row r="28616" customFormat="false" ht="15" hidden="false" customHeight="false" outlineLevel="0" collapsed="false"/>
    <row r="28617" customFormat="false" ht="15" hidden="false" customHeight="false" outlineLevel="0" collapsed="false"/>
    <row r="28618" customFormat="false" ht="15" hidden="false" customHeight="false" outlineLevel="0" collapsed="false"/>
    <row r="28619" customFormat="false" ht="15" hidden="false" customHeight="false" outlineLevel="0" collapsed="false"/>
    <row r="28620" customFormat="false" ht="15" hidden="false" customHeight="false" outlineLevel="0" collapsed="false"/>
    <row r="28621" customFormat="false" ht="15" hidden="false" customHeight="false" outlineLevel="0" collapsed="false"/>
    <row r="28622" customFormat="false" ht="15" hidden="false" customHeight="false" outlineLevel="0" collapsed="false"/>
    <row r="28623" customFormat="false" ht="15" hidden="false" customHeight="false" outlineLevel="0" collapsed="false"/>
    <row r="28624" customFormat="false" ht="15" hidden="false" customHeight="false" outlineLevel="0" collapsed="false"/>
    <row r="28625" customFormat="false" ht="15" hidden="false" customHeight="false" outlineLevel="0" collapsed="false"/>
    <row r="28626" customFormat="false" ht="15" hidden="false" customHeight="false" outlineLevel="0" collapsed="false"/>
    <row r="28627" customFormat="false" ht="15" hidden="false" customHeight="false" outlineLevel="0" collapsed="false"/>
    <row r="28628" customFormat="false" ht="15" hidden="false" customHeight="false" outlineLevel="0" collapsed="false"/>
    <row r="28629" customFormat="false" ht="15" hidden="false" customHeight="false" outlineLevel="0" collapsed="false"/>
    <row r="28630" customFormat="false" ht="15" hidden="false" customHeight="false" outlineLevel="0" collapsed="false"/>
    <row r="28631" customFormat="false" ht="15" hidden="false" customHeight="false" outlineLevel="0" collapsed="false"/>
    <row r="28632" customFormat="false" ht="15" hidden="false" customHeight="false" outlineLevel="0" collapsed="false"/>
    <row r="28633" customFormat="false" ht="15" hidden="false" customHeight="false" outlineLevel="0" collapsed="false"/>
    <row r="28634" customFormat="false" ht="15" hidden="false" customHeight="false" outlineLevel="0" collapsed="false"/>
    <row r="28635" customFormat="false" ht="15" hidden="false" customHeight="false" outlineLevel="0" collapsed="false"/>
    <row r="28636" customFormat="false" ht="15" hidden="false" customHeight="false" outlineLevel="0" collapsed="false"/>
    <row r="28637" customFormat="false" ht="15" hidden="false" customHeight="false" outlineLevel="0" collapsed="false"/>
    <row r="28638" customFormat="false" ht="15" hidden="false" customHeight="false" outlineLevel="0" collapsed="false"/>
    <row r="28639" customFormat="false" ht="15" hidden="false" customHeight="false" outlineLevel="0" collapsed="false"/>
    <row r="28640" customFormat="false" ht="15" hidden="false" customHeight="false" outlineLevel="0" collapsed="false"/>
    <row r="28641" customFormat="false" ht="15" hidden="false" customHeight="false" outlineLevel="0" collapsed="false"/>
    <row r="28642" customFormat="false" ht="15" hidden="false" customHeight="false" outlineLevel="0" collapsed="false"/>
    <row r="28643" customFormat="false" ht="15" hidden="false" customHeight="false" outlineLevel="0" collapsed="false"/>
    <row r="28644" customFormat="false" ht="15" hidden="false" customHeight="false" outlineLevel="0" collapsed="false"/>
    <row r="28645" customFormat="false" ht="15" hidden="false" customHeight="false" outlineLevel="0" collapsed="false"/>
    <row r="28646" customFormat="false" ht="15" hidden="false" customHeight="false" outlineLevel="0" collapsed="false"/>
    <row r="28647" customFormat="false" ht="15" hidden="false" customHeight="false" outlineLevel="0" collapsed="false"/>
    <row r="28648" customFormat="false" ht="15" hidden="false" customHeight="false" outlineLevel="0" collapsed="false"/>
    <row r="28649" customFormat="false" ht="15" hidden="false" customHeight="false" outlineLevel="0" collapsed="false"/>
    <row r="28650" customFormat="false" ht="15" hidden="false" customHeight="false" outlineLevel="0" collapsed="false"/>
    <row r="28651" customFormat="false" ht="15" hidden="false" customHeight="false" outlineLevel="0" collapsed="false"/>
    <row r="28652" customFormat="false" ht="15" hidden="false" customHeight="false" outlineLevel="0" collapsed="false"/>
    <row r="28653" customFormat="false" ht="15" hidden="false" customHeight="false" outlineLevel="0" collapsed="false"/>
    <row r="28654" customFormat="false" ht="15" hidden="false" customHeight="false" outlineLevel="0" collapsed="false"/>
    <row r="28655" customFormat="false" ht="15" hidden="false" customHeight="false" outlineLevel="0" collapsed="false"/>
    <row r="28656" customFormat="false" ht="15" hidden="false" customHeight="false" outlineLevel="0" collapsed="false"/>
    <row r="28657" customFormat="false" ht="15" hidden="false" customHeight="false" outlineLevel="0" collapsed="false"/>
    <row r="28658" customFormat="false" ht="15" hidden="false" customHeight="false" outlineLevel="0" collapsed="false"/>
    <row r="28659" customFormat="false" ht="15" hidden="false" customHeight="false" outlineLevel="0" collapsed="false"/>
    <row r="28660" customFormat="false" ht="15" hidden="false" customHeight="false" outlineLevel="0" collapsed="false"/>
    <row r="28661" customFormat="false" ht="15" hidden="false" customHeight="false" outlineLevel="0" collapsed="false"/>
    <row r="28662" customFormat="false" ht="15" hidden="false" customHeight="false" outlineLevel="0" collapsed="false"/>
    <row r="28663" customFormat="false" ht="15" hidden="false" customHeight="false" outlineLevel="0" collapsed="false"/>
    <row r="28664" customFormat="false" ht="15" hidden="false" customHeight="false" outlineLevel="0" collapsed="false"/>
    <row r="28665" customFormat="false" ht="15" hidden="false" customHeight="false" outlineLevel="0" collapsed="false"/>
    <row r="28666" customFormat="false" ht="15" hidden="false" customHeight="false" outlineLevel="0" collapsed="false"/>
    <row r="28667" customFormat="false" ht="15" hidden="false" customHeight="false" outlineLevel="0" collapsed="false"/>
    <row r="28668" customFormat="false" ht="15" hidden="false" customHeight="false" outlineLevel="0" collapsed="false"/>
    <row r="28669" customFormat="false" ht="15" hidden="false" customHeight="false" outlineLevel="0" collapsed="false"/>
    <row r="28670" customFormat="false" ht="15" hidden="false" customHeight="false" outlineLevel="0" collapsed="false"/>
    <row r="28671" customFormat="false" ht="15" hidden="false" customHeight="false" outlineLevel="0" collapsed="false"/>
    <row r="28672" customFormat="false" ht="15" hidden="false" customHeight="false" outlineLevel="0" collapsed="false"/>
    <row r="28673" customFormat="false" ht="15" hidden="false" customHeight="false" outlineLevel="0" collapsed="false"/>
    <row r="28674" customFormat="false" ht="15" hidden="false" customHeight="false" outlineLevel="0" collapsed="false"/>
    <row r="28675" customFormat="false" ht="15" hidden="false" customHeight="false" outlineLevel="0" collapsed="false"/>
    <row r="28676" customFormat="false" ht="15" hidden="false" customHeight="false" outlineLevel="0" collapsed="false"/>
    <row r="28677" customFormat="false" ht="15" hidden="false" customHeight="false" outlineLevel="0" collapsed="false"/>
    <row r="28678" customFormat="false" ht="15" hidden="false" customHeight="false" outlineLevel="0" collapsed="false"/>
    <row r="28679" customFormat="false" ht="15" hidden="false" customHeight="false" outlineLevel="0" collapsed="false"/>
    <row r="28680" customFormat="false" ht="15" hidden="false" customHeight="false" outlineLevel="0" collapsed="false"/>
    <row r="28681" customFormat="false" ht="15" hidden="false" customHeight="false" outlineLevel="0" collapsed="false"/>
    <row r="28682" customFormat="false" ht="15" hidden="false" customHeight="false" outlineLevel="0" collapsed="false"/>
    <row r="28683" customFormat="false" ht="15" hidden="false" customHeight="false" outlineLevel="0" collapsed="false"/>
    <row r="28684" customFormat="false" ht="15" hidden="false" customHeight="false" outlineLevel="0" collapsed="false"/>
    <row r="28685" customFormat="false" ht="15" hidden="false" customHeight="false" outlineLevel="0" collapsed="false"/>
    <row r="28686" customFormat="false" ht="15" hidden="false" customHeight="false" outlineLevel="0" collapsed="false"/>
    <row r="28687" customFormat="false" ht="15" hidden="false" customHeight="false" outlineLevel="0" collapsed="false"/>
    <row r="28688" customFormat="false" ht="15" hidden="false" customHeight="false" outlineLevel="0" collapsed="false"/>
    <row r="28689" customFormat="false" ht="15" hidden="false" customHeight="false" outlineLevel="0" collapsed="false"/>
    <row r="28690" customFormat="false" ht="15" hidden="false" customHeight="false" outlineLevel="0" collapsed="false"/>
    <row r="28691" customFormat="false" ht="15" hidden="false" customHeight="false" outlineLevel="0" collapsed="false"/>
    <row r="28692" customFormat="false" ht="15" hidden="false" customHeight="false" outlineLevel="0" collapsed="false"/>
    <row r="28693" customFormat="false" ht="15" hidden="false" customHeight="false" outlineLevel="0" collapsed="false"/>
    <row r="28694" customFormat="false" ht="15" hidden="false" customHeight="false" outlineLevel="0" collapsed="false"/>
    <row r="28695" customFormat="false" ht="15" hidden="false" customHeight="false" outlineLevel="0" collapsed="false"/>
    <row r="28696" customFormat="false" ht="15" hidden="false" customHeight="false" outlineLevel="0" collapsed="false"/>
    <row r="28697" customFormat="false" ht="15" hidden="false" customHeight="false" outlineLevel="0" collapsed="false"/>
    <row r="28698" customFormat="false" ht="15" hidden="false" customHeight="false" outlineLevel="0" collapsed="false"/>
    <row r="28699" customFormat="false" ht="15" hidden="false" customHeight="false" outlineLevel="0" collapsed="false"/>
    <row r="28700" customFormat="false" ht="15" hidden="false" customHeight="false" outlineLevel="0" collapsed="false"/>
    <row r="28701" customFormat="false" ht="15" hidden="false" customHeight="false" outlineLevel="0" collapsed="false"/>
    <row r="28702" customFormat="false" ht="15" hidden="false" customHeight="false" outlineLevel="0" collapsed="false"/>
    <row r="28703" customFormat="false" ht="15" hidden="false" customHeight="false" outlineLevel="0" collapsed="false"/>
    <row r="28704" customFormat="false" ht="15" hidden="false" customHeight="false" outlineLevel="0" collapsed="false"/>
    <row r="28705" customFormat="false" ht="15" hidden="false" customHeight="false" outlineLevel="0" collapsed="false"/>
    <row r="28706" customFormat="false" ht="15" hidden="false" customHeight="false" outlineLevel="0" collapsed="false"/>
    <row r="28707" customFormat="false" ht="15" hidden="false" customHeight="false" outlineLevel="0" collapsed="false"/>
    <row r="28708" customFormat="false" ht="15" hidden="false" customHeight="false" outlineLevel="0" collapsed="false"/>
    <row r="28709" customFormat="false" ht="15" hidden="false" customHeight="false" outlineLevel="0" collapsed="false"/>
    <row r="28710" customFormat="false" ht="15" hidden="false" customHeight="false" outlineLevel="0" collapsed="false"/>
    <row r="28711" customFormat="false" ht="15" hidden="false" customHeight="false" outlineLevel="0" collapsed="false"/>
    <row r="28712" customFormat="false" ht="15" hidden="false" customHeight="false" outlineLevel="0" collapsed="false"/>
    <row r="28713" customFormat="false" ht="15" hidden="false" customHeight="false" outlineLevel="0" collapsed="false"/>
    <row r="28714" customFormat="false" ht="15" hidden="false" customHeight="false" outlineLevel="0" collapsed="false"/>
    <row r="28715" customFormat="false" ht="15" hidden="false" customHeight="false" outlineLevel="0" collapsed="false"/>
    <row r="28716" customFormat="false" ht="15" hidden="false" customHeight="false" outlineLevel="0" collapsed="false"/>
    <row r="28717" customFormat="false" ht="15" hidden="false" customHeight="false" outlineLevel="0" collapsed="false"/>
    <row r="28718" customFormat="false" ht="15" hidden="false" customHeight="false" outlineLevel="0" collapsed="false"/>
    <row r="28719" customFormat="false" ht="15" hidden="false" customHeight="false" outlineLevel="0" collapsed="false"/>
    <row r="28720" customFormat="false" ht="15" hidden="false" customHeight="false" outlineLevel="0" collapsed="false"/>
    <row r="28721" customFormat="false" ht="15" hidden="false" customHeight="false" outlineLevel="0" collapsed="false"/>
    <row r="28722" customFormat="false" ht="15" hidden="false" customHeight="false" outlineLevel="0" collapsed="false"/>
    <row r="28723" customFormat="false" ht="15" hidden="false" customHeight="false" outlineLevel="0" collapsed="false"/>
    <row r="28724" customFormat="false" ht="15" hidden="false" customHeight="false" outlineLevel="0" collapsed="false"/>
    <row r="28725" customFormat="false" ht="15" hidden="false" customHeight="false" outlineLevel="0" collapsed="false"/>
    <row r="28726" customFormat="false" ht="15" hidden="false" customHeight="false" outlineLevel="0" collapsed="false"/>
    <row r="28727" customFormat="false" ht="15" hidden="false" customHeight="false" outlineLevel="0" collapsed="false"/>
    <row r="28728" customFormat="false" ht="15" hidden="false" customHeight="false" outlineLevel="0" collapsed="false"/>
    <row r="28729" customFormat="false" ht="15" hidden="false" customHeight="false" outlineLevel="0" collapsed="false"/>
    <row r="28730" customFormat="false" ht="15" hidden="false" customHeight="false" outlineLevel="0" collapsed="false"/>
    <row r="28731" customFormat="false" ht="15" hidden="false" customHeight="false" outlineLevel="0" collapsed="false"/>
    <row r="28732" customFormat="false" ht="15" hidden="false" customHeight="false" outlineLevel="0" collapsed="false"/>
    <row r="28733" customFormat="false" ht="15" hidden="false" customHeight="false" outlineLevel="0" collapsed="false"/>
    <row r="28734" customFormat="false" ht="15" hidden="false" customHeight="false" outlineLevel="0" collapsed="false"/>
    <row r="28735" customFormat="false" ht="15" hidden="false" customHeight="false" outlineLevel="0" collapsed="false"/>
    <row r="28736" customFormat="false" ht="15" hidden="false" customHeight="false" outlineLevel="0" collapsed="false"/>
    <row r="28737" customFormat="false" ht="15" hidden="false" customHeight="false" outlineLevel="0" collapsed="false"/>
    <row r="28738" customFormat="false" ht="15" hidden="false" customHeight="false" outlineLevel="0" collapsed="false"/>
    <row r="28739" customFormat="false" ht="15" hidden="false" customHeight="false" outlineLevel="0" collapsed="false"/>
    <row r="28740" customFormat="false" ht="15" hidden="false" customHeight="false" outlineLevel="0" collapsed="false"/>
    <row r="28741" customFormat="false" ht="15" hidden="false" customHeight="false" outlineLevel="0" collapsed="false"/>
    <row r="28742" customFormat="false" ht="15" hidden="false" customHeight="false" outlineLevel="0" collapsed="false"/>
    <row r="28743" customFormat="false" ht="15" hidden="false" customHeight="false" outlineLevel="0" collapsed="false"/>
    <row r="28744" customFormat="false" ht="15" hidden="false" customHeight="false" outlineLevel="0" collapsed="false"/>
    <row r="28745" customFormat="false" ht="15" hidden="false" customHeight="false" outlineLevel="0" collapsed="false"/>
    <row r="28746" customFormat="false" ht="15" hidden="false" customHeight="false" outlineLevel="0" collapsed="false"/>
    <row r="28747" customFormat="false" ht="15" hidden="false" customHeight="false" outlineLevel="0" collapsed="false"/>
    <row r="28748" customFormat="false" ht="15" hidden="false" customHeight="false" outlineLevel="0" collapsed="false"/>
    <row r="28749" customFormat="false" ht="15" hidden="false" customHeight="false" outlineLevel="0" collapsed="false"/>
    <row r="28750" customFormat="false" ht="15" hidden="false" customHeight="false" outlineLevel="0" collapsed="false"/>
    <row r="28751" customFormat="false" ht="15" hidden="false" customHeight="false" outlineLevel="0" collapsed="false"/>
    <row r="28752" customFormat="false" ht="15" hidden="false" customHeight="false" outlineLevel="0" collapsed="false"/>
    <row r="28753" customFormat="false" ht="15" hidden="false" customHeight="false" outlineLevel="0" collapsed="false"/>
    <row r="28754" customFormat="false" ht="15" hidden="false" customHeight="false" outlineLevel="0" collapsed="false"/>
    <row r="28755" customFormat="false" ht="15" hidden="false" customHeight="false" outlineLevel="0" collapsed="false"/>
    <row r="28756" customFormat="false" ht="15" hidden="false" customHeight="false" outlineLevel="0" collapsed="false"/>
    <row r="28757" customFormat="false" ht="15" hidden="false" customHeight="false" outlineLevel="0" collapsed="false"/>
    <row r="28758" customFormat="false" ht="15" hidden="false" customHeight="false" outlineLevel="0" collapsed="false"/>
    <row r="28759" customFormat="false" ht="15" hidden="false" customHeight="false" outlineLevel="0" collapsed="false"/>
    <row r="28760" customFormat="false" ht="15" hidden="false" customHeight="false" outlineLevel="0" collapsed="false"/>
    <row r="28761" customFormat="false" ht="15" hidden="false" customHeight="false" outlineLevel="0" collapsed="false"/>
    <row r="28762" customFormat="false" ht="15" hidden="false" customHeight="false" outlineLevel="0" collapsed="false"/>
    <row r="28763" customFormat="false" ht="15" hidden="false" customHeight="false" outlineLevel="0" collapsed="false"/>
    <row r="28764" customFormat="false" ht="15" hidden="false" customHeight="false" outlineLevel="0" collapsed="false"/>
    <row r="28765" customFormat="false" ht="15" hidden="false" customHeight="false" outlineLevel="0" collapsed="false"/>
    <row r="28766" customFormat="false" ht="15" hidden="false" customHeight="false" outlineLevel="0" collapsed="false"/>
    <row r="28767" customFormat="false" ht="15" hidden="false" customHeight="false" outlineLevel="0" collapsed="false"/>
    <row r="28768" customFormat="false" ht="15" hidden="false" customHeight="false" outlineLevel="0" collapsed="false"/>
    <row r="28769" customFormat="false" ht="15" hidden="false" customHeight="false" outlineLevel="0" collapsed="false"/>
    <row r="28770" customFormat="false" ht="15" hidden="false" customHeight="false" outlineLevel="0" collapsed="false"/>
    <row r="28771" customFormat="false" ht="15" hidden="false" customHeight="false" outlineLevel="0" collapsed="false"/>
    <row r="28772" customFormat="false" ht="15" hidden="false" customHeight="false" outlineLevel="0" collapsed="false"/>
    <row r="28773" customFormat="false" ht="15" hidden="false" customHeight="false" outlineLevel="0" collapsed="false"/>
    <row r="28774" customFormat="false" ht="15" hidden="false" customHeight="false" outlineLevel="0" collapsed="false"/>
    <row r="28775" customFormat="false" ht="15" hidden="false" customHeight="false" outlineLevel="0" collapsed="false"/>
    <row r="28776" customFormat="false" ht="15" hidden="false" customHeight="false" outlineLevel="0" collapsed="false"/>
    <row r="28777" customFormat="false" ht="15" hidden="false" customHeight="false" outlineLevel="0" collapsed="false"/>
    <row r="28778" customFormat="false" ht="15" hidden="false" customHeight="false" outlineLevel="0" collapsed="false"/>
    <row r="28779" customFormat="false" ht="15" hidden="false" customHeight="false" outlineLevel="0" collapsed="false"/>
    <row r="28780" customFormat="false" ht="15" hidden="false" customHeight="false" outlineLevel="0" collapsed="false"/>
    <row r="28781" customFormat="false" ht="15" hidden="false" customHeight="false" outlineLevel="0" collapsed="false"/>
    <row r="28782" customFormat="false" ht="15" hidden="false" customHeight="false" outlineLevel="0" collapsed="false"/>
    <row r="28783" customFormat="false" ht="15" hidden="false" customHeight="false" outlineLevel="0" collapsed="false"/>
    <row r="28784" customFormat="false" ht="15" hidden="false" customHeight="false" outlineLevel="0" collapsed="false"/>
    <row r="28785" customFormat="false" ht="15" hidden="false" customHeight="false" outlineLevel="0" collapsed="false"/>
    <row r="28786" customFormat="false" ht="15" hidden="false" customHeight="false" outlineLevel="0" collapsed="false"/>
    <row r="28787" customFormat="false" ht="15" hidden="false" customHeight="false" outlineLevel="0" collapsed="false"/>
    <row r="28788" customFormat="false" ht="15" hidden="false" customHeight="false" outlineLevel="0" collapsed="false"/>
    <row r="28789" customFormat="false" ht="15" hidden="false" customHeight="false" outlineLevel="0" collapsed="false"/>
    <row r="28790" customFormat="false" ht="15" hidden="false" customHeight="false" outlineLevel="0" collapsed="false"/>
    <row r="28791" customFormat="false" ht="15" hidden="false" customHeight="false" outlineLevel="0" collapsed="false"/>
    <row r="28792" customFormat="false" ht="15" hidden="false" customHeight="false" outlineLevel="0" collapsed="false"/>
    <row r="28793" customFormat="false" ht="15" hidden="false" customHeight="false" outlineLevel="0" collapsed="false"/>
    <row r="28794" customFormat="false" ht="15" hidden="false" customHeight="false" outlineLevel="0" collapsed="false"/>
    <row r="28795" customFormat="false" ht="15" hidden="false" customHeight="false" outlineLevel="0" collapsed="false"/>
    <row r="28796" customFormat="false" ht="15" hidden="false" customHeight="false" outlineLevel="0" collapsed="false"/>
    <row r="28797" customFormat="false" ht="15" hidden="false" customHeight="false" outlineLevel="0" collapsed="false"/>
    <row r="28798" customFormat="false" ht="15" hidden="false" customHeight="false" outlineLevel="0" collapsed="false"/>
    <row r="28799" customFormat="false" ht="15" hidden="false" customHeight="false" outlineLevel="0" collapsed="false"/>
    <row r="28800" customFormat="false" ht="15" hidden="false" customHeight="false" outlineLevel="0" collapsed="false"/>
    <row r="28801" customFormat="false" ht="15" hidden="false" customHeight="false" outlineLevel="0" collapsed="false"/>
    <row r="28802" customFormat="false" ht="15" hidden="false" customHeight="false" outlineLevel="0" collapsed="false"/>
    <row r="28803" customFormat="false" ht="15" hidden="false" customHeight="false" outlineLevel="0" collapsed="false"/>
    <row r="28804" customFormat="false" ht="15" hidden="false" customHeight="false" outlineLevel="0" collapsed="false"/>
    <row r="28805" customFormat="false" ht="15" hidden="false" customHeight="false" outlineLevel="0" collapsed="false"/>
    <row r="28806" customFormat="false" ht="15" hidden="false" customHeight="false" outlineLevel="0" collapsed="false"/>
    <row r="28807" customFormat="false" ht="15" hidden="false" customHeight="false" outlineLevel="0" collapsed="false"/>
    <row r="28808" customFormat="false" ht="15" hidden="false" customHeight="false" outlineLevel="0" collapsed="false"/>
    <row r="28809" customFormat="false" ht="15" hidden="false" customHeight="false" outlineLevel="0" collapsed="false"/>
    <row r="28810" customFormat="false" ht="15" hidden="false" customHeight="false" outlineLevel="0" collapsed="false"/>
    <row r="28811" customFormat="false" ht="15" hidden="false" customHeight="false" outlineLevel="0" collapsed="false"/>
    <row r="28812" customFormat="false" ht="15" hidden="false" customHeight="false" outlineLevel="0" collapsed="false"/>
    <row r="28813" customFormat="false" ht="15" hidden="false" customHeight="false" outlineLevel="0" collapsed="false"/>
    <row r="28814" customFormat="false" ht="15" hidden="false" customHeight="false" outlineLevel="0" collapsed="false"/>
    <row r="28815" customFormat="false" ht="15" hidden="false" customHeight="false" outlineLevel="0" collapsed="false"/>
    <row r="28816" customFormat="false" ht="15" hidden="false" customHeight="false" outlineLevel="0" collapsed="false"/>
    <row r="28817" customFormat="false" ht="15" hidden="false" customHeight="false" outlineLevel="0" collapsed="false"/>
    <row r="28818" customFormat="false" ht="15" hidden="false" customHeight="false" outlineLevel="0" collapsed="false"/>
    <row r="28819" customFormat="false" ht="15" hidden="false" customHeight="false" outlineLevel="0" collapsed="false"/>
    <row r="28820" customFormat="false" ht="15" hidden="false" customHeight="false" outlineLevel="0" collapsed="false"/>
    <row r="28821" customFormat="false" ht="15" hidden="false" customHeight="false" outlineLevel="0" collapsed="false"/>
    <row r="28822" customFormat="false" ht="15" hidden="false" customHeight="false" outlineLevel="0" collapsed="false"/>
    <row r="28823" customFormat="false" ht="15" hidden="false" customHeight="false" outlineLevel="0" collapsed="false"/>
    <row r="28824" customFormat="false" ht="15" hidden="false" customHeight="false" outlineLevel="0" collapsed="false"/>
    <row r="28825" customFormat="false" ht="15" hidden="false" customHeight="false" outlineLevel="0" collapsed="false"/>
    <row r="28826" customFormat="false" ht="15" hidden="false" customHeight="false" outlineLevel="0" collapsed="false"/>
    <row r="28827" customFormat="false" ht="15" hidden="false" customHeight="false" outlineLevel="0" collapsed="false"/>
    <row r="28828" customFormat="false" ht="15" hidden="false" customHeight="false" outlineLevel="0" collapsed="false"/>
    <row r="28829" customFormat="false" ht="15" hidden="false" customHeight="false" outlineLevel="0" collapsed="false"/>
    <row r="28830" customFormat="false" ht="15" hidden="false" customHeight="false" outlineLevel="0" collapsed="false"/>
    <row r="28831" customFormat="false" ht="15" hidden="false" customHeight="false" outlineLevel="0" collapsed="false"/>
    <row r="28832" customFormat="false" ht="15" hidden="false" customHeight="false" outlineLevel="0" collapsed="false"/>
    <row r="28833" customFormat="false" ht="15" hidden="false" customHeight="false" outlineLevel="0" collapsed="false"/>
    <row r="28834" customFormat="false" ht="15" hidden="false" customHeight="false" outlineLevel="0" collapsed="false"/>
    <row r="28835" customFormat="false" ht="15" hidden="false" customHeight="false" outlineLevel="0" collapsed="false"/>
    <row r="28836" customFormat="false" ht="15" hidden="false" customHeight="false" outlineLevel="0" collapsed="false"/>
    <row r="28837" customFormat="false" ht="15" hidden="false" customHeight="false" outlineLevel="0" collapsed="false"/>
    <row r="28838" customFormat="false" ht="15" hidden="false" customHeight="false" outlineLevel="0" collapsed="false"/>
    <row r="28839" customFormat="false" ht="15" hidden="false" customHeight="false" outlineLevel="0" collapsed="false"/>
    <row r="28840" customFormat="false" ht="15" hidden="false" customHeight="false" outlineLevel="0" collapsed="false"/>
    <row r="28841" customFormat="false" ht="15" hidden="false" customHeight="false" outlineLevel="0" collapsed="false"/>
    <row r="28842" customFormat="false" ht="15" hidden="false" customHeight="false" outlineLevel="0" collapsed="false"/>
    <row r="28843" customFormat="false" ht="15" hidden="false" customHeight="false" outlineLevel="0" collapsed="false"/>
    <row r="28844" customFormat="false" ht="15" hidden="false" customHeight="false" outlineLevel="0" collapsed="false"/>
    <row r="28845" customFormat="false" ht="15" hidden="false" customHeight="false" outlineLevel="0" collapsed="false"/>
    <row r="28846" customFormat="false" ht="15" hidden="false" customHeight="false" outlineLevel="0" collapsed="false"/>
    <row r="28847" customFormat="false" ht="15" hidden="false" customHeight="false" outlineLevel="0" collapsed="false"/>
    <row r="28848" customFormat="false" ht="15" hidden="false" customHeight="false" outlineLevel="0" collapsed="false"/>
    <row r="28849" customFormat="false" ht="15" hidden="false" customHeight="false" outlineLevel="0" collapsed="false"/>
    <row r="28850" customFormat="false" ht="15" hidden="false" customHeight="false" outlineLevel="0" collapsed="false"/>
    <row r="28851" customFormat="false" ht="15" hidden="false" customHeight="false" outlineLevel="0" collapsed="false"/>
    <row r="28852" customFormat="false" ht="15" hidden="false" customHeight="false" outlineLevel="0" collapsed="false"/>
    <row r="28853" customFormat="false" ht="15" hidden="false" customHeight="false" outlineLevel="0" collapsed="false"/>
    <row r="28854" customFormat="false" ht="15" hidden="false" customHeight="false" outlineLevel="0" collapsed="false"/>
    <row r="28855" customFormat="false" ht="15" hidden="false" customHeight="false" outlineLevel="0" collapsed="false"/>
    <row r="28856" customFormat="false" ht="15" hidden="false" customHeight="false" outlineLevel="0" collapsed="false"/>
    <row r="28857" customFormat="false" ht="15" hidden="false" customHeight="false" outlineLevel="0" collapsed="false"/>
    <row r="28858" customFormat="false" ht="15" hidden="false" customHeight="false" outlineLevel="0" collapsed="false"/>
    <row r="28859" customFormat="false" ht="15" hidden="false" customHeight="false" outlineLevel="0" collapsed="false"/>
    <row r="28860" customFormat="false" ht="15" hidden="false" customHeight="false" outlineLevel="0" collapsed="false"/>
    <row r="28861" customFormat="false" ht="15" hidden="false" customHeight="false" outlineLevel="0" collapsed="false"/>
    <row r="28862" customFormat="false" ht="15" hidden="false" customHeight="false" outlineLevel="0" collapsed="false"/>
    <row r="28863" customFormat="false" ht="15" hidden="false" customHeight="false" outlineLevel="0" collapsed="false"/>
    <row r="28864" customFormat="false" ht="15" hidden="false" customHeight="false" outlineLevel="0" collapsed="false"/>
    <row r="28865" customFormat="false" ht="15" hidden="false" customHeight="false" outlineLevel="0" collapsed="false"/>
    <row r="28866" customFormat="false" ht="15" hidden="false" customHeight="false" outlineLevel="0" collapsed="false"/>
    <row r="28867" customFormat="false" ht="15" hidden="false" customHeight="false" outlineLevel="0" collapsed="false"/>
    <row r="28868" customFormat="false" ht="15" hidden="false" customHeight="false" outlineLevel="0" collapsed="false"/>
    <row r="28869" customFormat="false" ht="15" hidden="false" customHeight="false" outlineLevel="0" collapsed="false"/>
    <row r="28870" customFormat="false" ht="15" hidden="false" customHeight="false" outlineLevel="0" collapsed="false"/>
    <row r="28871" customFormat="false" ht="15" hidden="false" customHeight="false" outlineLevel="0" collapsed="false"/>
    <row r="28872" customFormat="false" ht="15" hidden="false" customHeight="false" outlineLevel="0" collapsed="false"/>
    <row r="28873" customFormat="false" ht="15" hidden="false" customHeight="false" outlineLevel="0" collapsed="false"/>
    <row r="28874" customFormat="false" ht="15" hidden="false" customHeight="false" outlineLevel="0" collapsed="false"/>
    <row r="28875" customFormat="false" ht="15" hidden="false" customHeight="false" outlineLevel="0" collapsed="false"/>
    <row r="28876" customFormat="false" ht="15" hidden="false" customHeight="false" outlineLevel="0" collapsed="false"/>
    <row r="28877" customFormat="false" ht="15" hidden="false" customHeight="false" outlineLevel="0" collapsed="false"/>
    <row r="28878" customFormat="false" ht="15" hidden="false" customHeight="false" outlineLevel="0" collapsed="false"/>
    <row r="28879" customFormat="false" ht="15" hidden="false" customHeight="false" outlineLevel="0" collapsed="false"/>
    <row r="28880" customFormat="false" ht="15" hidden="false" customHeight="false" outlineLevel="0" collapsed="false"/>
    <row r="28881" customFormat="false" ht="15" hidden="false" customHeight="false" outlineLevel="0" collapsed="false"/>
    <row r="28882" customFormat="false" ht="15" hidden="false" customHeight="false" outlineLevel="0" collapsed="false"/>
    <row r="28883" customFormat="false" ht="15" hidden="false" customHeight="false" outlineLevel="0" collapsed="false"/>
    <row r="28884" customFormat="false" ht="15" hidden="false" customHeight="false" outlineLevel="0" collapsed="false"/>
    <row r="28885" customFormat="false" ht="15" hidden="false" customHeight="false" outlineLevel="0" collapsed="false"/>
    <row r="28886" customFormat="false" ht="15" hidden="false" customHeight="false" outlineLevel="0" collapsed="false"/>
    <row r="28887" customFormat="false" ht="15" hidden="false" customHeight="false" outlineLevel="0" collapsed="false"/>
    <row r="28888" customFormat="false" ht="15" hidden="false" customHeight="false" outlineLevel="0" collapsed="false"/>
    <row r="28889" customFormat="false" ht="15" hidden="false" customHeight="false" outlineLevel="0" collapsed="false"/>
    <row r="28890" customFormat="false" ht="15" hidden="false" customHeight="false" outlineLevel="0" collapsed="false"/>
    <row r="28891" customFormat="false" ht="15" hidden="false" customHeight="false" outlineLevel="0" collapsed="false"/>
    <row r="28892" customFormat="false" ht="15" hidden="false" customHeight="false" outlineLevel="0" collapsed="false"/>
    <row r="28893" customFormat="false" ht="15" hidden="false" customHeight="false" outlineLevel="0" collapsed="false"/>
    <row r="28894" customFormat="false" ht="15" hidden="false" customHeight="false" outlineLevel="0" collapsed="false"/>
    <row r="28895" customFormat="false" ht="15" hidden="false" customHeight="false" outlineLevel="0" collapsed="false"/>
    <row r="28896" customFormat="false" ht="15" hidden="false" customHeight="false" outlineLevel="0" collapsed="false"/>
    <row r="28897" customFormat="false" ht="15" hidden="false" customHeight="false" outlineLevel="0" collapsed="false"/>
    <row r="28898" customFormat="false" ht="15" hidden="false" customHeight="false" outlineLevel="0" collapsed="false"/>
    <row r="28899" customFormat="false" ht="15" hidden="false" customHeight="false" outlineLevel="0" collapsed="false"/>
    <row r="28900" customFormat="false" ht="15" hidden="false" customHeight="false" outlineLevel="0" collapsed="false"/>
    <row r="28901" customFormat="false" ht="15" hidden="false" customHeight="false" outlineLevel="0" collapsed="false"/>
    <row r="28902" customFormat="false" ht="15" hidden="false" customHeight="false" outlineLevel="0" collapsed="false"/>
    <row r="28903" customFormat="false" ht="15" hidden="false" customHeight="false" outlineLevel="0" collapsed="false"/>
    <row r="28904" customFormat="false" ht="15" hidden="false" customHeight="false" outlineLevel="0" collapsed="false"/>
    <row r="28905" customFormat="false" ht="15" hidden="false" customHeight="false" outlineLevel="0" collapsed="false"/>
    <row r="28906" customFormat="false" ht="15" hidden="false" customHeight="false" outlineLevel="0" collapsed="false"/>
    <row r="28907" customFormat="false" ht="15" hidden="false" customHeight="false" outlineLevel="0" collapsed="false"/>
    <row r="28908" customFormat="false" ht="15" hidden="false" customHeight="false" outlineLevel="0" collapsed="false"/>
    <row r="28909" customFormat="false" ht="15" hidden="false" customHeight="false" outlineLevel="0" collapsed="false"/>
    <row r="28910" customFormat="false" ht="15" hidden="false" customHeight="false" outlineLevel="0" collapsed="false"/>
    <row r="28911" customFormat="false" ht="15" hidden="false" customHeight="false" outlineLevel="0" collapsed="false"/>
    <row r="28912" customFormat="false" ht="15" hidden="false" customHeight="false" outlineLevel="0" collapsed="false"/>
    <row r="28913" customFormat="false" ht="15" hidden="false" customHeight="false" outlineLevel="0" collapsed="false"/>
    <row r="28914" customFormat="false" ht="15" hidden="false" customHeight="false" outlineLevel="0" collapsed="false"/>
    <row r="28915" customFormat="false" ht="15" hidden="false" customHeight="false" outlineLevel="0" collapsed="false"/>
    <row r="28916" customFormat="false" ht="15" hidden="false" customHeight="false" outlineLevel="0" collapsed="false"/>
    <row r="28917" customFormat="false" ht="15" hidden="false" customHeight="false" outlineLevel="0" collapsed="false"/>
    <row r="28918" customFormat="false" ht="15" hidden="false" customHeight="false" outlineLevel="0" collapsed="false"/>
    <row r="28919" customFormat="false" ht="15" hidden="false" customHeight="false" outlineLevel="0" collapsed="false"/>
    <row r="28920" customFormat="false" ht="15" hidden="false" customHeight="false" outlineLevel="0" collapsed="false"/>
    <row r="28921" customFormat="false" ht="15" hidden="false" customHeight="false" outlineLevel="0" collapsed="false"/>
    <row r="28922" customFormat="false" ht="15" hidden="false" customHeight="false" outlineLevel="0" collapsed="false"/>
    <row r="28923" customFormat="false" ht="15" hidden="false" customHeight="false" outlineLevel="0" collapsed="false"/>
    <row r="28924" customFormat="false" ht="15" hidden="false" customHeight="false" outlineLevel="0" collapsed="false"/>
    <row r="28925" customFormat="false" ht="15" hidden="false" customHeight="false" outlineLevel="0" collapsed="false"/>
    <row r="28926" customFormat="false" ht="15" hidden="false" customHeight="false" outlineLevel="0" collapsed="false"/>
    <row r="28927" customFormat="false" ht="15" hidden="false" customHeight="false" outlineLevel="0" collapsed="false"/>
    <row r="28928" customFormat="false" ht="15" hidden="false" customHeight="false" outlineLevel="0" collapsed="false"/>
    <row r="28929" customFormat="false" ht="15" hidden="false" customHeight="false" outlineLevel="0" collapsed="false"/>
    <row r="28930" customFormat="false" ht="15" hidden="false" customHeight="false" outlineLevel="0" collapsed="false"/>
    <row r="28931" customFormat="false" ht="15" hidden="false" customHeight="false" outlineLevel="0" collapsed="false"/>
    <row r="28932" customFormat="false" ht="15" hidden="false" customHeight="false" outlineLevel="0" collapsed="false"/>
    <row r="28933" customFormat="false" ht="15" hidden="false" customHeight="false" outlineLevel="0" collapsed="false"/>
    <row r="28934" customFormat="false" ht="15" hidden="false" customHeight="false" outlineLevel="0" collapsed="false"/>
    <row r="28935" customFormat="false" ht="15" hidden="false" customHeight="false" outlineLevel="0" collapsed="false"/>
    <row r="28936" customFormat="false" ht="15" hidden="false" customHeight="false" outlineLevel="0" collapsed="false"/>
    <row r="28937" customFormat="false" ht="15" hidden="false" customHeight="false" outlineLevel="0" collapsed="false"/>
    <row r="28938" customFormat="false" ht="15" hidden="false" customHeight="false" outlineLevel="0" collapsed="false"/>
    <row r="28939" customFormat="false" ht="15" hidden="false" customHeight="false" outlineLevel="0" collapsed="false"/>
    <row r="28940" customFormat="false" ht="15" hidden="false" customHeight="false" outlineLevel="0" collapsed="false"/>
    <row r="28941" customFormat="false" ht="15" hidden="false" customHeight="false" outlineLevel="0" collapsed="false"/>
    <row r="28942" customFormat="false" ht="15" hidden="false" customHeight="false" outlineLevel="0" collapsed="false"/>
    <row r="28943" customFormat="false" ht="15" hidden="false" customHeight="false" outlineLevel="0" collapsed="false"/>
    <row r="28944" customFormat="false" ht="15" hidden="false" customHeight="false" outlineLevel="0" collapsed="false"/>
    <row r="28945" customFormat="false" ht="15" hidden="false" customHeight="false" outlineLevel="0" collapsed="false"/>
    <row r="28946" customFormat="false" ht="15" hidden="false" customHeight="false" outlineLevel="0" collapsed="false"/>
    <row r="28947" customFormat="false" ht="15" hidden="false" customHeight="false" outlineLevel="0" collapsed="false"/>
    <row r="28948" customFormat="false" ht="15" hidden="false" customHeight="false" outlineLevel="0" collapsed="false"/>
    <row r="28949" customFormat="false" ht="15" hidden="false" customHeight="false" outlineLevel="0" collapsed="false"/>
    <row r="28950" customFormat="false" ht="15" hidden="false" customHeight="false" outlineLevel="0" collapsed="false"/>
    <row r="28951" customFormat="false" ht="15" hidden="false" customHeight="false" outlineLevel="0" collapsed="false"/>
    <row r="28952" customFormat="false" ht="15" hidden="false" customHeight="false" outlineLevel="0" collapsed="false"/>
    <row r="28953" customFormat="false" ht="15" hidden="false" customHeight="false" outlineLevel="0" collapsed="false"/>
    <row r="28954" customFormat="false" ht="15" hidden="false" customHeight="false" outlineLevel="0" collapsed="false"/>
    <row r="28955" customFormat="false" ht="15" hidden="false" customHeight="false" outlineLevel="0" collapsed="false"/>
    <row r="28956" customFormat="false" ht="15" hidden="false" customHeight="false" outlineLevel="0" collapsed="false"/>
    <row r="28957" customFormat="false" ht="15" hidden="false" customHeight="false" outlineLevel="0" collapsed="false"/>
    <row r="28958" customFormat="false" ht="15" hidden="false" customHeight="false" outlineLevel="0" collapsed="false"/>
    <row r="28959" customFormat="false" ht="15" hidden="false" customHeight="false" outlineLevel="0" collapsed="false"/>
    <row r="28960" customFormat="false" ht="15" hidden="false" customHeight="false" outlineLevel="0" collapsed="false"/>
    <row r="28961" customFormat="false" ht="15" hidden="false" customHeight="false" outlineLevel="0" collapsed="false"/>
    <row r="28962" customFormat="false" ht="15" hidden="false" customHeight="false" outlineLevel="0" collapsed="false"/>
    <row r="28963" customFormat="false" ht="15" hidden="false" customHeight="false" outlineLevel="0" collapsed="false"/>
    <row r="28964" customFormat="false" ht="15" hidden="false" customHeight="false" outlineLevel="0" collapsed="false"/>
    <row r="28965" customFormat="false" ht="15" hidden="false" customHeight="false" outlineLevel="0" collapsed="false"/>
    <row r="28966" customFormat="false" ht="15" hidden="false" customHeight="false" outlineLevel="0" collapsed="false"/>
    <row r="28967" customFormat="false" ht="15" hidden="false" customHeight="false" outlineLevel="0" collapsed="false"/>
    <row r="28968" customFormat="false" ht="15" hidden="false" customHeight="false" outlineLevel="0" collapsed="false"/>
    <row r="28969" customFormat="false" ht="15" hidden="false" customHeight="false" outlineLevel="0" collapsed="false"/>
    <row r="28970" customFormat="false" ht="15" hidden="false" customHeight="false" outlineLevel="0" collapsed="false"/>
    <row r="28971" customFormat="false" ht="15" hidden="false" customHeight="false" outlineLevel="0" collapsed="false"/>
    <row r="28972" customFormat="false" ht="15" hidden="false" customHeight="false" outlineLevel="0" collapsed="false"/>
    <row r="28973" customFormat="false" ht="15" hidden="false" customHeight="false" outlineLevel="0" collapsed="false"/>
    <row r="28974" customFormat="false" ht="15" hidden="false" customHeight="false" outlineLevel="0" collapsed="false"/>
    <row r="28975" customFormat="false" ht="15" hidden="false" customHeight="false" outlineLevel="0" collapsed="false"/>
    <row r="28976" customFormat="false" ht="15" hidden="false" customHeight="false" outlineLevel="0" collapsed="false"/>
    <row r="28977" customFormat="false" ht="15" hidden="false" customHeight="false" outlineLevel="0" collapsed="false"/>
    <row r="28978" customFormat="false" ht="15" hidden="false" customHeight="false" outlineLevel="0" collapsed="false"/>
    <row r="28979" customFormat="false" ht="15" hidden="false" customHeight="false" outlineLevel="0" collapsed="false"/>
    <row r="28980" customFormat="false" ht="15" hidden="false" customHeight="false" outlineLevel="0" collapsed="false"/>
    <row r="28981" customFormat="false" ht="15" hidden="false" customHeight="false" outlineLevel="0" collapsed="false"/>
    <row r="28982" customFormat="false" ht="15" hidden="false" customHeight="false" outlineLevel="0" collapsed="false"/>
    <row r="28983" customFormat="false" ht="15" hidden="false" customHeight="false" outlineLevel="0" collapsed="false"/>
    <row r="28984" customFormat="false" ht="15" hidden="false" customHeight="false" outlineLevel="0" collapsed="false"/>
    <row r="28985" customFormat="false" ht="15" hidden="false" customHeight="false" outlineLevel="0" collapsed="false"/>
    <row r="28986" customFormat="false" ht="15" hidden="false" customHeight="false" outlineLevel="0" collapsed="false"/>
    <row r="28987" customFormat="false" ht="15" hidden="false" customHeight="false" outlineLevel="0" collapsed="false"/>
    <row r="28988" customFormat="false" ht="15" hidden="false" customHeight="false" outlineLevel="0" collapsed="false"/>
    <row r="28989" customFormat="false" ht="15" hidden="false" customHeight="false" outlineLevel="0" collapsed="false"/>
    <row r="28990" customFormat="false" ht="15" hidden="false" customHeight="false" outlineLevel="0" collapsed="false"/>
    <row r="28991" customFormat="false" ht="15" hidden="false" customHeight="false" outlineLevel="0" collapsed="false"/>
    <row r="28992" customFormat="false" ht="15" hidden="false" customHeight="false" outlineLevel="0" collapsed="false"/>
    <row r="28993" customFormat="false" ht="15" hidden="false" customHeight="false" outlineLevel="0" collapsed="false"/>
    <row r="28994" customFormat="false" ht="15" hidden="false" customHeight="false" outlineLevel="0" collapsed="false"/>
    <row r="28995" customFormat="false" ht="15" hidden="false" customHeight="false" outlineLevel="0" collapsed="false"/>
    <row r="28996" customFormat="false" ht="15" hidden="false" customHeight="false" outlineLevel="0" collapsed="false"/>
    <row r="28997" customFormat="false" ht="15" hidden="false" customHeight="false" outlineLevel="0" collapsed="false"/>
    <row r="28998" customFormat="false" ht="15" hidden="false" customHeight="false" outlineLevel="0" collapsed="false"/>
    <row r="28999" customFormat="false" ht="15" hidden="false" customHeight="false" outlineLevel="0" collapsed="false"/>
    <row r="29000" customFormat="false" ht="15" hidden="false" customHeight="false" outlineLevel="0" collapsed="false"/>
    <row r="29001" customFormat="false" ht="15" hidden="false" customHeight="false" outlineLevel="0" collapsed="false"/>
    <row r="29002" customFormat="false" ht="15" hidden="false" customHeight="false" outlineLevel="0" collapsed="false"/>
    <row r="29003" customFormat="false" ht="15" hidden="false" customHeight="false" outlineLevel="0" collapsed="false"/>
    <row r="29004" customFormat="false" ht="15" hidden="false" customHeight="false" outlineLevel="0" collapsed="false"/>
    <row r="29005" customFormat="false" ht="15" hidden="false" customHeight="false" outlineLevel="0" collapsed="false"/>
    <row r="29006" customFormat="false" ht="15" hidden="false" customHeight="false" outlineLevel="0" collapsed="false"/>
    <row r="29007" customFormat="false" ht="15" hidden="false" customHeight="false" outlineLevel="0" collapsed="false"/>
    <row r="29008" customFormat="false" ht="15" hidden="false" customHeight="false" outlineLevel="0" collapsed="false"/>
    <row r="29009" customFormat="false" ht="15" hidden="false" customHeight="false" outlineLevel="0" collapsed="false"/>
    <row r="29010" customFormat="false" ht="15" hidden="false" customHeight="false" outlineLevel="0" collapsed="false"/>
    <row r="29011" customFormat="false" ht="15" hidden="false" customHeight="false" outlineLevel="0" collapsed="false"/>
    <row r="29012" customFormat="false" ht="15" hidden="false" customHeight="false" outlineLevel="0" collapsed="false"/>
    <row r="29013" customFormat="false" ht="15" hidden="false" customHeight="false" outlineLevel="0" collapsed="false"/>
    <row r="29014" customFormat="false" ht="15" hidden="false" customHeight="false" outlineLevel="0" collapsed="false"/>
    <row r="29015" customFormat="false" ht="15" hidden="false" customHeight="false" outlineLevel="0" collapsed="false"/>
    <row r="29016" customFormat="false" ht="15" hidden="false" customHeight="false" outlineLevel="0" collapsed="false"/>
    <row r="29017" customFormat="false" ht="15" hidden="false" customHeight="false" outlineLevel="0" collapsed="false"/>
    <row r="29018" customFormat="false" ht="15" hidden="false" customHeight="false" outlineLevel="0" collapsed="false"/>
    <row r="29019" customFormat="false" ht="15" hidden="false" customHeight="false" outlineLevel="0" collapsed="false"/>
    <row r="29020" customFormat="false" ht="15" hidden="false" customHeight="false" outlineLevel="0" collapsed="false"/>
    <row r="29021" customFormat="false" ht="15" hidden="false" customHeight="false" outlineLevel="0" collapsed="false"/>
    <row r="29022" customFormat="false" ht="15" hidden="false" customHeight="false" outlineLevel="0" collapsed="false"/>
    <row r="29023" customFormat="false" ht="15" hidden="false" customHeight="false" outlineLevel="0" collapsed="false"/>
    <row r="29024" customFormat="false" ht="15" hidden="false" customHeight="false" outlineLevel="0" collapsed="false"/>
    <row r="29025" customFormat="false" ht="15" hidden="false" customHeight="false" outlineLevel="0" collapsed="false"/>
    <row r="29026" customFormat="false" ht="15" hidden="false" customHeight="false" outlineLevel="0" collapsed="false"/>
    <row r="29027" customFormat="false" ht="15" hidden="false" customHeight="false" outlineLevel="0" collapsed="false"/>
    <row r="29028" customFormat="false" ht="15" hidden="false" customHeight="false" outlineLevel="0" collapsed="false"/>
    <row r="29029" customFormat="false" ht="15" hidden="false" customHeight="false" outlineLevel="0" collapsed="false"/>
    <row r="29030" customFormat="false" ht="15" hidden="false" customHeight="false" outlineLevel="0" collapsed="false"/>
    <row r="29031" customFormat="false" ht="15" hidden="false" customHeight="false" outlineLevel="0" collapsed="false"/>
    <row r="29032" customFormat="false" ht="15" hidden="false" customHeight="false" outlineLevel="0" collapsed="false"/>
    <row r="29033" customFormat="false" ht="15" hidden="false" customHeight="false" outlineLevel="0" collapsed="false"/>
    <row r="29034" customFormat="false" ht="15" hidden="false" customHeight="false" outlineLevel="0" collapsed="false"/>
    <row r="29035" customFormat="false" ht="15" hidden="false" customHeight="false" outlineLevel="0" collapsed="false"/>
    <row r="29036" customFormat="false" ht="15" hidden="false" customHeight="false" outlineLevel="0" collapsed="false"/>
    <row r="29037" customFormat="false" ht="15" hidden="false" customHeight="false" outlineLevel="0" collapsed="false"/>
    <row r="29038" customFormat="false" ht="15" hidden="false" customHeight="false" outlineLevel="0" collapsed="false"/>
    <row r="29039" customFormat="false" ht="15" hidden="false" customHeight="false" outlineLevel="0" collapsed="false"/>
    <row r="29040" customFormat="false" ht="15" hidden="false" customHeight="false" outlineLevel="0" collapsed="false"/>
    <row r="29041" customFormat="false" ht="15" hidden="false" customHeight="false" outlineLevel="0" collapsed="false"/>
    <row r="29042" customFormat="false" ht="15" hidden="false" customHeight="false" outlineLevel="0" collapsed="false"/>
    <row r="29043" customFormat="false" ht="15" hidden="false" customHeight="false" outlineLevel="0" collapsed="false"/>
    <row r="29044" customFormat="false" ht="15" hidden="false" customHeight="false" outlineLevel="0" collapsed="false"/>
    <row r="29045" customFormat="false" ht="15" hidden="false" customHeight="false" outlineLevel="0" collapsed="false"/>
    <row r="29046" customFormat="false" ht="15" hidden="false" customHeight="false" outlineLevel="0" collapsed="false"/>
    <row r="29047" customFormat="false" ht="15" hidden="false" customHeight="false" outlineLevel="0" collapsed="false"/>
    <row r="29048" customFormat="false" ht="15" hidden="false" customHeight="false" outlineLevel="0" collapsed="false"/>
    <row r="29049" customFormat="false" ht="15" hidden="false" customHeight="false" outlineLevel="0" collapsed="false"/>
    <row r="29050" customFormat="false" ht="15" hidden="false" customHeight="false" outlineLevel="0" collapsed="false"/>
    <row r="29051" customFormat="false" ht="15" hidden="false" customHeight="false" outlineLevel="0" collapsed="false"/>
    <row r="29052" customFormat="false" ht="15" hidden="false" customHeight="false" outlineLevel="0" collapsed="false"/>
    <row r="29053" customFormat="false" ht="15" hidden="false" customHeight="false" outlineLevel="0" collapsed="false"/>
    <row r="29054" customFormat="false" ht="15" hidden="false" customHeight="false" outlineLevel="0" collapsed="false"/>
    <row r="29055" customFormat="false" ht="15" hidden="false" customHeight="false" outlineLevel="0" collapsed="false"/>
    <row r="29056" customFormat="false" ht="15" hidden="false" customHeight="false" outlineLevel="0" collapsed="false"/>
    <row r="29057" customFormat="false" ht="15" hidden="false" customHeight="false" outlineLevel="0" collapsed="false"/>
    <row r="29058" customFormat="false" ht="15" hidden="false" customHeight="false" outlineLevel="0" collapsed="false"/>
    <row r="29059" customFormat="false" ht="15" hidden="false" customHeight="false" outlineLevel="0" collapsed="false"/>
    <row r="29060" customFormat="false" ht="15" hidden="false" customHeight="false" outlineLevel="0" collapsed="false"/>
    <row r="29061" customFormat="false" ht="15" hidden="false" customHeight="false" outlineLevel="0" collapsed="false"/>
    <row r="29062" customFormat="false" ht="15" hidden="false" customHeight="false" outlineLevel="0" collapsed="false"/>
    <row r="29063" customFormat="false" ht="15" hidden="false" customHeight="false" outlineLevel="0" collapsed="false"/>
    <row r="29064" customFormat="false" ht="15" hidden="false" customHeight="false" outlineLevel="0" collapsed="false"/>
    <row r="29065" customFormat="false" ht="15" hidden="false" customHeight="false" outlineLevel="0" collapsed="false"/>
    <row r="29066" customFormat="false" ht="15" hidden="false" customHeight="false" outlineLevel="0" collapsed="false"/>
    <row r="29067" customFormat="false" ht="15" hidden="false" customHeight="false" outlineLevel="0" collapsed="false"/>
    <row r="29068" customFormat="false" ht="15" hidden="false" customHeight="false" outlineLevel="0" collapsed="false"/>
    <row r="29069" customFormat="false" ht="15" hidden="false" customHeight="false" outlineLevel="0" collapsed="false"/>
    <row r="29070" customFormat="false" ht="15" hidden="false" customHeight="false" outlineLevel="0" collapsed="false"/>
    <row r="29071" customFormat="false" ht="15" hidden="false" customHeight="false" outlineLevel="0" collapsed="false"/>
    <row r="29072" customFormat="false" ht="15" hidden="false" customHeight="false" outlineLevel="0" collapsed="false"/>
    <row r="29073" customFormat="false" ht="15" hidden="false" customHeight="false" outlineLevel="0" collapsed="false"/>
    <row r="29074" customFormat="false" ht="15" hidden="false" customHeight="false" outlineLevel="0" collapsed="false"/>
    <row r="29075" customFormat="false" ht="15" hidden="false" customHeight="false" outlineLevel="0" collapsed="false"/>
    <row r="29076" customFormat="false" ht="15" hidden="false" customHeight="false" outlineLevel="0" collapsed="false"/>
    <row r="29077" customFormat="false" ht="15" hidden="false" customHeight="false" outlineLevel="0" collapsed="false"/>
    <row r="29078" customFormat="false" ht="15" hidden="false" customHeight="false" outlineLevel="0" collapsed="false"/>
    <row r="29079" customFormat="false" ht="15" hidden="false" customHeight="false" outlineLevel="0" collapsed="false"/>
    <row r="29080" customFormat="false" ht="15" hidden="false" customHeight="false" outlineLevel="0" collapsed="false"/>
    <row r="29081" customFormat="false" ht="15" hidden="false" customHeight="false" outlineLevel="0" collapsed="false"/>
    <row r="29082" customFormat="false" ht="15" hidden="false" customHeight="false" outlineLevel="0" collapsed="false"/>
    <row r="29083" customFormat="false" ht="15" hidden="false" customHeight="false" outlineLevel="0" collapsed="false"/>
    <row r="29084" customFormat="false" ht="15" hidden="false" customHeight="false" outlineLevel="0" collapsed="false"/>
    <row r="29085" customFormat="false" ht="15" hidden="false" customHeight="false" outlineLevel="0" collapsed="false"/>
    <row r="29086" customFormat="false" ht="15" hidden="false" customHeight="false" outlineLevel="0" collapsed="false"/>
    <row r="29087" customFormat="false" ht="15" hidden="false" customHeight="false" outlineLevel="0" collapsed="false"/>
    <row r="29088" customFormat="false" ht="15" hidden="false" customHeight="false" outlineLevel="0" collapsed="false"/>
    <row r="29089" customFormat="false" ht="15" hidden="false" customHeight="false" outlineLevel="0" collapsed="false"/>
    <row r="29090" customFormat="false" ht="15" hidden="false" customHeight="false" outlineLevel="0" collapsed="false"/>
    <row r="29091" customFormat="false" ht="15" hidden="false" customHeight="false" outlineLevel="0" collapsed="false"/>
    <row r="29092" customFormat="false" ht="15" hidden="false" customHeight="false" outlineLevel="0" collapsed="false"/>
    <row r="29093" customFormat="false" ht="15" hidden="false" customHeight="false" outlineLevel="0" collapsed="false"/>
    <row r="29094" customFormat="false" ht="15" hidden="false" customHeight="false" outlineLevel="0" collapsed="false"/>
    <row r="29095" customFormat="false" ht="15" hidden="false" customHeight="false" outlineLevel="0" collapsed="false"/>
    <row r="29096" customFormat="false" ht="15" hidden="false" customHeight="false" outlineLevel="0" collapsed="false"/>
    <row r="29097" customFormat="false" ht="15" hidden="false" customHeight="false" outlineLevel="0" collapsed="false"/>
    <row r="29098" customFormat="false" ht="15" hidden="false" customHeight="false" outlineLevel="0" collapsed="false"/>
    <row r="29099" customFormat="false" ht="15" hidden="false" customHeight="false" outlineLevel="0" collapsed="false"/>
    <row r="29100" customFormat="false" ht="15" hidden="false" customHeight="false" outlineLevel="0" collapsed="false"/>
    <row r="29101" customFormat="false" ht="15" hidden="false" customHeight="false" outlineLevel="0" collapsed="false"/>
    <row r="29102" customFormat="false" ht="15" hidden="false" customHeight="false" outlineLevel="0" collapsed="false"/>
    <row r="29103" customFormat="false" ht="15" hidden="false" customHeight="false" outlineLevel="0" collapsed="false"/>
    <row r="29104" customFormat="false" ht="15" hidden="false" customHeight="false" outlineLevel="0" collapsed="false"/>
    <row r="29105" customFormat="false" ht="15" hidden="false" customHeight="false" outlineLevel="0" collapsed="false"/>
    <row r="29106" customFormat="false" ht="15" hidden="false" customHeight="false" outlineLevel="0" collapsed="false"/>
    <row r="29107" customFormat="false" ht="15" hidden="false" customHeight="false" outlineLevel="0" collapsed="false"/>
    <row r="29108" customFormat="false" ht="15" hidden="false" customHeight="false" outlineLevel="0" collapsed="false"/>
    <row r="29109" customFormat="false" ht="15" hidden="false" customHeight="false" outlineLevel="0" collapsed="false"/>
    <row r="29110" customFormat="false" ht="15" hidden="false" customHeight="false" outlineLevel="0" collapsed="false"/>
    <row r="29111" customFormat="false" ht="15" hidden="false" customHeight="false" outlineLevel="0" collapsed="false"/>
    <row r="29112" customFormat="false" ht="15" hidden="false" customHeight="false" outlineLevel="0" collapsed="false"/>
    <row r="29113" customFormat="false" ht="15" hidden="false" customHeight="false" outlineLevel="0" collapsed="false"/>
    <row r="29114" customFormat="false" ht="15" hidden="false" customHeight="false" outlineLevel="0" collapsed="false"/>
    <row r="29115" customFormat="false" ht="15" hidden="false" customHeight="false" outlineLevel="0" collapsed="false"/>
    <row r="29116" customFormat="false" ht="15" hidden="false" customHeight="false" outlineLevel="0" collapsed="false"/>
    <row r="29117" customFormat="false" ht="15" hidden="false" customHeight="false" outlineLevel="0" collapsed="false"/>
    <row r="29118" customFormat="false" ht="15" hidden="false" customHeight="false" outlineLevel="0" collapsed="false"/>
    <row r="29119" customFormat="false" ht="15" hidden="false" customHeight="false" outlineLevel="0" collapsed="false"/>
    <row r="29120" customFormat="false" ht="15" hidden="false" customHeight="false" outlineLevel="0" collapsed="false"/>
    <row r="29121" customFormat="false" ht="15" hidden="false" customHeight="false" outlineLevel="0" collapsed="false"/>
    <row r="29122" customFormat="false" ht="15" hidden="false" customHeight="false" outlineLevel="0" collapsed="false"/>
    <row r="29123" customFormat="false" ht="15" hidden="false" customHeight="false" outlineLevel="0" collapsed="false"/>
    <row r="29124" customFormat="false" ht="15" hidden="false" customHeight="false" outlineLevel="0" collapsed="false"/>
    <row r="29125" customFormat="false" ht="15" hidden="false" customHeight="false" outlineLevel="0" collapsed="false"/>
    <row r="29126" customFormat="false" ht="15" hidden="false" customHeight="false" outlineLevel="0" collapsed="false"/>
    <row r="29127" customFormat="false" ht="15" hidden="false" customHeight="false" outlineLevel="0" collapsed="false"/>
    <row r="29128" customFormat="false" ht="15" hidden="false" customHeight="false" outlineLevel="0" collapsed="false"/>
    <row r="29129" customFormat="false" ht="15" hidden="false" customHeight="false" outlineLevel="0" collapsed="false"/>
    <row r="29130" customFormat="false" ht="15" hidden="false" customHeight="false" outlineLevel="0" collapsed="false"/>
    <row r="29131" customFormat="false" ht="15" hidden="false" customHeight="false" outlineLevel="0" collapsed="false"/>
    <row r="29132" customFormat="false" ht="15" hidden="false" customHeight="false" outlineLevel="0" collapsed="false"/>
    <row r="29133" customFormat="false" ht="15" hidden="false" customHeight="false" outlineLevel="0" collapsed="false"/>
    <row r="29134" customFormat="false" ht="15" hidden="false" customHeight="false" outlineLevel="0" collapsed="false"/>
    <row r="29135" customFormat="false" ht="15" hidden="false" customHeight="false" outlineLevel="0" collapsed="false"/>
    <row r="29136" customFormat="false" ht="15" hidden="false" customHeight="false" outlineLevel="0" collapsed="false"/>
    <row r="29137" customFormat="false" ht="15" hidden="false" customHeight="false" outlineLevel="0" collapsed="false"/>
    <row r="29138" customFormat="false" ht="15" hidden="false" customHeight="false" outlineLevel="0" collapsed="false"/>
    <row r="29139" customFormat="false" ht="15" hidden="false" customHeight="false" outlineLevel="0" collapsed="false"/>
    <row r="29140" customFormat="false" ht="15" hidden="false" customHeight="false" outlineLevel="0" collapsed="false"/>
    <row r="29141" customFormat="false" ht="15" hidden="false" customHeight="false" outlineLevel="0" collapsed="false"/>
    <row r="29142" customFormat="false" ht="15" hidden="false" customHeight="false" outlineLevel="0" collapsed="false"/>
    <row r="29143" customFormat="false" ht="15" hidden="false" customHeight="false" outlineLevel="0" collapsed="false"/>
    <row r="29144" customFormat="false" ht="15" hidden="false" customHeight="false" outlineLevel="0" collapsed="false"/>
    <row r="29145" customFormat="false" ht="15" hidden="false" customHeight="false" outlineLevel="0" collapsed="false"/>
    <row r="29146" customFormat="false" ht="15" hidden="false" customHeight="false" outlineLevel="0" collapsed="false"/>
    <row r="29147" customFormat="false" ht="15" hidden="false" customHeight="false" outlineLevel="0" collapsed="false"/>
    <row r="29148" customFormat="false" ht="15" hidden="false" customHeight="false" outlineLevel="0" collapsed="false"/>
    <row r="29149" customFormat="false" ht="15" hidden="false" customHeight="false" outlineLevel="0" collapsed="false"/>
    <row r="29150" customFormat="false" ht="15" hidden="false" customHeight="false" outlineLevel="0" collapsed="false"/>
    <row r="29151" customFormat="false" ht="15" hidden="false" customHeight="false" outlineLevel="0" collapsed="false"/>
    <row r="29152" customFormat="false" ht="15" hidden="false" customHeight="false" outlineLevel="0" collapsed="false"/>
    <row r="29153" customFormat="false" ht="15" hidden="false" customHeight="false" outlineLevel="0" collapsed="false"/>
    <row r="29154" customFormat="false" ht="15" hidden="false" customHeight="false" outlineLevel="0" collapsed="false"/>
    <row r="29155" customFormat="false" ht="15" hidden="false" customHeight="false" outlineLevel="0" collapsed="false"/>
    <row r="29156" customFormat="false" ht="15" hidden="false" customHeight="false" outlineLevel="0" collapsed="false"/>
    <row r="29157" customFormat="false" ht="15" hidden="false" customHeight="false" outlineLevel="0" collapsed="false"/>
    <row r="29158" customFormat="false" ht="15" hidden="false" customHeight="false" outlineLevel="0" collapsed="false"/>
    <row r="29159" customFormat="false" ht="15" hidden="false" customHeight="false" outlineLevel="0" collapsed="false"/>
    <row r="29160" customFormat="false" ht="15" hidden="false" customHeight="false" outlineLevel="0" collapsed="false"/>
    <row r="29161" customFormat="false" ht="15" hidden="false" customHeight="false" outlineLevel="0" collapsed="false"/>
    <row r="29162" customFormat="false" ht="15" hidden="false" customHeight="false" outlineLevel="0" collapsed="false"/>
    <row r="29163" customFormat="false" ht="15" hidden="false" customHeight="false" outlineLevel="0" collapsed="false"/>
    <row r="29164" customFormat="false" ht="15" hidden="false" customHeight="false" outlineLevel="0" collapsed="false"/>
    <row r="29165" customFormat="false" ht="15" hidden="false" customHeight="false" outlineLevel="0" collapsed="false"/>
    <row r="29166" customFormat="false" ht="15" hidden="false" customHeight="false" outlineLevel="0" collapsed="false"/>
    <row r="29167" customFormat="false" ht="15" hidden="false" customHeight="false" outlineLevel="0" collapsed="false"/>
    <row r="29168" customFormat="false" ht="15" hidden="false" customHeight="false" outlineLevel="0" collapsed="false"/>
    <row r="29169" customFormat="false" ht="15" hidden="false" customHeight="false" outlineLevel="0" collapsed="false"/>
    <row r="29170" customFormat="false" ht="15" hidden="false" customHeight="false" outlineLevel="0" collapsed="false"/>
    <row r="29171" customFormat="false" ht="15" hidden="false" customHeight="false" outlineLevel="0" collapsed="false"/>
    <row r="29172" customFormat="false" ht="15" hidden="false" customHeight="false" outlineLevel="0" collapsed="false"/>
    <row r="29173" customFormat="false" ht="15" hidden="false" customHeight="false" outlineLevel="0" collapsed="false"/>
    <row r="29174" customFormat="false" ht="15" hidden="false" customHeight="false" outlineLevel="0" collapsed="false"/>
    <row r="29175" customFormat="false" ht="15" hidden="false" customHeight="false" outlineLevel="0" collapsed="false"/>
    <row r="29176" customFormat="false" ht="15" hidden="false" customHeight="false" outlineLevel="0" collapsed="false"/>
    <row r="29177" customFormat="false" ht="15" hidden="false" customHeight="false" outlineLevel="0" collapsed="false"/>
    <row r="29178" customFormat="false" ht="15" hidden="false" customHeight="false" outlineLevel="0" collapsed="false"/>
    <row r="29179" customFormat="false" ht="15" hidden="false" customHeight="false" outlineLevel="0" collapsed="false"/>
    <row r="29180" customFormat="false" ht="15" hidden="false" customHeight="false" outlineLevel="0" collapsed="false"/>
    <row r="29181" customFormat="false" ht="15" hidden="false" customHeight="false" outlineLevel="0" collapsed="false"/>
    <row r="29182" customFormat="false" ht="15" hidden="false" customHeight="false" outlineLevel="0" collapsed="false"/>
    <row r="29183" customFormat="false" ht="15" hidden="false" customHeight="false" outlineLevel="0" collapsed="false"/>
    <row r="29184" customFormat="false" ht="15" hidden="false" customHeight="false" outlineLevel="0" collapsed="false"/>
    <row r="29185" customFormat="false" ht="15" hidden="false" customHeight="false" outlineLevel="0" collapsed="false"/>
    <row r="29186" customFormat="false" ht="15" hidden="false" customHeight="false" outlineLevel="0" collapsed="false"/>
    <row r="29187" customFormat="false" ht="15" hidden="false" customHeight="false" outlineLevel="0" collapsed="false"/>
    <row r="29188" customFormat="false" ht="15" hidden="false" customHeight="false" outlineLevel="0" collapsed="false"/>
    <row r="29189" customFormat="false" ht="15" hidden="false" customHeight="false" outlineLevel="0" collapsed="false"/>
    <row r="29190" customFormat="false" ht="15" hidden="false" customHeight="false" outlineLevel="0" collapsed="false"/>
    <row r="29191" customFormat="false" ht="15" hidden="false" customHeight="false" outlineLevel="0" collapsed="false"/>
    <row r="29192" customFormat="false" ht="15" hidden="false" customHeight="false" outlineLevel="0" collapsed="false"/>
    <row r="29193" customFormat="false" ht="15" hidden="false" customHeight="false" outlineLevel="0" collapsed="false"/>
    <row r="29194" customFormat="false" ht="15" hidden="false" customHeight="false" outlineLevel="0" collapsed="false"/>
    <row r="29195" customFormat="false" ht="15" hidden="false" customHeight="false" outlineLevel="0" collapsed="false"/>
    <row r="29196" customFormat="false" ht="15" hidden="false" customHeight="false" outlineLevel="0" collapsed="false"/>
    <row r="29197" customFormat="false" ht="15" hidden="false" customHeight="false" outlineLevel="0" collapsed="false"/>
    <row r="29198" customFormat="false" ht="15" hidden="false" customHeight="false" outlineLevel="0" collapsed="false"/>
    <row r="29199" customFormat="false" ht="15" hidden="false" customHeight="false" outlineLevel="0" collapsed="false"/>
    <row r="29200" customFormat="false" ht="15" hidden="false" customHeight="false" outlineLevel="0" collapsed="false"/>
    <row r="29201" customFormat="false" ht="15" hidden="false" customHeight="false" outlineLevel="0" collapsed="false"/>
    <row r="29202" customFormat="false" ht="15" hidden="false" customHeight="false" outlineLevel="0" collapsed="false"/>
    <row r="29203" customFormat="false" ht="15" hidden="false" customHeight="false" outlineLevel="0" collapsed="false"/>
    <row r="29204" customFormat="false" ht="15" hidden="false" customHeight="false" outlineLevel="0" collapsed="false"/>
    <row r="29205" customFormat="false" ht="15" hidden="false" customHeight="false" outlineLevel="0" collapsed="false"/>
    <row r="29206" customFormat="false" ht="15" hidden="false" customHeight="false" outlineLevel="0" collapsed="false"/>
    <row r="29207" customFormat="false" ht="15" hidden="false" customHeight="false" outlineLevel="0" collapsed="false"/>
    <row r="29208" customFormat="false" ht="15" hidden="false" customHeight="false" outlineLevel="0" collapsed="false"/>
    <row r="29209" customFormat="false" ht="15" hidden="false" customHeight="false" outlineLevel="0" collapsed="false"/>
    <row r="29210" customFormat="false" ht="15" hidden="false" customHeight="false" outlineLevel="0" collapsed="false"/>
    <row r="29211" customFormat="false" ht="15" hidden="false" customHeight="false" outlineLevel="0" collapsed="false"/>
    <row r="29212" customFormat="false" ht="15" hidden="false" customHeight="false" outlineLevel="0" collapsed="false"/>
    <row r="29213" customFormat="false" ht="15" hidden="false" customHeight="false" outlineLevel="0" collapsed="false"/>
    <row r="29214" customFormat="false" ht="15" hidden="false" customHeight="false" outlineLevel="0" collapsed="false"/>
    <row r="29215" customFormat="false" ht="15" hidden="false" customHeight="false" outlineLevel="0" collapsed="false"/>
    <row r="29216" customFormat="false" ht="15" hidden="false" customHeight="false" outlineLevel="0" collapsed="false"/>
    <row r="29217" customFormat="false" ht="15" hidden="false" customHeight="false" outlineLevel="0" collapsed="false"/>
    <row r="29218" customFormat="false" ht="15" hidden="false" customHeight="false" outlineLevel="0" collapsed="false"/>
    <row r="29219" customFormat="false" ht="15" hidden="false" customHeight="false" outlineLevel="0" collapsed="false"/>
    <row r="29220" customFormat="false" ht="15" hidden="false" customHeight="false" outlineLevel="0" collapsed="false"/>
    <row r="29221" customFormat="false" ht="15" hidden="false" customHeight="false" outlineLevel="0" collapsed="false"/>
    <row r="29222" customFormat="false" ht="15" hidden="false" customHeight="false" outlineLevel="0" collapsed="false"/>
    <row r="29223" customFormat="false" ht="15" hidden="false" customHeight="false" outlineLevel="0" collapsed="false"/>
    <row r="29224" customFormat="false" ht="15" hidden="false" customHeight="false" outlineLevel="0" collapsed="false"/>
    <row r="29225" customFormat="false" ht="15" hidden="false" customHeight="false" outlineLevel="0" collapsed="false"/>
    <row r="29226" customFormat="false" ht="15" hidden="false" customHeight="false" outlineLevel="0" collapsed="false"/>
    <row r="29227" customFormat="false" ht="15" hidden="false" customHeight="false" outlineLevel="0" collapsed="false"/>
    <row r="29228" customFormat="false" ht="15" hidden="false" customHeight="false" outlineLevel="0" collapsed="false"/>
    <row r="29229" customFormat="false" ht="15" hidden="false" customHeight="false" outlineLevel="0" collapsed="false"/>
    <row r="29230" customFormat="false" ht="15" hidden="false" customHeight="false" outlineLevel="0" collapsed="false"/>
    <row r="29231" customFormat="false" ht="15" hidden="false" customHeight="false" outlineLevel="0" collapsed="false"/>
    <row r="29232" customFormat="false" ht="15" hidden="false" customHeight="false" outlineLevel="0" collapsed="false"/>
    <row r="29233" customFormat="false" ht="15" hidden="false" customHeight="false" outlineLevel="0" collapsed="false"/>
    <row r="29234" customFormat="false" ht="15" hidden="false" customHeight="false" outlineLevel="0" collapsed="false"/>
    <row r="29235" customFormat="false" ht="15" hidden="false" customHeight="false" outlineLevel="0" collapsed="false"/>
    <row r="29236" customFormat="false" ht="15" hidden="false" customHeight="false" outlineLevel="0" collapsed="false"/>
    <row r="29237" customFormat="false" ht="15" hidden="false" customHeight="false" outlineLevel="0" collapsed="false"/>
    <row r="29238" customFormat="false" ht="15" hidden="false" customHeight="false" outlineLevel="0" collapsed="false"/>
    <row r="29239" customFormat="false" ht="15" hidden="false" customHeight="false" outlineLevel="0" collapsed="false"/>
    <row r="29240" customFormat="false" ht="15" hidden="false" customHeight="false" outlineLevel="0" collapsed="false"/>
    <row r="29241" customFormat="false" ht="15" hidden="false" customHeight="false" outlineLevel="0" collapsed="false"/>
    <row r="29242" customFormat="false" ht="15" hidden="false" customHeight="false" outlineLevel="0" collapsed="false"/>
    <row r="29243" customFormat="false" ht="15" hidden="false" customHeight="false" outlineLevel="0" collapsed="false"/>
    <row r="29244" customFormat="false" ht="15" hidden="false" customHeight="false" outlineLevel="0" collapsed="false"/>
    <row r="29245" customFormat="false" ht="15" hidden="false" customHeight="false" outlineLevel="0" collapsed="false"/>
    <row r="29246" customFormat="false" ht="15" hidden="false" customHeight="false" outlineLevel="0" collapsed="false"/>
    <row r="29247" customFormat="false" ht="15" hidden="false" customHeight="false" outlineLevel="0" collapsed="false"/>
    <row r="29248" customFormat="false" ht="15" hidden="false" customHeight="false" outlineLevel="0" collapsed="false"/>
    <row r="29249" customFormat="false" ht="15" hidden="false" customHeight="false" outlineLevel="0" collapsed="false"/>
    <row r="29250" customFormat="false" ht="15" hidden="false" customHeight="false" outlineLevel="0" collapsed="false"/>
    <row r="29251" customFormat="false" ht="15" hidden="false" customHeight="false" outlineLevel="0" collapsed="false"/>
    <row r="29252" customFormat="false" ht="15" hidden="false" customHeight="false" outlineLevel="0" collapsed="false"/>
    <row r="29253" customFormat="false" ht="15" hidden="false" customHeight="false" outlineLevel="0" collapsed="false"/>
    <row r="29254" customFormat="false" ht="15" hidden="false" customHeight="false" outlineLevel="0" collapsed="false"/>
    <row r="29255" customFormat="false" ht="15" hidden="false" customHeight="false" outlineLevel="0" collapsed="false"/>
    <row r="29256" customFormat="false" ht="15" hidden="false" customHeight="false" outlineLevel="0" collapsed="false"/>
    <row r="29257" customFormat="false" ht="15" hidden="false" customHeight="false" outlineLevel="0" collapsed="false"/>
    <row r="29258" customFormat="false" ht="15" hidden="false" customHeight="false" outlineLevel="0" collapsed="false"/>
    <row r="29259" customFormat="false" ht="15" hidden="false" customHeight="false" outlineLevel="0" collapsed="false"/>
    <row r="29260" customFormat="false" ht="15" hidden="false" customHeight="false" outlineLevel="0" collapsed="false"/>
    <row r="29261" customFormat="false" ht="15" hidden="false" customHeight="false" outlineLevel="0" collapsed="false"/>
    <row r="29262" customFormat="false" ht="15" hidden="false" customHeight="false" outlineLevel="0" collapsed="false"/>
    <row r="29263" customFormat="false" ht="15" hidden="false" customHeight="false" outlineLevel="0" collapsed="false"/>
    <row r="29264" customFormat="false" ht="15" hidden="false" customHeight="false" outlineLevel="0" collapsed="false"/>
    <row r="29265" customFormat="false" ht="15" hidden="false" customHeight="false" outlineLevel="0" collapsed="false"/>
    <row r="29266" customFormat="false" ht="15" hidden="false" customHeight="false" outlineLevel="0" collapsed="false"/>
    <row r="29267" customFormat="false" ht="15" hidden="false" customHeight="false" outlineLevel="0" collapsed="false"/>
    <row r="29268" customFormat="false" ht="15" hidden="false" customHeight="false" outlineLevel="0" collapsed="false"/>
    <row r="29269" customFormat="false" ht="15" hidden="false" customHeight="false" outlineLevel="0" collapsed="false"/>
    <row r="29270" customFormat="false" ht="15" hidden="false" customHeight="false" outlineLevel="0" collapsed="false"/>
    <row r="29271" customFormat="false" ht="15" hidden="false" customHeight="false" outlineLevel="0" collapsed="false"/>
    <row r="29272" customFormat="false" ht="15" hidden="false" customHeight="false" outlineLevel="0" collapsed="false"/>
    <row r="29273" customFormat="false" ht="15" hidden="false" customHeight="false" outlineLevel="0" collapsed="false"/>
    <row r="29274" customFormat="false" ht="15" hidden="false" customHeight="false" outlineLevel="0" collapsed="false"/>
    <row r="29275" customFormat="false" ht="15" hidden="false" customHeight="false" outlineLevel="0" collapsed="false"/>
    <row r="29276" customFormat="false" ht="15" hidden="false" customHeight="false" outlineLevel="0" collapsed="false"/>
    <row r="29277" customFormat="false" ht="15" hidden="false" customHeight="false" outlineLevel="0" collapsed="false"/>
    <row r="29278" customFormat="false" ht="15" hidden="false" customHeight="false" outlineLevel="0" collapsed="false"/>
    <row r="29279" customFormat="false" ht="15" hidden="false" customHeight="false" outlineLevel="0" collapsed="false"/>
    <row r="29280" customFormat="false" ht="15" hidden="false" customHeight="false" outlineLevel="0" collapsed="false"/>
    <row r="29281" customFormat="false" ht="15" hidden="false" customHeight="false" outlineLevel="0" collapsed="false"/>
    <row r="29282" customFormat="false" ht="15" hidden="false" customHeight="false" outlineLevel="0" collapsed="false"/>
    <row r="29283" customFormat="false" ht="15" hidden="false" customHeight="false" outlineLevel="0" collapsed="false"/>
    <row r="29284" customFormat="false" ht="15" hidden="false" customHeight="false" outlineLevel="0" collapsed="false"/>
    <row r="29285" customFormat="false" ht="15" hidden="false" customHeight="false" outlineLevel="0" collapsed="false"/>
    <row r="29286" customFormat="false" ht="15" hidden="false" customHeight="false" outlineLevel="0" collapsed="false"/>
    <row r="29287" customFormat="false" ht="15" hidden="false" customHeight="false" outlineLevel="0" collapsed="false"/>
    <row r="29288" customFormat="false" ht="15" hidden="false" customHeight="false" outlineLevel="0" collapsed="false"/>
    <row r="29289" customFormat="false" ht="15" hidden="false" customHeight="false" outlineLevel="0" collapsed="false"/>
    <row r="29290" customFormat="false" ht="15" hidden="false" customHeight="false" outlineLevel="0" collapsed="false"/>
    <row r="29291" customFormat="false" ht="15" hidden="false" customHeight="false" outlineLevel="0" collapsed="false"/>
    <row r="29292" customFormat="false" ht="15" hidden="false" customHeight="false" outlineLevel="0" collapsed="false"/>
    <row r="29293" customFormat="false" ht="15" hidden="false" customHeight="false" outlineLevel="0" collapsed="false"/>
    <row r="29294" customFormat="false" ht="15" hidden="false" customHeight="false" outlineLevel="0" collapsed="false"/>
    <row r="29295" customFormat="false" ht="15" hidden="false" customHeight="false" outlineLevel="0" collapsed="false"/>
    <row r="29296" customFormat="false" ht="15" hidden="false" customHeight="false" outlineLevel="0" collapsed="false"/>
    <row r="29297" customFormat="false" ht="15" hidden="false" customHeight="false" outlineLevel="0" collapsed="false"/>
    <row r="29298" customFormat="false" ht="15" hidden="false" customHeight="false" outlineLevel="0" collapsed="false"/>
    <row r="29299" customFormat="false" ht="15" hidden="false" customHeight="false" outlineLevel="0" collapsed="false"/>
    <row r="29300" customFormat="false" ht="15" hidden="false" customHeight="false" outlineLevel="0" collapsed="false"/>
    <row r="29301" customFormat="false" ht="15" hidden="false" customHeight="false" outlineLevel="0" collapsed="false"/>
    <row r="29302" customFormat="false" ht="15" hidden="false" customHeight="false" outlineLevel="0" collapsed="false"/>
    <row r="29303" customFormat="false" ht="15" hidden="false" customHeight="false" outlineLevel="0" collapsed="false"/>
    <row r="29304" customFormat="false" ht="15" hidden="false" customHeight="false" outlineLevel="0" collapsed="false"/>
    <row r="29305" customFormat="false" ht="15" hidden="false" customHeight="false" outlineLevel="0" collapsed="false"/>
    <row r="29306" customFormat="false" ht="15" hidden="false" customHeight="false" outlineLevel="0" collapsed="false"/>
    <row r="29307" customFormat="false" ht="15" hidden="false" customHeight="false" outlineLevel="0" collapsed="false"/>
    <row r="29308" customFormat="false" ht="15" hidden="false" customHeight="false" outlineLevel="0" collapsed="false"/>
    <row r="29309" customFormat="false" ht="15" hidden="false" customHeight="false" outlineLevel="0" collapsed="false"/>
    <row r="29310" customFormat="false" ht="15" hidden="false" customHeight="false" outlineLevel="0" collapsed="false"/>
    <row r="29311" customFormat="false" ht="15" hidden="false" customHeight="false" outlineLevel="0" collapsed="false"/>
    <row r="29312" customFormat="false" ht="15" hidden="false" customHeight="false" outlineLevel="0" collapsed="false"/>
    <row r="29313" customFormat="false" ht="15" hidden="false" customHeight="false" outlineLevel="0" collapsed="false"/>
    <row r="29314" customFormat="false" ht="15" hidden="false" customHeight="false" outlineLevel="0" collapsed="false"/>
    <row r="29315" customFormat="false" ht="15" hidden="false" customHeight="false" outlineLevel="0" collapsed="false"/>
    <row r="29316" customFormat="false" ht="15" hidden="false" customHeight="false" outlineLevel="0" collapsed="false"/>
    <row r="29317" customFormat="false" ht="15" hidden="false" customHeight="false" outlineLevel="0" collapsed="false"/>
    <row r="29318" customFormat="false" ht="15" hidden="false" customHeight="false" outlineLevel="0" collapsed="false"/>
    <row r="29319" customFormat="false" ht="15" hidden="false" customHeight="false" outlineLevel="0" collapsed="false"/>
    <row r="29320" customFormat="false" ht="15" hidden="false" customHeight="false" outlineLevel="0" collapsed="false"/>
    <row r="29321" customFormat="false" ht="15" hidden="false" customHeight="false" outlineLevel="0" collapsed="false"/>
    <row r="29322" customFormat="false" ht="15" hidden="false" customHeight="false" outlineLevel="0" collapsed="false"/>
    <row r="29323" customFormat="false" ht="15" hidden="false" customHeight="false" outlineLevel="0" collapsed="false"/>
    <row r="29324" customFormat="false" ht="15" hidden="false" customHeight="false" outlineLevel="0" collapsed="false"/>
    <row r="29325" customFormat="false" ht="15" hidden="false" customHeight="false" outlineLevel="0" collapsed="false"/>
    <row r="29326" customFormat="false" ht="15" hidden="false" customHeight="false" outlineLevel="0" collapsed="false"/>
    <row r="29327" customFormat="false" ht="15" hidden="false" customHeight="false" outlineLevel="0" collapsed="false"/>
    <row r="29328" customFormat="false" ht="15" hidden="false" customHeight="false" outlineLevel="0" collapsed="false"/>
    <row r="29329" customFormat="false" ht="15" hidden="false" customHeight="false" outlineLevel="0" collapsed="false"/>
    <row r="29330" customFormat="false" ht="15" hidden="false" customHeight="false" outlineLevel="0" collapsed="false"/>
    <row r="29331" customFormat="false" ht="15" hidden="false" customHeight="false" outlineLevel="0" collapsed="false"/>
    <row r="29332" customFormat="false" ht="15" hidden="false" customHeight="false" outlineLevel="0" collapsed="false"/>
    <row r="29333" customFormat="false" ht="15" hidden="false" customHeight="false" outlineLevel="0" collapsed="false"/>
    <row r="29334" customFormat="false" ht="15" hidden="false" customHeight="false" outlineLevel="0" collapsed="false"/>
    <row r="29335" customFormat="false" ht="15" hidden="false" customHeight="false" outlineLevel="0" collapsed="false"/>
    <row r="29336" customFormat="false" ht="15" hidden="false" customHeight="false" outlineLevel="0" collapsed="false"/>
    <row r="29337" customFormat="false" ht="15" hidden="false" customHeight="false" outlineLevel="0" collapsed="false"/>
    <row r="29338" customFormat="false" ht="15" hidden="false" customHeight="false" outlineLevel="0" collapsed="false"/>
    <row r="29339" customFormat="false" ht="15" hidden="false" customHeight="false" outlineLevel="0" collapsed="false"/>
    <row r="29340" customFormat="false" ht="15" hidden="false" customHeight="false" outlineLevel="0" collapsed="false"/>
    <row r="29341" customFormat="false" ht="15" hidden="false" customHeight="false" outlineLevel="0" collapsed="false"/>
    <row r="29342" customFormat="false" ht="15" hidden="false" customHeight="false" outlineLevel="0" collapsed="false"/>
    <row r="29343" customFormat="false" ht="15" hidden="false" customHeight="false" outlineLevel="0" collapsed="false"/>
    <row r="29344" customFormat="false" ht="15" hidden="false" customHeight="false" outlineLevel="0" collapsed="false"/>
    <row r="29345" customFormat="false" ht="15" hidden="false" customHeight="false" outlineLevel="0" collapsed="false"/>
    <row r="29346" customFormat="false" ht="15" hidden="false" customHeight="false" outlineLevel="0" collapsed="false"/>
    <row r="29347" customFormat="false" ht="15" hidden="false" customHeight="false" outlineLevel="0" collapsed="false"/>
    <row r="29348" customFormat="false" ht="15" hidden="false" customHeight="false" outlineLevel="0" collapsed="false"/>
    <row r="29349" customFormat="false" ht="15" hidden="false" customHeight="false" outlineLevel="0" collapsed="false"/>
    <row r="29350" customFormat="false" ht="15" hidden="false" customHeight="false" outlineLevel="0" collapsed="false"/>
    <row r="29351" customFormat="false" ht="15" hidden="false" customHeight="false" outlineLevel="0" collapsed="false"/>
    <row r="29352" customFormat="false" ht="15" hidden="false" customHeight="false" outlineLevel="0" collapsed="false"/>
    <row r="29353" customFormat="false" ht="15" hidden="false" customHeight="false" outlineLevel="0" collapsed="false"/>
    <row r="29354" customFormat="false" ht="15" hidden="false" customHeight="false" outlineLevel="0" collapsed="false"/>
    <row r="29355" customFormat="false" ht="15" hidden="false" customHeight="false" outlineLevel="0" collapsed="false"/>
    <row r="29356" customFormat="false" ht="15" hidden="false" customHeight="false" outlineLevel="0" collapsed="false"/>
    <row r="29357" customFormat="false" ht="15" hidden="false" customHeight="false" outlineLevel="0" collapsed="false"/>
    <row r="29358" customFormat="false" ht="15" hidden="false" customHeight="false" outlineLevel="0" collapsed="false"/>
    <row r="29359" customFormat="false" ht="15" hidden="false" customHeight="false" outlineLevel="0" collapsed="false"/>
    <row r="29360" customFormat="false" ht="15" hidden="false" customHeight="false" outlineLevel="0" collapsed="false"/>
    <row r="29361" customFormat="false" ht="15" hidden="false" customHeight="false" outlineLevel="0" collapsed="false"/>
    <row r="29362" customFormat="false" ht="15" hidden="false" customHeight="false" outlineLevel="0" collapsed="false"/>
    <row r="29363" customFormat="false" ht="15" hidden="false" customHeight="false" outlineLevel="0" collapsed="false"/>
    <row r="29364" customFormat="false" ht="15" hidden="false" customHeight="false" outlineLevel="0" collapsed="false"/>
    <row r="29365" customFormat="false" ht="15" hidden="false" customHeight="false" outlineLevel="0" collapsed="false"/>
    <row r="29366" customFormat="false" ht="15" hidden="false" customHeight="false" outlineLevel="0" collapsed="false"/>
    <row r="29367" customFormat="false" ht="15" hidden="false" customHeight="false" outlineLevel="0" collapsed="false"/>
    <row r="29368" customFormat="false" ht="15" hidden="false" customHeight="false" outlineLevel="0" collapsed="false"/>
    <row r="29369" customFormat="false" ht="15" hidden="false" customHeight="false" outlineLevel="0" collapsed="false"/>
    <row r="29370" customFormat="false" ht="15" hidden="false" customHeight="false" outlineLevel="0" collapsed="false"/>
    <row r="29371" customFormat="false" ht="15" hidden="false" customHeight="false" outlineLevel="0" collapsed="false"/>
    <row r="29372" customFormat="false" ht="15" hidden="false" customHeight="false" outlineLevel="0" collapsed="false"/>
    <row r="29373" customFormat="false" ht="15" hidden="false" customHeight="false" outlineLevel="0" collapsed="false"/>
    <row r="29374" customFormat="false" ht="15" hidden="false" customHeight="false" outlineLevel="0" collapsed="false"/>
    <row r="29375" customFormat="false" ht="15" hidden="false" customHeight="false" outlineLevel="0" collapsed="false"/>
    <row r="29376" customFormat="false" ht="15" hidden="false" customHeight="false" outlineLevel="0" collapsed="false"/>
    <row r="29377" customFormat="false" ht="15" hidden="false" customHeight="false" outlineLevel="0" collapsed="false"/>
    <row r="29378" customFormat="false" ht="15" hidden="false" customHeight="false" outlineLevel="0" collapsed="false"/>
    <row r="29379" customFormat="false" ht="15" hidden="false" customHeight="false" outlineLevel="0" collapsed="false"/>
    <row r="29380" customFormat="false" ht="15" hidden="false" customHeight="false" outlineLevel="0" collapsed="false"/>
    <row r="29381" customFormat="false" ht="15" hidden="false" customHeight="false" outlineLevel="0" collapsed="false"/>
    <row r="29382" customFormat="false" ht="15" hidden="false" customHeight="false" outlineLevel="0" collapsed="false"/>
    <row r="29383" customFormat="false" ht="15" hidden="false" customHeight="false" outlineLevel="0" collapsed="false"/>
    <row r="29384" customFormat="false" ht="15" hidden="false" customHeight="false" outlineLevel="0" collapsed="false"/>
    <row r="29385" customFormat="false" ht="15" hidden="false" customHeight="false" outlineLevel="0" collapsed="false"/>
    <row r="29386" customFormat="false" ht="15" hidden="false" customHeight="false" outlineLevel="0" collapsed="false"/>
    <row r="29387" customFormat="false" ht="15" hidden="false" customHeight="false" outlineLevel="0" collapsed="false"/>
    <row r="29388" customFormat="false" ht="15" hidden="false" customHeight="false" outlineLevel="0" collapsed="false"/>
    <row r="29389" customFormat="false" ht="15" hidden="false" customHeight="false" outlineLevel="0" collapsed="false"/>
    <row r="29390" customFormat="false" ht="15" hidden="false" customHeight="false" outlineLevel="0" collapsed="false"/>
    <row r="29391" customFormat="false" ht="15" hidden="false" customHeight="false" outlineLevel="0" collapsed="false"/>
    <row r="29392" customFormat="false" ht="15" hidden="false" customHeight="false" outlineLevel="0" collapsed="false"/>
    <row r="29393" customFormat="false" ht="15" hidden="false" customHeight="false" outlineLevel="0" collapsed="false"/>
    <row r="29394" customFormat="false" ht="15" hidden="false" customHeight="false" outlineLevel="0" collapsed="false"/>
    <row r="29395" customFormat="false" ht="15" hidden="false" customHeight="false" outlineLevel="0" collapsed="false"/>
    <row r="29396" customFormat="false" ht="15" hidden="false" customHeight="false" outlineLevel="0" collapsed="false"/>
    <row r="29397" customFormat="false" ht="15" hidden="false" customHeight="false" outlineLevel="0" collapsed="false"/>
    <row r="29398" customFormat="false" ht="15" hidden="false" customHeight="false" outlineLevel="0" collapsed="false"/>
    <row r="29399" customFormat="false" ht="15" hidden="false" customHeight="false" outlineLevel="0" collapsed="false"/>
    <row r="29400" customFormat="false" ht="15" hidden="false" customHeight="false" outlineLevel="0" collapsed="false"/>
    <row r="29401" customFormat="false" ht="15" hidden="false" customHeight="false" outlineLevel="0" collapsed="false"/>
    <row r="29402" customFormat="false" ht="15" hidden="false" customHeight="false" outlineLevel="0" collapsed="false"/>
    <row r="29403" customFormat="false" ht="15" hidden="false" customHeight="false" outlineLevel="0" collapsed="false"/>
    <row r="29404" customFormat="false" ht="15" hidden="false" customHeight="false" outlineLevel="0" collapsed="false"/>
    <row r="29405" customFormat="false" ht="15" hidden="false" customHeight="false" outlineLevel="0" collapsed="false"/>
    <row r="29406" customFormat="false" ht="15" hidden="false" customHeight="false" outlineLevel="0" collapsed="false"/>
    <row r="29407" customFormat="false" ht="15" hidden="false" customHeight="false" outlineLevel="0" collapsed="false"/>
    <row r="29408" customFormat="false" ht="15" hidden="false" customHeight="false" outlineLevel="0" collapsed="false"/>
    <row r="29409" customFormat="false" ht="15" hidden="false" customHeight="false" outlineLevel="0" collapsed="false"/>
    <row r="29410" customFormat="false" ht="15" hidden="false" customHeight="false" outlineLevel="0" collapsed="false"/>
    <row r="29411" customFormat="false" ht="15" hidden="false" customHeight="false" outlineLevel="0" collapsed="false"/>
    <row r="29412" customFormat="false" ht="15" hidden="false" customHeight="false" outlineLevel="0" collapsed="false"/>
    <row r="29413" customFormat="false" ht="15" hidden="false" customHeight="false" outlineLevel="0" collapsed="false"/>
    <row r="29414" customFormat="false" ht="15" hidden="false" customHeight="false" outlineLevel="0" collapsed="false"/>
    <row r="29415" customFormat="false" ht="15" hidden="false" customHeight="false" outlineLevel="0" collapsed="false"/>
    <row r="29416" customFormat="false" ht="15" hidden="false" customHeight="false" outlineLevel="0" collapsed="false"/>
    <row r="29417" customFormat="false" ht="15" hidden="false" customHeight="false" outlineLevel="0" collapsed="false"/>
    <row r="29418" customFormat="false" ht="15" hidden="false" customHeight="false" outlineLevel="0" collapsed="false"/>
    <row r="29419" customFormat="false" ht="15" hidden="false" customHeight="false" outlineLevel="0" collapsed="false"/>
    <row r="29420" customFormat="false" ht="15" hidden="false" customHeight="false" outlineLevel="0" collapsed="false"/>
    <row r="29421" customFormat="false" ht="15" hidden="false" customHeight="false" outlineLevel="0" collapsed="false"/>
    <row r="29422" customFormat="false" ht="15" hidden="false" customHeight="false" outlineLevel="0" collapsed="false"/>
    <row r="29423" customFormat="false" ht="15" hidden="false" customHeight="false" outlineLevel="0" collapsed="false"/>
    <row r="29424" customFormat="false" ht="15" hidden="false" customHeight="false" outlineLevel="0" collapsed="false"/>
    <row r="29425" customFormat="false" ht="15" hidden="false" customHeight="false" outlineLevel="0" collapsed="false"/>
    <row r="29426" customFormat="false" ht="15" hidden="false" customHeight="false" outlineLevel="0" collapsed="false"/>
    <row r="29427" customFormat="false" ht="15" hidden="false" customHeight="false" outlineLevel="0" collapsed="false"/>
    <row r="29428" customFormat="false" ht="15" hidden="false" customHeight="false" outlineLevel="0" collapsed="false"/>
    <row r="29429" customFormat="false" ht="15" hidden="false" customHeight="false" outlineLevel="0" collapsed="false"/>
    <row r="29430" customFormat="false" ht="15" hidden="false" customHeight="false" outlineLevel="0" collapsed="false"/>
    <row r="29431" customFormat="false" ht="15" hidden="false" customHeight="false" outlineLevel="0" collapsed="false"/>
    <row r="29432" customFormat="false" ht="15" hidden="false" customHeight="false" outlineLevel="0" collapsed="false"/>
    <row r="29433" customFormat="false" ht="15" hidden="false" customHeight="false" outlineLevel="0" collapsed="false"/>
    <row r="29434" customFormat="false" ht="15" hidden="false" customHeight="false" outlineLevel="0" collapsed="false"/>
    <row r="29435" customFormat="false" ht="15" hidden="false" customHeight="false" outlineLevel="0" collapsed="false"/>
    <row r="29436" customFormat="false" ht="15" hidden="false" customHeight="false" outlineLevel="0" collapsed="false"/>
    <row r="29437" customFormat="false" ht="15" hidden="false" customHeight="false" outlineLevel="0" collapsed="false"/>
    <row r="29438" customFormat="false" ht="15" hidden="false" customHeight="false" outlineLevel="0" collapsed="false"/>
    <row r="29439" customFormat="false" ht="15" hidden="false" customHeight="false" outlineLevel="0" collapsed="false"/>
    <row r="29440" customFormat="false" ht="15" hidden="false" customHeight="false" outlineLevel="0" collapsed="false"/>
    <row r="29441" customFormat="false" ht="15" hidden="false" customHeight="false" outlineLevel="0" collapsed="false"/>
    <row r="29442" customFormat="false" ht="15" hidden="false" customHeight="false" outlineLevel="0" collapsed="false"/>
    <row r="29443" customFormat="false" ht="15" hidden="false" customHeight="false" outlineLevel="0" collapsed="false"/>
    <row r="29444" customFormat="false" ht="15" hidden="false" customHeight="false" outlineLevel="0" collapsed="false"/>
    <row r="29445" customFormat="false" ht="15" hidden="false" customHeight="false" outlineLevel="0" collapsed="false"/>
    <row r="29446" customFormat="false" ht="15" hidden="false" customHeight="false" outlineLevel="0" collapsed="false"/>
    <row r="29447" customFormat="false" ht="15" hidden="false" customHeight="false" outlineLevel="0" collapsed="false"/>
    <row r="29448" customFormat="false" ht="15" hidden="false" customHeight="false" outlineLevel="0" collapsed="false"/>
    <row r="29449" customFormat="false" ht="15" hidden="false" customHeight="false" outlineLevel="0" collapsed="false"/>
    <row r="29450" customFormat="false" ht="15" hidden="false" customHeight="false" outlineLevel="0" collapsed="false"/>
    <row r="29451" customFormat="false" ht="15" hidden="false" customHeight="false" outlineLevel="0" collapsed="false"/>
    <row r="29452" customFormat="false" ht="15" hidden="false" customHeight="false" outlineLevel="0" collapsed="false"/>
    <row r="29453" customFormat="false" ht="15" hidden="false" customHeight="false" outlineLevel="0" collapsed="false"/>
    <row r="29454" customFormat="false" ht="15" hidden="false" customHeight="false" outlineLevel="0" collapsed="false"/>
    <row r="29455" customFormat="false" ht="15" hidden="false" customHeight="false" outlineLevel="0" collapsed="false"/>
    <row r="29456" customFormat="false" ht="15" hidden="false" customHeight="false" outlineLevel="0" collapsed="false"/>
    <row r="29457" customFormat="false" ht="15" hidden="false" customHeight="false" outlineLevel="0" collapsed="false"/>
    <row r="29458" customFormat="false" ht="15" hidden="false" customHeight="false" outlineLevel="0" collapsed="false"/>
    <row r="29459" customFormat="false" ht="15" hidden="false" customHeight="false" outlineLevel="0" collapsed="false"/>
    <row r="29460" customFormat="false" ht="15" hidden="false" customHeight="false" outlineLevel="0" collapsed="false"/>
    <row r="29461" customFormat="false" ht="15" hidden="false" customHeight="false" outlineLevel="0" collapsed="false"/>
    <row r="29462" customFormat="false" ht="15" hidden="false" customHeight="false" outlineLevel="0" collapsed="false"/>
    <row r="29463" customFormat="false" ht="15" hidden="false" customHeight="false" outlineLevel="0" collapsed="false"/>
    <row r="29464" customFormat="false" ht="15" hidden="false" customHeight="false" outlineLevel="0" collapsed="false"/>
    <row r="29465" customFormat="false" ht="15" hidden="false" customHeight="false" outlineLevel="0" collapsed="false"/>
    <row r="29466" customFormat="false" ht="15" hidden="false" customHeight="false" outlineLevel="0" collapsed="false"/>
    <row r="29467" customFormat="false" ht="15" hidden="false" customHeight="false" outlineLevel="0" collapsed="false"/>
    <row r="29468" customFormat="false" ht="15" hidden="false" customHeight="false" outlineLevel="0" collapsed="false"/>
    <row r="29469" customFormat="false" ht="15" hidden="false" customHeight="false" outlineLevel="0" collapsed="false"/>
    <row r="29470" customFormat="false" ht="15" hidden="false" customHeight="false" outlineLevel="0" collapsed="false"/>
    <row r="29471" customFormat="false" ht="15" hidden="false" customHeight="false" outlineLevel="0" collapsed="false"/>
    <row r="29472" customFormat="false" ht="15" hidden="false" customHeight="false" outlineLevel="0" collapsed="false"/>
    <row r="29473" customFormat="false" ht="15" hidden="false" customHeight="false" outlineLevel="0" collapsed="false"/>
    <row r="29474" customFormat="false" ht="15" hidden="false" customHeight="false" outlineLevel="0" collapsed="false"/>
    <row r="29475" customFormat="false" ht="15" hidden="false" customHeight="false" outlineLevel="0" collapsed="false"/>
    <row r="29476" customFormat="false" ht="15" hidden="false" customHeight="false" outlineLevel="0" collapsed="false"/>
    <row r="29477" customFormat="false" ht="15" hidden="false" customHeight="false" outlineLevel="0" collapsed="false"/>
    <row r="29478" customFormat="false" ht="15" hidden="false" customHeight="false" outlineLevel="0" collapsed="false"/>
    <row r="29479" customFormat="false" ht="15" hidden="false" customHeight="false" outlineLevel="0" collapsed="false"/>
    <row r="29480" customFormat="false" ht="15" hidden="false" customHeight="false" outlineLevel="0" collapsed="false"/>
    <row r="29481" customFormat="false" ht="15" hidden="false" customHeight="false" outlineLevel="0" collapsed="false"/>
    <row r="29482" customFormat="false" ht="15" hidden="false" customHeight="false" outlineLevel="0" collapsed="false"/>
    <row r="29483" customFormat="false" ht="15" hidden="false" customHeight="false" outlineLevel="0" collapsed="false"/>
    <row r="29484" customFormat="false" ht="15" hidden="false" customHeight="false" outlineLevel="0" collapsed="false"/>
    <row r="29485" customFormat="false" ht="15" hidden="false" customHeight="false" outlineLevel="0" collapsed="false"/>
    <row r="29486" customFormat="false" ht="15" hidden="false" customHeight="false" outlineLevel="0" collapsed="false"/>
    <row r="29487" customFormat="false" ht="15" hidden="false" customHeight="false" outlineLevel="0" collapsed="false"/>
    <row r="29488" customFormat="false" ht="15" hidden="false" customHeight="false" outlineLevel="0" collapsed="false"/>
    <row r="29489" customFormat="false" ht="15" hidden="false" customHeight="false" outlineLevel="0" collapsed="false"/>
    <row r="29490" customFormat="false" ht="15" hidden="false" customHeight="false" outlineLevel="0" collapsed="false"/>
    <row r="29491" customFormat="false" ht="15" hidden="false" customHeight="false" outlineLevel="0" collapsed="false"/>
    <row r="29492" customFormat="false" ht="15" hidden="false" customHeight="false" outlineLevel="0" collapsed="false"/>
    <row r="29493" customFormat="false" ht="15" hidden="false" customHeight="false" outlineLevel="0" collapsed="false"/>
    <row r="29494" customFormat="false" ht="15" hidden="false" customHeight="false" outlineLevel="0" collapsed="false"/>
    <row r="29495" customFormat="false" ht="15" hidden="false" customHeight="false" outlineLevel="0" collapsed="false"/>
    <row r="29496" customFormat="false" ht="15" hidden="false" customHeight="false" outlineLevel="0" collapsed="false"/>
    <row r="29497" customFormat="false" ht="15" hidden="false" customHeight="false" outlineLevel="0" collapsed="false"/>
    <row r="29498" customFormat="false" ht="15" hidden="false" customHeight="false" outlineLevel="0" collapsed="false"/>
    <row r="29499" customFormat="false" ht="15" hidden="false" customHeight="false" outlineLevel="0" collapsed="false"/>
    <row r="29500" customFormat="false" ht="15" hidden="false" customHeight="false" outlineLevel="0" collapsed="false"/>
    <row r="29501" customFormat="false" ht="15" hidden="false" customHeight="false" outlineLevel="0" collapsed="false"/>
    <row r="29502" customFormat="false" ht="15" hidden="false" customHeight="false" outlineLevel="0" collapsed="false"/>
    <row r="29503" customFormat="false" ht="15" hidden="false" customHeight="false" outlineLevel="0" collapsed="false"/>
    <row r="29504" customFormat="false" ht="15" hidden="false" customHeight="false" outlineLevel="0" collapsed="false"/>
    <row r="29505" customFormat="false" ht="15" hidden="false" customHeight="false" outlineLevel="0" collapsed="false"/>
    <row r="29506" customFormat="false" ht="15" hidden="false" customHeight="false" outlineLevel="0" collapsed="false"/>
    <row r="29507" customFormat="false" ht="15" hidden="false" customHeight="false" outlineLevel="0" collapsed="false"/>
    <row r="29508" customFormat="false" ht="15" hidden="false" customHeight="false" outlineLevel="0" collapsed="false"/>
    <row r="29509" customFormat="false" ht="15" hidden="false" customHeight="false" outlineLevel="0" collapsed="false"/>
    <row r="29510" customFormat="false" ht="15" hidden="false" customHeight="false" outlineLevel="0" collapsed="false"/>
    <row r="29511" customFormat="false" ht="15" hidden="false" customHeight="false" outlineLevel="0" collapsed="false"/>
    <row r="29512" customFormat="false" ht="15" hidden="false" customHeight="false" outlineLevel="0" collapsed="false"/>
    <row r="29513" customFormat="false" ht="15" hidden="false" customHeight="false" outlineLevel="0" collapsed="false"/>
    <row r="29514" customFormat="false" ht="15" hidden="false" customHeight="false" outlineLevel="0" collapsed="false"/>
    <row r="29515" customFormat="false" ht="15" hidden="false" customHeight="false" outlineLevel="0" collapsed="false"/>
    <row r="29516" customFormat="false" ht="15" hidden="false" customHeight="false" outlineLevel="0" collapsed="false"/>
    <row r="29517" customFormat="false" ht="15" hidden="false" customHeight="false" outlineLevel="0" collapsed="false"/>
    <row r="29518" customFormat="false" ht="15" hidden="false" customHeight="false" outlineLevel="0" collapsed="false"/>
    <row r="29519" customFormat="false" ht="15" hidden="false" customHeight="false" outlineLevel="0" collapsed="false"/>
    <row r="29520" customFormat="false" ht="15" hidden="false" customHeight="false" outlineLevel="0" collapsed="false"/>
    <row r="29521" customFormat="false" ht="15" hidden="false" customHeight="false" outlineLevel="0" collapsed="false"/>
    <row r="29522" customFormat="false" ht="15" hidden="false" customHeight="false" outlineLevel="0" collapsed="false"/>
    <row r="29523" customFormat="false" ht="15" hidden="false" customHeight="false" outlineLevel="0" collapsed="false"/>
    <row r="29524" customFormat="false" ht="15" hidden="false" customHeight="false" outlineLevel="0" collapsed="false"/>
    <row r="29525" customFormat="false" ht="15" hidden="false" customHeight="false" outlineLevel="0" collapsed="false"/>
    <row r="29526" customFormat="false" ht="15" hidden="false" customHeight="false" outlineLevel="0" collapsed="false"/>
    <row r="29527" customFormat="false" ht="15" hidden="false" customHeight="false" outlineLevel="0" collapsed="false"/>
    <row r="29528" customFormat="false" ht="15" hidden="false" customHeight="false" outlineLevel="0" collapsed="false"/>
    <row r="29529" customFormat="false" ht="15" hidden="false" customHeight="false" outlineLevel="0" collapsed="false"/>
    <row r="29530" customFormat="false" ht="15" hidden="false" customHeight="false" outlineLevel="0" collapsed="false"/>
    <row r="29531" customFormat="false" ht="15" hidden="false" customHeight="false" outlineLevel="0" collapsed="false"/>
    <row r="29532" customFormat="false" ht="15" hidden="false" customHeight="false" outlineLevel="0" collapsed="false"/>
    <row r="29533" customFormat="false" ht="15" hidden="false" customHeight="false" outlineLevel="0" collapsed="false"/>
    <row r="29534" customFormat="false" ht="15" hidden="false" customHeight="false" outlineLevel="0" collapsed="false"/>
    <row r="29535" customFormat="false" ht="15" hidden="false" customHeight="false" outlineLevel="0" collapsed="false"/>
    <row r="29536" customFormat="false" ht="15" hidden="false" customHeight="false" outlineLevel="0" collapsed="false"/>
    <row r="29537" customFormat="false" ht="15" hidden="false" customHeight="false" outlineLevel="0" collapsed="false"/>
    <row r="29538" customFormat="false" ht="15" hidden="false" customHeight="false" outlineLevel="0" collapsed="false"/>
    <row r="29539" customFormat="false" ht="15" hidden="false" customHeight="false" outlineLevel="0" collapsed="false"/>
    <row r="29540" customFormat="false" ht="15" hidden="false" customHeight="false" outlineLevel="0" collapsed="false"/>
    <row r="29541" customFormat="false" ht="15" hidden="false" customHeight="false" outlineLevel="0" collapsed="false"/>
    <row r="29542" customFormat="false" ht="15" hidden="false" customHeight="false" outlineLevel="0" collapsed="false"/>
    <row r="29543" customFormat="false" ht="15" hidden="false" customHeight="false" outlineLevel="0" collapsed="false"/>
    <row r="29544" customFormat="false" ht="15" hidden="false" customHeight="false" outlineLevel="0" collapsed="false"/>
    <row r="29545" customFormat="false" ht="15" hidden="false" customHeight="false" outlineLevel="0" collapsed="false"/>
    <row r="29546" customFormat="false" ht="15" hidden="false" customHeight="false" outlineLevel="0" collapsed="false"/>
    <row r="29547" customFormat="false" ht="15" hidden="false" customHeight="false" outlineLevel="0" collapsed="false"/>
    <row r="29548" customFormat="false" ht="15" hidden="false" customHeight="false" outlineLevel="0" collapsed="false"/>
    <row r="29549" customFormat="false" ht="15" hidden="false" customHeight="false" outlineLevel="0" collapsed="false"/>
    <row r="29550" customFormat="false" ht="15" hidden="false" customHeight="false" outlineLevel="0" collapsed="false"/>
    <row r="29551" customFormat="false" ht="15" hidden="false" customHeight="false" outlineLevel="0" collapsed="false"/>
    <row r="29552" customFormat="false" ht="15" hidden="false" customHeight="false" outlineLevel="0" collapsed="false"/>
    <row r="29553" customFormat="false" ht="15" hidden="false" customHeight="false" outlineLevel="0" collapsed="false"/>
    <row r="29554" customFormat="false" ht="15" hidden="false" customHeight="false" outlineLevel="0" collapsed="false"/>
    <row r="29555" customFormat="false" ht="15" hidden="false" customHeight="false" outlineLevel="0" collapsed="false"/>
    <row r="29556" customFormat="false" ht="15" hidden="false" customHeight="false" outlineLevel="0" collapsed="false"/>
    <row r="29557" customFormat="false" ht="15" hidden="false" customHeight="false" outlineLevel="0" collapsed="false"/>
    <row r="29558" customFormat="false" ht="15" hidden="false" customHeight="false" outlineLevel="0" collapsed="false"/>
    <row r="29559" customFormat="false" ht="15" hidden="false" customHeight="false" outlineLevel="0" collapsed="false"/>
    <row r="29560" customFormat="false" ht="15" hidden="false" customHeight="false" outlineLevel="0" collapsed="false"/>
    <row r="29561" customFormat="false" ht="15" hidden="false" customHeight="false" outlineLevel="0" collapsed="false"/>
    <row r="29562" customFormat="false" ht="15" hidden="false" customHeight="false" outlineLevel="0" collapsed="false"/>
    <row r="29563" customFormat="false" ht="15" hidden="false" customHeight="false" outlineLevel="0" collapsed="false"/>
    <row r="29564" customFormat="false" ht="15" hidden="false" customHeight="false" outlineLevel="0" collapsed="false"/>
    <row r="29565" customFormat="false" ht="15" hidden="false" customHeight="false" outlineLevel="0" collapsed="false"/>
    <row r="29566" customFormat="false" ht="15" hidden="false" customHeight="false" outlineLevel="0" collapsed="false"/>
    <row r="29567" customFormat="false" ht="15" hidden="false" customHeight="false" outlineLevel="0" collapsed="false"/>
    <row r="29568" customFormat="false" ht="15" hidden="false" customHeight="false" outlineLevel="0" collapsed="false"/>
    <row r="29569" customFormat="false" ht="15" hidden="false" customHeight="false" outlineLevel="0" collapsed="false"/>
    <row r="29570" customFormat="false" ht="15" hidden="false" customHeight="false" outlineLevel="0" collapsed="false"/>
    <row r="29571" customFormat="false" ht="15" hidden="false" customHeight="false" outlineLevel="0" collapsed="false"/>
    <row r="29572" customFormat="false" ht="15" hidden="false" customHeight="false" outlineLevel="0" collapsed="false"/>
    <row r="29573" customFormat="false" ht="15" hidden="false" customHeight="false" outlineLevel="0" collapsed="false"/>
    <row r="29574" customFormat="false" ht="15" hidden="false" customHeight="false" outlineLevel="0" collapsed="false"/>
    <row r="29575" customFormat="false" ht="15" hidden="false" customHeight="false" outlineLevel="0" collapsed="false"/>
    <row r="29576" customFormat="false" ht="15" hidden="false" customHeight="false" outlineLevel="0" collapsed="false"/>
    <row r="29577" customFormat="false" ht="15" hidden="false" customHeight="false" outlineLevel="0" collapsed="false"/>
    <row r="29578" customFormat="false" ht="15" hidden="false" customHeight="false" outlineLevel="0" collapsed="false"/>
    <row r="29579" customFormat="false" ht="15" hidden="false" customHeight="false" outlineLevel="0" collapsed="false"/>
    <row r="29580" customFormat="false" ht="15" hidden="false" customHeight="false" outlineLevel="0" collapsed="false"/>
    <row r="29581" customFormat="false" ht="15" hidden="false" customHeight="false" outlineLevel="0" collapsed="false"/>
    <row r="29582" customFormat="false" ht="15" hidden="false" customHeight="false" outlineLevel="0" collapsed="false"/>
    <row r="29583" customFormat="false" ht="15" hidden="false" customHeight="false" outlineLevel="0" collapsed="false"/>
    <row r="29584" customFormat="false" ht="15" hidden="false" customHeight="false" outlineLevel="0" collapsed="false"/>
    <row r="29585" customFormat="false" ht="15" hidden="false" customHeight="false" outlineLevel="0" collapsed="false"/>
    <row r="29586" customFormat="false" ht="15" hidden="false" customHeight="false" outlineLevel="0" collapsed="false"/>
    <row r="29587" customFormat="false" ht="15" hidden="false" customHeight="false" outlineLevel="0" collapsed="false"/>
    <row r="29588" customFormat="false" ht="15" hidden="false" customHeight="false" outlineLevel="0" collapsed="false"/>
    <row r="29589" customFormat="false" ht="15" hidden="false" customHeight="false" outlineLevel="0" collapsed="false"/>
    <row r="29590" customFormat="false" ht="15" hidden="false" customHeight="false" outlineLevel="0" collapsed="false"/>
    <row r="29591" customFormat="false" ht="15" hidden="false" customHeight="false" outlineLevel="0" collapsed="false"/>
    <row r="29592" customFormat="false" ht="15" hidden="false" customHeight="false" outlineLevel="0" collapsed="false"/>
    <row r="29593" customFormat="false" ht="15" hidden="false" customHeight="false" outlineLevel="0" collapsed="false"/>
    <row r="29594" customFormat="false" ht="15" hidden="false" customHeight="false" outlineLevel="0" collapsed="false"/>
    <row r="29595" customFormat="false" ht="15" hidden="false" customHeight="false" outlineLevel="0" collapsed="false"/>
    <row r="29596" customFormat="false" ht="15" hidden="false" customHeight="false" outlineLevel="0" collapsed="false"/>
    <row r="29597" customFormat="false" ht="15" hidden="false" customHeight="false" outlineLevel="0" collapsed="false"/>
    <row r="29598" customFormat="false" ht="15" hidden="false" customHeight="false" outlineLevel="0" collapsed="false"/>
    <row r="29599" customFormat="false" ht="15" hidden="false" customHeight="false" outlineLevel="0" collapsed="false"/>
    <row r="29600" customFormat="false" ht="15" hidden="false" customHeight="false" outlineLevel="0" collapsed="false"/>
    <row r="29601" customFormat="false" ht="15" hidden="false" customHeight="false" outlineLevel="0" collapsed="false"/>
    <row r="29602" customFormat="false" ht="15" hidden="false" customHeight="false" outlineLevel="0" collapsed="false"/>
    <row r="29603" customFormat="false" ht="15" hidden="false" customHeight="false" outlineLevel="0" collapsed="false"/>
    <row r="29604" customFormat="false" ht="15" hidden="false" customHeight="false" outlineLevel="0" collapsed="false"/>
    <row r="29605" customFormat="false" ht="15" hidden="false" customHeight="false" outlineLevel="0" collapsed="false"/>
    <row r="29606" customFormat="false" ht="15" hidden="false" customHeight="false" outlineLevel="0" collapsed="false"/>
    <row r="29607" customFormat="false" ht="15" hidden="false" customHeight="false" outlineLevel="0" collapsed="false"/>
    <row r="29608" customFormat="false" ht="15" hidden="false" customHeight="false" outlineLevel="0" collapsed="false"/>
    <row r="29609" customFormat="false" ht="15" hidden="false" customHeight="false" outlineLevel="0" collapsed="false"/>
    <row r="29610" customFormat="false" ht="15" hidden="false" customHeight="false" outlineLevel="0" collapsed="false"/>
    <row r="29611" customFormat="false" ht="15" hidden="false" customHeight="false" outlineLevel="0" collapsed="false"/>
    <row r="29612" customFormat="false" ht="15" hidden="false" customHeight="false" outlineLevel="0" collapsed="false"/>
    <row r="29613" customFormat="false" ht="15" hidden="false" customHeight="false" outlineLevel="0" collapsed="false"/>
    <row r="29614" customFormat="false" ht="15" hidden="false" customHeight="false" outlineLevel="0" collapsed="false"/>
    <row r="29615" customFormat="false" ht="15" hidden="false" customHeight="false" outlineLevel="0" collapsed="false"/>
    <row r="29616" customFormat="false" ht="15" hidden="false" customHeight="false" outlineLevel="0" collapsed="false"/>
    <row r="29617" customFormat="false" ht="15" hidden="false" customHeight="false" outlineLevel="0" collapsed="false"/>
    <row r="29618" customFormat="false" ht="15" hidden="false" customHeight="false" outlineLevel="0" collapsed="false"/>
    <row r="29619" customFormat="false" ht="15" hidden="false" customHeight="false" outlineLevel="0" collapsed="false"/>
    <row r="29620" customFormat="false" ht="15" hidden="false" customHeight="false" outlineLevel="0" collapsed="false"/>
    <row r="29621" customFormat="false" ht="15" hidden="false" customHeight="false" outlineLevel="0" collapsed="false"/>
    <row r="29622" customFormat="false" ht="15" hidden="false" customHeight="false" outlineLevel="0" collapsed="false"/>
    <row r="29623" customFormat="false" ht="15" hidden="false" customHeight="false" outlineLevel="0" collapsed="false"/>
    <row r="29624" customFormat="false" ht="15" hidden="false" customHeight="false" outlineLevel="0" collapsed="false"/>
    <row r="29625" customFormat="false" ht="15" hidden="false" customHeight="false" outlineLevel="0" collapsed="false"/>
    <row r="29626" customFormat="false" ht="15" hidden="false" customHeight="false" outlineLevel="0" collapsed="false"/>
    <row r="29627" customFormat="false" ht="15" hidden="false" customHeight="false" outlineLevel="0" collapsed="false"/>
    <row r="29628" customFormat="false" ht="15" hidden="false" customHeight="false" outlineLevel="0" collapsed="false"/>
    <row r="29629" customFormat="false" ht="15" hidden="false" customHeight="false" outlineLevel="0" collapsed="false"/>
    <row r="29630" customFormat="false" ht="15" hidden="false" customHeight="false" outlineLevel="0" collapsed="false"/>
    <row r="29631" customFormat="false" ht="15" hidden="false" customHeight="false" outlineLevel="0" collapsed="false"/>
    <row r="29632" customFormat="false" ht="15" hidden="false" customHeight="false" outlineLevel="0" collapsed="false"/>
    <row r="29633" customFormat="false" ht="15" hidden="false" customHeight="false" outlineLevel="0" collapsed="false"/>
    <row r="29634" customFormat="false" ht="15" hidden="false" customHeight="false" outlineLevel="0" collapsed="false"/>
    <row r="29635" customFormat="false" ht="15" hidden="false" customHeight="false" outlineLevel="0" collapsed="false"/>
    <row r="29636" customFormat="false" ht="15" hidden="false" customHeight="false" outlineLevel="0" collapsed="false"/>
    <row r="29637" customFormat="false" ht="15" hidden="false" customHeight="false" outlineLevel="0" collapsed="false"/>
    <row r="29638" customFormat="false" ht="15" hidden="false" customHeight="false" outlineLevel="0" collapsed="false"/>
    <row r="29639" customFormat="false" ht="15" hidden="false" customHeight="false" outlineLevel="0" collapsed="false"/>
    <row r="29640" customFormat="false" ht="15" hidden="false" customHeight="false" outlineLevel="0" collapsed="false"/>
    <row r="29641" customFormat="false" ht="15" hidden="false" customHeight="false" outlineLevel="0" collapsed="false"/>
    <row r="29642" customFormat="false" ht="15" hidden="false" customHeight="false" outlineLevel="0" collapsed="false"/>
    <row r="29643" customFormat="false" ht="15" hidden="false" customHeight="false" outlineLevel="0" collapsed="false"/>
    <row r="29644" customFormat="false" ht="15" hidden="false" customHeight="false" outlineLevel="0" collapsed="false"/>
    <row r="29645" customFormat="false" ht="15" hidden="false" customHeight="false" outlineLevel="0" collapsed="false"/>
    <row r="29646" customFormat="false" ht="15" hidden="false" customHeight="false" outlineLevel="0" collapsed="false"/>
    <row r="29647" customFormat="false" ht="15" hidden="false" customHeight="false" outlineLevel="0" collapsed="false"/>
    <row r="29648" customFormat="false" ht="15" hidden="false" customHeight="false" outlineLevel="0" collapsed="false"/>
    <row r="29649" customFormat="false" ht="15" hidden="false" customHeight="false" outlineLevel="0" collapsed="false"/>
    <row r="29650" customFormat="false" ht="15" hidden="false" customHeight="false" outlineLevel="0" collapsed="false"/>
    <row r="29651" customFormat="false" ht="15" hidden="false" customHeight="false" outlineLevel="0" collapsed="false"/>
    <row r="29652" customFormat="false" ht="15" hidden="false" customHeight="false" outlineLevel="0" collapsed="false"/>
    <row r="29653" customFormat="false" ht="15" hidden="false" customHeight="false" outlineLevel="0" collapsed="false"/>
    <row r="29654" customFormat="false" ht="15" hidden="false" customHeight="false" outlineLevel="0" collapsed="false"/>
    <row r="29655" customFormat="false" ht="15" hidden="false" customHeight="false" outlineLevel="0" collapsed="false"/>
    <row r="29656" customFormat="false" ht="15" hidden="false" customHeight="false" outlineLevel="0" collapsed="false"/>
    <row r="29657" customFormat="false" ht="15" hidden="false" customHeight="false" outlineLevel="0" collapsed="false"/>
    <row r="29658" customFormat="false" ht="15" hidden="false" customHeight="false" outlineLevel="0" collapsed="false"/>
    <row r="29659" customFormat="false" ht="15" hidden="false" customHeight="false" outlineLevel="0" collapsed="false"/>
    <row r="29660" customFormat="false" ht="15" hidden="false" customHeight="false" outlineLevel="0" collapsed="false"/>
    <row r="29661" customFormat="false" ht="15" hidden="false" customHeight="false" outlineLevel="0" collapsed="false"/>
    <row r="29662" customFormat="false" ht="15" hidden="false" customHeight="false" outlineLevel="0" collapsed="false"/>
    <row r="29663" customFormat="false" ht="15" hidden="false" customHeight="false" outlineLevel="0" collapsed="false"/>
    <row r="29664" customFormat="false" ht="15" hidden="false" customHeight="false" outlineLevel="0" collapsed="false"/>
    <row r="29665" customFormat="false" ht="15" hidden="false" customHeight="false" outlineLevel="0" collapsed="false"/>
    <row r="29666" customFormat="false" ht="15" hidden="false" customHeight="false" outlineLevel="0" collapsed="false"/>
    <row r="29667" customFormat="false" ht="15" hidden="false" customHeight="false" outlineLevel="0" collapsed="false"/>
    <row r="29668" customFormat="false" ht="15" hidden="false" customHeight="false" outlineLevel="0" collapsed="false"/>
    <row r="29669" customFormat="false" ht="15" hidden="false" customHeight="false" outlineLevel="0" collapsed="false"/>
    <row r="29670" customFormat="false" ht="15" hidden="false" customHeight="false" outlineLevel="0" collapsed="false"/>
    <row r="29671" customFormat="false" ht="15" hidden="false" customHeight="false" outlineLevel="0" collapsed="false"/>
    <row r="29672" customFormat="false" ht="15" hidden="false" customHeight="false" outlineLevel="0" collapsed="false"/>
    <row r="29673" customFormat="false" ht="15" hidden="false" customHeight="false" outlineLevel="0" collapsed="false"/>
    <row r="29674" customFormat="false" ht="15" hidden="false" customHeight="false" outlineLevel="0" collapsed="false"/>
    <row r="29675" customFormat="false" ht="15" hidden="false" customHeight="false" outlineLevel="0" collapsed="false"/>
    <row r="29676" customFormat="false" ht="15" hidden="false" customHeight="false" outlineLevel="0" collapsed="false"/>
    <row r="29677" customFormat="false" ht="15" hidden="false" customHeight="false" outlineLevel="0" collapsed="false"/>
    <row r="29678" customFormat="false" ht="15" hidden="false" customHeight="false" outlineLevel="0" collapsed="false"/>
    <row r="29679" customFormat="false" ht="15" hidden="false" customHeight="false" outlineLevel="0" collapsed="false"/>
    <row r="29680" customFormat="false" ht="15" hidden="false" customHeight="false" outlineLevel="0" collapsed="false"/>
    <row r="29681" customFormat="false" ht="15" hidden="false" customHeight="false" outlineLevel="0" collapsed="false"/>
    <row r="29682" customFormat="false" ht="15" hidden="false" customHeight="false" outlineLevel="0" collapsed="false"/>
    <row r="29683" customFormat="false" ht="15" hidden="false" customHeight="false" outlineLevel="0" collapsed="false"/>
    <row r="29684" customFormat="false" ht="15" hidden="false" customHeight="false" outlineLevel="0" collapsed="false"/>
    <row r="29685" customFormat="false" ht="15" hidden="false" customHeight="false" outlineLevel="0" collapsed="false"/>
    <row r="29686" customFormat="false" ht="15" hidden="false" customHeight="false" outlineLevel="0" collapsed="false"/>
    <row r="29687" customFormat="false" ht="15" hidden="false" customHeight="false" outlineLevel="0" collapsed="false"/>
    <row r="29688" customFormat="false" ht="15" hidden="false" customHeight="false" outlineLevel="0" collapsed="false"/>
    <row r="29689" customFormat="false" ht="15" hidden="false" customHeight="false" outlineLevel="0" collapsed="false"/>
    <row r="29690" customFormat="false" ht="15" hidden="false" customHeight="false" outlineLevel="0" collapsed="false"/>
    <row r="29691" customFormat="false" ht="15" hidden="false" customHeight="false" outlineLevel="0" collapsed="false"/>
    <row r="29692" customFormat="false" ht="15" hidden="false" customHeight="false" outlineLevel="0" collapsed="false"/>
    <row r="29693" customFormat="false" ht="15" hidden="false" customHeight="false" outlineLevel="0" collapsed="false"/>
    <row r="29694" customFormat="false" ht="15" hidden="false" customHeight="false" outlineLevel="0" collapsed="false"/>
    <row r="29695" customFormat="false" ht="15" hidden="false" customHeight="false" outlineLevel="0" collapsed="false"/>
    <row r="29696" customFormat="false" ht="15" hidden="false" customHeight="false" outlineLevel="0" collapsed="false"/>
    <row r="29697" customFormat="false" ht="15" hidden="false" customHeight="false" outlineLevel="0" collapsed="false"/>
    <row r="29698" customFormat="false" ht="15" hidden="false" customHeight="false" outlineLevel="0" collapsed="false"/>
    <row r="29699" customFormat="false" ht="15" hidden="false" customHeight="false" outlineLevel="0" collapsed="false"/>
    <row r="29700" customFormat="false" ht="15" hidden="false" customHeight="false" outlineLevel="0" collapsed="false"/>
    <row r="29701" customFormat="false" ht="15" hidden="false" customHeight="false" outlineLevel="0" collapsed="false"/>
    <row r="29702" customFormat="false" ht="15" hidden="false" customHeight="false" outlineLevel="0" collapsed="false"/>
    <row r="29703" customFormat="false" ht="15" hidden="false" customHeight="false" outlineLevel="0" collapsed="false"/>
    <row r="29704" customFormat="false" ht="15" hidden="false" customHeight="false" outlineLevel="0" collapsed="false"/>
    <row r="29705" customFormat="false" ht="15" hidden="false" customHeight="false" outlineLevel="0" collapsed="false"/>
    <row r="29706" customFormat="false" ht="15" hidden="false" customHeight="false" outlineLevel="0" collapsed="false"/>
    <row r="29707" customFormat="false" ht="15" hidden="false" customHeight="false" outlineLevel="0" collapsed="false"/>
    <row r="29708" customFormat="false" ht="15" hidden="false" customHeight="false" outlineLevel="0" collapsed="false"/>
    <row r="29709" customFormat="false" ht="15" hidden="false" customHeight="false" outlineLevel="0" collapsed="false"/>
    <row r="29710" customFormat="false" ht="15" hidden="false" customHeight="false" outlineLevel="0" collapsed="false"/>
    <row r="29711" customFormat="false" ht="15" hidden="false" customHeight="false" outlineLevel="0" collapsed="false"/>
    <row r="29712" customFormat="false" ht="15" hidden="false" customHeight="false" outlineLevel="0" collapsed="false"/>
    <row r="29713" customFormat="false" ht="15" hidden="false" customHeight="false" outlineLevel="0" collapsed="false"/>
    <row r="29714" customFormat="false" ht="15" hidden="false" customHeight="false" outlineLevel="0" collapsed="false"/>
    <row r="29715" customFormat="false" ht="15" hidden="false" customHeight="false" outlineLevel="0" collapsed="false"/>
    <row r="29716" customFormat="false" ht="15" hidden="false" customHeight="false" outlineLevel="0" collapsed="false"/>
    <row r="29717" customFormat="false" ht="15" hidden="false" customHeight="false" outlineLevel="0" collapsed="false"/>
    <row r="29718" customFormat="false" ht="15" hidden="false" customHeight="false" outlineLevel="0" collapsed="false"/>
    <row r="29719" customFormat="false" ht="15" hidden="false" customHeight="false" outlineLevel="0" collapsed="false"/>
    <row r="29720" customFormat="false" ht="15" hidden="false" customHeight="false" outlineLevel="0" collapsed="false"/>
    <row r="29721" customFormat="false" ht="15" hidden="false" customHeight="false" outlineLevel="0" collapsed="false"/>
    <row r="29722" customFormat="false" ht="15" hidden="false" customHeight="false" outlineLevel="0" collapsed="false"/>
    <row r="29723" customFormat="false" ht="15" hidden="false" customHeight="false" outlineLevel="0" collapsed="false"/>
    <row r="29724" customFormat="false" ht="15" hidden="false" customHeight="false" outlineLevel="0" collapsed="false"/>
    <row r="29725" customFormat="false" ht="15" hidden="false" customHeight="false" outlineLevel="0" collapsed="false"/>
    <row r="29726" customFormat="false" ht="15" hidden="false" customHeight="false" outlineLevel="0" collapsed="false"/>
    <row r="29727" customFormat="false" ht="15" hidden="false" customHeight="false" outlineLevel="0" collapsed="false"/>
    <row r="29728" customFormat="false" ht="15" hidden="false" customHeight="false" outlineLevel="0" collapsed="false"/>
    <row r="29729" customFormat="false" ht="15" hidden="false" customHeight="false" outlineLevel="0" collapsed="false"/>
    <row r="29730" customFormat="false" ht="15" hidden="false" customHeight="false" outlineLevel="0" collapsed="false"/>
    <row r="29731" customFormat="false" ht="15" hidden="false" customHeight="false" outlineLevel="0" collapsed="false"/>
    <row r="29732" customFormat="false" ht="15" hidden="false" customHeight="false" outlineLevel="0" collapsed="false"/>
    <row r="29733" customFormat="false" ht="15" hidden="false" customHeight="false" outlineLevel="0" collapsed="false"/>
    <row r="29734" customFormat="false" ht="15" hidden="false" customHeight="false" outlineLevel="0" collapsed="false"/>
    <row r="29735" customFormat="false" ht="15" hidden="false" customHeight="false" outlineLevel="0" collapsed="false"/>
    <row r="29736" customFormat="false" ht="15" hidden="false" customHeight="false" outlineLevel="0" collapsed="false"/>
    <row r="29737" customFormat="false" ht="15" hidden="false" customHeight="false" outlineLevel="0" collapsed="false"/>
    <row r="29738" customFormat="false" ht="15" hidden="false" customHeight="false" outlineLevel="0" collapsed="false"/>
    <row r="29739" customFormat="false" ht="15" hidden="false" customHeight="false" outlineLevel="0" collapsed="false"/>
    <row r="29740" customFormat="false" ht="15" hidden="false" customHeight="false" outlineLevel="0" collapsed="false"/>
    <row r="29741" customFormat="false" ht="15" hidden="false" customHeight="false" outlineLevel="0" collapsed="false"/>
    <row r="29742" customFormat="false" ht="15" hidden="false" customHeight="false" outlineLevel="0" collapsed="false"/>
    <row r="29743" customFormat="false" ht="15" hidden="false" customHeight="false" outlineLevel="0" collapsed="false"/>
    <row r="29744" customFormat="false" ht="15" hidden="false" customHeight="false" outlineLevel="0" collapsed="false"/>
    <row r="29745" customFormat="false" ht="15" hidden="false" customHeight="false" outlineLevel="0" collapsed="false"/>
    <row r="29746" customFormat="false" ht="15" hidden="false" customHeight="false" outlineLevel="0" collapsed="false"/>
    <row r="29747" customFormat="false" ht="15" hidden="false" customHeight="false" outlineLevel="0" collapsed="false"/>
    <row r="29748" customFormat="false" ht="15" hidden="false" customHeight="false" outlineLevel="0" collapsed="false"/>
    <row r="29749" customFormat="false" ht="15" hidden="false" customHeight="false" outlineLevel="0" collapsed="false"/>
    <row r="29750" customFormat="false" ht="15" hidden="false" customHeight="false" outlineLevel="0" collapsed="false"/>
    <row r="29751" customFormat="false" ht="15" hidden="false" customHeight="false" outlineLevel="0" collapsed="false"/>
    <row r="29752" customFormat="false" ht="15" hidden="false" customHeight="false" outlineLevel="0" collapsed="false"/>
    <row r="29753" customFormat="false" ht="15" hidden="false" customHeight="false" outlineLevel="0" collapsed="false"/>
    <row r="29754" customFormat="false" ht="15" hidden="false" customHeight="false" outlineLevel="0" collapsed="false"/>
    <row r="29755" customFormat="false" ht="15" hidden="false" customHeight="false" outlineLevel="0" collapsed="false"/>
    <row r="29756" customFormat="false" ht="15" hidden="false" customHeight="false" outlineLevel="0" collapsed="false"/>
    <row r="29757" customFormat="false" ht="15" hidden="false" customHeight="false" outlineLevel="0" collapsed="false"/>
    <row r="29758" customFormat="false" ht="15" hidden="false" customHeight="false" outlineLevel="0" collapsed="false"/>
    <row r="29759" customFormat="false" ht="15" hidden="false" customHeight="false" outlineLevel="0" collapsed="false"/>
    <row r="29760" customFormat="false" ht="15" hidden="false" customHeight="false" outlineLevel="0" collapsed="false"/>
    <row r="29761" customFormat="false" ht="15" hidden="false" customHeight="false" outlineLevel="0" collapsed="false"/>
    <row r="29762" customFormat="false" ht="15" hidden="false" customHeight="false" outlineLevel="0" collapsed="false"/>
    <row r="29763" customFormat="false" ht="15" hidden="false" customHeight="false" outlineLevel="0" collapsed="false"/>
    <row r="29764" customFormat="false" ht="15" hidden="false" customHeight="false" outlineLevel="0" collapsed="false"/>
    <row r="29765" customFormat="false" ht="15" hidden="false" customHeight="false" outlineLevel="0" collapsed="false"/>
    <row r="29766" customFormat="false" ht="15" hidden="false" customHeight="false" outlineLevel="0" collapsed="false"/>
    <row r="29767" customFormat="false" ht="15" hidden="false" customHeight="false" outlineLevel="0" collapsed="false"/>
    <row r="29768" customFormat="false" ht="15" hidden="false" customHeight="false" outlineLevel="0" collapsed="false"/>
    <row r="29769" customFormat="false" ht="15" hidden="false" customHeight="false" outlineLevel="0" collapsed="false"/>
    <row r="29770" customFormat="false" ht="15" hidden="false" customHeight="false" outlineLevel="0" collapsed="false"/>
    <row r="29771" customFormat="false" ht="15" hidden="false" customHeight="false" outlineLevel="0" collapsed="false"/>
    <row r="29772" customFormat="false" ht="15" hidden="false" customHeight="false" outlineLevel="0" collapsed="false"/>
    <row r="29773" customFormat="false" ht="15" hidden="false" customHeight="false" outlineLevel="0" collapsed="false"/>
    <row r="29774" customFormat="false" ht="15" hidden="false" customHeight="false" outlineLevel="0" collapsed="false"/>
    <row r="29775" customFormat="false" ht="15" hidden="false" customHeight="false" outlineLevel="0" collapsed="false"/>
    <row r="29776" customFormat="false" ht="15" hidden="false" customHeight="false" outlineLevel="0" collapsed="false"/>
    <row r="29777" customFormat="false" ht="15" hidden="false" customHeight="false" outlineLevel="0" collapsed="false"/>
    <row r="29778" customFormat="false" ht="15" hidden="false" customHeight="false" outlineLevel="0" collapsed="false"/>
    <row r="29779" customFormat="false" ht="15" hidden="false" customHeight="false" outlineLevel="0" collapsed="false"/>
    <row r="29780" customFormat="false" ht="15" hidden="false" customHeight="false" outlineLevel="0" collapsed="false"/>
    <row r="29781" customFormat="false" ht="15" hidden="false" customHeight="false" outlineLevel="0" collapsed="false"/>
    <row r="29782" customFormat="false" ht="15" hidden="false" customHeight="false" outlineLevel="0" collapsed="false"/>
    <row r="29783" customFormat="false" ht="15" hidden="false" customHeight="false" outlineLevel="0" collapsed="false"/>
    <row r="29784" customFormat="false" ht="15" hidden="false" customHeight="false" outlineLevel="0" collapsed="false"/>
    <row r="29785" customFormat="false" ht="15" hidden="false" customHeight="false" outlineLevel="0" collapsed="false"/>
    <row r="29786" customFormat="false" ht="15" hidden="false" customHeight="false" outlineLevel="0" collapsed="false"/>
    <row r="29787" customFormat="false" ht="15" hidden="false" customHeight="false" outlineLevel="0" collapsed="false"/>
    <row r="29788" customFormat="false" ht="15" hidden="false" customHeight="false" outlineLevel="0" collapsed="false"/>
    <row r="29789" customFormat="false" ht="15" hidden="false" customHeight="false" outlineLevel="0" collapsed="false"/>
    <row r="29790" customFormat="false" ht="15" hidden="false" customHeight="false" outlineLevel="0" collapsed="false"/>
    <row r="29791" customFormat="false" ht="15" hidden="false" customHeight="false" outlineLevel="0" collapsed="false"/>
    <row r="29792" customFormat="false" ht="15" hidden="false" customHeight="false" outlineLevel="0" collapsed="false"/>
    <row r="29793" customFormat="false" ht="15" hidden="false" customHeight="false" outlineLevel="0" collapsed="false"/>
    <row r="29794" customFormat="false" ht="15" hidden="false" customHeight="false" outlineLevel="0" collapsed="false"/>
    <row r="29795" customFormat="false" ht="15" hidden="false" customHeight="false" outlineLevel="0" collapsed="false"/>
    <row r="29796" customFormat="false" ht="15" hidden="false" customHeight="false" outlineLevel="0" collapsed="false"/>
    <row r="29797" customFormat="false" ht="15" hidden="false" customHeight="false" outlineLevel="0" collapsed="false"/>
    <row r="29798" customFormat="false" ht="15" hidden="false" customHeight="false" outlineLevel="0" collapsed="false"/>
    <row r="29799" customFormat="false" ht="15" hidden="false" customHeight="false" outlineLevel="0" collapsed="false"/>
    <row r="29800" customFormat="false" ht="15" hidden="false" customHeight="false" outlineLevel="0" collapsed="false"/>
    <row r="29801" customFormat="false" ht="15" hidden="false" customHeight="false" outlineLevel="0" collapsed="false"/>
    <row r="29802" customFormat="false" ht="15" hidden="false" customHeight="false" outlineLevel="0" collapsed="false"/>
    <row r="29803" customFormat="false" ht="15" hidden="false" customHeight="false" outlineLevel="0" collapsed="false"/>
    <row r="29804" customFormat="false" ht="15" hidden="false" customHeight="false" outlineLevel="0" collapsed="false"/>
    <row r="29805" customFormat="false" ht="15" hidden="false" customHeight="false" outlineLevel="0" collapsed="false"/>
    <row r="29806" customFormat="false" ht="15" hidden="false" customHeight="false" outlineLevel="0" collapsed="false"/>
    <row r="29807" customFormat="false" ht="15" hidden="false" customHeight="false" outlineLevel="0" collapsed="false"/>
    <row r="29808" customFormat="false" ht="15" hidden="false" customHeight="false" outlineLevel="0" collapsed="false"/>
    <row r="29809" customFormat="false" ht="15" hidden="false" customHeight="false" outlineLevel="0" collapsed="false"/>
    <row r="29810" customFormat="false" ht="15" hidden="false" customHeight="false" outlineLevel="0" collapsed="false"/>
    <row r="29811" customFormat="false" ht="15" hidden="false" customHeight="false" outlineLevel="0" collapsed="false"/>
    <row r="29812" customFormat="false" ht="15" hidden="false" customHeight="false" outlineLevel="0" collapsed="false"/>
    <row r="29813" customFormat="false" ht="15" hidden="false" customHeight="false" outlineLevel="0" collapsed="false"/>
    <row r="29814" customFormat="false" ht="15" hidden="false" customHeight="false" outlineLevel="0" collapsed="false"/>
    <row r="29815" customFormat="false" ht="15" hidden="false" customHeight="false" outlineLevel="0" collapsed="false"/>
    <row r="29816" customFormat="false" ht="15" hidden="false" customHeight="false" outlineLevel="0" collapsed="false"/>
    <row r="29817" customFormat="false" ht="15" hidden="false" customHeight="false" outlineLevel="0" collapsed="false"/>
    <row r="29818" customFormat="false" ht="15" hidden="false" customHeight="false" outlineLevel="0" collapsed="false"/>
    <row r="29819" customFormat="false" ht="15" hidden="false" customHeight="false" outlineLevel="0" collapsed="false"/>
    <row r="29820" customFormat="false" ht="15" hidden="false" customHeight="false" outlineLevel="0" collapsed="false"/>
    <row r="29821" customFormat="false" ht="15" hidden="false" customHeight="false" outlineLevel="0" collapsed="false"/>
    <row r="29822" customFormat="false" ht="15" hidden="false" customHeight="false" outlineLevel="0" collapsed="false"/>
    <row r="29823" customFormat="false" ht="15" hidden="false" customHeight="false" outlineLevel="0" collapsed="false"/>
    <row r="29824" customFormat="false" ht="15" hidden="false" customHeight="false" outlineLevel="0" collapsed="false"/>
    <row r="29825" customFormat="false" ht="15" hidden="false" customHeight="false" outlineLevel="0" collapsed="false"/>
    <row r="29826" customFormat="false" ht="15" hidden="false" customHeight="false" outlineLevel="0" collapsed="false"/>
    <row r="29827" customFormat="false" ht="15" hidden="false" customHeight="false" outlineLevel="0" collapsed="false"/>
    <row r="29828" customFormat="false" ht="15" hidden="false" customHeight="false" outlineLevel="0" collapsed="false"/>
    <row r="29829" customFormat="false" ht="15" hidden="false" customHeight="false" outlineLevel="0" collapsed="false"/>
    <row r="29830" customFormat="false" ht="15" hidden="false" customHeight="false" outlineLevel="0" collapsed="false"/>
    <row r="29831" customFormat="false" ht="15" hidden="false" customHeight="false" outlineLevel="0" collapsed="false"/>
    <row r="29832" customFormat="false" ht="15" hidden="false" customHeight="false" outlineLevel="0" collapsed="false"/>
    <row r="29833" customFormat="false" ht="15" hidden="false" customHeight="false" outlineLevel="0" collapsed="false"/>
    <row r="29834" customFormat="false" ht="15" hidden="false" customHeight="false" outlineLevel="0" collapsed="false"/>
    <row r="29835" customFormat="false" ht="15" hidden="false" customHeight="false" outlineLevel="0" collapsed="false"/>
    <row r="29836" customFormat="false" ht="15" hidden="false" customHeight="false" outlineLevel="0" collapsed="false"/>
    <row r="29837" customFormat="false" ht="15" hidden="false" customHeight="false" outlineLevel="0" collapsed="false"/>
    <row r="29838" customFormat="false" ht="15" hidden="false" customHeight="false" outlineLevel="0" collapsed="false"/>
    <row r="29839" customFormat="false" ht="15" hidden="false" customHeight="false" outlineLevel="0" collapsed="false"/>
    <row r="29840" customFormat="false" ht="15" hidden="false" customHeight="false" outlineLevel="0" collapsed="false"/>
    <row r="29841" customFormat="false" ht="15" hidden="false" customHeight="false" outlineLevel="0" collapsed="false"/>
    <row r="29842" customFormat="false" ht="15" hidden="false" customHeight="false" outlineLevel="0" collapsed="false"/>
    <row r="29843" customFormat="false" ht="15" hidden="false" customHeight="false" outlineLevel="0" collapsed="false"/>
    <row r="29844" customFormat="false" ht="15" hidden="false" customHeight="false" outlineLevel="0" collapsed="false"/>
    <row r="29845" customFormat="false" ht="15" hidden="false" customHeight="false" outlineLevel="0" collapsed="false"/>
    <row r="29846" customFormat="false" ht="15" hidden="false" customHeight="false" outlineLevel="0" collapsed="false"/>
    <row r="29847" customFormat="false" ht="15" hidden="false" customHeight="false" outlineLevel="0" collapsed="false"/>
    <row r="29848" customFormat="false" ht="15" hidden="false" customHeight="false" outlineLevel="0" collapsed="false"/>
    <row r="29849" customFormat="false" ht="15" hidden="false" customHeight="false" outlineLevel="0" collapsed="false"/>
    <row r="29850" customFormat="false" ht="15" hidden="false" customHeight="false" outlineLevel="0" collapsed="false"/>
    <row r="29851" customFormat="false" ht="15" hidden="false" customHeight="false" outlineLevel="0" collapsed="false"/>
    <row r="29852" customFormat="false" ht="15" hidden="false" customHeight="false" outlineLevel="0" collapsed="false"/>
    <row r="29853" customFormat="false" ht="15" hidden="false" customHeight="false" outlineLevel="0" collapsed="false"/>
    <row r="29854" customFormat="false" ht="15" hidden="false" customHeight="false" outlineLevel="0" collapsed="false"/>
    <row r="29855" customFormat="false" ht="15" hidden="false" customHeight="false" outlineLevel="0" collapsed="false"/>
    <row r="29856" customFormat="false" ht="15" hidden="false" customHeight="false" outlineLevel="0" collapsed="false"/>
    <row r="29857" customFormat="false" ht="15" hidden="false" customHeight="false" outlineLevel="0" collapsed="false"/>
    <row r="29858" customFormat="false" ht="15" hidden="false" customHeight="false" outlineLevel="0" collapsed="false"/>
    <row r="29859" customFormat="false" ht="15" hidden="false" customHeight="false" outlineLevel="0" collapsed="false"/>
    <row r="29860" customFormat="false" ht="15" hidden="false" customHeight="false" outlineLevel="0" collapsed="false"/>
    <row r="29861" customFormat="false" ht="15" hidden="false" customHeight="false" outlineLevel="0" collapsed="false"/>
    <row r="29862" customFormat="false" ht="15" hidden="false" customHeight="false" outlineLevel="0" collapsed="false"/>
    <row r="29863" customFormat="false" ht="15" hidden="false" customHeight="false" outlineLevel="0" collapsed="false"/>
    <row r="29864" customFormat="false" ht="15" hidden="false" customHeight="false" outlineLevel="0" collapsed="false"/>
    <row r="29865" customFormat="false" ht="15" hidden="false" customHeight="false" outlineLevel="0" collapsed="false"/>
    <row r="29866" customFormat="false" ht="15" hidden="false" customHeight="false" outlineLevel="0" collapsed="false"/>
    <row r="29867" customFormat="false" ht="15" hidden="false" customHeight="false" outlineLevel="0" collapsed="false"/>
    <row r="29868" customFormat="false" ht="15" hidden="false" customHeight="false" outlineLevel="0" collapsed="false"/>
    <row r="29869" customFormat="false" ht="15" hidden="false" customHeight="false" outlineLevel="0" collapsed="false"/>
    <row r="29870" customFormat="false" ht="15" hidden="false" customHeight="false" outlineLevel="0" collapsed="false"/>
    <row r="29871" customFormat="false" ht="15" hidden="false" customHeight="false" outlineLevel="0" collapsed="false"/>
    <row r="29872" customFormat="false" ht="15" hidden="false" customHeight="false" outlineLevel="0" collapsed="false"/>
    <row r="29873" customFormat="false" ht="15" hidden="false" customHeight="false" outlineLevel="0" collapsed="false"/>
    <row r="29874" customFormat="false" ht="15" hidden="false" customHeight="false" outlineLevel="0" collapsed="false"/>
    <row r="29875" customFormat="false" ht="15" hidden="false" customHeight="false" outlineLevel="0" collapsed="false"/>
    <row r="29876" customFormat="false" ht="15" hidden="false" customHeight="false" outlineLevel="0" collapsed="false"/>
    <row r="29877" customFormat="false" ht="15" hidden="false" customHeight="false" outlineLevel="0" collapsed="false"/>
    <row r="29878" customFormat="false" ht="15" hidden="false" customHeight="false" outlineLevel="0" collapsed="false"/>
    <row r="29879" customFormat="false" ht="15" hidden="false" customHeight="false" outlineLevel="0" collapsed="false"/>
    <row r="29880" customFormat="false" ht="15" hidden="false" customHeight="false" outlineLevel="0" collapsed="false"/>
    <row r="29881" customFormat="false" ht="15" hidden="false" customHeight="false" outlineLevel="0" collapsed="false"/>
    <row r="29882" customFormat="false" ht="15" hidden="false" customHeight="false" outlineLevel="0" collapsed="false"/>
    <row r="29883" customFormat="false" ht="15" hidden="false" customHeight="false" outlineLevel="0" collapsed="false"/>
    <row r="29884" customFormat="false" ht="15" hidden="false" customHeight="false" outlineLevel="0" collapsed="false"/>
    <row r="29885" customFormat="false" ht="15" hidden="false" customHeight="false" outlineLevel="0" collapsed="false"/>
    <row r="29886" customFormat="false" ht="15" hidden="false" customHeight="false" outlineLevel="0" collapsed="false"/>
    <row r="29887" customFormat="false" ht="15" hidden="false" customHeight="false" outlineLevel="0" collapsed="false"/>
    <row r="29888" customFormat="false" ht="15" hidden="false" customHeight="false" outlineLevel="0" collapsed="false"/>
    <row r="29889" customFormat="false" ht="15" hidden="false" customHeight="false" outlineLevel="0" collapsed="false"/>
    <row r="29890" customFormat="false" ht="15" hidden="false" customHeight="false" outlineLevel="0" collapsed="false"/>
    <row r="29891" customFormat="false" ht="15" hidden="false" customHeight="false" outlineLevel="0" collapsed="false"/>
    <row r="29892" customFormat="false" ht="15" hidden="false" customHeight="false" outlineLevel="0" collapsed="false"/>
    <row r="29893" customFormat="false" ht="15" hidden="false" customHeight="false" outlineLevel="0" collapsed="false"/>
    <row r="29894" customFormat="false" ht="15" hidden="false" customHeight="false" outlineLevel="0" collapsed="false"/>
    <row r="29895" customFormat="false" ht="15" hidden="false" customHeight="false" outlineLevel="0" collapsed="false"/>
    <row r="29896" customFormat="false" ht="15" hidden="false" customHeight="false" outlineLevel="0" collapsed="false"/>
    <row r="29897" customFormat="false" ht="15" hidden="false" customHeight="false" outlineLevel="0" collapsed="false"/>
    <row r="29898" customFormat="false" ht="15" hidden="false" customHeight="false" outlineLevel="0" collapsed="false"/>
    <row r="29899" customFormat="false" ht="15" hidden="false" customHeight="false" outlineLevel="0" collapsed="false"/>
    <row r="29900" customFormat="false" ht="15" hidden="false" customHeight="false" outlineLevel="0" collapsed="false"/>
    <row r="29901" customFormat="false" ht="15" hidden="false" customHeight="false" outlineLevel="0" collapsed="false"/>
    <row r="29902" customFormat="false" ht="15" hidden="false" customHeight="false" outlineLevel="0" collapsed="false"/>
    <row r="29903" customFormat="false" ht="15" hidden="false" customHeight="false" outlineLevel="0" collapsed="false"/>
    <row r="29904" customFormat="false" ht="15" hidden="false" customHeight="false" outlineLevel="0" collapsed="false"/>
    <row r="29905" customFormat="false" ht="15" hidden="false" customHeight="false" outlineLevel="0" collapsed="false"/>
    <row r="29906" customFormat="false" ht="15" hidden="false" customHeight="false" outlineLevel="0" collapsed="false"/>
    <row r="29907" customFormat="false" ht="15" hidden="false" customHeight="false" outlineLevel="0" collapsed="false"/>
    <row r="29908" customFormat="false" ht="15" hidden="false" customHeight="false" outlineLevel="0" collapsed="false"/>
    <row r="29909" customFormat="false" ht="15" hidden="false" customHeight="false" outlineLevel="0" collapsed="false"/>
    <row r="29910" customFormat="false" ht="15" hidden="false" customHeight="false" outlineLevel="0" collapsed="false"/>
    <row r="29911" customFormat="false" ht="15" hidden="false" customHeight="false" outlineLevel="0" collapsed="false"/>
    <row r="29912" customFormat="false" ht="15" hidden="false" customHeight="false" outlineLevel="0" collapsed="false"/>
    <row r="29913" customFormat="false" ht="15" hidden="false" customHeight="false" outlineLevel="0" collapsed="false"/>
    <row r="29914" customFormat="false" ht="15" hidden="false" customHeight="false" outlineLevel="0" collapsed="false"/>
    <row r="29915" customFormat="false" ht="15" hidden="false" customHeight="false" outlineLevel="0" collapsed="false"/>
    <row r="29916" customFormat="false" ht="15" hidden="false" customHeight="false" outlineLevel="0" collapsed="false"/>
    <row r="29917" customFormat="false" ht="15" hidden="false" customHeight="false" outlineLevel="0" collapsed="false"/>
    <row r="29918" customFormat="false" ht="15" hidden="false" customHeight="false" outlineLevel="0" collapsed="false"/>
    <row r="29919" customFormat="false" ht="15" hidden="false" customHeight="false" outlineLevel="0" collapsed="false"/>
    <row r="29920" customFormat="false" ht="15" hidden="false" customHeight="false" outlineLevel="0" collapsed="false"/>
    <row r="29921" customFormat="false" ht="15" hidden="false" customHeight="false" outlineLevel="0" collapsed="false"/>
    <row r="29922" customFormat="false" ht="15" hidden="false" customHeight="false" outlineLevel="0" collapsed="false"/>
    <row r="29923" customFormat="false" ht="15" hidden="false" customHeight="false" outlineLevel="0" collapsed="false"/>
    <row r="29924" customFormat="false" ht="15" hidden="false" customHeight="false" outlineLevel="0" collapsed="false"/>
    <row r="29925" customFormat="false" ht="15" hidden="false" customHeight="false" outlineLevel="0" collapsed="false"/>
    <row r="29926" customFormat="false" ht="15" hidden="false" customHeight="false" outlineLevel="0" collapsed="false"/>
    <row r="29927" customFormat="false" ht="15" hidden="false" customHeight="false" outlineLevel="0" collapsed="false"/>
    <row r="29928" customFormat="false" ht="15" hidden="false" customHeight="false" outlineLevel="0" collapsed="false"/>
    <row r="29929" customFormat="false" ht="15" hidden="false" customHeight="false" outlineLevel="0" collapsed="false"/>
    <row r="29930" customFormat="false" ht="15" hidden="false" customHeight="false" outlineLevel="0" collapsed="false"/>
    <row r="29931" customFormat="false" ht="15" hidden="false" customHeight="false" outlineLevel="0" collapsed="false"/>
    <row r="29932" customFormat="false" ht="15" hidden="false" customHeight="false" outlineLevel="0" collapsed="false"/>
    <row r="29933" customFormat="false" ht="15" hidden="false" customHeight="false" outlineLevel="0" collapsed="false"/>
    <row r="29934" customFormat="false" ht="15" hidden="false" customHeight="false" outlineLevel="0" collapsed="false"/>
    <row r="29935" customFormat="false" ht="15" hidden="false" customHeight="false" outlineLevel="0" collapsed="false"/>
    <row r="29936" customFormat="false" ht="15" hidden="false" customHeight="false" outlineLevel="0" collapsed="false"/>
    <row r="29937" customFormat="false" ht="15" hidden="false" customHeight="false" outlineLevel="0" collapsed="false"/>
    <row r="29938" customFormat="false" ht="15" hidden="false" customHeight="false" outlineLevel="0" collapsed="false"/>
    <row r="29939" customFormat="false" ht="15" hidden="false" customHeight="false" outlineLevel="0" collapsed="false"/>
    <row r="29940" customFormat="false" ht="15" hidden="false" customHeight="false" outlineLevel="0" collapsed="false"/>
    <row r="29941" customFormat="false" ht="15" hidden="false" customHeight="false" outlineLevel="0" collapsed="false"/>
    <row r="29942" customFormat="false" ht="15" hidden="false" customHeight="false" outlineLevel="0" collapsed="false"/>
    <row r="29943" customFormat="false" ht="15" hidden="false" customHeight="false" outlineLevel="0" collapsed="false"/>
    <row r="29944" customFormat="false" ht="15" hidden="false" customHeight="false" outlineLevel="0" collapsed="false"/>
    <row r="29945" customFormat="false" ht="15" hidden="false" customHeight="false" outlineLevel="0" collapsed="false"/>
    <row r="29946" customFormat="false" ht="15" hidden="false" customHeight="false" outlineLevel="0" collapsed="false"/>
    <row r="29947" customFormat="false" ht="15" hidden="false" customHeight="false" outlineLevel="0" collapsed="false"/>
    <row r="29948" customFormat="false" ht="15" hidden="false" customHeight="false" outlineLevel="0" collapsed="false"/>
    <row r="29949" customFormat="false" ht="15" hidden="false" customHeight="false" outlineLevel="0" collapsed="false"/>
    <row r="29950" customFormat="false" ht="15" hidden="false" customHeight="false" outlineLevel="0" collapsed="false"/>
    <row r="29951" customFormat="false" ht="15" hidden="false" customHeight="false" outlineLevel="0" collapsed="false"/>
    <row r="29952" customFormat="false" ht="15" hidden="false" customHeight="false" outlineLevel="0" collapsed="false"/>
    <row r="29953" customFormat="false" ht="15" hidden="false" customHeight="false" outlineLevel="0" collapsed="false"/>
    <row r="29954" customFormat="false" ht="15" hidden="false" customHeight="false" outlineLevel="0" collapsed="false"/>
    <row r="29955" customFormat="false" ht="15" hidden="false" customHeight="false" outlineLevel="0" collapsed="false"/>
    <row r="29956" customFormat="false" ht="15" hidden="false" customHeight="false" outlineLevel="0" collapsed="false"/>
    <row r="29957" customFormat="false" ht="15" hidden="false" customHeight="false" outlineLevel="0" collapsed="false"/>
    <row r="29958" customFormat="false" ht="15" hidden="false" customHeight="false" outlineLevel="0" collapsed="false"/>
    <row r="29959" customFormat="false" ht="15" hidden="false" customHeight="false" outlineLevel="0" collapsed="false"/>
    <row r="29960" customFormat="false" ht="15" hidden="false" customHeight="false" outlineLevel="0" collapsed="false"/>
    <row r="29961" customFormat="false" ht="15" hidden="false" customHeight="false" outlineLevel="0" collapsed="false"/>
    <row r="29962" customFormat="false" ht="15" hidden="false" customHeight="false" outlineLevel="0" collapsed="false"/>
    <row r="29963" customFormat="false" ht="15" hidden="false" customHeight="false" outlineLevel="0" collapsed="false"/>
    <row r="29964" customFormat="false" ht="15" hidden="false" customHeight="false" outlineLevel="0" collapsed="false"/>
    <row r="29965" customFormat="false" ht="15" hidden="false" customHeight="false" outlineLevel="0" collapsed="false"/>
    <row r="29966" customFormat="false" ht="15" hidden="false" customHeight="false" outlineLevel="0" collapsed="false"/>
    <row r="29967" customFormat="false" ht="15" hidden="false" customHeight="false" outlineLevel="0" collapsed="false"/>
    <row r="29968" customFormat="false" ht="15" hidden="false" customHeight="false" outlineLevel="0" collapsed="false"/>
    <row r="29969" customFormat="false" ht="15" hidden="false" customHeight="false" outlineLevel="0" collapsed="false"/>
    <row r="29970" customFormat="false" ht="15" hidden="false" customHeight="false" outlineLevel="0" collapsed="false"/>
    <row r="29971" customFormat="false" ht="15" hidden="false" customHeight="false" outlineLevel="0" collapsed="false"/>
    <row r="29972" customFormat="false" ht="15" hidden="false" customHeight="false" outlineLevel="0" collapsed="false"/>
    <row r="29973" customFormat="false" ht="15" hidden="false" customHeight="false" outlineLevel="0" collapsed="false"/>
    <row r="29974" customFormat="false" ht="15" hidden="false" customHeight="false" outlineLevel="0" collapsed="false"/>
    <row r="29975" customFormat="false" ht="15" hidden="false" customHeight="false" outlineLevel="0" collapsed="false"/>
    <row r="29976" customFormat="false" ht="15" hidden="false" customHeight="false" outlineLevel="0" collapsed="false"/>
    <row r="29977" customFormat="false" ht="15" hidden="false" customHeight="false" outlineLevel="0" collapsed="false"/>
    <row r="29978" customFormat="false" ht="15" hidden="false" customHeight="false" outlineLevel="0" collapsed="false"/>
    <row r="29979" customFormat="false" ht="15" hidden="false" customHeight="false" outlineLevel="0" collapsed="false"/>
    <row r="29980" customFormat="false" ht="15" hidden="false" customHeight="false" outlineLevel="0" collapsed="false"/>
    <row r="29981" customFormat="false" ht="15" hidden="false" customHeight="false" outlineLevel="0" collapsed="false"/>
    <row r="29982" customFormat="false" ht="15" hidden="false" customHeight="false" outlineLevel="0" collapsed="false"/>
    <row r="29983" customFormat="false" ht="15" hidden="false" customHeight="false" outlineLevel="0" collapsed="false"/>
    <row r="29984" customFormat="false" ht="15" hidden="false" customHeight="false" outlineLevel="0" collapsed="false"/>
    <row r="29985" customFormat="false" ht="15" hidden="false" customHeight="false" outlineLevel="0" collapsed="false"/>
    <row r="29986" customFormat="false" ht="15" hidden="false" customHeight="false" outlineLevel="0" collapsed="false"/>
    <row r="29987" customFormat="false" ht="15" hidden="false" customHeight="false" outlineLevel="0" collapsed="false"/>
    <row r="29988" customFormat="false" ht="15" hidden="false" customHeight="false" outlineLevel="0" collapsed="false"/>
    <row r="29989" customFormat="false" ht="15" hidden="false" customHeight="false" outlineLevel="0" collapsed="false"/>
    <row r="29990" customFormat="false" ht="15" hidden="false" customHeight="false" outlineLevel="0" collapsed="false"/>
    <row r="29991" customFormat="false" ht="15" hidden="false" customHeight="false" outlineLevel="0" collapsed="false"/>
    <row r="29992" customFormat="false" ht="15" hidden="false" customHeight="false" outlineLevel="0" collapsed="false"/>
    <row r="29993" customFormat="false" ht="15" hidden="false" customHeight="false" outlineLevel="0" collapsed="false"/>
    <row r="29994" customFormat="false" ht="15" hidden="false" customHeight="false" outlineLevel="0" collapsed="false"/>
    <row r="29995" customFormat="false" ht="15" hidden="false" customHeight="false" outlineLevel="0" collapsed="false"/>
    <row r="29996" customFormat="false" ht="15" hidden="false" customHeight="false" outlineLevel="0" collapsed="false"/>
    <row r="29997" customFormat="false" ht="15" hidden="false" customHeight="false" outlineLevel="0" collapsed="false"/>
    <row r="29998" customFormat="false" ht="15" hidden="false" customHeight="false" outlineLevel="0" collapsed="false"/>
    <row r="29999" customFormat="false" ht="15" hidden="false" customHeight="false" outlineLevel="0" collapsed="false"/>
    <row r="30000" customFormat="false" ht="15" hidden="false" customHeight="false" outlineLevel="0" collapsed="false"/>
    <row r="30001" customFormat="false" ht="15" hidden="false" customHeight="false" outlineLevel="0" collapsed="false"/>
    <row r="30002" customFormat="false" ht="15" hidden="false" customHeight="false" outlineLevel="0" collapsed="false"/>
    <row r="30003" customFormat="false" ht="15" hidden="false" customHeight="false" outlineLevel="0" collapsed="false"/>
    <row r="30004" customFormat="false" ht="15" hidden="false" customHeight="false" outlineLevel="0" collapsed="false"/>
    <row r="30005" customFormat="false" ht="15" hidden="false" customHeight="false" outlineLevel="0" collapsed="false"/>
    <row r="30006" customFormat="false" ht="15" hidden="false" customHeight="false" outlineLevel="0" collapsed="false"/>
    <row r="30007" customFormat="false" ht="15" hidden="false" customHeight="false" outlineLevel="0" collapsed="false"/>
    <row r="30008" customFormat="false" ht="15" hidden="false" customHeight="false" outlineLevel="0" collapsed="false"/>
    <row r="30009" customFormat="false" ht="15" hidden="false" customHeight="false" outlineLevel="0" collapsed="false"/>
    <row r="30010" customFormat="false" ht="15" hidden="false" customHeight="false" outlineLevel="0" collapsed="false"/>
    <row r="30011" customFormat="false" ht="15" hidden="false" customHeight="false" outlineLevel="0" collapsed="false"/>
    <row r="30012" customFormat="false" ht="15" hidden="false" customHeight="false" outlineLevel="0" collapsed="false"/>
    <row r="30013" customFormat="false" ht="15" hidden="false" customHeight="false" outlineLevel="0" collapsed="false"/>
    <row r="30014" customFormat="false" ht="15" hidden="false" customHeight="false" outlineLevel="0" collapsed="false"/>
    <row r="30015" customFormat="false" ht="15" hidden="false" customHeight="false" outlineLevel="0" collapsed="false"/>
    <row r="30016" customFormat="false" ht="15" hidden="false" customHeight="false" outlineLevel="0" collapsed="false"/>
    <row r="30017" customFormat="false" ht="15" hidden="false" customHeight="false" outlineLevel="0" collapsed="false"/>
    <row r="30018" customFormat="false" ht="15" hidden="false" customHeight="false" outlineLevel="0" collapsed="false"/>
    <row r="30019" customFormat="false" ht="15" hidden="false" customHeight="false" outlineLevel="0" collapsed="false"/>
    <row r="30020" customFormat="false" ht="15" hidden="false" customHeight="false" outlineLevel="0" collapsed="false"/>
    <row r="30021" customFormat="false" ht="15" hidden="false" customHeight="false" outlineLevel="0" collapsed="false"/>
    <row r="30022" customFormat="false" ht="15" hidden="false" customHeight="false" outlineLevel="0" collapsed="false"/>
    <row r="30023" customFormat="false" ht="15" hidden="false" customHeight="false" outlineLevel="0" collapsed="false"/>
    <row r="30024" customFormat="false" ht="15" hidden="false" customHeight="false" outlineLevel="0" collapsed="false"/>
    <row r="30025" customFormat="false" ht="15" hidden="false" customHeight="false" outlineLevel="0" collapsed="false"/>
    <row r="30026" customFormat="false" ht="15" hidden="false" customHeight="false" outlineLevel="0" collapsed="false"/>
    <row r="30027" customFormat="false" ht="15" hidden="false" customHeight="false" outlineLevel="0" collapsed="false"/>
    <row r="30028" customFormat="false" ht="15" hidden="false" customHeight="false" outlineLevel="0" collapsed="false"/>
    <row r="30029" customFormat="false" ht="15" hidden="false" customHeight="false" outlineLevel="0" collapsed="false"/>
    <row r="30030" customFormat="false" ht="15" hidden="false" customHeight="false" outlineLevel="0" collapsed="false"/>
    <row r="30031" customFormat="false" ht="15" hidden="false" customHeight="false" outlineLevel="0" collapsed="false"/>
    <row r="30032" customFormat="false" ht="15" hidden="false" customHeight="false" outlineLevel="0" collapsed="false"/>
    <row r="30033" customFormat="false" ht="15" hidden="false" customHeight="false" outlineLevel="0" collapsed="false"/>
    <row r="30034" customFormat="false" ht="15" hidden="false" customHeight="false" outlineLevel="0" collapsed="false"/>
    <row r="30035" customFormat="false" ht="15" hidden="false" customHeight="false" outlineLevel="0" collapsed="false"/>
    <row r="30036" customFormat="false" ht="15" hidden="false" customHeight="false" outlineLevel="0" collapsed="false"/>
    <row r="30037" customFormat="false" ht="15" hidden="false" customHeight="false" outlineLevel="0" collapsed="false"/>
    <row r="30038" customFormat="false" ht="15" hidden="false" customHeight="false" outlineLevel="0" collapsed="false"/>
    <row r="30039" customFormat="false" ht="15" hidden="false" customHeight="false" outlineLevel="0" collapsed="false"/>
    <row r="30040" customFormat="false" ht="15" hidden="false" customHeight="false" outlineLevel="0" collapsed="false"/>
    <row r="30041" customFormat="false" ht="15" hidden="false" customHeight="false" outlineLevel="0" collapsed="false"/>
    <row r="30042" customFormat="false" ht="15" hidden="false" customHeight="false" outlineLevel="0" collapsed="false"/>
    <row r="30043" customFormat="false" ht="15" hidden="false" customHeight="false" outlineLevel="0" collapsed="false"/>
    <row r="30044" customFormat="false" ht="15" hidden="false" customHeight="false" outlineLevel="0" collapsed="false"/>
    <row r="30045" customFormat="false" ht="15" hidden="false" customHeight="false" outlineLevel="0" collapsed="false"/>
    <row r="30046" customFormat="false" ht="15" hidden="false" customHeight="false" outlineLevel="0" collapsed="false"/>
    <row r="30047" customFormat="false" ht="15" hidden="false" customHeight="false" outlineLevel="0" collapsed="false"/>
    <row r="30048" customFormat="false" ht="15" hidden="false" customHeight="false" outlineLevel="0" collapsed="false"/>
    <row r="30049" customFormat="false" ht="15" hidden="false" customHeight="false" outlineLevel="0" collapsed="false"/>
    <row r="30050" customFormat="false" ht="15" hidden="false" customHeight="false" outlineLevel="0" collapsed="false"/>
    <row r="30051" customFormat="false" ht="15" hidden="false" customHeight="false" outlineLevel="0" collapsed="false"/>
    <row r="30052" customFormat="false" ht="15" hidden="false" customHeight="false" outlineLevel="0" collapsed="false"/>
    <row r="30053" customFormat="false" ht="15" hidden="false" customHeight="false" outlineLevel="0" collapsed="false"/>
    <row r="30054" customFormat="false" ht="15" hidden="false" customHeight="false" outlineLevel="0" collapsed="false"/>
    <row r="30055" customFormat="false" ht="15" hidden="false" customHeight="false" outlineLevel="0" collapsed="false"/>
    <row r="30056" customFormat="false" ht="15" hidden="false" customHeight="false" outlineLevel="0" collapsed="false"/>
    <row r="30057" customFormat="false" ht="15" hidden="false" customHeight="false" outlineLevel="0" collapsed="false"/>
    <row r="30058" customFormat="false" ht="15" hidden="false" customHeight="false" outlineLevel="0" collapsed="false"/>
    <row r="30059" customFormat="false" ht="15" hidden="false" customHeight="false" outlineLevel="0" collapsed="false"/>
    <row r="30060" customFormat="false" ht="15" hidden="false" customHeight="false" outlineLevel="0" collapsed="false"/>
    <row r="30061" customFormat="false" ht="15" hidden="false" customHeight="false" outlineLevel="0" collapsed="false"/>
    <row r="30062" customFormat="false" ht="15" hidden="false" customHeight="false" outlineLevel="0" collapsed="false"/>
    <row r="30063" customFormat="false" ht="15" hidden="false" customHeight="false" outlineLevel="0" collapsed="false"/>
    <row r="30064" customFormat="false" ht="15" hidden="false" customHeight="false" outlineLevel="0" collapsed="false"/>
    <row r="30065" customFormat="false" ht="15" hidden="false" customHeight="false" outlineLevel="0" collapsed="false"/>
    <row r="30066" customFormat="false" ht="15" hidden="false" customHeight="false" outlineLevel="0" collapsed="false"/>
    <row r="30067" customFormat="false" ht="15" hidden="false" customHeight="false" outlineLevel="0" collapsed="false"/>
    <row r="30068" customFormat="false" ht="15" hidden="false" customHeight="false" outlineLevel="0" collapsed="false"/>
    <row r="30069" customFormat="false" ht="15" hidden="false" customHeight="false" outlineLevel="0" collapsed="false"/>
    <row r="30070" customFormat="false" ht="15" hidden="false" customHeight="false" outlineLevel="0" collapsed="false"/>
    <row r="30071" customFormat="false" ht="15" hidden="false" customHeight="false" outlineLevel="0" collapsed="false"/>
    <row r="30072" customFormat="false" ht="15" hidden="false" customHeight="false" outlineLevel="0" collapsed="false"/>
    <row r="30073" customFormat="false" ht="15" hidden="false" customHeight="false" outlineLevel="0" collapsed="false"/>
    <row r="30074" customFormat="false" ht="15" hidden="false" customHeight="false" outlineLevel="0" collapsed="false"/>
    <row r="30075" customFormat="false" ht="15" hidden="false" customHeight="false" outlineLevel="0" collapsed="false"/>
    <row r="30076" customFormat="false" ht="15" hidden="false" customHeight="false" outlineLevel="0" collapsed="false"/>
    <row r="30077" customFormat="false" ht="15" hidden="false" customHeight="false" outlineLevel="0" collapsed="false"/>
    <row r="30078" customFormat="false" ht="15" hidden="false" customHeight="false" outlineLevel="0" collapsed="false"/>
    <row r="30079" customFormat="false" ht="15" hidden="false" customHeight="false" outlineLevel="0" collapsed="false"/>
    <row r="30080" customFormat="false" ht="15" hidden="false" customHeight="false" outlineLevel="0" collapsed="false"/>
    <row r="30081" customFormat="false" ht="15" hidden="false" customHeight="false" outlineLevel="0" collapsed="false"/>
    <row r="30082" customFormat="false" ht="15" hidden="false" customHeight="false" outlineLevel="0" collapsed="false"/>
    <row r="30083" customFormat="false" ht="15" hidden="false" customHeight="false" outlineLevel="0" collapsed="false"/>
    <row r="30084" customFormat="false" ht="15" hidden="false" customHeight="false" outlineLevel="0" collapsed="false"/>
    <row r="30085" customFormat="false" ht="15" hidden="false" customHeight="false" outlineLevel="0" collapsed="false"/>
    <row r="30086" customFormat="false" ht="15" hidden="false" customHeight="false" outlineLevel="0" collapsed="false"/>
    <row r="30087" customFormat="false" ht="15" hidden="false" customHeight="false" outlineLevel="0" collapsed="false"/>
    <row r="30088" customFormat="false" ht="15" hidden="false" customHeight="false" outlineLevel="0" collapsed="false"/>
    <row r="30089" customFormat="false" ht="15" hidden="false" customHeight="false" outlineLevel="0" collapsed="false"/>
    <row r="30090" customFormat="false" ht="15" hidden="false" customHeight="false" outlineLevel="0" collapsed="false"/>
    <row r="30091" customFormat="false" ht="15" hidden="false" customHeight="false" outlineLevel="0" collapsed="false"/>
    <row r="30092" customFormat="false" ht="15" hidden="false" customHeight="false" outlineLevel="0" collapsed="false"/>
    <row r="30093" customFormat="false" ht="15" hidden="false" customHeight="false" outlineLevel="0" collapsed="false"/>
    <row r="30094" customFormat="false" ht="15" hidden="false" customHeight="false" outlineLevel="0" collapsed="false"/>
    <row r="30095" customFormat="false" ht="15" hidden="false" customHeight="false" outlineLevel="0" collapsed="false"/>
    <row r="30096" customFormat="false" ht="15" hidden="false" customHeight="false" outlineLevel="0" collapsed="false"/>
    <row r="30097" customFormat="false" ht="15" hidden="false" customHeight="false" outlineLevel="0" collapsed="false"/>
    <row r="30098" customFormat="false" ht="15" hidden="false" customHeight="false" outlineLevel="0" collapsed="false"/>
    <row r="30099" customFormat="false" ht="15" hidden="false" customHeight="false" outlineLevel="0" collapsed="false"/>
    <row r="30100" customFormat="false" ht="15" hidden="false" customHeight="false" outlineLevel="0" collapsed="false"/>
    <row r="30101" customFormat="false" ht="15" hidden="false" customHeight="false" outlineLevel="0" collapsed="false"/>
    <row r="30102" customFormat="false" ht="15" hidden="false" customHeight="false" outlineLevel="0" collapsed="false"/>
    <row r="30103" customFormat="false" ht="15" hidden="false" customHeight="false" outlineLevel="0" collapsed="false"/>
    <row r="30104" customFormat="false" ht="15" hidden="false" customHeight="false" outlineLevel="0" collapsed="false"/>
    <row r="30105" customFormat="false" ht="15" hidden="false" customHeight="false" outlineLevel="0" collapsed="false"/>
    <row r="30106" customFormat="false" ht="15" hidden="false" customHeight="false" outlineLevel="0" collapsed="false"/>
    <row r="30107" customFormat="false" ht="15" hidden="false" customHeight="false" outlineLevel="0" collapsed="false"/>
    <row r="30108" customFormat="false" ht="15" hidden="false" customHeight="false" outlineLevel="0" collapsed="false"/>
    <row r="30109" customFormat="false" ht="15" hidden="false" customHeight="false" outlineLevel="0" collapsed="false"/>
    <row r="30110" customFormat="false" ht="15" hidden="false" customHeight="false" outlineLevel="0" collapsed="false"/>
    <row r="30111" customFormat="false" ht="15" hidden="false" customHeight="false" outlineLevel="0" collapsed="false"/>
    <row r="30112" customFormat="false" ht="15" hidden="false" customHeight="false" outlineLevel="0" collapsed="false"/>
    <row r="30113" customFormat="false" ht="15" hidden="false" customHeight="false" outlineLevel="0" collapsed="false"/>
    <row r="30114" customFormat="false" ht="15" hidden="false" customHeight="false" outlineLevel="0" collapsed="false"/>
    <row r="30115" customFormat="false" ht="15" hidden="false" customHeight="false" outlineLevel="0" collapsed="false"/>
    <row r="30116" customFormat="false" ht="15" hidden="false" customHeight="false" outlineLevel="0" collapsed="false"/>
    <row r="30117" customFormat="false" ht="15" hidden="false" customHeight="false" outlineLevel="0" collapsed="false"/>
    <row r="30118" customFormat="false" ht="15" hidden="false" customHeight="false" outlineLevel="0" collapsed="false"/>
    <row r="30119" customFormat="false" ht="15" hidden="false" customHeight="false" outlineLevel="0" collapsed="false"/>
    <row r="30120" customFormat="false" ht="15" hidden="false" customHeight="false" outlineLevel="0" collapsed="false"/>
    <row r="30121" customFormat="false" ht="15" hidden="false" customHeight="false" outlineLevel="0" collapsed="false"/>
    <row r="30122" customFormat="false" ht="15" hidden="false" customHeight="false" outlineLevel="0" collapsed="false"/>
    <row r="30123" customFormat="false" ht="15" hidden="false" customHeight="false" outlineLevel="0" collapsed="false"/>
    <row r="30124" customFormat="false" ht="15" hidden="false" customHeight="false" outlineLevel="0" collapsed="false"/>
    <row r="30125" customFormat="false" ht="15" hidden="false" customHeight="false" outlineLevel="0" collapsed="false"/>
    <row r="30126" customFormat="false" ht="15" hidden="false" customHeight="false" outlineLevel="0" collapsed="false"/>
    <row r="30127" customFormat="false" ht="15" hidden="false" customHeight="false" outlineLevel="0" collapsed="false"/>
    <row r="30128" customFormat="false" ht="15" hidden="false" customHeight="false" outlineLevel="0" collapsed="false"/>
    <row r="30129" customFormat="false" ht="15" hidden="false" customHeight="false" outlineLevel="0" collapsed="false"/>
    <row r="30130" customFormat="false" ht="15" hidden="false" customHeight="false" outlineLevel="0" collapsed="false"/>
    <row r="30131" customFormat="false" ht="15" hidden="false" customHeight="false" outlineLevel="0" collapsed="false"/>
    <row r="30132" customFormat="false" ht="15" hidden="false" customHeight="false" outlineLevel="0" collapsed="false"/>
    <row r="30133" customFormat="false" ht="15" hidden="false" customHeight="false" outlineLevel="0" collapsed="false"/>
    <row r="30134" customFormat="false" ht="15" hidden="false" customHeight="false" outlineLevel="0" collapsed="false"/>
    <row r="30135" customFormat="false" ht="15" hidden="false" customHeight="false" outlineLevel="0" collapsed="false"/>
    <row r="30136" customFormat="false" ht="15" hidden="false" customHeight="false" outlineLevel="0" collapsed="false"/>
    <row r="30137" customFormat="false" ht="15" hidden="false" customHeight="false" outlineLevel="0" collapsed="false"/>
    <row r="30138" customFormat="false" ht="15" hidden="false" customHeight="false" outlineLevel="0" collapsed="false"/>
    <row r="30139" customFormat="false" ht="15" hidden="false" customHeight="false" outlineLevel="0" collapsed="false"/>
    <row r="30140" customFormat="false" ht="15" hidden="false" customHeight="false" outlineLevel="0" collapsed="false"/>
    <row r="30141" customFormat="false" ht="15" hidden="false" customHeight="false" outlineLevel="0" collapsed="false"/>
    <row r="30142" customFormat="false" ht="15" hidden="false" customHeight="false" outlineLevel="0" collapsed="false"/>
    <row r="30143" customFormat="false" ht="15" hidden="false" customHeight="false" outlineLevel="0" collapsed="false"/>
    <row r="30144" customFormat="false" ht="15" hidden="false" customHeight="false" outlineLevel="0" collapsed="false"/>
    <row r="30145" customFormat="false" ht="15" hidden="false" customHeight="false" outlineLevel="0" collapsed="false"/>
    <row r="30146" customFormat="false" ht="15" hidden="false" customHeight="false" outlineLevel="0" collapsed="false"/>
    <row r="30147" customFormat="false" ht="15" hidden="false" customHeight="false" outlineLevel="0" collapsed="false"/>
    <row r="30148" customFormat="false" ht="15" hidden="false" customHeight="false" outlineLevel="0" collapsed="false"/>
    <row r="30149" customFormat="false" ht="15" hidden="false" customHeight="false" outlineLevel="0" collapsed="false"/>
    <row r="30150" customFormat="false" ht="15" hidden="false" customHeight="false" outlineLevel="0" collapsed="false"/>
    <row r="30151" customFormat="false" ht="15" hidden="false" customHeight="false" outlineLevel="0" collapsed="false"/>
    <row r="30152" customFormat="false" ht="15" hidden="false" customHeight="false" outlineLevel="0" collapsed="false"/>
    <row r="30153" customFormat="false" ht="15" hidden="false" customHeight="false" outlineLevel="0" collapsed="false"/>
    <row r="30154" customFormat="false" ht="15" hidden="false" customHeight="false" outlineLevel="0" collapsed="false"/>
    <row r="30155" customFormat="false" ht="15" hidden="false" customHeight="false" outlineLevel="0" collapsed="false"/>
    <row r="30156" customFormat="false" ht="15" hidden="false" customHeight="false" outlineLevel="0" collapsed="false"/>
    <row r="30157" customFormat="false" ht="15" hidden="false" customHeight="false" outlineLevel="0" collapsed="false"/>
    <row r="30158" customFormat="false" ht="15" hidden="false" customHeight="false" outlineLevel="0" collapsed="false"/>
    <row r="30159" customFormat="false" ht="15" hidden="false" customHeight="false" outlineLevel="0" collapsed="false"/>
    <row r="30160" customFormat="false" ht="15" hidden="false" customHeight="false" outlineLevel="0" collapsed="false"/>
    <row r="30161" customFormat="false" ht="15" hidden="false" customHeight="false" outlineLevel="0" collapsed="false"/>
    <row r="30162" customFormat="false" ht="15" hidden="false" customHeight="false" outlineLevel="0" collapsed="false"/>
    <row r="30163" customFormat="false" ht="15" hidden="false" customHeight="false" outlineLevel="0" collapsed="false"/>
    <row r="30164" customFormat="false" ht="15" hidden="false" customHeight="false" outlineLevel="0" collapsed="false"/>
    <row r="30165" customFormat="false" ht="15" hidden="false" customHeight="false" outlineLevel="0" collapsed="false"/>
    <row r="30166" customFormat="false" ht="15" hidden="false" customHeight="false" outlineLevel="0" collapsed="false"/>
    <row r="30167" customFormat="false" ht="15" hidden="false" customHeight="false" outlineLevel="0" collapsed="false"/>
    <row r="30168" customFormat="false" ht="15" hidden="false" customHeight="false" outlineLevel="0" collapsed="false"/>
    <row r="30169" customFormat="false" ht="15" hidden="false" customHeight="false" outlineLevel="0" collapsed="false"/>
    <row r="30170" customFormat="false" ht="15" hidden="false" customHeight="false" outlineLevel="0" collapsed="false"/>
    <row r="30171" customFormat="false" ht="15" hidden="false" customHeight="false" outlineLevel="0" collapsed="false"/>
    <row r="30172" customFormat="false" ht="15" hidden="false" customHeight="false" outlineLevel="0" collapsed="false"/>
    <row r="30173" customFormat="false" ht="15" hidden="false" customHeight="false" outlineLevel="0" collapsed="false"/>
    <row r="30174" customFormat="false" ht="15" hidden="false" customHeight="false" outlineLevel="0" collapsed="false"/>
    <row r="30175" customFormat="false" ht="15" hidden="false" customHeight="false" outlineLevel="0" collapsed="false"/>
    <row r="30176" customFormat="false" ht="15" hidden="false" customHeight="false" outlineLevel="0" collapsed="false"/>
    <row r="30177" customFormat="false" ht="15" hidden="false" customHeight="false" outlineLevel="0" collapsed="false"/>
    <row r="30178" customFormat="false" ht="15" hidden="false" customHeight="false" outlineLevel="0" collapsed="false"/>
    <row r="30179" customFormat="false" ht="15" hidden="false" customHeight="false" outlineLevel="0" collapsed="false"/>
    <row r="30180" customFormat="false" ht="15" hidden="false" customHeight="false" outlineLevel="0" collapsed="false"/>
    <row r="30181" customFormat="false" ht="15" hidden="false" customHeight="false" outlineLevel="0" collapsed="false"/>
    <row r="30182" customFormat="false" ht="15" hidden="false" customHeight="false" outlineLevel="0" collapsed="false"/>
    <row r="30183" customFormat="false" ht="15" hidden="false" customHeight="false" outlineLevel="0" collapsed="false"/>
    <row r="30184" customFormat="false" ht="15" hidden="false" customHeight="false" outlineLevel="0" collapsed="false"/>
    <row r="30185" customFormat="false" ht="15" hidden="false" customHeight="false" outlineLevel="0" collapsed="false"/>
    <row r="30186" customFormat="false" ht="15" hidden="false" customHeight="false" outlineLevel="0" collapsed="false"/>
    <row r="30187" customFormat="false" ht="15" hidden="false" customHeight="false" outlineLevel="0" collapsed="false"/>
    <row r="30188" customFormat="false" ht="15" hidden="false" customHeight="false" outlineLevel="0" collapsed="false"/>
    <row r="30189" customFormat="false" ht="15" hidden="false" customHeight="false" outlineLevel="0" collapsed="false"/>
    <row r="30190" customFormat="false" ht="15" hidden="false" customHeight="false" outlineLevel="0" collapsed="false"/>
    <row r="30191" customFormat="false" ht="15" hidden="false" customHeight="false" outlineLevel="0" collapsed="false"/>
    <row r="30192" customFormat="false" ht="15" hidden="false" customHeight="false" outlineLevel="0" collapsed="false"/>
    <row r="30193" customFormat="false" ht="15" hidden="false" customHeight="false" outlineLevel="0" collapsed="false"/>
    <row r="30194" customFormat="false" ht="15" hidden="false" customHeight="false" outlineLevel="0" collapsed="false"/>
    <row r="30195" customFormat="false" ht="15" hidden="false" customHeight="false" outlineLevel="0" collapsed="false"/>
    <row r="30196" customFormat="false" ht="15" hidden="false" customHeight="false" outlineLevel="0" collapsed="false"/>
    <row r="30197" customFormat="false" ht="15" hidden="false" customHeight="false" outlineLevel="0" collapsed="false"/>
    <row r="30198" customFormat="false" ht="15" hidden="false" customHeight="false" outlineLevel="0" collapsed="false"/>
    <row r="30199" customFormat="false" ht="15" hidden="false" customHeight="false" outlineLevel="0" collapsed="false"/>
    <row r="30200" customFormat="false" ht="15" hidden="false" customHeight="false" outlineLevel="0" collapsed="false"/>
    <row r="30201" customFormat="false" ht="15" hidden="false" customHeight="false" outlineLevel="0" collapsed="false"/>
    <row r="30202" customFormat="false" ht="15" hidden="false" customHeight="false" outlineLevel="0" collapsed="false"/>
    <row r="30203" customFormat="false" ht="15" hidden="false" customHeight="false" outlineLevel="0" collapsed="false"/>
    <row r="30204" customFormat="false" ht="15" hidden="false" customHeight="false" outlineLevel="0" collapsed="false"/>
    <row r="30205" customFormat="false" ht="15" hidden="false" customHeight="false" outlineLevel="0" collapsed="false"/>
    <row r="30206" customFormat="false" ht="15" hidden="false" customHeight="false" outlineLevel="0" collapsed="false"/>
    <row r="30207" customFormat="false" ht="15" hidden="false" customHeight="false" outlineLevel="0" collapsed="false"/>
    <row r="30208" customFormat="false" ht="15" hidden="false" customHeight="false" outlineLevel="0" collapsed="false"/>
    <row r="30209" customFormat="false" ht="15" hidden="false" customHeight="false" outlineLevel="0" collapsed="false"/>
    <row r="30210" customFormat="false" ht="15" hidden="false" customHeight="false" outlineLevel="0" collapsed="false"/>
    <row r="30211" customFormat="false" ht="15" hidden="false" customHeight="false" outlineLevel="0" collapsed="false"/>
    <row r="30212" customFormat="false" ht="15" hidden="false" customHeight="false" outlineLevel="0" collapsed="false"/>
    <row r="30213" customFormat="false" ht="15" hidden="false" customHeight="false" outlineLevel="0" collapsed="false"/>
    <row r="30214" customFormat="false" ht="15" hidden="false" customHeight="false" outlineLevel="0" collapsed="false"/>
    <row r="30215" customFormat="false" ht="15" hidden="false" customHeight="false" outlineLevel="0" collapsed="false"/>
    <row r="30216" customFormat="false" ht="15" hidden="false" customHeight="false" outlineLevel="0" collapsed="false"/>
    <row r="30217" customFormat="false" ht="15" hidden="false" customHeight="false" outlineLevel="0" collapsed="false"/>
    <row r="30218" customFormat="false" ht="15" hidden="false" customHeight="false" outlineLevel="0" collapsed="false"/>
    <row r="30219" customFormat="false" ht="15" hidden="false" customHeight="false" outlineLevel="0" collapsed="false"/>
    <row r="30220" customFormat="false" ht="15" hidden="false" customHeight="false" outlineLevel="0" collapsed="false"/>
    <row r="30221" customFormat="false" ht="15" hidden="false" customHeight="false" outlineLevel="0" collapsed="false"/>
    <row r="30222" customFormat="false" ht="15" hidden="false" customHeight="false" outlineLevel="0" collapsed="false"/>
    <row r="30223" customFormat="false" ht="15" hidden="false" customHeight="false" outlineLevel="0" collapsed="false"/>
    <row r="30224" customFormat="false" ht="15" hidden="false" customHeight="false" outlineLevel="0" collapsed="false"/>
    <row r="30225" customFormat="false" ht="15" hidden="false" customHeight="false" outlineLevel="0" collapsed="false"/>
    <row r="30226" customFormat="false" ht="15" hidden="false" customHeight="false" outlineLevel="0" collapsed="false"/>
    <row r="30227" customFormat="false" ht="15" hidden="false" customHeight="false" outlineLevel="0" collapsed="false"/>
    <row r="30228" customFormat="false" ht="15" hidden="false" customHeight="false" outlineLevel="0" collapsed="false"/>
    <row r="30229" customFormat="false" ht="15" hidden="false" customHeight="false" outlineLevel="0" collapsed="false"/>
    <row r="30230" customFormat="false" ht="15" hidden="false" customHeight="false" outlineLevel="0" collapsed="false"/>
    <row r="30231" customFormat="false" ht="15" hidden="false" customHeight="false" outlineLevel="0" collapsed="false"/>
    <row r="30232" customFormat="false" ht="15" hidden="false" customHeight="false" outlineLevel="0" collapsed="false"/>
    <row r="30233" customFormat="false" ht="15" hidden="false" customHeight="false" outlineLevel="0" collapsed="false"/>
    <row r="30234" customFormat="false" ht="15" hidden="false" customHeight="false" outlineLevel="0" collapsed="false"/>
    <row r="30235" customFormat="false" ht="15" hidden="false" customHeight="false" outlineLevel="0" collapsed="false"/>
    <row r="30236" customFormat="false" ht="15" hidden="false" customHeight="false" outlineLevel="0" collapsed="false"/>
    <row r="30237" customFormat="false" ht="15" hidden="false" customHeight="false" outlineLevel="0" collapsed="false"/>
    <row r="30238" customFormat="false" ht="15" hidden="false" customHeight="false" outlineLevel="0" collapsed="false"/>
    <row r="30239" customFormat="false" ht="15" hidden="false" customHeight="false" outlineLevel="0" collapsed="false"/>
    <row r="30240" customFormat="false" ht="15" hidden="false" customHeight="false" outlineLevel="0" collapsed="false"/>
    <row r="30241" customFormat="false" ht="15" hidden="false" customHeight="false" outlineLevel="0" collapsed="false"/>
    <row r="30242" customFormat="false" ht="15" hidden="false" customHeight="false" outlineLevel="0" collapsed="false"/>
    <row r="30243" customFormat="false" ht="15" hidden="false" customHeight="false" outlineLevel="0" collapsed="false"/>
    <row r="30244" customFormat="false" ht="15" hidden="false" customHeight="false" outlineLevel="0" collapsed="false"/>
    <row r="30245" customFormat="false" ht="15" hidden="false" customHeight="false" outlineLevel="0" collapsed="false"/>
    <row r="30246" customFormat="false" ht="15" hidden="false" customHeight="false" outlineLevel="0" collapsed="false"/>
    <row r="30247" customFormat="false" ht="15" hidden="false" customHeight="false" outlineLevel="0" collapsed="false"/>
    <row r="30248" customFormat="false" ht="15" hidden="false" customHeight="false" outlineLevel="0" collapsed="false"/>
    <row r="30249" customFormat="false" ht="15" hidden="false" customHeight="false" outlineLevel="0" collapsed="false"/>
    <row r="30250" customFormat="false" ht="15" hidden="false" customHeight="false" outlineLevel="0" collapsed="false"/>
    <row r="30251" customFormat="false" ht="15" hidden="false" customHeight="false" outlineLevel="0" collapsed="false"/>
    <row r="30252" customFormat="false" ht="15" hidden="false" customHeight="false" outlineLevel="0" collapsed="false"/>
    <row r="30253" customFormat="false" ht="15" hidden="false" customHeight="false" outlineLevel="0" collapsed="false"/>
    <row r="30254" customFormat="false" ht="15" hidden="false" customHeight="false" outlineLevel="0" collapsed="false"/>
    <row r="30255" customFormat="false" ht="15" hidden="false" customHeight="false" outlineLevel="0" collapsed="false"/>
    <row r="30256" customFormat="false" ht="15" hidden="false" customHeight="false" outlineLevel="0" collapsed="false"/>
    <row r="30257" customFormat="false" ht="15" hidden="false" customHeight="false" outlineLevel="0" collapsed="false"/>
    <row r="30258" customFormat="false" ht="15" hidden="false" customHeight="false" outlineLevel="0" collapsed="false"/>
    <row r="30259" customFormat="false" ht="15" hidden="false" customHeight="false" outlineLevel="0" collapsed="false"/>
    <row r="30260" customFormat="false" ht="15" hidden="false" customHeight="false" outlineLevel="0" collapsed="false"/>
    <row r="30261" customFormat="false" ht="15" hidden="false" customHeight="false" outlineLevel="0" collapsed="false"/>
    <row r="30262" customFormat="false" ht="15" hidden="false" customHeight="false" outlineLevel="0" collapsed="false"/>
    <row r="30263" customFormat="false" ht="15" hidden="false" customHeight="false" outlineLevel="0" collapsed="false"/>
    <row r="30264" customFormat="false" ht="15" hidden="false" customHeight="false" outlineLevel="0" collapsed="false"/>
    <row r="30265" customFormat="false" ht="15" hidden="false" customHeight="false" outlineLevel="0" collapsed="false"/>
    <row r="30266" customFormat="false" ht="15" hidden="false" customHeight="false" outlineLevel="0" collapsed="false"/>
    <row r="30267" customFormat="false" ht="15" hidden="false" customHeight="false" outlineLevel="0" collapsed="false"/>
    <row r="30268" customFormat="false" ht="15" hidden="false" customHeight="false" outlineLevel="0" collapsed="false"/>
    <row r="30269" customFormat="false" ht="15" hidden="false" customHeight="false" outlineLevel="0" collapsed="false"/>
    <row r="30270" customFormat="false" ht="15" hidden="false" customHeight="false" outlineLevel="0" collapsed="false"/>
    <row r="30271" customFormat="false" ht="15" hidden="false" customHeight="false" outlineLevel="0" collapsed="false"/>
    <row r="30272" customFormat="false" ht="15" hidden="false" customHeight="false" outlineLevel="0" collapsed="false"/>
    <row r="30273" customFormat="false" ht="15" hidden="false" customHeight="false" outlineLevel="0" collapsed="false"/>
    <row r="30274" customFormat="false" ht="15" hidden="false" customHeight="false" outlineLevel="0" collapsed="false"/>
    <row r="30275" customFormat="false" ht="15" hidden="false" customHeight="false" outlineLevel="0" collapsed="false"/>
    <row r="30276" customFormat="false" ht="15" hidden="false" customHeight="false" outlineLevel="0" collapsed="false"/>
    <row r="30277" customFormat="false" ht="15" hidden="false" customHeight="false" outlineLevel="0" collapsed="false"/>
    <row r="30278" customFormat="false" ht="15" hidden="false" customHeight="false" outlineLevel="0" collapsed="false"/>
    <row r="30279" customFormat="false" ht="15" hidden="false" customHeight="false" outlineLevel="0" collapsed="false"/>
    <row r="30280" customFormat="false" ht="15" hidden="false" customHeight="false" outlineLevel="0" collapsed="false"/>
    <row r="30281" customFormat="false" ht="15" hidden="false" customHeight="false" outlineLevel="0" collapsed="false"/>
    <row r="30282" customFormat="false" ht="15" hidden="false" customHeight="false" outlineLevel="0" collapsed="false"/>
    <row r="30283" customFormat="false" ht="15" hidden="false" customHeight="false" outlineLevel="0" collapsed="false"/>
    <row r="30284" customFormat="false" ht="15" hidden="false" customHeight="false" outlineLevel="0" collapsed="false"/>
    <row r="30285" customFormat="false" ht="15" hidden="false" customHeight="false" outlineLevel="0" collapsed="false"/>
    <row r="30286" customFormat="false" ht="15" hidden="false" customHeight="false" outlineLevel="0" collapsed="false"/>
    <row r="30287" customFormat="false" ht="15" hidden="false" customHeight="false" outlineLevel="0" collapsed="false"/>
    <row r="30288" customFormat="false" ht="15" hidden="false" customHeight="false" outlineLevel="0" collapsed="false"/>
    <row r="30289" customFormat="false" ht="15" hidden="false" customHeight="false" outlineLevel="0" collapsed="false"/>
    <row r="30290" customFormat="false" ht="15" hidden="false" customHeight="false" outlineLevel="0" collapsed="false"/>
    <row r="30291" customFormat="false" ht="15" hidden="false" customHeight="false" outlineLevel="0" collapsed="false"/>
    <row r="30292" customFormat="false" ht="15" hidden="false" customHeight="false" outlineLevel="0" collapsed="false"/>
    <row r="30293" customFormat="false" ht="15" hidden="false" customHeight="false" outlineLevel="0" collapsed="false"/>
    <row r="30294" customFormat="false" ht="15" hidden="false" customHeight="false" outlineLevel="0" collapsed="false"/>
    <row r="30295" customFormat="false" ht="15" hidden="false" customHeight="false" outlineLevel="0" collapsed="false"/>
    <row r="30296" customFormat="false" ht="15" hidden="false" customHeight="false" outlineLevel="0" collapsed="false"/>
    <row r="30297" customFormat="false" ht="15" hidden="false" customHeight="false" outlineLevel="0" collapsed="false"/>
    <row r="30298" customFormat="false" ht="15" hidden="false" customHeight="false" outlineLevel="0" collapsed="false"/>
    <row r="30299" customFormat="false" ht="15" hidden="false" customHeight="false" outlineLevel="0" collapsed="false"/>
    <row r="30300" customFormat="false" ht="15" hidden="false" customHeight="false" outlineLevel="0" collapsed="false"/>
    <row r="30301" customFormat="false" ht="15" hidden="false" customHeight="false" outlineLevel="0" collapsed="false"/>
    <row r="30302" customFormat="false" ht="15" hidden="false" customHeight="false" outlineLevel="0" collapsed="false"/>
    <row r="30303" customFormat="false" ht="15" hidden="false" customHeight="false" outlineLevel="0" collapsed="false"/>
    <row r="30304" customFormat="false" ht="15" hidden="false" customHeight="false" outlineLevel="0" collapsed="false"/>
    <row r="30305" customFormat="false" ht="15" hidden="false" customHeight="false" outlineLevel="0" collapsed="false"/>
    <row r="30306" customFormat="false" ht="15" hidden="false" customHeight="false" outlineLevel="0" collapsed="false"/>
    <row r="30307" customFormat="false" ht="15" hidden="false" customHeight="false" outlineLevel="0" collapsed="false"/>
    <row r="30308" customFormat="false" ht="15" hidden="false" customHeight="false" outlineLevel="0" collapsed="false"/>
    <row r="30309" customFormat="false" ht="15" hidden="false" customHeight="false" outlineLevel="0" collapsed="false"/>
    <row r="30310" customFormat="false" ht="15" hidden="false" customHeight="false" outlineLevel="0" collapsed="false"/>
    <row r="30311" customFormat="false" ht="15" hidden="false" customHeight="false" outlineLevel="0" collapsed="false"/>
    <row r="30312" customFormat="false" ht="15" hidden="false" customHeight="false" outlineLevel="0" collapsed="false"/>
    <row r="30313" customFormat="false" ht="15" hidden="false" customHeight="false" outlineLevel="0" collapsed="false"/>
    <row r="30314" customFormat="false" ht="15" hidden="false" customHeight="false" outlineLevel="0" collapsed="false"/>
    <row r="30315" customFormat="false" ht="15" hidden="false" customHeight="false" outlineLevel="0" collapsed="false"/>
    <row r="30316" customFormat="false" ht="15" hidden="false" customHeight="false" outlineLevel="0" collapsed="false"/>
    <row r="30317" customFormat="false" ht="15" hidden="false" customHeight="false" outlineLevel="0" collapsed="false"/>
    <row r="30318" customFormat="false" ht="15" hidden="false" customHeight="false" outlineLevel="0" collapsed="false"/>
    <row r="30319" customFormat="false" ht="15" hidden="false" customHeight="false" outlineLevel="0" collapsed="false"/>
    <row r="30320" customFormat="false" ht="15" hidden="false" customHeight="false" outlineLevel="0" collapsed="false"/>
    <row r="30321" customFormat="false" ht="15" hidden="false" customHeight="false" outlineLevel="0" collapsed="false"/>
    <row r="30322" customFormat="false" ht="15" hidden="false" customHeight="false" outlineLevel="0" collapsed="false"/>
    <row r="30323" customFormat="false" ht="15" hidden="false" customHeight="false" outlineLevel="0" collapsed="false"/>
    <row r="30324" customFormat="false" ht="15" hidden="false" customHeight="false" outlineLevel="0" collapsed="false"/>
    <row r="30325" customFormat="false" ht="15" hidden="false" customHeight="false" outlineLevel="0" collapsed="false"/>
    <row r="30326" customFormat="false" ht="15" hidden="false" customHeight="false" outlineLevel="0" collapsed="false"/>
    <row r="30327" customFormat="false" ht="15" hidden="false" customHeight="false" outlineLevel="0" collapsed="false"/>
    <row r="30328" customFormat="false" ht="15" hidden="false" customHeight="false" outlineLevel="0" collapsed="false"/>
    <row r="30329" customFormat="false" ht="15" hidden="false" customHeight="false" outlineLevel="0" collapsed="false"/>
    <row r="30330" customFormat="false" ht="15" hidden="false" customHeight="false" outlineLevel="0" collapsed="false"/>
    <row r="30331" customFormat="false" ht="15" hidden="false" customHeight="false" outlineLevel="0" collapsed="false"/>
    <row r="30332" customFormat="false" ht="15" hidden="false" customHeight="false" outlineLevel="0" collapsed="false"/>
    <row r="30333" customFormat="false" ht="15" hidden="false" customHeight="false" outlineLevel="0" collapsed="false"/>
    <row r="30334" customFormat="false" ht="15" hidden="false" customHeight="false" outlineLevel="0" collapsed="false"/>
    <row r="30335" customFormat="false" ht="15" hidden="false" customHeight="false" outlineLevel="0" collapsed="false"/>
    <row r="30336" customFormat="false" ht="15" hidden="false" customHeight="false" outlineLevel="0" collapsed="false"/>
    <row r="30337" customFormat="false" ht="15" hidden="false" customHeight="false" outlineLevel="0" collapsed="false"/>
    <row r="30338" customFormat="false" ht="15" hidden="false" customHeight="false" outlineLevel="0" collapsed="false"/>
    <row r="30339" customFormat="false" ht="15" hidden="false" customHeight="false" outlineLevel="0" collapsed="false"/>
    <row r="30340" customFormat="false" ht="15" hidden="false" customHeight="false" outlineLevel="0" collapsed="false"/>
    <row r="30341" customFormat="false" ht="15" hidden="false" customHeight="false" outlineLevel="0" collapsed="false"/>
    <row r="30342" customFormat="false" ht="15" hidden="false" customHeight="false" outlineLevel="0" collapsed="false"/>
    <row r="30343" customFormat="false" ht="15" hidden="false" customHeight="false" outlineLevel="0" collapsed="false"/>
    <row r="30344" customFormat="false" ht="15" hidden="false" customHeight="false" outlineLevel="0" collapsed="false"/>
    <row r="30345" customFormat="false" ht="15" hidden="false" customHeight="false" outlineLevel="0" collapsed="false"/>
    <row r="30346" customFormat="false" ht="15" hidden="false" customHeight="false" outlineLevel="0" collapsed="false"/>
    <row r="30347" customFormat="false" ht="15" hidden="false" customHeight="false" outlineLevel="0" collapsed="false"/>
    <row r="30348" customFormat="false" ht="15" hidden="false" customHeight="false" outlineLevel="0" collapsed="false"/>
    <row r="30349" customFormat="false" ht="15" hidden="false" customHeight="false" outlineLevel="0" collapsed="false"/>
    <row r="30350" customFormat="false" ht="15" hidden="false" customHeight="false" outlineLevel="0" collapsed="false"/>
    <row r="30351" customFormat="false" ht="15" hidden="false" customHeight="false" outlineLevel="0" collapsed="false"/>
    <row r="30352" customFormat="false" ht="15" hidden="false" customHeight="false" outlineLevel="0" collapsed="false"/>
    <row r="30353" customFormat="false" ht="15" hidden="false" customHeight="false" outlineLevel="0" collapsed="false"/>
    <row r="30354" customFormat="false" ht="15" hidden="false" customHeight="false" outlineLevel="0" collapsed="false"/>
    <row r="30355" customFormat="false" ht="15" hidden="false" customHeight="false" outlineLevel="0" collapsed="false"/>
    <row r="30356" customFormat="false" ht="15" hidden="false" customHeight="false" outlineLevel="0" collapsed="false"/>
    <row r="30357" customFormat="false" ht="15" hidden="false" customHeight="false" outlineLevel="0" collapsed="false"/>
    <row r="30358" customFormat="false" ht="15" hidden="false" customHeight="false" outlineLevel="0" collapsed="false"/>
    <row r="30359" customFormat="false" ht="15" hidden="false" customHeight="false" outlineLevel="0" collapsed="false"/>
    <row r="30360" customFormat="false" ht="15" hidden="false" customHeight="false" outlineLevel="0" collapsed="false"/>
    <row r="30361" customFormat="false" ht="15" hidden="false" customHeight="false" outlineLevel="0" collapsed="false"/>
    <row r="30362" customFormat="false" ht="15" hidden="false" customHeight="false" outlineLevel="0" collapsed="false"/>
    <row r="30363" customFormat="false" ht="15" hidden="false" customHeight="false" outlineLevel="0" collapsed="false"/>
    <row r="30364" customFormat="false" ht="15" hidden="false" customHeight="false" outlineLevel="0" collapsed="false"/>
    <row r="30365" customFormat="false" ht="15" hidden="false" customHeight="false" outlineLevel="0" collapsed="false"/>
    <row r="30366" customFormat="false" ht="15" hidden="false" customHeight="false" outlineLevel="0" collapsed="false"/>
    <row r="30367" customFormat="false" ht="15" hidden="false" customHeight="false" outlineLevel="0" collapsed="false"/>
    <row r="30368" customFormat="false" ht="15" hidden="false" customHeight="false" outlineLevel="0" collapsed="false"/>
    <row r="30369" customFormat="false" ht="15" hidden="false" customHeight="false" outlineLevel="0" collapsed="false"/>
    <row r="30370" customFormat="false" ht="15" hidden="false" customHeight="false" outlineLevel="0" collapsed="false"/>
    <row r="30371" customFormat="false" ht="15" hidden="false" customHeight="false" outlineLevel="0" collapsed="false"/>
    <row r="30372" customFormat="false" ht="15" hidden="false" customHeight="false" outlineLevel="0" collapsed="false"/>
    <row r="30373" customFormat="false" ht="15" hidden="false" customHeight="false" outlineLevel="0" collapsed="false"/>
    <row r="30374" customFormat="false" ht="15" hidden="false" customHeight="false" outlineLevel="0" collapsed="false"/>
    <row r="30375" customFormat="false" ht="15" hidden="false" customHeight="false" outlineLevel="0" collapsed="false"/>
    <row r="30376" customFormat="false" ht="15" hidden="false" customHeight="false" outlineLevel="0" collapsed="false"/>
    <row r="30377" customFormat="false" ht="15" hidden="false" customHeight="false" outlineLevel="0" collapsed="false"/>
    <row r="30378" customFormat="false" ht="15" hidden="false" customHeight="false" outlineLevel="0" collapsed="false"/>
    <row r="30379" customFormat="false" ht="15" hidden="false" customHeight="false" outlineLevel="0" collapsed="false"/>
    <row r="30380" customFormat="false" ht="15" hidden="false" customHeight="false" outlineLevel="0" collapsed="false"/>
    <row r="30381" customFormat="false" ht="15" hidden="false" customHeight="false" outlineLevel="0" collapsed="false"/>
    <row r="30382" customFormat="false" ht="15" hidden="false" customHeight="false" outlineLevel="0" collapsed="false"/>
    <row r="30383" customFormat="false" ht="15" hidden="false" customHeight="false" outlineLevel="0" collapsed="false"/>
    <row r="30384" customFormat="false" ht="15" hidden="false" customHeight="false" outlineLevel="0" collapsed="false"/>
    <row r="30385" customFormat="false" ht="15" hidden="false" customHeight="false" outlineLevel="0" collapsed="false"/>
    <row r="30386" customFormat="false" ht="15" hidden="false" customHeight="false" outlineLevel="0" collapsed="false"/>
    <row r="30387" customFormat="false" ht="15" hidden="false" customHeight="false" outlineLevel="0" collapsed="false"/>
    <row r="30388" customFormat="false" ht="15" hidden="false" customHeight="false" outlineLevel="0" collapsed="false"/>
    <row r="30389" customFormat="false" ht="15" hidden="false" customHeight="false" outlineLevel="0" collapsed="false"/>
    <row r="30390" customFormat="false" ht="15" hidden="false" customHeight="false" outlineLevel="0" collapsed="false"/>
    <row r="30391" customFormat="false" ht="15" hidden="false" customHeight="false" outlineLevel="0" collapsed="false"/>
    <row r="30392" customFormat="false" ht="15" hidden="false" customHeight="false" outlineLevel="0" collapsed="false"/>
    <row r="30393" customFormat="false" ht="15" hidden="false" customHeight="false" outlineLevel="0" collapsed="false"/>
    <row r="30394" customFormat="false" ht="15" hidden="false" customHeight="false" outlineLevel="0" collapsed="false"/>
    <row r="30395" customFormat="false" ht="15" hidden="false" customHeight="false" outlineLevel="0" collapsed="false"/>
    <row r="30396" customFormat="false" ht="15" hidden="false" customHeight="false" outlineLevel="0" collapsed="false"/>
    <row r="30397" customFormat="false" ht="15" hidden="false" customHeight="false" outlineLevel="0" collapsed="false"/>
    <row r="30398" customFormat="false" ht="15" hidden="false" customHeight="false" outlineLevel="0" collapsed="false"/>
    <row r="30399" customFormat="false" ht="15" hidden="false" customHeight="false" outlineLevel="0" collapsed="false"/>
    <row r="30400" customFormat="false" ht="15" hidden="false" customHeight="false" outlineLevel="0" collapsed="false"/>
    <row r="30401" customFormat="false" ht="15" hidden="false" customHeight="false" outlineLevel="0" collapsed="false"/>
    <row r="30402" customFormat="false" ht="15" hidden="false" customHeight="false" outlineLevel="0" collapsed="false"/>
    <row r="30403" customFormat="false" ht="15" hidden="false" customHeight="false" outlineLevel="0" collapsed="false"/>
    <row r="30404" customFormat="false" ht="15" hidden="false" customHeight="false" outlineLevel="0" collapsed="false"/>
    <row r="30405" customFormat="false" ht="15" hidden="false" customHeight="false" outlineLevel="0" collapsed="false"/>
    <row r="30406" customFormat="false" ht="15" hidden="false" customHeight="false" outlineLevel="0" collapsed="false"/>
    <row r="30407" customFormat="false" ht="15" hidden="false" customHeight="false" outlineLevel="0" collapsed="false"/>
    <row r="30408" customFormat="false" ht="15" hidden="false" customHeight="false" outlineLevel="0" collapsed="false"/>
    <row r="30409" customFormat="false" ht="15" hidden="false" customHeight="false" outlineLevel="0" collapsed="false"/>
    <row r="30410" customFormat="false" ht="15" hidden="false" customHeight="false" outlineLevel="0" collapsed="false"/>
    <row r="30411" customFormat="false" ht="15" hidden="false" customHeight="false" outlineLevel="0" collapsed="false"/>
    <row r="30412" customFormat="false" ht="15" hidden="false" customHeight="false" outlineLevel="0" collapsed="false"/>
    <row r="30413" customFormat="false" ht="15" hidden="false" customHeight="false" outlineLevel="0" collapsed="false"/>
    <row r="30414" customFormat="false" ht="15" hidden="false" customHeight="false" outlineLevel="0" collapsed="false"/>
    <row r="30415" customFormat="false" ht="15" hidden="false" customHeight="false" outlineLevel="0" collapsed="false"/>
    <row r="30416" customFormat="false" ht="15" hidden="false" customHeight="false" outlineLevel="0" collapsed="false"/>
    <row r="30417" customFormat="false" ht="15" hidden="false" customHeight="false" outlineLevel="0" collapsed="false"/>
    <row r="30418" customFormat="false" ht="15" hidden="false" customHeight="false" outlineLevel="0" collapsed="false"/>
    <row r="30419" customFormat="false" ht="15" hidden="false" customHeight="false" outlineLevel="0" collapsed="false"/>
    <row r="30420" customFormat="false" ht="15" hidden="false" customHeight="false" outlineLevel="0" collapsed="false"/>
    <row r="30421" customFormat="false" ht="15" hidden="false" customHeight="false" outlineLevel="0" collapsed="false"/>
    <row r="30422" customFormat="false" ht="15" hidden="false" customHeight="false" outlineLevel="0" collapsed="false"/>
    <row r="30423" customFormat="false" ht="15" hidden="false" customHeight="false" outlineLevel="0" collapsed="false"/>
    <row r="30424" customFormat="false" ht="15" hidden="false" customHeight="false" outlineLevel="0" collapsed="false"/>
    <row r="30425" customFormat="false" ht="15" hidden="false" customHeight="false" outlineLevel="0" collapsed="false"/>
    <row r="30426" customFormat="false" ht="15" hidden="false" customHeight="false" outlineLevel="0" collapsed="false"/>
    <row r="30427" customFormat="false" ht="15" hidden="false" customHeight="false" outlineLevel="0" collapsed="false"/>
    <row r="30428" customFormat="false" ht="15" hidden="false" customHeight="false" outlineLevel="0" collapsed="false"/>
    <row r="30429" customFormat="false" ht="15" hidden="false" customHeight="false" outlineLevel="0" collapsed="false"/>
    <row r="30430" customFormat="false" ht="15" hidden="false" customHeight="false" outlineLevel="0" collapsed="false"/>
    <row r="30431" customFormat="false" ht="15" hidden="false" customHeight="false" outlineLevel="0" collapsed="false"/>
    <row r="30432" customFormat="false" ht="15" hidden="false" customHeight="false" outlineLevel="0" collapsed="false"/>
    <row r="30433" customFormat="false" ht="15" hidden="false" customHeight="false" outlineLevel="0" collapsed="false"/>
    <row r="30434" customFormat="false" ht="15" hidden="false" customHeight="false" outlineLevel="0" collapsed="false"/>
    <row r="30435" customFormat="false" ht="15" hidden="false" customHeight="false" outlineLevel="0" collapsed="false"/>
    <row r="30436" customFormat="false" ht="15" hidden="false" customHeight="false" outlineLevel="0" collapsed="false"/>
    <row r="30437" customFormat="false" ht="15" hidden="false" customHeight="false" outlineLevel="0" collapsed="false"/>
    <row r="30438" customFormat="false" ht="15" hidden="false" customHeight="false" outlineLevel="0" collapsed="false"/>
    <row r="30439" customFormat="false" ht="15" hidden="false" customHeight="false" outlineLevel="0" collapsed="false"/>
    <row r="30440" customFormat="false" ht="15" hidden="false" customHeight="false" outlineLevel="0" collapsed="false"/>
    <row r="30441" customFormat="false" ht="15" hidden="false" customHeight="false" outlineLevel="0" collapsed="false"/>
    <row r="30442" customFormat="false" ht="15" hidden="false" customHeight="false" outlineLevel="0" collapsed="false"/>
    <row r="30443" customFormat="false" ht="15" hidden="false" customHeight="false" outlineLevel="0" collapsed="false"/>
    <row r="30444" customFormat="false" ht="15" hidden="false" customHeight="false" outlineLevel="0" collapsed="false"/>
    <row r="30445" customFormat="false" ht="15" hidden="false" customHeight="false" outlineLevel="0" collapsed="false"/>
    <row r="30446" customFormat="false" ht="15" hidden="false" customHeight="false" outlineLevel="0" collapsed="false"/>
    <row r="30447" customFormat="false" ht="15" hidden="false" customHeight="false" outlineLevel="0" collapsed="false"/>
    <row r="30448" customFormat="false" ht="15" hidden="false" customHeight="false" outlineLevel="0" collapsed="false"/>
    <row r="30449" customFormat="false" ht="15" hidden="false" customHeight="false" outlineLevel="0" collapsed="false"/>
    <row r="30450" customFormat="false" ht="15" hidden="false" customHeight="false" outlineLevel="0" collapsed="false"/>
    <row r="30451" customFormat="false" ht="15" hidden="false" customHeight="false" outlineLevel="0" collapsed="false"/>
    <row r="30452" customFormat="false" ht="15" hidden="false" customHeight="false" outlineLevel="0" collapsed="false"/>
    <row r="30453" customFormat="false" ht="15" hidden="false" customHeight="false" outlineLevel="0" collapsed="false"/>
    <row r="30454" customFormat="false" ht="15" hidden="false" customHeight="false" outlineLevel="0" collapsed="false"/>
    <row r="30455" customFormat="false" ht="15" hidden="false" customHeight="false" outlineLevel="0" collapsed="false"/>
    <row r="30456" customFormat="false" ht="15" hidden="false" customHeight="false" outlineLevel="0" collapsed="false"/>
    <row r="30457" customFormat="false" ht="15" hidden="false" customHeight="false" outlineLevel="0" collapsed="false"/>
    <row r="30458" customFormat="false" ht="15" hidden="false" customHeight="false" outlineLevel="0" collapsed="false"/>
    <row r="30459" customFormat="false" ht="15" hidden="false" customHeight="false" outlineLevel="0" collapsed="false"/>
    <row r="30460" customFormat="false" ht="15" hidden="false" customHeight="false" outlineLevel="0" collapsed="false"/>
    <row r="30461" customFormat="false" ht="15" hidden="false" customHeight="false" outlineLevel="0" collapsed="false"/>
    <row r="30462" customFormat="false" ht="15" hidden="false" customHeight="false" outlineLevel="0" collapsed="false"/>
    <row r="30463" customFormat="false" ht="15" hidden="false" customHeight="false" outlineLevel="0" collapsed="false"/>
    <row r="30464" customFormat="false" ht="15" hidden="false" customHeight="false" outlineLevel="0" collapsed="false"/>
    <row r="30465" customFormat="false" ht="15" hidden="false" customHeight="false" outlineLevel="0" collapsed="false"/>
    <row r="30466" customFormat="false" ht="15" hidden="false" customHeight="false" outlineLevel="0" collapsed="false"/>
    <row r="30467" customFormat="false" ht="15" hidden="false" customHeight="false" outlineLevel="0" collapsed="false"/>
    <row r="30468" customFormat="false" ht="15" hidden="false" customHeight="false" outlineLevel="0" collapsed="false"/>
    <row r="30469" customFormat="false" ht="15" hidden="false" customHeight="false" outlineLevel="0" collapsed="false"/>
    <row r="30470" customFormat="false" ht="15" hidden="false" customHeight="false" outlineLevel="0" collapsed="false"/>
    <row r="30471" customFormat="false" ht="15" hidden="false" customHeight="false" outlineLevel="0" collapsed="false"/>
    <row r="30472" customFormat="false" ht="15" hidden="false" customHeight="false" outlineLevel="0" collapsed="false"/>
    <row r="30473" customFormat="false" ht="15" hidden="false" customHeight="false" outlineLevel="0" collapsed="false"/>
    <row r="30474" customFormat="false" ht="15" hidden="false" customHeight="false" outlineLevel="0" collapsed="false"/>
    <row r="30475" customFormat="false" ht="15" hidden="false" customHeight="false" outlineLevel="0" collapsed="false"/>
    <row r="30476" customFormat="false" ht="15" hidden="false" customHeight="false" outlineLevel="0" collapsed="false"/>
    <row r="30477" customFormat="false" ht="15" hidden="false" customHeight="false" outlineLevel="0" collapsed="false"/>
    <row r="30478" customFormat="false" ht="15" hidden="false" customHeight="false" outlineLevel="0" collapsed="false"/>
    <row r="30479" customFormat="false" ht="15" hidden="false" customHeight="false" outlineLevel="0" collapsed="false"/>
    <row r="30480" customFormat="false" ht="15" hidden="false" customHeight="false" outlineLevel="0" collapsed="false"/>
    <row r="30481" customFormat="false" ht="15" hidden="false" customHeight="false" outlineLevel="0" collapsed="false"/>
    <row r="30482" customFormat="false" ht="15" hidden="false" customHeight="false" outlineLevel="0" collapsed="false"/>
    <row r="30483" customFormat="false" ht="15" hidden="false" customHeight="false" outlineLevel="0" collapsed="false"/>
    <row r="30484" customFormat="false" ht="15" hidden="false" customHeight="false" outlineLevel="0" collapsed="false"/>
    <row r="30485" customFormat="false" ht="15" hidden="false" customHeight="false" outlineLevel="0" collapsed="false"/>
    <row r="30486" customFormat="false" ht="15" hidden="false" customHeight="false" outlineLevel="0" collapsed="false"/>
    <row r="30487" customFormat="false" ht="15" hidden="false" customHeight="false" outlineLevel="0" collapsed="false"/>
    <row r="30488" customFormat="false" ht="15" hidden="false" customHeight="false" outlineLevel="0" collapsed="false"/>
    <row r="30489" customFormat="false" ht="15" hidden="false" customHeight="false" outlineLevel="0" collapsed="false"/>
    <row r="30490" customFormat="false" ht="15" hidden="false" customHeight="false" outlineLevel="0" collapsed="false"/>
    <row r="30491" customFormat="false" ht="15" hidden="false" customHeight="false" outlineLevel="0" collapsed="false"/>
    <row r="30492" customFormat="false" ht="15" hidden="false" customHeight="false" outlineLevel="0" collapsed="false"/>
    <row r="30493" customFormat="false" ht="15" hidden="false" customHeight="false" outlineLevel="0" collapsed="false"/>
    <row r="30494" customFormat="false" ht="15" hidden="false" customHeight="false" outlineLevel="0" collapsed="false"/>
    <row r="30495" customFormat="false" ht="15" hidden="false" customHeight="false" outlineLevel="0" collapsed="false"/>
    <row r="30496" customFormat="false" ht="15" hidden="false" customHeight="false" outlineLevel="0" collapsed="false"/>
    <row r="30497" customFormat="false" ht="15" hidden="false" customHeight="false" outlineLevel="0" collapsed="false"/>
    <row r="30498" customFormat="false" ht="15" hidden="false" customHeight="false" outlineLevel="0" collapsed="false"/>
    <row r="30499" customFormat="false" ht="15" hidden="false" customHeight="false" outlineLevel="0" collapsed="false"/>
    <row r="30500" customFormat="false" ht="15" hidden="false" customHeight="false" outlineLevel="0" collapsed="false"/>
    <row r="30501" customFormat="false" ht="15" hidden="false" customHeight="false" outlineLevel="0" collapsed="false"/>
    <row r="30502" customFormat="false" ht="15" hidden="false" customHeight="false" outlineLevel="0" collapsed="false"/>
    <row r="30503" customFormat="false" ht="15" hidden="false" customHeight="false" outlineLevel="0" collapsed="false"/>
    <row r="30504" customFormat="false" ht="15" hidden="false" customHeight="false" outlineLevel="0" collapsed="false"/>
    <row r="30505" customFormat="false" ht="15" hidden="false" customHeight="false" outlineLevel="0" collapsed="false"/>
    <row r="30506" customFormat="false" ht="15" hidden="false" customHeight="false" outlineLevel="0" collapsed="false"/>
    <row r="30507" customFormat="false" ht="15" hidden="false" customHeight="false" outlineLevel="0" collapsed="false"/>
    <row r="30508" customFormat="false" ht="15" hidden="false" customHeight="false" outlineLevel="0" collapsed="false"/>
    <row r="30509" customFormat="false" ht="15" hidden="false" customHeight="false" outlineLevel="0" collapsed="false"/>
    <row r="30510" customFormat="false" ht="15" hidden="false" customHeight="false" outlineLevel="0" collapsed="false"/>
    <row r="30511" customFormat="false" ht="15" hidden="false" customHeight="false" outlineLevel="0" collapsed="false"/>
    <row r="30512" customFormat="false" ht="15" hidden="false" customHeight="false" outlineLevel="0" collapsed="false"/>
    <row r="30513" customFormat="false" ht="15" hidden="false" customHeight="false" outlineLevel="0" collapsed="false"/>
    <row r="30514" customFormat="false" ht="15" hidden="false" customHeight="false" outlineLevel="0" collapsed="false"/>
    <row r="30515" customFormat="false" ht="15" hidden="false" customHeight="false" outlineLevel="0" collapsed="false"/>
    <row r="30516" customFormat="false" ht="15" hidden="false" customHeight="false" outlineLevel="0" collapsed="false"/>
    <row r="30517" customFormat="false" ht="15" hidden="false" customHeight="false" outlineLevel="0" collapsed="false"/>
    <row r="30518" customFormat="false" ht="15" hidden="false" customHeight="false" outlineLevel="0" collapsed="false"/>
    <row r="30519" customFormat="false" ht="15" hidden="false" customHeight="false" outlineLevel="0" collapsed="false"/>
    <row r="30520" customFormat="false" ht="15" hidden="false" customHeight="false" outlineLevel="0" collapsed="false"/>
    <row r="30521" customFormat="false" ht="15" hidden="false" customHeight="false" outlineLevel="0" collapsed="false"/>
    <row r="30522" customFormat="false" ht="15" hidden="false" customHeight="false" outlineLevel="0" collapsed="false"/>
    <row r="30523" customFormat="false" ht="15" hidden="false" customHeight="false" outlineLevel="0" collapsed="false"/>
    <row r="30524" customFormat="false" ht="15" hidden="false" customHeight="false" outlineLevel="0" collapsed="false"/>
    <row r="30525" customFormat="false" ht="15" hidden="false" customHeight="false" outlineLevel="0" collapsed="false"/>
    <row r="30526" customFormat="false" ht="15" hidden="false" customHeight="false" outlineLevel="0" collapsed="false"/>
    <row r="30527" customFormat="false" ht="15" hidden="false" customHeight="false" outlineLevel="0" collapsed="false"/>
    <row r="30528" customFormat="false" ht="15" hidden="false" customHeight="false" outlineLevel="0" collapsed="false"/>
    <row r="30529" customFormat="false" ht="15" hidden="false" customHeight="false" outlineLevel="0" collapsed="false"/>
    <row r="30530" customFormat="false" ht="15" hidden="false" customHeight="false" outlineLevel="0" collapsed="false"/>
    <row r="30531" customFormat="false" ht="15" hidden="false" customHeight="false" outlineLevel="0" collapsed="false"/>
    <row r="30532" customFormat="false" ht="15" hidden="false" customHeight="false" outlineLevel="0" collapsed="false"/>
    <row r="30533" customFormat="false" ht="15" hidden="false" customHeight="false" outlineLevel="0" collapsed="false"/>
    <row r="30534" customFormat="false" ht="15" hidden="false" customHeight="false" outlineLevel="0" collapsed="false"/>
    <row r="30535" customFormat="false" ht="15" hidden="false" customHeight="false" outlineLevel="0" collapsed="false"/>
    <row r="30536" customFormat="false" ht="15" hidden="false" customHeight="false" outlineLevel="0" collapsed="false"/>
    <row r="30537" customFormat="false" ht="15" hidden="false" customHeight="false" outlineLevel="0" collapsed="false"/>
    <row r="30538" customFormat="false" ht="15" hidden="false" customHeight="false" outlineLevel="0" collapsed="false"/>
    <row r="30539" customFormat="false" ht="15" hidden="false" customHeight="false" outlineLevel="0" collapsed="false"/>
    <row r="30540" customFormat="false" ht="15" hidden="false" customHeight="false" outlineLevel="0" collapsed="false"/>
    <row r="30541" customFormat="false" ht="15" hidden="false" customHeight="false" outlineLevel="0" collapsed="false"/>
    <row r="30542" customFormat="false" ht="15" hidden="false" customHeight="false" outlineLevel="0" collapsed="false"/>
    <row r="30543" customFormat="false" ht="15" hidden="false" customHeight="false" outlineLevel="0" collapsed="false"/>
    <row r="30544" customFormat="false" ht="15" hidden="false" customHeight="false" outlineLevel="0" collapsed="false"/>
    <row r="30545" customFormat="false" ht="15" hidden="false" customHeight="false" outlineLevel="0" collapsed="false"/>
    <row r="30546" customFormat="false" ht="15" hidden="false" customHeight="false" outlineLevel="0" collapsed="false"/>
    <row r="30547" customFormat="false" ht="15" hidden="false" customHeight="false" outlineLevel="0" collapsed="false"/>
    <row r="30548" customFormat="false" ht="15" hidden="false" customHeight="false" outlineLevel="0" collapsed="false"/>
    <row r="30549" customFormat="false" ht="15" hidden="false" customHeight="false" outlineLevel="0" collapsed="false"/>
    <row r="30550" customFormat="false" ht="15" hidden="false" customHeight="false" outlineLevel="0" collapsed="false"/>
    <row r="30551" customFormat="false" ht="15" hidden="false" customHeight="false" outlineLevel="0" collapsed="false"/>
    <row r="30552" customFormat="false" ht="15" hidden="false" customHeight="false" outlineLevel="0" collapsed="false"/>
    <row r="30553" customFormat="false" ht="15" hidden="false" customHeight="false" outlineLevel="0" collapsed="false"/>
    <row r="30554" customFormat="false" ht="15" hidden="false" customHeight="false" outlineLevel="0" collapsed="false"/>
    <row r="30555" customFormat="false" ht="15" hidden="false" customHeight="false" outlineLevel="0" collapsed="false"/>
    <row r="30556" customFormat="false" ht="15" hidden="false" customHeight="false" outlineLevel="0" collapsed="false"/>
    <row r="30557" customFormat="false" ht="15" hidden="false" customHeight="false" outlineLevel="0" collapsed="false"/>
    <row r="30558" customFormat="false" ht="15" hidden="false" customHeight="false" outlineLevel="0" collapsed="false"/>
    <row r="30559" customFormat="false" ht="15" hidden="false" customHeight="false" outlineLevel="0" collapsed="false"/>
    <row r="30560" customFormat="false" ht="15" hidden="false" customHeight="false" outlineLevel="0" collapsed="false"/>
    <row r="30561" customFormat="false" ht="15" hidden="false" customHeight="false" outlineLevel="0" collapsed="false"/>
    <row r="30562" customFormat="false" ht="15" hidden="false" customHeight="false" outlineLevel="0" collapsed="false"/>
    <row r="30563" customFormat="false" ht="15" hidden="false" customHeight="false" outlineLevel="0" collapsed="false"/>
    <row r="30564" customFormat="false" ht="15" hidden="false" customHeight="false" outlineLevel="0" collapsed="false"/>
    <row r="30565" customFormat="false" ht="15" hidden="false" customHeight="false" outlineLevel="0" collapsed="false"/>
    <row r="30566" customFormat="false" ht="15" hidden="false" customHeight="false" outlineLevel="0" collapsed="false"/>
    <row r="30567" customFormat="false" ht="15" hidden="false" customHeight="false" outlineLevel="0" collapsed="false"/>
    <row r="30568" customFormat="false" ht="15" hidden="false" customHeight="false" outlineLevel="0" collapsed="false"/>
    <row r="30569" customFormat="false" ht="15" hidden="false" customHeight="false" outlineLevel="0" collapsed="false"/>
    <row r="30570" customFormat="false" ht="15" hidden="false" customHeight="false" outlineLevel="0" collapsed="false"/>
    <row r="30571" customFormat="false" ht="15" hidden="false" customHeight="false" outlineLevel="0" collapsed="false"/>
    <row r="30572" customFormat="false" ht="15" hidden="false" customHeight="false" outlineLevel="0" collapsed="false"/>
    <row r="30573" customFormat="false" ht="15" hidden="false" customHeight="false" outlineLevel="0" collapsed="false"/>
    <row r="30574" customFormat="false" ht="15" hidden="false" customHeight="false" outlineLevel="0" collapsed="false"/>
    <row r="30575" customFormat="false" ht="15" hidden="false" customHeight="false" outlineLevel="0" collapsed="false"/>
    <row r="30576" customFormat="false" ht="15" hidden="false" customHeight="false" outlineLevel="0" collapsed="false"/>
    <row r="30577" customFormat="false" ht="15" hidden="false" customHeight="false" outlineLevel="0" collapsed="false"/>
    <row r="30578" customFormat="false" ht="15" hidden="false" customHeight="false" outlineLevel="0" collapsed="false"/>
    <row r="30579" customFormat="false" ht="15" hidden="false" customHeight="false" outlineLevel="0" collapsed="false"/>
    <row r="30580" customFormat="false" ht="15" hidden="false" customHeight="false" outlineLevel="0" collapsed="false"/>
    <row r="30581" customFormat="false" ht="15" hidden="false" customHeight="false" outlineLevel="0" collapsed="false"/>
    <row r="30582" customFormat="false" ht="15" hidden="false" customHeight="false" outlineLevel="0" collapsed="false"/>
    <row r="30583" customFormat="false" ht="15" hidden="false" customHeight="false" outlineLevel="0" collapsed="false"/>
    <row r="30584" customFormat="false" ht="15" hidden="false" customHeight="false" outlineLevel="0" collapsed="false"/>
    <row r="30585" customFormat="false" ht="15" hidden="false" customHeight="false" outlineLevel="0" collapsed="false"/>
    <row r="30586" customFormat="false" ht="15" hidden="false" customHeight="false" outlineLevel="0" collapsed="false"/>
    <row r="30587" customFormat="false" ht="15" hidden="false" customHeight="false" outlineLevel="0" collapsed="false"/>
    <row r="30588" customFormat="false" ht="15" hidden="false" customHeight="false" outlineLevel="0" collapsed="false"/>
    <row r="30589" customFormat="false" ht="15" hidden="false" customHeight="false" outlineLevel="0" collapsed="false"/>
    <row r="30590" customFormat="false" ht="15" hidden="false" customHeight="false" outlineLevel="0" collapsed="false"/>
    <row r="30591" customFormat="false" ht="15" hidden="false" customHeight="false" outlineLevel="0" collapsed="false"/>
    <row r="30592" customFormat="false" ht="15" hidden="false" customHeight="false" outlineLevel="0" collapsed="false"/>
    <row r="30593" customFormat="false" ht="15" hidden="false" customHeight="false" outlineLevel="0" collapsed="false"/>
    <row r="30594" customFormat="false" ht="15" hidden="false" customHeight="false" outlineLevel="0" collapsed="false"/>
    <row r="30595" customFormat="false" ht="15" hidden="false" customHeight="false" outlineLevel="0" collapsed="false"/>
    <row r="30596" customFormat="false" ht="15" hidden="false" customHeight="false" outlineLevel="0" collapsed="false"/>
    <row r="30597" customFormat="false" ht="15" hidden="false" customHeight="false" outlineLevel="0" collapsed="false"/>
    <row r="30598" customFormat="false" ht="15" hidden="false" customHeight="false" outlineLevel="0" collapsed="false"/>
    <row r="30599" customFormat="false" ht="15" hidden="false" customHeight="false" outlineLevel="0" collapsed="false"/>
    <row r="30600" customFormat="false" ht="15" hidden="false" customHeight="false" outlineLevel="0" collapsed="false"/>
    <row r="30601" customFormat="false" ht="15" hidden="false" customHeight="false" outlineLevel="0" collapsed="false"/>
    <row r="30602" customFormat="false" ht="15" hidden="false" customHeight="false" outlineLevel="0" collapsed="false"/>
    <row r="30603" customFormat="false" ht="15" hidden="false" customHeight="false" outlineLevel="0" collapsed="false"/>
    <row r="30604" customFormat="false" ht="15" hidden="false" customHeight="false" outlineLevel="0" collapsed="false"/>
    <row r="30605" customFormat="false" ht="15" hidden="false" customHeight="false" outlineLevel="0" collapsed="false"/>
    <row r="30606" customFormat="false" ht="15" hidden="false" customHeight="false" outlineLevel="0" collapsed="false"/>
    <row r="30607" customFormat="false" ht="15" hidden="false" customHeight="false" outlineLevel="0" collapsed="false"/>
    <row r="30608" customFormat="false" ht="15" hidden="false" customHeight="false" outlineLevel="0" collapsed="false"/>
    <row r="30609" customFormat="false" ht="15" hidden="false" customHeight="false" outlineLevel="0" collapsed="false"/>
    <row r="30610" customFormat="false" ht="15" hidden="false" customHeight="false" outlineLevel="0" collapsed="false"/>
    <row r="30611" customFormat="false" ht="15" hidden="false" customHeight="false" outlineLevel="0" collapsed="false"/>
    <row r="30612" customFormat="false" ht="15" hidden="false" customHeight="false" outlineLevel="0" collapsed="false"/>
    <row r="30613" customFormat="false" ht="15" hidden="false" customHeight="false" outlineLevel="0" collapsed="false"/>
    <row r="30614" customFormat="false" ht="15" hidden="false" customHeight="false" outlineLevel="0" collapsed="false"/>
    <row r="30615" customFormat="false" ht="15" hidden="false" customHeight="false" outlineLevel="0" collapsed="false"/>
    <row r="30616" customFormat="false" ht="15" hidden="false" customHeight="false" outlineLevel="0" collapsed="false"/>
    <row r="30617" customFormat="false" ht="15" hidden="false" customHeight="false" outlineLevel="0" collapsed="false"/>
    <row r="30618" customFormat="false" ht="15" hidden="false" customHeight="false" outlineLevel="0" collapsed="false"/>
    <row r="30619" customFormat="false" ht="15" hidden="false" customHeight="false" outlineLevel="0" collapsed="false"/>
    <row r="30620" customFormat="false" ht="15" hidden="false" customHeight="false" outlineLevel="0" collapsed="false"/>
    <row r="30621" customFormat="false" ht="15" hidden="false" customHeight="false" outlineLevel="0" collapsed="false"/>
    <row r="30622" customFormat="false" ht="15" hidden="false" customHeight="false" outlineLevel="0" collapsed="false"/>
    <row r="30623" customFormat="false" ht="15" hidden="false" customHeight="false" outlineLevel="0" collapsed="false"/>
    <row r="30624" customFormat="false" ht="15" hidden="false" customHeight="false" outlineLevel="0" collapsed="false"/>
    <row r="30625" customFormat="false" ht="15" hidden="false" customHeight="false" outlineLevel="0" collapsed="false"/>
    <row r="30626" customFormat="false" ht="15" hidden="false" customHeight="false" outlineLevel="0" collapsed="false"/>
    <row r="30627" customFormat="false" ht="15" hidden="false" customHeight="false" outlineLevel="0" collapsed="false"/>
    <row r="30628" customFormat="false" ht="15" hidden="false" customHeight="false" outlineLevel="0" collapsed="false"/>
    <row r="30629" customFormat="false" ht="15" hidden="false" customHeight="false" outlineLevel="0" collapsed="false"/>
    <row r="30630" customFormat="false" ht="15" hidden="false" customHeight="false" outlineLevel="0" collapsed="false"/>
    <row r="30631" customFormat="false" ht="15" hidden="false" customHeight="false" outlineLevel="0" collapsed="false"/>
    <row r="30632" customFormat="false" ht="15" hidden="false" customHeight="false" outlineLevel="0" collapsed="false"/>
    <row r="30633" customFormat="false" ht="15" hidden="false" customHeight="false" outlineLevel="0" collapsed="false"/>
    <row r="30634" customFormat="false" ht="15" hidden="false" customHeight="false" outlineLevel="0" collapsed="false"/>
    <row r="30635" customFormat="false" ht="15" hidden="false" customHeight="false" outlineLevel="0" collapsed="false"/>
    <row r="30636" customFormat="false" ht="15" hidden="false" customHeight="false" outlineLevel="0" collapsed="false"/>
    <row r="30637" customFormat="false" ht="15" hidden="false" customHeight="false" outlineLevel="0" collapsed="false"/>
    <row r="30638" customFormat="false" ht="15" hidden="false" customHeight="false" outlineLevel="0" collapsed="false"/>
    <row r="30639" customFormat="false" ht="15" hidden="false" customHeight="false" outlineLevel="0" collapsed="false"/>
    <row r="30640" customFormat="false" ht="15" hidden="false" customHeight="false" outlineLevel="0" collapsed="false"/>
    <row r="30641" customFormat="false" ht="15" hidden="false" customHeight="false" outlineLevel="0" collapsed="false"/>
    <row r="30642" customFormat="false" ht="15" hidden="false" customHeight="false" outlineLevel="0" collapsed="false"/>
    <row r="30643" customFormat="false" ht="15" hidden="false" customHeight="false" outlineLevel="0" collapsed="false"/>
    <row r="30644" customFormat="false" ht="15" hidden="false" customHeight="false" outlineLevel="0" collapsed="false"/>
    <row r="30645" customFormat="false" ht="15" hidden="false" customHeight="false" outlineLevel="0" collapsed="false"/>
    <row r="30646" customFormat="false" ht="15" hidden="false" customHeight="false" outlineLevel="0" collapsed="false"/>
    <row r="30647" customFormat="false" ht="15" hidden="false" customHeight="false" outlineLevel="0" collapsed="false"/>
    <row r="30648" customFormat="false" ht="15" hidden="false" customHeight="false" outlineLevel="0" collapsed="false"/>
    <row r="30649" customFormat="false" ht="15" hidden="false" customHeight="false" outlineLevel="0" collapsed="false"/>
    <row r="30650" customFormat="false" ht="15" hidden="false" customHeight="false" outlineLevel="0" collapsed="false"/>
    <row r="30651" customFormat="false" ht="15" hidden="false" customHeight="false" outlineLevel="0" collapsed="false"/>
    <row r="30652" customFormat="false" ht="15" hidden="false" customHeight="false" outlineLevel="0" collapsed="false"/>
    <row r="30653" customFormat="false" ht="15" hidden="false" customHeight="false" outlineLevel="0" collapsed="false"/>
    <row r="30654" customFormat="false" ht="15" hidden="false" customHeight="false" outlineLevel="0" collapsed="false"/>
    <row r="30655" customFormat="false" ht="15" hidden="false" customHeight="false" outlineLevel="0" collapsed="false"/>
    <row r="30656" customFormat="false" ht="15" hidden="false" customHeight="false" outlineLevel="0" collapsed="false"/>
    <row r="30657" customFormat="false" ht="15" hidden="false" customHeight="false" outlineLevel="0" collapsed="false"/>
    <row r="30658" customFormat="false" ht="15" hidden="false" customHeight="false" outlineLevel="0" collapsed="false"/>
    <row r="30659" customFormat="false" ht="15" hidden="false" customHeight="false" outlineLevel="0" collapsed="false"/>
    <row r="30660" customFormat="false" ht="15" hidden="false" customHeight="false" outlineLevel="0" collapsed="false"/>
    <row r="30661" customFormat="false" ht="15" hidden="false" customHeight="false" outlineLevel="0" collapsed="false"/>
    <row r="30662" customFormat="false" ht="15" hidden="false" customHeight="false" outlineLevel="0" collapsed="false"/>
    <row r="30663" customFormat="false" ht="15" hidden="false" customHeight="false" outlineLevel="0" collapsed="false"/>
    <row r="30664" customFormat="false" ht="15" hidden="false" customHeight="false" outlineLevel="0" collapsed="false"/>
    <row r="30665" customFormat="false" ht="15" hidden="false" customHeight="false" outlineLevel="0" collapsed="false"/>
    <row r="30666" customFormat="false" ht="15" hidden="false" customHeight="false" outlineLevel="0" collapsed="false"/>
    <row r="30667" customFormat="false" ht="15" hidden="false" customHeight="false" outlineLevel="0" collapsed="false"/>
    <row r="30668" customFormat="false" ht="15" hidden="false" customHeight="false" outlineLevel="0" collapsed="false"/>
    <row r="30669" customFormat="false" ht="15" hidden="false" customHeight="false" outlineLevel="0" collapsed="false"/>
    <row r="30670" customFormat="false" ht="15" hidden="false" customHeight="false" outlineLevel="0" collapsed="false"/>
    <row r="30671" customFormat="false" ht="15" hidden="false" customHeight="false" outlineLevel="0" collapsed="false"/>
    <row r="30672" customFormat="false" ht="15" hidden="false" customHeight="false" outlineLevel="0" collapsed="false"/>
    <row r="30673" customFormat="false" ht="15" hidden="false" customHeight="false" outlineLevel="0" collapsed="false"/>
    <row r="30674" customFormat="false" ht="15" hidden="false" customHeight="false" outlineLevel="0" collapsed="false"/>
    <row r="30675" customFormat="false" ht="15" hidden="false" customHeight="false" outlineLevel="0" collapsed="false"/>
    <row r="30676" customFormat="false" ht="15" hidden="false" customHeight="false" outlineLevel="0" collapsed="false"/>
    <row r="30677" customFormat="false" ht="15" hidden="false" customHeight="false" outlineLevel="0" collapsed="false"/>
    <row r="30678" customFormat="false" ht="15" hidden="false" customHeight="false" outlineLevel="0" collapsed="false"/>
    <row r="30679" customFormat="false" ht="15" hidden="false" customHeight="false" outlineLevel="0" collapsed="false"/>
    <row r="30680" customFormat="false" ht="15" hidden="false" customHeight="false" outlineLevel="0" collapsed="false"/>
    <row r="30681" customFormat="false" ht="15" hidden="false" customHeight="false" outlineLevel="0" collapsed="false"/>
    <row r="30682" customFormat="false" ht="15" hidden="false" customHeight="false" outlineLevel="0" collapsed="false"/>
    <row r="30683" customFormat="false" ht="15" hidden="false" customHeight="false" outlineLevel="0" collapsed="false"/>
    <row r="30684" customFormat="false" ht="15" hidden="false" customHeight="false" outlineLevel="0" collapsed="false"/>
    <row r="30685" customFormat="false" ht="15" hidden="false" customHeight="false" outlineLevel="0" collapsed="false"/>
    <row r="30686" customFormat="false" ht="15" hidden="false" customHeight="false" outlineLevel="0" collapsed="false"/>
    <row r="30687" customFormat="false" ht="15" hidden="false" customHeight="false" outlineLevel="0" collapsed="false"/>
    <row r="30688" customFormat="false" ht="15" hidden="false" customHeight="false" outlineLevel="0" collapsed="false"/>
    <row r="30689" customFormat="false" ht="15" hidden="false" customHeight="false" outlineLevel="0" collapsed="false"/>
    <row r="30690" customFormat="false" ht="15" hidden="false" customHeight="false" outlineLevel="0" collapsed="false"/>
    <row r="30691" customFormat="false" ht="15" hidden="false" customHeight="false" outlineLevel="0" collapsed="false"/>
    <row r="30692" customFormat="false" ht="15" hidden="false" customHeight="false" outlineLevel="0" collapsed="false"/>
    <row r="30693" customFormat="false" ht="15" hidden="false" customHeight="false" outlineLevel="0" collapsed="false"/>
    <row r="30694" customFormat="false" ht="15" hidden="false" customHeight="false" outlineLevel="0" collapsed="false"/>
    <row r="30695" customFormat="false" ht="15" hidden="false" customHeight="false" outlineLevel="0" collapsed="false"/>
    <row r="30696" customFormat="false" ht="15" hidden="false" customHeight="false" outlineLevel="0" collapsed="false"/>
    <row r="30697" customFormat="false" ht="15" hidden="false" customHeight="false" outlineLevel="0" collapsed="false"/>
    <row r="30698" customFormat="false" ht="15" hidden="false" customHeight="false" outlineLevel="0" collapsed="false"/>
    <row r="30699" customFormat="false" ht="15" hidden="false" customHeight="false" outlineLevel="0" collapsed="false"/>
    <row r="30700" customFormat="false" ht="15" hidden="false" customHeight="false" outlineLevel="0" collapsed="false"/>
    <row r="30701" customFormat="false" ht="15" hidden="false" customHeight="false" outlineLevel="0" collapsed="false"/>
    <row r="30702" customFormat="false" ht="15" hidden="false" customHeight="false" outlineLevel="0" collapsed="false"/>
    <row r="30703" customFormat="false" ht="15" hidden="false" customHeight="false" outlineLevel="0" collapsed="false"/>
    <row r="30704" customFormat="false" ht="15" hidden="false" customHeight="false" outlineLevel="0" collapsed="false"/>
    <row r="30705" customFormat="false" ht="15" hidden="false" customHeight="false" outlineLevel="0" collapsed="false"/>
    <row r="30706" customFormat="false" ht="15" hidden="false" customHeight="false" outlineLevel="0" collapsed="false"/>
    <row r="30707" customFormat="false" ht="15" hidden="false" customHeight="false" outlineLevel="0" collapsed="false"/>
    <row r="30708" customFormat="false" ht="15" hidden="false" customHeight="false" outlineLevel="0" collapsed="false"/>
    <row r="30709" customFormat="false" ht="15" hidden="false" customHeight="false" outlineLevel="0" collapsed="false"/>
    <row r="30710" customFormat="false" ht="15" hidden="false" customHeight="false" outlineLevel="0" collapsed="false"/>
    <row r="30711" customFormat="false" ht="15" hidden="false" customHeight="false" outlineLevel="0" collapsed="false"/>
    <row r="30712" customFormat="false" ht="15" hidden="false" customHeight="false" outlineLevel="0" collapsed="false"/>
    <row r="30713" customFormat="false" ht="15" hidden="false" customHeight="false" outlineLevel="0" collapsed="false"/>
    <row r="30714" customFormat="false" ht="15" hidden="false" customHeight="false" outlineLevel="0" collapsed="false"/>
    <row r="30715" customFormat="false" ht="15" hidden="false" customHeight="false" outlineLevel="0" collapsed="false"/>
    <row r="30716" customFormat="false" ht="15" hidden="false" customHeight="false" outlineLevel="0" collapsed="false"/>
    <row r="30717" customFormat="false" ht="15" hidden="false" customHeight="false" outlineLevel="0" collapsed="false"/>
    <row r="30718" customFormat="false" ht="15" hidden="false" customHeight="false" outlineLevel="0" collapsed="false"/>
    <row r="30719" customFormat="false" ht="15" hidden="false" customHeight="false" outlineLevel="0" collapsed="false"/>
    <row r="30720" customFormat="false" ht="15" hidden="false" customHeight="false" outlineLevel="0" collapsed="false"/>
    <row r="30721" customFormat="false" ht="15" hidden="false" customHeight="false" outlineLevel="0" collapsed="false"/>
    <row r="30722" customFormat="false" ht="15" hidden="false" customHeight="false" outlineLevel="0" collapsed="false"/>
    <row r="30723" customFormat="false" ht="15" hidden="false" customHeight="false" outlineLevel="0" collapsed="false"/>
    <row r="30724" customFormat="false" ht="15" hidden="false" customHeight="false" outlineLevel="0" collapsed="false"/>
    <row r="30725" customFormat="false" ht="15" hidden="false" customHeight="false" outlineLevel="0" collapsed="false"/>
    <row r="30726" customFormat="false" ht="15" hidden="false" customHeight="false" outlineLevel="0" collapsed="false"/>
    <row r="30727" customFormat="false" ht="15" hidden="false" customHeight="false" outlineLevel="0" collapsed="false"/>
    <row r="30728" customFormat="false" ht="15" hidden="false" customHeight="false" outlineLevel="0" collapsed="false"/>
    <row r="30729" customFormat="false" ht="15" hidden="false" customHeight="false" outlineLevel="0" collapsed="false"/>
    <row r="30730" customFormat="false" ht="15" hidden="false" customHeight="false" outlineLevel="0" collapsed="false"/>
    <row r="30731" customFormat="false" ht="15" hidden="false" customHeight="false" outlineLevel="0" collapsed="false"/>
    <row r="30732" customFormat="false" ht="15" hidden="false" customHeight="false" outlineLevel="0" collapsed="false"/>
    <row r="30733" customFormat="false" ht="15" hidden="false" customHeight="false" outlineLevel="0" collapsed="false"/>
    <row r="30734" customFormat="false" ht="15" hidden="false" customHeight="false" outlineLevel="0" collapsed="false"/>
    <row r="30735" customFormat="false" ht="15" hidden="false" customHeight="false" outlineLevel="0" collapsed="false"/>
    <row r="30736" customFormat="false" ht="15" hidden="false" customHeight="false" outlineLevel="0" collapsed="false"/>
    <row r="30737" customFormat="false" ht="15" hidden="false" customHeight="false" outlineLevel="0" collapsed="false"/>
    <row r="30738" customFormat="false" ht="15" hidden="false" customHeight="false" outlineLevel="0" collapsed="false"/>
    <row r="30739" customFormat="false" ht="15" hidden="false" customHeight="false" outlineLevel="0" collapsed="false"/>
    <row r="30740" customFormat="false" ht="15" hidden="false" customHeight="false" outlineLevel="0" collapsed="false"/>
    <row r="30741" customFormat="false" ht="15" hidden="false" customHeight="false" outlineLevel="0" collapsed="false"/>
    <row r="30742" customFormat="false" ht="15" hidden="false" customHeight="false" outlineLevel="0" collapsed="false"/>
    <row r="30743" customFormat="false" ht="15" hidden="false" customHeight="false" outlineLevel="0" collapsed="false"/>
    <row r="30744" customFormat="false" ht="15" hidden="false" customHeight="false" outlineLevel="0" collapsed="false"/>
    <row r="30745" customFormat="false" ht="15" hidden="false" customHeight="false" outlineLevel="0" collapsed="false"/>
    <row r="30746" customFormat="false" ht="15" hidden="false" customHeight="false" outlineLevel="0" collapsed="false"/>
    <row r="30747" customFormat="false" ht="15" hidden="false" customHeight="false" outlineLevel="0" collapsed="false"/>
    <row r="30748" customFormat="false" ht="15" hidden="false" customHeight="false" outlineLevel="0" collapsed="false"/>
    <row r="30749" customFormat="false" ht="15" hidden="false" customHeight="false" outlineLevel="0" collapsed="false"/>
    <row r="30750" customFormat="false" ht="15" hidden="false" customHeight="false" outlineLevel="0" collapsed="false"/>
    <row r="30751" customFormat="false" ht="15" hidden="false" customHeight="false" outlineLevel="0" collapsed="false"/>
    <row r="30752" customFormat="false" ht="15" hidden="false" customHeight="false" outlineLevel="0" collapsed="false"/>
    <row r="30753" customFormat="false" ht="15" hidden="false" customHeight="false" outlineLevel="0" collapsed="false"/>
    <row r="30754" customFormat="false" ht="15" hidden="false" customHeight="false" outlineLevel="0" collapsed="false"/>
    <row r="30755" customFormat="false" ht="15" hidden="false" customHeight="false" outlineLevel="0" collapsed="false"/>
    <row r="30756" customFormat="false" ht="15" hidden="false" customHeight="false" outlineLevel="0" collapsed="false"/>
    <row r="30757" customFormat="false" ht="15" hidden="false" customHeight="false" outlineLevel="0" collapsed="false"/>
    <row r="30758" customFormat="false" ht="15" hidden="false" customHeight="false" outlineLevel="0" collapsed="false"/>
    <row r="30759" customFormat="false" ht="15" hidden="false" customHeight="false" outlineLevel="0" collapsed="false"/>
    <row r="30760" customFormat="false" ht="15" hidden="false" customHeight="false" outlineLevel="0" collapsed="false"/>
    <row r="30761" customFormat="false" ht="15" hidden="false" customHeight="false" outlineLevel="0" collapsed="false"/>
    <row r="30762" customFormat="false" ht="15" hidden="false" customHeight="false" outlineLevel="0" collapsed="false"/>
    <row r="30763" customFormat="false" ht="15" hidden="false" customHeight="false" outlineLevel="0" collapsed="false"/>
    <row r="30764" customFormat="false" ht="15" hidden="false" customHeight="false" outlineLevel="0" collapsed="false"/>
    <row r="30765" customFormat="false" ht="15" hidden="false" customHeight="false" outlineLevel="0" collapsed="false"/>
    <row r="30766" customFormat="false" ht="15" hidden="false" customHeight="false" outlineLevel="0" collapsed="false"/>
    <row r="30767" customFormat="false" ht="15" hidden="false" customHeight="false" outlineLevel="0" collapsed="false"/>
    <row r="30768" customFormat="false" ht="15" hidden="false" customHeight="false" outlineLevel="0" collapsed="false"/>
    <row r="30769" customFormat="false" ht="15" hidden="false" customHeight="false" outlineLevel="0" collapsed="false"/>
    <row r="30770" customFormat="false" ht="15" hidden="false" customHeight="false" outlineLevel="0" collapsed="false"/>
    <row r="30771" customFormat="false" ht="15" hidden="false" customHeight="false" outlineLevel="0" collapsed="false"/>
    <row r="30772" customFormat="false" ht="15" hidden="false" customHeight="false" outlineLevel="0" collapsed="false"/>
    <row r="30773" customFormat="false" ht="15" hidden="false" customHeight="false" outlineLevel="0" collapsed="false"/>
    <row r="30774" customFormat="false" ht="15" hidden="false" customHeight="false" outlineLevel="0" collapsed="false"/>
    <row r="30775" customFormat="false" ht="15" hidden="false" customHeight="false" outlineLevel="0" collapsed="false"/>
    <row r="30776" customFormat="false" ht="15" hidden="false" customHeight="false" outlineLevel="0" collapsed="false"/>
    <row r="30777" customFormat="false" ht="15" hidden="false" customHeight="false" outlineLevel="0" collapsed="false"/>
    <row r="30778" customFormat="false" ht="15" hidden="false" customHeight="false" outlineLevel="0" collapsed="false"/>
    <row r="30779" customFormat="false" ht="15" hidden="false" customHeight="false" outlineLevel="0" collapsed="false"/>
    <row r="30780" customFormat="false" ht="15" hidden="false" customHeight="false" outlineLevel="0" collapsed="false"/>
    <row r="30781" customFormat="false" ht="15" hidden="false" customHeight="false" outlineLevel="0" collapsed="false"/>
    <row r="30782" customFormat="false" ht="15" hidden="false" customHeight="false" outlineLevel="0" collapsed="false"/>
    <row r="30783" customFormat="false" ht="15" hidden="false" customHeight="false" outlineLevel="0" collapsed="false"/>
    <row r="30784" customFormat="false" ht="15" hidden="false" customHeight="false" outlineLevel="0" collapsed="false"/>
    <row r="30785" customFormat="false" ht="15" hidden="false" customHeight="false" outlineLevel="0" collapsed="false"/>
    <row r="30786" customFormat="false" ht="15" hidden="false" customHeight="false" outlineLevel="0" collapsed="false"/>
    <row r="30787" customFormat="false" ht="15" hidden="false" customHeight="false" outlineLevel="0" collapsed="false"/>
    <row r="30788" customFormat="false" ht="15" hidden="false" customHeight="false" outlineLevel="0" collapsed="false"/>
    <row r="30789" customFormat="false" ht="15" hidden="false" customHeight="false" outlineLevel="0" collapsed="false"/>
    <row r="30790" customFormat="false" ht="15" hidden="false" customHeight="false" outlineLevel="0" collapsed="false"/>
    <row r="30791" customFormat="false" ht="15" hidden="false" customHeight="false" outlineLevel="0" collapsed="false"/>
    <row r="30792" customFormat="false" ht="15" hidden="false" customHeight="false" outlineLevel="0" collapsed="false"/>
    <row r="30793" customFormat="false" ht="15" hidden="false" customHeight="false" outlineLevel="0" collapsed="false"/>
    <row r="30794" customFormat="false" ht="15" hidden="false" customHeight="false" outlineLevel="0" collapsed="false"/>
    <row r="30795" customFormat="false" ht="15" hidden="false" customHeight="false" outlineLevel="0" collapsed="false"/>
    <row r="30796" customFormat="false" ht="15" hidden="false" customHeight="false" outlineLevel="0" collapsed="false"/>
    <row r="30797" customFormat="false" ht="15" hidden="false" customHeight="false" outlineLevel="0" collapsed="false"/>
    <row r="30798" customFormat="false" ht="15" hidden="false" customHeight="false" outlineLevel="0" collapsed="false"/>
    <row r="30799" customFormat="false" ht="15" hidden="false" customHeight="false" outlineLevel="0" collapsed="false"/>
    <row r="30800" customFormat="false" ht="15" hidden="false" customHeight="false" outlineLevel="0" collapsed="false"/>
    <row r="30801" customFormat="false" ht="15" hidden="false" customHeight="false" outlineLevel="0" collapsed="false"/>
    <row r="30802" customFormat="false" ht="15" hidden="false" customHeight="false" outlineLevel="0" collapsed="false"/>
    <row r="30803" customFormat="false" ht="15" hidden="false" customHeight="false" outlineLevel="0" collapsed="false"/>
    <row r="30804" customFormat="false" ht="15" hidden="false" customHeight="false" outlineLevel="0" collapsed="false"/>
    <row r="30805" customFormat="false" ht="15" hidden="false" customHeight="false" outlineLevel="0" collapsed="false"/>
    <row r="30806" customFormat="false" ht="15" hidden="false" customHeight="false" outlineLevel="0" collapsed="false"/>
    <row r="30807" customFormat="false" ht="15" hidden="false" customHeight="false" outlineLevel="0" collapsed="false"/>
    <row r="30808" customFormat="false" ht="15" hidden="false" customHeight="false" outlineLevel="0" collapsed="false"/>
    <row r="30809" customFormat="false" ht="15" hidden="false" customHeight="false" outlineLevel="0" collapsed="false"/>
    <row r="30810" customFormat="false" ht="15" hidden="false" customHeight="false" outlineLevel="0" collapsed="false"/>
    <row r="30811" customFormat="false" ht="15" hidden="false" customHeight="false" outlineLevel="0" collapsed="false"/>
    <row r="30812" customFormat="false" ht="15" hidden="false" customHeight="false" outlineLevel="0" collapsed="false"/>
    <row r="30813" customFormat="false" ht="15" hidden="false" customHeight="false" outlineLevel="0" collapsed="false"/>
    <row r="30814" customFormat="false" ht="15" hidden="false" customHeight="false" outlineLevel="0" collapsed="false"/>
    <row r="30815" customFormat="false" ht="15" hidden="false" customHeight="false" outlineLevel="0" collapsed="false"/>
    <row r="30816" customFormat="false" ht="15" hidden="false" customHeight="false" outlineLevel="0" collapsed="false"/>
    <row r="30817" customFormat="false" ht="15" hidden="false" customHeight="false" outlineLevel="0" collapsed="false"/>
    <row r="30818" customFormat="false" ht="15" hidden="false" customHeight="false" outlineLevel="0" collapsed="false"/>
    <row r="30819" customFormat="false" ht="15" hidden="false" customHeight="false" outlineLevel="0" collapsed="false"/>
    <row r="30820" customFormat="false" ht="15" hidden="false" customHeight="false" outlineLevel="0" collapsed="false"/>
    <row r="30821" customFormat="false" ht="15" hidden="false" customHeight="false" outlineLevel="0" collapsed="false"/>
    <row r="30822" customFormat="false" ht="15" hidden="false" customHeight="false" outlineLevel="0" collapsed="false"/>
    <row r="30823" customFormat="false" ht="15" hidden="false" customHeight="false" outlineLevel="0" collapsed="false"/>
    <row r="30824" customFormat="false" ht="15" hidden="false" customHeight="false" outlineLevel="0" collapsed="false"/>
    <row r="30825" customFormat="false" ht="15" hidden="false" customHeight="false" outlineLevel="0" collapsed="false"/>
    <row r="30826" customFormat="false" ht="15" hidden="false" customHeight="false" outlineLevel="0" collapsed="false"/>
    <row r="30827" customFormat="false" ht="15" hidden="false" customHeight="false" outlineLevel="0" collapsed="false"/>
    <row r="30828" customFormat="false" ht="15" hidden="false" customHeight="false" outlineLevel="0" collapsed="false"/>
    <row r="30829" customFormat="false" ht="15" hidden="false" customHeight="false" outlineLevel="0" collapsed="false"/>
    <row r="30830" customFormat="false" ht="15" hidden="false" customHeight="false" outlineLevel="0" collapsed="false"/>
    <row r="30831" customFormat="false" ht="15" hidden="false" customHeight="false" outlineLevel="0" collapsed="false"/>
    <row r="30832" customFormat="false" ht="15" hidden="false" customHeight="false" outlineLevel="0" collapsed="false"/>
    <row r="30833" customFormat="false" ht="15" hidden="false" customHeight="false" outlineLevel="0" collapsed="false"/>
    <row r="30834" customFormat="false" ht="15" hidden="false" customHeight="false" outlineLevel="0" collapsed="false"/>
    <row r="30835" customFormat="false" ht="15" hidden="false" customHeight="false" outlineLevel="0" collapsed="false"/>
    <row r="30836" customFormat="false" ht="15" hidden="false" customHeight="false" outlineLevel="0" collapsed="false"/>
    <row r="30837" customFormat="false" ht="15" hidden="false" customHeight="false" outlineLevel="0" collapsed="false"/>
    <row r="30838" customFormat="false" ht="15" hidden="false" customHeight="false" outlineLevel="0" collapsed="false"/>
    <row r="30839" customFormat="false" ht="15" hidden="false" customHeight="false" outlineLevel="0" collapsed="false"/>
    <row r="30840" customFormat="false" ht="15" hidden="false" customHeight="false" outlineLevel="0" collapsed="false"/>
    <row r="30841" customFormat="false" ht="15" hidden="false" customHeight="false" outlineLevel="0" collapsed="false"/>
    <row r="30842" customFormat="false" ht="15" hidden="false" customHeight="false" outlineLevel="0" collapsed="false"/>
    <row r="30843" customFormat="false" ht="15" hidden="false" customHeight="false" outlineLevel="0" collapsed="false"/>
    <row r="30844" customFormat="false" ht="15" hidden="false" customHeight="false" outlineLevel="0" collapsed="false"/>
    <row r="30845" customFormat="false" ht="15" hidden="false" customHeight="false" outlineLevel="0" collapsed="false"/>
    <row r="30846" customFormat="false" ht="15" hidden="false" customHeight="false" outlineLevel="0" collapsed="false"/>
    <row r="30847" customFormat="false" ht="15" hidden="false" customHeight="false" outlineLevel="0" collapsed="false"/>
    <row r="30848" customFormat="false" ht="15" hidden="false" customHeight="false" outlineLevel="0" collapsed="false"/>
    <row r="30849" customFormat="false" ht="15" hidden="false" customHeight="false" outlineLevel="0" collapsed="false"/>
    <row r="30850" customFormat="false" ht="15" hidden="false" customHeight="false" outlineLevel="0" collapsed="false"/>
    <row r="30851" customFormat="false" ht="15" hidden="false" customHeight="false" outlineLevel="0" collapsed="false"/>
    <row r="30852" customFormat="false" ht="15" hidden="false" customHeight="false" outlineLevel="0" collapsed="false"/>
    <row r="30853" customFormat="false" ht="15" hidden="false" customHeight="false" outlineLevel="0" collapsed="false"/>
    <row r="30854" customFormat="false" ht="15" hidden="false" customHeight="false" outlineLevel="0" collapsed="false"/>
    <row r="30855" customFormat="false" ht="15" hidden="false" customHeight="false" outlineLevel="0" collapsed="false"/>
    <row r="30856" customFormat="false" ht="15" hidden="false" customHeight="false" outlineLevel="0" collapsed="false"/>
    <row r="30857" customFormat="false" ht="15" hidden="false" customHeight="false" outlineLevel="0" collapsed="false"/>
    <row r="30858" customFormat="false" ht="15" hidden="false" customHeight="false" outlineLevel="0" collapsed="false"/>
    <row r="30859" customFormat="false" ht="15" hidden="false" customHeight="false" outlineLevel="0" collapsed="false"/>
    <row r="30860" customFormat="false" ht="15" hidden="false" customHeight="false" outlineLevel="0" collapsed="false"/>
    <row r="30861" customFormat="false" ht="15" hidden="false" customHeight="false" outlineLevel="0" collapsed="false"/>
    <row r="30862" customFormat="false" ht="15" hidden="false" customHeight="false" outlineLevel="0" collapsed="false"/>
    <row r="30863" customFormat="false" ht="15" hidden="false" customHeight="false" outlineLevel="0" collapsed="false"/>
    <row r="30864" customFormat="false" ht="15" hidden="false" customHeight="false" outlineLevel="0" collapsed="false"/>
    <row r="30865" customFormat="false" ht="15" hidden="false" customHeight="false" outlineLevel="0" collapsed="false"/>
    <row r="30866" customFormat="false" ht="15" hidden="false" customHeight="false" outlineLevel="0" collapsed="false"/>
    <row r="30867" customFormat="false" ht="15" hidden="false" customHeight="false" outlineLevel="0" collapsed="false"/>
    <row r="30868" customFormat="false" ht="15" hidden="false" customHeight="false" outlineLevel="0" collapsed="false"/>
    <row r="30869" customFormat="false" ht="15" hidden="false" customHeight="false" outlineLevel="0" collapsed="false"/>
    <row r="30870" customFormat="false" ht="15" hidden="false" customHeight="false" outlineLevel="0" collapsed="false"/>
    <row r="30871" customFormat="false" ht="15" hidden="false" customHeight="false" outlineLevel="0" collapsed="false"/>
    <row r="30872" customFormat="false" ht="15" hidden="false" customHeight="false" outlineLevel="0" collapsed="false"/>
    <row r="30873" customFormat="false" ht="15" hidden="false" customHeight="false" outlineLevel="0" collapsed="false"/>
    <row r="30874" customFormat="false" ht="15" hidden="false" customHeight="false" outlineLevel="0" collapsed="false"/>
    <row r="30875" customFormat="false" ht="15" hidden="false" customHeight="false" outlineLevel="0" collapsed="false"/>
    <row r="30876" customFormat="false" ht="15" hidden="false" customHeight="false" outlineLevel="0" collapsed="false"/>
    <row r="30877" customFormat="false" ht="15" hidden="false" customHeight="false" outlineLevel="0" collapsed="false"/>
    <row r="30878" customFormat="false" ht="15" hidden="false" customHeight="false" outlineLevel="0" collapsed="false"/>
    <row r="30879" customFormat="false" ht="15" hidden="false" customHeight="false" outlineLevel="0" collapsed="false"/>
    <row r="30880" customFormat="false" ht="15" hidden="false" customHeight="false" outlineLevel="0" collapsed="false"/>
    <row r="30881" customFormat="false" ht="15" hidden="false" customHeight="false" outlineLevel="0" collapsed="false"/>
    <row r="30882" customFormat="false" ht="15" hidden="false" customHeight="false" outlineLevel="0" collapsed="false"/>
    <row r="30883" customFormat="false" ht="15" hidden="false" customHeight="false" outlineLevel="0" collapsed="false"/>
    <row r="30884" customFormat="false" ht="15" hidden="false" customHeight="false" outlineLevel="0" collapsed="false"/>
    <row r="30885" customFormat="false" ht="15" hidden="false" customHeight="false" outlineLevel="0" collapsed="false"/>
    <row r="30886" customFormat="false" ht="15" hidden="false" customHeight="false" outlineLevel="0" collapsed="false"/>
    <row r="30887" customFormat="false" ht="15" hidden="false" customHeight="false" outlineLevel="0" collapsed="false"/>
    <row r="30888" customFormat="false" ht="15" hidden="false" customHeight="false" outlineLevel="0" collapsed="false"/>
    <row r="30889" customFormat="false" ht="15" hidden="false" customHeight="false" outlineLevel="0" collapsed="false"/>
    <row r="30890" customFormat="false" ht="15" hidden="false" customHeight="false" outlineLevel="0" collapsed="false"/>
    <row r="30891" customFormat="false" ht="15" hidden="false" customHeight="false" outlineLevel="0" collapsed="false"/>
    <row r="30892" customFormat="false" ht="15" hidden="false" customHeight="false" outlineLevel="0" collapsed="false"/>
    <row r="30893" customFormat="false" ht="15" hidden="false" customHeight="false" outlineLevel="0" collapsed="false"/>
    <row r="30894" customFormat="false" ht="15" hidden="false" customHeight="false" outlineLevel="0" collapsed="false"/>
    <row r="30895" customFormat="false" ht="15" hidden="false" customHeight="false" outlineLevel="0" collapsed="false"/>
    <row r="30896" customFormat="false" ht="15" hidden="false" customHeight="false" outlineLevel="0" collapsed="false"/>
    <row r="30897" customFormat="false" ht="15" hidden="false" customHeight="false" outlineLevel="0" collapsed="false"/>
    <row r="30898" customFormat="false" ht="15" hidden="false" customHeight="false" outlineLevel="0" collapsed="false"/>
    <row r="30899" customFormat="false" ht="15" hidden="false" customHeight="false" outlineLevel="0" collapsed="false"/>
    <row r="30900" customFormat="false" ht="15" hidden="false" customHeight="false" outlineLevel="0" collapsed="false"/>
    <row r="30901" customFormat="false" ht="15" hidden="false" customHeight="false" outlineLevel="0" collapsed="false"/>
    <row r="30902" customFormat="false" ht="15" hidden="false" customHeight="false" outlineLevel="0" collapsed="false"/>
    <row r="30903" customFormat="false" ht="15" hidden="false" customHeight="false" outlineLevel="0" collapsed="false"/>
    <row r="30904" customFormat="false" ht="15" hidden="false" customHeight="false" outlineLevel="0" collapsed="false"/>
    <row r="30905" customFormat="false" ht="15" hidden="false" customHeight="false" outlineLevel="0" collapsed="false"/>
    <row r="30906" customFormat="false" ht="15" hidden="false" customHeight="false" outlineLevel="0" collapsed="false"/>
    <row r="30907" customFormat="false" ht="15" hidden="false" customHeight="false" outlineLevel="0" collapsed="false"/>
    <row r="30908" customFormat="false" ht="15" hidden="false" customHeight="false" outlineLevel="0" collapsed="false"/>
    <row r="30909" customFormat="false" ht="15" hidden="false" customHeight="false" outlineLevel="0" collapsed="false"/>
    <row r="30910" customFormat="false" ht="15" hidden="false" customHeight="false" outlineLevel="0" collapsed="false"/>
    <row r="30911" customFormat="false" ht="15" hidden="false" customHeight="false" outlineLevel="0" collapsed="false"/>
    <row r="30912" customFormat="false" ht="15" hidden="false" customHeight="false" outlineLevel="0" collapsed="false"/>
    <row r="30913" customFormat="false" ht="15" hidden="false" customHeight="false" outlineLevel="0" collapsed="false"/>
    <row r="30914" customFormat="false" ht="15" hidden="false" customHeight="false" outlineLevel="0" collapsed="false"/>
    <row r="30915" customFormat="false" ht="15" hidden="false" customHeight="false" outlineLevel="0" collapsed="false"/>
    <row r="30916" customFormat="false" ht="15" hidden="false" customHeight="false" outlineLevel="0" collapsed="false"/>
    <row r="30917" customFormat="false" ht="15" hidden="false" customHeight="false" outlineLevel="0" collapsed="false"/>
    <row r="30918" customFormat="false" ht="15" hidden="false" customHeight="false" outlineLevel="0" collapsed="false"/>
    <row r="30919" customFormat="false" ht="15" hidden="false" customHeight="false" outlineLevel="0" collapsed="false"/>
    <row r="30920" customFormat="false" ht="15" hidden="false" customHeight="false" outlineLevel="0" collapsed="false"/>
    <row r="30921" customFormat="false" ht="15" hidden="false" customHeight="false" outlineLevel="0" collapsed="false"/>
    <row r="30922" customFormat="false" ht="15" hidden="false" customHeight="false" outlineLevel="0" collapsed="false"/>
    <row r="30923" customFormat="false" ht="15" hidden="false" customHeight="false" outlineLevel="0" collapsed="false"/>
    <row r="30924" customFormat="false" ht="15" hidden="false" customHeight="false" outlineLevel="0" collapsed="false"/>
    <row r="30925" customFormat="false" ht="15" hidden="false" customHeight="false" outlineLevel="0" collapsed="false"/>
    <row r="30926" customFormat="false" ht="15" hidden="false" customHeight="false" outlineLevel="0" collapsed="false"/>
    <row r="30927" customFormat="false" ht="15" hidden="false" customHeight="false" outlineLevel="0" collapsed="false"/>
    <row r="30928" customFormat="false" ht="15" hidden="false" customHeight="false" outlineLevel="0" collapsed="false"/>
    <row r="30929" customFormat="false" ht="15" hidden="false" customHeight="false" outlineLevel="0" collapsed="false"/>
    <row r="30930" customFormat="false" ht="15" hidden="false" customHeight="false" outlineLevel="0" collapsed="false"/>
    <row r="30931" customFormat="false" ht="15" hidden="false" customHeight="false" outlineLevel="0" collapsed="false"/>
    <row r="30932" customFormat="false" ht="15" hidden="false" customHeight="false" outlineLevel="0" collapsed="false"/>
    <row r="30933" customFormat="false" ht="15" hidden="false" customHeight="false" outlineLevel="0" collapsed="false"/>
    <row r="30934" customFormat="false" ht="15" hidden="false" customHeight="false" outlineLevel="0" collapsed="false"/>
    <row r="30935" customFormat="false" ht="15" hidden="false" customHeight="false" outlineLevel="0" collapsed="false"/>
    <row r="30936" customFormat="false" ht="15" hidden="false" customHeight="false" outlineLevel="0" collapsed="false"/>
    <row r="30937" customFormat="false" ht="15" hidden="false" customHeight="false" outlineLevel="0" collapsed="false"/>
    <row r="30938" customFormat="false" ht="15" hidden="false" customHeight="false" outlineLevel="0" collapsed="false"/>
    <row r="30939" customFormat="false" ht="15" hidden="false" customHeight="false" outlineLevel="0" collapsed="false"/>
    <row r="30940" customFormat="false" ht="15" hidden="false" customHeight="false" outlineLevel="0" collapsed="false"/>
    <row r="30941" customFormat="false" ht="15" hidden="false" customHeight="false" outlineLevel="0" collapsed="false"/>
    <row r="30942" customFormat="false" ht="15" hidden="false" customHeight="false" outlineLevel="0" collapsed="false"/>
    <row r="30943" customFormat="false" ht="15" hidden="false" customHeight="false" outlineLevel="0" collapsed="false"/>
    <row r="30944" customFormat="false" ht="15" hidden="false" customHeight="false" outlineLevel="0" collapsed="false"/>
    <row r="30945" customFormat="false" ht="15" hidden="false" customHeight="false" outlineLevel="0" collapsed="false"/>
    <row r="30946" customFormat="false" ht="15" hidden="false" customHeight="false" outlineLevel="0" collapsed="false"/>
    <row r="30947" customFormat="false" ht="15" hidden="false" customHeight="false" outlineLevel="0" collapsed="false"/>
    <row r="30948" customFormat="false" ht="15" hidden="false" customHeight="false" outlineLevel="0" collapsed="false"/>
    <row r="30949" customFormat="false" ht="15" hidden="false" customHeight="false" outlineLevel="0" collapsed="false"/>
    <row r="30950" customFormat="false" ht="15" hidden="false" customHeight="false" outlineLevel="0" collapsed="false"/>
    <row r="30951" customFormat="false" ht="15" hidden="false" customHeight="false" outlineLevel="0" collapsed="false"/>
    <row r="30952" customFormat="false" ht="15" hidden="false" customHeight="false" outlineLevel="0" collapsed="false"/>
    <row r="30953" customFormat="false" ht="15" hidden="false" customHeight="false" outlineLevel="0" collapsed="false"/>
    <row r="30954" customFormat="false" ht="15" hidden="false" customHeight="false" outlineLevel="0" collapsed="false"/>
    <row r="30955" customFormat="false" ht="15" hidden="false" customHeight="false" outlineLevel="0" collapsed="false"/>
    <row r="30956" customFormat="false" ht="15" hidden="false" customHeight="false" outlineLevel="0" collapsed="false"/>
    <row r="30957" customFormat="false" ht="15" hidden="false" customHeight="false" outlineLevel="0" collapsed="false"/>
    <row r="30958" customFormat="false" ht="15" hidden="false" customHeight="false" outlineLevel="0" collapsed="false"/>
    <row r="30959" customFormat="false" ht="15" hidden="false" customHeight="false" outlineLevel="0" collapsed="false"/>
    <row r="30960" customFormat="false" ht="15" hidden="false" customHeight="false" outlineLevel="0" collapsed="false"/>
    <row r="30961" customFormat="false" ht="15" hidden="false" customHeight="false" outlineLevel="0" collapsed="false"/>
    <row r="30962" customFormat="false" ht="15" hidden="false" customHeight="false" outlineLevel="0" collapsed="false"/>
    <row r="30963" customFormat="false" ht="15" hidden="false" customHeight="false" outlineLevel="0" collapsed="false"/>
    <row r="30964" customFormat="false" ht="15" hidden="false" customHeight="false" outlineLevel="0" collapsed="false"/>
    <row r="30965" customFormat="false" ht="15" hidden="false" customHeight="false" outlineLevel="0" collapsed="false"/>
    <row r="30966" customFormat="false" ht="15" hidden="false" customHeight="false" outlineLevel="0" collapsed="false"/>
    <row r="30967" customFormat="false" ht="15" hidden="false" customHeight="false" outlineLevel="0" collapsed="false"/>
    <row r="30968" customFormat="false" ht="15" hidden="false" customHeight="false" outlineLevel="0" collapsed="false"/>
    <row r="30969" customFormat="false" ht="15" hidden="false" customHeight="false" outlineLevel="0" collapsed="false"/>
    <row r="30970" customFormat="false" ht="15" hidden="false" customHeight="false" outlineLevel="0" collapsed="false"/>
    <row r="30971" customFormat="false" ht="15" hidden="false" customHeight="false" outlineLevel="0" collapsed="false"/>
    <row r="30972" customFormat="false" ht="15" hidden="false" customHeight="false" outlineLevel="0" collapsed="false"/>
    <row r="30973" customFormat="false" ht="15" hidden="false" customHeight="false" outlineLevel="0" collapsed="false"/>
    <row r="30974" customFormat="false" ht="15" hidden="false" customHeight="false" outlineLevel="0" collapsed="false"/>
    <row r="30975" customFormat="false" ht="15" hidden="false" customHeight="false" outlineLevel="0" collapsed="false"/>
    <row r="30976" customFormat="false" ht="15" hidden="false" customHeight="false" outlineLevel="0" collapsed="false"/>
    <row r="30977" customFormat="false" ht="15" hidden="false" customHeight="false" outlineLevel="0" collapsed="false"/>
    <row r="30978" customFormat="false" ht="15" hidden="false" customHeight="false" outlineLevel="0" collapsed="false"/>
    <row r="30979" customFormat="false" ht="15" hidden="false" customHeight="false" outlineLevel="0" collapsed="false"/>
    <row r="30980" customFormat="false" ht="15" hidden="false" customHeight="false" outlineLevel="0" collapsed="false"/>
    <row r="30981" customFormat="false" ht="15" hidden="false" customHeight="false" outlineLevel="0" collapsed="false"/>
    <row r="30982" customFormat="false" ht="15" hidden="false" customHeight="false" outlineLevel="0" collapsed="false"/>
    <row r="30983" customFormat="false" ht="15" hidden="false" customHeight="false" outlineLevel="0" collapsed="false"/>
    <row r="30984" customFormat="false" ht="15" hidden="false" customHeight="false" outlineLevel="0" collapsed="false"/>
    <row r="30985" customFormat="false" ht="15" hidden="false" customHeight="false" outlineLevel="0" collapsed="false"/>
    <row r="30986" customFormat="false" ht="15" hidden="false" customHeight="false" outlineLevel="0" collapsed="false"/>
    <row r="30987" customFormat="false" ht="15" hidden="false" customHeight="false" outlineLevel="0" collapsed="false"/>
    <row r="30988" customFormat="false" ht="15" hidden="false" customHeight="false" outlineLevel="0" collapsed="false"/>
    <row r="30989" customFormat="false" ht="15" hidden="false" customHeight="false" outlineLevel="0" collapsed="false"/>
    <row r="30990" customFormat="false" ht="15" hidden="false" customHeight="false" outlineLevel="0" collapsed="false"/>
    <row r="30991" customFormat="false" ht="15" hidden="false" customHeight="false" outlineLevel="0" collapsed="false"/>
    <row r="30992" customFormat="false" ht="15" hidden="false" customHeight="false" outlineLevel="0" collapsed="false"/>
    <row r="30993" customFormat="false" ht="15" hidden="false" customHeight="false" outlineLevel="0" collapsed="false"/>
    <row r="30994" customFormat="false" ht="15" hidden="false" customHeight="false" outlineLevel="0" collapsed="false"/>
    <row r="30995" customFormat="false" ht="15" hidden="false" customHeight="false" outlineLevel="0" collapsed="false"/>
    <row r="30996" customFormat="false" ht="15" hidden="false" customHeight="false" outlineLevel="0" collapsed="false"/>
    <row r="30997" customFormat="false" ht="15" hidden="false" customHeight="false" outlineLevel="0" collapsed="false"/>
    <row r="30998" customFormat="false" ht="15" hidden="false" customHeight="false" outlineLevel="0" collapsed="false"/>
    <row r="30999" customFormat="false" ht="15" hidden="false" customHeight="false" outlineLevel="0" collapsed="false"/>
    <row r="31000" customFormat="false" ht="15" hidden="false" customHeight="false" outlineLevel="0" collapsed="false"/>
    <row r="31001" customFormat="false" ht="15" hidden="false" customHeight="false" outlineLevel="0" collapsed="false"/>
    <row r="31002" customFormat="false" ht="15" hidden="false" customHeight="false" outlineLevel="0" collapsed="false"/>
    <row r="31003" customFormat="false" ht="15" hidden="false" customHeight="false" outlineLevel="0" collapsed="false"/>
    <row r="31004" customFormat="false" ht="15" hidden="false" customHeight="false" outlineLevel="0" collapsed="false"/>
    <row r="31005" customFormat="false" ht="15" hidden="false" customHeight="false" outlineLevel="0" collapsed="false"/>
    <row r="31006" customFormat="false" ht="15" hidden="false" customHeight="false" outlineLevel="0" collapsed="false"/>
    <row r="31007" customFormat="false" ht="15" hidden="false" customHeight="false" outlineLevel="0" collapsed="false"/>
    <row r="31008" customFormat="false" ht="15" hidden="false" customHeight="false" outlineLevel="0" collapsed="false"/>
    <row r="31009" customFormat="false" ht="15" hidden="false" customHeight="false" outlineLevel="0" collapsed="false"/>
    <row r="31010" customFormat="false" ht="15" hidden="false" customHeight="false" outlineLevel="0" collapsed="false"/>
    <row r="31011" customFormat="false" ht="15" hidden="false" customHeight="false" outlineLevel="0" collapsed="false"/>
    <row r="31012" customFormat="false" ht="15" hidden="false" customHeight="false" outlineLevel="0" collapsed="false"/>
    <row r="31013" customFormat="false" ht="15" hidden="false" customHeight="false" outlineLevel="0" collapsed="false"/>
    <row r="31014" customFormat="false" ht="15" hidden="false" customHeight="false" outlineLevel="0" collapsed="false"/>
    <row r="31015" customFormat="false" ht="15" hidden="false" customHeight="false" outlineLevel="0" collapsed="false"/>
    <row r="31016" customFormat="false" ht="15" hidden="false" customHeight="false" outlineLevel="0" collapsed="false"/>
    <row r="31017" customFormat="false" ht="15" hidden="false" customHeight="false" outlineLevel="0" collapsed="false"/>
    <row r="31018" customFormat="false" ht="15" hidden="false" customHeight="false" outlineLevel="0" collapsed="false"/>
    <row r="31019" customFormat="false" ht="15" hidden="false" customHeight="false" outlineLevel="0" collapsed="false"/>
    <row r="31020" customFormat="false" ht="15" hidden="false" customHeight="false" outlineLevel="0" collapsed="false"/>
    <row r="31021" customFormat="false" ht="15" hidden="false" customHeight="false" outlineLevel="0" collapsed="false"/>
    <row r="31022" customFormat="false" ht="15" hidden="false" customHeight="false" outlineLevel="0" collapsed="false"/>
    <row r="31023" customFormat="false" ht="15" hidden="false" customHeight="false" outlineLevel="0" collapsed="false"/>
    <row r="31024" customFormat="false" ht="15" hidden="false" customHeight="false" outlineLevel="0" collapsed="false"/>
    <row r="31025" customFormat="false" ht="15" hidden="false" customHeight="false" outlineLevel="0" collapsed="false"/>
    <row r="31026" customFormat="false" ht="15" hidden="false" customHeight="false" outlineLevel="0" collapsed="false"/>
    <row r="31027" customFormat="false" ht="15" hidden="false" customHeight="false" outlineLevel="0" collapsed="false"/>
    <row r="31028" customFormat="false" ht="15" hidden="false" customHeight="false" outlineLevel="0" collapsed="false"/>
    <row r="31029" customFormat="false" ht="15" hidden="false" customHeight="false" outlineLevel="0" collapsed="false"/>
    <row r="31030" customFormat="false" ht="15" hidden="false" customHeight="false" outlineLevel="0" collapsed="false"/>
    <row r="31031" customFormat="false" ht="15" hidden="false" customHeight="false" outlineLevel="0" collapsed="false"/>
    <row r="31032" customFormat="false" ht="15" hidden="false" customHeight="false" outlineLevel="0" collapsed="false"/>
    <row r="31033" customFormat="false" ht="15" hidden="false" customHeight="false" outlineLevel="0" collapsed="false"/>
    <row r="31034" customFormat="false" ht="15" hidden="false" customHeight="false" outlineLevel="0" collapsed="false"/>
    <row r="31035" customFormat="false" ht="15" hidden="false" customHeight="false" outlineLevel="0" collapsed="false"/>
    <row r="31036" customFormat="false" ht="15" hidden="false" customHeight="false" outlineLevel="0" collapsed="false"/>
    <row r="31037" customFormat="false" ht="15" hidden="false" customHeight="false" outlineLevel="0" collapsed="false"/>
    <row r="31038" customFormat="false" ht="15" hidden="false" customHeight="false" outlineLevel="0" collapsed="false"/>
    <row r="31039" customFormat="false" ht="15" hidden="false" customHeight="false" outlineLevel="0" collapsed="false"/>
    <row r="31040" customFormat="false" ht="15" hidden="false" customHeight="false" outlineLevel="0" collapsed="false"/>
    <row r="31041" customFormat="false" ht="15" hidden="false" customHeight="false" outlineLevel="0" collapsed="false"/>
    <row r="31042" customFormat="false" ht="15" hidden="false" customHeight="false" outlineLevel="0" collapsed="false"/>
    <row r="31043" customFormat="false" ht="15" hidden="false" customHeight="false" outlineLevel="0" collapsed="false"/>
    <row r="31044" customFormat="false" ht="15" hidden="false" customHeight="false" outlineLevel="0" collapsed="false"/>
    <row r="31045" customFormat="false" ht="15" hidden="false" customHeight="false" outlineLevel="0" collapsed="false"/>
    <row r="31046" customFormat="false" ht="15" hidden="false" customHeight="false" outlineLevel="0" collapsed="false"/>
    <row r="31047" customFormat="false" ht="15" hidden="false" customHeight="false" outlineLevel="0" collapsed="false"/>
    <row r="31048" customFormat="false" ht="15" hidden="false" customHeight="false" outlineLevel="0" collapsed="false"/>
    <row r="31049" customFormat="false" ht="15" hidden="false" customHeight="false" outlineLevel="0" collapsed="false"/>
    <row r="31050" customFormat="false" ht="15" hidden="false" customHeight="false" outlineLevel="0" collapsed="false"/>
    <row r="31051" customFormat="false" ht="15" hidden="false" customHeight="false" outlineLevel="0" collapsed="false"/>
    <row r="31052" customFormat="false" ht="15" hidden="false" customHeight="false" outlineLevel="0" collapsed="false"/>
    <row r="31053" customFormat="false" ht="15" hidden="false" customHeight="false" outlineLevel="0" collapsed="false"/>
    <row r="31054" customFormat="false" ht="15" hidden="false" customHeight="false" outlineLevel="0" collapsed="false"/>
    <row r="31055" customFormat="false" ht="15" hidden="false" customHeight="false" outlineLevel="0" collapsed="false"/>
    <row r="31056" customFormat="false" ht="15" hidden="false" customHeight="false" outlineLevel="0" collapsed="false"/>
    <row r="31057" customFormat="false" ht="15" hidden="false" customHeight="false" outlineLevel="0" collapsed="false"/>
    <row r="31058" customFormat="false" ht="15" hidden="false" customHeight="false" outlineLevel="0" collapsed="false"/>
    <row r="31059" customFormat="false" ht="15" hidden="false" customHeight="false" outlineLevel="0" collapsed="false"/>
    <row r="31060" customFormat="false" ht="15" hidden="false" customHeight="false" outlineLevel="0" collapsed="false"/>
    <row r="31061" customFormat="false" ht="15" hidden="false" customHeight="false" outlineLevel="0" collapsed="false"/>
    <row r="31062" customFormat="false" ht="15" hidden="false" customHeight="false" outlineLevel="0" collapsed="false"/>
    <row r="31063" customFormat="false" ht="15" hidden="false" customHeight="false" outlineLevel="0" collapsed="false"/>
    <row r="31064" customFormat="false" ht="15" hidden="false" customHeight="false" outlineLevel="0" collapsed="false"/>
    <row r="31065" customFormat="false" ht="15" hidden="false" customHeight="false" outlineLevel="0" collapsed="false"/>
    <row r="31066" customFormat="false" ht="15" hidden="false" customHeight="false" outlineLevel="0" collapsed="false"/>
    <row r="31067" customFormat="false" ht="15" hidden="false" customHeight="false" outlineLevel="0" collapsed="false"/>
    <row r="31068" customFormat="false" ht="15" hidden="false" customHeight="false" outlineLevel="0" collapsed="false"/>
    <row r="31069" customFormat="false" ht="15" hidden="false" customHeight="false" outlineLevel="0" collapsed="false"/>
    <row r="31070" customFormat="false" ht="15" hidden="false" customHeight="false" outlineLevel="0" collapsed="false"/>
    <row r="31071" customFormat="false" ht="15" hidden="false" customHeight="false" outlineLevel="0" collapsed="false"/>
    <row r="31072" customFormat="false" ht="15" hidden="false" customHeight="false" outlineLevel="0" collapsed="false"/>
    <row r="31073" customFormat="false" ht="15" hidden="false" customHeight="false" outlineLevel="0" collapsed="false"/>
    <row r="31074" customFormat="false" ht="15" hidden="false" customHeight="false" outlineLevel="0" collapsed="false"/>
    <row r="31075" customFormat="false" ht="15" hidden="false" customHeight="false" outlineLevel="0" collapsed="false"/>
    <row r="31076" customFormat="false" ht="15" hidden="false" customHeight="false" outlineLevel="0" collapsed="false"/>
    <row r="31077" customFormat="false" ht="15" hidden="false" customHeight="false" outlineLevel="0" collapsed="false"/>
    <row r="31078" customFormat="false" ht="15" hidden="false" customHeight="false" outlineLevel="0" collapsed="false"/>
    <row r="31079" customFormat="false" ht="15" hidden="false" customHeight="false" outlineLevel="0" collapsed="false"/>
    <row r="31080" customFormat="false" ht="15" hidden="false" customHeight="false" outlineLevel="0" collapsed="false"/>
    <row r="31081" customFormat="false" ht="15" hidden="false" customHeight="false" outlineLevel="0" collapsed="false"/>
    <row r="31082" customFormat="false" ht="15" hidden="false" customHeight="false" outlineLevel="0" collapsed="false"/>
    <row r="31083" customFormat="false" ht="15" hidden="false" customHeight="false" outlineLevel="0" collapsed="false"/>
    <row r="31084" customFormat="false" ht="15" hidden="false" customHeight="false" outlineLevel="0" collapsed="false"/>
    <row r="31085" customFormat="false" ht="15" hidden="false" customHeight="false" outlineLevel="0" collapsed="false"/>
    <row r="31086" customFormat="false" ht="15" hidden="false" customHeight="false" outlineLevel="0" collapsed="false"/>
    <row r="31087" customFormat="false" ht="15" hidden="false" customHeight="false" outlineLevel="0" collapsed="false"/>
    <row r="31088" customFormat="false" ht="15" hidden="false" customHeight="false" outlineLevel="0" collapsed="false"/>
    <row r="31089" customFormat="false" ht="15" hidden="false" customHeight="false" outlineLevel="0" collapsed="false"/>
    <row r="31090" customFormat="false" ht="15" hidden="false" customHeight="false" outlineLevel="0" collapsed="false"/>
    <row r="31091" customFormat="false" ht="15" hidden="false" customHeight="false" outlineLevel="0" collapsed="false"/>
    <row r="31092" customFormat="false" ht="15" hidden="false" customHeight="false" outlineLevel="0" collapsed="false"/>
    <row r="31093" customFormat="false" ht="15" hidden="false" customHeight="false" outlineLevel="0" collapsed="false"/>
    <row r="31094" customFormat="false" ht="15" hidden="false" customHeight="false" outlineLevel="0" collapsed="false"/>
    <row r="31095" customFormat="false" ht="15" hidden="false" customHeight="false" outlineLevel="0" collapsed="false"/>
    <row r="31096" customFormat="false" ht="15" hidden="false" customHeight="false" outlineLevel="0" collapsed="false"/>
    <row r="31097" customFormat="false" ht="15" hidden="false" customHeight="false" outlineLevel="0" collapsed="false"/>
    <row r="31098" customFormat="false" ht="15" hidden="false" customHeight="false" outlineLevel="0" collapsed="false"/>
    <row r="31099" customFormat="false" ht="15" hidden="false" customHeight="false" outlineLevel="0" collapsed="false"/>
    <row r="31100" customFormat="false" ht="15" hidden="false" customHeight="false" outlineLevel="0" collapsed="false"/>
    <row r="31101" customFormat="false" ht="15" hidden="false" customHeight="false" outlineLevel="0" collapsed="false"/>
    <row r="31102" customFormat="false" ht="15" hidden="false" customHeight="false" outlineLevel="0" collapsed="false"/>
    <row r="31103" customFormat="false" ht="15" hidden="false" customHeight="false" outlineLevel="0" collapsed="false"/>
    <row r="31104" customFormat="false" ht="15" hidden="false" customHeight="false" outlineLevel="0" collapsed="false"/>
    <row r="31105" customFormat="false" ht="15" hidden="false" customHeight="false" outlineLevel="0" collapsed="false"/>
    <row r="31106" customFormat="false" ht="15" hidden="false" customHeight="false" outlineLevel="0" collapsed="false"/>
    <row r="31107" customFormat="false" ht="15" hidden="false" customHeight="false" outlineLevel="0" collapsed="false"/>
    <row r="31108" customFormat="false" ht="15" hidden="false" customHeight="false" outlineLevel="0" collapsed="false"/>
    <row r="31109" customFormat="false" ht="15" hidden="false" customHeight="false" outlineLevel="0" collapsed="false"/>
    <row r="31110" customFormat="false" ht="15" hidden="false" customHeight="false" outlineLevel="0" collapsed="false"/>
    <row r="31111" customFormat="false" ht="15" hidden="false" customHeight="false" outlineLevel="0" collapsed="false"/>
    <row r="31112" customFormat="false" ht="15" hidden="false" customHeight="false" outlineLevel="0" collapsed="false"/>
    <row r="31113" customFormat="false" ht="15" hidden="false" customHeight="false" outlineLevel="0" collapsed="false"/>
    <row r="31114" customFormat="false" ht="15" hidden="false" customHeight="false" outlineLevel="0" collapsed="false"/>
    <row r="31115" customFormat="false" ht="15" hidden="false" customHeight="false" outlineLevel="0" collapsed="false"/>
    <row r="31116" customFormat="false" ht="15" hidden="false" customHeight="false" outlineLevel="0" collapsed="false"/>
    <row r="31117" customFormat="false" ht="15" hidden="false" customHeight="false" outlineLevel="0" collapsed="false"/>
    <row r="31118" customFormat="false" ht="15" hidden="false" customHeight="false" outlineLevel="0" collapsed="false"/>
    <row r="31119" customFormat="false" ht="15" hidden="false" customHeight="false" outlineLevel="0" collapsed="false"/>
    <row r="31120" customFormat="false" ht="15" hidden="false" customHeight="false" outlineLevel="0" collapsed="false"/>
    <row r="31121" customFormat="false" ht="15" hidden="false" customHeight="false" outlineLevel="0" collapsed="false"/>
    <row r="31122" customFormat="false" ht="15" hidden="false" customHeight="false" outlineLevel="0" collapsed="false"/>
    <row r="31123" customFormat="false" ht="15" hidden="false" customHeight="false" outlineLevel="0" collapsed="false"/>
    <row r="31124" customFormat="false" ht="15" hidden="false" customHeight="false" outlineLevel="0" collapsed="false"/>
    <row r="31125" customFormat="false" ht="15" hidden="false" customHeight="false" outlineLevel="0" collapsed="false"/>
    <row r="31126" customFormat="false" ht="15" hidden="false" customHeight="false" outlineLevel="0" collapsed="false"/>
    <row r="31127" customFormat="false" ht="15" hidden="false" customHeight="false" outlineLevel="0" collapsed="false"/>
    <row r="31128" customFormat="false" ht="15" hidden="false" customHeight="false" outlineLevel="0" collapsed="false"/>
    <row r="31129" customFormat="false" ht="15" hidden="false" customHeight="false" outlineLevel="0" collapsed="false"/>
    <row r="31130" customFormat="false" ht="15" hidden="false" customHeight="false" outlineLevel="0" collapsed="false"/>
    <row r="31131" customFormat="false" ht="15" hidden="false" customHeight="false" outlineLevel="0" collapsed="false"/>
    <row r="31132" customFormat="false" ht="15" hidden="false" customHeight="false" outlineLevel="0" collapsed="false"/>
    <row r="31133" customFormat="false" ht="15" hidden="false" customHeight="false" outlineLevel="0" collapsed="false"/>
    <row r="31134" customFormat="false" ht="15" hidden="false" customHeight="false" outlineLevel="0" collapsed="false"/>
    <row r="31135" customFormat="false" ht="15" hidden="false" customHeight="false" outlineLevel="0" collapsed="false"/>
    <row r="31136" customFormat="false" ht="15" hidden="false" customHeight="false" outlineLevel="0" collapsed="false"/>
    <row r="31137" customFormat="false" ht="15" hidden="false" customHeight="false" outlineLevel="0" collapsed="false"/>
    <row r="31138" customFormat="false" ht="15" hidden="false" customHeight="false" outlineLevel="0" collapsed="false"/>
    <row r="31139" customFormat="false" ht="15" hidden="false" customHeight="false" outlineLevel="0" collapsed="false"/>
    <row r="31140" customFormat="false" ht="15" hidden="false" customHeight="false" outlineLevel="0" collapsed="false"/>
    <row r="31141" customFormat="false" ht="15" hidden="false" customHeight="false" outlineLevel="0" collapsed="false"/>
    <row r="31142" customFormat="false" ht="15" hidden="false" customHeight="false" outlineLevel="0" collapsed="false"/>
    <row r="31143" customFormat="false" ht="15" hidden="false" customHeight="false" outlineLevel="0" collapsed="false"/>
    <row r="31144" customFormat="false" ht="15" hidden="false" customHeight="false" outlineLevel="0" collapsed="false"/>
    <row r="31145" customFormat="false" ht="15" hidden="false" customHeight="false" outlineLevel="0" collapsed="false"/>
    <row r="31146" customFormat="false" ht="15" hidden="false" customHeight="false" outlineLevel="0" collapsed="false"/>
    <row r="31147" customFormat="false" ht="15" hidden="false" customHeight="false" outlineLevel="0" collapsed="false"/>
    <row r="31148" customFormat="false" ht="15" hidden="false" customHeight="false" outlineLevel="0" collapsed="false"/>
    <row r="31149" customFormat="false" ht="15" hidden="false" customHeight="false" outlineLevel="0" collapsed="false"/>
    <row r="31150" customFormat="false" ht="15" hidden="false" customHeight="false" outlineLevel="0" collapsed="false"/>
    <row r="31151" customFormat="false" ht="15" hidden="false" customHeight="false" outlineLevel="0" collapsed="false"/>
    <row r="31152" customFormat="false" ht="15" hidden="false" customHeight="false" outlineLevel="0" collapsed="false"/>
    <row r="31153" customFormat="false" ht="15" hidden="false" customHeight="false" outlineLevel="0" collapsed="false"/>
    <row r="31154" customFormat="false" ht="15" hidden="false" customHeight="false" outlineLevel="0" collapsed="false"/>
    <row r="31155" customFormat="false" ht="15" hidden="false" customHeight="false" outlineLevel="0" collapsed="false"/>
    <row r="31156" customFormat="false" ht="15" hidden="false" customHeight="false" outlineLevel="0" collapsed="false"/>
    <row r="31157" customFormat="false" ht="15" hidden="false" customHeight="false" outlineLevel="0" collapsed="false"/>
    <row r="31158" customFormat="false" ht="15" hidden="false" customHeight="false" outlineLevel="0" collapsed="false"/>
    <row r="31159" customFormat="false" ht="15" hidden="false" customHeight="false" outlineLevel="0" collapsed="false"/>
    <row r="31160" customFormat="false" ht="15" hidden="false" customHeight="false" outlineLevel="0" collapsed="false"/>
    <row r="31161" customFormat="false" ht="15" hidden="false" customHeight="false" outlineLevel="0" collapsed="false"/>
    <row r="31162" customFormat="false" ht="15" hidden="false" customHeight="false" outlineLevel="0" collapsed="false"/>
    <row r="31163" customFormat="false" ht="15" hidden="false" customHeight="false" outlineLevel="0" collapsed="false"/>
    <row r="31164" customFormat="false" ht="15" hidden="false" customHeight="false" outlineLevel="0" collapsed="false"/>
    <row r="31165" customFormat="false" ht="15" hidden="false" customHeight="false" outlineLevel="0" collapsed="false"/>
    <row r="31166" customFormat="false" ht="15" hidden="false" customHeight="false" outlineLevel="0" collapsed="false"/>
    <row r="31167" customFormat="false" ht="15" hidden="false" customHeight="false" outlineLevel="0" collapsed="false"/>
    <row r="31168" customFormat="false" ht="15" hidden="false" customHeight="false" outlineLevel="0" collapsed="false"/>
    <row r="31169" customFormat="false" ht="15" hidden="false" customHeight="false" outlineLevel="0" collapsed="false"/>
    <row r="31170" customFormat="false" ht="15" hidden="false" customHeight="false" outlineLevel="0" collapsed="false"/>
    <row r="31171" customFormat="false" ht="15" hidden="false" customHeight="false" outlineLevel="0" collapsed="false"/>
    <row r="31172" customFormat="false" ht="15" hidden="false" customHeight="false" outlineLevel="0" collapsed="false"/>
    <row r="31173" customFormat="false" ht="15" hidden="false" customHeight="false" outlineLevel="0" collapsed="false"/>
    <row r="31174" customFormat="false" ht="15" hidden="false" customHeight="false" outlineLevel="0" collapsed="false"/>
    <row r="31175" customFormat="false" ht="15" hidden="false" customHeight="false" outlineLevel="0" collapsed="false"/>
    <row r="31176" customFormat="false" ht="15" hidden="false" customHeight="false" outlineLevel="0" collapsed="false"/>
    <row r="31177" customFormat="false" ht="15" hidden="false" customHeight="false" outlineLevel="0" collapsed="false"/>
    <row r="31178" customFormat="false" ht="15" hidden="false" customHeight="false" outlineLevel="0" collapsed="false"/>
    <row r="31179" customFormat="false" ht="15" hidden="false" customHeight="false" outlineLevel="0" collapsed="false"/>
    <row r="31180" customFormat="false" ht="15" hidden="false" customHeight="false" outlineLevel="0" collapsed="false"/>
    <row r="31181" customFormat="false" ht="15" hidden="false" customHeight="false" outlineLevel="0" collapsed="false"/>
    <row r="31182" customFormat="false" ht="15" hidden="false" customHeight="false" outlineLevel="0" collapsed="false"/>
    <row r="31183" customFormat="false" ht="15" hidden="false" customHeight="false" outlineLevel="0" collapsed="false"/>
    <row r="31184" customFormat="false" ht="15" hidden="false" customHeight="false" outlineLevel="0" collapsed="false"/>
    <row r="31185" customFormat="false" ht="15" hidden="false" customHeight="false" outlineLevel="0" collapsed="false"/>
    <row r="31186" customFormat="false" ht="15" hidden="false" customHeight="false" outlineLevel="0" collapsed="false"/>
    <row r="31187" customFormat="false" ht="15" hidden="false" customHeight="false" outlineLevel="0" collapsed="false"/>
    <row r="31188" customFormat="false" ht="15" hidden="false" customHeight="false" outlineLevel="0" collapsed="false"/>
    <row r="31189" customFormat="false" ht="15" hidden="false" customHeight="false" outlineLevel="0" collapsed="false"/>
    <row r="31190" customFormat="false" ht="15" hidden="false" customHeight="false" outlineLevel="0" collapsed="false"/>
    <row r="31191" customFormat="false" ht="15" hidden="false" customHeight="false" outlineLevel="0" collapsed="false"/>
    <row r="31192" customFormat="false" ht="15" hidden="false" customHeight="false" outlineLevel="0" collapsed="false"/>
    <row r="31193" customFormat="false" ht="15" hidden="false" customHeight="false" outlineLevel="0" collapsed="false"/>
    <row r="31194" customFormat="false" ht="15" hidden="false" customHeight="false" outlineLevel="0" collapsed="false"/>
    <row r="31195" customFormat="false" ht="15" hidden="false" customHeight="false" outlineLevel="0" collapsed="false"/>
    <row r="31196" customFormat="false" ht="15" hidden="false" customHeight="false" outlineLevel="0" collapsed="false"/>
    <row r="31197" customFormat="false" ht="15" hidden="false" customHeight="false" outlineLevel="0" collapsed="false"/>
    <row r="31198" customFormat="false" ht="15" hidden="false" customHeight="false" outlineLevel="0" collapsed="false"/>
    <row r="31199" customFormat="false" ht="15" hidden="false" customHeight="false" outlineLevel="0" collapsed="false"/>
    <row r="31200" customFormat="false" ht="15" hidden="false" customHeight="false" outlineLevel="0" collapsed="false"/>
    <row r="31201" customFormat="false" ht="15" hidden="false" customHeight="false" outlineLevel="0" collapsed="false"/>
    <row r="31202" customFormat="false" ht="15" hidden="false" customHeight="false" outlineLevel="0" collapsed="false"/>
    <row r="31203" customFormat="false" ht="15" hidden="false" customHeight="false" outlineLevel="0" collapsed="false"/>
    <row r="31204" customFormat="false" ht="15" hidden="false" customHeight="false" outlineLevel="0" collapsed="false"/>
    <row r="31205" customFormat="false" ht="15" hidden="false" customHeight="false" outlineLevel="0" collapsed="false"/>
    <row r="31206" customFormat="false" ht="15" hidden="false" customHeight="false" outlineLevel="0" collapsed="false"/>
    <row r="31207" customFormat="false" ht="15" hidden="false" customHeight="false" outlineLevel="0" collapsed="false"/>
    <row r="31208" customFormat="false" ht="15" hidden="false" customHeight="false" outlineLevel="0" collapsed="false"/>
    <row r="31209" customFormat="false" ht="15" hidden="false" customHeight="false" outlineLevel="0" collapsed="false"/>
    <row r="31210" customFormat="false" ht="15" hidden="false" customHeight="false" outlineLevel="0" collapsed="false"/>
    <row r="31211" customFormat="false" ht="15" hidden="false" customHeight="false" outlineLevel="0" collapsed="false"/>
    <row r="31212" customFormat="false" ht="15" hidden="false" customHeight="false" outlineLevel="0" collapsed="false"/>
    <row r="31213" customFormat="false" ht="15" hidden="false" customHeight="false" outlineLevel="0" collapsed="false"/>
    <row r="31214" customFormat="false" ht="15" hidden="false" customHeight="false" outlineLevel="0" collapsed="false"/>
    <row r="31215" customFormat="false" ht="15" hidden="false" customHeight="false" outlineLevel="0" collapsed="false"/>
    <row r="31216" customFormat="false" ht="15" hidden="false" customHeight="false" outlineLevel="0" collapsed="false"/>
    <row r="31217" customFormat="false" ht="15" hidden="false" customHeight="false" outlineLevel="0" collapsed="false"/>
    <row r="31218" customFormat="false" ht="15" hidden="false" customHeight="false" outlineLevel="0" collapsed="false"/>
    <row r="31219" customFormat="false" ht="15" hidden="false" customHeight="false" outlineLevel="0" collapsed="false"/>
    <row r="31220" customFormat="false" ht="15" hidden="false" customHeight="false" outlineLevel="0" collapsed="false"/>
    <row r="31221" customFormat="false" ht="15" hidden="false" customHeight="false" outlineLevel="0" collapsed="false"/>
    <row r="31222" customFormat="false" ht="15" hidden="false" customHeight="false" outlineLevel="0" collapsed="false"/>
    <row r="31223" customFormat="false" ht="15" hidden="false" customHeight="false" outlineLevel="0" collapsed="false"/>
    <row r="31224" customFormat="false" ht="15" hidden="false" customHeight="false" outlineLevel="0" collapsed="false"/>
    <row r="31225" customFormat="false" ht="15" hidden="false" customHeight="false" outlineLevel="0" collapsed="false"/>
    <row r="31226" customFormat="false" ht="15" hidden="false" customHeight="false" outlineLevel="0" collapsed="false"/>
    <row r="31227" customFormat="false" ht="15" hidden="false" customHeight="false" outlineLevel="0" collapsed="false"/>
    <row r="31228" customFormat="false" ht="15" hidden="false" customHeight="false" outlineLevel="0" collapsed="false"/>
    <row r="31229" customFormat="false" ht="15" hidden="false" customHeight="false" outlineLevel="0" collapsed="false"/>
    <row r="31230" customFormat="false" ht="15" hidden="false" customHeight="false" outlineLevel="0" collapsed="false"/>
    <row r="31231" customFormat="false" ht="15" hidden="false" customHeight="false" outlineLevel="0" collapsed="false"/>
    <row r="31232" customFormat="false" ht="15" hidden="false" customHeight="false" outlineLevel="0" collapsed="false"/>
    <row r="31233" customFormat="false" ht="15" hidden="false" customHeight="false" outlineLevel="0" collapsed="false"/>
    <row r="31234" customFormat="false" ht="15" hidden="false" customHeight="false" outlineLevel="0" collapsed="false"/>
    <row r="31235" customFormat="false" ht="15" hidden="false" customHeight="false" outlineLevel="0" collapsed="false"/>
    <row r="31236" customFormat="false" ht="15" hidden="false" customHeight="false" outlineLevel="0" collapsed="false"/>
    <row r="31237" customFormat="false" ht="15" hidden="false" customHeight="false" outlineLevel="0" collapsed="false"/>
    <row r="31238" customFormat="false" ht="15" hidden="false" customHeight="false" outlineLevel="0" collapsed="false"/>
    <row r="31239" customFormat="false" ht="15" hidden="false" customHeight="false" outlineLevel="0" collapsed="false"/>
    <row r="31240" customFormat="false" ht="15" hidden="false" customHeight="false" outlineLevel="0" collapsed="false"/>
    <row r="31241" customFormat="false" ht="15" hidden="false" customHeight="false" outlineLevel="0" collapsed="false"/>
    <row r="31242" customFormat="false" ht="15" hidden="false" customHeight="false" outlineLevel="0" collapsed="false"/>
    <row r="31243" customFormat="false" ht="15" hidden="false" customHeight="false" outlineLevel="0" collapsed="false"/>
    <row r="31244" customFormat="false" ht="15" hidden="false" customHeight="false" outlineLevel="0" collapsed="false"/>
    <row r="31245" customFormat="false" ht="15" hidden="false" customHeight="false" outlineLevel="0" collapsed="false"/>
    <row r="31246" customFormat="false" ht="15" hidden="false" customHeight="false" outlineLevel="0" collapsed="false"/>
    <row r="31247" customFormat="false" ht="15" hidden="false" customHeight="false" outlineLevel="0" collapsed="false"/>
    <row r="31248" customFormat="false" ht="15" hidden="false" customHeight="false" outlineLevel="0" collapsed="false"/>
    <row r="31249" customFormat="false" ht="15" hidden="false" customHeight="false" outlineLevel="0" collapsed="false"/>
    <row r="31250" customFormat="false" ht="15" hidden="false" customHeight="false" outlineLevel="0" collapsed="false"/>
    <row r="31251" customFormat="false" ht="15" hidden="false" customHeight="false" outlineLevel="0" collapsed="false"/>
    <row r="31252" customFormat="false" ht="15" hidden="false" customHeight="false" outlineLevel="0" collapsed="false"/>
    <row r="31253" customFormat="false" ht="15" hidden="false" customHeight="false" outlineLevel="0" collapsed="false"/>
    <row r="31254" customFormat="false" ht="15" hidden="false" customHeight="false" outlineLevel="0" collapsed="false"/>
    <row r="31255" customFormat="false" ht="15" hidden="false" customHeight="false" outlineLevel="0" collapsed="false"/>
    <row r="31256" customFormat="false" ht="15" hidden="false" customHeight="false" outlineLevel="0" collapsed="false"/>
    <row r="31257" customFormat="false" ht="15" hidden="false" customHeight="false" outlineLevel="0" collapsed="false"/>
    <row r="31258" customFormat="false" ht="15" hidden="false" customHeight="false" outlineLevel="0" collapsed="false"/>
    <row r="31259" customFormat="false" ht="15" hidden="false" customHeight="false" outlineLevel="0" collapsed="false"/>
    <row r="31260" customFormat="false" ht="15" hidden="false" customHeight="false" outlineLevel="0" collapsed="false"/>
    <row r="31261" customFormat="false" ht="15" hidden="false" customHeight="false" outlineLevel="0" collapsed="false"/>
    <row r="31262" customFormat="false" ht="15" hidden="false" customHeight="false" outlineLevel="0" collapsed="false"/>
    <row r="31263" customFormat="false" ht="15" hidden="false" customHeight="false" outlineLevel="0" collapsed="false"/>
    <row r="31264" customFormat="false" ht="15" hidden="false" customHeight="false" outlineLevel="0" collapsed="false"/>
    <row r="31265" customFormat="false" ht="15" hidden="false" customHeight="false" outlineLevel="0" collapsed="false"/>
    <row r="31266" customFormat="false" ht="15" hidden="false" customHeight="false" outlineLevel="0" collapsed="false"/>
    <row r="31267" customFormat="false" ht="15" hidden="false" customHeight="false" outlineLevel="0" collapsed="false"/>
    <row r="31268" customFormat="false" ht="15" hidden="false" customHeight="false" outlineLevel="0" collapsed="false"/>
    <row r="31269" customFormat="false" ht="15" hidden="false" customHeight="false" outlineLevel="0" collapsed="false"/>
    <row r="31270" customFormat="false" ht="15" hidden="false" customHeight="false" outlineLevel="0" collapsed="false"/>
    <row r="31271" customFormat="false" ht="15" hidden="false" customHeight="false" outlineLevel="0" collapsed="false"/>
    <row r="31272" customFormat="false" ht="15" hidden="false" customHeight="false" outlineLevel="0" collapsed="false"/>
    <row r="31273" customFormat="false" ht="15" hidden="false" customHeight="false" outlineLevel="0" collapsed="false"/>
    <row r="31274" customFormat="false" ht="15" hidden="false" customHeight="false" outlineLevel="0" collapsed="false"/>
    <row r="31275" customFormat="false" ht="15" hidden="false" customHeight="false" outlineLevel="0" collapsed="false"/>
    <row r="31276" customFormat="false" ht="15" hidden="false" customHeight="false" outlineLevel="0" collapsed="false"/>
    <row r="31277" customFormat="false" ht="15" hidden="false" customHeight="false" outlineLevel="0" collapsed="false"/>
    <row r="31278" customFormat="false" ht="15" hidden="false" customHeight="false" outlineLevel="0" collapsed="false"/>
    <row r="31279" customFormat="false" ht="15" hidden="false" customHeight="false" outlineLevel="0" collapsed="false"/>
    <row r="31280" customFormat="false" ht="15" hidden="false" customHeight="false" outlineLevel="0" collapsed="false"/>
    <row r="31281" customFormat="false" ht="15" hidden="false" customHeight="false" outlineLevel="0" collapsed="false"/>
    <row r="31282" customFormat="false" ht="15" hidden="false" customHeight="false" outlineLevel="0" collapsed="false"/>
    <row r="31283" customFormat="false" ht="15" hidden="false" customHeight="false" outlineLevel="0" collapsed="false"/>
    <row r="31284" customFormat="false" ht="15" hidden="false" customHeight="false" outlineLevel="0" collapsed="false"/>
    <row r="31285" customFormat="false" ht="15" hidden="false" customHeight="false" outlineLevel="0" collapsed="false"/>
    <row r="31286" customFormat="false" ht="15" hidden="false" customHeight="false" outlineLevel="0" collapsed="false"/>
    <row r="31287" customFormat="false" ht="15" hidden="false" customHeight="false" outlineLevel="0" collapsed="false"/>
    <row r="31288" customFormat="false" ht="15" hidden="false" customHeight="false" outlineLevel="0" collapsed="false"/>
    <row r="31289" customFormat="false" ht="15" hidden="false" customHeight="false" outlineLevel="0" collapsed="false"/>
    <row r="31290" customFormat="false" ht="15" hidden="false" customHeight="false" outlineLevel="0" collapsed="false"/>
    <row r="31291" customFormat="false" ht="15" hidden="false" customHeight="false" outlineLevel="0" collapsed="false"/>
    <row r="31292" customFormat="false" ht="15" hidden="false" customHeight="false" outlineLevel="0" collapsed="false"/>
    <row r="31293" customFormat="false" ht="15" hidden="false" customHeight="false" outlineLevel="0" collapsed="false"/>
    <row r="31294" customFormat="false" ht="15" hidden="false" customHeight="false" outlineLevel="0" collapsed="false"/>
    <row r="31295" customFormat="false" ht="15" hidden="false" customHeight="false" outlineLevel="0" collapsed="false"/>
    <row r="31296" customFormat="false" ht="15" hidden="false" customHeight="false" outlineLevel="0" collapsed="false"/>
    <row r="31297" customFormat="false" ht="15" hidden="false" customHeight="false" outlineLevel="0" collapsed="false"/>
    <row r="31298" customFormat="false" ht="15" hidden="false" customHeight="false" outlineLevel="0" collapsed="false"/>
    <row r="31299" customFormat="false" ht="15" hidden="false" customHeight="false" outlineLevel="0" collapsed="false"/>
    <row r="31300" customFormat="false" ht="15" hidden="false" customHeight="false" outlineLevel="0" collapsed="false"/>
    <row r="31301" customFormat="false" ht="15" hidden="false" customHeight="false" outlineLevel="0" collapsed="false"/>
    <row r="31302" customFormat="false" ht="15" hidden="false" customHeight="false" outlineLevel="0" collapsed="false"/>
    <row r="31303" customFormat="false" ht="15" hidden="false" customHeight="false" outlineLevel="0" collapsed="false"/>
    <row r="31304" customFormat="false" ht="15" hidden="false" customHeight="false" outlineLevel="0" collapsed="false"/>
    <row r="31305" customFormat="false" ht="15" hidden="false" customHeight="false" outlineLevel="0" collapsed="false"/>
    <row r="31306" customFormat="false" ht="15" hidden="false" customHeight="false" outlineLevel="0" collapsed="false"/>
    <row r="31307" customFormat="false" ht="15" hidden="false" customHeight="false" outlineLevel="0" collapsed="false"/>
    <row r="31308" customFormat="false" ht="15" hidden="false" customHeight="false" outlineLevel="0" collapsed="false"/>
    <row r="31309" customFormat="false" ht="15" hidden="false" customHeight="false" outlineLevel="0" collapsed="false"/>
    <row r="31310" customFormat="false" ht="15" hidden="false" customHeight="false" outlineLevel="0" collapsed="false"/>
    <row r="31311" customFormat="false" ht="15" hidden="false" customHeight="false" outlineLevel="0" collapsed="false"/>
    <row r="31312" customFormat="false" ht="15" hidden="false" customHeight="false" outlineLevel="0" collapsed="false"/>
    <row r="31313" customFormat="false" ht="15" hidden="false" customHeight="false" outlineLevel="0" collapsed="false"/>
    <row r="31314" customFormat="false" ht="15" hidden="false" customHeight="false" outlineLevel="0" collapsed="false"/>
    <row r="31315" customFormat="false" ht="15" hidden="false" customHeight="false" outlineLevel="0" collapsed="false"/>
    <row r="31316" customFormat="false" ht="15" hidden="false" customHeight="false" outlineLevel="0" collapsed="false"/>
    <row r="31317" customFormat="false" ht="15" hidden="false" customHeight="false" outlineLevel="0" collapsed="false"/>
    <row r="31318" customFormat="false" ht="15" hidden="false" customHeight="false" outlineLevel="0" collapsed="false"/>
    <row r="31319" customFormat="false" ht="15" hidden="false" customHeight="false" outlineLevel="0" collapsed="false"/>
    <row r="31320" customFormat="false" ht="15" hidden="false" customHeight="false" outlineLevel="0" collapsed="false"/>
    <row r="31321" customFormat="false" ht="15" hidden="false" customHeight="false" outlineLevel="0" collapsed="false"/>
    <row r="31322" customFormat="false" ht="15" hidden="false" customHeight="false" outlineLevel="0" collapsed="false"/>
    <row r="31323" customFormat="false" ht="15" hidden="false" customHeight="false" outlineLevel="0" collapsed="false"/>
    <row r="31324" customFormat="false" ht="15" hidden="false" customHeight="false" outlineLevel="0" collapsed="false"/>
    <row r="31325" customFormat="false" ht="15" hidden="false" customHeight="false" outlineLevel="0" collapsed="false"/>
    <row r="31326" customFormat="false" ht="15" hidden="false" customHeight="false" outlineLevel="0" collapsed="false"/>
    <row r="31327" customFormat="false" ht="15" hidden="false" customHeight="false" outlineLevel="0" collapsed="false"/>
    <row r="31328" customFormat="false" ht="15" hidden="false" customHeight="false" outlineLevel="0" collapsed="false"/>
    <row r="31329" customFormat="false" ht="15" hidden="false" customHeight="false" outlineLevel="0" collapsed="false"/>
    <row r="31330" customFormat="false" ht="15" hidden="false" customHeight="false" outlineLevel="0" collapsed="false"/>
    <row r="31331" customFormat="false" ht="15" hidden="false" customHeight="false" outlineLevel="0" collapsed="false"/>
    <row r="31332" customFormat="false" ht="15" hidden="false" customHeight="false" outlineLevel="0" collapsed="false"/>
    <row r="31333" customFormat="false" ht="15" hidden="false" customHeight="false" outlineLevel="0" collapsed="false"/>
    <row r="31334" customFormat="false" ht="15" hidden="false" customHeight="false" outlineLevel="0" collapsed="false"/>
    <row r="31335" customFormat="false" ht="15" hidden="false" customHeight="false" outlineLevel="0" collapsed="false"/>
    <row r="31336" customFormat="false" ht="15" hidden="false" customHeight="false" outlineLevel="0" collapsed="false"/>
    <row r="31337" customFormat="false" ht="15" hidden="false" customHeight="false" outlineLevel="0" collapsed="false"/>
    <row r="31338" customFormat="false" ht="15" hidden="false" customHeight="false" outlineLevel="0" collapsed="false"/>
    <row r="31339" customFormat="false" ht="15" hidden="false" customHeight="false" outlineLevel="0" collapsed="false"/>
    <row r="31340" customFormat="false" ht="15" hidden="false" customHeight="false" outlineLevel="0" collapsed="false"/>
    <row r="31341" customFormat="false" ht="15" hidden="false" customHeight="false" outlineLevel="0" collapsed="false"/>
    <row r="31342" customFormat="false" ht="15" hidden="false" customHeight="false" outlineLevel="0" collapsed="false"/>
    <row r="31343" customFormat="false" ht="15" hidden="false" customHeight="false" outlineLevel="0" collapsed="false"/>
    <row r="31344" customFormat="false" ht="15" hidden="false" customHeight="false" outlineLevel="0" collapsed="false"/>
    <row r="31345" customFormat="false" ht="15" hidden="false" customHeight="false" outlineLevel="0" collapsed="false"/>
    <row r="31346" customFormat="false" ht="15" hidden="false" customHeight="false" outlineLevel="0" collapsed="false"/>
    <row r="31347" customFormat="false" ht="15" hidden="false" customHeight="false" outlineLevel="0" collapsed="false"/>
    <row r="31348" customFormat="false" ht="15" hidden="false" customHeight="false" outlineLevel="0" collapsed="false"/>
    <row r="31349" customFormat="false" ht="15" hidden="false" customHeight="false" outlineLevel="0" collapsed="false"/>
    <row r="31350" customFormat="false" ht="15" hidden="false" customHeight="false" outlineLevel="0" collapsed="false"/>
    <row r="31351" customFormat="false" ht="15" hidden="false" customHeight="false" outlineLevel="0" collapsed="false"/>
    <row r="31352" customFormat="false" ht="15" hidden="false" customHeight="false" outlineLevel="0" collapsed="false"/>
    <row r="31353" customFormat="false" ht="15" hidden="false" customHeight="false" outlineLevel="0" collapsed="false"/>
    <row r="31354" customFormat="false" ht="15" hidden="false" customHeight="false" outlineLevel="0" collapsed="false"/>
    <row r="31355" customFormat="false" ht="15" hidden="false" customHeight="false" outlineLevel="0" collapsed="false"/>
    <row r="31356" customFormat="false" ht="15" hidden="false" customHeight="false" outlineLevel="0" collapsed="false"/>
    <row r="31357" customFormat="false" ht="15" hidden="false" customHeight="false" outlineLevel="0" collapsed="false"/>
    <row r="31358" customFormat="false" ht="15" hidden="false" customHeight="false" outlineLevel="0" collapsed="false"/>
    <row r="31359" customFormat="false" ht="15" hidden="false" customHeight="false" outlineLevel="0" collapsed="false"/>
    <row r="31360" customFormat="false" ht="15" hidden="false" customHeight="false" outlineLevel="0" collapsed="false"/>
    <row r="31361" customFormat="false" ht="15" hidden="false" customHeight="false" outlineLevel="0" collapsed="false"/>
    <row r="31362" customFormat="false" ht="15" hidden="false" customHeight="false" outlineLevel="0" collapsed="false"/>
    <row r="31363" customFormat="false" ht="15" hidden="false" customHeight="false" outlineLevel="0" collapsed="false"/>
    <row r="31364" customFormat="false" ht="15" hidden="false" customHeight="false" outlineLevel="0" collapsed="false"/>
    <row r="31365" customFormat="false" ht="15" hidden="false" customHeight="false" outlineLevel="0" collapsed="false"/>
    <row r="31366" customFormat="false" ht="15" hidden="false" customHeight="false" outlineLevel="0" collapsed="false"/>
    <row r="31367" customFormat="false" ht="15" hidden="false" customHeight="false" outlineLevel="0" collapsed="false"/>
    <row r="31368" customFormat="false" ht="15" hidden="false" customHeight="false" outlineLevel="0" collapsed="false"/>
    <row r="31369" customFormat="false" ht="15" hidden="false" customHeight="false" outlineLevel="0" collapsed="false"/>
    <row r="31370" customFormat="false" ht="15" hidden="false" customHeight="false" outlineLevel="0" collapsed="false"/>
    <row r="31371" customFormat="false" ht="15" hidden="false" customHeight="false" outlineLevel="0" collapsed="false"/>
    <row r="31372" customFormat="false" ht="15" hidden="false" customHeight="false" outlineLevel="0" collapsed="false"/>
    <row r="31373" customFormat="false" ht="15" hidden="false" customHeight="false" outlineLevel="0" collapsed="false"/>
    <row r="31374" customFormat="false" ht="15" hidden="false" customHeight="false" outlineLevel="0" collapsed="false"/>
    <row r="31375" customFormat="false" ht="15" hidden="false" customHeight="false" outlineLevel="0" collapsed="false"/>
    <row r="31376" customFormat="false" ht="15" hidden="false" customHeight="false" outlineLevel="0" collapsed="false"/>
    <row r="31377" customFormat="false" ht="15" hidden="false" customHeight="false" outlineLevel="0" collapsed="false"/>
    <row r="31378" customFormat="false" ht="15" hidden="false" customHeight="false" outlineLevel="0" collapsed="false"/>
    <row r="31379" customFormat="false" ht="15" hidden="false" customHeight="false" outlineLevel="0" collapsed="false"/>
    <row r="31380" customFormat="false" ht="15" hidden="false" customHeight="false" outlineLevel="0" collapsed="false"/>
    <row r="31381" customFormat="false" ht="15" hidden="false" customHeight="false" outlineLevel="0" collapsed="false"/>
    <row r="31382" customFormat="false" ht="15" hidden="false" customHeight="false" outlineLevel="0" collapsed="false"/>
    <row r="31383" customFormat="false" ht="15" hidden="false" customHeight="false" outlineLevel="0" collapsed="false"/>
    <row r="31384" customFormat="false" ht="15" hidden="false" customHeight="false" outlineLevel="0" collapsed="false"/>
    <row r="31385" customFormat="false" ht="15" hidden="false" customHeight="false" outlineLevel="0" collapsed="false"/>
    <row r="31386" customFormat="false" ht="15" hidden="false" customHeight="false" outlineLevel="0" collapsed="false"/>
    <row r="31387" customFormat="false" ht="15" hidden="false" customHeight="false" outlineLevel="0" collapsed="false"/>
    <row r="31388" customFormat="false" ht="15" hidden="false" customHeight="false" outlineLevel="0" collapsed="false"/>
    <row r="31389" customFormat="false" ht="15" hidden="false" customHeight="false" outlineLevel="0" collapsed="false"/>
    <row r="31390" customFormat="false" ht="15" hidden="false" customHeight="false" outlineLevel="0" collapsed="false"/>
    <row r="31391" customFormat="false" ht="15" hidden="false" customHeight="false" outlineLevel="0" collapsed="false"/>
    <row r="31392" customFormat="false" ht="15" hidden="false" customHeight="false" outlineLevel="0" collapsed="false"/>
    <row r="31393" customFormat="false" ht="15" hidden="false" customHeight="false" outlineLevel="0" collapsed="false"/>
    <row r="31394" customFormat="false" ht="15" hidden="false" customHeight="false" outlineLevel="0" collapsed="false"/>
    <row r="31395" customFormat="false" ht="15" hidden="false" customHeight="false" outlineLevel="0" collapsed="false"/>
    <row r="31396" customFormat="false" ht="15" hidden="false" customHeight="false" outlineLevel="0" collapsed="false"/>
    <row r="31397" customFormat="false" ht="15" hidden="false" customHeight="false" outlineLevel="0" collapsed="false"/>
    <row r="31398" customFormat="false" ht="15" hidden="false" customHeight="false" outlineLevel="0" collapsed="false"/>
    <row r="31399" customFormat="false" ht="15" hidden="false" customHeight="false" outlineLevel="0" collapsed="false"/>
    <row r="31400" customFormat="false" ht="15" hidden="false" customHeight="false" outlineLevel="0" collapsed="false"/>
    <row r="31401" customFormat="false" ht="15" hidden="false" customHeight="false" outlineLevel="0" collapsed="false"/>
    <row r="31402" customFormat="false" ht="15" hidden="false" customHeight="false" outlineLevel="0" collapsed="false"/>
    <row r="31403" customFormat="false" ht="15" hidden="false" customHeight="false" outlineLevel="0" collapsed="false"/>
    <row r="31404" customFormat="false" ht="15" hidden="false" customHeight="false" outlineLevel="0" collapsed="false"/>
    <row r="31405" customFormat="false" ht="15" hidden="false" customHeight="false" outlineLevel="0" collapsed="false"/>
    <row r="31406" customFormat="false" ht="15" hidden="false" customHeight="false" outlineLevel="0" collapsed="false"/>
    <row r="31407" customFormat="false" ht="15" hidden="false" customHeight="false" outlineLevel="0" collapsed="false"/>
    <row r="31408" customFormat="false" ht="15" hidden="false" customHeight="false" outlineLevel="0" collapsed="false"/>
    <row r="31409" customFormat="false" ht="15" hidden="false" customHeight="false" outlineLevel="0" collapsed="false"/>
    <row r="31410" customFormat="false" ht="15" hidden="false" customHeight="false" outlineLevel="0" collapsed="false"/>
    <row r="31411" customFormat="false" ht="15" hidden="false" customHeight="false" outlineLevel="0" collapsed="false"/>
    <row r="31412" customFormat="false" ht="15" hidden="false" customHeight="false" outlineLevel="0" collapsed="false"/>
    <row r="31413" customFormat="false" ht="15" hidden="false" customHeight="false" outlineLevel="0" collapsed="false"/>
    <row r="31414" customFormat="false" ht="15" hidden="false" customHeight="false" outlineLevel="0" collapsed="false"/>
    <row r="31415" customFormat="false" ht="15" hidden="false" customHeight="false" outlineLevel="0" collapsed="false"/>
    <row r="31416" customFormat="false" ht="15" hidden="false" customHeight="false" outlineLevel="0" collapsed="false"/>
    <row r="31417" customFormat="false" ht="15" hidden="false" customHeight="false" outlineLevel="0" collapsed="false"/>
    <row r="31418" customFormat="false" ht="15" hidden="false" customHeight="false" outlineLevel="0" collapsed="false"/>
    <row r="31419" customFormat="false" ht="15" hidden="false" customHeight="false" outlineLevel="0" collapsed="false"/>
    <row r="31420" customFormat="false" ht="15" hidden="false" customHeight="false" outlineLevel="0" collapsed="false"/>
    <row r="31421" customFormat="false" ht="15" hidden="false" customHeight="false" outlineLevel="0" collapsed="false"/>
    <row r="31422" customFormat="false" ht="15" hidden="false" customHeight="false" outlineLevel="0" collapsed="false"/>
    <row r="31423" customFormat="false" ht="15" hidden="false" customHeight="false" outlineLevel="0" collapsed="false"/>
    <row r="31424" customFormat="false" ht="15" hidden="false" customHeight="false" outlineLevel="0" collapsed="false"/>
    <row r="31425" customFormat="false" ht="15" hidden="false" customHeight="false" outlineLevel="0" collapsed="false"/>
    <row r="31426" customFormat="false" ht="15" hidden="false" customHeight="false" outlineLevel="0" collapsed="false"/>
    <row r="31427" customFormat="false" ht="15" hidden="false" customHeight="false" outlineLevel="0" collapsed="false"/>
    <row r="31428" customFormat="false" ht="15" hidden="false" customHeight="false" outlineLevel="0" collapsed="false"/>
    <row r="31429" customFormat="false" ht="15" hidden="false" customHeight="false" outlineLevel="0" collapsed="false"/>
    <row r="31430" customFormat="false" ht="15" hidden="false" customHeight="false" outlineLevel="0" collapsed="false"/>
    <row r="31431" customFormat="false" ht="15" hidden="false" customHeight="false" outlineLevel="0" collapsed="false"/>
    <row r="31432" customFormat="false" ht="15" hidden="false" customHeight="false" outlineLevel="0" collapsed="false"/>
    <row r="31433" customFormat="false" ht="15" hidden="false" customHeight="false" outlineLevel="0" collapsed="false"/>
    <row r="31434" customFormat="false" ht="15" hidden="false" customHeight="false" outlineLevel="0" collapsed="false"/>
    <row r="31435" customFormat="false" ht="15" hidden="false" customHeight="false" outlineLevel="0" collapsed="false"/>
    <row r="31436" customFormat="false" ht="15" hidden="false" customHeight="false" outlineLevel="0" collapsed="false"/>
    <row r="31437" customFormat="false" ht="15" hidden="false" customHeight="false" outlineLevel="0" collapsed="false"/>
    <row r="31438" customFormat="false" ht="15" hidden="false" customHeight="false" outlineLevel="0" collapsed="false"/>
    <row r="31439" customFormat="false" ht="15" hidden="false" customHeight="false" outlineLevel="0" collapsed="false"/>
    <row r="31440" customFormat="false" ht="15" hidden="false" customHeight="false" outlineLevel="0" collapsed="false"/>
    <row r="31441" customFormat="false" ht="15" hidden="false" customHeight="false" outlineLevel="0" collapsed="false"/>
    <row r="31442" customFormat="false" ht="15" hidden="false" customHeight="false" outlineLevel="0" collapsed="false"/>
    <row r="31443" customFormat="false" ht="15" hidden="false" customHeight="false" outlineLevel="0" collapsed="false"/>
    <row r="31444" customFormat="false" ht="15" hidden="false" customHeight="false" outlineLevel="0" collapsed="false"/>
    <row r="31445" customFormat="false" ht="15" hidden="false" customHeight="false" outlineLevel="0" collapsed="false"/>
    <row r="31446" customFormat="false" ht="15" hidden="false" customHeight="false" outlineLevel="0" collapsed="false"/>
    <row r="31447" customFormat="false" ht="15" hidden="false" customHeight="false" outlineLevel="0" collapsed="false"/>
    <row r="31448" customFormat="false" ht="15" hidden="false" customHeight="false" outlineLevel="0" collapsed="false"/>
    <row r="31449" customFormat="false" ht="15" hidden="false" customHeight="false" outlineLevel="0" collapsed="false"/>
    <row r="31450" customFormat="false" ht="15" hidden="false" customHeight="false" outlineLevel="0" collapsed="false"/>
    <row r="31451" customFormat="false" ht="15" hidden="false" customHeight="false" outlineLevel="0" collapsed="false"/>
    <row r="31452" customFormat="false" ht="15" hidden="false" customHeight="false" outlineLevel="0" collapsed="false"/>
    <row r="31453" customFormat="false" ht="15" hidden="false" customHeight="false" outlineLevel="0" collapsed="false"/>
    <row r="31454" customFormat="false" ht="15" hidden="false" customHeight="false" outlineLevel="0" collapsed="false"/>
    <row r="31455" customFormat="false" ht="15" hidden="false" customHeight="false" outlineLevel="0" collapsed="false"/>
    <row r="31456" customFormat="false" ht="15" hidden="false" customHeight="false" outlineLevel="0" collapsed="false"/>
    <row r="31457" customFormat="false" ht="15" hidden="false" customHeight="false" outlineLevel="0" collapsed="false"/>
    <row r="31458" customFormat="false" ht="15" hidden="false" customHeight="false" outlineLevel="0" collapsed="false"/>
    <row r="31459" customFormat="false" ht="15" hidden="false" customHeight="false" outlineLevel="0" collapsed="false"/>
    <row r="31460" customFormat="false" ht="15" hidden="false" customHeight="false" outlineLevel="0" collapsed="false"/>
    <row r="31461" customFormat="false" ht="15" hidden="false" customHeight="false" outlineLevel="0" collapsed="false"/>
    <row r="31462" customFormat="false" ht="15" hidden="false" customHeight="false" outlineLevel="0" collapsed="false"/>
    <row r="31463" customFormat="false" ht="15" hidden="false" customHeight="false" outlineLevel="0" collapsed="false"/>
    <row r="31464" customFormat="false" ht="15" hidden="false" customHeight="false" outlineLevel="0" collapsed="false"/>
    <row r="31465" customFormat="false" ht="15" hidden="false" customHeight="false" outlineLevel="0" collapsed="false"/>
    <row r="31466" customFormat="false" ht="15" hidden="false" customHeight="false" outlineLevel="0" collapsed="false"/>
    <row r="31467" customFormat="false" ht="15" hidden="false" customHeight="false" outlineLevel="0" collapsed="false"/>
    <row r="31468" customFormat="false" ht="15" hidden="false" customHeight="false" outlineLevel="0" collapsed="false"/>
    <row r="31469" customFormat="false" ht="15" hidden="false" customHeight="false" outlineLevel="0" collapsed="false"/>
    <row r="31470" customFormat="false" ht="15" hidden="false" customHeight="false" outlineLevel="0" collapsed="false"/>
    <row r="31471" customFormat="false" ht="15" hidden="false" customHeight="false" outlineLevel="0" collapsed="false"/>
    <row r="31472" customFormat="false" ht="15" hidden="false" customHeight="false" outlineLevel="0" collapsed="false"/>
    <row r="31473" customFormat="false" ht="15" hidden="false" customHeight="false" outlineLevel="0" collapsed="false"/>
    <row r="31474" customFormat="false" ht="15" hidden="false" customHeight="false" outlineLevel="0" collapsed="false"/>
    <row r="31475" customFormat="false" ht="15" hidden="false" customHeight="false" outlineLevel="0" collapsed="false"/>
    <row r="31476" customFormat="false" ht="15" hidden="false" customHeight="false" outlineLevel="0" collapsed="false"/>
    <row r="31477" customFormat="false" ht="15" hidden="false" customHeight="false" outlineLevel="0" collapsed="false"/>
    <row r="31478" customFormat="false" ht="15" hidden="false" customHeight="false" outlineLevel="0" collapsed="false"/>
    <row r="31479" customFormat="false" ht="15" hidden="false" customHeight="false" outlineLevel="0" collapsed="false"/>
    <row r="31480" customFormat="false" ht="15" hidden="false" customHeight="false" outlineLevel="0" collapsed="false"/>
    <row r="31481" customFormat="false" ht="15" hidden="false" customHeight="false" outlineLevel="0" collapsed="false"/>
    <row r="31482" customFormat="false" ht="15" hidden="false" customHeight="false" outlineLevel="0" collapsed="false"/>
    <row r="31483" customFormat="false" ht="15" hidden="false" customHeight="false" outlineLevel="0" collapsed="false"/>
    <row r="31484" customFormat="false" ht="15" hidden="false" customHeight="false" outlineLevel="0" collapsed="false"/>
    <row r="31485" customFormat="false" ht="15" hidden="false" customHeight="false" outlineLevel="0" collapsed="false"/>
    <row r="31486" customFormat="false" ht="15" hidden="false" customHeight="false" outlineLevel="0" collapsed="false"/>
    <row r="31487" customFormat="false" ht="15" hidden="false" customHeight="false" outlineLevel="0" collapsed="false"/>
    <row r="31488" customFormat="false" ht="15" hidden="false" customHeight="false" outlineLevel="0" collapsed="false"/>
    <row r="31489" customFormat="false" ht="15" hidden="false" customHeight="false" outlineLevel="0" collapsed="false"/>
    <row r="31490" customFormat="false" ht="15" hidden="false" customHeight="false" outlineLevel="0" collapsed="false"/>
    <row r="31491" customFormat="false" ht="15" hidden="false" customHeight="false" outlineLevel="0" collapsed="false"/>
    <row r="31492" customFormat="false" ht="15" hidden="false" customHeight="false" outlineLevel="0" collapsed="false"/>
    <row r="31493" customFormat="false" ht="15" hidden="false" customHeight="false" outlineLevel="0" collapsed="false"/>
    <row r="31494" customFormat="false" ht="15" hidden="false" customHeight="false" outlineLevel="0" collapsed="false"/>
    <row r="31495" customFormat="false" ht="15" hidden="false" customHeight="false" outlineLevel="0" collapsed="false"/>
    <row r="31496" customFormat="false" ht="15" hidden="false" customHeight="false" outlineLevel="0" collapsed="false"/>
    <row r="31497" customFormat="false" ht="15" hidden="false" customHeight="false" outlineLevel="0" collapsed="false"/>
    <row r="31498" customFormat="false" ht="15" hidden="false" customHeight="false" outlineLevel="0" collapsed="false"/>
    <row r="31499" customFormat="false" ht="15" hidden="false" customHeight="false" outlineLevel="0" collapsed="false"/>
    <row r="31500" customFormat="false" ht="15" hidden="false" customHeight="false" outlineLevel="0" collapsed="false"/>
    <row r="31501" customFormat="false" ht="15" hidden="false" customHeight="false" outlineLevel="0" collapsed="false"/>
    <row r="31502" customFormat="false" ht="15" hidden="false" customHeight="false" outlineLevel="0" collapsed="false"/>
    <row r="31503" customFormat="false" ht="15" hidden="false" customHeight="false" outlineLevel="0" collapsed="false"/>
    <row r="31504" customFormat="false" ht="15" hidden="false" customHeight="false" outlineLevel="0" collapsed="false"/>
    <row r="31505" customFormat="false" ht="15" hidden="false" customHeight="false" outlineLevel="0" collapsed="false"/>
    <row r="31506" customFormat="false" ht="15" hidden="false" customHeight="false" outlineLevel="0" collapsed="false"/>
    <row r="31507" customFormat="false" ht="15" hidden="false" customHeight="false" outlineLevel="0" collapsed="false"/>
    <row r="31508" customFormat="false" ht="15" hidden="false" customHeight="false" outlineLevel="0" collapsed="false"/>
    <row r="31509" customFormat="false" ht="15" hidden="false" customHeight="false" outlineLevel="0" collapsed="false"/>
    <row r="31510" customFormat="false" ht="15" hidden="false" customHeight="false" outlineLevel="0" collapsed="false"/>
    <row r="31511" customFormat="false" ht="15" hidden="false" customHeight="false" outlineLevel="0" collapsed="false"/>
    <row r="31512" customFormat="false" ht="15" hidden="false" customHeight="false" outlineLevel="0" collapsed="false"/>
    <row r="31513" customFormat="false" ht="15" hidden="false" customHeight="false" outlineLevel="0" collapsed="false"/>
    <row r="31514" customFormat="false" ht="15" hidden="false" customHeight="false" outlineLevel="0" collapsed="false"/>
    <row r="31515" customFormat="false" ht="15" hidden="false" customHeight="false" outlineLevel="0" collapsed="false"/>
    <row r="31516" customFormat="false" ht="15" hidden="false" customHeight="false" outlineLevel="0" collapsed="false"/>
    <row r="31517" customFormat="false" ht="15" hidden="false" customHeight="false" outlineLevel="0" collapsed="false"/>
    <row r="31518" customFormat="false" ht="15" hidden="false" customHeight="false" outlineLevel="0" collapsed="false"/>
    <row r="31519" customFormat="false" ht="15" hidden="false" customHeight="false" outlineLevel="0" collapsed="false"/>
    <row r="31520" customFormat="false" ht="15" hidden="false" customHeight="false" outlineLevel="0" collapsed="false"/>
    <row r="31521" customFormat="false" ht="15" hidden="false" customHeight="false" outlineLevel="0" collapsed="false"/>
    <row r="31522" customFormat="false" ht="15" hidden="false" customHeight="false" outlineLevel="0" collapsed="false"/>
    <row r="31523" customFormat="false" ht="15" hidden="false" customHeight="false" outlineLevel="0" collapsed="false"/>
    <row r="31524" customFormat="false" ht="15" hidden="false" customHeight="false" outlineLevel="0" collapsed="false"/>
    <row r="31525" customFormat="false" ht="15" hidden="false" customHeight="false" outlineLevel="0" collapsed="false"/>
    <row r="31526" customFormat="false" ht="15" hidden="false" customHeight="false" outlineLevel="0" collapsed="false"/>
    <row r="31527" customFormat="false" ht="15" hidden="false" customHeight="false" outlineLevel="0" collapsed="false"/>
    <row r="31528" customFormat="false" ht="15" hidden="false" customHeight="false" outlineLevel="0" collapsed="false"/>
    <row r="31529" customFormat="false" ht="15" hidden="false" customHeight="false" outlineLevel="0" collapsed="false"/>
    <row r="31530" customFormat="false" ht="15" hidden="false" customHeight="false" outlineLevel="0" collapsed="false"/>
    <row r="31531" customFormat="false" ht="15" hidden="false" customHeight="false" outlineLevel="0" collapsed="false"/>
    <row r="31532" customFormat="false" ht="15" hidden="false" customHeight="false" outlineLevel="0" collapsed="false"/>
    <row r="31533" customFormat="false" ht="15" hidden="false" customHeight="false" outlineLevel="0" collapsed="false"/>
    <row r="31534" customFormat="false" ht="15" hidden="false" customHeight="false" outlineLevel="0" collapsed="false"/>
    <row r="31535" customFormat="false" ht="15" hidden="false" customHeight="false" outlineLevel="0" collapsed="false"/>
    <row r="31536" customFormat="false" ht="15" hidden="false" customHeight="false" outlineLevel="0" collapsed="false"/>
    <row r="31537" customFormat="false" ht="15" hidden="false" customHeight="false" outlineLevel="0" collapsed="false"/>
    <row r="31538" customFormat="false" ht="15" hidden="false" customHeight="false" outlineLevel="0" collapsed="false"/>
    <row r="31539" customFormat="false" ht="15" hidden="false" customHeight="false" outlineLevel="0" collapsed="false"/>
    <row r="31540" customFormat="false" ht="15" hidden="false" customHeight="false" outlineLevel="0" collapsed="false"/>
    <row r="31541" customFormat="false" ht="15" hidden="false" customHeight="false" outlineLevel="0" collapsed="false"/>
    <row r="31542" customFormat="false" ht="15" hidden="false" customHeight="false" outlineLevel="0" collapsed="false"/>
    <row r="31543" customFormat="false" ht="15" hidden="false" customHeight="false" outlineLevel="0" collapsed="false"/>
    <row r="31544" customFormat="false" ht="15" hidden="false" customHeight="false" outlineLevel="0" collapsed="false"/>
    <row r="31545" customFormat="false" ht="15" hidden="false" customHeight="false" outlineLevel="0" collapsed="false"/>
    <row r="31546" customFormat="false" ht="15" hidden="false" customHeight="false" outlineLevel="0" collapsed="false"/>
    <row r="31547" customFormat="false" ht="15" hidden="false" customHeight="false" outlineLevel="0" collapsed="false"/>
    <row r="31548" customFormat="false" ht="15" hidden="false" customHeight="false" outlineLevel="0" collapsed="false"/>
    <row r="31549" customFormat="false" ht="15" hidden="false" customHeight="false" outlineLevel="0" collapsed="false"/>
    <row r="31550" customFormat="false" ht="15" hidden="false" customHeight="false" outlineLevel="0" collapsed="false"/>
    <row r="31551" customFormat="false" ht="15" hidden="false" customHeight="false" outlineLevel="0" collapsed="false"/>
    <row r="31552" customFormat="false" ht="15" hidden="false" customHeight="false" outlineLevel="0" collapsed="false"/>
    <row r="31553" customFormat="false" ht="15" hidden="false" customHeight="false" outlineLevel="0" collapsed="false"/>
    <row r="31554" customFormat="false" ht="15" hidden="false" customHeight="false" outlineLevel="0" collapsed="false"/>
    <row r="31555" customFormat="false" ht="15" hidden="false" customHeight="false" outlineLevel="0" collapsed="false"/>
    <row r="31556" customFormat="false" ht="15" hidden="false" customHeight="false" outlineLevel="0" collapsed="false"/>
    <row r="31557" customFormat="false" ht="15" hidden="false" customHeight="false" outlineLevel="0" collapsed="false"/>
    <row r="31558" customFormat="false" ht="15" hidden="false" customHeight="false" outlineLevel="0" collapsed="false"/>
    <row r="31559" customFormat="false" ht="15" hidden="false" customHeight="false" outlineLevel="0" collapsed="false"/>
    <row r="31560" customFormat="false" ht="15" hidden="false" customHeight="false" outlineLevel="0" collapsed="false"/>
    <row r="31561" customFormat="false" ht="15" hidden="false" customHeight="false" outlineLevel="0" collapsed="false"/>
    <row r="31562" customFormat="false" ht="15" hidden="false" customHeight="false" outlineLevel="0" collapsed="false"/>
    <row r="31563" customFormat="false" ht="15" hidden="false" customHeight="false" outlineLevel="0" collapsed="false"/>
    <row r="31564" customFormat="false" ht="15" hidden="false" customHeight="false" outlineLevel="0" collapsed="false"/>
    <row r="31565" customFormat="false" ht="15" hidden="false" customHeight="false" outlineLevel="0" collapsed="false"/>
    <row r="31566" customFormat="false" ht="15" hidden="false" customHeight="false" outlineLevel="0" collapsed="false"/>
    <row r="31567" customFormat="false" ht="15" hidden="false" customHeight="false" outlineLevel="0" collapsed="false"/>
    <row r="31568" customFormat="false" ht="15" hidden="false" customHeight="false" outlineLevel="0" collapsed="false"/>
    <row r="31569" customFormat="false" ht="15" hidden="false" customHeight="false" outlineLevel="0" collapsed="false"/>
    <row r="31570" customFormat="false" ht="15" hidden="false" customHeight="false" outlineLevel="0" collapsed="false"/>
    <row r="31571" customFormat="false" ht="15" hidden="false" customHeight="false" outlineLevel="0" collapsed="false"/>
    <row r="31572" customFormat="false" ht="15" hidden="false" customHeight="false" outlineLevel="0" collapsed="false"/>
    <row r="31573" customFormat="false" ht="15" hidden="false" customHeight="false" outlineLevel="0" collapsed="false"/>
    <row r="31574" customFormat="false" ht="15" hidden="false" customHeight="false" outlineLevel="0" collapsed="false"/>
    <row r="31575" customFormat="false" ht="15" hidden="false" customHeight="false" outlineLevel="0" collapsed="false"/>
    <row r="31576" customFormat="false" ht="15" hidden="false" customHeight="false" outlineLevel="0" collapsed="false"/>
    <row r="31577" customFormat="false" ht="15" hidden="false" customHeight="false" outlineLevel="0" collapsed="false"/>
    <row r="31578" customFormat="false" ht="15" hidden="false" customHeight="false" outlineLevel="0" collapsed="false"/>
    <row r="31579" customFormat="false" ht="15" hidden="false" customHeight="false" outlineLevel="0" collapsed="false"/>
    <row r="31580" customFormat="false" ht="15" hidden="false" customHeight="false" outlineLevel="0" collapsed="false"/>
    <row r="31581" customFormat="false" ht="15" hidden="false" customHeight="false" outlineLevel="0" collapsed="false"/>
    <row r="31582" customFormat="false" ht="15" hidden="false" customHeight="false" outlineLevel="0" collapsed="false"/>
    <row r="31583" customFormat="false" ht="15" hidden="false" customHeight="false" outlineLevel="0" collapsed="false"/>
    <row r="31584" customFormat="false" ht="15" hidden="false" customHeight="false" outlineLevel="0" collapsed="false"/>
    <row r="31585" customFormat="false" ht="15" hidden="false" customHeight="false" outlineLevel="0" collapsed="false"/>
    <row r="31586" customFormat="false" ht="15" hidden="false" customHeight="false" outlineLevel="0" collapsed="false"/>
    <row r="31587" customFormat="false" ht="15" hidden="false" customHeight="false" outlineLevel="0" collapsed="false"/>
    <row r="31588" customFormat="false" ht="15" hidden="false" customHeight="false" outlineLevel="0" collapsed="false"/>
    <row r="31589" customFormat="false" ht="15" hidden="false" customHeight="false" outlineLevel="0" collapsed="false"/>
    <row r="31590" customFormat="false" ht="15" hidden="false" customHeight="false" outlineLevel="0" collapsed="false"/>
    <row r="31591" customFormat="false" ht="15" hidden="false" customHeight="false" outlineLevel="0" collapsed="false"/>
    <row r="31592" customFormat="false" ht="15" hidden="false" customHeight="false" outlineLevel="0" collapsed="false"/>
    <row r="31593" customFormat="false" ht="15" hidden="false" customHeight="false" outlineLevel="0" collapsed="false"/>
    <row r="31594" customFormat="false" ht="15" hidden="false" customHeight="false" outlineLevel="0" collapsed="false"/>
    <row r="31595" customFormat="false" ht="15" hidden="false" customHeight="false" outlineLevel="0" collapsed="false"/>
    <row r="31596" customFormat="false" ht="15" hidden="false" customHeight="false" outlineLevel="0" collapsed="false"/>
    <row r="31597" customFormat="false" ht="15" hidden="false" customHeight="false" outlineLevel="0" collapsed="false"/>
    <row r="31598" customFormat="false" ht="15" hidden="false" customHeight="false" outlineLevel="0" collapsed="false"/>
    <row r="31599" customFormat="false" ht="15" hidden="false" customHeight="false" outlineLevel="0" collapsed="false"/>
    <row r="31600" customFormat="false" ht="15" hidden="false" customHeight="false" outlineLevel="0" collapsed="false"/>
    <row r="31601" customFormat="false" ht="15" hidden="false" customHeight="false" outlineLevel="0" collapsed="false"/>
    <row r="31602" customFormat="false" ht="15" hidden="false" customHeight="false" outlineLevel="0" collapsed="false"/>
    <row r="31603" customFormat="false" ht="15" hidden="false" customHeight="false" outlineLevel="0" collapsed="false"/>
    <row r="31604" customFormat="false" ht="15" hidden="false" customHeight="false" outlineLevel="0" collapsed="false"/>
    <row r="31605" customFormat="false" ht="15" hidden="false" customHeight="false" outlineLevel="0" collapsed="false"/>
    <row r="31606" customFormat="false" ht="15" hidden="false" customHeight="false" outlineLevel="0" collapsed="false"/>
    <row r="31607" customFormat="false" ht="15" hidden="false" customHeight="false" outlineLevel="0" collapsed="false"/>
    <row r="31608" customFormat="false" ht="15" hidden="false" customHeight="false" outlineLevel="0" collapsed="false"/>
    <row r="31609" customFormat="false" ht="15" hidden="false" customHeight="false" outlineLevel="0" collapsed="false"/>
    <row r="31610" customFormat="false" ht="15" hidden="false" customHeight="false" outlineLevel="0" collapsed="false"/>
    <row r="31611" customFormat="false" ht="15" hidden="false" customHeight="false" outlineLevel="0" collapsed="false"/>
    <row r="31612" customFormat="false" ht="15" hidden="false" customHeight="false" outlineLevel="0" collapsed="false"/>
    <row r="31613" customFormat="false" ht="15" hidden="false" customHeight="false" outlineLevel="0" collapsed="false"/>
    <row r="31614" customFormat="false" ht="15" hidden="false" customHeight="false" outlineLevel="0" collapsed="false"/>
    <row r="31615" customFormat="false" ht="15" hidden="false" customHeight="false" outlineLevel="0" collapsed="false"/>
    <row r="31616" customFormat="false" ht="15" hidden="false" customHeight="false" outlineLevel="0" collapsed="false"/>
    <row r="31617" customFormat="false" ht="15" hidden="false" customHeight="false" outlineLevel="0" collapsed="false"/>
    <row r="31618" customFormat="false" ht="15" hidden="false" customHeight="false" outlineLevel="0" collapsed="false"/>
    <row r="31619" customFormat="false" ht="15" hidden="false" customHeight="false" outlineLevel="0" collapsed="false"/>
    <row r="31620" customFormat="false" ht="15" hidden="false" customHeight="false" outlineLevel="0" collapsed="false"/>
    <row r="31621" customFormat="false" ht="15" hidden="false" customHeight="false" outlineLevel="0" collapsed="false"/>
    <row r="31622" customFormat="false" ht="15" hidden="false" customHeight="false" outlineLevel="0" collapsed="false"/>
    <row r="31623" customFormat="false" ht="15" hidden="false" customHeight="false" outlineLevel="0" collapsed="false"/>
    <row r="31624" customFormat="false" ht="15" hidden="false" customHeight="false" outlineLevel="0" collapsed="false"/>
    <row r="31625" customFormat="false" ht="15" hidden="false" customHeight="false" outlineLevel="0" collapsed="false"/>
    <row r="31626" customFormat="false" ht="15" hidden="false" customHeight="false" outlineLevel="0" collapsed="false"/>
    <row r="31627" customFormat="false" ht="15" hidden="false" customHeight="false" outlineLevel="0" collapsed="false"/>
    <row r="31628" customFormat="false" ht="15" hidden="false" customHeight="false" outlineLevel="0" collapsed="false"/>
    <row r="31629" customFormat="false" ht="15" hidden="false" customHeight="false" outlineLevel="0" collapsed="false"/>
    <row r="31630" customFormat="false" ht="15" hidden="false" customHeight="false" outlineLevel="0" collapsed="false"/>
    <row r="31631" customFormat="false" ht="15" hidden="false" customHeight="false" outlineLevel="0" collapsed="false"/>
    <row r="31632" customFormat="false" ht="15" hidden="false" customHeight="false" outlineLevel="0" collapsed="false"/>
    <row r="31633" customFormat="false" ht="15" hidden="false" customHeight="false" outlineLevel="0" collapsed="false"/>
    <row r="31634" customFormat="false" ht="15" hidden="false" customHeight="false" outlineLevel="0" collapsed="false"/>
    <row r="31635" customFormat="false" ht="15" hidden="false" customHeight="false" outlineLevel="0" collapsed="false"/>
    <row r="31636" customFormat="false" ht="15" hidden="false" customHeight="false" outlineLevel="0" collapsed="false"/>
    <row r="31637" customFormat="false" ht="15" hidden="false" customHeight="false" outlineLevel="0" collapsed="false"/>
    <row r="31638" customFormat="false" ht="15" hidden="false" customHeight="false" outlineLevel="0" collapsed="false"/>
    <row r="31639" customFormat="false" ht="15" hidden="false" customHeight="false" outlineLevel="0" collapsed="false"/>
    <row r="31640" customFormat="false" ht="15" hidden="false" customHeight="false" outlineLevel="0" collapsed="false"/>
    <row r="31641" customFormat="false" ht="15" hidden="false" customHeight="false" outlineLevel="0" collapsed="false"/>
    <row r="31642" customFormat="false" ht="15" hidden="false" customHeight="false" outlineLevel="0" collapsed="false"/>
    <row r="31643" customFormat="false" ht="15" hidden="false" customHeight="false" outlineLevel="0" collapsed="false"/>
    <row r="31644" customFormat="false" ht="15" hidden="false" customHeight="false" outlineLevel="0" collapsed="false"/>
    <row r="31645" customFormat="false" ht="15" hidden="false" customHeight="false" outlineLevel="0" collapsed="false"/>
    <row r="31646" customFormat="false" ht="15" hidden="false" customHeight="false" outlineLevel="0" collapsed="false"/>
    <row r="31647" customFormat="false" ht="15" hidden="false" customHeight="false" outlineLevel="0" collapsed="false"/>
    <row r="31648" customFormat="false" ht="15" hidden="false" customHeight="false" outlineLevel="0" collapsed="false"/>
    <row r="31649" customFormat="false" ht="15" hidden="false" customHeight="false" outlineLevel="0" collapsed="false"/>
    <row r="31650" customFormat="false" ht="15" hidden="false" customHeight="false" outlineLevel="0" collapsed="false"/>
    <row r="31651" customFormat="false" ht="15" hidden="false" customHeight="false" outlineLevel="0" collapsed="false"/>
    <row r="31652" customFormat="false" ht="15" hidden="false" customHeight="false" outlineLevel="0" collapsed="false"/>
    <row r="31653" customFormat="false" ht="15" hidden="false" customHeight="false" outlineLevel="0" collapsed="false"/>
    <row r="31654" customFormat="false" ht="15" hidden="false" customHeight="false" outlineLevel="0" collapsed="false"/>
    <row r="31655" customFormat="false" ht="15" hidden="false" customHeight="false" outlineLevel="0" collapsed="false"/>
    <row r="31656" customFormat="false" ht="15" hidden="false" customHeight="false" outlineLevel="0" collapsed="false"/>
    <row r="31657" customFormat="false" ht="15" hidden="false" customHeight="false" outlineLevel="0" collapsed="false"/>
    <row r="31658" customFormat="false" ht="15" hidden="false" customHeight="false" outlineLevel="0" collapsed="false"/>
    <row r="31659" customFormat="false" ht="15" hidden="false" customHeight="false" outlineLevel="0" collapsed="false"/>
    <row r="31660" customFormat="false" ht="15" hidden="false" customHeight="false" outlineLevel="0" collapsed="false"/>
    <row r="31661" customFormat="false" ht="15" hidden="false" customHeight="false" outlineLevel="0" collapsed="false"/>
    <row r="31662" customFormat="false" ht="15" hidden="false" customHeight="false" outlineLevel="0" collapsed="false"/>
    <row r="31663" customFormat="false" ht="15" hidden="false" customHeight="false" outlineLevel="0" collapsed="false"/>
    <row r="31664" customFormat="false" ht="15" hidden="false" customHeight="false" outlineLevel="0" collapsed="false"/>
    <row r="31665" customFormat="false" ht="15" hidden="false" customHeight="false" outlineLevel="0" collapsed="false"/>
    <row r="31666" customFormat="false" ht="15" hidden="false" customHeight="false" outlineLevel="0" collapsed="false"/>
    <row r="31667" customFormat="false" ht="15" hidden="false" customHeight="false" outlineLevel="0" collapsed="false"/>
    <row r="31668" customFormat="false" ht="15" hidden="false" customHeight="false" outlineLevel="0" collapsed="false"/>
    <row r="31669" customFormat="false" ht="15" hidden="false" customHeight="false" outlineLevel="0" collapsed="false"/>
    <row r="31670" customFormat="false" ht="15" hidden="false" customHeight="false" outlineLevel="0" collapsed="false"/>
    <row r="31671" customFormat="false" ht="15" hidden="false" customHeight="false" outlineLevel="0" collapsed="false"/>
    <row r="31672" customFormat="false" ht="15" hidden="false" customHeight="false" outlineLevel="0" collapsed="false"/>
    <row r="31673" customFormat="false" ht="15" hidden="false" customHeight="false" outlineLevel="0" collapsed="false"/>
    <row r="31674" customFormat="false" ht="15" hidden="false" customHeight="false" outlineLevel="0" collapsed="false"/>
    <row r="31675" customFormat="false" ht="15" hidden="false" customHeight="false" outlineLevel="0" collapsed="false"/>
    <row r="31676" customFormat="false" ht="15" hidden="false" customHeight="false" outlineLevel="0" collapsed="false"/>
    <row r="31677" customFormat="false" ht="15" hidden="false" customHeight="false" outlineLevel="0" collapsed="false"/>
    <row r="31678" customFormat="false" ht="15" hidden="false" customHeight="false" outlineLevel="0" collapsed="false"/>
    <row r="31679" customFormat="false" ht="15" hidden="false" customHeight="false" outlineLevel="0" collapsed="false"/>
    <row r="31680" customFormat="false" ht="15" hidden="false" customHeight="false" outlineLevel="0" collapsed="false"/>
    <row r="31681" customFormat="false" ht="15" hidden="false" customHeight="false" outlineLevel="0" collapsed="false"/>
    <row r="31682" customFormat="false" ht="15" hidden="false" customHeight="false" outlineLevel="0" collapsed="false"/>
    <row r="31683" customFormat="false" ht="15" hidden="false" customHeight="false" outlineLevel="0" collapsed="false"/>
    <row r="31684" customFormat="false" ht="15" hidden="false" customHeight="false" outlineLevel="0" collapsed="false"/>
    <row r="31685" customFormat="false" ht="15" hidden="false" customHeight="false" outlineLevel="0" collapsed="false"/>
    <row r="31686" customFormat="false" ht="15" hidden="false" customHeight="false" outlineLevel="0" collapsed="false"/>
    <row r="31687" customFormat="false" ht="15" hidden="false" customHeight="false" outlineLevel="0" collapsed="false"/>
    <row r="31688" customFormat="false" ht="15" hidden="false" customHeight="false" outlineLevel="0" collapsed="false"/>
    <row r="31689" customFormat="false" ht="15" hidden="false" customHeight="false" outlineLevel="0" collapsed="false"/>
    <row r="31690" customFormat="false" ht="15" hidden="false" customHeight="false" outlineLevel="0" collapsed="false"/>
    <row r="31691" customFormat="false" ht="15" hidden="false" customHeight="false" outlineLevel="0" collapsed="false"/>
    <row r="31692" customFormat="false" ht="15" hidden="false" customHeight="false" outlineLevel="0" collapsed="false"/>
    <row r="31693" customFormat="false" ht="15" hidden="false" customHeight="false" outlineLevel="0" collapsed="false"/>
    <row r="31694" customFormat="false" ht="15" hidden="false" customHeight="false" outlineLevel="0" collapsed="false"/>
    <row r="31695" customFormat="false" ht="15" hidden="false" customHeight="false" outlineLevel="0" collapsed="false"/>
    <row r="31696" customFormat="false" ht="15" hidden="false" customHeight="false" outlineLevel="0" collapsed="false"/>
    <row r="31697" customFormat="false" ht="15" hidden="false" customHeight="false" outlineLevel="0" collapsed="false"/>
    <row r="31698" customFormat="false" ht="15" hidden="false" customHeight="false" outlineLevel="0" collapsed="false"/>
    <row r="31699" customFormat="false" ht="15" hidden="false" customHeight="false" outlineLevel="0" collapsed="false"/>
    <row r="31700" customFormat="false" ht="15" hidden="false" customHeight="false" outlineLevel="0" collapsed="false"/>
    <row r="31701" customFormat="false" ht="15" hidden="false" customHeight="false" outlineLevel="0" collapsed="false"/>
    <row r="31702" customFormat="false" ht="15" hidden="false" customHeight="false" outlineLevel="0" collapsed="false"/>
    <row r="31703" customFormat="false" ht="15" hidden="false" customHeight="false" outlineLevel="0" collapsed="false"/>
    <row r="31704" customFormat="false" ht="15" hidden="false" customHeight="false" outlineLevel="0" collapsed="false"/>
    <row r="31705" customFormat="false" ht="15" hidden="false" customHeight="false" outlineLevel="0" collapsed="false"/>
    <row r="31706" customFormat="false" ht="15" hidden="false" customHeight="false" outlineLevel="0" collapsed="false"/>
    <row r="31707" customFormat="false" ht="15" hidden="false" customHeight="false" outlineLevel="0" collapsed="false"/>
    <row r="31708" customFormat="false" ht="15" hidden="false" customHeight="false" outlineLevel="0" collapsed="false"/>
    <row r="31709" customFormat="false" ht="15" hidden="false" customHeight="false" outlineLevel="0" collapsed="false"/>
    <row r="31710" customFormat="false" ht="15" hidden="false" customHeight="false" outlineLevel="0" collapsed="false"/>
    <row r="31711" customFormat="false" ht="15" hidden="false" customHeight="false" outlineLevel="0" collapsed="false"/>
    <row r="31712" customFormat="false" ht="15" hidden="false" customHeight="false" outlineLevel="0" collapsed="false"/>
    <row r="31713" customFormat="false" ht="15" hidden="false" customHeight="false" outlineLevel="0" collapsed="false"/>
    <row r="31714" customFormat="false" ht="15" hidden="false" customHeight="false" outlineLevel="0" collapsed="false"/>
    <row r="31715" customFormat="false" ht="15" hidden="false" customHeight="false" outlineLevel="0" collapsed="false"/>
    <row r="31716" customFormat="false" ht="15" hidden="false" customHeight="false" outlineLevel="0" collapsed="false"/>
    <row r="31717" customFormat="false" ht="15" hidden="false" customHeight="false" outlineLevel="0" collapsed="false"/>
    <row r="31718" customFormat="false" ht="15" hidden="false" customHeight="false" outlineLevel="0" collapsed="false"/>
    <row r="31719" customFormat="false" ht="15" hidden="false" customHeight="false" outlineLevel="0" collapsed="false"/>
    <row r="31720" customFormat="false" ht="15" hidden="false" customHeight="false" outlineLevel="0" collapsed="false"/>
    <row r="31721" customFormat="false" ht="15" hidden="false" customHeight="false" outlineLevel="0" collapsed="false"/>
    <row r="31722" customFormat="false" ht="15" hidden="false" customHeight="false" outlineLevel="0" collapsed="false"/>
    <row r="31723" customFormat="false" ht="15" hidden="false" customHeight="false" outlineLevel="0" collapsed="false"/>
    <row r="31724" customFormat="false" ht="15" hidden="false" customHeight="false" outlineLevel="0" collapsed="false"/>
    <row r="31725" customFormat="false" ht="15" hidden="false" customHeight="false" outlineLevel="0" collapsed="false"/>
    <row r="31726" customFormat="false" ht="15" hidden="false" customHeight="false" outlineLevel="0" collapsed="false"/>
    <row r="31727" customFormat="false" ht="15" hidden="false" customHeight="false" outlineLevel="0" collapsed="false"/>
    <row r="31728" customFormat="false" ht="15" hidden="false" customHeight="false" outlineLevel="0" collapsed="false"/>
    <row r="31729" customFormat="false" ht="15" hidden="false" customHeight="false" outlineLevel="0" collapsed="false"/>
    <row r="31730" customFormat="false" ht="15" hidden="false" customHeight="false" outlineLevel="0" collapsed="false"/>
    <row r="31731" customFormat="false" ht="15" hidden="false" customHeight="false" outlineLevel="0" collapsed="false"/>
    <row r="31732" customFormat="false" ht="15" hidden="false" customHeight="false" outlineLevel="0" collapsed="false"/>
    <row r="31733" customFormat="false" ht="15" hidden="false" customHeight="false" outlineLevel="0" collapsed="false"/>
    <row r="31734" customFormat="false" ht="15" hidden="false" customHeight="false" outlineLevel="0" collapsed="false"/>
    <row r="31735" customFormat="false" ht="15" hidden="false" customHeight="false" outlineLevel="0" collapsed="false"/>
    <row r="31736" customFormat="false" ht="15" hidden="false" customHeight="false" outlineLevel="0" collapsed="false"/>
    <row r="31737" customFormat="false" ht="15" hidden="false" customHeight="false" outlineLevel="0" collapsed="false"/>
    <row r="31738" customFormat="false" ht="15" hidden="false" customHeight="false" outlineLevel="0" collapsed="false"/>
    <row r="31739" customFormat="false" ht="15" hidden="false" customHeight="false" outlineLevel="0" collapsed="false"/>
    <row r="31740" customFormat="false" ht="15" hidden="false" customHeight="false" outlineLevel="0" collapsed="false"/>
    <row r="31741" customFormat="false" ht="15" hidden="false" customHeight="false" outlineLevel="0" collapsed="false"/>
    <row r="31742" customFormat="false" ht="15" hidden="false" customHeight="false" outlineLevel="0" collapsed="false"/>
    <row r="31743" customFormat="false" ht="15" hidden="false" customHeight="false" outlineLevel="0" collapsed="false"/>
    <row r="31744" customFormat="false" ht="15" hidden="false" customHeight="false" outlineLevel="0" collapsed="false"/>
    <row r="31745" customFormat="false" ht="15" hidden="false" customHeight="false" outlineLevel="0" collapsed="false"/>
    <row r="31746" customFormat="false" ht="15" hidden="false" customHeight="false" outlineLevel="0" collapsed="false"/>
    <row r="31747" customFormat="false" ht="15" hidden="false" customHeight="false" outlineLevel="0" collapsed="false"/>
    <row r="31748" customFormat="false" ht="15" hidden="false" customHeight="false" outlineLevel="0" collapsed="false"/>
    <row r="31749" customFormat="false" ht="15" hidden="false" customHeight="false" outlineLevel="0" collapsed="false"/>
    <row r="31750" customFormat="false" ht="15" hidden="false" customHeight="false" outlineLevel="0" collapsed="false"/>
    <row r="31751" customFormat="false" ht="15" hidden="false" customHeight="false" outlineLevel="0" collapsed="false"/>
    <row r="31752" customFormat="false" ht="15" hidden="false" customHeight="false" outlineLevel="0" collapsed="false"/>
    <row r="31753" customFormat="false" ht="15" hidden="false" customHeight="false" outlineLevel="0" collapsed="false"/>
    <row r="31754" customFormat="false" ht="15" hidden="false" customHeight="false" outlineLevel="0" collapsed="false"/>
    <row r="31755" customFormat="false" ht="15" hidden="false" customHeight="false" outlineLevel="0" collapsed="false"/>
    <row r="31756" customFormat="false" ht="15" hidden="false" customHeight="false" outlineLevel="0" collapsed="false"/>
    <row r="31757" customFormat="false" ht="15" hidden="false" customHeight="false" outlineLevel="0" collapsed="false"/>
    <row r="31758" customFormat="false" ht="15" hidden="false" customHeight="false" outlineLevel="0" collapsed="false"/>
    <row r="31759" customFormat="false" ht="15" hidden="false" customHeight="false" outlineLevel="0" collapsed="false"/>
    <row r="31760" customFormat="false" ht="15" hidden="false" customHeight="false" outlineLevel="0" collapsed="false"/>
    <row r="31761" customFormat="false" ht="15" hidden="false" customHeight="false" outlineLevel="0" collapsed="false"/>
    <row r="31762" customFormat="false" ht="15" hidden="false" customHeight="false" outlineLevel="0" collapsed="false"/>
    <row r="31763" customFormat="false" ht="15" hidden="false" customHeight="false" outlineLevel="0" collapsed="false"/>
    <row r="31764" customFormat="false" ht="15" hidden="false" customHeight="false" outlineLevel="0" collapsed="false"/>
    <row r="31765" customFormat="false" ht="15" hidden="false" customHeight="false" outlineLevel="0" collapsed="false"/>
    <row r="31766" customFormat="false" ht="15" hidden="false" customHeight="false" outlineLevel="0" collapsed="false"/>
    <row r="31767" customFormat="false" ht="15" hidden="false" customHeight="false" outlineLevel="0" collapsed="false"/>
    <row r="31768" customFormat="false" ht="15" hidden="false" customHeight="false" outlineLevel="0" collapsed="false"/>
    <row r="31769" customFormat="false" ht="15" hidden="false" customHeight="false" outlineLevel="0" collapsed="false"/>
    <row r="31770" customFormat="false" ht="15" hidden="false" customHeight="false" outlineLevel="0" collapsed="false"/>
    <row r="31771" customFormat="false" ht="15" hidden="false" customHeight="false" outlineLevel="0" collapsed="false"/>
    <row r="31772" customFormat="false" ht="15" hidden="false" customHeight="false" outlineLevel="0" collapsed="false"/>
    <row r="31773" customFormat="false" ht="15" hidden="false" customHeight="false" outlineLevel="0" collapsed="false"/>
    <row r="31774" customFormat="false" ht="15" hidden="false" customHeight="false" outlineLevel="0" collapsed="false"/>
    <row r="31775" customFormat="false" ht="15" hidden="false" customHeight="false" outlineLevel="0" collapsed="false"/>
    <row r="31776" customFormat="false" ht="15" hidden="false" customHeight="false" outlineLevel="0" collapsed="false"/>
    <row r="31777" customFormat="false" ht="15" hidden="false" customHeight="false" outlineLevel="0" collapsed="false"/>
    <row r="31778" customFormat="false" ht="15" hidden="false" customHeight="false" outlineLevel="0" collapsed="false"/>
    <row r="31779" customFormat="false" ht="15" hidden="false" customHeight="false" outlineLevel="0" collapsed="false"/>
    <row r="31780" customFormat="false" ht="15" hidden="false" customHeight="false" outlineLevel="0" collapsed="false"/>
    <row r="31781" customFormat="false" ht="15" hidden="false" customHeight="false" outlineLevel="0" collapsed="false"/>
    <row r="31782" customFormat="false" ht="15" hidden="false" customHeight="false" outlineLevel="0" collapsed="false"/>
    <row r="31783" customFormat="false" ht="15" hidden="false" customHeight="false" outlineLevel="0" collapsed="false"/>
    <row r="31784" customFormat="false" ht="15" hidden="false" customHeight="false" outlineLevel="0" collapsed="false"/>
    <row r="31785" customFormat="false" ht="15" hidden="false" customHeight="false" outlineLevel="0" collapsed="false"/>
    <row r="31786" customFormat="false" ht="15" hidden="false" customHeight="false" outlineLevel="0" collapsed="false"/>
    <row r="31787" customFormat="false" ht="15" hidden="false" customHeight="false" outlineLevel="0" collapsed="false"/>
    <row r="31788" customFormat="false" ht="15" hidden="false" customHeight="false" outlineLevel="0" collapsed="false"/>
    <row r="31789" customFormat="false" ht="15" hidden="false" customHeight="false" outlineLevel="0" collapsed="false"/>
    <row r="31790" customFormat="false" ht="15" hidden="false" customHeight="false" outlineLevel="0" collapsed="false"/>
    <row r="31791" customFormat="false" ht="15" hidden="false" customHeight="false" outlineLevel="0" collapsed="false"/>
    <row r="31792" customFormat="false" ht="15" hidden="false" customHeight="false" outlineLevel="0" collapsed="false"/>
    <row r="31793" customFormat="false" ht="15" hidden="false" customHeight="false" outlineLevel="0" collapsed="false"/>
    <row r="31794" customFormat="false" ht="15" hidden="false" customHeight="false" outlineLevel="0" collapsed="false"/>
    <row r="31795" customFormat="false" ht="15" hidden="false" customHeight="false" outlineLevel="0" collapsed="false"/>
    <row r="31796" customFormat="false" ht="15" hidden="false" customHeight="false" outlineLevel="0" collapsed="false"/>
    <row r="31797" customFormat="false" ht="15" hidden="false" customHeight="false" outlineLevel="0" collapsed="false"/>
    <row r="31798" customFormat="false" ht="15" hidden="false" customHeight="false" outlineLevel="0" collapsed="false"/>
    <row r="31799" customFormat="false" ht="15" hidden="false" customHeight="false" outlineLevel="0" collapsed="false"/>
    <row r="31800" customFormat="false" ht="15" hidden="false" customHeight="false" outlineLevel="0" collapsed="false"/>
    <row r="31801" customFormat="false" ht="15" hidden="false" customHeight="false" outlineLevel="0" collapsed="false"/>
    <row r="31802" customFormat="false" ht="15" hidden="false" customHeight="false" outlineLevel="0" collapsed="false"/>
    <row r="31803" customFormat="false" ht="15" hidden="false" customHeight="false" outlineLevel="0" collapsed="false"/>
    <row r="31804" customFormat="false" ht="15" hidden="false" customHeight="false" outlineLevel="0" collapsed="false"/>
    <row r="31805" customFormat="false" ht="15" hidden="false" customHeight="false" outlineLevel="0" collapsed="false"/>
    <row r="31806" customFormat="false" ht="15" hidden="false" customHeight="false" outlineLevel="0" collapsed="false"/>
    <row r="31807" customFormat="false" ht="15" hidden="false" customHeight="false" outlineLevel="0" collapsed="false"/>
    <row r="31808" customFormat="false" ht="15" hidden="false" customHeight="false" outlineLevel="0" collapsed="false"/>
    <row r="31809" customFormat="false" ht="15" hidden="false" customHeight="false" outlineLevel="0" collapsed="false"/>
    <row r="31810" customFormat="false" ht="15" hidden="false" customHeight="false" outlineLevel="0" collapsed="false"/>
    <row r="31811" customFormat="false" ht="15" hidden="false" customHeight="false" outlineLevel="0" collapsed="false"/>
    <row r="31812" customFormat="false" ht="15" hidden="false" customHeight="false" outlineLevel="0" collapsed="false"/>
    <row r="31813" customFormat="false" ht="15" hidden="false" customHeight="false" outlineLevel="0" collapsed="false"/>
    <row r="31814" customFormat="false" ht="15" hidden="false" customHeight="false" outlineLevel="0" collapsed="false"/>
    <row r="31815" customFormat="false" ht="15" hidden="false" customHeight="false" outlineLevel="0" collapsed="false"/>
    <row r="31816" customFormat="false" ht="15" hidden="false" customHeight="false" outlineLevel="0" collapsed="false"/>
    <row r="31817" customFormat="false" ht="15" hidden="false" customHeight="false" outlineLevel="0" collapsed="false"/>
    <row r="31818" customFormat="false" ht="15" hidden="false" customHeight="false" outlineLevel="0" collapsed="false"/>
    <row r="31819" customFormat="false" ht="15" hidden="false" customHeight="false" outlineLevel="0" collapsed="false"/>
    <row r="31820" customFormat="false" ht="15" hidden="false" customHeight="false" outlineLevel="0" collapsed="false"/>
    <row r="31821" customFormat="false" ht="15" hidden="false" customHeight="false" outlineLevel="0" collapsed="false"/>
    <row r="31822" customFormat="false" ht="15" hidden="false" customHeight="false" outlineLevel="0" collapsed="false"/>
    <row r="31823" customFormat="false" ht="15" hidden="false" customHeight="false" outlineLevel="0" collapsed="false"/>
    <row r="31824" customFormat="false" ht="15" hidden="false" customHeight="false" outlineLevel="0" collapsed="false"/>
    <row r="31825" customFormat="false" ht="15" hidden="false" customHeight="false" outlineLevel="0" collapsed="false"/>
    <row r="31826" customFormat="false" ht="15" hidden="false" customHeight="false" outlineLevel="0" collapsed="false"/>
    <row r="31827" customFormat="false" ht="15" hidden="false" customHeight="false" outlineLevel="0" collapsed="false"/>
    <row r="31828" customFormat="false" ht="15" hidden="false" customHeight="false" outlineLevel="0" collapsed="false"/>
    <row r="31829" customFormat="false" ht="15" hidden="false" customHeight="false" outlineLevel="0" collapsed="false"/>
    <row r="31830" customFormat="false" ht="15" hidden="false" customHeight="false" outlineLevel="0" collapsed="false"/>
    <row r="31831" customFormat="false" ht="15" hidden="false" customHeight="false" outlineLevel="0" collapsed="false"/>
    <row r="31832" customFormat="false" ht="15" hidden="false" customHeight="false" outlineLevel="0" collapsed="false"/>
    <row r="31833" customFormat="false" ht="15" hidden="false" customHeight="false" outlineLevel="0" collapsed="false"/>
    <row r="31834" customFormat="false" ht="15" hidden="false" customHeight="false" outlineLevel="0" collapsed="false"/>
    <row r="31835" customFormat="false" ht="15" hidden="false" customHeight="false" outlineLevel="0" collapsed="false"/>
    <row r="31836" customFormat="false" ht="15" hidden="false" customHeight="false" outlineLevel="0" collapsed="false"/>
    <row r="31837" customFormat="false" ht="15" hidden="false" customHeight="false" outlineLevel="0" collapsed="false"/>
    <row r="31838" customFormat="false" ht="15" hidden="false" customHeight="false" outlineLevel="0" collapsed="false"/>
    <row r="31839" customFormat="false" ht="15" hidden="false" customHeight="false" outlineLevel="0" collapsed="false"/>
    <row r="31840" customFormat="false" ht="15" hidden="false" customHeight="false" outlineLevel="0" collapsed="false"/>
    <row r="31841" customFormat="false" ht="15" hidden="false" customHeight="false" outlineLevel="0" collapsed="false"/>
    <row r="31842" customFormat="false" ht="15" hidden="false" customHeight="false" outlineLevel="0" collapsed="false"/>
    <row r="31843" customFormat="false" ht="15" hidden="false" customHeight="false" outlineLevel="0" collapsed="false"/>
    <row r="31844" customFormat="false" ht="15" hidden="false" customHeight="false" outlineLevel="0" collapsed="false"/>
    <row r="31845" customFormat="false" ht="15" hidden="false" customHeight="false" outlineLevel="0" collapsed="false"/>
    <row r="31846" customFormat="false" ht="15" hidden="false" customHeight="false" outlineLevel="0" collapsed="false"/>
    <row r="31847" customFormat="false" ht="15" hidden="false" customHeight="false" outlineLevel="0" collapsed="false"/>
    <row r="31848" customFormat="false" ht="15" hidden="false" customHeight="false" outlineLevel="0" collapsed="false"/>
    <row r="31849" customFormat="false" ht="15" hidden="false" customHeight="false" outlineLevel="0" collapsed="false"/>
    <row r="31850" customFormat="false" ht="15" hidden="false" customHeight="false" outlineLevel="0" collapsed="false"/>
    <row r="31851" customFormat="false" ht="15" hidden="false" customHeight="false" outlineLevel="0" collapsed="false"/>
    <row r="31852" customFormat="false" ht="15" hidden="false" customHeight="false" outlineLevel="0" collapsed="false"/>
    <row r="31853" customFormat="false" ht="15" hidden="false" customHeight="false" outlineLevel="0" collapsed="false"/>
    <row r="31854" customFormat="false" ht="15" hidden="false" customHeight="false" outlineLevel="0" collapsed="false"/>
    <row r="31855" customFormat="false" ht="15" hidden="false" customHeight="false" outlineLevel="0" collapsed="false"/>
    <row r="31856" customFormat="false" ht="15" hidden="false" customHeight="false" outlineLevel="0" collapsed="false"/>
    <row r="31857" customFormat="false" ht="15" hidden="false" customHeight="false" outlineLevel="0" collapsed="false"/>
    <row r="31858" customFormat="false" ht="15" hidden="false" customHeight="false" outlineLevel="0" collapsed="false"/>
    <row r="31859" customFormat="false" ht="15" hidden="false" customHeight="false" outlineLevel="0" collapsed="false"/>
    <row r="31860" customFormat="false" ht="15" hidden="false" customHeight="false" outlineLevel="0" collapsed="false"/>
    <row r="31861" customFormat="false" ht="15" hidden="false" customHeight="false" outlineLevel="0" collapsed="false"/>
    <row r="31862" customFormat="false" ht="15" hidden="false" customHeight="false" outlineLevel="0" collapsed="false"/>
    <row r="31863" customFormat="false" ht="15" hidden="false" customHeight="false" outlineLevel="0" collapsed="false"/>
    <row r="31864" customFormat="false" ht="15" hidden="false" customHeight="false" outlineLevel="0" collapsed="false"/>
    <row r="31865" customFormat="false" ht="15" hidden="false" customHeight="false" outlineLevel="0" collapsed="false"/>
    <row r="31866" customFormat="false" ht="15" hidden="false" customHeight="false" outlineLevel="0" collapsed="false"/>
    <row r="31867" customFormat="false" ht="15" hidden="false" customHeight="false" outlineLevel="0" collapsed="false"/>
    <row r="31868" customFormat="false" ht="15" hidden="false" customHeight="false" outlineLevel="0" collapsed="false"/>
    <row r="31869" customFormat="false" ht="15" hidden="false" customHeight="false" outlineLevel="0" collapsed="false"/>
    <row r="31870" customFormat="false" ht="15" hidden="false" customHeight="false" outlineLevel="0" collapsed="false"/>
    <row r="31871" customFormat="false" ht="15" hidden="false" customHeight="false" outlineLevel="0" collapsed="false"/>
    <row r="31872" customFormat="false" ht="15" hidden="false" customHeight="false" outlineLevel="0" collapsed="false"/>
    <row r="31873" customFormat="false" ht="15" hidden="false" customHeight="false" outlineLevel="0" collapsed="false"/>
    <row r="31874" customFormat="false" ht="15" hidden="false" customHeight="false" outlineLevel="0" collapsed="false"/>
    <row r="31875" customFormat="false" ht="15" hidden="false" customHeight="false" outlineLevel="0" collapsed="false"/>
    <row r="31876" customFormat="false" ht="15" hidden="false" customHeight="false" outlineLevel="0" collapsed="false"/>
    <row r="31877" customFormat="false" ht="15" hidden="false" customHeight="false" outlineLevel="0" collapsed="false"/>
    <row r="31878" customFormat="false" ht="15" hidden="false" customHeight="false" outlineLevel="0" collapsed="false"/>
    <row r="31879" customFormat="false" ht="15" hidden="false" customHeight="false" outlineLevel="0" collapsed="false"/>
    <row r="31880" customFormat="false" ht="15" hidden="false" customHeight="false" outlineLevel="0" collapsed="false"/>
    <row r="31881" customFormat="false" ht="15" hidden="false" customHeight="false" outlineLevel="0" collapsed="false"/>
    <row r="31882" customFormat="false" ht="15" hidden="false" customHeight="false" outlineLevel="0" collapsed="false"/>
    <row r="31883" customFormat="false" ht="15" hidden="false" customHeight="false" outlineLevel="0" collapsed="false"/>
    <row r="31884" customFormat="false" ht="15" hidden="false" customHeight="false" outlineLevel="0" collapsed="false"/>
    <row r="31885" customFormat="false" ht="15" hidden="false" customHeight="false" outlineLevel="0" collapsed="false"/>
    <row r="31886" customFormat="false" ht="15" hidden="false" customHeight="false" outlineLevel="0" collapsed="false"/>
    <row r="31887" customFormat="false" ht="15" hidden="false" customHeight="false" outlineLevel="0" collapsed="false"/>
    <row r="31888" customFormat="false" ht="15" hidden="false" customHeight="false" outlineLevel="0" collapsed="false"/>
    <row r="31889" customFormat="false" ht="15" hidden="false" customHeight="false" outlineLevel="0" collapsed="false"/>
    <row r="31890" customFormat="false" ht="15" hidden="false" customHeight="false" outlineLevel="0" collapsed="false"/>
    <row r="31891" customFormat="false" ht="15" hidden="false" customHeight="false" outlineLevel="0" collapsed="false"/>
    <row r="31892" customFormat="false" ht="15" hidden="false" customHeight="false" outlineLevel="0" collapsed="false"/>
    <row r="31893" customFormat="false" ht="15" hidden="false" customHeight="false" outlineLevel="0" collapsed="false"/>
    <row r="31894" customFormat="false" ht="15" hidden="false" customHeight="false" outlineLevel="0" collapsed="false"/>
    <row r="31895" customFormat="false" ht="15" hidden="false" customHeight="false" outlineLevel="0" collapsed="false"/>
    <row r="31896" customFormat="false" ht="15" hidden="false" customHeight="false" outlineLevel="0" collapsed="false"/>
    <row r="31897" customFormat="false" ht="15" hidden="false" customHeight="false" outlineLevel="0" collapsed="false"/>
    <row r="31898" customFormat="false" ht="15" hidden="false" customHeight="false" outlineLevel="0" collapsed="false"/>
    <row r="31899" customFormat="false" ht="15" hidden="false" customHeight="false" outlineLevel="0" collapsed="false"/>
    <row r="31900" customFormat="false" ht="15" hidden="false" customHeight="false" outlineLevel="0" collapsed="false"/>
    <row r="31901" customFormat="false" ht="15" hidden="false" customHeight="false" outlineLevel="0" collapsed="false"/>
    <row r="31902" customFormat="false" ht="15" hidden="false" customHeight="false" outlineLevel="0" collapsed="false"/>
    <row r="31903" customFormat="false" ht="15" hidden="false" customHeight="false" outlineLevel="0" collapsed="false"/>
    <row r="31904" customFormat="false" ht="15" hidden="false" customHeight="false" outlineLevel="0" collapsed="false"/>
    <row r="31905" customFormat="false" ht="15" hidden="false" customHeight="false" outlineLevel="0" collapsed="false"/>
    <row r="31906" customFormat="false" ht="15" hidden="false" customHeight="false" outlineLevel="0" collapsed="false"/>
    <row r="31907" customFormat="false" ht="15" hidden="false" customHeight="false" outlineLevel="0" collapsed="false"/>
    <row r="31908" customFormat="false" ht="15" hidden="false" customHeight="false" outlineLevel="0" collapsed="false"/>
    <row r="31909" customFormat="false" ht="15" hidden="false" customHeight="false" outlineLevel="0" collapsed="false"/>
    <row r="31910" customFormat="false" ht="15" hidden="false" customHeight="false" outlineLevel="0" collapsed="false"/>
    <row r="31911" customFormat="false" ht="15" hidden="false" customHeight="false" outlineLevel="0" collapsed="false"/>
    <row r="31912" customFormat="false" ht="15" hidden="false" customHeight="false" outlineLevel="0" collapsed="false"/>
    <row r="31913" customFormat="false" ht="15" hidden="false" customHeight="false" outlineLevel="0" collapsed="false"/>
    <row r="31914" customFormat="false" ht="15" hidden="false" customHeight="false" outlineLevel="0" collapsed="false"/>
    <row r="31915" customFormat="false" ht="15" hidden="false" customHeight="false" outlineLevel="0" collapsed="false"/>
    <row r="31916" customFormat="false" ht="15" hidden="false" customHeight="false" outlineLevel="0" collapsed="false"/>
    <row r="31917" customFormat="false" ht="15" hidden="false" customHeight="false" outlineLevel="0" collapsed="false"/>
    <row r="31918" customFormat="false" ht="15" hidden="false" customHeight="false" outlineLevel="0" collapsed="false"/>
    <row r="31919" customFormat="false" ht="15" hidden="false" customHeight="false" outlineLevel="0" collapsed="false"/>
    <row r="31920" customFormat="false" ht="15" hidden="false" customHeight="false" outlineLevel="0" collapsed="false"/>
    <row r="31921" customFormat="false" ht="15" hidden="false" customHeight="false" outlineLevel="0" collapsed="false"/>
    <row r="31922" customFormat="false" ht="15" hidden="false" customHeight="false" outlineLevel="0" collapsed="false"/>
    <row r="31923" customFormat="false" ht="15" hidden="false" customHeight="false" outlineLevel="0" collapsed="false"/>
    <row r="31924" customFormat="false" ht="15" hidden="false" customHeight="false" outlineLevel="0" collapsed="false"/>
    <row r="31925" customFormat="false" ht="15" hidden="false" customHeight="false" outlineLevel="0" collapsed="false"/>
    <row r="31926" customFormat="false" ht="15" hidden="false" customHeight="false" outlineLevel="0" collapsed="false"/>
    <row r="31927" customFormat="false" ht="15" hidden="false" customHeight="false" outlineLevel="0" collapsed="false"/>
    <row r="31928" customFormat="false" ht="15" hidden="false" customHeight="false" outlineLevel="0" collapsed="false"/>
    <row r="31929" customFormat="false" ht="15" hidden="false" customHeight="false" outlineLevel="0" collapsed="false"/>
    <row r="31930" customFormat="false" ht="15" hidden="false" customHeight="false" outlineLevel="0" collapsed="false"/>
    <row r="31931" customFormat="false" ht="15" hidden="false" customHeight="false" outlineLevel="0" collapsed="false"/>
    <row r="31932" customFormat="false" ht="15" hidden="false" customHeight="false" outlineLevel="0" collapsed="false"/>
    <row r="31933" customFormat="false" ht="15" hidden="false" customHeight="false" outlineLevel="0" collapsed="false"/>
    <row r="31934" customFormat="false" ht="15" hidden="false" customHeight="false" outlineLevel="0" collapsed="false"/>
    <row r="31935" customFormat="false" ht="15" hidden="false" customHeight="false" outlineLevel="0" collapsed="false"/>
    <row r="31936" customFormat="false" ht="15" hidden="false" customHeight="false" outlineLevel="0" collapsed="false"/>
    <row r="31937" customFormat="false" ht="15" hidden="false" customHeight="false" outlineLevel="0" collapsed="false"/>
    <row r="31938" customFormat="false" ht="15" hidden="false" customHeight="false" outlineLevel="0" collapsed="false"/>
    <row r="31939" customFormat="false" ht="15" hidden="false" customHeight="false" outlineLevel="0" collapsed="false"/>
    <row r="31940" customFormat="false" ht="15" hidden="false" customHeight="false" outlineLevel="0" collapsed="false"/>
    <row r="31941" customFormat="false" ht="15" hidden="false" customHeight="false" outlineLevel="0" collapsed="false"/>
    <row r="31942" customFormat="false" ht="15" hidden="false" customHeight="false" outlineLevel="0" collapsed="false"/>
    <row r="31943" customFormat="false" ht="15" hidden="false" customHeight="false" outlineLevel="0" collapsed="false"/>
    <row r="31944" customFormat="false" ht="15" hidden="false" customHeight="false" outlineLevel="0" collapsed="false"/>
    <row r="31945" customFormat="false" ht="15" hidden="false" customHeight="false" outlineLevel="0" collapsed="false"/>
    <row r="31946" customFormat="false" ht="15" hidden="false" customHeight="false" outlineLevel="0" collapsed="false"/>
    <row r="31947" customFormat="false" ht="15" hidden="false" customHeight="false" outlineLevel="0" collapsed="false"/>
    <row r="31948" customFormat="false" ht="15" hidden="false" customHeight="false" outlineLevel="0" collapsed="false"/>
    <row r="31949" customFormat="false" ht="15" hidden="false" customHeight="false" outlineLevel="0" collapsed="false"/>
    <row r="31950" customFormat="false" ht="15" hidden="false" customHeight="false" outlineLevel="0" collapsed="false"/>
    <row r="31951" customFormat="false" ht="15" hidden="false" customHeight="false" outlineLevel="0" collapsed="false"/>
    <row r="31952" customFormat="false" ht="15" hidden="false" customHeight="false" outlineLevel="0" collapsed="false"/>
    <row r="31953" customFormat="false" ht="15" hidden="false" customHeight="false" outlineLevel="0" collapsed="false"/>
    <row r="31954" customFormat="false" ht="15" hidden="false" customHeight="false" outlineLevel="0" collapsed="false"/>
    <row r="31955" customFormat="false" ht="15" hidden="false" customHeight="false" outlineLevel="0" collapsed="false"/>
    <row r="31956" customFormat="false" ht="15" hidden="false" customHeight="false" outlineLevel="0" collapsed="false"/>
    <row r="31957" customFormat="false" ht="15" hidden="false" customHeight="false" outlineLevel="0" collapsed="false"/>
    <row r="31958" customFormat="false" ht="15" hidden="false" customHeight="false" outlineLevel="0" collapsed="false"/>
    <row r="31959" customFormat="false" ht="15" hidden="false" customHeight="false" outlineLevel="0" collapsed="false"/>
    <row r="31960" customFormat="false" ht="15" hidden="false" customHeight="false" outlineLevel="0" collapsed="false"/>
    <row r="31961" customFormat="false" ht="15" hidden="false" customHeight="false" outlineLevel="0" collapsed="false"/>
    <row r="31962" customFormat="false" ht="15" hidden="false" customHeight="false" outlineLevel="0" collapsed="false"/>
    <row r="31963" customFormat="false" ht="15" hidden="false" customHeight="false" outlineLevel="0" collapsed="false"/>
    <row r="31964" customFormat="false" ht="15" hidden="false" customHeight="false" outlineLevel="0" collapsed="false"/>
    <row r="31965" customFormat="false" ht="15" hidden="false" customHeight="false" outlineLevel="0" collapsed="false"/>
    <row r="31966" customFormat="false" ht="15" hidden="false" customHeight="false" outlineLevel="0" collapsed="false"/>
    <row r="31967" customFormat="false" ht="15" hidden="false" customHeight="false" outlineLevel="0" collapsed="false"/>
    <row r="31968" customFormat="false" ht="15" hidden="false" customHeight="false" outlineLevel="0" collapsed="false"/>
    <row r="31969" customFormat="false" ht="15" hidden="false" customHeight="false" outlineLevel="0" collapsed="false"/>
    <row r="31970" customFormat="false" ht="15" hidden="false" customHeight="false" outlineLevel="0" collapsed="false"/>
    <row r="31971" customFormat="false" ht="15" hidden="false" customHeight="false" outlineLevel="0" collapsed="false"/>
    <row r="31972" customFormat="false" ht="15" hidden="false" customHeight="false" outlineLevel="0" collapsed="false"/>
    <row r="31973" customFormat="false" ht="15" hidden="false" customHeight="false" outlineLevel="0" collapsed="false"/>
    <row r="31974" customFormat="false" ht="15" hidden="false" customHeight="false" outlineLevel="0" collapsed="false"/>
    <row r="31975" customFormat="false" ht="15" hidden="false" customHeight="false" outlineLevel="0" collapsed="false"/>
    <row r="31976" customFormat="false" ht="15" hidden="false" customHeight="false" outlineLevel="0" collapsed="false"/>
    <row r="31977" customFormat="false" ht="15" hidden="false" customHeight="false" outlineLevel="0" collapsed="false"/>
    <row r="31978" customFormat="false" ht="15" hidden="false" customHeight="false" outlineLevel="0" collapsed="false"/>
    <row r="31979" customFormat="false" ht="15" hidden="false" customHeight="false" outlineLevel="0" collapsed="false"/>
    <row r="31980" customFormat="false" ht="15" hidden="false" customHeight="false" outlineLevel="0" collapsed="false"/>
    <row r="31981" customFormat="false" ht="15" hidden="false" customHeight="false" outlineLevel="0" collapsed="false"/>
    <row r="31982" customFormat="false" ht="15" hidden="false" customHeight="false" outlineLevel="0" collapsed="false"/>
    <row r="31983" customFormat="false" ht="15" hidden="false" customHeight="false" outlineLevel="0" collapsed="false"/>
    <row r="31984" customFormat="false" ht="15" hidden="false" customHeight="false" outlineLevel="0" collapsed="false"/>
    <row r="31985" customFormat="false" ht="15" hidden="false" customHeight="false" outlineLevel="0" collapsed="false"/>
    <row r="31986" customFormat="false" ht="15" hidden="false" customHeight="false" outlineLevel="0" collapsed="false"/>
    <row r="31987" customFormat="false" ht="15" hidden="false" customHeight="false" outlineLevel="0" collapsed="false"/>
    <row r="31988" customFormat="false" ht="15" hidden="false" customHeight="false" outlineLevel="0" collapsed="false"/>
    <row r="31989" customFormat="false" ht="15" hidden="false" customHeight="false" outlineLevel="0" collapsed="false"/>
    <row r="31990" customFormat="false" ht="15" hidden="false" customHeight="false" outlineLevel="0" collapsed="false"/>
    <row r="31991" customFormat="false" ht="15" hidden="false" customHeight="false" outlineLevel="0" collapsed="false"/>
    <row r="31992" customFormat="false" ht="15" hidden="false" customHeight="false" outlineLevel="0" collapsed="false"/>
    <row r="31993" customFormat="false" ht="15" hidden="false" customHeight="false" outlineLevel="0" collapsed="false"/>
    <row r="31994" customFormat="false" ht="15" hidden="false" customHeight="false" outlineLevel="0" collapsed="false"/>
    <row r="31995" customFormat="false" ht="15" hidden="false" customHeight="false" outlineLevel="0" collapsed="false"/>
    <row r="31996" customFormat="false" ht="15" hidden="false" customHeight="false" outlineLevel="0" collapsed="false"/>
    <row r="31997" customFormat="false" ht="15" hidden="false" customHeight="false" outlineLevel="0" collapsed="false"/>
    <row r="31998" customFormat="false" ht="15" hidden="false" customHeight="false" outlineLevel="0" collapsed="false"/>
    <row r="31999" customFormat="false" ht="15" hidden="false" customHeight="false" outlineLevel="0" collapsed="false"/>
    <row r="32000" customFormat="false" ht="15" hidden="false" customHeight="false" outlineLevel="0" collapsed="false"/>
    <row r="32001" customFormat="false" ht="15" hidden="false" customHeight="false" outlineLevel="0" collapsed="false"/>
    <row r="32002" customFormat="false" ht="15" hidden="false" customHeight="false" outlineLevel="0" collapsed="false"/>
    <row r="32003" customFormat="false" ht="15" hidden="false" customHeight="false" outlineLevel="0" collapsed="false"/>
    <row r="32004" customFormat="false" ht="15" hidden="false" customHeight="false" outlineLevel="0" collapsed="false"/>
    <row r="32005" customFormat="false" ht="15" hidden="false" customHeight="false" outlineLevel="0" collapsed="false"/>
    <row r="32006" customFormat="false" ht="15" hidden="false" customHeight="false" outlineLevel="0" collapsed="false"/>
    <row r="32007" customFormat="false" ht="15" hidden="false" customHeight="false" outlineLevel="0" collapsed="false"/>
    <row r="32008" customFormat="false" ht="15" hidden="false" customHeight="false" outlineLevel="0" collapsed="false"/>
    <row r="32009" customFormat="false" ht="15" hidden="false" customHeight="false" outlineLevel="0" collapsed="false"/>
    <row r="32010" customFormat="false" ht="15" hidden="false" customHeight="false" outlineLevel="0" collapsed="false"/>
    <row r="32011" customFormat="false" ht="15" hidden="false" customHeight="false" outlineLevel="0" collapsed="false"/>
    <row r="32012" customFormat="false" ht="15" hidden="false" customHeight="false" outlineLevel="0" collapsed="false"/>
    <row r="32013" customFormat="false" ht="15" hidden="false" customHeight="false" outlineLevel="0" collapsed="false"/>
    <row r="32014" customFormat="false" ht="15" hidden="false" customHeight="false" outlineLevel="0" collapsed="false"/>
    <row r="32015" customFormat="false" ht="15" hidden="false" customHeight="false" outlineLevel="0" collapsed="false"/>
    <row r="32016" customFormat="false" ht="15" hidden="false" customHeight="false" outlineLevel="0" collapsed="false"/>
    <row r="32017" customFormat="false" ht="15" hidden="false" customHeight="false" outlineLevel="0" collapsed="false"/>
    <row r="32018" customFormat="false" ht="15" hidden="false" customHeight="false" outlineLevel="0" collapsed="false"/>
    <row r="32019" customFormat="false" ht="15" hidden="false" customHeight="false" outlineLevel="0" collapsed="false"/>
    <row r="32020" customFormat="false" ht="15" hidden="false" customHeight="false" outlineLevel="0" collapsed="false"/>
    <row r="32021" customFormat="false" ht="15" hidden="false" customHeight="false" outlineLevel="0" collapsed="false"/>
    <row r="32022" customFormat="false" ht="15" hidden="false" customHeight="false" outlineLevel="0" collapsed="false"/>
    <row r="32023" customFormat="false" ht="15" hidden="false" customHeight="false" outlineLevel="0" collapsed="false"/>
    <row r="32024" customFormat="false" ht="15" hidden="false" customHeight="false" outlineLevel="0" collapsed="false"/>
    <row r="32025" customFormat="false" ht="15" hidden="false" customHeight="false" outlineLevel="0" collapsed="false"/>
    <row r="32026" customFormat="false" ht="15" hidden="false" customHeight="false" outlineLevel="0" collapsed="false"/>
    <row r="32027" customFormat="false" ht="15" hidden="false" customHeight="false" outlineLevel="0" collapsed="false"/>
    <row r="32028" customFormat="false" ht="15" hidden="false" customHeight="false" outlineLevel="0" collapsed="false"/>
    <row r="32029" customFormat="false" ht="15" hidden="false" customHeight="false" outlineLevel="0" collapsed="false"/>
    <row r="32030" customFormat="false" ht="15" hidden="false" customHeight="false" outlineLevel="0" collapsed="false"/>
    <row r="32031" customFormat="false" ht="15" hidden="false" customHeight="false" outlineLevel="0" collapsed="false"/>
    <row r="32032" customFormat="false" ht="15" hidden="false" customHeight="false" outlineLevel="0" collapsed="false"/>
    <row r="32033" customFormat="false" ht="15" hidden="false" customHeight="false" outlineLevel="0" collapsed="false"/>
    <row r="32034" customFormat="false" ht="15" hidden="false" customHeight="false" outlineLevel="0" collapsed="false"/>
    <row r="32035" customFormat="false" ht="15" hidden="false" customHeight="false" outlineLevel="0" collapsed="false"/>
    <row r="32036" customFormat="false" ht="15" hidden="false" customHeight="false" outlineLevel="0" collapsed="false"/>
    <row r="32037" customFormat="false" ht="15" hidden="false" customHeight="false" outlineLevel="0" collapsed="false"/>
    <row r="32038" customFormat="false" ht="15" hidden="false" customHeight="false" outlineLevel="0" collapsed="false"/>
    <row r="32039" customFormat="false" ht="15" hidden="false" customHeight="false" outlineLevel="0" collapsed="false"/>
    <row r="32040" customFormat="false" ht="15" hidden="false" customHeight="false" outlineLevel="0" collapsed="false"/>
    <row r="32041" customFormat="false" ht="15" hidden="false" customHeight="false" outlineLevel="0" collapsed="false"/>
    <row r="32042" customFormat="false" ht="15" hidden="false" customHeight="false" outlineLevel="0" collapsed="false"/>
    <row r="32043" customFormat="false" ht="15" hidden="false" customHeight="false" outlineLevel="0" collapsed="false"/>
    <row r="32044" customFormat="false" ht="15" hidden="false" customHeight="false" outlineLevel="0" collapsed="false"/>
    <row r="32045" customFormat="false" ht="15" hidden="false" customHeight="false" outlineLevel="0" collapsed="false"/>
    <row r="32046" customFormat="false" ht="15" hidden="false" customHeight="false" outlineLevel="0" collapsed="false"/>
    <row r="32047" customFormat="false" ht="15" hidden="false" customHeight="false" outlineLevel="0" collapsed="false"/>
    <row r="32048" customFormat="false" ht="15" hidden="false" customHeight="false" outlineLevel="0" collapsed="false"/>
    <row r="32049" customFormat="false" ht="15" hidden="false" customHeight="false" outlineLevel="0" collapsed="false"/>
    <row r="32050" customFormat="false" ht="15" hidden="false" customHeight="false" outlineLevel="0" collapsed="false"/>
    <row r="32051" customFormat="false" ht="15" hidden="false" customHeight="false" outlineLevel="0" collapsed="false"/>
    <row r="32052" customFormat="false" ht="15" hidden="false" customHeight="false" outlineLevel="0" collapsed="false"/>
    <row r="32053" customFormat="false" ht="15" hidden="false" customHeight="false" outlineLevel="0" collapsed="false"/>
    <row r="32054" customFormat="false" ht="15" hidden="false" customHeight="false" outlineLevel="0" collapsed="false"/>
    <row r="32055" customFormat="false" ht="15" hidden="false" customHeight="false" outlineLevel="0" collapsed="false"/>
    <row r="32056" customFormat="false" ht="15" hidden="false" customHeight="false" outlineLevel="0" collapsed="false"/>
    <row r="32057" customFormat="false" ht="15" hidden="false" customHeight="false" outlineLevel="0" collapsed="false"/>
    <row r="32058" customFormat="false" ht="15" hidden="false" customHeight="false" outlineLevel="0" collapsed="false"/>
    <row r="32059" customFormat="false" ht="15" hidden="false" customHeight="false" outlineLevel="0" collapsed="false"/>
    <row r="32060" customFormat="false" ht="15" hidden="false" customHeight="false" outlineLevel="0" collapsed="false"/>
    <row r="32061" customFormat="false" ht="15" hidden="false" customHeight="false" outlineLevel="0" collapsed="false"/>
    <row r="32062" customFormat="false" ht="15" hidden="false" customHeight="false" outlineLevel="0" collapsed="false"/>
    <row r="32063" customFormat="false" ht="15" hidden="false" customHeight="false" outlineLevel="0" collapsed="false"/>
    <row r="32064" customFormat="false" ht="15" hidden="false" customHeight="false" outlineLevel="0" collapsed="false"/>
    <row r="32065" customFormat="false" ht="15" hidden="false" customHeight="false" outlineLevel="0" collapsed="false"/>
    <row r="32066" customFormat="false" ht="15" hidden="false" customHeight="false" outlineLevel="0" collapsed="false"/>
    <row r="32067" customFormat="false" ht="15" hidden="false" customHeight="false" outlineLevel="0" collapsed="false"/>
    <row r="32068" customFormat="false" ht="15" hidden="false" customHeight="false" outlineLevel="0" collapsed="false"/>
    <row r="32069" customFormat="false" ht="15" hidden="false" customHeight="false" outlineLevel="0" collapsed="false"/>
    <row r="32070" customFormat="false" ht="15" hidden="false" customHeight="false" outlineLevel="0" collapsed="false"/>
    <row r="32071" customFormat="false" ht="15" hidden="false" customHeight="false" outlineLevel="0" collapsed="false"/>
    <row r="32072" customFormat="false" ht="15" hidden="false" customHeight="false" outlineLevel="0" collapsed="false"/>
    <row r="32073" customFormat="false" ht="15" hidden="false" customHeight="false" outlineLevel="0" collapsed="false"/>
    <row r="32074" customFormat="false" ht="15" hidden="false" customHeight="false" outlineLevel="0" collapsed="false"/>
    <row r="32075" customFormat="false" ht="15" hidden="false" customHeight="false" outlineLevel="0" collapsed="false"/>
    <row r="32076" customFormat="false" ht="15" hidden="false" customHeight="false" outlineLevel="0" collapsed="false"/>
    <row r="32077" customFormat="false" ht="15" hidden="false" customHeight="false" outlineLevel="0" collapsed="false"/>
    <row r="32078" customFormat="false" ht="15" hidden="false" customHeight="false" outlineLevel="0" collapsed="false"/>
    <row r="32079" customFormat="false" ht="15" hidden="false" customHeight="false" outlineLevel="0" collapsed="false"/>
    <row r="32080" customFormat="false" ht="15" hidden="false" customHeight="false" outlineLevel="0" collapsed="false"/>
    <row r="32081" customFormat="false" ht="15" hidden="false" customHeight="false" outlineLevel="0" collapsed="false"/>
    <row r="32082" customFormat="false" ht="15" hidden="false" customHeight="false" outlineLevel="0" collapsed="false"/>
    <row r="32083" customFormat="false" ht="15" hidden="false" customHeight="false" outlineLevel="0" collapsed="false"/>
    <row r="32084" customFormat="false" ht="15" hidden="false" customHeight="false" outlineLevel="0" collapsed="false"/>
    <row r="32085" customFormat="false" ht="15" hidden="false" customHeight="false" outlineLevel="0" collapsed="false"/>
    <row r="32086" customFormat="false" ht="15" hidden="false" customHeight="false" outlineLevel="0" collapsed="false"/>
    <row r="32087" customFormat="false" ht="15" hidden="false" customHeight="false" outlineLevel="0" collapsed="false"/>
    <row r="32088" customFormat="false" ht="15" hidden="false" customHeight="false" outlineLevel="0" collapsed="false"/>
    <row r="32089" customFormat="false" ht="15" hidden="false" customHeight="false" outlineLevel="0" collapsed="false"/>
    <row r="32090" customFormat="false" ht="15" hidden="false" customHeight="false" outlineLevel="0" collapsed="false"/>
    <row r="32091" customFormat="false" ht="15" hidden="false" customHeight="false" outlineLevel="0" collapsed="false"/>
    <row r="32092" customFormat="false" ht="15" hidden="false" customHeight="false" outlineLevel="0" collapsed="false"/>
    <row r="32093" customFormat="false" ht="15" hidden="false" customHeight="false" outlineLevel="0" collapsed="false"/>
    <row r="32094" customFormat="false" ht="15" hidden="false" customHeight="false" outlineLevel="0" collapsed="false"/>
    <row r="32095" customFormat="false" ht="15" hidden="false" customHeight="false" outlineLevel="0" collapsed="false"/>
    <row r="32096" customFormat="false" ht="15" hidden="false" customHeight="false" outlineLevel="0" collapsed="false"/>
    <row r="32097" customFormat="false" ht="15" hidden="false" customHeight="false" outlineLevel="0" collapsed="false"/>
    <row r="32098" customFormat="false" ht="15" hidden="false" customHeight="false" outlineLevel="0" collapsed="false"/>
    <row r="32099" customFormat="false" ht="15" hidden="false" customHeight="false" outlineLevel="0" collapsed="false"/>
    <row r="32100" customFormat="false" ht="15" hidden="false" customHeight="false" outlineLevel="0" collapsed="false"/>
    <row r="32101" customFormat="false" ht="15" hidden="false" customHeight="false" outlineLevel="0" collapsed="false"/>
    <row r="32102" customFormat="false" ht="15" hidden="false" customHeight="false" outlineLevel="0" collapsed="false"/>
    <row r="32103" customFormat="false" ht="15" hidden="false" customHeight="false" outlineLevel="0" collapsed="false"/>
    <row r="32104" customFormat="false" ht="15" hidden="false" customHeight="false" outlineLevel="0" collapsed="false"/>
    <row r="32105" customFormat="false" ht="15" hidden="false" customHeight="false" outlineLevel="0" collapsed="false"/>
    <row r="32106" customFormat="false" ht="15" hidden="false" customHeight="false" outlineLevel="0" collapsed="false"/>
    <row r="32107" customFormat="false" ht="15" hidden="false" customHeight="false" outlineLevel="0" collapsed="false"/>
    <row r="32108" customFormat="false" ht="15" hidden="false" customHeight="false" outlineLevel="0" collapsed="false"/>
    <row r="32109" customFormat="false" ht="15" hidden="false" customHeight="false" outlineLevel="0" collapsed="false"/>
    <row r="32110" customFormat="false" ht="15" hidden="false" customHeight="false" outlineLevel="0" collapsed="false"/>
    <row r="32111" customFormat="false" ht="15" hidden="false" customHeight="false" outlineLevel="0" collapsed="false"/>
    <row r="32112" customFormat="false" ht="15" hidden="false" customHeight="false" outlineLevel="0" collapsed="false"/>
    <row r="32113" customFormat="false" ht="15" hidden="false" customHeight="false" outlineLevel="0" collapsed="false"/>
    <row r="32114" customFormat="false" ht="15" hidden="false" customHeight="false" outlineLevel="0" collapsed="false"/>
    <row r="32115" customFormat="false" ht="15" hidden="false" customHeight="false" outlineLevel="0" collapsed="false"/>
    <row r="32116" customFormat="false" ht="15" hidden="false" customHeight="false" outlineLevel="0" collapsed="false"/>
    <row r="32117" customFormat="false" ht="15" hidden="false" customHeight="false" outlineLevel="0" collapsed="false"/>
    <row r="32118" customFormat="false" ht="15" hidden="false" customHeight="false" outlineLevel="0" collapsed="false"/>
    <row r="32119" customFormat="false" ht="15" hidden="false" customHeight="false" outlineLevel="0" collapsed="false"/>
    <row r="32120" customFormat="false" ht="15" hidden="false" customHeight="false" outlineLevel="0" collapsed="false"/>
    <row r="32121" customFormat="false" ht="15" hidden="false" customHeight="false" outlineLevel="0" collapsed="false"/>
    <row r="32122" customFormat="false" ht="15" hidden="false" customHeight="false" outlineLevel="0" collapsed="false"/>
    <row r="32123" customFormat="false" ht="15" hidden="false" customHeight="false" outlineLevel="0" collapsed="false"/>
    <row r="32124" customFormat="false" ht="15" hidden="false" customHeight="false" outlineLevel="0" collapsed="false"/>
    <row r="32125" customFormat="false" ht="15" hidden="false" customHeight="false" outlineLevel="0" collapsed="false"/>
    <row r="32126" customFormat="false" ht="15" hidden="false" customHeight="false" outlineLevel="0" collapsed="false"/>
    <row r="32127" customFormat="false" ht="15" hidden="false" customHeight="false" outlineLevel="0" collapsed="false"/>
    <row r="32128" customFormat="false" ht="15" hidden="false" customHeight="false" outlineLevel="0" collapsed="false"/>
    <row r="32129" customFormat="false" ht="15" hidden="false" customHeight="false" outlineLevel="0" collapsed="false"/>
    <row r="32130" customFormat="false" ht="15" hidden="false" customHeight="false" outlineLevel="0" collapsed="false"/>
    <row r="32131" customFormat="false" ht="15" hidden="false" customHeight="false" outlineLevel="0" collapsed="false"/>
    <row r="32132" customFormat="false" ht="15" hidden="false" customHeight="false" outlineLevel="0" collapsed="false"/>
    <row r="32133" customFormat="false" ht="15" hidden="false" customHeight="false" outlineLevel="0" collapsed="false"/>
    <row r="32134" customFormat="false" ht="15" hidden="false" customHeight="false" outlineLevel="0" collapsed="false"/>
    <row r="32135" customFormat="false" ht="15" hidden="false" customHeight="false" outlineLevel="0" collapsed="false"/>
    <row r="32136" customFormat="false" ht="15" hidden="false" customHeight="false" outlineLevel="0" collapsed="false"/>
    <row r="32137" customFormat="false" ht="15" hidden="false" customHeight="false" outlineLevel="0" collapsed="false"/>
    <row r="32138" customFormat="false" ht="15" hidden="false" customHeight="false" outlineLevel="0" collapsed="false"/>
    <row r="32139" customFormat="false" ht="15" hidden="false" customHeight="false" outlineLevel="0" collapsed="false"/>
    <row r="32140" customFormat="false" ht="15" hidden="false" customHeight="false" outlineLevel="0" collapsed="false"/>
    <row r="32141" customFormat="false" ht="15" hidden="false" customHeight="false" outlineLevel="0" collapsed="false"/>
    <row r="32142" customFormat="false" ht="15" hidden="false" customHeight="false" outlineLevel="0" collapsed="false"/>
    <row r="32143" customFormat="false" ht="15" hidden="false" customHeight="false" outlineLevel="0" collapsed="false"/>
    <row r="32144" customFormat="false" ht="15" hidden="false" customHeight="false" outlineLevel="0" collapsed="false"/>
    <row r="32145" customFormat="false" ht="15" hidden="false" customHeight="false" outlineLevel="0" collapsed="false"/>
    <row r="32146" customFormat="false" ht="15" hidden="false" customHeight="false" outlineLevel="0" collapsed="false"/>
    <row r="32147" customFormat="false" ht="15" hidden="false" customHeight="false" outlineLevel="0" collapsed="false"/>
    <row r="32148" customFormat="false" ht="15" hidden="false" customHeight="false" outlineLevel="0" collapsed="false"/>
    <row r="32149" customFormat="false" ht="15" hidden="false" customHeight="false" outlineLevel="0" collapsed="false"/>
    <row r="32150" customFormat="false" ht="15" hidden="false" customHeight="false" outlineLevel="0" collapsed="false"/>
    <row r="32151" customFormat="false" ht="15" hidden="false" customHeight="false" outlineLevel="0" collapsed="false"/>
    <row r="32152" customFormat="false" ht="15" hidden="false" customHeight="false" outlineLevel="0" collapsed="false"/>
    <row r="32153" customFormat="false" ht="15" hidden="false" customHeight="false" outlineLevel="0" collapsed="false"/>
    <row r="32154" customFormat="false" ht="15" hidden="false" customHeight="false" outlineLevel="0" collapsed="false"/>
    <row r="32155" customFormat="false" ht="15" hidden="false" customHeight="false" outlineLevel="0" collapsed="false"/>
    <row r="32156" customFormat="false" ht="15" hidden="false" customHeight="false" outlineLevel="0" collapsed="false"/>
    <row r="32157" customFormat="false" ht="15" hidden="false" customHeight="false" outlineLevel="0" collapsed="false"/>
    <row r="32158" customFormat="false" ht="15" hidden="false" customHeight="false" outlineLevel="0" collapsed="false"/>
    <row r="32159" customFormat="false" ht="15" hidden="false" customHeight="false" outlineLevel="0" collapsed="false"/>
    <row r="32160" customFormat="false" ht="15" hidden="false" customHeight="false" outlineLevel="0" collapsed="false"/>
    <row r="32161" customFormat="false" ht="15" hidden="false" customHeight="false" outlineLevel="0" collapsed="false"/>
    <row r="32162" customFormat="false" ht="15" hidden="false" customHeight="false" outlineLevel="0" collapsed="false"/>
    <row r="32163" customFormat="false" ht="15" hidden="false" customHeight="false" outlineLevel="0" collapsed="false"/>
    <row r="32164" customFormat="false" ht="15" hidden="false" customHeight="false" outlineLevel="0" collapsed="false"/>
    <row r="32165" customFormat="false" ht="15" hidden="false" customHeight="false" outlineLevel="0" collapsed="false"/>
    <row r="32166" customFormat="false" ht="15" hidden="false" customHeight="false" outlineLevel="0" collapsed="false"/>
    <row r="32167" customFormat="false" ht="15" hidden="false" customHeight="false" outlineLevel="0" collapsed="false"/>
    <row r="32168" customFormat="false" ht="15" hidden="false" customHeight="false" outlineLevel="0" collapsed="false"/>
    <row r="32169" customFormat="false" ht="15" hidden="false" customHeight="false" outlineLevel="0" collapsed="false"/>
    <row r="32170" customFormat="false" ht="15" hidden="false" customHeight="false" outlineLevel="0" collapsed="false"/>
    <row r="32171" customFormat="false" ht="15" hidden="false" customHeight="false" outlineLevel="0" collapsed="false"/>
    <row r="32172" customFormat="false" ht="15" hidden="false" customHeight="false" outlineLevel="0" collapsed="false"/>
    <row r="32173" customFormat="false" ht="15" hidden="false" customHeight="false" outlineLevel="0" collapsed="false"/>
    <row r="32174" customFormat="false" ht="15" hidden="false" customHeight="false" outlineLevel="0" collapsed="false"/>
    <row r="32175" customFormat="false" ht="15" hidden="false" customHeight="false" outlineLevel="0" collapsed="false"/>
    <row r="32176" customFormat="false" ht="15" hidden="false" customHeight="false" outlineLevel="0" collapsed="false"/>
    <row r="32177" customFormat="false" ht="15" hidden="false" customHeight="false" outlineLevel="0" collapsed="false"/>
    <row r="32178" customFormat="false" ht="15" hidden="false" customHeight="false" outlineLevel="0" collapsed="false"/>
    <row r="32179" customFormat="false" ht="15" hidden="false" customHeight="false" outlineLevel="0" collapsed="false"/>
    <row r="32180" customFormat="false" ht="15" hidden="false" customHeight="false" outlineLevel="0" collapsed="false"/>
    <row r="32181" customFormat="false" ht="15" hidden="false" customHeight="false" outlineLevel="0" collapsed="false"/>
    <row r="32182" customFormat="false" ht="15" hidden="false" customHeight="false" outlineLevel="0" collapsed="false"/>
    <row r="32183" customFormat="false" ht="15" hidden="false" customHeight="false" outlineLevel="0" collapsed="false"/>
    <row r="32184" customFormat="false" ht="15" hidden="false" customHeight="false" outlineLevel="0" collapsed="false"/>
    <row r="32185" customFormat="false" ht="15" hidden="false" customHeight="false" outlineLevel="0" collapsed="false"/>
    <row r="32186" customFormat="false" ht="15" hidden="false" customHeight="false" outlineLevel="0" collapsed="false"/>
    <row r="32187" customFormat="false" ht="15" hidden="false" customHeight="false" outlineLevel="0" collapsed="false"/>
    <row r="32188" customFormat="false" ht="15" hidden="false" customHeight="false" outlineLevel="0" collapsed="false"/>
    <row r="32189" customFormat="false" ht="15" hidden="false" customHeight="false" outlineLevel="0" collapsed="false"/>
    <row r="32190" customFormat="false" ht="15" hidden="false" customHeight="false" outlineLevel="0" collapsed="false"/>
    <row r="32191" customFormat="false" ht="15" hidden="false" customHeight="false" outlineLevel="0" collapsed="false"/>
    <row r="32192" customFormat="false" ht="15" hidden="false" customHeight="false" outlineLevel="0" collapsed="false"/>
    <row r="32193" customFormat="false" ht="15" hidden="false" customHeight="false" outlineLevel="0" collapsed="false"/>
    <row r="32194" customFormat="false" ht="15" hidden="false" customHeight="false" outlineLevel="0" collapsed="false"/>
    <row r="32195" customFormat="false" ht="15" hidden="false" customHeight="false" outlineLevel="0" collapsed="false"/>
    <row r="32196" customFormat="false" ht="15" hidden="false" customHeight="false" outlineLevel="0" collapsed="false"/>
    <row r="32197" customFormat="false" ht="15" hidden="false" customHeight="false" outlineLevel="0" collapsed="false"/>
    <row r="32198" customFormat="false" ht="15" hidden="false" customHeight="false" outlineLevel="0" collapsed="false"/>
    <row r="32199" customFormat="false" ht="15" hidden="false" customHeight="false" outlineLevel="0" collapsed="false"/>
    <row r="32200" customFormat="false" ht="15" hidden="false" customHeight="false" outlineLevel="0" collapsed="false"/>
    <row r="32201" customFormat="false" ht="15" hidden="false" customHeight="false" outlineLevel="0" collapsed="false"/>
    <row r="32202" customFormat="false" ht="15" hidden="false" customHeight="false" outlineLevel="0" collapsed="false"/>
    <row r="32203" customFormat="false" ht="15" hidden="false" customHeight="false" outlineLevel="0" collapsed="false"/>
    <row r="32204" customFormat="false" ht="15" hidden="false" customHeight="false" outlineLevel="0" collapsed="false"/>
    <row r="32205" customFormat="false" ht="15" hidden="false" customHeight="false" outlineLevel="0" collapsed="false"/>
    <row r="32206" customFormat="false" ht="15" hidden="false" customHeight="false" outlineLevel="0" collapsed="false"/>
    <row r="32207" customFormat="false" ht="15" hidden="false" customHeight="false" outlineLevel="0" collapsed="false"/>
    <row r="32208" customFormat="false" ht="15" hidden="false" customHeight="false" outlineLevel="0" collapsed="false"/>
    <row r="32209" customFormat="false" ht="15" hidden="false" customHeight="false" outlineLevel="0" collapsed="false"/>
    <row r="32210" customFormat="false" ht="15" hidden="false" customHeight="false" outlineLevel="0" collapsed="false"/>
    <row r="32211" customFormat="false" ht="15" hidden="false" customHeight="false" outlineLevel="0" collapsed="false"/>
    <row r="32212" customFormat="false" ht="15" hidden="false" customHeight="false" outlineLevel="0" collapsed="false"/>
    <row r="32213" customFormat="false" ht="15" hidden="false" customHeight="false" outlineLevel="0" collapsed="false"/>
    <row r="32214" customFormat="false" ht="15" hidden="false" customHeight="false" outlineLevel="0" collapsed="false"/>
    <row r="32215" customFormat="false" ht="15" hidden="false" customHeight="false" outlineLevel="0" collapsed="false"/>
    <row r="32216" customFormat="false" ht="15" hidden="false" customHeight="false" outlineLevel="0" collapsed="false"/>
    <row r="32217" customFormat="false" ht="15" hidden="false" customHeight="false" outlineLevel="0" collapsed="false"/>
    <row r="32218" customFormat="false" ht="15" hidden="false" customHeight="false" outlineLevel="0" collapsed="false"/>
    <row r="32219" customFormat="false" ht="15" hidden="false" customHeight="false" outlineLevel="0" collapsed="false"/>
    <row r="32220" customFormat="false" ht="15" hidden="false" customHeight="false" outlineLevel="0" collapsed="false"/>
    <row r="32221" customFormat="false" ht="15" hidden="false" customHeight="false" outlineLevel="0" collapsed="false"/>
    <row r="32222" customFormat="false" ht="15" hidden="false" customHeight="false" outlineLevel="0" collapsed="false"/>
    <row r="32223" customFormat="false" ht="15" hidden="false" customHeight="false" outlineLevel="0" collapsed="false"/>
    <row r="32224" customFormat="false" ht="15" hidden="false" customHeight="false" outlineLevel="0" collapsed="false"/>
    <row r="32225" customFormat="false" ht="15" hidden="false" customHeight="false" outlineLevel="0" collapsed="false"/>
    <row r="32226" customFormat="false" ht="15" hidden="false" customHeight="false" outlineLevel="0" collapsed="false"/>
    <row r="32227" customFormat="false" ht="15" hidden="false" customHeight="false" outlineLevel="0" collapsed="false"/>
    <row r="32228" customFormat="false" ht="15" hidden="false" customHeight="false" outlineLevel="0" collapsed="false"/>
    <row r="32229" customFormat="false" ht="15" hidden="false" customHeight="false" outlineLevel="0" collapsed="false"/>
    <row r="32230" customFormat="false" ht="15" hidden="false" customHeight="false" outlineLevel="0" collapsed="false"/>
    <row r="32231" customFormat="false" ht="15" hidden="false" customHeight="false" outlineLevel="0" collapsed="false"/>
    <row r="32232" customFormat="false" ht="15" hidden="false" customHeight="false" outlineLevel="0" collapsed="false"/>
    <row r="32233" customFormat="false" ht="15" hidden="false" customHeight="false" outlineLevel="0" collapsed="false"/>
    <row r="32234" customFormat="false" ht="15" hidden="false" customHeight="false" outlineLevel="0" collapsed="false"/>
    <row r="32235" customFormat="false" ht="15" hidden="false" customHeight="false" outlineLevel="0" collapsed="false"/>
    <row r="32236" customFormat="false" ht="15" hidden="false" customHeight="false" outlineLevel="0" collapsed="false"/>
    <row r="32237" customFormat="false" ht="15" hidden="false" customHeight="false" outlineLevel="0" collapsed="false"/>
    <row r="32238" customFormat="false" ht="15" hidden="false" customHeight="false" outlineLevel="0" collapsed="false"/>
    <row r="32239" customFormat="false" ht="15" hidden="false" customHeight="false" outlineLevel="0" collapsed="false"/>
    <row r="32240" customFormat="false" ht="15" hidden="false" customHeight="false" outlineLevel="0" collapsed="false"/>
    <row r="32241" customFormat="false" ht="15" hidden="false" customHeight="false" outlineLevel="0" collapsed="false"/>
    <row r="32242" customFormat="false" ht="15" hidden="false" customHeight="false" outlineLevel="0" collapsed="false"/>
    <row r="32243" customFormat="false" ht="15" hidden="false" customHeight="false" outlineLevel="0" collapsed="false"/>
    <row r="32244" customFormat="false" ht="15" hidden="false" customHeight="false" outlineLevel="0" collapsed="false"/>
    <row r="32245" customFormat="false" ht="15" hidden="false" customHeight="false" outlineLevel="0" collapsed="false"/>
    <row r="32246" customFormat="false" ht="15" hidden="false" customHeight="false" outlineLevel="0" collapsed="false"/>
    <row r="32247" customFormat="false" ht="15" hidden="false" customHeight="false" outlineLevel="0" collapsed="false"/>
    <row r="32248" customFormat="false" ht="15" hidden="false" customHeight="false" outlineLevel="0" collapsed="false"/>
    <row r="32249" customFormat="false" ht="15" hidden="false" customHeight="false" outlineLevel="0" collapsed="false"/>
    <row r="32250" customFormat="false" ht="15" hidden="false" customHeight="false" outlineLevel="0" collapsed="false"/>
    <row r="32251" customFormat="false" ht="15" hidden="false" customHeight="false" outlineLevel="0" collapsed="false"/>
    <row r="32252" customFormat="false" ht="15" hidden="false" customHeight="false" outlineLevel="0" collapsed="false"/>
    <row r="32253" customFormat="false" ht="15" hidden="false" customHeight="false" outlineLevel="0" collapsed="false"/>
    <row r="32254" customFormat="false" ht="15" hidden="false" customHeight="false" outlineLevel="0" collapsed="false"/>
    <row r="32255" customFormat="false" ht="15" hidden="false" customHeight="false" outlineLevel="0" collapsed="false"/>
    <row r="32256" customFormat="false" ht="15" hidden="false" customHeight="false" outlineLevel="0" collapsed="false"/>
    <row r="32257" customFormat="false" ht="15" hidden="false" customHeight="false" outlineLevel="0" collapsed="false"/>
    <row r="32258" customFormat="false" ht="15" hidden="false" customHeight="false" outlineLevel="0" collapsed="false"/>
    <row r="32259" customFormat="false" ht="15" hidden="false" customHeight="false" outlineLevel="0" collapsed="false"/>
    <row r="32260" customFormat="false" ht="15" hidden="false" customHeight="false" outlineLevel="0" collapsed="false"/>
    <row r="32261" customFormat="false" ht="15" hidden="false" customHeight="false" outlineLevel="0" collapsed="false"/>
    <row r="32262" customFormat="false" ht="15" hidden="false" customHeight="false" outlineLevel="0" collapsed="false"/>
    <row r="32263" customFormat="false" ht="15" hidden="false" customHeight="false" outlineLevel="0" collapsed="false"/>
    <row r="32264" customFormat="false" ht="15" hidden="false" customHeight="false" outlineLevel="0" collapsed="false"/>
    <row r="32265" customFormat="false" ht="15" hidden="false" customHeight="false" outlineLevel="0" collapsed="false"/>
    <row r="32266" customFormat="false" ht="15" hidden="false" customHeight="false" outlineLevel="0" collapsed="false"/>
    <row r="32267" customFormat="false" ht="15" hidden="false" customHeight="false" outlineLevel="0" collapsed="false"/>
    <row r="32268" customFormat="false" ht="15" hidden="false" customHeight="false" outlineLevel="0" collapsed="false"/>
    <row r="32269" customFormat="false" ht="15" hidden="false" customHeight="false" outlineLevel="0" collapsed="false"/>
    <row r="32270" customFormat="false" ht="15" hidden="false" customHeight="false" outlineLevel="0" collapsed="false"/>
    <row r="32271" customFormat="false" ht="15" hidden="false" customHeight="false" outlineLevel="0" collapsed="false"/>
    <row r="32272" customFormat="false" ht="15" hidden="false" customHeight="false" outlineLevel="0" collapsed="false"/>
    <row r="32273" customFormat="false" ht="15" hidden="false" customHeight="false" outlineLevel="0" collapsed="false"/>
    <row r="32274" customFormat="false" ht="15" hidden="false" customHeight="false" outlineLevel="0" collapsed="false"/>
    <row r="32275" customFormat="false" ht="15" hidden="false" customHeight="false" outlineLevel="0" collapsed="false"/>
    <row r="32276" customFormat="false" ht="15" hidden="false" customHeight="false" outlineLevel="0" collapsed="false"/>
    <row r="32277" customFormat="false" ht="15" hidden="false" customHeight="false" outlineLevel="0" collapsed="false"/>
    <row r="32278" customFormat="false" ht="15" hidden="false" customHeight="false" outlineLevel="0" collapsed="false"/>
    <row r="32279" customFormat="false" ht="15" hidden="false" customHeight="false" outlineLevel="0" collapsed="false"/>
    <row r="32280" customFormat="false" ht="15" hidden="false" customHeight="false" outlineLevel="0" collapsed="false"/>
    <row r="32281" customFormat="false" ht="15" hidden="false" customHeight="false" outlineLevel="0" collapsed="false"/>
    <row r="32282" customFormat="false" ht="15" hidden="false" customHeight="false" outlineLevel="0" collapsed="false"/>
    <row r="32283" customFormat="false" ht="15" hidden="false" customHeight="false" outlineLevel="0" collapsed="false"/>
    <row r="32284" customFormat="false" ht="15" hidden="false" customHeight="false" outlineLevel="0" collapsed="false"/>
    <row r="32285" customFormat="false" ht="15" hidden="false" customHeight="false" outlineLevel="0" collapsed="false"/>
    <row r="32286" customFormat="false" ht="15" hidden="false" customHeight="false" outlineLevel="0" collapsed="false"/>
    <row r="32287" customFormat="false" ht="15" hidden="false" customHeight="false" outlineLevel="0" collapsed="false"/>
    <row r="32288" customFormat="false" ht="15" hidden="false" customHeight="false" outlineLevel="0" collapsed="false"/>
    <row r="32289" customFormat="false" ht="15" hidden="false" customHeight="false" outlineLevel="0" collapsed="false"/>
    <row r="32290" customFormat="false" ht="15" hidden="false" customHeight="false" outlineLevel="0" collapsed="false"/>
    <row r="32291" customFormat="false" ht="15" hidden="false" customHeight="false" outlineLevel="0" collapsed="false"/>
    <row r="32292" customFormat="false" ht="15" hidden="false" customHeight="false" outlineLevel="0" collapsed="false"/>
    <row r="32293" customFormat="false" ht="15" hidden="false" customHeight="false" outlineLevel="0" collapsed="false"/>
    <row r="32294" customFormat="false" ht="15" hidden="false" customHeight="false" outlineLevel="0" collapsed="false"/>
    <row r="32295" customFormat="false" ht="15" hidden="false" customHeight="false" outlineLevel="0" collapsed="false"/>
    <row r="32296" customFormat="false" ht="15" hidden="false" customHeight="false" outlineLevel="0" collapsed="false"/>
    <row r="32297" customFormat="false" ht="15" hidden="false" customHeight="false" outlineLevel="0" collapsed="false"/>
    <row r="32298" customFormat="false" ht="15" hidden="false" customHeight="false" outlineLevel="0" collapsed="false"/>
    <row r="32299" customFormat="false" ht="15" hidden="false" customHeight="false" outlineLevel="0" collapsed="false"/>
    <row r="32300" customFormat="false" ht="15" hidden="false" customHeight="false" outlineLevel="0" collapsed="false"/>
    <row r="32301" customFormat="false" ht="15" hidden="false" customHeight="false" outlineLevel="0" collapsed="false"/>
    <row r="32302" customFormat="false" ht="15" hidden="false" customHeight="false" outlineLevel="0" collapsed="false"/>
    <row r="32303" customFormat="false" ht="15" hidden="false" customHeight="false" outlineLevel="0" collapsed="false"/>
    <row r="32304" customFormat="false" ht="15" hidden="false" customHeight="false" outlineLevel="0" collapsed="false"/>
    <row r="32305" customFormat="false" ht="15" hidden="false" customHeight="false" outlineLevel="0" collapsed="false"/>
    <row r="32306" customFormat="false" ht="15" hidden="false" customHeight="false" outlineLevel="0" collapsed="false"/>
    <row r="32307" customFormat="false" ht="15" hidden="false" customHeight="false" outlineLevel="0" collapsed="false"/>
    <row r="32308" customFormat="false" ht="15" hidden="false" customHeight="false" outlineLevel="0" collapsed="false"/>
    <row r="32309" customFormat="false" ht="15" hidden="false" customHeight="false" outlineLevel="0" collapsed="false"/>
    <row r="32310" customFormat="false" ht="15" hidden="false" customHeight="false" outlineLevel="0" collapsed="false"/>
    <row r="32311" customFormat="false" ht="15" hidden="false" customHeight="false" outlineLevel="0" collapsed="false"/>
    <row r="32312" customFormat="false" ht="15" hidden="false" customHeight="false" outlineLevel="0" collapsed="false"/>
    <row r="32313" customFormat="false" ht="15" hidden="false" customHeight="false" outlineLevel="0" collapsed="false"/>
    <row r="32314" customFormat="false" ht="15" hidden="false" customHeight="false" outlineLevel="0" collapsed="false"/>
    <row r="32315" customFormat="false" ht="15" hidden="false" customHeight="false" outlineLevel="0" collapsed="false"/>
    <row r="32316" customFormat="false" ht="15" hidden="false" customHeight="false" outlineLevel="0" collapsed="false"/>
    <row r="32317" customFormat="false" ht="15" hidden="false" customHeight="false" outlineLevel="0" collapsed="false"/>
    <row r="32318" customFormat="false" ht="15" hidden="false" customHeight="false" outlineLevel="0" collapsed="false"/>
    <row r="32319" customFormat="false" ht="15" hidden="false" customHeight="false" outlineLevel="0" collapsed="false"/>
    <row r="32320" customFormat="false" ht="15" hidden="false" customHeight="false" outlineLevel="0" collapsed="false"/>
    <row r="32321" customFormat="false" ht="15" hidden="false" customHeight="false" outlineLevel="0" collapsed="false"/>
    <row r="32322" customFormat="false" ht="15" hidden="false" customHeight="false" outlineLevel="0" collapsed="false"/>
    <row r="32323" customFormat="false" ht="15" hidden="false" customHeight="false" outlineLevel="0" collapsed="false"/>
    <row r="32324" customFormat="false" ht="15" hidden="false" customHeight="false" outlineLevel="0" collapsed="false"/>
    <row r="32325" customFormat="false" ht="15" hidden="false" customHeight="false" outlineLevel="0" collapsed="false"/>
    <row r="32326" customFormat="false" ht="15" hidden="false" customHeight="false" outlineLevel="0" collapsed="false"/>
    <row r="32327" customFormat="false" ht="15" hidden="false" customHeight="false" outlineLevel="0" collapsed="false"/>
    <row r="32328" customFormat="false" ht="15" hidden="false" customHeight="false" outlineLevel="0" collapsed="false"/>
    <row r="32329" customFormat="false" ht="15" hidden="false" customHeight="false" outlineLevel="0" collapsed="false"/>
    <row r="32330" customFormat="false" ht="15" hidden="false" customHeight="false" outlineLevel="0" collapsed="false"/>
    <row r="32331" customFormat="false" ht="15" hidden="false" customHeight="false" outlineLevel="0" collapsed="false"/>
    <row r="32332" customFormat="false" ht="15" hidden="false" customHeight="false" outlineLevel="0" collapsed="false"/>
    <row r="32333" customFormat="false" ht="15" hidden="false" customHeight="false" outlineLevel="0" collapsed="false"/>
    <row r="32334" customFormat="false" ht="15" hidden="false" customHeight="false" outlineLevel="0" collapsed="false"/>
    <row r="32335" customFormat="false" ht="15" hidden="false" customHeight="false" outlineLevel="0" collapsed="false"/>
    <row r="32336" customFormat="false" ht="15" hidden="false" customHeight="false" outlineLevel="0" collapsed="false"/>
    <row r="32337" customFormat="false" ht="15" hidden="false" customHeight="false" outlineLevel="0" collapsed="false"/>
    <row r="32338" customFormat="false" ht="15" hidden="false" customHeight="false" outlineLevel="0" collapsed="false"/>
    <row r="32339" customFormat="false" ht="15" hidden="false" customHeight="false" outlineLevel="0" collapsed="false"/>
    <row r="32340" customFormat="false" ht="15" hidden="false" customHeight="false" outlineLevel="0" collapsed="false"/>
    <row r="32341" customFormat="false" ht="15" hidden="false" customHeight="false" outlineLevel="0" collapsed="false"/>
    <row r="32342" customFormat="false" ht="15" hidden="false" customHeight="false" outlineLevel="0" collapsed="false"/>
    <row r="32343" customFormat="false" ht="15" hidden="false" customHeight="false" outlineLevel="0" collapsed="false"/>
    <row r="32344" customFormat="false" ht="15" hidden="false" customHeight="false" outlineLevel="0" collapsed="false"/>
    <row r="32345" customFormat="false" ht="15" hidden="false" customHeight="false" outlineLevel="0" collapsed="false"/>
    <row r="32346" customFormat="false" ht="15" hidden="false" customHeight="false" outlineLevel="0" collapsed="false"/>
    <row r="32347" customFormat="false" ht="15" hidden="false" customHeight="false" outlineLevel="0" collapsed="false"/>
    <row r="32348" customFormat="false" ht="15" hidden="false" customHeight="false" outlineLevel="0" collapsed="false"/>
    <row r="32349" customFormat="false" ht="15" hidden="false" customHeight="false" outlineLevel="0" collapsed="false"/>
    <row r="32350" customFormat="false" ht="15" hidden="false" customHeight="false" outlineLevel="0" collapsed="false"/>
    <row r="32351" customFormat="false" ht="15" hidden="false" customHeight="false" outlineLevel="0" collapsed="false"/>
    <row r="32352" customFormat="false" ht="15" hidden="false" customHeight="false" outlineLevel="0" collapsed="false"/>
    <row r="32353" customFormat="false" ht="15" hidden="false" customHeight="false" outlineLevel="0" collapsed="false"/>
    <row r="32354" customFormat="false" ht="15" hidden="false" customHeight="false" outlineLevel="0" collapsed="false"/>
    <row r="32355" customFormat="false" ht="15" hidden="false" customHeight="false" outlineLevel="0" collapsed="false"/>
    <row r="32356" customFormat="false" ht="15" hidden="false" customHeight="false" outlineLevel="0" collapsed="false"/>
    <row r="32357" customFormat="false" ht="15" hidden="false" customHeight="false" outlineLevel="0" collapsed="false"/>
    <row r="32358" customFormat="false" ht="15" hidden="false" customHeight="false" outlineLevel="0" collapsed="false"/>
    <row r="32359" customFormat="false" ht="15" hidden="false" customHeight="false" outlineLevel="0" collapsed="false"/>
    <row r="32360" customFormat="false" ht="15" hidden="false" customHeight="false" outlineLevel="0" collapsed="false"/>
    <row r="32361" customFormat="false" ht="15" hidden="false" customHeight="false" outlineLevel="0" collapsed="false"/>
    <row r="32362" customFormat="false" ht="15" hidden="false" customHeight="false" outlineLevel="0" collapsed="false"/>
    <row r="32363" customFormat="false" ht="15" hidden="false" customHeight="false" outlineLevel="0" collapsed="false"/>
    <row r="32364" customFormat="false" ht="15" hidden="false" customHeight="false" outlineLevel="0" collapsed="false"/>
    <row r="32365" customFormat="false" ht="15" hidden="false" customHeight="false" outlineLevel="0" collapsed="false"/>
    <row r="32366" customFormat="false" ht="15" hidden="false" customHeight="false" outlineLevel="0" collapsed="false"/>
    <row r="32367" customFormat="false" ht="15" hidden="false" customHeight="false" outlineLevel="0" collapsed="false"/>
    <row r="32368" customFormat="false" ht="15" hidden="false" customHeight="false" outlineLevel="0" collapsed="false"/>
    <row r="32369" customFormat="false" ht="15" hidden="false" customHeight="false" outlineLevel="0" collapsed="false"/>
    <row r="32370" customFormat="false" ht="15" hidden="false" customHeight="false" outlineLevel="0" collapsed="false"/>
    <row r="32371" customFormat="false" ht="15" hidden="false" customHeight="false" outlineLevel="0" collapsed="false"/>
    <row r="32372" customFormat="false" ht="15" hidden="false" customHeight="false" outlineLevel="0" collapsed="false"/>
    <row r="32373" customFormat="false" ht="15" hidden="false" customHeight="false" outlineLevel="0" collapsed="false"/>
    <row r="32374" customFormat="false" ht="15" hidden="false" customHeight="false" outlineLevel="0" collapsed="false"/>
    <row r="32375" customFormat="false" ht="15" hidden="false" customHeight="false" outlineLevel="0" collapsed="false"/>
    <row r="32376" customFormat="false" ht="15" hidden="false" customHeight="false" outlineLevel="0" collapsed="false"/>
    <row r="32377" customFormat="false" ht="15" hidden="false" customHeight="false" outlineLevel="0" collapsed="false"/>
    <row r="32378" customFormat="false" ht="15" hidden="false" customHeight="false" outlineLevel="0" collapsed="false"/>
    <row r="32379" customFormat="false" ht="15" hidden="false" customHeight="false" outlineLevel="0" collapsed="false"/>
    <row r="32380" customFormat="false" ht="15" hidden="false" customHeight="false" outlineLevel="0" collapsed="false"/>
    <row r="32381" customFormat="false" ht="15" hidden="false" customHeight="false" outlineLevel="0" collapsed="false"/>
    <row r="32382" customFormat="false" ht="15" hidden="false" customHeight="false" outlineLevel="0" collapsed="false"/>
    <row r="32383" customFormat="false" ht="15" hidden="false" customHeight="false" outlineLevel="0" collapsed="false"/>
    <row r="32384" customFormat="false" ht="15" hidden="false" customHeight="false" outlineLevel="0" collapsed="false"/>
    <row r="32385" customFormat="false" ht="15" hidden="false" customHeight="false" outlineLevel="0" collapsed="false"/>
    <row r="32386" customFormat="false" ht="15" hidden="false" customHeight="false" outlineLevel="0" collapsed="false"/>
    <row r="32387" customFormat="false" ht="15" hidden="false" customHeight="false" outlineLevel="0" collapsed="false"/>
    <row r="32388" customFormat="false" ht="15" hidden="false" customHeight="false" outlineLevel="0" collapsed="false"/>
    <row r="32389" customFormat="false" ht="15" hidden="false" customHeight="false" outlineLevel="0" collapsed="false"/>
    <row r="32390" customFormat="false" ht="15" hidden="false" customHeight="false" outlineLevel="0" collapsed="false"/>
    <row r="32391" customFormat="false" ht="15" hidden="false" customHeight="false" outlineLevel="0" collapsed="false"/>
    <row r="32392" customFormat="false" ht="15" hidden="false" customHeight="false" outlineLevel="0" collapsed="false"/>
    <row r="32393" customFormat="false" ht="15" hidden="false" customHeight="false" outlineLevel="0" collapsed="false"/>
    <row r="32394" customFormat="false" ht="15" hidden="false" customHeight="false" outlineLevel="0" collapsed="false"/>
    <row r="32395" customFormat="false" ht="15" hidden="false" customHeight="false" outlineLevel="0" collapsed="false"/>
    <row r="32396" customFormat="false" ht="15" hidden="false" customHeight="false" outlineLevel="0" collapsed="false"/>
    <row r="32397" customFormat="false" ht="15" hidden="false" customHeight="false" outlineLevel="0" collapsed="false"/>
    <row r="32398" customFormat="false" ht="15" hidden="false" customHeight="false" outlineLevel="0" collapsed="false"/>
    <row r="32399" customFormat="false" ht="15" hidden="false" customHeight="false" outlineLevel="0" collapsed="false"/>
    <row r="32400" customFormat="false" ht="15" hidden="false" customHeight="false" outlineLevel="0" collapsed="false"/>
    <row r="32401" customFormat="false" ht="15" hidden="false" customHeight="false" outlineLevel="0" collapsed="false"/>
    <row r="32402" customFormat="false" ht="15" hidden="false" customHeight="false" outlineLevel="0" collapsed="false"/>
    <row r="32403" customFormat="false" ht="15" hidden="false" customHeight="false" outlineLevel="0" collapsed="false"/>
    <row r="32404" customFormat="false" ht="15" hidden="false" customHeight="false" outlineLevel="0" collapsed="false"/>
    <row r="32405" customFormat="false" ht="15" hidden="false" customHeight="false" outlineLevel="0" collapsed="false"/>
    <row r="32406" customFormat="false" ht="15" hidden="false" customHeight="false" outlineLevel="0" collapsed="false"/>
    <row r="32407" customFormat="false" ht="15" hidden="false" customHeight="false" outlineLevel="0" collapsed="false"/>
    <row r="32408" customFormat="false" ht="15" hidden="false" customHeight="false" outlineLevel="0" collapsed="false"/>
    <row r="32409" customFormat="false" ht="15" hidden="false" customHeight="false" outlineLevel="0" collapsed="false"/>
    <row r="32410" customFormat="false" ht="15" hidden="false" customHeight="false" outlineLevel="0" collapsed="false"/>
    <row r="32411" customFormat="false" ht="15" hidden="false" customHeight="false" outlineLevel="0" collapsed="false"/>
    <row r="32412" customFormat="false" ht="15" hidden="false" customHeight="false" outlineLevel="0" collapsed="false"/>
    <row r="32413" customFormat="false" ht="15" hidden="false" customHeight="false" outlineLevel="0" collapsed="false"/>
    <row r="32414" customFormat="false" ht="15" hidden="false" customHeight="false" outlineLevel="0" collapsed="false"/>
    <row r="32415" customFormat="false" ht="15" hidden="false" customHeight="false" outlineLevel="0" collapsed="false"/>
    <row r="32416" customFormat="false" ht="15" hidden="false" customHeight="false" outlineLevel="0" collapsed="false"/>
    <row r="32417" customFormat="false" ht="15" hidden="false" customHeight="false" outlineLevel="0" collapsed="false"/>
    <row r="32418" customFormat="false" ht="15" hidden="false" customHeight="false" outlineLevel="0" collapsed="false"/>
    <row r="32419" customFormat="false" ht="15" hidden="false" customHeight="false" outlineLevel="0" collapsed="false"/>
    <row r="32420" customFormat="false" ht="15" hidden="false" customHeight="false" outlineLevel="0" collapsed="false"/>
    <row r="32421" customFormat="false" ht="15" hidden="false" customHeight="false" outlineLevel="0" collapsed="false"/>
    <row r="32422" customFormat="false" ht="15" hidden="false" customHeight="false" outlineLevel="0" collapsed="false"/>
    <row r="32423" customFormat="false" ht="15" hidden="false" customHeight="false" outlineLevel="0" collapsed="false"/>
    <row r="32424" customFormat="false" ht="15" hidden="false" customHeight="false" outlineLevel="0" collapsed="false"/>
    <row r="32425" customFormat="false" ht="15" hidden="false" customHeight="false" outlineLevel="0" collapsed="false"/>
    <row r="32426" customFormat="false" ht="15" hidden="false" customHeight="false" outlineLevel="0" collapsed="false"/>
    <row r="32427" customFormat="false" ht="15" hidden="false" customHeight="false" outlineLevel="0" collapsed="false"/>
    <row r="32428" customFormat="false" ht="15" hidden="false" customHeight="false" outlineLevel="0" collapsed="false"/>
    <row r="32429" customFormat="false" ht="15" hidden="false" customHeight="false" outlineLevel="0" collapsed="false"/>
    <row r="32430" customFormat="false" ht="15" hidden="false" customHeight="false" outlineLevel="0" collapsed="false"/>
    <row r="32431" customFormat="false" ht="15" hidden="false" customHeight="false" outlineLevel="0" collapsed="false"/>
    <row r="32432" customFormat="false" ht="15" hidden="false" customHeight="false" outlineLevel="0" collapsed="false"/>
    <row r="32433" customFormat="false" ht="15" hidden="false" customHeight="false" outlineLevel="0" collapsed="false"/>
    <row r="32434" customFormat="false" ht="15" hidden="false" customHeight="false" outlineLevel="0" collapsed="false"/>
    <row r="32435" customFormat="false" ht="15" hidden="false" customHeight="false" outlineLevel="0" collapsed="false"/>
    <row r="32436" customFormat="false" ht="15" hidden="false" customHeight="false" outlineLevel="0" collapsed="false"/>
    <row r="32437" customFormat="false" ht="15" hidden="false" customHeight="false" outlineLevel="0" collapsed="false"/>
    <row r="32438" customFormat="false" ht="15" hidden="false" customHeight="false" outlineLevel="0" collapsed="false"/>
    <row r="32439" customFormat="false" ht="15" hidden="false" customHeight="false" outlineLevel="0" collapsed="false"/>
    <row r="32440" customFormat="false" ht="15" hidden="false" customHeight="false" outlineLevel="0" collapsed="false"/>
    <row r="32441" customFormat="false" ht="15" hidden="false" customHeight="false" outlineLevel="0" collapsed="false"/>
    <row r="32442" customFormat="false" ht="15" hidden="false" customHeight="false" outlineLevel="0" collapsed="false"/>
    <row r="32443" customFormat="false" ht="15" hidden="false" customHeight="false" outlineLevel="0" collapsed="false"/>
    <row r="32444" customFormat="false" ht="15" hidden="false" customHeight="false" outlineLevel="0" collapsed="false"/>
    <row r="32445" customFormat="false" ht="15" hidden="false" customHeight="false" outlineLevel="0" collapsed="false"/>
    <row r="32446" customFormat="false" ht="15" hidden="false" customHeight="false" outlineLevel="0" collapsed="false"/>
    <row r="32447" customFormat="false" ht="15" hidden="false" customHeight="false" outlineLevel="0" collapsed="false"/>
    <row r="32448" customFormat="false" ht="15" hidden="false" customHeight="false" outlineLevel="0" collapsed="false"/>
    <row r="32449" customFormat="false" ht="15" hidden="false" customHeight="false" outlineLevel="0" collapsed="false"/>
    <row r="32450" customFormat="false" ht="15" hidden="false" customHeight="false" outlineLevel="0" collapsed="false"/>
    <row r="32451" customFormat="false" ht="15" hidden="false" customHeight="false" outlineLevel="0" collapsed="false"/>
    <row r="32452" customFormat="false" ht="15" hidden="false" customHeight="false" outlineLevel="0" collapsed="false"/>
    <row r="32453" customFormat="false" ht="15" hidden="false" customHeight="false" outlineLevel="0" collapsed="false"/>
    <row r="32454" customFormat="false" ht="15" hidden="false" customHeight="false" outlineLevel="0" collapsed="false"/>
    <row r="32455" customFormat="false" ht="15" hidden="false" customHeight="false" outlineLevel="0" collapsed="false"/>
    <row r="32456" customFormat="false" ht="15" hidden="false" customHeight="false" outlineLevel="0" collapsed="false"/>
    <row r="32457" customFormat="false" ht="15" hidden="false" customHeight="false" outlineLevel="0" collapsed="false"/>
    <row r="32458" customFormat="false" ht="15" hidden="false" customHeight="false" outlineLevel="0" collapsed="false"/>
    <row r="32459" customFormat="false" ht="15" hidden="false" customHeight="false" outlineLevel="0" collapsed="false"/>
    <row r="32460" customFormat="false" ht="15" hidden="false" customHeight="false" outlineLevel="0" collapsed="false"/>
    <row r="32461" customFormat="false" ht="15" hidden="false" customHeight="false" outlineLevel="0" collapsed="false"/>
    <row r="32462" customFormat="false" ht="15" hidden="false" customHeight="false" outlineLevel="0" collapsed="false"/>
    <row r="32463" customFormat="false" ht="15" hidden="false" customHeight="false" outlineLevel="0" collapsed="false"/>
    <row r="32464" customFormat="false" ht="15" hidden="false" customHeight="false" outlineLevel="0" collapsed="false"/>
    <row r="32465" customFormat="false" ht="15" hidden="false" customHeight="false" outlineLevel="0" collapsed="false"/>
    <row r="32466" customFormat="false" ht="15" hidden="false" customHeight="false" outlineLevel="0" collapsed="false"/>
    <row r="32467" customFormat="false" ht="15" hidden="false" customHeight="false" outlineLevel="0" collapsed="false"/>
    <row r="32468" customFormat="false" ht="15" hidden="false" customHeight="false" outlineLevel="0" collapsed="false"/>
    <row r="32469" customFormat="false" ht="15" hidden="false" customHeight="false" outlineLevel="0" collapsed="false"/>
    <row r="32470" customFormat="false" ht="15" hidden="false" customHeight="false" outlineLevel="0" collapsed="false"/>
    <row r="32471" customFormat="false" ht="15" hidden="false" customHeight="false" outlineLevel="0" collapsed="false"/>
    <row r="32472" customFormat="false" ht="15" hidden="false" customHeight="false" outlineLevel="0" collapsed="false"/>
    <row r="32473" customFormat="false" ht="15" hidden="false" customHeight="false" outlineLevel="0" collapsed="false"/>
    <row r="32474" customFormat="false" ht="15" hidden="false" customHeight="false" outlineLevel="0" collapsed="false"/>
    <row r="32475" customFormat="false" ht="15" hidden="false" customHeight="false" outlineLevel="0" collapsed="false"/>
    <row r="32476" customFormat="false" ht="15" hidden="false" customHeight="false" outlineLevel="0" collapsed="false"/>
    <row r="32477" customFormat="false" ht="15" hidden="false" customHeight="false" outlineLevel="0" collapsed="false"/>
    <row r="32478" customFormat="false" ht="15" hidden="false" customHeight="false" outlineLevel="0" collapsed="false"/>
    <row r="32479" customFormat="false" ht="15" hidden="false" customHeight="false" outlineLevel="0" collapsed="false"/>
    <row r="32480" customFormat="false" ht="15" hidden="false" customHeight="false" outlineLevel="0" collapsed="false"/>
    <row r="32481" customFormat="false" ht="15" hidden="false" customHeight="false" outlineLevel="0" collapsed="false"/>
    <row r="32482" customFormat="false" ht="15" hidden="false" customHeight="false" outlineLevel="0" collapsed="false"/>
    <row r="32483" customFormat="false" ht="15" hidden="false" customHeight="false" outlineLevel="0" collapsed="false"/>
    <row r="32484" customFormat="false" ht="15" hidden="false" customHeight="false" outlineLevel="0" collapsed="false"/>
    <row r="32485" customFormat="false" ht="15" hidden="false" customHeight="false" outlineLevel="0" collapsed="false"/>
    <row r="32486" customFormat="false" ht="15" hidden="false" customHeight="false" outlineLevel="0" collapsed="false"/>
    <row r="32487" customFormat="false" ht="15" hidden="false" customHeight="false" outlineLevel="0" collapsed="false"/>
    <row r="32488" customFormat="false" ht="15" hidden="false" customHeight="false" outlineLevel="0" collapsed="false"/>
    <row r="32489" customFormat="false" ht="15" hidden="false" customHeight="false" outlineLevel="0" collapsed="false"/>
    <row r="32490" customFormat="false" ht="15" hidden="false" customHeight="false" outlineLevel="0" collapsed="false"/>
    <row r="32491" customFormat="false" ht="15" hidden="false" customHeight="false" outlineLevel="0" collapsed="false"/>
    <row r="32492" customFormat="false" ht="15" hidden="false" customHeight="false" outlineLevel="0" collapsed="false"/>
    <row r="32493" customFormat="false" ht="15" hidden="false" customHeight="false" outlineLevel="0" collapsed="false"/>
    <row r="32494" customFormat="false" ht="15" hidden="false" customHeight="false" outlineLevel="0" collapsed="false"/>
    <row r="32495" customFormat="false" ht="15" hidden="false" customHeight="false" outlineLevel="0" collapsed="false"/>
    <row r="32496" customFormat="false" ht="15" hidden="false" customHeight="false" outlineLevel="0" collapsed="false"/>
    <row r="32497" customFormat="false" ht="15" hidden="false" customHeight="false" outlineLevel="0" collapsed="false"/>
    <row r="32498" customFormat="false" ht="15" hidden="false" customHeight="false" outlineLevel="0" collapsed="false"/>
    <row r="32499" customFormat="false" ht="15" hidden="false" customHeight="false" outlineLevel="0" collapsed="false"/>
    <row r="32500" customFormat="false" ht="15" hidden="false" customHeight="false" outlineLevel="0" collapsed="false"/>
    <row r="32501" customFormat="false" ht="15" hidden="false" customHeight="false" outlineLevel="0" collapsed="false"/>
    <row r="32502" customFormat="false" ht="15" hidden="false" customHeight="false" outlineLevel="0" collapsed="false"/>
    <row r="32503" customFormat="false" ht="15" hidden="false" customHeight="false" outlineLevel="0" collapsed="false"/>
    <row r="32504" customFormat="false" ht="15" hidden="false" customHeight="false" outlineLevel="0" collapsed="false"/>
    <row r="32505" customFormat="false" ht="15" hidden="false" customHeight="false" outlineLevel="0" collapsed="false"/>
    <row r="32506" customFormat="false" ht="15" hidden="false" customHeight="false" outlineLevel="0" collapsed="false"/>
    <row r="32507" customFormat="false" ht="15" hidden="false" customHeight="false" outlineLevel="0" collapsed="false"/>
    <row r="32508" customFormat="false" ht="15" hidden="false" customHeight="false" outlineLevel="0" collapsed="false"/>
    <row r="32509" customFormat="false" ht="15" hidden="false" customHeight="false" outlineLevel="0" collapsed="false"/>
    <row r="32510" customFormat="false" ht="15" hidden="false" customHeight="false" outlineLevel="0" collapsed="false"/>
    <row r="32511" customFormat="false" ht="15" hidden="false" customHeight="false" outlineLevel="0" collapsed="false"/>
    <row r="32512" customFormat="false" ht="15" hidden="false" customHeight="false" outlineLevel="0" collapsed="false"/>
    <row r="32513" customFormat="false" ht="15" hidden="false" customHeight="false" outlineLevel="0" collapsed="false"/>
    <row r="32514" customFormat="false" ht="15" hidden="false" customHeight="false" outlineLevel="0" collapsed="false"/>
    <row r="32515" customFormat="false" ht="15" hidden="false" customHeight="false" outlineLevel="0" collapsed="false"/>
    <row r="32516" customFormat="false" ht="15" hidden="false" customHeight="false" outlineLevel="0" collapsed="false"/>
    <row r="32517" customFormat="false" ht="15" hidden="false" customHeight="false" outlineLevel="0" collapsed="false"/>
    <row r="32518" customFormat="false" ht="15" hidden="false" customHeight="false" outlineLevel="0" collapsed="false"/>
    <row r="32519" customFormat="false" ht="15" hidden="false" customHeight="false" outlineLevel="0" collapsed="false"/>
    <row r="32520" customFormat="false" ht="15" hidden="false" customHeight="false" outlineLevel="0" collapsed="false"/>
    <row r="32521" customFormat="false" ht="15" hidden="false" customHeight="false" outlineLevel="0" collapsed="false"/>
    <row r="32522" customFormat="false" ht="15" hidden="false" customHeight="false" outlineLevel="0" collapsed="false"/>
    <row r="32523" customFormat="false" ht="15" hidden="false" customHeight="false" outlineLevel="0" collapsed="false"/>
    <row r="32524" customFormat="false" ht="15" hidden="false" customHeight="false" outlineLevel="0" collapsed="false"/>
    <row r="32525" customFormat="false" ht="15" hidden="false" customHeight="false" outlineLevel="0" collapsed="false"/>
    <row r="32526" customFormat="false" ht="15" hidden="false" customHeight="false" outlineLevel="0" collapsed="false"/>
    <row r="32527" customFormat="false" ht="15" hidden="false" customHeight="false" outlineLevel="0" collapsed="false"/>
    <row r="32528" customFormat="false" ht="15" hidden="false" customHeight="false" outlineLevel="0" collapsed="false"/>
    <row r="32529" customFormat="false" ht="15" hidden="false" customHeight="false" outlineLevel="0" collapsed="false"/>
    <row r="32530" customFormat="false" ht="15" hidden="false" customHeight="false" outlineLevel="0" collapsed="false"/>
    <row r="32531" customFormat="false" ht="15" hidden="false" customHeight="false" outlineLevel="0" collapsed="false"/>
    <row r="32532" customFormat="false" ht="15" hidden="false" customHeight="false" outlineLevel="0" collapsed="false"/>
    <row r="32533" customFormat="false" ht="15" hidden="false" customHeight="false" outlineLevel="0" collapsed="false"/>
    <row r="32534" customFormat="false" ht="15" hidden="false" customHeight="false" outlineLevel="0" collapsed="false"/>
    <row r="32535" customFormat="false" ht="15" hidden="false" customHeight="false" outlineLevel="0" collapsed="false"/>
    <row r="32536" customFormat="false" ht="15" hidden="false" customHeight="false" outlineLevel="0" collapsed="false"/>
    <row r="32537" customFormat="false" ht="15" hidden="false" customHeight="false" outlineLevel="0" collapsed="false"/>
    <row r="32538" customFormat="false" ht="15" hidden="false" customHeight="false" outlineLevel="0" collapsed="false"/>
    <row r="32539" customFormat="false" ht="15" hidden="false" customHeight="false" outlineLevel="0" collapsed="false"/>
    <row r="32540" customFormat="false" ht="15" hidden="false" customHeight="false" outlineLevel="0" collapsed="false"/>
    <row r="32541" customFormat="false" ht="15" hidden="false" customHeight="false" outlineLevel="0" collapsed="false"/>
    <row r="32542" customFormat="false" ht="15" hidden="false" customHeight="false" outlineLevel="0" collapsed="false"/>
    <row r="32543" customFormat="false" ht="15" hidden="false" customHeight="false" outlineLevel="0" collapsed="false"/>
    <row r="32544" customFormat="false" ht="15" hidden="false" customHeight="false" outlineLevel="0" collapsed="false"/>
    <row r="32545" customFormat="false" ht="15" hidden="false" customHeight="false" outlineLevel="0" collapsed="false"/>
    <row r="32546" customFormat="false" ht="15" hidden="false" customHeight="false" outlineLevel="0" collapsed="false"/>
    <row r="32547" customFormat="false" ht="15" hidden="false" customHeight="false" outlineLevel="0" collapsed="false"/>
    <row r="32548" customFormat="false" ht="15" hidden="false" customHeight="false" outlineLevel="0" collapsed="false"/>
    <row r="32549" customFormat="false" ht="15" hidden="false" customHeight="false" outlineLevel="0" collapsed="false"/>
    <row r="32550" customFormat="false" ht="15" hidden="false" customHeight="false" outlineLevel="0" collapsed="false"/>
    <row r="32551" customFormat="false" ht="15" hidden="false" customHeight="false" outlineLevel="0" collapsed="false"/>
    <row r="32552" customFormat="false" ht="15" hidden="false" customHeight="false" outlineLevel="0" collapsed="false"/>
    <row r="32553" customFormat="false" ht="15" hidden="false" customHeight="false" outlineLevel="0" collapsed="false"/>
    <row r="32554" customFormat="false" ht="15" hidden="false" customHeight="false" outlineLevel="0" collapsed="false"/>
    <row r="32555" customFormat="false" ht="15" hidden="false" customHeight="false" outlineLevel="0" collapsed="false"/>
    <row r="32556" customFormat="false" ht="15" hidden="false" customHeight="false" outlineLevel="0" collapsed="false"/>
    <row r="32557" customFormat="false" ht="15" hidden="false" customHeight="false" outlineLevel="0" collapsed="false"/>
    <row r="32558" customFormat="false" ht="15" hidden="false" customHeight="false" outlineLevel="0" collapsed="false"/>
    <row r="32559" customFormat="false" ht="15" hidden="false" customHeight="false" outlineLevel="0" collapsed="false"/>
    <row r="32560" customFormat="false" ht="15" hidden="false" customHeight="false" outlineLevel="0" collapsed="false"/>
    <row r="32561" customFormat="false" ht="15" hidden="false" customHeight="false" outlineLevel="0" collapsed="false"/>
    <row r="32562" customFormat="false" ht="15" hidden="false" customHeight="false" outlineLevel="0" collapsed="false"/>
    <row r="32563" customFormat="false" ht="15" hidden="false" customHeight="false" outlineLevel="0" collapsed="false"/>
    <row r="32564" customFormat="false" ht="15" hidden="false" customHeight="false" outlineLevel="0" collapsed="false"/>
    <row r="32565" customFormat="false" ht="15" hidden="false" customHeight="false" outlineLevel="0" collapsed="false"/>
    <row r="32566" customFormat="false" ht="15" hidden="false" customHeight="false" outlineLevel="0" collapsed="false"/>
    <row r="32567" customFormat="false" ht="15" hidden="false" customHeight="false" outlineLevel="0" collapsed="false"/>
    <row r="32568" customFormat="false" ht="15" hidden="false" customHeight="false" outlineLevel="0" collapsed="false"/>
    <row r="32569" customFormat="false" ht="15" hidden="false" customHeight="false" outlineLevel="0" collapsed="false"/>
    <row r="32570" customFormat="false" ht="15" hidden="false" customHeight="false" outlineLevel="0" collapsed="false"/>
    <row r="32571" customFormat="false" ht="15" hidden="false" customHeight="false" outlineLevel="0" collapsed="false"/>
    <row r="32572" customFormat="false" ht="15" hidden="false" customHeight="false" outlineLevel="0" collapsed="false"/>
    <row r="32573" customFormat="false" ht="15" hidden="false" customHeight="false" outlineLevel="0" collapsed="false"/>
    <row r="32574" customFormat="false" ht="15" hidden="false" customHeight="false" outlineLevel="0" collapsed="false"/>
    <row r="32575" customFormat="false" ht="15" hidden="false" customHeight="false" outlineLevel="0" collapsed="false"/>
    <row r="32576" customFormat="false" ht="15" hidden="false" customHeight="false" outlineLevel="0" collapsed="false"/>
    <row r="32577" customFormat="false" ht="15" hidden="false" customHeight="false" outlineLevel="0" collapsed="false"/>
    <row r="32578" customFormat="false" ht="15" hidden="false" customHeight="false" outlineLevel="0" collapsed="false"/>
    <row r="32579" customFormat="false" ht="15" hidden="false" customHeight="false" outlineLevel="0" collapsed="false"/>
    <row r="32580" customFormat="false" ht="15" hidden="false" customHeight="false" outlineLevel="0" collapsed="false"/>
    <row r="32581" customFormat="false" ht="15" hidden="false" customHeight="false" outlineLevel="0" collapsed="false"/>
    <row r="32582" customFormat="false" ht="15" hidden="false" customHeight="false" outlineLevel="0" collapsed="false"/>
    <row r="32583" customFormat="false" ht="15" hidden="false" customHeight="false" outlineLevel="0" collapsed="false"/>
    <row r="32584" customFormat="false" ht="15" hidden="false" customHeight="false" outlineLevel="0" collapsed="false"/>
    <row r="32585" customFormat="false" ht="15" hidden="false" customHeight="false" outlineLevel="0" collapsed="false"/>
    <row r="32586" customFormat="false" ht="15" hidden="false" customHeight="false" outlineLevel="0" collapsed="false"/>
    <row r="32587" customFormat="false" ht="15" hidden="false" customHeight="false" outlineLevel="0" collapsed="false"/>
    <row r="32588" customFormat="false" ht="15" hidden="false" customHeight="false" outlineLevel="0" collapsed="false"/>
    <row r="32589" customFormat="false" ht="15" hidden="false" customHeight="false" outlineLevel="0" collapsed="false"/>
    <row r="32590" customFormat="false" ht="15" hidden="false" customHeight="false" outlineLevel="0" collapsed="false"/>
    <row r="32591" customFormat="false" ht="15" hidden="false" customHeight="false" outlineLevel="0" collapsed="false"/>
    <row r="32592" customFormat="false" ht="15" hidden="false" customHeight="false" outlineLevel="0" collapsed="false"/>
    <row r="32593" customFormat="false" ht="15" hidden="false" customHeight="false" outlineLevel="0" collapsed="false"/>
    <row r="32594" customFormat="false" ht="15" hidden="false" customHeight="false" outlineLevel="0" collapsed="false"/>
    <row r="32595" customFormat="false" ht="15" hidden="false" customHeight="false" outlineLevel="0" collapsed="false"/>
    <row r="32596" customFormat="false" ht="15" hidden="false" customHeight="false" outlineLevel="0" collapsed="false"/>
    <row r="32597" customFormat="false" ht="15" hidden="false" customHeight="false" outlineLevel="0" collapsed="false"/>
    <row r="32598" customFormat="false" ht="15" hidden="false" customHeight="false" outlineLevel="0" collapsed="false"/>
    <row r="32599" customFormat="false" ht="15" hidden="false" customHeight="false" outlineLevel="0" collapsed="false"/>
    <row r="32600" customFormat="false" ht="15" hidden="false" customHeight="false" outlineLevel="0" collapsed="false"/>
    <row r="32601" customFormat="false" ht="15" hidden="false" customHeight="false" outlineLevel="0" collapsed="false"/>
    <row r="32602" customFormat="false" ht="15" hidden="false" customHeight="false" outlineLevel="0" collapsed="false"/>
    <row r="32603" customFormat="false" ht="15" hidden="false" customHeight="false" outlineLevel="0" collapsed="false"/>
    <row r="32604" customFormat="false" ht="15" hidden="false" customHeight="false" outlineLevel="0" collapsed="false"/>
    <row r="32605" customFormat="false" ht="15" hidden="false" customHeight="false" outlineLevel="0" collapsed="false"/>
    <row r="32606" customFormat="false" ht="15" hidden="false" customHeight="false" outlineLevel="0" collapsed="false"/>
    <row r="32607" customFormat="false" ht="15" hidden="false" customHeight="false" outlineLevel="0" collapsed="false"/>
    <row r="32608" customFormat="false" ht="15" hidden="false" customHeight="false" outlineLevel="0" collapsed="false"/>
    <row r="32609" customFormat="false" ht="15" hidden="false" customHeight="false" outlineLevel="0" collapsed="false"/>
    <row r="32610" customFormat="false" ht="15" hidden="false" customHeight="false" outlineLevel="0" collapsed="false"/>
    <row r="32611" customFormat="false" ht="15" hidden="false" customHeight="false" outlineLevel="0" collapsed="false"/>
    <row r="32612" customFormat="false" ht="15" hidden="false" customHeight="false" outlineLevel="0" collapsed="false"/>
    <row r="32613" customFormat="false" ht="15" hidden="false" customHeight="false" outlineLevel="0" collapsed="false"/>
    <row r="32614" customFormat="false" ht="15" hidden="false" customHeight="false" outlineLevel="0" collapsed="false"/>
    <row r="32615" customFormat="false" ht="15" hidden="false" customHeight="false" outlineLevel="0" collapsed="false"/>
    <row r="32616" customFormat="false" ht="15" hidden="false" customHeight="false" outlineLevel="0" collapsed="false"/>
    <row r="32617" customFormat="false" ht="15" hidden="false" customHeight="false" outlineLevel="0" collapsed="false"/>
    <row r="32618" customFormat="false" ht="15" hidden="false" customHeight="false" outlineLevel="0" collapsed="false"/>
    <row r="32619" customFormat="false" ht="15" hidden="false" customHeight="false" outlineLevel="0" collapsed="false"/>
    <row r="32620" customFormat="false" ht="15" hidden="false" customHeight="false" outlineLevel="0" collapsed="false"/>
    <row r="32621" customFormat="false" ht="15" hidden="false" customHeight="false" outlineLevel="0" collapsed="false"/>
    <row r="32622" customFormat="false" ht="15" hidden="false" customHeight="false" outlineLevel="0" collapsed="false"/>
    <row r="32623" customFormat="false" ht="15" hidden="false" customHeight="false" outlineLevel="0" collapsed="false"/>
    <row r="32624" customFormat="false" ht="15" hidden="false" customHeight="false" outlineLevel="0" collapsed="false"/>
    <row r="32625" customFormat="false" ht="15" hidden="false" customHeight="false" outlineLevel="0" collapsed="false"/>
    <row r="32626" customFormat="false" ht="15" hidden="false" customHeight="false" outlineLevel="0" collapsed="false"/>
    <row r="32627" customFormat="false" ht="15" hidden="false" customHeight="false" outlineLevel="0" collapsed="false"/>
    <row r="32628" customFormat="false" ht="15" hidden="false" customHeight="false" outlineLevel="0" collapsed="false"/>
    <row r="32629" customFormat="false" ht="15" hidden="false" customHeight="false" outlineLevel="0" collapsed="false"/>
    <row r="32630" customFormat="false" ht="15" hidden="false" customHeight="false" outlineLevel="0" collapsed="false"/>
    <row r="32631" customFormat="false" ht="15" hidden="false" customHeight="false" outlineLevel="0" collapsed="false"/>
    <row r="32632" customFormat="false" ht="15" hidden="false" customHeight="false" outlineLevel="0" collapsed="false"/>
    <row r="32633" customFormat="false" ht="15" hidden="false" customHeight="false" outlineLevel="0" collapsed="false"/>
    <row r="32634" customFormat="false" ht="15" hidden="false" customHeight="false" outlineLevel="0" collapsed="false"/>
    <row r="32635" customFormat="false" ht="15" hidden="false" customHeight="false" outlineLevel="0" collapsed="false"/>
    <row r="32636" customFormat="false" ht="15" hidden="false" customHeight="false" outlineLevel="0" collapsed="false"/>
    <row r="32637" customFormat="false" ht="15" hidden="false" customHeight="false" outlineLevel="0" collapsed="false"/>
    <row r="32638" customFormat="false" ht="15" hidden="false" customHeight="false" outlineLevel="0" collapsed="false"/>
    <row r="32639" customFormat="false" ht="15" hidden="false" customHeight="false" outlineLevel="0" collapsed="false"/>
    <row r="32640" customFormat="false" ht="15" hidden="false" customHeight="false" outlineLevel="0" collapsed="false"/>
    <row r="32641" customFormat="false" ht="15" hidden="false" customHeight="false" outlineLevel="0" collapsed="false"/>
    <row r="32642" customFormat="false" ht="15" hidden="false" customHeight="false" outlineLevel="0" collapsed="false"/>
    <row r="32643" customFormat="false" ht="15" hidden="false" customHeight="false" outlineLevel="0" collapsed="false"/>
    <row r="32644" customFormat="false" ht="15" hidden="false" customHeight="false" outlineLevel="0" collapsed="false"/>
    <row r="32645" customFormat="false" ht="15" hidden="false" customHeight="false" outlineLevel="0" collapsed="false"/>
    <row r="32646" customFormat="false" ht="15" hidden="false" customHeight="false" outlineLevel="0" collapsed="false"/>
    <row r="32647" customFormat="false" ht="15" hidden="false" customHeight="false" outlineLevel="0" collapsed="false"/>
    <row r="32648" customFormat="false" ht="15" hidden="false" customHeight="false" outlineLevel="0" collapsed="false"/>
    <row r="32649" customFormat="false" ht="15" hidden="false" customHeight="false" outlineLevel="0" collapsed="false"/>
    <row r="32650" customFormat="false" ht="15" hidden="false" customHeight="false" outlineLevel="0" collapsed="false"/>
    <row r="32651" customFormat="false" ht="15" hidden="false" customHeight="false" outlineLevel="0" collapsed="false"/>
    <row r="32652" customFormat="false" ht="15" hidden="false" customHeight="false" outlineLevel="0" collapsed="false"/>
    <row r="32653" customFormat="false" ht="15" hidden="false" customHeight="false" outlineLevel="0" collapsed="false"/>
    <row r="32654" customFormat="false" ht="15" hidden="false" customHeight="false" outlineLevel="0" collapsed="false"/>
    <row r="32655" customFormat="false" ht="15" hidden="false" customHeight="false" outlineLevel="0" collapsed="false"/>
    <row r="32656" customFormat="false" ht="15" hidden="false" customHeight="false" outlineLevel="0" collapsed="false"/>
    <row r="32657" customFormat="false" ht="15" hidden="false" customHeight="false" outlineLevel="0" collapsed="false"/>
    <row r="32658" customFormat="false" ht="15" hidden="false" customHeight="false" outlineLevel="0" collapsed="false"/>
    <row r="32659" customFormat="false" ht="15" hidden="false" customHeight="false" outlineLevel="0" collapsed="false"/>
    <row r="32660" customFormat="false" ht="15" hidden="false" customHeight="false" outlineLevel="0" collapsed="false"/>
    <row r="32661" customFormat="false" ht="15" hidden="false" customHeight="false" outlineLevel="0" collapsed="false"/>
    <row r="32662" customFormat="false" ht="15" hidden="false" customHeight="false" outlineLevel="0" collapsed="false"/>
    <row r="32663" customFormat="false" ht="15" hidden="false" customHeight="false" outlineLevel="0" collapsed="false"/>
    <row r="32664" customFormat="false" ht="15" hidden="false" customHeight="false" outlineLevel="0" collapsed="false"/>
    <row r="32665" customFormat="false" ht="15" hidden="false" customHeight="false" outlineLevel="0" collapsed="false"/>
    <row r="32666" customFormat="false" ht="15" hidden="false" customHeight="false" outlineLevel="0" collapsed="false"/>
    <row r="32667" customFormat="false" ht="15" hidden="false" customHeight="false" outlineLevel="0" collapsed="false"/>
    <row r="32668" customFormat="false" ht="15" hidden="false" customHeight="false" outlineLevel="0" collapsed="false"/>
    <row r="32669" customFormat="false" ht="15" hidden="false" customHeight="false" outlineLevel="0" collapsed="false"/>
    <row r="32670" customFormat="false" ht="15" hidden="false" customHeight="false" outlineLevel="0" collapsed="false"/>
    <row r="32671" customFormat="false" ht="15" hidden="false" customHeight="false" outlineLevel="0" collapsed="false"/>
    <row r="32672" customFormat="false" ht="15" hidden="false" customHeight="false" outlineLevel="0" collapsed="false"/>
    <row r="32673" customFormat="false" ht="15" hidden="false" customHeight="false" outlineLevel="0" collapsed="false"/>
    <row r="32674" customFormat="false" ht="15" hidden="false" customHeight="false" outlineLevel="0" collapsed="false"/>
    <row r="32675" customFormat="false" ht="15" hidden="false" customHeight="false" outlineLevel="0" collapsed="false"/>
    <row r="32676" customFormat="false" ht="15" hidden="false" customHeight="false" outlineLevel="0" collapsed="false"/>
    <row r="32677" customFormat="false" ht="15" hidden="false" customHeight="false" outlineLevel="0" collapsed="false"/>
    <row r="32678" customFormat="false" ht="15" hidden="false" customHeight="false" outlineLevel="0" collapsed="false"/>
    <row r="32679" customFormat="false" ht="15" hidden="false" customHeight="false" outlineLevel="0" collapsed="false"/>
    <row r="32680" customFormat="false" ht="15" hidden="false" customHeight="false" outlineLevel="0" collapsed="false"/>
    <row r="32681" customFormat="false" ht="15" hidden="false" customHeight="false" outlineLevel="0" collapsed="false"/>
    <row r="32682" customFormat="false" ht="15" hidden="false" customHeight="false" outlineLevel="0" collapsed="false"/>
    <row r="32683" customFormat="false" ht="15" hidden="false" customHeight="false" outlineLevel="0" collapsed="false"/>
    <row r="32684" customFormat="false" ht="15" hidden="false" customHeight="false" outlineLevel="0" collapsed="false"/>
    <row r="32685" customFormat="false" ht="15" hidden="false" customHeight="false" outlineLevel="0" collapsed="false"/>
    <row r="32686" customFormat="false" ht="15" hidden="false" customHeight="false" outlineLevel="0" collapsed="false"/>
    <row r="32687" customFormat="false" ht="15" hidden="false" customHeight="false" outlineLevel="0" collapsed="false"/>
    <row r="32688" customFormat="false" ht="15" hidden="false" customHeight="false" outlineLevel="0" collapsed="false"/>
    <row r="32689" customFormat="false" ht="15" hidden="false" customHeight="false" outlineLevel="0" collapsed="false"/>
    <row r="32690" customFormat="false" ht="15" hidden="false" customHeight="false" outlineLevel="0" collapsed="false"/>
    <row r="32691" customFormat="false" ht="15" hidden="false" customHeight="false" outlineLevel="0" collapsed="false"/>
    <row r="32692" customFormat="false" ht="15" hidden="false" customHeight="false" outlineLevel="0" collapsed="false"/>
    <row r="32693" customFormat="false" ht="15" hidden="false" customHeight="false" outlineLevel="0" collapsed="false"/>
    <row r="32694" customFormat="false" ht="15" hidden="false" customHeight="false" outlineLevel="0" collapsed="false"/>
    <row r="32695" customFormat="false" ht="15" hidden="false" customHeight="false" outlineLevel="0" collapsed="false"/>
    <row r="32696" customFormat="false" ht="15" hidden="false" customHeight="false" outlineLevel="0" collapsed="false"/>
    <row r="32697" customFormat="false" ht="15" hidden="false" customHeight="false" outlineLevel="0" collapsed="false"/>
    <row r="32698" customFormat="false" ht="15" hidden="false" customHeight="false" outlineLevel="0" collapsed="false"/>
    <row r="32699" customFormat="false" ht="15" hidden="false" customHeight="false" outlineLevel="0" collapsed="false"/>
    <row r="32700" customFormat="false" ht="15" hidden="false" customHeight="false" outlineLevel="0" collapsed="false"/>
    <row r="32701" customFormat="false" ht="15" hidden="false" customHeight="false" outlineLevel="0" collapsed="false"/>
    <row r="32702" customFormat="false" ht="15" hidden="false" customHeight="false" outlineLevel="0" collapsed="false"/>
    <row r="32703" customFormat="false" ht="15" hidden="false" customHeight="false" outlineLevel="0" collapsed="false"/>
    <row r="32704" customFormat="false" ht="15" hidden="false" customHeight="false" outlineLevel="0" collapsed="false"/>
    <row r="32705" customFormat="false" ht="15" hidden="false" customHeight="false" outlineLevel="0" collapsed="false"/>
    <row r="32706" customFormat="false" ht="15" hidden="false" customHeight="false" outlineLevel="0" collapsed="false"/>
    <row r="32707" customFormat="false" ht="15" hidden="false" customHeight="false" outlineLevel="0" collapsed="false"/>
    <row r="32708" customFormat="false" ht="15" hidden="false" customHeight="false" outlineLevel="0" collapsed="false"/>
    <row r="32709" customFormat="false" ht="15" hidden="false" customHeight="false" outlineLevel="0" collapsed="false"/>
    <row r="32710" customFormat="false" ht="15" hidden="false" customHeight="false" outlineLevel="0" collapsed="false"/>
    <row r="32711" customFormat="false" ht="15" hidden="false" customHeight="false" outlineLevel="0" collapsed="false"/>
    <row r="32712" customFormat="false" ht="15" hidden="false" customHeight="false" outlineLevel="0" collapsed="false"/>
    <row r="32713" customFormat="false" ht="15" hidden="false" customHeight="false" outlineLevel="0" collapsed="false"/>
    <row r="32714" customFormat="false" ht="15" hidden="false" customHeight="false" outlineLevel="0" collapsed="false"/>
    <row r="32715" customFormat="false" ht="15" hidden="false" customHeight="false" outlineLevel="0" collapsed="false"/>
    <row r="32716" customFormat="false" ht="15" hidden="false" customHeight="false" outlineLevel="0" collapsed="false"/>
    <row r="32717" customFormat="false" ht="15" hidden="false" customHeight="false" outlineLevel="0" collapsed="false"/>
    <row r="32718" customFormat="false" ht="15" hidden="false" customHeight="false" outlineLevel="0" collapsed="false"/>
    <row r="32719" customFormat="false" ht="15" hidden="false" customHeight="false" outlineLevel="0" collapsed="false"/>
    <row r="32720" customFormat="false" ht="15" hidden="false" customHeight="false" outlineLevel="0" collapsed="false"/>
    <row r="32721" customFormat="false" ht="15" hidden="false" customHeight="false" outlineLevel="0" collapsed="false"/>
    <row r="32722" customFormat="false" ht="15" hidden="false" customHeight="false" outlineLevel="0" collapsed="false"/>
    <row r="32723" customFormat="false" ht="15" hidden="false" customHeight="false" outlineLevel="0" collapsed="false"/>
    <row r="32724" customFormat="false" ht="15" hidden="false" customHeight="false" outlineLevel="0" collapsed="false"/>
    <row r="32725" customFormat="false" ht="15" hidden="false" customHeight="false" outlineLevel="0" collapsed="false"/>
    <row r="32726" customFormat="false" ht="15" hidden="false" customHeight="false" outlineLevel="0" collapsed="false"/>
    <row r="32727" customFormat="false" ht="15" hidden="false" customHeight="false" outlineLevel="0" collapsed="false"/>
    <row r="32728" customFormat="false" ht="15" hidden="false" customHeight="false" outlineLevel="0" collapsed="false"/>
    <row r="32729" customFormat="false" ht="15" hidden="false" customHeight="false" outlineLevel="0" collapsed="false"/>
    <row r="32730" customFormat="false" ht="15" hidden="false" customHeight="false" outlineLevel="0" collapsed="false"/>
    <row r="32731" customFormat="false" ht="15" hidden="false" customHeight="false" outlineLevel="0" collapsed="false"/>
    <row r="32732" customFormat="false" ht="15" hidden="false" customHeight="false" outlineLevel="0" collapsed="false"/>
    <row r="32733" customFormat="false" ht="15" hidden="false" customHeight="false" outlineLevel="0" collapsed="false"/>
    <row r="32734" customFormat="false" ht="15" hidden="false" customHeight="false" outlineLevel="0" collapsed="false"/>
    <row r="32735" customFormat="false" ht="15" hidden="false" customHeight="false" outlineLevel="0" collapsed="false"/>
    <row r="32736" customFormat="false" ht="15" hidden="false" customHeight="false" outlineLevel="0" collapsed="false"/>
    <row r="32737" customFormat="false" ht="15" hidden="false" customHeight="false" outlineLevel="0" collapsed="false"/>
    <row r="32738" customFormat="false" ht="15" hidden="false" customHeight="false" outlineLevel="0" collapsed="false"/>
    <row r="32739" customFormat="false" ht="15" hidden="false" customHeight="false" outlineLevel="0" collapsed="false"/>
    <row r="32740" customFormat="false" ht="15" hidden="false" customHeight="false" outlineLevel="0" collapsed="false"/>
    <row r="32741" customFormat="false" ht="15" hidden="false" customHeight="false" outlineLevel="0" collapsed="false"/>
    <row r="32742" customFormat="false" ht="15" hidden="false" customHeight="false" outlineLevel="0" collapsed="false"/>
    <row r="32743" customFormat="false" ht="15" hidden="false" customHeight="false" outlineLevel="0" collapsed="false"/>
    <row r="32744" customFormat="false" ht="15" hidden="false" customHeight="false" outlineLevel="0" collapsed="false"/>
    <row r="32745" customFormat="false" ht="15" hidden="false" customHeight="false" outlineLevel="0" collapsed="false"/>
    <row r="32746" customFormat="false" ht="15" hidden="false" customHeight="false" outlineLevel="0" collapsed="false"/>
    <row r="32747" customFormat="false" ht="15" hidden="false" customHeight="false" outlineLevel="0" collapsed="false"/>
    <row r="32748" customFormat="false" ht="15" hidden="false" customHeight="false" outlineLevel="0" collapsed="false"/>
    <row r="32749" customFormat="false" ht="15" hidden="false" customHeight="false" outlineLevel="0" collapsed="false"/>
    <row r="32750" customFormat="false" ht="15" hidden="false" customHeight="false" outlineLevel="0" collapsed="false"/>
    <row r="32751" customFormat="false" ht="15" hidden="false" customHeight="false" outlineLevel="0" collapsed="false"/>
    <row r="32752" customFormat="false" ht="15" hidden="false" customHeight="false" outlineLevel="0" collapsed="false"/>
    <row r="32753" customFormat="false" ht="15" hidden="false" customHeight="false" outlineLevel="0" collapsed="false"/>
    <row r="32754" customFormat="false" ht="15" hidden="false" customHeight="false" outlineLevel="0" collapsed="false"/>
    <row r="32755" customFormat="false" ht="15" hidden="false" customHeight="false" outlineLevel="0" collapsed="false"/>
    <row r="32756" customFormat="false" ht="15" hidden="false" customHeight="false" outlineLevel="0" collapsed="false"/>
    <row r="32757" customFormat="false" ht="15" hidden="false" customHeight="false" outlineLevel="0" collapsed="false"/>
    <row r="32758" customFormat="false" ht="15" hidden="false" customHeight="false" outlineLevel="0" collapsed="false"/>
    <row r="32759" customFormat="false" ht="15" hidden="false" customHeight="false" outlineLevel="0" collapsed="false"/>
    <row r="32760" customFormat="false" ht="15" hidden="false" customHeight="false" outlineLevel="0" collapsed="false"/>
    <row r="32761" customFormat="false" ht="15" hidden="false" customHeight="false" outlineLevel="0" collapsed="false"/>
    <row r="32762" customFormat="false" ht="15" hidden="false" customHeight="false" outlineLevel="0" collapsed="false"/>
    <row r="32763" customFormat="false" ht="15" hidden="false" customHeight="false" outlineLevel="0" collapsed="false"/>
    <row r="32764" customFormat="false" ht="15" hidden="false" customHeight="false" outlineLevel="0" collapsed="false"/>
    <row r="32765" customFormat="false" ht="15" hidden="false" customHeight="false" outlineLevel="0" collapsed="false"/>
    <row r="32766" customFormat="false" ht="15" hidden="false" customHeight="false" outlineLevel="0" collapsed="false"/>
    <row r="32767" customFormat="false" ht="15" hidden="false" customHeight="false" outlineLevel="0" collapsed="false"/>
    <row r="32768" customFormat="false" ht="15" hidden="false" customHeight="false" outlineLevel="0" collapsed="false"/>
    <row r="32769" customFormat="false" ht="15" hidden="false" customHeight="false" outlineLevel="0" collapsed="false"/>
    <row r="32770" customFormat="false" ht="15" hidden="false" customHeight="false" outlineLevel="0" collapsed="false"/>
    <row r="32771" customFormat="false" ht="15" hidden="false" customHeight="false" outlineLevel="0" collapsed="false"/>
    <row r="32772" customFormat="false" ht="15" hidden="false" customHeight="false" outlineLevel="0" collapsed="false"/>
    <row r="32773" customFormat="false" ht="15" hidden="false" customHeight="false" outlineLevel="0" collapsed="false"/>
    <row r="32774" customFormat="false" ht="15" hidden="false" customHeight="false" outlineLevel="0" collapsed="false"/>
    <row r="32775" customFormat="false" ht="15" hidden="false" customHeight="false" outlineLevel="0" collapsed="false"/>
    <row r="32776" customFormat="false" ht="15" hidden="false" customHeight="false" outlineLevel="0" collapsed="false"/>
    <row r="32777" customFormat="false" ht="15" hidden="false" customHeight="false" outlineLevel="0" collapsed="false"/>
    <row r="32778" customFormat="false" ht="15" hidden="false" customHeight="false" outlineLevel="0" collapsed="false"/>
    <row r="32779" customFormat="false" ht="15" hidden="false" customHeight="false" outlineLevel="0" collapsed="false"/>
    <row r="32780" customFormat="false" ht="15" hidden="false" customHeight="false" outlineLevel="0" collapsed="false"/>
    <row r="32781" customFormat="false" ht="15" hidden="false" customHeight="false" outlineLevel="0" collapsed="false"/>
    <row r="32782" customFormat="false" ht="15" hidden="false" customHeight="false" outlineLevel="0" collapsed="false"/>
    <row r="32783" customFormat="false" ht="15" hidden="false" customHeight="false" outlineLevel="0" collapsed="false"/>
    <row r="32784" customFormat="false" ht="15" hidden="false" customHeight="false" outlineLevel="0" collapsed="false"/>
    <row r="32785" customFormat="false" ht="15" hidden="false" customHeight="false" outlineLevel="0" collapsed="false"/>
    <row r="32786" customFormat="false" ht="15" hidden="false" customHeight="false" outlineLevel="0" collapsed="false"/>
    <row r="32787" customFormat="false" ht="15" hidden="false" customHeight="false" outlineLevel="0" collapsed="false"/>
    <row r="32788" customFormat="false" ht="15" hidden="false" customHeight="false" outlineLevel="0" collapsed="false"/>
    <row r="32789" customFormat="false" ht="15" hidden="false" customHeight="false" outlineLevel="0" collapsed="false"/>
    <row r="32790" customFormat="false" ht="15" hidden="false" customHeight="false" outlineLevel="0" collapsed="false"/>
    <row r="32791" customFormat="false" ht="15" hidden="false" customHeight="false" outlineLevel="0" collapsed="false"/>
    <row r="32792" customFormat="false" ht="15" hidden="false" customHeight="false" outlineLevel="0" collapsed="false"/>
    <row r="32793" customFormat="false" ht="15" hidden="false" customHeight="false" outlineLevel="0" collapsed="false"/>
    <row r="32794" customFormat="false" ht="15" hidden="false" customHeight="false" outlineLevel="0" collapsed="false"/>
    <row r="32795" customFormat="false" ht="15" hidden="false" customHeight="false" outlineLevel="0" collapsed="false"/>
    <row r="32796" customFormat="false" ht="15" hidden="false" customHeight="false" outlineLevel="0" collapsed="false"/>
    <row r="32797" customFormat="false" ht="15" hidden="false" customHeight="false" outlineLevel="0" collapsed="false"/>
    <row r="32798" customFormat="false" ht="15" hidden="false" customHeight="false" outlineLevel="0" collapsed="false"/>
    <row r="32799" customFormat="false" ht="15" hidden="false" customHeight="false" outlineLevel="0" collapsed="false"/>
    <row r="32800" customFormat="false" ht="15" hidden="false" customHeight="false" outlineLevel="0" collapsed="false"/>
    <row r="32801" customFormat="false" ht="15" hidden="false" customHeight="false" outlineLevel="0" collapsed="false"/>
    <row r="32802" customFormat="false" ht="15" hidden="false" customHeight="false" outlineLevel="0" collapsed="false"/>
    <row r="32803" customFormat="false" ht="15" hidden="false" customHeight="false" outlineLevel="0" collapsed="false"/>
    <row r="32804" customFormat="false" ht="15" hidden="false" customHeight="false" outlineLevel="0" collapsed="false"/>
    <row r="32805" customFormat="false" ht="15" hidden="false" customHeight="false" outlineLevel="0" collapsed="false"/>
    <row r="32806" customFormat="false" ht="15" hidden="false" customHeight="false" outlineLevel="0" collapsed="false"/>
    <row r="32807" customFormat="false" ht="15" hidden="false" customHeight="false" outlineLevel="0" collapsed="false"/>
    <row r="32808" customFormat="false" ht="15" hidden="false" customHeight="false" outlineLevel="0" collapsed="false"/>
    <row r="32809" customFormat="false" ht="15" hidden="false" customHeight="false" outlineLevel="0" collapsed="false"/>
    <row r="32810" customFormat="false" ht="15" hidden="false" customHeight="false" outlineLevel="0" collapsed="false"/>
    <row r="32811" customFormat="false" ht="15" hidden="false" customHeight="false" outlineLevel="0" collapsed="false"/>
    <row r="32812" customFormat="false" ht="15" hidden="false" customHeight="false" outlineLevel="0" collapsed="false"/>
    <row r="32813" customFormat="false" ht="15" hidden="false" customHeight="false" outlineLevel="0" collapsed="false"/>
    <row r="32814" customFormat="false" ht="15" hidden="false" customHeight="false" outlineLevel="0" collapsed="false"/>
    <row r="32815" customFormat="false" ht="15" hidden="false" customHeight="false" outlineLevel="0" collapsed="false"/>
    <row r="32816" customFormat="false" ht="15" hidden="false" customHeight="false" outlineLevel="0" collapsed="false"/>
    <row r="32817" customFormat="false" ht="15" hidden="false" customHeight="false" outlineLevel="0" collapsed="false"/>
    <row r="32818" customFormat="false" ht="15" hidden="false" customHeight="false" outlineLevel="0" collapsed="false"/>
    <row r="32819" customFormat="false" ht="15" hidden="false" customHeight="false" outlineLevel="0" collapsed="false"/>
    <row r="32820" customFormat="false" ht="15" hidden="false" customHeight="false" outlineLevel="0" collapsed="false"/>
    <row r="32821" customFormat="false" ht="15" hidden="false" customHeight="false" outlineLevel="0" collapsed="false"/>
    <row r="32822" customFormat="false" ht="15" hidden="false" customHeight="false" outlineLevel="0" collapsed="false"/>
    <row r="32823" customFormat="false" ht="15" hidden="false" customHeight="false" outlineLevel="0" collapsed="false"/>
    <row r="32824" customFormat="false" ht="15" hidden="false" customHeight="false" outlineLevel="0" collapsed="false"/>
    <row r="32825" customFormat="false" ht="15" hidden="false" customHeight="false" outlineLevel="0" collapsed="false"/>
    <row r="32826" customFormat="false" ht="15" hidden="false" customHeight="false" outlineLevel="0" collapsed="false"/>
    <row r="32827" customFormat="false" ht="15" hidden="false" customHeight="false" outlineLevel="0" collapsed="false"/>
    <row r="32828" customFormat="false" ht="15" hidden="false" customHeight="false" outlineLevel="0" collapsed="false"/>
    <row r="32829" customFormat="false" ht="15" hidden="false" customHeight="false" outlineLevel="0" collapsed="false"/>
    <row r="32830" customFormat="false" ht="15" hidden="false" customHeight="false" outlineLevel="0" collapsed="false"/>
    <row r="32831" customFormat="false" ht="15" hidden="false" customHeight="false" outlineLevel="0" collapsed="false"/>
    <row r="32832" customFormat="false" ht="15" hidden="false" customHeight="false" outlineLevel="0" collapsed="false"/>
    <row r="32833" customFormat="false" ht="15" hidden="false" customHeight="false" outlineLevel="0" collapsed="false"/>
    <row r="32834" customFormat="false" ht="15" hidden="false" customHeight="false" outlineLevel="0" collapsed="false"/>
    <row r="32835" customFormat="false" ht="15" hidden="false" customHeight="false" outlineLevel="0" collapsed="false"/>
    <row r="32836" customFormat="false" ht="15" hidden="false" customHeight="false" outlineLevel="0" collapsed="false"/>
    <row r="32837" customFormat="false" ht="15" hidden="false" customHeight="false" outlineLevel="0" collapsed="false"/>
    <row r="32838" customFormat="false" ht="15" hidden="false" customHeight="false" outlineLevel="0" collapsed="false"/>
    <row r="32839" customFormat="false" ht="15" hidden="false" customHeight="false" outlineLevel="0" collapsed="false"/>
    <row r="32840" customFormat="false" ht="15" hidden="false" customHeight="false" outlineLevel="0" collapsed="false"/>
    <row r="32841" customFormat="false" ht="15" hidden="false" customHeight="false" outlineLevel="0" collapsed="false"/>
    <row r="32842" customFormat="false" ht="15" hidden="false" customHeight="false" outlineLevel="0" collapsed="false"/>
    <row r="32843" customFormat="false" ht="15" hidden="false" customHeight="false" outlineLevel="0" collapsed="false"/>
    <row r="32844" customFormat="false" ht="15" hidden="false" customHeight="false" outlineLevel="0" collapsed="false"/>
    <row r="32845" customFormat="false" ht="15" hidden="false" customHeight="false" outlineLevel="0" collapsed="false"/>
    <row r="32846" customFormat="false" ht="15" hidden="false" customHeight="false" outlineLevel="0" collapsed="false"/>
    <row r="32847" customFormat="false" ht="15" hidden="false" customHeight="false" outlineLevel="0" collapsed="false"/>
    <row r="32848" customFormat="false" ht="15" hidden="false" customHeight="false" outlineLevel="0" collapsed="false"/>
    <row r="32849" customFormat="false" ht="15" hidden="false" customHeight="false" outlineLevel="0" collapsed="false"/>
    <row r="32850" customFormat="false" ht="15" hidden="false" customHeight="false" outlineLevel="0" collapsed="false"/>
    <row r="32851" customFormat="false" ht="15" hidden="false" customHeight="false" outlineLevel="0" collapsed="false"/>
    <row r="32852" customFormat="false" ht="15" hidden="false" customHeight="false" outlineLevel="0" collapsed="false"/>
    <row r="32853" customFormat="false" ht="15" hidden="false" customHeight="false" outlineLevel="0" collapsed="false"/>
    <row r="32854" customFormat="false" ht="15" hidden="false" customHeight="false" outlineLevel="0" collapsed="false"/>
    <row r="32855" customFormat="false" ht="15" hidden="false" customHeight="false" outlineLevel="0" collapsed="false"/>
    <row r="32856" customFormat="false" ht="15" hidden="false" customHeight="false" outlineLevel="0" collapsed="false"/>
    <row r="32857" customFormat="false" ht="15" hidden="false" customHeight="false" outlineLevel="0" collapsed="false"/>
    <row r="32858" customFormat="false" ht="15" hidden="false" customHeight="false" outlineLevel="0" collapsed="false"/>
    <row r="32859" customFormat="false" ht="15" hidden="false" customHeight="false" outlineLevel="0" collapsed="false"/>
    <row r="32860" customFormat="false" ht="15" hidden="false" customHeight="false" outlineLevel="0" collapsed="false"/>
    <row r="32861" customFormat="false" ht="15" hidden="false" customHeight="false" outlineLevel="0" collapsed="false"/>
    <row r="32862" customFormat="false" ht="15" hidden="false" customHeight="false" outlineLevel="0" collapsed="false"/>
    <row r="32863" customFormat="false" ht="15" hidden="false" customHeight="false" outlineLevel="0" collapsed="false"/>
    <row r="32864" customFormat="false" ht="15" hidden="false" customHeight="false" outlineLevel="0" collapsed="false"/>
    <row r="32865" customFormat="false" ht="15" hidden="false" customHeight="false" outlineLevel="0" collapsed="false"/>
    <row r="32866" customFormat="false" ht="15" hidden="false" customHeight="false" outlineLevel="0" collapsed="false"/>
    <row r="32867" customFormat="false" ht="15" hidden="false" customHeight="false" outlineLevel="0" collapsed="false"/>
    <row r="32868" customFormat="false" ht="15" hidden="false" customHeight="false" outlineLevel="0" collapsed="false"/>
    <row r="32869" customFormat="false" ht="15" hidden="false" customHeight="false" outlineLevel="0" collapsed="false"/>
    <row r="32870" customFormat="false" ht="15" hidden="false" customHeight="false" outlineLevel="0" collapsed="false"/>
    <row r="32871" customFormat="false" ht="15" hidden="false" customHeight="false" outlineLevel="0" collapsed="false"/>
    <row r="32872" customFormat="false" ht="15" hidden="false" customHeight="false" outlineLevel="0" collapsed="false"/>
    <row r="32873" customFormat="false" ht="15" hidden="false" customHeight="false" outlineLevel="0" collapsed="false"/>
    <row r="32874" customFormat="false" ht="15" hidden="false" customHeight="false" outlineLevel="0" collapsed="false"/>
    <row r="32875" customFormat="false" ht="15" hidden="false" customHeight="false" outlineLevel="0" collapsed="false"/>
    <row r="32876" customFormat="false" ht="15" hidden="false" customHeight="false" outlineLevel="0" collapsed="false"/>
    <row r="32877" customFormat="false" ht="15" hidden="false" customHeight="false" outlineLevel="0" collapsed="false"/>
    <row r="32878" customFormat="false" ht="15" hidden="false" customHeight="false" outlineLevel="0" collapsed="false"/>
    <row r="32879" customFormat="false" ht="15" hidden="false" customHeight="false" outlineLevel="0" collapsed="false"/>
    <row r="32880" customFormat="false" ht="15" hidden="false" customHeight="false" outlineLevel="0" collapsed="false"/>
    <row r="32881" customFormat="false" ht="15" hidden="false" customHeight="false" outlineLevel="0" collapsed="false"/>
    <row r="32882" customFormat="false" ht="15" hidden="false" customHeight="false" outlineLevel="0" collapsed="false"/>
    <row r="32883" customFormat="false" ht="15" hidden="false" customHeight="false" outlineLevel="0" collapsed="false"/>
    <row r="32884" customFormat="false" ht="15" hidden="false" customHeight="false" outlineLevel="0" collapsed="false"/>
    <row r="32885" customFormat="false" ht="15" hidden="false" customHeight="false" outlineLevel="0" collapsed="false"/>
    <row r="32886" customFormat="false" ht="15" hidden="false" customHeight="false" outlineLevel="0" collapsed="false"/>
    <row r="32887" customFormat="false" ht="15" hidden="false" customHeight="false" outlineLevel="0" collapsed="false"/>
    <row r="32888" customFormat="false" ht="15" hidden="false" customHeight="false" outlineLevel="0" collapsed="false"/>
    <row r="32889" customFormat="false" ht="15" hidden="false" customHeight="false" outlineLevel="0" collapsed="false"/>
    <row r="32890" customFormat="false" ht="15" hidden="false" customHeight="false" outlineLevel="0" collapsed="false"/>
    <row r="32891" customFormat="false" ht="15" hidden="false" customHeight="false" outlineLevel="0" collapsed="false"/>
    <row r="32892" customFormat="false" ht="15" hidden="false" customHeight="false" outlineLevel="0" collapsed="false"/>
    <row r="32893" customFormat="false" ht="15" hidden="false" customHeight="false" outlineLevel="0" collapsed="false"/>
    <row r="32894" customFormat="false" ht="15" hidden="false" customHeight="false" outlineLevel="0" collapsed="false"/>
    <row r="32895" customFormat="false" ht="15" hidden="false" customHeight="false" outlineLevel="0" collapsed="false"/>
    <row r="32896" customFormat="false" ht="15" hidden="false" customHeight="false" outlineLevel="0" collapsed="false"/>
    <row r="32897" customFormat="false" ht="15" hidden="false" customHeight="false" outlineLevel="0" collapsed="false"/>
    <row r="32898" customFormat="false" ht="15" hidden="false" customHeight="false" outlineLevel="0" collapsed="false"/>
    <row r="32899" customFormat="false" ht="15" hidden="false" customHeight="false" outlineLevel="0" collapsed="false"/>
    <row r="32900" customFormat="false" ht="15" hidden="false" customHeight="false" outlineLevel="0" collapsed="false"/>
    <row r="32901" customFormat="false" ht="15" hidden="false" customHeight="false" outlineLevel="0" collapsed="false"/>
    <row r="32902" customFormat="false" ht="15" hidden="false" customHeight="false" outlineLevel="0" collapsed="false"/>
    <row r="32903" customFormat="false" ht="15" hidden="false" customHeight="false" outlineLevel="0" collapsed="false"/>
    <row r="32904" customFormat="false" ht="15" hidden="false" customHeight="false" outlineLevel="0" collapsed="false"/>
    <row r="32905" customFormat="false" ht="15" hidden="false" customHeight="false" outlineLevel="0" collapsed="false"/>
    <row r="32906" customFormat="false" ht="15" hidden="false" customHeight="false" outlineLevel="0" collapsed="false"/>
    <row r="32907" customFormat="false" ht="15" hidden="false" customHeight="false" outlineLevel="0" collapsed="false"/>
    <row r="32908" customFormat="false" ht="15" hidden="false" customHeight="false" outlineLevel="0" collapsed="false"/>
    <row r="32909" customFormat="false" ht="15" hidden="false" customHeight="false" outlineLevel="0" collapsed="false"/>
    <row r="32910" customFormat="false" ht="15" hidden="false" customHeight="false" outlineLevel="0" collapsed="false"/>
    <row r="32911" customFormat="false" ht="15" hidden="false" customHeight="false" outlineLevel="0" collapsed="false"/>
    <row r="32912" customFormat="false" ht="15" hidden="false" customHeight="false" outlineLevel="0" collapsed="false"/>
    <row r="32913" customFormat="false" ht="15" hidden="false" customHeight="false" outlineLevel="0" collapsed="false"/>
    <row r="32914" customFormat="false" ht="15" hidden="false" customHeight="false" outlineLevel="0" collapsed="false"/>
    <row r="32915" customFormat="false" ht="15" hidden="false" customHeight="false" outlineLevel="0" collapsed="false"/>
    <row r="32916" customFormat="false" ht="15" hidden="false" customHeight="false" outlineLevel="0" collapsed="false"/>
    <row r="32917" customFormat="false" ht="15" hidden="false" customHeight="false" outlineLevel="0" collapsed="false"/>
    <row r="32918" customFormat="false" ht="15" hidden="false" customHeight="false" outlineLevel="0" collapsed="false"/>
    <row r="32919" customFormat="false" ht="15" hidden="false" customHeight="false" outlineLevel="0" collapsed="false"/>
    <row r="32920" customFormat="false" ht="15" hidden="false" customHeight="false" outlineLevel="0" collapsed="false"/>
    <row r="32921" customFormat="false" ht="15" hidden="false" customHeight="false" outlineLevel="0" collapsed="false"/>
    <row r="32922" customFormat="false" ht="15" hidden="false" customHeight="false" outlineLevel="0" collapsed="false"/>
    <row r="32923" customFormat="false" ht="15" hidden="false" customHeight="false" outlineLevel="0" collapsed="false"/>
    <row r="32924" customFormat="false" ht="15" hidden="false" customHeight="false" outlineLevel="0" collapsed="false"/>
    <row r="32925" customFormat="false" ht="15" hidden="false" customHeight="false" outlineLevel="0" collapsed="false"/>
    <row r="32926" customFormat="false" ht="15" hidden="false" customHeight="false" outlineLevel="0" collapsed="false"/>
    <row r="32927" customFormat="false" ht="15" hidden="false" customHeight="false" outlineLevel="0" collapsed="false"/>
    <row r="32928" customFormat="false" ht="15" hidden="false" customHeight="false" outlineLevel="0" collapsed="false"/>
    <row r="32929" customFormat="false" ht="15" hidden="false" customHeight="false" outlineLevel="0" collapsed="false"/>
    <row r="32930" customFormat="false" ht="15" hidden="false" customHeight="false" outlineLevel="0" collapsed="false"/>
    <row r="32931" customFormat="false" ht="15" hidden="false" customHeight="false" outlineLevel="0" collapsed="false"/>
    <row r="32932" customFormat="false" ht="15" hidden="false" customHeight="false" outlineLevel="0" collapsed="false"/>
    <row r="32933" customFormat="false" ht="15" hidden="false" customHeight="false" outlineLevel="0" collapsed="false"/>
    <row r="32934" customFormat="false" ht="15" hidden="false" customHeight="false" outlineLevel="0" collapsed="false"/>
    <row r="32935" customFormat="false" ht="15" hidden="false" customHeight="false" outlineLevel="0" collapsed="false"/>
    <row r="32936" customFormat="false" ht="15" hidden="false" customHeight="false" outlineLevel="0" collapsed="false"/>
    <row r="32937" customFormat="false" ht="15" hidden="false" customHeight="false" outlineLevel="0" collapsed="false"/>
    <row r="32938" customFormat="false" ht="15" hidden="false" customHeight="false" outlineLevel="0" collapsed="false"/>
    <row r="32939" customFormat="false" ht="15" hidden="false" customHeight="false" outlineLevel="0" collapsed="false"/>
    <row r="32940" customFormat="false" ht="15" hidden="false" customHeight="false" outlineLevel="0" collapsed="false"/>
    <row r="32941" customFormat="false" ht="15" hidden="false" customHeight="false" outlineLevel="0" collapsed="false"/>
    <row r="32942" customFormat="false" ht="15" hidden="false" customHeight="false" outlineLevel="0" collapsed="false"/>
    <row r="32943" customFormat="false" ht="15" hidden="false" customHeight="false" outlineLevel="0" collapsed="false"/>
    <row r="32944" customFormat="false" ht="15" hidden="false" customHeight="false" outlineLevel="0" collapsed="false"/>
    <row r="32945" customFormat="false" ht="15" hidden="false" customHeight="false" outlineLevel="0" collapsed="false"/>
    <row r="32946" customFormat="false" ht="15" hidden="false" customHeight="false" outlineLevel="0" collapsed="false"/>
    <row r="32947" customFormat="false" ht="15" hidden="false" customHeight="false" outlineLevel="0" collapsed="false"/>
    <row r="32948" customFormat="false" ht="15" hidden="false" customHeight="false" outlineLevel="0" collapsed="false"/>
    <row r="32949" customFormat="false" ht="15" hidden="false" customHeight="false" outlineLevel="0" collapsed="false"/>
    <row r="32950" customFormat="false" ht="15" hidden="false" customHeight="false" outlineLevel="0" collapsed="false"/>
    <row r="32951" customFormat="false" ht="15" hidden="false" customHeight="false" outlineLevel="0" collapsed="false"/>
    <row r="32952" customFormat="false" ht="15" hidden="false" customHeight="false" outlineLevel="0" collapsed="false"/>
    <row r="32953" customFormat="false" ht="15" hidden="false" customHeight="false" outlineLevel="0" collapsed="false"/>
    <row r="32954" customFormat="false" ht="15" hidden="false" customHeight="false" outlineLevel="0" collapsed="false"/>
    <row r="32955" customFormat="false" ht="15" hidden="false" customHeight="false" outlineLevel="0" collapsed="false"/>
    <row r="32956" customFormat="false" ht="15" hidden="false" customHeight="false" outlineLevel="0" collapsed="false"/>
    <row r="32957" customFormat="false" ht="15" hidden="false" customHeight="false" outlineLevel="0" collapsed="false"/>
    <row r="32958" customFormat="false" ht="15" hidden="false" customHeight="false" outlineLevel="0" collapsed="false"/>
    <row r="32959" customFormat="false" ht="15" hidden="false" customHeight="false" outlineLevel="0" collapsed="false"/>
    <row r="32960" customFormat="false" ht="15" hidden="false" customHeight="false" outlineLevel="0" collapsed="false"/>
    <row r="32961" customFormat="false" ht="15" hidden="false" customHeight="false" outlineLevel="0" collapsed="false"/>
    <row r="32962" customFormat="false" ht="15" hidden="false" customHeight="false" outlineLevel="0" collapsed="false"/>
    <row r="32963" customFormat="false" ht="15" hidden="false" customHeight="false" outlineLevel="0" collapsed="false"/>
    <row r="32964" customFormat="false" ht="15" hidden="false" customHeight="false" outlineLevel="0" collapsed="false"/>
    <row r="32965" customFormat="false" ht="15" hidden="false" customHeight="false" outlineLevel="0" collapsed="false"/>
    <row r="32966" customFormat="false" ht="15" hidden="false" customHeight="false" outlineLevel="0" collapsed="false"/>
    <row r="32967" customFormat="false" ht="15" hidden="false" customHeight="false" outlineLevel="0" collapsed="false"/>
    <row r="32968" customFormat="false" ht="15" hidden="false" customHeight="false" outlineLevel="0" collapsed="false"/>
    <row r="32969" customFormat="false" ht="15" hidden="false" customHeight="false" outlineLevel="0" collapsed="false"/>
    <row r="32970" customFormat="false" ht="15" hidden="false" customHeight="false" outlineLevel="0" collapsed="false"/>
    <row r="32971" customFormat="false" ht="15" hidden="false" customHeight="false" outlineLevel="0" collapsed="false"/>
    <row r="32972" customFormat="false" ht="15" hidden="false" customHeight="false" outlineLevel="0" collapsed="false"/>
    <row r="32973" customFormat="false" ht="15" hidden="false" customHeight="false" outlineLevel="0" collapsed="false"/>
    <row r="32974" customFormat="false" ht="15" hidden="false" customHeight="false" outlineLevel="0" collapsed="false"/>
    <row r="32975" customFormat="false" ht="15" hidden="false" customHeight="false" outlineLevel="0" collapsed="false"/>
    <row r="32976" customFormat="false" ht="15" hidden="false" customHeight="false" outlineLevel="0" collapsed="false"/>
    <row r="32977" customFormat="false" ht="15" hidden="false" customHeight="false" outlineLevel="0" collapsed="false"/>
    <row r="32978" customFormat="false" ht="15" hidden="false" customHeight="false" outlineLevel="0" collapsed="false"/>
    <row r="32979" customFormat="false" ht="15" hidden="false" customHeight="false" outlineLevel="0" collapsed="false"/>
    <row r="32980" customFormat="false" ht="15" hidden="false" customHeight="false" outlineLevel="0" collapsed="false"/>
    <row r="32981" customFormat="false" ht="15" hidden="false" customHeight="false" outlineLevel="0" collapsed="false"/>
    <row r="32982" customFormat="false" ht="15" hidden="false" customHeight="false" outlineLevel="0" collapsed="false"/>
    <row r="32983" customFormat="false" ht="15" hidden="false" customHeight="false" outlineLevel="0" collapsed="false"/>
    <row r="32984" customFormat="false" ht="15" hidden="false" customHeight="false" outlineLevel="0" collapsed="false"/>
    <row r="32985" customFormat="false" ht="15" hidden="false" customHeight="false" outlineLevel="0" collapsed="false"/>
    <row r="32986" customFormat="false" ht="15" hidden="false" customHeight="false" outlineLevel="0" collapsed="false"/>
    <row r="32987" customFormat="false" ht="15" hidden="false" customHeight="false" outlineLevel="0" collapsed="false"/>
    <row r="32988" customFormat="false" ht="15" hidden="false" customHeight="false" outlineLevel="0" collapsed="false"/>
    <row r="32989" customFormat="false" ht="15" hidden="false" customHeight="false" outlineLevel="0" collapsed="false"/>
    <row r="32990" customFormat="false" ht="15" hidden="false" customHeight="false" outlineLevel="0" collapsed="false"/>
    <row r="32991" customFormat="false" ht="15" hidden="false" customHeight="false" outlineLevel="0" collapsed="false"/>
    <row r="32992" customFormat="false" ht="15" hidden="false" customHeight="false" outlineLevel="0" collapsed="false"/>
    <row r="32993" customFormat="false" ht="15" hidden="false" customHeight="false" outlineLevel="0" collapsed="false"/>
    <row r="32994" customFormat="false" ht="15" hidden="false" customHeight="false" outlineLevel="0" collapsed="false"/>
    <row r="32995" customFormat="false" ht="15" hidden="false" customHeight="false" outlineLevel="0" collapsed="false"/>
    <row r="32996" customFormat="false" ht="15" hidden="false" customHeight="false" outlineLevel="0" collapsed="false"/>
    <row r="32997" customFormat="false" ht="15" hidden="false" customHeight="false" outlineLevel="0" collapsed="false"/>
    <row r="32998" customFormat="false" ht="15" hidden="false" customHeight="false" outlineLevel="0" collapsed="false"/>
    <row r="32999" customFormat="false" ht="15" hidden="false" customHeight="false" outlineLevel="0" collapsed="false"/>
    <row r="33000" customFormat="false" ht="15" hidden="false" customHeight="false" outlineLevel="0" collapsed="false"/>
    <row r="33001" customFormat="false" ht="15" hidden="false" customHeight="false" outlineLevel="0" collapsed="false"/>
    <row r="33002" customFormat="false" ht="15" hidden="false" customHeight="false" outlineLevel="0" collapsed="false"/>
    <row r="33003" customFormat="false" ht="15" hidden="false" customHeight="false" outlineLevel="0" collapsed="false"/>
    <row r="33004" customFormat="false" ht="15" hidden="false" customHeight="false" outlineLevel="0" collapsed="false"/>
    <row r="33005" customFormat="false" ht="15" hidden="false" customHeight="false" outlineLevel="0" collapsed="false"/>
    <row r="33006" customFormat="false" ht="15" hidden="false" customHeight="false" outlineLevel="0" collapsed="false"/>
    <row r="33007" customFormat="false" ht="15" hidden="false" customHeight="false" outlineLevel="0" collapsed="false"/>
    <row r="33008" customFormat="false" ht="15" hidden="false" customHeight="false" outlineLevel="0" collapsed="false"/>
    <row r="33009" customFormat="false" ht="15" hidden="false" customHeight="false" outlineLevel="0" collapsed="false"/>
    <row r="33010" customFormat="false" ht="15" hidden="false" customHeight="false" outlineLevel="0" collapsed="false"/>
    <row r="33011" customFormat="false" ht="15" hidden="false" customHeight="false" outlineLevel="0" collapsed="false"/>
    <row r="33012" customFormat="false" ht="15" hidden="false" customHeight="false" outlineLevel="0" collapsed="false"/>
    <row r="33013" customFormat="false" ht="15" hidden="false" customHeight="false" outlineLevel="0" collapsed="false"/>
    <row r="33014" customFormat="false" ht="15" hidden="false" customHeight="false" outlineLevel="0" collapsed="false"/>
    <row r="33015" customFormat="false" ht="15" hidden="false" customHeight="false" outlineLevel="0" collapsed="false"/>
    <row r="33016" customFormat="false" ht="15" hidden="false" customHeight="false" outlineLevel="0" collapsed="false"/>
    <row r="33017" customFormat="false" ht="15" hidden="false" customHeight="false" outlineLevel="0" collapsed="false"/>
    <row r="33018" customFormat="false" ht="15" hidden="false" customHeight="false" outlineLevel="0" collapsed="false"/>
    <row r="33019" customFormat="false" ht="15" hidden="false" customHeight="false" outlineLevel="0" collapsed="false"/>
    <row r="33020" customFormat="false" ht="15" hidden="false" customHeight="false" outlineLevel="0" collapsed="false"/>
    <row r="33021" customFormat="false" ht="15" hidden="false" customHeight="false" outlineLevel="0" collapsed="false"/>
    <row r="33022" customFormat="false" ht="15" hidden="false" customHeight="false" outlineLevel="0" collapsed="false"/>
    <row r="33023" customFormat="false" ht="15" hidden="false" customHeight="false" outlineLevel="0" collapsed="false"/>
    <row r="33024" customFormat="false" ht="15" hidden="false" customHeight="false" outlineLevel="0" collapsed="false"/>
    <row r="33025" customFormat="false" ht="15" hidden="false" customHeight="false" outlineLevel="0" collapsed="false"/>
    <row r="33026" customFormat="false" ht="15" hidden="false" customHeight="false" outlineLevel="0" collapsed="false"/>
    <row r="33027" customFormat="false" ht="15" hidden="false" customHeight="false" outlineLevel="0" collapsed="false"/>
    <row r="33028" customFormat="false" ht="15" hidden="false" customHeight="false" outlineLevel="0" collapsed="false"/>
    <row r="33029" customFormat="false" ht="15" hidden="false" customHeight="false" outlineLevel="0" collapsed="false"/>
    <row r="33030" customFormat="false" ht="15" hidden="false" customHeight="false" outlineLevel="0" collapsed="false"/>
    <row r="33031" customFormat="false" ht="15" hidden="false" customHeight="false" outlineLevel="0" collapsed="false"/>
    <row r="33032" customFormat="false" ht="15" hidden="false" customHeight="false" outlineLevel="0" collapsed="false"/>
    <row r="33033" customFormat="false" ht="15" hidden="false" customHeight="false" outlineLevel="0" collapsed="false"/>
    <row r="33034" customFormat="false" ht="15" hidden="false" customHeight="false" outlineLevel="0" collapsed="false"/>
    <row r="33035" customFormat="false" ht="15" hidden="false" customHeight="false" outlineLevel="0" collapsed="false"/>
    <row r="33036" customFormat="false" ht="15" hidden="false" customHeight="false" outlineLevel="0" collapsed="false"/>
    <row r="33037" customFormat="false" ht="15" hidden="false" customHeight="false" outlineLevel="0" collapsed="false"/>
    <row r="33038" customFormat="false" ht="15" hidden="false" customHeight="false" outlineLevel="0" collapsed="false"/>
    <row r="33039" customFormat="false" ht="15" hidden="false" customHeight="false" outlineLevel="0" collapsed="false"/>
    <row r="33040" customFormat="false" ht="15" hidden="false" customHeight="false" outlineLevel="0" collapsed="false"/>
    <row r="33041" customFormat="false" ht="15" hidden="false" customHeight="false" outlineLevel="0" collapsed="false"/>
    <row r="33042" customFormat="false" ht="15" hidden="false" customHeight="false" outlineLevel="0" collapsed="false"/>
    <row r="33043" customFormat="false" ht="15" hidden="false" customHeight="false" outlineLevel="0" collapsed="false"/>
    <row r="33044" customFormat="false" ht="15" hidden="false" customHeight="false" outlineLevel="0" collapsed="false"/>
    <row r="33045" customFormat="false" ht="15" hidden="false" customHeight="false" outlineLevel="0" collapsed="false"/>
    <row r="33046" customFormat="false" ht="15" hidden="false" customHeight="false" outlineLevel="0" collapsed="false"/>
    <row r="33047" customFormat="false" ht="15" hidden="false" customHeight="false" outlineLevel="0" collapsed="false"/>
    <row r="33048" customFormat="false" ht="15" hidden="false" customHeight="false" outlineLevel="0" collapsed="false"/>
    <row r="33049" customFormat="false" ht="15" hidden="false" customHeight="false" outlineLevel="0" collapsed="false"/>
    <row r="33050" customFormat="false" ht="15" hidden="false" customHeight="false" outlineLevel="0" collapsed="false"/>
    <row r="33051" customFormat="false" ht="15" hidden="false" customHeight="false" outlineLevel="0" collapsed="false"/>
    <row r="33052" customFormat="false" ht="15" hidden="false" customHeight="false" outlineLevel="0" collapsed="false"/>
    <row r="33053" customFormat="false" ht="15" hidden="false" customHeight="false" outlineLevel="0" collapsed="false"/>
    <row r="33054" customFormat="false" ht="15" hidden="false" customHeight="false" outlineLevel="0" collapsed="false"/>
    <row r="33055" customFormat="false" ht="15" hidden="false" customHeight="false" outlineLevel="0" collapsed="false"/>
    <row r="33056" customFormat="false" ht="15" hidden="false" customHeight="false" outlineLevel="0" collapsed="false"/>
    <row r="33057" customFormat="false" ht="15" hidden="false" customHeight="false" outlineLevel="0" collapsed="false"/>
    <row r="33058" customFormat="false" ht="15" hidden="false" customHeight="false" outlineLevel="0" collapsed="false"/>
    <row r="33059" customFormat="false" ht="15" hidden="false" customHeight="false" outlineLevel="0" collapsed="false"/>
    <row r="33060" customFormat="false" ht="15" hidden="false" customHeight="false" outlineLevel="0" collapsed="false"/>
    <row r="33061" customFormat="false" ht="15" hidden="false" customHeight="false" outlineLevel="0" collapsed="false"/>
    <row r="33062" customFormat="false" ht="15" hidden="false" customHeight="false" outlineLevel="0" collapsed="false"/>
    <row r="33063" customFormat="false" ht="15" hidden="false" customHeight="false" outlineLevel="0" collapsed="false"/>
    <row r="33064" customFormat="false" ht="15" hidden="false" customHeight="false" outlineLevel="0" collapsed="false"/>
    <row r="33065" customFormat="false" ht="15" hidden="false" customHeight="false" outlineLevel="0" collapsed="false"/>
    <row r="33066" customFormat="false" ht="15" hidden="false" customHeight="false" outlineLevel="0" collapsed="false"/>
    <row r="33067" customFormat="false" ht="15" hidden="false" customHeight="false" outlineLevel="0" collapsed="false"/>
    <row r="33068" customFormat="false" ht="15" hidden="false" customHeight="false" outlineLevel="0" collapsed="false"/>
    <row r="33069" customFormat="false" ht="15" hidden="false" customHeight="false" outlineLevel="0" collapsed="false"/>
    <row r="33070" customFormat="false" ht="15" hidden="false" customHeight="false" outlineLevel="0" collapsed="false"/>
    <row r="33071" customFormat="false" ht="15" hidden="false" customHeight="false" outlineLevel="0" collapsed="false"/>
    <row r="33072" customFormat="false" ht="15" hidden="false" customHeight="false" outlineLevel="0" collapsed="false"/>
    <row r="33073" customFormat="false" ht="15" hidden="false" customHeight="false" outlineLevel="0" collapsed="false"/>
    <row r="33074" customFormat="false" ht="15" hidden="false" customHeight="false" outlineLevel="0" collapsed="false"/>
    <row r="33075" customFormat="false" ht="15" hidden="false" customHeight="false" outlineLevel="0" collapsed="false"/>
    <row r="33076" customFormat="false" ht="15" hidden="false" customHeight="false" outlineLevel="0" collapsed="false"/>
    <row r="33077" customFormat="false" ht="15" hidden="false" customHeight="false" outlineLevel="0" collapsed="false"/>
    <row r="33078" customFormat="false" ht="15" hidden="false" customHeight="false" outlineLevel="0" collapsed="false"/>
    <row r="33079" customFormat="false" ht="15" hidden="false" customHeight="false" outlineLevel="0" collapsed="false"/>
    <row r="33080" customFormat="false" ht="15" hidden="false" customHeight="false" outlineLevel="0" collapsed="false"/>
    <row r="33081" customFormat="false" ht="15" hidden="false" customHeight="false" outlineLevel="0" collapsed="false"/>
    <row r="33082" customFormat="false" ht="15" hidden="false" customHeight="false" outlineLevel="0" collapsed="false"/>
    <row r="33083" customFormat="false" ht="15" hidden="false" customHeight="false" outlineLevel="0" collapsed="false"/>
    <row r="33084" customFormat="false" ht="15" hidden="false" customHeight="false" outlineLevel="0" collapsed="false"/>
    <row r="33085" customFormat="false" ht="15" hidden="false" customHeight="false" outlineLevel="0" collapsed="false"/>
    <row r="33086" customFormat="false" ht="15" hidden="false" customHeight="false" outlineLevel="0" collapsed="false"/>
    <row r="33087" customFormat="false" ht="15" hidden="false" customHeight="false" outlineLevel="0" collapsed="false"/>
    <row r="33088" customFormat="false" ht="15" hidden="false" customHeight="false" outlineLevel="0" collapsed="false"/>
    <row r="33089" customFormat="false" ht="15" hidden="false" customHeight="false" outlineLevel="0" collapsed="false"/>
    <row r="33090" customFormat="false" ht="15" hidden="false" customHeight="false" outlineLevel="0" collapsed="false"/>
    <row r="33091" customFormat="false" ht="15" hidden="false" customHeight="false" outlineLevel="0" collapsed="false"/>
    <row r="33092" customFormat="false" ht="15" hidden="false" customHeight="false" outlineLevel="0" collapsed="false"/>
    <row r="33093" customFormat="false" ht="15" hidden="false" customHeight="false" outlineLevel="0" collapsed="false"/>
    <row r="33094" customFormat="false" ht="15" hidden="false" customHeight="false" outlineLevel="0" collapsed="false"/>
    <row r="33095" customFormat="false" ht="15" hidden="false" customHeight="false" outlineLevel="0" collapsed="false"/>
    <row r="33096" customFormat="false" ht="15" hidden="false" customHeight="false" outlineLevel="0" collapsed="false"/>
    <row r="33097" customFormat="false" ht="15" hidden="false" customHeight="false" outlineLevel="0" collapsed="false"/>
    <row r="33098" customFormat="false" ht="15" hidden="false" customHeight="false" outlineLevel="0" collapsed="false"/>
    <row r="33099" customFormat="false" ht="15" hidden="false" customHeight="false" outlineLevel="0" collapsed="false"/>
    <row r="33100" customFormat="false" ht="15" hidden="false" customHeight="false" outlineLevel="0" collapsed="false"/>
    <row r="33101" customFormat="false" ht="15" hidden="false" customHeight="false" outlineLevel="0" collapsed="false"/>
    <row r="33102" customFormat="false" ht="15" hidden="false" customHeight="false" outlineLevel="0" collapsed="false"/>
    <row r="33103" customFormat="false" ht="15" hidden="false" customHeight="false" outlineLevel="0" collapsed="false"/>
    <row r="33104" customFormat="false" ht="15" hidden="false" customHeight="false" outlineLevel="0" collapsed="false"/>
    <row r="33105" customFormat="false" ht="15" hidden="false" customHeight="false" outlineLevel="0" collapsed="false"/>
    <row r="33106" customFormat="false" ht="15" hidden="false" customHeight="false" outlineLevel="0" collapsed="false"/>
    <row r="33107" customFormat="false" ht="15" hidden="false" customHeight="false" outlineLevel="0" collapsed="false"/>
    <row r="33108" customFormat="false" ht="15" hidden="false" customHeight="false" outlineLevel="0" collapsed="false"/>
    <row r="33109" customFormat="false" ht="15" hidden="false" customHeight="false" outlineLevel="0" collapsed="false"/>
    <row r="33110" customFormat="false" ht="15" hidden="false" customHeight="false" outlineLevel="0" collapsed="false"/>
    <row r="33111" customFormat="false" ht="15" hidden="false" customHeight="false" outlineLevel="0" collapsed="false"/>
    <row r="33112" customFormat="false" ht="15" hidden="false" customHeight="false" outlineLevel="0" collapsed="false"/>
    <row r="33113" customFormat="false" ht="15" hidden="false" customHeight="false" outlineLevel="0" collapsed="false"/>
    <row r="33114" customFormat="false" ht="15" hidden="false" customHeight="false" outlineLevel="0" collapsed="false"/>
    <row r="33115" customFormat="false" ht="15" hidden="false" customHeight="false" outlineLevel="0" collapsed="false"/>
    <row r="33116" customFormat="false" ht="15" hidden="false" customHeight="false" outlineLevel="0" collapsed="false"/>
    <row r="33117" customFormat="false" ht="15" hidden="false" customHeight="false" outlineLevel="0" collapsed="false"/>
    <row r="33118" customFormat="false" ht="15" hidden="false" customHeight="false" outlineLevel="0" collapsed="false"/>
    <row r="33119" customFormat="false" ht="15" hidden="false" customHeight="false" outlineLevel="0" collapsed="false"/>
    <row r="33120" customFormat="false" ht="15" hidden="false" customHeight="false" outlineLevel="0" collapsed="false"/>
    <row r="33121" customFormat="false" ht="15" hidden="false" customHeight="false" outlineLevel="0" collapsed="false"/>
    <row r="33122" customFormat="false" ht="15" hidden="false" customHeight="false" outlineLevel="0" collapsed="false"/>
    <row r="33123" customFormat="false" ht="15" hidden="false" customHeight="false" outlineLevel="0" collapsed="false"/>
    <row r="33124" customFormat="false" ht="15" hidden="false" customHeight="false" outlineLevel="0" collapsed="false"/>
    <row r="33125" customFormat="false" ht="15" hidden="false" customHeight="false" outlineLevel="0" collapsed="false"/>
    <row r="33126" customFormat="false" ht="15" hidden="false" customHeight="false" outlineLevel="0" collapsed="false"/>
    <row r="33127" customFormat="false" ht="15" hidden="false" customHeight="false" outlineLevel="0" collapsed="false"/>
    <row r="33128" customFormat="false" ht="15" hidden="false" customHeight="false" outlineLevel="0" collapsed="false"/>
    <row r="33129" customFormat="false" ht="15" hidden="false" customHeight="false" outlineLevel="0" collapsed="false"/>
    <row r="33130" customFormat="false" ht="15" hidden="false" customHeight="false" outlineLevel="0" collapsed="false"/>
    <row r="33131" customFormat="false" ht="15" hidden="false" customHeight="false" outlineLevel="0" collapsed="false"/>
    <row r="33132" customFormat="false" ht="15" hidden="false" customHeight="false" outlineLevel="0" collapsed="false"/>
    <row r="33133" customFormat="false" ht="15" hidden="false" customHeight="false" outlineLevel="0" collapsed="false"/>
    <row r="33134" customFormat="false" ht="15" hidden="false" customHeight="false" outlineLevel="0" collapsed="false"/>
    <row r="33135" customFormat="false" ht="15" hidden="false" customHeight="false" outlineLevel="0" collapsed="false"/>
    <row r="33136" customFormat="false" ht="15" hidden="false" customHeight="false" outlineLevel="0" collapsed="false"/>
    <row r="33137" customFormat="false" ht="15" hidden="false" customHeight="false" outlineLevel="0" collapsed="false"/>
    <row r="33138" customFormat="false" ht="15" hidden="false" customHeight="false" outlineLevel="0" collapsed="false"/>
    <row r="33139" customFormat="false" ht="15" hidden="false" customHeight="false" outlineLevel="0" collapsed="false"/>
    <row r="33140" customFormat="false" ht="15" hidden="false" customHeight="false" outlineLevel="0" collapsed="false"/>
    <row r="33141" customFormat="false" ht="15" hidden="false" customHeight="false" outlineLevel="0" collapsed="false"/>
    <row r="33142" customFormat="false" ht="15" hidden="false" customHeight="false" outlineLevel="0" collapsed="false"/>
    <row r="33143" customFormat="false" ht="15" hidden="false" customHeight="false" outlineLevel="0" collapsed="false"/>
    <row r="33144" customFormat="false" ht="15" hidden="false" customHeight="false" outlineLevel="0" collapsed="false"/>
    <row r="33145" customFormat="false" ht="15" hidden="false" customHeight="false" outlineLevel="0" collapsed="false"/>
    <row r="33146" customFormat="false" ht="15" hidden="false" customHeight="false" outlineLevel="0" collapsed="false"/>
    <row r="33147" customFormat="false" ht="15" hidden="false" customHeight="false" outlineLevel="0" collapsed="false"/>
    <row r="33148" customFormat="false" ht="15" hidden="false" customHeight="false" outlineLevel="0" collapsed="false"/>
    <row r="33149" customFormat="false" ht="15" hidden="false" customHeight="false" outlineLevel="0" collapsed="false"/>
    <row r="33150" customFormat="false" ht="15" hidden="false" customHeight="false" outlineLevel="0" collapsed="false"/>
    <row r="33151" customFormat="false" ht="15" hidden="false" customHeight="false" outlineLevel="0" collapsed="false"/>
    <row r="33152" customFormat="false" ht="15" hidden="false" customHeight="false" outlineLevel="0" collapsed="false"/>
    <row r="33153" customFormat="false" ht="15" hidden="false" customHeight="false" outlineLevel="0" collapsed="false"/>
    <row r="33154" customFormat="false" ht="15" hidden="false" customHeight="false" outlineLevel="0" collapsed="false"/>
    <row r="33155" customFormat="false" ht="15" hidden="false" customHeight="false" outlineLevel="0" collapsed="false"/>
    <row r="33156" customFormat="false" ht="15" hidden="false" customHeight="false" outlineLevel="0" collapsed="false"/>
    <row r="33157" customFormat="false" ht="15" hidden="false" customHeight="false" outlineLevel="0" collapsed="false"/>
    <row r="33158" customFormat="false" ht="15" hidden="false" customHeight="false" outlineLevel="0" collapsed="false"/>
    <row r="33159" customFormat="false" ht="15" hidden="false" customHeight="false" outlineLevel="0" collapsed="false"/>
    <row r="33160" customFormat="false" ht="15" hidden="false" customHeight="false" outlineLevel="0" collapsed="false"/>
    <row r="33161" customFormat="false" ht="15" hidden="false" customHeight="false" outlineLevel="0" collapsed="false"/>
    <row r="33162" customFormat="false" ht="15" hidden="false" customHeight="false" outlineLevel="0" collapsed="false"/>
    <row r="33163" customFormat="false" ht="15" hidden="false" customHeight="false" outlineLevel="0" collapsed="false"/>
    <row r="33164" customFormat="false" ht="15" hidden="false" customHeight="false" outlineLevel="0" collapsed="false"/>
    <row r="33165" customFormat="false" ht="15" hidden="false" customHeight="false" outlineLevel="0" collapsed="false"/>
    <row r="33166" customFormat="false" ht="15" hidden="false" customHeight="false" outlineLevel="0" collapsed="false"/>
    <row r="33167" customFormat="false" ht="15" hidden="false" customHeight="false" outlineLevel="0" collapsed="false"/>
    <row r="33168" customFormat="false" ht="15" hidden="false" customHeight="false" outlineLevel="0" collapsed="false"/>
    <row r="33169" customFormat="false" ht="15" hidden="false" customHeight="false" outlineLevel="0" collapsed="false"/>
    <row r="33170" customFormat="false" ht="15" hidden="false" customHeight="false" outlineLevel="0" collapsed="false"/>
    <row r="33171" customFormat="false" ht="15" hidden="false" customHeight="false" outlineLevel="0" collapsed="false"/>
    <row r="33172" customFormat="false" ht="15" hidden="false" customHeight="false" outlineLevel="0" collapsed="false"/>
    <row r="33173" customFormat="false" ht="15" hidden="false" customHeight="false" outlineLevel="0" collapsed="false"/>
    <row r="33174" customFormat="false" ht="15" hidden="false" customHeight="false" outlineLevel="0" collapsed="false"/>
    <row r="33175" customFormat="false" ht="15" hidden="false" customHeight="false" outlineLevel="0" collapsed="false"/>
    <row r="33176" customFormat="false" ht="15" hidden="false" customHeight="false" outlineLevel="0" collapsed="false"/>
    <row r="33177" customFormat="false" ht="15" hidden="false" customHeight="false" outlineLevel="0" collapsed="false"/>
    <row r="33178" customFormat="false" ht="15" hidden="false" customHeight="false" outlineLevel="0" collapsed="false"/>
    <row r="33179" customFormat="false" ht="15" hidden="false" customHeight="false" outlineLevel="0" collapsed="false"/>
    <row r="33180" customFormat="false" ht="15" hidden="false" customHeight="false" outlineLevel="0" collapsed="false"/>
    <row r="33181" customFormat="false" ht="15" hidden="false" customHeight="false" outlineLevel="0" collapsed="false"/>
    <row r="33182" customFormat="false" ht="15" hidden="false" customHeight="false" outlineLevel="0" collapsed="false"/>
    <row r="33183" customFormat="false" ht="15" hidden="false" customHeight="false" outlineLevel="0" collapsed="false"/>
    <row r="33184" customFormat="false" ht="15" hidden="false" customHeight="false" outlineLevel="0" collapsed="false"/>
    <row r="33185" customFormat="false" ht="15" hidden="false" customHeight="false" outlineLevel="0" collapsed="false"/>
    <row r="33186" customFormat="false" ht="15" hidden="false" customHeight="false" outlineLevel="0" collapsed="false"/>
    <row r="33187" customFormat="false" ht="15" hidden="false" customHeight="false" outlineLevel="0" collapsed="false"/>
    <row r="33188" customFormat="false" ht="15" hidden="false" customHeight="false" outlineLevel="0" collapsed="false"/>
    <row r="33189" customFormat="false" ht="15" hidden="false" customHeight="false" outlineLevel="0" collapsed="false"/>
    <row r="33190" customFormat="false" ht="15" hidden="false" customHeight="false" outlineLevel="0" collapsed="false"/>
    <row r="33191" customFormat="false" ht="15" hidden="false" customHeight="false" outlineLevel="0" collapsed="false"/>
    <row r="33192" customFormat="false" ht="15" hidden="false" customHeight="false" outlineLevel="0" collapsed="false"/>
    <row r="33193" customFormat="false" ht="15" hidden="false" customHeight="false" outlineLevel="0" collapsed="false"/>
    <row r="33194" customFormat="false" ht="15" hidden="false" customHeight="false" outlineLevel="0" collapsed="false"/>
    <row r="33195" customFormat="false" ht="15" hidden="false" customHeight="false" outlineLevel="0" collapsed="false"/>
    <row r="33196" customFormat="false" ht="15" hidden="false" customHeight="false" outlineLevel="0" collapsed="false"/>
    <row r="33197" customFormat="false" ht="15" hidden="false" customHeight="false" outlineLevel="0" collapsed="false"/>
    <row r="33198" customFormat="false" ht="15" hidden="false" customHeight="false" outlineLevel="0" collapsed="false"/>
    <row r="33199" customFormat="false" ht="15" hidden="false" customHeight="false" outlineLevel="0" collapsed="false"/>
    <row r="33200" customFormat="false" ht="15" hidden="false" customHeight="false" outlineLevel="0" collapsed="false"/>
    <row r="33201" customFormat="false" ht="15" hidden="false" customHeight="false" outlineLevel="0" collapsed="false"/>
    <row r="33202" customFormat="false" ht="15" hidden="false" customHeight="false" outlineLevel="0" collapsed="false"/>
    <row r="33203" customFormat="false" ht="15" hidden="false" customHeight="false" outlineLevel="0" collapsed="false"/>
    <row r="33204" customFormat="false" ht="15" hidden="false" customHeight="false" outlineLevel="0" collapsed="false"/>
    <row r="33205" customFormat="false" ht="15" hidden="false" customHeight="false" outlineLevel="0" collapsed="false"/>
    <row r="33206" customFormat="false" ht="15" hidden="false" customHeight="false" outlineLevel="0" collapsed="false"/>
    <row r="33207" customFormat="false" ht="15" hidden="false" customHeight="false" outlineLevel="0" collapsed="false"/>
    <row r="33208" customFormat="false" ht="15" hidden="false" customHeight="false" outlineLevel="0" collapsed="false"/>
    <row r="33209" customFormat="false" ht="15" hidden="false" customHeight="false" outlineLevel="0" collapsed="false"/>
    <row r="33210" customFormat="false" ht="15" hidden="false" customHeight="false" outlineLevel="0" collapsed="false"/>
    <row r="33211" customFormat="false" ht="15" hidden="false" customHeight="false" outlineLevel="0" collapsed="false"/>
    <row r="33212" customFormat="false" ht="15" hidden="false" customHeight="false" outlineLevel="0" collapsed="false"/>
    <row r="33213" customFormat="false" ht="15" hidden="false" customHeight="false" outlineLevel="0" collapsed="false"/>
    <row r="33214" customFormat="false" ht="15" hidden="false" customHeight="false" outlineLevel="0" collapsed="false"/>
    <row r="33215" customFormat="false" ht="15" hidden="false" customHeight="false" outlineLevel="0" collapsed="false"/>
    <row r="33216" customFormat="false" ht="15" hidden="false" customHeight="false" outlineLevel="0" collapsed="false"/>
    <row r="33217" customFormat="false" ht="15" hidden="false" customHeight="false" outlineLevel="0" collapsed="false"/>
    <row r="33218" customFormat="false" ht="15" hidden="false" customHeight="false" outlineLevel="0" collapsed="false"/>
    <row r="33219" customFormat="false" ht="15" hidden="false" customHeight="false" outlineLevel="0" collapsed="false"/>
    <row r="33220" customFormat="false" ht="15" hidden="false" customHeight="false" outlineLevel="0" collapsed="false"/>
    <row r="33221" customFormat="false" ht="15" hidden="false" customHeight="false" outlineLevel="0" collapsed="false"/>
    <row r="33222" customFormat="false" ht="15" hidden="false" customHeight="false" outlineLevel="0" collapsed="false"/>
    <row r="33223" customFormat="false" ht="15" hidden="false" customHeight="false" outlineLevel="0" collapsed="false"/>
    <row r="33224" customFormat="false" ht="15" hidden="false" customHeight="false" outlineLevel="0" collapsed="false"/>
    <row r="33225" customFormat="false" ht="15" hidden="false" customHeight="false" outlineLevel="0" collapsed="false"/>
    <row r="33226" customFormat="false" ht="15" hidden="false" customHeight="false" outlineLevel="0" collapsed="false"/>
    <row r="33227" customFormat="false" ht="15" hidden="false" customHeight="false" outlineLevel="0" collapsed="false"/>
    <row r="33228" customFormat="false" ht="15" hidden="false" customHeight="false" outlineLevel="0" collapsed="false"/>
    <row r="33229" customFormat="false" ht="15" hidden="false" customHeight="false" outlineLevel="0" collapsed="false"/>
    <row r="33230" customFormat="false" ht="15" hidden="false" customHeight="false" outlineLevel="0" collapsed="false"/>
    <row r="33231" customFormat="false" ht="15" hidden="false" customHeight="false" outlineLevel="0" collapsed="false"/>
    <row r="33232" customFormat="false" ht="15" hidden="false" customHeight="false" outlineLevel="0" collapsed="false"/>
    <row r="33233" customFormat="false" ht="15" hidden="false" customHeight="false" outlineLevel="0" collapsed="false"/>
    <row r="33234" customFormat="false" ht="15" hidden="false" customHeight="false" outlineLevel="0" collapsed="false"/>
    <row r="33235" customFormat="false" ht="15" hidden="false" customHeight="false" outlineLevel="0" collapsed="false"/>
    <row r="33236" customFormat="false" ht="15" hidden="false" customHeight="false" outlineLevel="0" collapsed="false"/>
    <row r="33237" customFormat="false" ht="15" hidden="false" customHeight="false" outlineLevel="0" collapsed="false"/>
    <row r="33238" customFormat="false" ht="15" hidden="false" customHeight="false" outlineLevel="0" collapsed="false"/>
    <row r="33239" customFormat="false" ht="15" hidden="false" customHeight="false" outlineLevel="0" collapsed="false"/>
    <row r="33240" customFormat="false" ht="15" hidden="false" customHeight="false" outlineLevel="0" collapsed="false"/>
    <row r="33241" customFormat="false" ht="15" hidden="false" customHeight="false" outlineLevel="0" collapsed="false"/>
    <row r="33242" customFormat="false" ht="15" hidden="false" customHeight="false" outlineLevel="0" collapsed="false"/>
    <row r="33243" customFormat="false" ht="15" hidden="false" customHeight="false" outlineLevel="0" collapsed="false"/>
    <row r="33244" customFormat="false" ht="15" hidden="false" customHeight="false" outlineLevel="0" collapsed="false"/>
    <row r="33245" customFormat="false" ht="15" hidden="false" customHeight="false" outlineLevel="0" collapsed="false"/>
    <row r="33246" customFormat="false" ht="15" hidden="false" customHeight="false" outlineLevel="0" collapsed="false"/>
    <row r="33247" customFormat="false" ht="15" hidden="false" customHeight="false" outlineLevel="0" collapsed="false"/>
    <row r="33248" customFormat="false" ht="15" hidden="false" customHeight="false" outlineLevel="0" collapsed="false"/>
    <row r="33249" customFormat="false" ht="15" hidden="false" customHeight="false" outlineLevel="0" collapsed="false"/>
    <row r="33250" customFormat="false" ht="15" hidden="false" customHeight="false" outlineLevel="0" collapsed="false"/>
    <row r="33251" customFormat="false" ht="15" hidden="false" customHeight="false" outlineLevel="0" collapsed="false"/>
    <row r="33252" customFormat="false" ht="15" hidden="false" customHeight="false" outlineLevel="0" collapsed="false"/>
    <row r="33253" customFormat="false" ht="15" hidden="false" customHeight="false" outlineLevel="0" collapsed="false"/>
    <row r="33254" customFormat="false" ht="15" hidden="false" customHeight="false" outlineLevel="0" collapsed="false"/>
    <row r="33255" customFormat="false" ht="15" hidden="false" customHeight="false" outlineLevel="0" collapsed="false"/>
    <row r="33256" customFormat="false" ht="15" hidden="false" customHeight="false" outlineLevel="0" collapsed="false"/>
    <row r="33257" customFormat="false" ht="15" hidden="false" customHeight="false" outlineLevel="0" collapsed="false"/>
    <row r="33258" customFormat="false" ht="15" hidden="false" customHeight="false" outlineLevel="0" collapsed="false"/>
    <row r="33259" customFormat="false" ht="15" hidden="false" customHeight="false" outlineLevel="0" collapsed="false"/>
    <row r="33260" customFormat="false" ht="15" hidden="false" customHeight="false" outlineLevel="0" collapsed="false"/>
    <row r="33261" customFormat="false" ht="15" hidden="false" customHeight="false" outlineLevel="0" collapsed="false"/>
    <row r="33262" customFormat="false" ht="15" hidden="false" customHeight="false" outlineLevel="0" collapsed="false"/>
    <row r="33263" customFormat="false" ht="15" hidden="false" customHeight="false" outlineLevel="0" collapsed="false"/>
    <row r="33264" customFormat="false" ht="15" hidden="false" customHeight="false" outlineLevel="0" collapsed="false"/>
    <row r="33265" customFormat="false" ht="15" hidden="false" customHeight="false" outlineLevel="0" collapsed="false"/>
    <row r="33266" customFormat="false" ht="15" hidden="false" customHeight="false" outlineLevel="0" collapsed="false"/>
    <row r="33267" customFormat="false" ht="15" hidden="false" customHeight="false" outlineLevel="0" collapsed="false"/>
    <row r="33268" customFormat="false" ht="15" hidden="false" customHeight="false" outlineLevel="0" collapsed="false"/>
    <row r="33269" customFormat="false" ht="15" hidden="false" customHeight="false" outlineLevel="0" collapsed="false"/>
    <row r="33270" customFormat="false" ht="15" hidden="false" customHeight="false" outlineLevel="0" collapsed="false"/>
    <row r="33271" customFormat="false" ht="15" hidden="false" customHeight="false" outlineLevel="0" collapsed="false"/>
    <row r="33272" customFormat="false" ht="15" hidden="false" customHeight="false" outlineLevel="0" collapsed="false"/>
    <row r="33273" customFormat="false" ht="15" hidden="false" customHeight="false" outlineLevel="0" collapsed="false"/>
    <row r="33274" customFormat="false" ht="15" hidden="false" customHeight="false" outlineLevel="0" collapsed="false"/>
    <row r="33275" customFormat="false" ht="15" hidden="false" customHeight="false" outlineLevel="0" collapsed="false"/>
    <row r="33276" customFormat="false" ht="15" hidden="false" customHeight="false" outlineLevel="0" collapsed="false"/>
    <row r="33277" customFormat="false" ht="15" hidden="false" customHeight="false" outlineLevel="0" collapsed="false"/>
    <row r="33278" customFormat="false" ht="15" hidden="false" customHeight="false" outlineLevel="0" collapsed="false"/>
    <row r="33279" customFormat="false" ht="15" hidden="false" customHeight="false" outlineLevel="0" collapsed="false"/>
    <row r="33280" customFormat="false" ht="15" hidden="false" customHeight="false" outlineLevel="0" collapsed="false"/>
    <row r="33281" customFormat="false" ht="15" hidden="false" customHeight="false" outlineLevel="0" collapsed="false"/>
    <row r="33282" customFormat="false" ht="15" hidden="false" customHeight="false" outlineLevel="0" collapsed="false"/>
    <row r="33283" customFormat="false" ht="15" hidden="false" customHeight="false" outlineLevel="0" collapsed="false"/>
    <row r="33284" customFormat="false" ht="15" hidden="false" customHeight="false" outlineLevel="0" collapsed="false"/>
    <row r="33285" customFormat="false" ht="15" hidden="false" customHeight="false" outlineLevel="0" collapsed="false"/>
    <row r="33286" customFormat="false" ht="15" hidden="false" customHeight="false" outlineLevel="0" collapsed="false"/>
    <row r="33287" customFormat="false" ht="15" hidden="false" customHeight="false" outlineLevel="0" collapsed="false"/>
    <row r="33288" customFormat="false" ht="15" hidden="false" customHeight="false" outlineLevel="0" collapsed="false"/>
    <row r="33289" customFormat="false" ht="15" hidden="false" customHeight="false" outlineLevel="0" collapsed="false"/>
    <row r="33290" customFormat="false" ht="15" hidden="false" customHeight="false" outlineLevel="0" collapsed="false"/>
    <row r="33291" customFormat="false" ht="15" hidden="false" customHeight="false" outlineLevel="0" collapsed="false"/>
    <row r="33292" customFormat="false" ht="15" hidden="false" customHeight="false" outlineLevel="0" collapsed="false"/>
    <row r="33293" customFormat="false" ht="15" hidden="false" customHeight="false" outlineLevel="0" collapsed="false"/>
    <row r="33294" customFormat="false" ht="15" hidden="false" customHeight="false" outlineLevel="0" collapsed="false"/>
    <row r="33295" customFormat="false" ht="15" hidden="false" customHeight="false" outlineLevel="0" collapsed="false"/>
    <row r="33296" customFormat="false" ht="15" hidden="false" customHeight="false" outlineLevel="0" collapsed="false"/>
    <row r="33297" customFormat="false" ht="15" hidden="false" customHeight="false" outlineLevel="0" collapsed="false"/>
    <row r="33298" customFormat="false" ht="15" hidden="false" customHeight="false" outlineLevel="0" collapsed="false"/>
    <row r="33299" customFormat="false" ht="15" hidden="false" customHeight="false" outlineLevel="0" collapsed="false"/>
    <row r="33300" customFormat="false" ht="15" hidden="false" customHeight="false" outlineLevel="0" collapsed="false"/>
    <row r="33301" customFormat="false" ht="15" hidden="false" customHeight="false" outlineLevel="0" collapsed="false"/>
    <row r="33302" customFormat="false" ht="15" hidden="false" customHeight="false" outlineLevel="0" collapsed="false"/>
    <row r="33303" customFormat="false" ht="15" hidden="false" customHeight="false" outlineLevel="0" collapsed="false"/>
    <row r="33304" customFormat="false" ht="15" hidden="false" customHeight="false" outlineLevel="0" collapsed="false"/>
    <row r="33305" customFormat="false" ht="15" hidden="false" customHeight="false" outlineLevel="0" collapsed="false"/>
    <row r="33306" customFormat="false" ht="15" hidden="false" customHeight="false" outlineLevel="0" collapsed="false"/>
    <row r="33307" customFormat="false" ht="15" hidden="false" customHeight="false" outlineLevel="0" collapsed="false"/>
    <row r="33308" customFormat="false" ht="15" hidden="false" customHeight="false" outlineLevel="0" collapsed="false"/>
    <row r="33309" customFormat="false" ht="15" hidden="false" customHeight="false" outlineLevel="0" collapsed="false"/>
    <row r="33310" customFormat="false" ht="15" hidden="false" customHeight="false" outlineLevel="0" collapsed="false"/>
    <row r="33311" customFormat="false" ht="15" hidden="false" customHeight="false" outlineLevel="0" collapsed="false"/>
    <row r="33312" customFormat="false" ht="15" hidden="false" customHeight="false" outlineLevel="0" collapsed="false"/>
    <row r="33313" customFormat="false" ht="15" hidden="false" customHeight="false" outlineLevel="0" collapsed="false"/>
    <row r="33314" customFormat="false" ht="15" hidden="false" customHeight="false" outlineLevel="0" collapsed="false"/>
    <row r="33315" customFormat="false" ht="15" hidden="false" customHeight="false" outlineLevel="0" collapsed="false"/>
    <row r="33316" customFormat="false" ht="15" hidden="false" customHeight="false" outlineLevel="0" collapsed="false"/>
    <row r="33317" customFormat="false" ht="15" hidden="false" customHeight="false" outlineLevel="0" collapsed="false"/>
    <row r="33318" customFormat="false" ht="15" hidden="false" customHeight="false" outlineLevel="0" collapsed="false"/>
    <row r="33319" customFormat="false" ht="15" hidden="false" customHeight="false" outlineLevel="0" collapsed="false"/>
    <row r="33320" customFormat="false" ht="15" hidden="false" customHeight="false" outlineLevel="0" collapsed="false"/>
    <row r="33321" customFormat="false" ht="15" hidden="false" customHeight="false" outlineLevel="0" collapsed="false"/>
    <row r="33322" customFormat="false" ht="15" hidden="false" customHeight="false" outlineLevel="0" collapsed="false"/>
    <row r="33323" customFormat="false" ht="15" hidden="false" customHeight="false" outlineLevel="0" collapsed="false"/>
    <row r="33324" customFormat="false" ht="15" hidden="false" customHeight="false" outlineLevel="0" collapsed="false"/>
    <row r="33325" customFormat="false" ht="15" hidden="false" customHeight="false" outlineLevel="0" collapsed="false"/>
    <row r="33326" customFormat="false" ht="15" hidden="false" customHeight="false" outlineLevel="0" collapsed="false"/>
    <row r="33327" customFormat="false" ht="15" hidden="false" customHeight="false" outlineLevel="0" collapsed="false"/>
    <row r="33328" customFormat="false" ht="15" hidden="false" customHeight="false" outlineLevel="0" collapsed="false"/>
    <row r="33329" customFormat="false" ht="15" hidden="false" customHeight="false" outlineLevel="0" collapsed="false"/>
    <row r="33330" customFormat="false" ht="15" hidden="false" customHeight="false" outlineLevel="0" collapsed="false"/>
    <row r="33331" customFormat="false" ht="15" hidden="false" customHeight="false" outlineLevel="0" collapsed="false"/>
    <row r="33332" customFormat="false" ht="15" hidden="false" customHeight="false" outlineLevel="0" collapsed="false"/>
    <row r="33333" customFormat="false" ht="15" hidden="false" customHeight="false" outlineLevel="0" collapsed="false"/>
    <row r="33334" customFormat="false" ht="15" hidden="false" customHeight="false" outlineLevel="0" collapsed="false"/>
    <row r="33335" customFormat="false" ht="15" hidden="false" customHeight="false" outlineLevel="0" collapsed="false"/>
    <row r="33336" customFormat="false" ht="15" hidden="false" customHeight="false" outlineLevel="0" collapsed="false"/>
    <row r="33337" customFormat="false" ht="15" hidden="false" customHeight="false" outlineLevel="0" collapsed="false"/>
    <row r="33338" customFormat="false" ht="15" hidden="false" customHeight="false" outlineLevel="0" collapsed="false"/>
    <row r="33339" customFormat="false" ht="15" hidden="false" customHeight="false" outlineLevel="0" collapsed="false"/>
    <row r="33340" customFormat="false" ht="15" hidden="false" customHeight="false" outlineLevel="0" collapsed="false"/>
    <row r="33341" customFormat="false" ht="15" hidden="false" customHeight="false" outlineLevel="0" collapsed="false"/>
    <row r="33342" customFormat="false" ht="15" hidden="false" customHeight="false" outlineLevel="0" collapsed="false"/>
    <row r="33343" customFormat="false" ht="15" hidden="false" customHeight="false" outlineLevel="0" collapsed="false"/>
    <row r="33344" customFormat="false" ht="15" hidden="false" customHeight="false" outlineLevel="0" collapsed="false"/>
    <row r="33345" customFormat="false" ht="15" hidden="false" customHeight="false" outlineLevel="0" collapsed="false"/>
    <row r="33346" customFormat="false" ht="15" hidden="false" customHeight="false" outlineLevel="0" collapsed="false"/>
    <row r="33347" customFormat="false" ht="15" hidden="false" customHeight="false" outlineLevel="0" collapsed="false"/>
    <row r="33348" customFormat="false" ht="15" hidden="false" customHeight="false" outlineLevel="0" collapsed="false"/>
    <row r="33349" customFormat="false" ht="15" hidden="false" customHeight="false" outlineLevel="0" collapsed="false"/>
    <row r="33350" customFormat="false" ht="15" hidden="false" customHeight="false" outlineLevel="0" collapsed="false"/>
    <row r="33351" customFormat="false" ht="15" hidden="false" customHeight="false" outlineLevel="0" collapsed="false"/>
    <row r="33352" customFormat="false" ht="15" hidden="false" customHeight="false" outlineLevel="0" collapsed="false"/>
    <row r="33353" customFormat="false" ht="15" hidden="false" customHeight="false" outlineLevel="0" collapsed="false"/>
    <row r="33354" customFormat="false" ht="15" hidden="false" customHeight="false" outlineLevel="0" collapsed="false"/>
    <row r="33355" customFormat="false" ht="15" hidden="false" customHeight="false" outlineLevel="0" collapsed="false"/>
    <row r="33356" customFormat="false" ht="15" hidden="false" customHeight="false" outlineLevel="0" collapsed="false"/>
    <row r="33357" customFormat="false" ht="15" hidden="false" customHeight="false" outlineLevel="0" collapsed="false"/>
    <row r="33358" customFormat="false" ht="15" hidden="false" customHeight="false" outlineLevel="0" collapsed="false"/>
    <row r="33359" customFormat="false" ht="15" hidden="false" customHeight="false" outlineLevel="0" collapsed="false"/>
    <row r="33360" customFormat="false" ht="15" hidden="false" customHeight="false" outlineLevel="0" collapsed="false"/>
    <row r="33361" customFormat="false" ht="15" hidden="false" customHeight="false" outlineLevel="0" collapsed="false"/>
    <row r="33362" customFormat="false" ht="15" hidden="false" customHeight="false" outlineLevel="0" collapsed="false"/>
    <row r="33363" customFormat="false" ht="15" hidden="false" customHeight="false" outlineLevel="0" collapsed="false"/>
    <row r="33364" customFormat="false" ht="15" hidden="false" customHeight="false" outlineLevel="0" collapsed="false"/>
    <row r="33365" customFormat="false" ht="15" hidden="false" customHeight="false" outlineLevel="0" collapsed="false"/>
    <row r="33366" customFormat="false" ht="15" hidden="false" customHeight="false" outlineLevel="0" collapsed="false"/>
    <row r="33367" customFormat="false" ht="15" hidden="false" customHeight="false" outlineLevel="0" collapsed="false"/>
    <row r="33368" customFormat="false" ht="15" hidden="false" customHeight="false" outlineLevel="0" collapsed="false"/>
    <row r="33369" customFormat="false" ht="15" hidden="false" customHeight="false" outlineLevel="0" collapsed="false"/>
    <row r="33370" customFormat="false" ht="15" hidden="false" customHeight="false" outlineLevel="0" collapsed="false"/>
    <row r="33371" customFormat="false" ht="15" hidden="false" customHeight="false" outlineLevel="0" collapsed="false"/>
    <row r="33372" customFormat="false" ht="15" hidden="false" customHeight="false" outlineLevel="0" collapsed="false"/>
    <row r="33373" customFormat="false" ht="15" hidden="false" customHeight="false" outlineLevel="0" collapsed="false"/>
    <row r="33374" customFormat="false" ht="15" hidden="false" customHeight="false" outlineLevel="0" collapsed="false"/>
    <row r="33375" customFormat="false" ht="15" hidden="false" customHeight="false" outlineLevel="0" collapsed="false"/>
    <row r="33376" customFormat="false" ht="15" hidden="false" customHeight="false" outlineLevel="0" collapsed="false"/>
    <row r="33377" customFormat="false" ht="15" hidden="false" customHeight="false" outlineLevel="0" collapsed="false"/>
    <row r="33378" customFormat="false" ht="15" hidden="false" customHeight="false" outlineLevel="0" collapsed="false"/>
    <row r="33379" customFormat="false" ht="15" hidden="false" customHeight="false" outlineLevel="0" collapsed="false"/>
    <row r="33380" customFormat="false" ht="15" hidden="false" customHeight="false" outlineLevel="0" collapsed="false"/>
    <row r="33381" customFormat="false" ht="15" hidden="false" customHeight="false" outlineLevel="0" collapsed="false"/>
    <row r="33382" customFormat="false" ht="15" hidden="false" customHeight="false" outlineLevel="0" collapsed="false"/>
    <row r="33383" customFormat="false" ht="15" hidden="false" customHeight="false" outlineLevel="0" collapsed="false"/>
    <row r="33384" customFormat="false" ht="15" hidden="false" customHeight="false" outlineLevel="0" collapsed="false"/>
    <row r="33385" customFormat="false" ht="15" hidden="false" customHeight="false" outlineLevel="0" collapsed="false"/>
    <row r="33386" customFormat="false" ht="15" hidden="false" customHeight="false" outlineLevel="0" collapsed="false"/>
    <row r="33387" customFormat="false" ht="15" hidden="false" customHeight="false" outlineLevel="0" collapsed="false"/>
    <row r="33388" customFormat="false" ht="15" hidden="false" customHeight="false" outlineLevel="0" collapsed="false"/>
    <row r="33389" customFormat="false" ht="15" hidden="false" customHeight="false" outlineLevel="0" collapsed="false"/>
    <row r="33390" customFormat="false" ht="15" hidden="false" customHeight="false" outlineLevel="0" collapsed="false"/>
    <row r="33391" customFormat="false" ht="15" hidden="false" customHeight="false" outlineLevel="0" collapsed="false"/>
    <row r="33392" customFormat="false" ht="15" hidden="false" customHeight="false" outlineLevel="0" collapsed="false"/>
    <row r="33393" customFormat="false" ht="15" hidden="false" customHeight="false" outlineLevel="0" collapsed="false"/>
    <row r="33394" customFormat="false" ht="15" hidden="false" customHeight="false" outlineLevel="0" collapsed="false"/>
    <row r="33395" customFormat="false" ht="15" hidden="false" customHeight="false" outlineLevel="0" collapsed="false"/>
    <row r="33396" customFormat="false" ht="15" hidden="false" customHeight="false" outlineLevel="0" collapsed="false"/>
    <row r="33397" customFormat="false" ht="15" hidden="false" customHeight="false" outlineLevel="0" collapsed="false"/>
    <row r="33398" customFormat="false" ht="15" hidden="false" customHeight="false" outlineLevel="0" collapsed="false"/>
    <row r="33399" customFormat="false" ht="15" hidden="false" customHeight="false" outlineLevel="0" collapsed="false"/>
    <row r="33400" customFormat="false" ht="15" hidden="false" customHeight="false" outlineLevel="0" collapsed="false"/>
    <row r="33401" customFormat="false" ht="15" hidden="false" customHeight="false" outlineLevel="0" collapsed="false"/>
    <row r="33402" customFormat="false" ht="15" hidden="false" customHeight="false" outlineLevel="0" collapsed="false"/>
    <row r="33403" customFormat="false" ht="15" hidden="false" customHeight="false" outlineLevel="0" collapsed="false"/>
    <row r="33404" customFormat="false" ht="15" hidden="false" customHeight="false" outlineLevel="0" collapsed="false"/>
    <row r="33405" customFormat="false" ht="15" hidden="false" customHeight="false" outlineLevel="0" collapsed="false"/>
    <row r="33406" customFormat="false" ht="15" hidden="false" customHeight="false" outlineLevel="0" collapsed="false"/>
    <row r="33407" customFormat="false" ht="15" hidden="false" customHeight="false" outlineLevel="0" collapsed="false"/>
    <row r="33408" customFormat="false" ht="15" hidden="false" customHeight="false" outlineLevel="0" collapsed="false"/>
    <row r="33409" customFormat="false" ht="15" hidden="false" customHeight="false" outlineLevel="0" collapsed="false"/>
    <row r="33410" customFormat="false" ht="15" hidden="false" customHeight="false" outlineLevel="0" collapsed="false"/>
    <row r="33411" customFormat="false" ht="15" hidden="false" customHeight="false" outlineLevel="0" collapsed="false"/>
    <row r="33412" customFormat="false" ht="15" hidden="false" customHeight="false" outlineLevel="0" collapsed="false"/>
    <row r="33413" customFormat="false" ht="15" hidden="false" customHeight="false" outlineLevel="0" collapsed="false"/>
    <row r="33414" customFormat="false" ht="15" hidden="false" customHeight="false" outlineLevel="0" collapsed="false"/>
    <row r="33415" customFormat="false" ht="15" hidden="false" customHeight="false" outlineLevel="0" collapsed="false"/>
    <row r="33416" customFormat="false" ht="15" hidden="false" customHeight="false" outlineLevel="0" collapsed="false"/>
    <row r="33417" customFormat="false" ht="15" hidden="false" customHeight="false" outlineLevel="0" collapsed="false"/>
    <row r="33418" customFormat="false" ht="15" hidden="false" customHeight="false" outlineLevel="0" collapsed="false"/>
    <row r="33419" customFormat="false" ht="15" hidden="false" customHeight="false" outlineLevel="0" collapsed="false"/>
    <row r="33420" customFormat="false" ht="15" hidden="false" customHeight="false" outlineLevel="0" collapsed="false"/>
    <row r="33421" customFormat="false" ht="15" hidden="false" customHeight="false" outlineLevel="0" collapsed="false"/>
    <row r="33422" customFormat="false" ht="15" hidden="false" customHeight="false" outlineLevel="0" collapsed="false"/>
    <row r="33423" customFormat="false" ht="15" hidden="false" customHeight="false" outlineLevel="0" collapsed="false"/>
    <row r="33424" customFormat="false" ht="15" hidden="false" customHeight="false" outlineLevel="0" collapsed="false"/>
    <row r="33425" customFormat="false" ht="15" hidden="false" customHeight="false" outlineLevel="0" collapsed="false"/>
    <row r="33426" customFormat="false" ht="15" hidden="false" customHeight="false" outlineLevel="0" collapsed="false"/>
    <row r="33427" customFormat="false" ht="15" hidden="false" customHeight="false" outlineLevel="0" collapsed="false"/>
    <row r="33428" customFormat="false" ht="15" hidden="false" customHeight="false" outlineLevel="0" collapsed="false"/>
    <row r="33429" customFormat="false" ht="15" hidden="false" customHeight="false" outlineLevel="0" collapsed="false"/>
    <row r="33430" customFormat="false" ht="15" hidden="false" customHeight="false" outlineLevel="0" collapsed="false"/>
    <row r="33431" customFormat="false" ht="15" hidden="false" customHeight="false" outlineLevel="0" collapsed="false"/>
    <row r="33432" customFormat="false" ht="15" hidden="false" customHeight="false" outlineLevel="0" collapsed="false"/>
    <row r="33433" customFormat="false" ht="15" hidden="false" customHeight="false" outlineLevel="0" collapsed="false"/>
    <row r="33434" customFormat="false" ht="15" hidden="false" customHeight="false" outlineLevel="0" collapsed="false"/>
    <row r="33435" customFormat="false" ht="15" hidden="false" customHeight="false" outlineLevel="0" collapsed="false"/>
    <row r="33436" customFormat="false" ht="15" hidden="false" customHeight="false" outlineLevel="0" collapsed="false"/>
    <row r="33437" customFormat="false" ht="15" hidden="false" customHeight="false" outlineLevel="0" collapsed="false"/>
    <row r="33438" customFormat="false" ht="15" hidden="false" customHeight="false" outlineLevel="0" collapsed="false"/>
    <row r="33439" customFormat="false" ht="15" hidden="false" customHeight="false" outlineLevel="0" collapsed="false"/>
    <row r="33440" customFormat="false" ht="15" hidden="false" customHeight="false" outlineLevel="0" collapsed="false"/>
    <row r="33441" customFormat="false" ht="15" hidden="false" customHeight="false" outlineLevel="0" collapsed="false"/>
    <row r="33442" customFormat="false" ht="15" hidden="false" customHeight="false" outlineLevel="0" collapsed="false"/>
    <row r="33443" customFormat="false" ht="15" hidden="false" customHeight="false" outlineLevel="0" collapsed="false"/>
    <row r="33444" customFormat="false" ht="15" hidden="false" customHeight="false" outlineLevel="0" collapsed="false"/>
    <row r="33445" customFormat="false" ht="15" hidden="false" customHeight="false" outlineLevel="0" collapsed="false"/>
    <row r="33446" customFormat="false" ht="15" hidden="false" customHeight="false" outlineLevel="0" collapsed="false"/>
    <row r="33447" customFormat="false" ht="15" hidden="false" customHeight="false" outlineLevel="0" collapsed="false"/>
    <row r="33448" customFormat="false" ht="15" hidden="false" customHeight="false" outlineLevel="0" collapsed="false"/>
    <row r="33449" customFormat="false" ht="15" hidden="false" customHeight="false" outlineLevel="0" collapsed="false"/>
    <row r="33450" customFormat="false" ht="15" hidden="false" customHeight="false" outlineLevel="0" collapsed="false"/>
    <row r="33451" customFormat="false" ht="15" hidden="false" customHeight="false" outlineLevel="0" collapsed="false"/>
    <row r="33452" customFormat="false" ht="15" hidden="false" customHeight="false" outlineLevel="0" collapsed="false"/>
    <row r="33453" customFormat="false" ht="15" hidden="false" customHeight="false" outlineLevel="0" collapsed="false"/>
    <row r="33454" customFormat="false" ht="15" hidden="false" customHeight="false" outlineLevel="0" collapsed="false"/>
    <row r="33455" customFormat="false" ht="15" hidden="false" customHeight="false" outlineLevel="0" collapsed="false"/>
    <row r="33456" customFormat="false" ht="15" hidden="false" customHeight="false" outlineLevel="0" collapsed="false"/>
    <row r="33457" customFormat="false" ht="15" hidden="false" customHeight="false" outlineLevel="0" collapsed="false"/>
    <row r="33458" customFormat="false" ht="15" hidden="false" customHeight="false" outlineLevel="0" collapsed="false"/>
    <row r="33459" customFormat="false" ht="15" hidden="false" customHeight="false" outlineLevel="0" collapsed="false"/>
    <row r="33460" customFormat="false" ht="15" hidden="false" customHeight="false" outlineLevel="0" collapsed="false"/>
    <row r="33461" customFormat="false" ht="15" hidden="false" customHeight="false" outlineLevel="0" collapsed="false"/>
    <row r="33462" customFormat="false" ht="15" hidden="false" customHeight="false" outlineLevel="0" collapsed="false"/>
    <row r="33463" customFormat="false" ht="15" hidden="false" customHeight="false" outlineLevel="0" collapsed="false"/>
    <row r="33464" customFormat="false" ht="15" hidden="false" customHeight="false" outlineLevel="0" collapsed="false"/>
    <row r="33465" customFormat="false" ht="15" hidden="false" customHeight="false" outlineLevel="0" collapsed="false"/>
    <row r="33466" customFormat="false" ht="15" hidden="false" customHeight="false" outlineLevel="0" collapsed="false"/>
    <row r="33467" customFormat="false" ht="15" hidden="false" customHeight="false" outlineLevel="0" collapsed="false"/>
    <row r="33468" customFormat="false" ht="15" hidden="false" customHeight="false" outlineLevel="0" collapsed="false"/>
    <row r="33469" customFormat="false" ht="15" hidden="false" customHeight="false" outlineLevel="0" collapsed="false"/>
    <row r="33470" customFormat="false" ht="15" hidden="false" customHeight="false" outlineLevel="0" collapsed="false"/>
    <row r="33471" customFormat="false" ht="15" hidden="false" customHeight="false" outlineLevel="0" collapsed="false"/>
    <row r="33472" customFormat="false" ht="15" hidden="false" customHeight="false" outlineLevel="0" collapsed="false"/>
    <row r="33473" customFormat="false" ht="15" hidden="false" customHeight="false" outlineLevel="0" collapsed="false"/>
    <row r="33474" customFormat="false" ht="15" hidden="false" customHeight="false" outlineLevel="0" collapsed="false"/>
    <row r="33475" customFormat="false" ht="15" hidden="false" customHeight="false" outlineLevel="0" collapsed="false"/>
    <row r="33476" customFormat="false" ht="15" hidden="false" customHeight="false" outlineLevel="0" collapsed="false"/>
    <row r="33477" customFormat="false" ht="15" hidden="false" customHeight="false" outlineLevel="0" collapsed="false"/>
    <row r="33478" customFormat="false" ht="15" hidden="false" customHeight="false" outlineLevel="0" collapsed="false"/>
    <row r="33479" customFormat="false" ht="15" hidden="false" customHeight="false" outlineLevel="0" collapsed="false"/>
    <row r="33480" customFormat="false" ht="15" hidden="false" customHeight="false" outlineLevel="0" collapsed="false"/>
    <row r="33481" customFormat="false" ht="15" hidden="false" customHeight="false" outlineLevel="0" collapsed="false"/>
    <row r="33482" customFormat="false" ht="15" hidden="false" customHeight="false" outlineLevel="0" collapsed="false"/>
    <row r="33483" customFormat="false" ht="15" hidden="false" customHeight="false" outlineLevel="0" collapsed="false"/>
    <row r="33484" customFormat="false" ht="15" hidden="false" customHeight="false" outlineLevel="0" collapsed="false"/>
    <row r="33485" customFormat="false" ht="15" hidden="false" customHeight="false" outlineLevel="0" collapsed="false"/>
    <row r="33486" customFormat="false" ht="15" hidden="false" customHeight="false" outlineLevel="0" collapsed="false"/>
    <row r="33487" customFormat="false" ht="15" hidden="false" customHeight="false" outlineLevel="0" collapsed="false"/>
    <row r="33488" customFormat="false" ht="15" hidden="false" customHeight="false" outlineLevel="0" collapsed="false"/>
    <row r="33489" customFormat="false" ht="15" hidden="false" customHeight="false" outlineLevel="0" collapsed="false"/>
    <row r="33490" customFormat="false" ht="15" hidden="false" customHeight="false" outlineLevel="0" collapsed="false"/>
    <row r="33491" customFormat="false" ht="15" hidden="false" customHeight="false" outlineLevel="0" collapsed="false"/>
    <row r="33492" customFormat="false" ht="15" hidden="false" customHeight="false" outlineLevel="0" collapsed="false"/>
    <row r="33493" customFormat="false" ht="15" hidden="false" customHeight="false" outlineLevel="0" collapsed="false"/>
    <row r="33494" customFormat="false" ht="15" hidden="false" customHeight="false" outlineLevel="0" collapsed="false"/>
    <row r="33495" customFormat="false" ht="15" hidden="false" customHeight="false" outlineLevel="0" collapsed="false"/>
    <row r="33496" customFormat="false" ht="15" hidden="false" customHeight="false" outlineLevel="0" collapsed="false"/>
    <row r="33497" customFormat="false" ht="15" hidden="false" customHeight="false" outlineLevel="0" collapsed="false"/>
    <row r="33498" customFormat="false" ht="15" hidden="false" customHeight="false" outlineLevel="0" collapsed="false"/>
    <row r="33499" customFormat="false" ht="15" hidden="false" customHeight="false" outlineLevel="0" collapsed="false"/>
    <row r="33500" customFormat="false" ht="15" hidden="false" customHeight="false" outlineLevel="0" collapsed="false"/>
    <row r="33501" customFormat="false" ht="15" hidden="false" customHeight="false" outlineLevel="0" collapsed="false"/>
    <row r="33502" customFormat="false" ht="15" hidden="false" customHeight="false" outlineLevel="0" collapsed="false"/>
    <row r="33503" customFormat="false" ht="15" hidden="false" customHeight="false" outlineLevel="0" collapsed="false"/>
    <row r="33504" customFormat="false" ht="15" hidden="false" customHeight="false" outlineLevel="0" collapsed="false"/>
    <row r="33505" customFormat="false" ht="15" hidden="false" customHeight="false" outlineLevel="0" collapsed="false"/>
    <row r="33506" customFormat="false" ht="15" hidden="false" customHeight="false" outlineLevel="0" collapsed="false"/>
    <row r="33507" customFormat="false" ht="15" hidden="false" customHeight="false" outlineLevel="0" collapsed="false"/>
    <row r="33508" customFormat="false" ht="15" hidden="false" customHeight="false" outlineLevel="0" collapsed="false"/>
    <row r="33509" customFormat="false" ht="15" hidden="false" customHeight="false" outlineLevel="0" collapsed="false"/>
    <row r="33510" customFormat="false" ht="15" hidden="false" customHeight="false" outlineLevel="0" collapsed="false"/>
    <row r="33511" customFormat="false" ht="15" hidden="false" customHeight="false" outlineLevel="0" collapsed="false"/>
    <row r="33512" customFormat="false" ht="15" hidden="false" customHeight="false" outlineLevel="0" collapsed="false"/>
    <row r="33513" customFormat="false" ht="15" hidden="false" customHeight="false" outlineLevel="0" collapsed="false"/>
    <row r="33514" customFormat="false" ht="15" hidden="false" customHeight="false" outlineLevel="0" collapsed="false"/>
    <row r="33515" customFormat="false" ht="15" hidden="false" customHeight="false" outlineLevel="0" collapsed="false"/>
    <row r="33516" customFormat="false" ht="15" hidden="false" customHeight="false" outlineLevel="0" collapsed="false"/>
    <row r="33517" customFormat="false" ht="15" hidden="false" customHeight="false" outlineLevel="0" collapsed="false"/>
    <row r="33518" customFormat="false" ht="15" hidden="false" customHeight="false" outlineLevel="0" collapsed="false"/>
    <row r="33519" customFormat="false" ht="15" hidden="false" customHeight="false" outlineLevel="0" collapsed="false"/>
    <row r="33520" customFormat="false" ht="15" hidden="false" customHeight="false" outlineLevel="0" collapsed="false"/>
    <row r="33521" customFormat="false" ht="15" hidden="false" customHeight="false" outlineLevel="0" collapsed="false"/>
    <row r="33522" customFormat="false" ht="15" hidden="false" customHeight="false" outlineLevel="0" collapsed="false"/>
    <row r="33523" customFormat="false" ht="15" hidden="false" customHeight="false" outlineLevel="0" collapsed="false"/>
    <row r="33524" customFormat="false" ht="15" hidden="false" customHeight="false" outlineLevel="0" collapsed="false"/>
    <row r="33525" customFormat="false" ht="15" hidden="false" customHeight="false" outlineLevel="0" collapsed="false"/>
    <row r="33526" customFormat="false" ht="15" hidden="false" customHeight="false" outlineLevel="0" collapsed="false"/>
    <row r="33527" customFormat="false" ht="15" hidden="false" customHeight="false" outlineLevel="0" collapsed="false"/>
    <row r="33528" customFormat="false" ht="15" hidden="false" customHeight="false" outlineLevel="0" collapsed="false"/>
    <row r="33529" customFormat="false" ht="15" hidden="false" customHeight="false" outlineLevel="0" collapsed="false"/>
    <row r="33530" customFormat="false" ht="15" hidden="false" customHeight="false" outlineLevel="0" collapsed="false"/>
    <row r="33531" customFormat="false" ht="15" hidden="false" customHeight="false" outlineLevel="0" collapsed="false"/>
    <row r="33532" customFormat="false" ht="15" hidden="false" customHeight="false" outlineLevel="0" collapsed="false"/>
    <row r="33533" customFormat="false" ht="15" hidden="false" customHeight="false" outlineLevel="0" collapsed="false"/>
    <row r="33534" customFormat="false" ht="15" hidden="false" customHeight="false" outlineLevel="0" collapsed="false"/>
    <row r="33535" customFormat="false" ht="15" hidden="false" customHeight="false" outlineLevel="0" collapsed="false"/>
    <row r="33536" customFormat="false" ht="15" hidden="false" customHeight="false" outlineLevel="0" collapsed="false"/>
    <row r="33537" customFormat="false" ht="15" hidden="false" customHeight="false" outlineLevel="0" collapsed="false"/>
    <row r="33538" customFormat="false" ht="15" hidden="false" customHeight="false" outlineLevel="0" collapsed="false"/>
    <row r="33539" customFormat="false" ht="15" hidden="false" customHeight="false" outlineLevel="0" collapsed="false"/>
    <row r="33540" customFormat="false" ht="15" hidden="false" customHeight="false" outlineLevel="0" collapsed="false"/>
    <row r="33541" customFormat="false" ht="15" hidden="false" customHeight="false" outlineLevel="0" collapsed="false"/>
    <row r="33542" customFormat="false" ht="15" hidden="false" customHeight="false" outlineLevel="0" collapsed="false"/>
    <row r="33543" customFormat="false" ht="15" hidden="false" customHeight="false" outlineLevel="0" collapsed="false"/>
    <row r="33544" customFormat="false" ht="15" hidden="false" customHeight="false" outlineLevel="0" collapsed="false"/>
    <row r="33545" customFormat="false" ht="15" hidden="false" customHeight="false" outlineLevel="0" collapsed="false"/>
    <row r="33546" customFormat="false" ht="15" hidden="false" customHeight="false" outlineLevel="0" collapsed="false"/>
    <row r="33547" customFormat="false" ht="15" hidden="false" customHeight="false" outlineLevel="0" collapsed="false"/>
    <row r="33548" customFormat="false" ht="15" hidden="false" customHeight="false" outlineLevel="0" collapsed="false"/>
    <row r="33549" customFormat="false" ht="15" hidden="false" customHeight="false" outlineLevel="0" collapsed="false"/>
    <row r="33550" customFormat="false" ht="15" hidden="false" customHeight="false" outlineLevel="0" collapsed="false"/>
    <row r="33551" customFormat="false" ht="15" hidden="false" customHeight="false" outlineLevel="0" collapsed="false"/>
    <row r="33552" customFormat="false" ht="15" hidden="false" customHeight="false" outlineLevel="0" collapsed="false"/>
    <row r="33553" customFormat="false" ht="15" hidden="false" customHeight="false" outlineLevel="0" collapsed="false"/>
    <row r="33554" customFormat="false" ht="15" hidden="false" customHeight="false" outlineLevel="0" collapsed="false"/>
    <row r="33555" customFormat="false" ht="15" hidden="false" customHeight="false" outlineLevel="0" collapsed="false"/>
    <row r="33556" customFormat="false" ht="15" hidden="false" customHeight="false" outlineLevel="0" collapsed="false"/>
    <row r="33557" customFormat="false" ht="15" hidden="false" customHeight="false" outlineLevel="0" collapsed="false"/>
    <row r="33558" customFormat="false" ht="15" hidden="false" customHeight="false" outlineLevel="0" collapsed="false"/>
    <row r="33559" customFormat="false" ht="15" hidden="false" customHeight="false" outlineLevel="0" collapsed="false"/>
    <row r="33560" customFormat="false" ht="15" hidden="false" customHeight="false" outlineLevel="0" collapsed="false"/>
    <row r="33561" customFormat="false" ht="15" hidden="false" customHeight="false" outlineLevel="0" collapsed="false"/>
    <row r="33562" customFormat="false" ht="15" hidden="false" customHeight="false" outlineLevel="0" collapsed="false"/>
    <row r="33563" customFormat="false" ht="15" hidden="false" customHeight="false" outlineLevel="0" collapsed="false"/>
    <row r="33564" customFormat="false" ht="15" hidden="false" customHeight="false" outlineLevel="0" collapsed="false"/>
    <row r="33565" customFormat="false" ht="15" hidden="false" customHeight="false" outlineLevel="0" collapsed="false"/>
    <row r="33566" customFormat="false" ht="15" hidden="false" customHeight="false" outlineLevel="0" collapsed="false"/>
    <row r="33567" customFormat="false" ht="15" hidden="false" customHeight="false" outlineLevel="0" collapsed="false"/>
    <row r="33568" customFormat="false" ht="15" hidden="false" customHeight="false" outlineLevel="0" collapsed="false"/>
    <row r="33569" customFormat="false" ht="15" hidden="false" customHeight="false" outlineLevel="0" collapsed="false"/>
    <row r="33570" customFormat="false" ht="15" hidden="false" customHeight="false" outlineLevel="0" collapsed="false"/>
    <row r="33571" customFormat="false" ht="15" hidden="false" customHeight="false" outlineLevel="0" collapsed="false"/>
    <row r="33572" customFormat="false" ht="15" hidden="false" customHeight="false" outlineLevel="0" collapsed="false"/>
    <row r="33573" customFormat="false" ht="15" hidden="false" customHeight="false" outlineLevel="0" collapsed="false"/>
    <row r="33574" customFormat="false" ht="15" hidden="false" customHeight="false" outlineLevel="0" collapsed="false"/>
    <row r="33575" customFormat="false" ht="15" hidden="false" customHeight="false" outlineLevel="0" collapsed="false"/>
    <row r="33576" customFormat="false" ht="15" hidden="false" customHeight="false" outlineLevel="0" collapsed="false"/>
    <row r="33577" customFormat="false" ht="15" hidden="false" customHeight="false" outlineLevel="0" collapsed="false"/>
    <row r="33578" customFormat="false" ht="15" hidden="false" customHeight="false" outlineLevel="0" collapsed="false"/>
    <row r="33579" customFormat="false" ht="15" hidden="false" customHeight="false" outlineLevel="0" collapsed="false"/>
    <row r="33580" customFormat="false" ht="15" hidden="false" customHeight="false" outlineLevel="0" collapsed="false"/>
    <row r="33581" customFormat="false" ht="15" hidden="false" customHeight="false" outlineLevel="0" collapsed="false"/>
    <row r="33582" customFormat="false" ht="15" hidden="false" customHeight="false" outlineLevel="0" collapsed="false"/>
    <row r="33583" customFormat="false" ht="15" hidden="false" customHeight="false" outlineLevel="0" collapsed="false"/>
    <row r="33584" customFormat="false" ht="15" hidden="false" customHeight="false" outlineLevel="0" collapsed="false"/>
    <row r="33585" customFormat="false" ht="15" hidden="false" customHeight="false" outlineLevel="0" collapsed="false"/>
    <row r="33586" customFormat="false" ht="15" hidden="false" customHeight="false" outlineLevel="0" collapsed="false"/>
    <row r="33587" customFormat="false" ht="15" hidden="false" customHeight="false" outlineLevel="0" collapsed="false"/>
    <row r="33588" customFormat="false" ht="15" hidden="false" customHeight="false" outlineLevel="0" collapsed="false"/>
    <row r="33589" customFormat="false" ht="15" hidden="false" customHeight="false" outlineLevel="0" collapsed="false"/>
    <row r="33590" customFormat="false" ht="15" hidden="false" customHeight="false" outlineLevel="0" collapsed="false"/>
    <row r="33591" customFormat="false" ht="15" hidden="false" customHeight="false" outlineLevel="0" collapsed="false"/>
    <row r="33592" customFormat="false" ht="15" hidden="false" customHeight="false" outlineLevel="0" collapsed="false"/>
    <row r="33593" customFormat="false" ht="15" hidden="false" customHeight="false" outlineLevel="0" collapsed="false"/>
    <row r="33594" customFormat="false" ht="15" hidden="false" customHeight="false" outlineLevel="0" collapsed="false"/>
    <row r="33595" customFormat="false" ht="15" hidden="false" customHeight="false" outlineLevel="0" collapsed="false"/>
    <row r="33596" customFormat="false" ht="15" hidden="false" customHeight="false" outlineLevel="0" collapsed="false"/>
    <row r="33597" customFormat="false" ht="15" hidden="false" customHeight="false" outlineLevel="0" collapsed="false"/>
    <row r="33598" customFormat="false" ht="15" hidden="false" customHeight="false" outlineLevel="0" collapsed="false"/>
    <row r="33599" customFormat="false" ht="15" hidden="false" customHeight="false" outlineLevel="0" collapsed="false"/>
    <row r="33600" customFormat="false" ht="15" hidden="false" customHeight="false" outlineLevel="0" collapsed="false"/>
    <row r="33601" customFormat="false" ht="15" hidden="false" customHeight="false" outlineLevel="0" collapsed="false"/>
    <row r="33602" customFormat="false" ht="15" hidden="false" customHeight="false" outlineLevel="0" collapsed="false"/>
    <row r="33603" customFormat="false" ht="15" hidden="false" customHeight="false" outlineLevel="0" collapsed="false"/>
    <row r="33604" customFormat="false" ht="15" hidden="false" customHeight="false" outlineLevel="0" collapsed="false"/>
    <row r="33605" customFormat="false" ht="15" hidden="false" customHeight="false" outlineLevel="0" collapsed="false"/>
    <row r="33606" customFormat="false" ht="15" hidden="false" customHeight="false" outlineLevel="0" collapsed="false"/>
    <row r="33607" customFormat="false" ht="15" hidden="false" customHeight="false" outlineLevel="0" collapsed="false"/>
    <row r="33608" customFormat="false" ht="15" hidden="false" customHeight="false" outlineLevel="0" collapsed="false"/>
    <row r="33609" customFormat="false" ht="15" hidden="false" customHeight="false" outlineLevel="0" collapsed="false"/>
    <row r="33610" customFormat="false" ht="15" hidden="false" customHeight="false" outlineLevel="0" collapsed="false"/>
    <row r="33611" customFormat="false" ht="15" hidden="false" customHeight="false" outlineLevel="0" collapsed="false"/>
    <row r="33612" customFormat="false" ht="15" hidden="false" customHeight="false" outlineLevel="0" collapsed="false"/>
    <row r="33613" customFormat="false" ht="15" hidden="false" customHeight="false" outlineLevel="0" collapsed="false"/>
    <row r="33614" customFormat="false" ht="15" hidden="false" customHeight="false" outlineLevel="0" collapsed="false"/>
    <row r="33615" customFormat="false" ht="15" hidden="false" customHeight="false" outlineLevel="0" collapsed="false"/>
    <row r="33616" customFormat="false" ht="15" hidden="false" customHeight="false" outlineLevel="0" collapsed="false"/>
    <row r="33617" customFormat="false" ht="15" hidden="false" customHeight="false" outlineLevel="0" collapsed="false"/>
    <row r="33618" customFormat="false" ht="15" hidden="false" customHeight="false" outlineLevel="0" collapsed="false"/>
    <row r="33619" customFormat="false" ht="15" hidden="false" customHeight="false" outlineLevel="0" collapsed="false"/>
    <row r="33620" customFormat="false" ht="15" hidden="false" customHeight="false" outlineLevel="0" collapsed="false"/>
    <row r="33621" customFormat="false" ht="15" hidden="false" customHeight="false" outlineLevel="0" collapsed="false"/>
    <row r="33622" customFormat="false" ht="15" hidden="false" customHeight="false" outlineLevel="0" collapsed="false"/>
    <row r="33623" customFormat="false" ht="15" hidden="false" customHeight="false" outlineLevel="0" collapsed="false"/>
    <row r="33624" customFormat="false" ht="15" hidden="false" customHeight="false" outlineLevel="0" collapsed="false"/>
    <row r="33625" customFormat="false" ht="15" hidden="false" customHeight="false" outlineLevel="0" collapsed="false"/>
    <row r="33626" customFormat="false" ht="15" hidden="false" customHeight="false" outlineLevel="0" collapsed="false"/>
    <row r="33627" customFormat="false" ht="15" hidden="false" customHeight="false" outlineLevel="0" collapsed="false"/>
    <row r="33628" customFormat="false" ht="15" hidden="false" customHeight="false" outlineLevel="0" collapsed="false"/>
    <row r="33629" customFormat="false" ht="15" hidden="false" customHeight="false" outlineLevel="0" collapsed="false"/>
    <row r="33630" customFormat="false" ht="15" hidden="false" customHeight="false" outlineLevel="0" collapsed="false"/>
    <row r="33631" customFormat="false" ht="15" hidden="false" customHeight="false" outlineLevel="0" collapsed="false"/>
    <row r="33632" customFormat="false" ht="15" hidden="false" customHeight="false" outlineLevel="0" collapsed="false"/>
    <row r="33633" customFormat="false" ht="15" hidden="false" customHeight="false" outlineLevel="0" collapsed="false"/>
    <row r="33634" customFormat="false" ht="15" hidden="false" customHeight="false" outlineLevel="0" collapsed="false"/>
    <row r="33635" customFormat="false" ht="15" hidden="false" customHeight="false" outlineLevel="0" collapsed="false"/>
    <row r="33636" customFormat="false" ht="15" hidden="false" customHeight="false" outlineLevel="0" collapsed="false"/>
    <row r="33637" customFormat="false" ht="15" hidden="false" customHeight="false" outlineLevel="0" collapsed="false"/>
    <row r="33638" customFormat="false" ht="15" hidden="false" customHeight="false" outlineLevel="0" collapsed="false"/>
    <row r="33639" customFormat="false" ht="15" hidden="false" customHeight="false" outlineLevel="0" collapsed="false"/>
    <row r="33640" customFormat="false" ht="15" hidden="false" customHeight="false" outlineLevel="0" collapsed="false"/>
    <row r="33641" customFormat="false" ht="15" hidden="false" customHeight="false" outlineLevel="0" collapsed="false"/>
    <row r="33642" customFormat="false" ht="15" hidden="false" customHeight="false" outlineLevel="0" collapsed="false"/>
    <row r="33643" customFormat="false" ht="15" hidden="false" customHeight="false" outlineLevel="0" collapsed="false"/>
    <row r="33644" customFormat="false" ht="15" hidden="false" customHeight="false" outlineLevel="0" collapsed="false"/>
    <row r="33645" customFormat="false" ht="15" hidden="false" customHeight="false" outlineLevel="0" collapsed="false"/>
    <row r="33646" customFormat="false" ht="15" hidden="false" customHeight="false" outlineLevel="0" collapsed="false"/>
    <row r="33647" customFormat="false" ht="15" hidden="false" customHeight="false" outlineLevel="0" collapsed="false"/>
    <row r="33648" customFormat="false" ht="15" hidden="false" customHeight="false" outlineLevel="0" collapsed="false"/>
    <row r="33649" customFormat="false" ht="15" hidden="false" customHeight="false" outlineLevel="0" collapsed="false"/>
    <row r="33650" customFormat="false" ht="15" hidden="false" customHeight="false" outlineLevel="0" collapsed="false"/>
    <row r="33651" customFormat="false" ht="15" hidden="false" customHeight="false" outlineLevel="0" collapsed="false"/>
    <row r="33652" customFormat="false" ht="15" hidden="false" customHeight="false" outlineLevel="0" collapsed="false"/>
    <row r="33653" customFormat="false" ht="15" hidden="false" customHeight="false" outlineLevel="0" collapsed="false"/>
    <row r="33654" customFormat="false" ht="15" hidden="false" customHeight="false" outlineLevel="0" collapsed="false"/>
    <row r="33655" customFormat="false" ht="15" hidden="false" customHeight="false" outlineLevel="0" collapsed="false"/>
    <row r="33656" customFormat="false" ht="15" hidden="false" customHeight="false" outlineLevel="0" collapsed="false"/>
    <row r="33657" customFormat="false" ht="15" hidden="false" customHeight="false" outlineLevel="0" collapsed="false"/>
    <row r="33658" customFormat="false" ht="15" hidden="false" customHeight="false" outlineLevel="0" collapsed="false"/>
    <row r="33659" customFormat="false" ht="15" hidden="false" customHeight="false" outlineLevel="0" collapsed="false"/>
    <row r="33660" customFormat="false" ht="15" hidden="false" customHeight="false" outlineLevel="0" collapsed="false"/>
    <row r="33661" customFormat="false" ht="15" hidden="false" customHeight="false" outlineLevel="0" collapsed="false"/>
    <row r="33662" customFormat="false" ht="15" hidden="false" customHeight="false" outlineLevel="0" collapsed="false"/>
    <row r="33663" customFormat="false" ht="15" hidden="false" customHeight="false" outlineLevel="0" collapsed="false"/>
    <row r="33664" customFormat="false" ht="15" hidden="false" customHeight="false" outlineLevel="0" collapsed="false"/>
    <row r="33665" customFormat="false" ht="15" hidden="false" customHeight="false" outlineLevel="0" collapsed="false"/>
    <row r="33666" customFormat="false" ht="15" hidden="false" customHeight="false" outlineLevel="0" collapsed="false"/>
    <row r="33667" customFormat="false" ht="15" hidden="false" customHeight="false" outlineLevel="0" collapsed="false"/>
    <row r="33668" customFormat="false" ht="15" hidden="false" customHeight="false" outlineLevel="0" collapsed="false"/>
    <row r="33669" customFormat="false" ht="15" hidden="false" customHeight="false" outlineLevel="0" collapsed="false"/>
    <row r="33670" customFormat="false" ht="15" hidden="false" customHeight="false" outlineLevel="0" collapsed="false"/>
    <row r="33671" customFormat="false" ht="15" hidden="false" customHeight="false" outlineLevel="0" collapsed="false"/>
    <row r="33672" customFormat="false" ht="15" hidden="false" customHeight="false" outlineLevel="0" collapsed="false"/>
    <row r="33673" customFormat="false" ht="15" hidden="false" customHeight="false" outlineLevel="0" collapsed="false"/>
    <row r="33674" customFormat="false" ht="15" hidden="false" customHeight="false" outlineLevel="0" collapsed="false"/>
    <row r="33675" customFormat="false" ht="15" hidden="false" customHeight="false" outlineLevel="0" collapsed="false"/>
    <row r="33676" customFormat="false" ht="15" hidden="false" customHeight="false" outlineLevel="0" collapsed="false"/>
    <row r="33677" customFormat="false" ht="15" hidden="false" customHeight="false" outlineLevel="0" collapsed="false"/>
    <row r="33678" customFormat="false" ht="15" hidden="false" customHeight="false" outlineLevel="0" collapsed="false"/>
    <row r="33679" customFormat="false" ht="15" hidden="false" customHeight="false" outlineLevel="0" collapsed="false"/>
    <row r="33680" customFormat="false" ht="15" hidden="false" customHeight="false" outlineLevel="0" collapsed="false"/>
    <row r="33681" customFormat="false" ht="15" hidden="false" customHeight="false" outlineLevel="0" collapsed="false"/>
    <row r="33682" customFormat="false" ht="15" hidden="false" customHeight="false" outlineLevel="0" collapsed="false"/>
    <row r="33683" customFormat="false" ht="15" hidden="false" customHeight="false" outlineLevel="0" collapsed="false"/>
    <row r="33684" customFormat="false" ht="15" hidden="false" customHeight="false" outlineLevel="0" collapsed="false"/>
    <row r="33685" customFormat="false" ht="15" hidden="false" customHeight="false" outlineLevel="0" collapsed="false"/>
    <row r="33686" customFormat="false" ht="15" hidden="false" customHeight="false" outlineLevel="0" collapsed="false"/>
    <row r="33687" customFormat="false" ht="15" hidden="false" customHeight="false" outlineLevel="0" collapsed="false"/>
    <row r="33688" customFormat="false" ht="15" hidden="false" customHeight="false" outlineLevel="0" collapsed="false"/>
    <row r="33689" customFormat="false" ht="15" hidden="false" customHeight="false" outlineLevel="0" collapsed="false"/>
    <row r="33690" customFormat="false" ht="15" hidden="false" customHeight="false" outlineLevel="0" collapsed="false"/>
    <row r="33691" customFormat="false" ht="15" hidden="false" customHeight="false" outlineLevel="0" collapsed="false"/>
    <row r="33692" customFormat="false" ht="15" hidden="false" customHeight="false" outlineLevel="0" collapsed="false"/>
    <row r="33693" customFormat="false" ht="15" hidden="false" customHeight="false" outlineLevel="0" collapsed="false"/>
    <row r="33694" customFormat="false" ht="15" hidden="false" customHeight="false" outlineLevel="0" collapsed="false"/>
    <row r="33695" customFormat="false" ht="15" hidden="false" customHeight="false" outlineLevel="0" collapsed="false"/>
    <row r="33696" customFormat="false" ht="15" hidden="false" customHeight="false" outlineLevel="0" collapsed="false"/>
    <row r="33697" customFormat="false" ht="15" hidden="false" customHeight="false" outlineLevel="0" collapsed="false"/>
    <row r="33698" customFormat="false" ht="15" hidden="false" customHeight="false" outlineLevel="0" collapsed="false"/>
    <row r="33699" customFormat="false" ht="15" hidden="false" customHeight="false" outlineLevel="0" collapsed="false"/>
    <row r="33700" customFormat="false" ht="15" hidden="false" customHeight="false" outlineLevel="0" collapsed="false"/>
    <row r="33701" customFormat="false" ht="15" hidden="false" customHeight="false" outlineLevel="0" collapsed="false"/>
    <row r="33702" customFormat="false" ht="15" hidden="false" customHeight="false" outlineLevel="0" collapsed="false"/>
    <row r="33703" customFormat="false" ht="15" hidden="false" customHeight="false" outlineLevel="0" collapsed="false"/>
    <row r="33704" customFormat="false" ht="15" hidden="false" customHeight="false" outlineLevel="0" collapsed="false"/>
    <row r="33705" customFormat="false" ht="15" hidden="false" customHeight="false" outlineLevel="0" collapsed="false"/>
    <row r="33706" customFormat="false" ht="15" hidden="false" customHeight="false" outlineLevel="0" collapsed="false"/>
    <row r="33707" customFormat="false" ht="15" hidden="false" customHeight="false" outlineLevel="0" collapsed="false"/>
    <row r="33708" customFormat="false" ht="15" hidden="false" customHeight="false" outlineLevel="0" collapsed="false"/>
    <row r="33709" customFormat="false" ht="15" hidden="false" customHeight="false" outlineLevel="0" collapsed="false"/>
    <row r="33710" customFormat="false" ht="15" hidden="false" customHeight="false" outlineLevel="0" collapsed="false"/>
    <row r="33711" customFormat="false" ht="15" hidden="false" customHeight="false" outlineLevel="0" collapsed="false"/>
    <row r="33712" customFormat="false" ht="15" hidden="false" customHeight="false" outlineLevel="0" collapsed="false"/>
    <row r="33713" customFormat="false" ht="15" hidden="false" customHeight="false" outlineLevel="0" collapsed="false"/>
    <row r="33714" customFormat="false" ht="15" hidden="false" customHeight="false" outlineLevel="0" collapsed="false"/>
    <row r="33715" customFormat="false" ht="15" hidden="false" customHeight="false" outlineLevel="0" collapsed="false"/>
    <row r="33716" customFormat="false" ht="15" hidden="false" customHeight="false" outlineLevel="0" collapsed="false"/>
    <row r="33717" customFormat="false" ht="15" hidden="false" customHeight="false" outlineLevel="0" collapsed="false"/>
    <row r="33718" customFormat="false" ht="15" hidden="false" customHeight="false" outlineLevel="0" collapsed="false"/>
    <row r="33719" customFormat="false" ht="15" hidden="false" customHeight="false" outlineLevel="0" collapsed="false"/>
    <row r="33720" customFormat="false" ht="15" hidden="false" customHeight="false" outlineLevel="0" collapsed="false"/>
    <row r="33721" customFormat="false" ht="15" hidden="false" customHeight="false" outlineLevel="0" collapsed="false"/>
    <row r="33722" customFormat="false" ht="15" hidden="false" customHeight="false" outlineLevel="0" collapsed="false"/>
    <row r="33723" customFormat="false" ht="15" hidden="false" customHeight="false" outlineLevel="0" collapsed="false"/>
    <row r="33724" customFormat="false" ht="15" hidden="false" customHeight="false" outlineLevel="0" collapsed="false"/>
    <row r="33725" customFormat="false" ht="15" hidden="false" customHeight="false" outlineLevel="0" collapsed="false"/>
    <row r="33726" customFormat="false" ht="15" hidden="false" customHeight="false" outlineLevel="0" collapsed="false"/>
    <row r="33727" customFormat="false" ht="15" hidden="false" customHeight="false" outlineLevel="0" collapsed="false"/>
    <row r="33728" customFormat="false" ht="15" hidden="false" customHeight="false" outlineLevel="0" collapsed="false"/>
    <row r="33729" customFormat="false" ht="15" hidden="false" customHeight="false" outlineLevel="0" collapsed="false"/>
    <row r="33730" customFormat="false" ht="15" hidden="false" customHeight="false" outlineLevel="0" collapsed="false"/>
    <row r="33731" customFormat="false" ht="15" hidden="false" customHeight="false" outlineLevel="0" collapsed="false"/>
    <row r="33732" customFormat="false" ht="15" hidden="false" customHeight="false" outlineLevel="0" collapsed="false"/>
    <row r="33733" customFormat="false" ht="15" hidden="false" customHeight="false" outlineLevel="0" collapsed="false"/>
    <row r="33734" customFormat="false" ht="15" hidden="false" customHeight="false" outlineLevel="0" collapsed="false"/>
    <row r="33735" customFormat="false" ht="15" hidden="false" customHeight="false" outlineLevel="0" collapsed="false"/>
    <row r="33736" customFormat="false" ht="15" hidden="false" customHeight="false" outlineLevel="0" collapsed="false"/>
    <row r="33737" customFormat="false" ht="15" hidden="false" customHeight="false" outlineLevel="0" collapsed="false"/>
    <row r="33738" customFormat="false" ht="15" hidden="false" customHeight="false" outlineLevel="0" collapsed="false"/>
    <row r="33739" customFormat="false" ht="15" hidden="false" customHeight="false" outlineLevel="0" collapsed="false"/>
    <row r="33740" customFormat="false" ht="15" hidden="false" customHeight="false" outlineLevel="0" collapsed="false"/>
    <row r="33741" customFormat="false" ht="15" hidden="false" customHeight="false" outlineLevel="0" collapsed="false"/>
    <row r="33742" customFormat="false" ht="15" hidden="false" customHeight="false" outlineLevel="0" collapsed="false"/>
    <row r="33743" customFormat="false" ht="15" hidden="false" customHeight="false" outlineLevel="0" collapsed="false"/>
    <row r="33744" customFormat="false" ht="15" hidden="false" customHeight="false" outlineLevel="0" collapsed="false"/>
    <row r="33745" customFormat="false" ht="15" hidden="false" customHeight="false" outlineLevel="0" collapsed="false"/>
    <row r="33746" customFormat="false" ht="15" hidden="false" customHeight="false" outlineLevel="0" collapsed="false"/>
    <row r="33747" customFormat="false" ht="15" hidden="false" customHeight="false" outlineLevel="0" collapsed="false"/>
    <row r="33748" customFormat="false" ht="15" hidden="false" customHeight="false" outlineLevel="0" collapsed="false"/>
    <row r="33749" customFormat="false" ht="15" hidden="false" customHeight="false" outlineLevel="0" collapsed="false"/>
    <row r="33750" customFormat="false" ht="15" hidden="false" customHeight="false" outlineLevel="0" collapsed="false"/>
    <row r="33751" customFormat="false" ht="15" hidden="false" customHeight="false" outlineLevel="0" collapsed="false"/>
    <row r="33752" customFormat="false" ht="15" hidden="false" customHeight="false" outlineLevel="0" collapsed="false"/>
    <row r="33753" customFormat="false" ht="15" hidden="false" customHeight="false" outlineLevel="0" collapsed="false"/>
    <row r="33754" customFormat="false" ht="15" hidden="false" customHeight="false" outlineLevel="0" collapsed="false"/>
    <row r="33755" customFormat="false" ht="15" hidden="false" customHeight="false" outlineLevel="0" collapsed="false"/>
    <row r="33756" customFormat="false" ht="15" hidden="false" customHeight="false" outlineLevel="0" collapsed="false"/>
    <row r="33757" customFormat="false" ht="15" hidden="false" customHeight="false" outlineLevel="0" collapsed="false"/>
    <row r="33758" customFormat="false" ht="15" hidden="false" customHeight="false" outlineLevel="0" collapsed="false"/>
    <row r="33759" customFormat="false" ht="15" hidden="false" customHeight="false" outlineLevel="0" collapsed="false"/>
    <row r="33760" customFormat="false" ht="15" hidden="false" customHeight="false" outlineLevel="0" collapsed="false"/>
    <row r="33761" customFormat="false" ht="15" hidden="false" customHeight="false" outlineLevel="0" collapsed="false"/>
    <row r="33762" customFormat="false" ht="15" hidden="false" customHeight="false" outlineLevel="0" collapsed="false"/>
    <row r="33763" customFormat="false" ht="15" hidden="false" customHeight="false" outlineLevel="0" collapsed="false"/>
    <row r="33764" customFormat="false" ht="15" hidden="false" customHeight="false" outlineLevel="0" collapsed="false"/>
    <row r="33765" customFormat="false" ht="15" hidden="false" customHeight="false" outlineLevel="0" collapsed="false"/>
    <row r="33766" customFormat="false" ht="15" hidden="false" customHeight="false" outlineLevel="0" collapsed="false"/>
    <row r="33767" customFormat="false" ht="15" hidden="false" customHeight="false" outlineLevel="0" collapsed="false"/>
    <row r="33768" customFormat="false" ht="15" hidden="false" customHeight="false" outlineLevel="0" collapsed="false"/>
    <row r="33769" customFormat="false" ht="15" hidden="false" customHeight="false" outlineLevel="0" collapsed="false"/>
    <row r="33770" customFormat="false" ht="15" hidden="false" customHeight="false" outlineLevel="0" collapsed="false"/>
    <row r="33771" customFormat="false" ht="15" hidden="false" customHeight="false" outlineLevel="0" collapsed="false"/>
    <row r="33772" customFormat="false" ht="15" hidden="false" customHeight="false" outlineLevel="0" collapsed="false"/>
    <row r="33773" customFormat="false" ht="15" hidden="false" customHeight="false" outlineLevel="0" collapsed="false"/>
    <row r="33774" customFormat="false" ht="15" hidden="false" customHeight="false" outlineLevel="0" collapsed="false"/>
    <row r="33775" customFormat="false" ht="15" hidden="false" customHeight="false" outlineLevel="0" collapsed="false"/>
    <row r="33776" customFormat="false" ht="15" hidden="false" customHeight="false" outlineLevel="0" collapsed="false"/>
    <row r="33777" customFormat="false" ht="15" hidden="false" customHeight="false" outlineLevel="0" collapsed="false"/>
    <row r="33778" customFormat="false" ht="15" hidden="false" customHeight="false" outlineLevel="0" collapsed="false"/>
    <row r="33779" customFormat="false" ht="15" hidden="false" customHeight="false" outlineLevel="0" collapsed="false"/>
    <row r="33780" customFormat="false" ht="15" hidden="false" customHeight="false" outlineLevel="0" collapsed="false"/>
    <row r="33781" customFormat="false" ht="15" hidden="false" customHeight="false" outlineLevel="0" collapsed="false"/>
    <row r="33782" customFormat="false" ht="15" hidden="false" customHeight="false" outlineLevel="0" collapsed="false"/>
    <row r="33783" customFormat="false" ht="15" hidden="false" customHeight="false" outlineLevel="0" collapsed="false"/>
    <row r="33784" customFormat="false" ht="15" hidden="false" customHeight="false" outlineLevel="0" collapsed="false"/>
    <row r="33785" customFormat="false" ht="15" hidden="false" customHeight="false" outlineLevel="0" collapsed="false"/>
    <row r="33786" customFormat="false" ht="15" hidden="false" customHeight="false" outlineLevel="0" collapsed="false"/>
    <row r="33787" customFormat="false" ht="15" hidden="false" customHeight="false" outlineLevel="0" collapsed="false"/>
    <row r="33788" customFormat="false" ht="15" hidden="false" customHeight="false" outlineLevel="0" collapsed="false"/>
    <row r="33789" customFormat="false" ht="15" hidden="false" customHeight="false" outlineLevel="0" collapsed="false"/>
    <row r="33790" customFormat="false" ht="15" hidden="false" customHeight="false" outlineLevel="0" collapsed="false"/>
    <row r="33791" customFormat="false" ht="15" hidden="false" customHeight="false" outlineLevel="0" collapsed="false"/>
    <row r="33792" customFormat="false" ht="15" hidden="false" customHeight="false" outlineLevel="0" collapsed="false"/>
    <row r="33793" customFormat="false" ht="15" hidden="false" customHeight="false" outlineLevel="0" collapsed="false"/>
    <row r="33794" customFormat="false" ht="15" hidden="false" customHeight="false" outlineLevel="0" collapsed="false"/>
    <row r="33795" customFormat="false" ht="15" hidden="false" customHeight="false" outlineLevel="0" collapsed="false"/>
    <row r="33796" customFormat="false" ht="15" hidden="false" customHeight="false" outlineLevel="0" collapsed="false"/>
    <row r="33797" customFormat="false" ht="15" hidden="false" customHeight="false" outlineLevel="0" collapsed="false"/>
    <row r="33798" customFormat="false" ht="15" hidden="false" customHeight="false" outlineLevel="0" collapsed="false"/>
    <row r="33799" customFormat="false" ht="15" hidden="false" customHeight="false" outlineLevel="0" collapsed="false"/>
    <row r="33800" customFormat="false" ht="15" hidden="false" customHeight="false" outlineLevel="0" collapsed="false"/>
    <row r="33801" customFormat="false" ht="15" hidden="false" customHeight="false" outlineLevel="0" collapsed="false"/>
    <row r="33802" customFormat="false" ht="15" hidden="false" customHeight="false" outlineLevel="0" collapsed="false"/>
    <row r="33803" customFormat="false" ht="15" hidden="false" customHeight="false" outlineLevel="0" collapsed="false"/>
    <row r="33804" customFormat="false" ht="15" hidden="false" customHeight="false" outlineLevel="0" collapsed="false"/>
    <row r="33805" customFormat="false" ht="15" hidden="false" customHeight="false" outlineLevel="0" collapsed="false"/>
    <row r="33806" customFormat="false" ht="15" hidden="false" customHeight="false" outlineLevel="0" collapsed="false"/>
    <row r="33807" customFormat="false" ht="15" hidden="false" customHeight="false" outlineLevel="0" collapsed="false"/>
    <row r="33808" customFormat="false" ht="15" hidden="false" customHeight="false" outlineLevel="0" collapsed="false"/>
    <row r="33809" customFormat="false" ht="15" hidden="false" customHeight="false" outlineLevel="0" collapsed="false"/>
    <row r="33810" customFormat="false" ht="15" hidden="false" customHeight="false" outlineLevel="0" collapsed="false"/>
    <row r="33811" customFormat="false" ht="15" hidden="false" customHeight="false" outlineLevel="0" collapsed="false"/>
    <row r="33812" customFormat="false" ht="15" hidden="false" customHeight="false" outlineLevel="0" collapsed="false"/>
    <row r="33813" customFormat="false" ht="15" hidden="false" customHeight="false" outlineLevel="0" collapsed="false"/>
    <row r="33814" customFormat="false" ht="15" hidden="false" customHeight="false" outlineLevel="0" collapsed="false"/>
    <row r="33815" customFormat="false" ht="15" hidden="false" customHeight="false" outlineLevel="0" collapsed="false"/>
    <row r="33816" customFormat="false" ht="15" hidden="false" customHeight="false" outlineLevel="0" collapsed="false"/>
    <row r="33817" customFormat="false" ht="15" hidden="false" customHeight="false" outlineLevel="0" collapsed="false"/>
    <row r="33818" customFormat="false" ht="15" hidden="false" customHeight="false" outlineLevel="0" collapsed="false"/>
    <row r="33819" customFormat="false" ht="15" hidden="false" customHeight="false" outlineLevel="0" collapsed="false"/>
    <row r="33820" customFormat="false" ht="15" hidden="false" customHeight="false" outlineLevel="0" collapsed="false"/>
    <row r="33821" customFormat="false" ht="15" hidden="false" customHeight="false" outlineLevel="0" collapsed="false"/>
    <row r="33822" customFormat="false" ht="15" hidden="false" customHeight="false" outlineLevel="0" collapsed="false"/>
    <row r="33823" customFormat="false" ht="15" hidden="false" customHeight="false" outlineLevel="0" collapsed="false"/>
    <row r="33824" customFormat="false" ht="15" hidden="false" customHeight="false" outlineLevel="0" collapsed="false"/>
    <row r="33825" customFormat="false" ht="15" hidden="false" customHeight="false" outlineLevel="0" collapsed="false"/>
    <row r="33826" customFormat="false" ht="15" hidden="false" customHeight="false" outlineLevel="0" collapsed="false"/>
    <row r="33827" customFormat="false" ht="15" hidden="false" customHeight="false" outlineLevel="0" collapsed="false"/>
    <row r="33828" customFormat="false" ht="15" hidden="false" customHeight="false" outlineLevel="0" collapsed="false"/>
    <row r="33829" customFormat="false" ht="15" hidden="false" customHeight="false" outlineLevel="0" collapsed="false"/>
    <row r="33830" customFormat="false" ht="15" hidden="false" customHeight="false" outlineLevel="0" collapsed="false"/>
    <row r="33831" customFormat="false" ht="15" hidden="false" customHeight="false" outlineLevel="0" collapsed="false"/>
    <row r="33832" customFormat="false" ht="15" hidden="false" customHeight="false" outlineLevel="0" collapsed="false"/>
    <row r="33833" customFormat="false" ht="15" hidden="false" customHeight="false" outlineLevel="0" collapsed="false"/>
    <row r="33834" customFormat="false" ht="15" hidden="false" customHeight="false" outlineLevel="0" collapsed="false"/>
    <row r="33835" customFormat="false" ht="15" hidden="false" customHeight="false" outlineLevel="0" collapsed="false"/>
    <row r="33836" customFormat="false" ht="15" hidden="false" customHeight="false" outlineLevel="0" collapsed="false"/>
    <row r="33837" customFormat="false" ht="15" hidden="false" customHeight="false" outlineLevel="0" collapsed="false"/>
    <row r="33838" customFormat="false" ht="15" hidden="false" customHeight="false" outlineLevel="0" collapsed="false"/>
    <row r="33839" customFormat="false" ht="15" hidden="false" customHeight="false" outlineLevel="0" collapsed="false"/>
    <row r="33840" customFormat="false" ht="15" hidden="false" customHeight="false" outlineLevel="0" collapsed="false"/>
    <row r="33841" customFormat="false" ht="15" hidden="false" customHeight="false" outlineLevel="0" collapsed="false"/>
    <row r="33842" customFormat="false" ht="15" hidden="false" customHeight="false" outlineLevel="0" collapsed="false"/>
    <row r="33843" customFormat="false" ht="15" hidden="false" customHeight="false" outlineLevel="0" collapsed="false"/>
    <row r="33844" customFormat="false" ht="15" hidden="false" customHeight="false" outlineLevel="0" collapsed="false"/>
    <row r="33845" customFormat="false" ht="15" hidden="false" customHeight="false" outlineLevel="0" collapsed="false"/>
    <row r="33846" customFormat="false" ht="15" hidden="false" customHeight="false" outlineLevel="0" collapsed="false"/>
    <row r="33847" customFormat="false" ht="15" hidden="false" customHeight="false" outlineLevel="0" collapsed="false"/>
    <row r="33848" customFormat="false" ht="15" hidden="false" customHeight="false" outlineLevel="0" collapsed="false"/>
    <row r="33849" customFormat="false" ht="15" hidden="false" customHeight="false" outlineLevel="0" collapsed="false"/>
    <row r="33850" customFormat="false" ht="15" hidden="false" customHeight="false" outlineLevel="0" collapsed="false"/>
    <row r="33851" customFormat="false" ht="15" hidden="false" customHeight="false" outlineLevel="0" collapsed="false"/>
    <row r="33852" customFormat="false" ht="15" hidden="false" customHeight="false" outlineLevel="0" collapsed="false"/>
    <row r="33853" customFormat="false" ht="15" hidden="false" customHeight="false" outlineLevel="0" collapsed="false"/>
    <row r="33854" customFormat="false" ht="15" hidden="false" customHeight="false" outlineLevel="0" collapsed="false"/>
    <row r="33855" customFormat="false" ht="15" hidden="false" customHeight="false" outlineLevel="0" collapsed="false"/>
    <row r="33856" customFormat="false" ht="15" hidden="false" customHeight="false" outlineLevel="0" collapsed="false"/>
    <row r="33857" customFormat="false" ht="15" hidden="false" customHeight="false" outlineLevel="0" collapsed="false"/>
    <row r="33858" customFormat="false" ht="15" hidden="false" customHeight="false" outlineLevel="0" collapsed="false"/>
    <row r="33859" customFormat="false" ht="15" hidden="false" customHeight="false" outlineLevel="0" collapsed="false"/>
    <row r="33860" customFormat="false" ht="15" hidden="false" customHeight="false" outlineLevel="0" collapsed="false"/>
    <row r="33861" customFormat="false" ht="15" hidden="false" customHeight="false" outlineLevel="0" collapsed="false"/>
    <row r="33862" customFormat="false" ht="15" hidden="false" customHeight="false" outlineLevel="0" collapsed="false"/>
    <row r="33863" customFormat="false" ht="15" hidden="false" customHeight="false" outlineLevel="0" collapsed="false"/>
    <row r="33864" customFormat="false" ht="15" hidden="false" customHeight="false" outlineLevel="0" collapsed="false"/>
    <row r="33865" customFormat="false" ht="15" hidden="false" customHeight="false" outlineLevel="0" collapsed="false"/>
    <row r="33866" customFormat="false" ht="15" hidden="false" customHeight="false" outlineLevel="0" collapsed="false"/>
    <row r="33867" customFormat="false" ht="15" hidden="false" customHeight="false" outlineLevel="0" collapsed="false"/>
    <row r="33868" customFormat="false" ht="15" hidden="false" customHeight="false" outlineLevel="0" collapsed="false"/>
    <row r="33869" customFormat="false" ht="15" hidden="false" customHeight="false" outlineLevel="0" collapsed="false"/>
    <row r="33870" customFormat="false" ht="15" hidden="false" customHeight="false" outlineLevel="0" collapsed="false"/>
    <row r="33871" customFormat="false" ht="15" hidden="false" customHeight="false" outlineLevel="0" collapsed="false"/>
    <row r="33872" customFormat="false" ht="15" hidden="false" customHeight="false" outlineLevel="0" collapsed="false"/>
    <row r="33873" customFormat="false" ht="15" hidden="false" customHeight="false" outlineLevel="0" collapsed="false"/>
    <row r="33874" customFormat="false" ht="15" hidden="false" customHeight="false" outlineLevel="0" collapsed="false"/>
    <row r="33875" customFormat="false" ht="15" hidden="false" customHeight="false" outlineLevel="0" collapsed="false"/>
    <row r="33876" customFormat="false" ht="15" hidden="false" customHeight="false" outlineLevel="0" collapsed="false"/>
    <row r="33877" customFormat="false" ht="15" hidden="false" customHeight="false" outlineLevel="0" collapsed="false"/>
    <row r="33878" customFormat="false" ht="15" hidden="false" customHeight="false" outlineLevel="0" collapsed="false"/>
    <row r="33879" customFormat="false" ht="15" hidden="false" customHeight="false" outlineLevel="0" collapsed="false"/>
    <row r="33880" customFormat="false" ht="15" hidden="false" customHeight="false" outlineLevel="0" collapsed="false"/>
    <row r="33881" customFormat="false" ht="15" hidden="false" customHeight="false" outlineLevel="0" collapsed="false"/>
    <row r="33882" customFormat="false" ht="15" hidden="false" customHeight="false" outlineLevel="0" collapsed="false"/>
    <row r="33883" customFormat="false" ht="15" hidden="false" customHeight="false" outlineLevel="0" collapsed="false"/>
    <row r="33884" customFormat="false" ht="15" hidden="false" customHeight="false" outlineLevel="0" collapsed="false"/>
    <row r="33885" customFormat="false" ht="15" hidden="false" customHeight="false" outlineLevel="0" collapsed="false"/>
    <row r="33886" customFormat="false" ht="15" hidden="false" customHeight="false" outlineLevel="0" collapsed="false"/>
    <row r="33887" customFormat="false" ht="15" hidden="false" customHeight="false" outlineLevel="0" collapsed="false"/>
    <row r="33888" customFormat="false" ht="15" hidden="false" customHeight="false" outlineLevel="0" collapsed="false"/>
    <row r="33889" customFormat="false" ht="15" hidden="false" customHeight="false" outlineLevel="0" collapsed="false"/>
    <row r="33890" customFormat="false" ht="15" hidden="false" customHeight="false" outlineLevel="0" collapsed="false"/>
    <row r="33891" customFormat="false" ht="15" hidden="false" customHeight="false" outlineLevel="0" collapsed="false"/>
    <row r="33892" customFormat="false" ht="15" hidden="false" customHeight="false" outlineLevel="0" collapsed="false"/>
    <row r="33893" customFormat="false" ht="15" hidden="false" customHeight="false" outlineLevel="0" collapsed="false"/>
    <row r="33894" customFormat="false" ht="15" hidden="false" customHeight="false" outlineLevel="0" collapsed="false"/>
    <row r="33895" customFormat="false" ht="15" hidden="false" customHeight="false" outlineLevel="0" collapsed="false"/>
    <row r="33896" customFormat="false" ht="15" hidden="false" customHeight="false" outlineLevel="0" collapsed="false"/>
    <row r="33897" customFormat="false" ht="15" hidden="false" customHeight="false" outlineLevel="0" collapsed="false"/>
    <row r="33898" customFormat="false" ht="15" hidden="false" customHeight="false" outlineLevel="0" collapsed="false"/>
    <row r="33899" customFormat="false" ht="15" hidden="false" customHeight="false" outlineLevel="0" collapsed="false"/>
    <row r="33900" customFormat="false" ht="15" hidden="false" customHeight="false" outlineLevel="0" collapsed="false"/>
    <row r="33901" customFormat="false" ht="15" hidden="false" customHeight="false" outlineLevel="0" collapsed="false"/>
    <row r="33902" customFormat="false" ht="15" hidden="false" customHeight="false" outlineLevel="0" collapsed="false"/>
    <row r="33903" customFormat="false" ht="15" hidden="false" customHeight="false" outlineLevel="0" collapsed="false"/>
    <row r="33904" customFormat="false" ht="15" hidden="false" customHeight="false" outlineLevel="0" collapsed="false"/>
    <row r="33905" customFormat="false" ht="15" hidden="false" customHeight="false" outlineLevel="0" collapsed="false"/>
    <row r="33906" customFormat="false" ht="15" hidden="false" customHeight="false" outlineLevel="0" collapsed="false"/>
    <row r="33907" customFormat="false" ht="15" hidden="false" customHeight="false" outlineLevel="0" collapsed="false"/>
    <row r="33908" customFormat="false" ht="15" hidden="false" customHeight="false" outlineLevel="0" collapsed="false"/>
    <row r="33909" customFormat="false" ht="15" hidden="false" customHeight="false" outlineLevel="0" collapsed="false"/>
    <row r="33910" customFormat="false" ht="15" hidden="false" customHeight="false" outlineLevel="0" collapsed="false"/>
    <row r="33911" customFormat="false" ht="15" hidden="false" customHeight="false" outlineLevel="0" collapsed="false"/>
    <row r="33912" customFormat="false" ht="15" hidden="false" customHeight="false" outlineLevel="0" collapsed="false"/>
    <row r="33913" customFormat="false" ht="15" hidden="false" customHeight="false" outlineLevel="0" collapsed="false"/>
    <row r="33914" customFormat="false" ht="15" hidden="false" customHeight="false" outlineLevel="0" collapsed="false"/>
    <row r="33915" customFormat="false" ht="15" hidden="false" customHeight="false" outlineLevel="0" collapsed="false"/>
    <row r="33916" customFormat="false" ht="15" hidden="false" customHeight="false" outlineLevel="0" collapsed="false"/>
    <row r="33917" customFormat="false" ht="15" hidden="false" customHeight="false" outlineLevel="0" collapsed="false"/>
    <row r="33918" customFormat="false" ht="15" hidden="false" customHeight="false" outlineLevel="0" collapsed="false"/>
    <row r="33919" customFormat="false" ht="15" hidden="false" customHeight="false" outlineLevel="0" collapsed="false"/>
    <row r="33920" customFormat="false" ht="15" hidden="false" customHeight="false" outlineLevel="0" collapsed="false"/>
    <row r="33921" customFormat="false" ht="15" hidden="false" customHeight="false" outlineLevel="0" collapsed="false"/>
    <row r="33922" customFormat="false" ht="15" hidden="false" customHeight="false" outlineLevel="0" collapsed="false"/>
    <row r="33923" customFormat="false" ht="15" hidden="false" customHeight="false" outlineLevel="0" collapsed="false"/>
    <row r="33924" customFormat="false" ht="15" hidden="false" customHeight="false" outlineLevel="0" collapsed="false"/>
    <row r="33925" customFormat="false" ht="15" hidden="false" customHeight="false" outlineLevel="0" collapsed="false"/>
    <row r="33926" customFormat="false" ht="15" hidden="false" customHeight="false" outlineLevel="0" collapsed="false"/>
    <row r="33927" customFormat="false" ht="15" hidden="false" customHeight="false" outlineLevel="0" collapsed="false"/>
    <row r="33928" customFormat="false" ht="15" hidden="false" customHeight="false" outlineLevel="0" collapsed="false"/>
    <row r="33929" customFormat="false" ht="15" hidden="false" customHeight="false" outlineLevel="0" collapsed="false"/>
    <row r="33930" customFormat="false" ht="15" hidden="false" customHeight="false" outlineLevel="0" collapsed="false"/>
    <row r="33931" customFormat="false" ht="15" hidden="false" customHeight="false" outlineLevel="0" collapsed="false"/>
    <row r="33932" customFormat="false" ht="15" hidden="false" customHeight="false" outlineLevel="0" collapsed="false"/>
    <row r="33933" customFormat="false" ht="15" hidden="false" customHeight="false" outlineLevel="0" collapsed="false"/>
    <row r="33934" customFormat="false" ht="15" hidden="false" customHeight="false" outlineLevel="0" collapsed="false"/>
    <row r="33935" customFormat="false" ht="15" hidden="false" customHeight="false" outlineLevel="0" collapsed="false"/>
    <row r="33936" customFormat="false" ht="15" hidden="false" customHeight="false" outlineLevel="0" collapsed="false"/>
    <row r="33937" customFormat="false" ht="15" hidden="false" customHeight="false" outlineLevel="0" collapsed="false"/>
    <row r="33938" customFormat="false" ht="15" hidden="false" customHeight="false" outlineLevel="0" collapsed="false"/>
    <row r="33939" customFormat="false" ht="15" hidden="false" customHeight="false" outlineLevel="0" collapsed="false"/>
    <row r="33940" customFormat="false" ht="15" hidden="false" customHeight="false" outlineLevel="0" collapsed="false"/>
    <row r="33941" customFormat="false" ht="15" hidden="false" customHeight="false" outlineLevel="0" collapsed="false"/>
    <row r="33942" customFormat="false" ht="15" hidden="false" customHeight="false" outlineLevel="0" collapsed="false"/>
    <row r="33943" customFormat="false" ht="15" hidden="false" customHeight="false" outlineLevel="0" collapsed="false"/>
    <row r="33944" customFormat="false" ht="15" hidden="false" customHeight="false" outlineLevel="0" collapsed="false"/>
    <row r="33945" customFormat="false" ht="15" hidden="false" customHeight="false" outlineLevel="0" collapsed="false"/>
    <row r="33946" customFormat="false" ht="15" hidden="false" customHeight="false" outlineLevel="0" collapsed="false"/>
    <row r="33947" customFormat="false" ht="15" hidden="false" customHeight="false" outlineLevel="0" collapsed="false"/>
    <row r="33948" customFormat="false" ht="15" hidden="false" customHeight="false" outlineLevel="0" collapsed="false"/>
    <row r="33949" customFormat="false" ht="15" hidden="false" customHeight="false" outlineLevel="0" collapsed="false"/>
    <row r="33950" customFormat="false" ht="15" hidden="false" customHeight="false" outlineLevel="0" collapsed="false"/>
    <row r="33951" customFormat="false" ht="15" hidden="false" customHeight="false" outlineLevel="0" collapsed="false"/>
    <row r="33952" customFormat="false" ht="15" hidden="false" customHeight="false" outlineLevel="0" collapsed="false"/>
    <row r="33953" customFormat="false" ht="15" hidden="false" customHeight="false" outlineLevel="0" collapsed="false"/>
    <row r="33954" customFormat="false" ht="15" hidden="false" customHeight="false" outlineLevel="0" collapsed="false"/>
    <row r="33955" customFormat="false" ht="15" hidden="false" customHeight="false" outlineLevel="0" collapsed="false"/>
    <row r="33956" customFormat="false" ht="15" hidden="false" customHeight="false" outlineLevel="0" collapsed="false"/>
    <row r="33957" customFormat="false" ht="15" hidden="false" customHeight="false" outlineLevel="0" collapsed="false"/>
    <row r="33958" customFormat="false" ht="15" hidden="false" customHeight="false" outlineLevel="0" collapsed="false"/>
    <row r="33959" customFormat="false" ht="15" hidden="false" customHeight="false" outlineLevel="0" collapsed="false"/>
    <row r="33960" customFormat="false" ht="15" hidden="false" customHeight="false" outlineLevel="0" collapsed="false"/>
    <row r="33961" customFormat="false" ht="15" hidden="false" customHeight="false" outlineLevel="0" collapsed="false"/>
    <row r="33962" customFormat="false" ht="15" hidden="false" customHeight="false" outlineLevel="0" collapsed="false"/>
    <row r="33963" customFormat="false" ht="15" hidden="false" customHeight="false" outlineLevel="0" collapsed="false"/>
    <row r="33964" customFormat="false" ht="15" hidden="false" customHeight="false" outlineLevel="0" collapsed="false"/>
    <row r="33965" customFormat="false" ht="15" hidden="false" customHeight="false" outlineLevel="0" collapsed="false"/>
    <row r="33966" customFormat="false" ht="15" hidden="false" customHeight="false" outlineLevel="0" collapsed="false"/>
    <row r="33967" customFormat="false" ht="15" hidden="false" customHeight="false" outlineLevel="0" collapsed="false"/>
    <row r="33968" customFormat="false" ht="15" hidden="false" customHeight="false" outlineLevel="0" collapsed="false"/>
    <row r="33969" customFormat="false" ht="15" hidden="false" customHeight="false" outlineLevel="0" collapsed="false"/>
    <row r="33970" customFormat="false" ht="15" hidden="false" customHeight="false" outlineLevel="0" collapsed="false"/>
    <row r="33971" customFormat="false" ht="15" hidden="false" customHeight="false" outlineLevel="0" collapsed="false"/>
    <row r="33972" customFormat="false" ht="15" hidden="false" customHeight="false" outlineLevel="0" collapsed="false"/>
    <row r="33973" customFormat="false" ht="15" hidden="false" customHeight="false" outlineLevel="0" collapsed="false"/>
    <row r="33974" customFormat="false" ht="15" hidden="false" customHeight="false" outlineLevel="0" collapsed="false"/>
    <row r="33975" customFormat="false" ht="15" hidden="false" customHeight="false" outlineLevel="0" collapsed="false"/>
    <row r="33976" customFormat="false" ht="15" hidden="false" customHeight="false" outlineLevel="0" collapsed="false"/>
    <row r="33977" customFormat="false" ht="15" hidden="false" customHeight="false" outlineLevel="0" collapsed="false"/>
    <row r="33978" customFormat="false" ht="15" hidden="false" customHeight="false" outlineLevel="0" collapsed="false"/>
    <row r="33979" customFormat="false" ht="15" hidden="false" customHeight="false" outlineLevel="0" collapsed="false"/>
    <row r="33980" customFormat="false" ht="15" hidden="false" customHeight="false" outlineLevel="0" collapsed="false"/>
    <row r="33981" customFormat="false" ht="15" hidden="false" customHeight="false" outlineLevel="0" collapsed="false"/>
    <row r="33982" customFormat="false" ht="15" hidden="false" customHeight="false" outlineLevel="0" collapsed="false"/>
    <row r="33983" customFormat="false" ht="15" hidden="false" customHeight="false" outlineLevel="0" collapsed="false"/>
    <row r="33984" customFormat="false" ht="15" hidden="false" customHeight="false" outlineLevel="0" collapsed="false"/>
    <row r="33985" customFormat="false" ht="15" hidden="false" customHeight="false" outlineLevel="0" collapsed="false"/>
    <row r="33986" customFormat="false" ht="15" hidden="false" customHeight="false" outlineLevel="0" collapsed="false"/>
    <row r="33987" customFormat="false" ht="15" hidden="false" customHeight="false" outlineLevel="0" collapsed="false"/>
    <row r="33988" customFormat="false" ht="15" hidden="false" customHeight="false" outlineLevel="0" collapsed="false"/>
    <row r="33989" customFormat="false" ht="15" hidden="false" customHeight="false" outlineLevel="0" collapsed="false"/>
    <row r="33990" customFormat="false" ht="15" hidden="false" customHeight="false" outlineLevel="0" collapsed="false"/>
    <row r="33991" customFormat="false" ht="15" hidden="false" customHeight="false" outlineLevel="0" collapsed="false"/>
    <row r="33992" customFormat="false" ht="15" hidden="false" customHeight="false" outlineLevel="0" collapsed="false"/>
    <row r="33993" customFormat="false" ht="15" hidden="false" customHeight="false" outlineLevel="0" collapsed="false"/>
    <row r="33994" customFormat="false" ht="15" hidden="false" customHeight="false" outlineLevel="0" collapsed="false"/>
    <row r="33995" customFormat="false" ht="15" hidden="false" customHeight="false" outlineLevel="0" collapsed="false"/>
    <row r="33996" customFormat="false" ht="15" hidden="false" customHeight="false" outlineLevel="0" collapsed="false"/>
    <row r="33997" customFormat="false" ht="15" hidden="false" customHeight="false" outlineLevel="0" collapsed="false"/>
    <row r="33998" customFormat="false" ht="15" hidden="false" customHeight="false" outlineLevel="0" collapsed="false"/>
    <row r="33999" customFormat="false" ht="15" hidden="false" customHeight="false" outlineLevel="0" collapsed="false"/>
    <row r="34000" customFormat="false" ht="15" hidden="false" customHeight="false" outlineLevel="0" collapsed="false"/>
    <row r="34001" customFormat="false" ht="15" hidden="false" customHeight="false" outlineLevel="0" collapsed="false"/>
    <row r="34002" customFormat="false" ht="15" hidden="false" customHeight="false" outlineLevel="0" collapsed="false"/>
    <row r="34003" customFormat="false" ht="15" hidden="false" customHeight="false" outlineLevel="0" collapsed="false"/>
    <row r="34004" customFormat="false" ht="15" hidden="false" customHeight="false" outlineLevel="0" collapsed="false"/>
    <row r="34005" customFormat="false" ht="15" hidden="false" customHeight="false" outlineLevel="0" collapsed="false"/>
    <row r="34006" customFormat="false" ht="15" hidden="false" customHeight="false" outlineLevel="0" collapsed="false"/>
    <row r="34007" customFormat="false" ht="15" hidden="false" customHeight="false" outlineLevel="0" collapsed="false"/>
    <row r="34008" customFormat="false" ht="15" hidden="false" customHeight="false" outlineLevel="0" collapsed="false"/>
    <row r="34009" customFormat="false" ht="15" hidden="false" customHeight="false" outlineLevel="0" collapsed="false"/>
    <row r="34010" customFormat="false" ht="15" hidden="false" customHeight="false" outlineLevel="0" collapsed="false"/>
    <row r="34011" customFormat="false" ht="15" hidden="false" customHeight="false" outlineLevel="0" collapsed="false"/>
    <row r="34012" customFormat="false" ht="15" hidden="false" customHeight="false" outlineLevel="0" collapsed="false"/>
    <row r="34013" customFormat="false" ht="15" hidden="false" customHeight="false" outlineLevel="0" collapsed="false"/>
    <row r="34014" customFormat="false" ht="15" hidden="false" customHeight="false" outlineLevel="0" collapsed="false"/>
    <row r="34015" customFormat="false" ht="15" hidden="false" customHeight="false" outlineLevel="0" collapsed="false"/>
    <row r="34016" customFormat="false" ht="15" hidden="false" customHeight="false" outlineLevel="0" collapsed="false"/>
    <row r="34017" customFormat="false" ht="15" hidden="false" customHeight="false" outlineLevel="0" collapsed="false"/>
    <row r="34018" customFormat="false" ht="15" hidden="false" customHeight="false" outlineLevel="0" collapsed="false"/>
    <row r="34019" customFormat="false" ht="15" hidden="false" customHeight="false" outlineLevel="0" collapsed="false"/>
    <row r="34020" customFormat="false" ht="15" hidden="false" customHeight="false" outlineLevel="0" collapsed="false"/>
    <row r="34021" customFormat="false" ht="15" hidden="false" customHeight="false" outlineLevel="0" collapsed="false"/>
    <row r="34022" customFormat="false" ht="15" hidden="false" customHeight="false" outlineLevel="0" collapsed="false"/>
    <row r="34023" customFormat="false" ht="15" hidden="false" customHeight="false" outlineLevel="0" collapsed="false"/>
    <row r="34024" customFormat="false" ht="15" hidden="false" customHeight="false" outlineLevel="0" collapsed="false"/>
    <row r="34025" customFormat="false" ht="15" hidden="false" customHeight="false" outlineLevel="0" collapsed="false"/>
    <row r="34026" customFormat="false" ht="15" hidden="false" customHeight="false" outlineLevel="0" collapsed="false"/>
    <row r="34027" customFormat="false" ht="15" hidden="false" customHeight="false" outlineLevel="0" collapsed="false"/>
    <row r="34028" customFormat="false" ht="15" hidden="false" customHeight="false" outlineLevel="0" collapsed="false"/>
    <row r="34029" customFormat="false" ht="15" hidden="false" customHeight="false" outlineLevel="0" collapsed="false"/>
    <row r="34030" customFormat="false" ht="15" hidden="false" customHeight="false" outlineLevel="0" collapsed="false"/>
    <row r="34031" customFormat="false" ht="15" hidden="false" customHeight="false" outlineLevel="0" collapsed="false"/>
    <row r="34032" customFormat="false" ht="15" hidden="false" customHeight="false" outlineLevel="0" collapsed="false"/>
    <row r="34033" customFormat="false" ht="15" hidden="false" customHeight="false" outlineLevel="0" collapsed="false"/>
    <row r="34034" customFormat="false" ht="15" hidden="false" customHeight="false" outlineLevel="0" collapsed="false"/>
    <row r="34035" customFormat="false" ht="15" hidden="false" customHeight="false" outlineLevel="0" collapsed="false"/>
    <row r="34036" customFormat="false" ht="15" hidden="false" customHeight="false" outlineLevel="0" collapsed="false"/>
    <row r="34037" customFormat="false" ht="15" hidden="false" customHeight="false" outlineLevel="0" collapsed="false"/>
    <row r="34038" customFormat="false" ht="15" hidden="false" customHeight="false" outlineLevel="0" collapsed="false"/>
    <row r="34039" customFormat="false" ht="15" hidden="false" customHeight="false" outlineLevel="0" collapsed="false"/>
    <row r="34040" customFormat="false" ht="15" hidden="false" customHeight="false" outlineLevel="0" collapsed="false"/>
    <row r="34041" customFormat="false" ht="15" hidden="false" customHeight="false" outlineLevel="0" collapsed="false"/>
    <row r="34042" customFormat="false" ht="15" hidden="false" customHeight="false" outlineLevel="0" collapsed="false"/>
    <row r="34043" customFormat="false" ht="15" hidden="false" customHeight="false" outlineLevel="0" collapsed="false"/>
    <row r="34044" customFormat="false" ht="15" hidden="false" customHeight="false" outlineLevel="0" collapsed="false"/>
    <row r="34045" customFormat="false" ht="15" hidden="false" customHeight="false" outlineLevel="0" collapsed="false"/>
    <row r="34046" customFormat="false" ht="15" hidden="false" customHeight="false" outlineLevel="0" collapsed="false"/>
    <row r="34047" customFormat="false" ht="15" hidden="false" customHeight="false" outlineLevel="0" collapsed="false"/>
    <row r="34048" customFormat="false" ht="15" hidden="false" customHeight="false" outlineLevel="0" collapsed="false"/>
    <row r="34049" customFormat="false" ht="15" hidden="false" customHeight="false" outlineLevel="0" collapsed="false"/>
    <row r="34050" customFormat="false" ht="15" hidden="false" customHeight="false" outlineLevel="0" collapsed="false"/>
    <row r="34051" customFormat="false" ht="15" hidden="false" customHeight="false" outlineLevel="0" collapsed="false"/>
    <row r="34052" customFormat="false" ht="15" hidden="false" customHeight="false" outlineLevel="0" collapsed="false"/>
    <row r="34053" customFormat="false" ht="15" hidden="false" customHeight="false" outlineLevel="0" collapsed="false"/>
    <row r="34054" customFormat="false" ht="15" hidden="false" customHeight="false" outlineLevel="0" collapsed="false"/>
    <row r="34055" customFormat="false" ht="15" hidden="false" customHeight="false" outlineLevel="0" collapsed="false"/>
    <row r="34056" customFormat="false" ht="15" hidden="false" customHeight="false" outlineLevel="0" collapsed="false"/>
    <row r="34057" customFormat="false" ht="15" hidden="false" customHeight="false" outlineLevel="0" collapsed="false"/>
    <row r="34058" customFormat="false" ht="15" hidden="false" customHeight="false" outlineLevel="0" collapsed="false"/>
    <row r="34059" customFormat="false" ht="15" hidden="false" customHeight="false" outlineLevel="0" collapsed="false"/>
    <row r="34060" customFormat="false" ht="15" hidden="false" customHeight="false" outlineLevel="0" collapsed="false"/>
    <row r="34061" customFormat="false" ht="15" hidden="false" customHeight="false" outlineLevel="0" collapsed="false"/>
    <row r="34062" customFormat="false" ht="15" hidden="false" customHeight="false" outlineLevel="0" collapsed="false"/>
    <row r="34063" customFormat="false" ht="15" hidden="false" customHeight="false" outlineLevel="0" collapsed="false"/>
    <row r="34064" customFormat="false" ht="15" hidden="false" customHeight="false" outlineLevel="0" collapsed="false"/>
    <row r="34065" customFormat="false" ht="15" hidden="false" customHeight="false" outlineLevel="0" collapsed="false"/>
    <row r="34066" customFormat="false" ht="15" hidden="false" customHeight="false" outlineLevel="0" collapsed="false"/>
    <row r="34067" customFormat="false" ht="15" hidden="false" customHeight="false" outlineLevel="0" collapsed="false"/>
    <row r="34068" customFormat="false" ht="15" hidden="false" customHeight="false" outlineLevel="0" collapsed="false"/>
    <row r="34069" customFormat="false" ht="15" hidden="false" customHeight="false" outlineLevel="0" collapsed="false"/>
    <row r="34070" customFormat="false" ht="15" hidden="false" customHeight="false" outlineLevel="0" collapsed="false"/>
    <row r="34071" customFormat="false" ht="15" hidden="false" customHeight="false" outlineLevel="0" collapsed="false"/>
    <row r="34072" customFormat="false" ht="15" hidden="false" customHeight="false" outlineLevel="0" collapsed="false"/>
    <row r="34073" customFormat="false" ht="15" hidden="false" customHeight="false" outlineLevel="0" collapsed="false"/>
    <row r="34074" customFormat="false" ht="15" hidden="false" customHeight="false" outlineLevel="0" collapsed="false"/>
    <row r="34075" customFormat="false" ht="15" hidden="false" customHeight="false" outlineLevel="0" collapsed="false"/>
    <row r="34076" customFormat="false" ht="15" hidden="false" customHeight="false" outlineLevel="0" collapsed="false"/>
    <row r="34077" customFormat="false" ht="15" hidden="false" customHeight="false" outlineLevel="0" collapsed="false"/>
    <row r="34078" customFormat="false" ht="15" hidden="false" customHeight="false" outlineLevel="0" collapsed="false"/>
    <row r="34079" customFormat="false" ht="15" hidden="false" customHeight="false" outlineLevel="0" collapsed="false"/>
    <row r="34080" customFormat="false" ht="15" hidden="false" customHeight="false" outlineLevel="0" collapsed="false"/>
    <row r="34081" customFormat="false" ht="15" hidden="false" customHeight="false" outlineLevel="0" collapsed="false"/>
    <row r="34082" customFormat="false" ht="15" hidden="false" customHeight="false" outlineLevel="0" collapsed="false"/>
    <row r="34083" customFormat="false" ht="15" hidden="false" customHeight="false" outlineLevel="0" collapsed="false"/>
    <row r="34084" customFormat="false" ht="15" hidden="false" customHeight="false" outlineLevel="0" collapsed="false"/>
    <row r="34085" customFormat="false" ht="15" hidden="false" customHeight="false" outlineLevel="0" collapsed="false"/>
    <row r="34086" customFormat="false" ht="15" hidden="false" customHeight="false" outlineLevel="0" collapsed="false"/>
    <row r="34087" customFormat="false" ht="15" hidden="false" customHeight="false" outlineLevel="0" collapsed="false"/>
    <row r="34088" customFormat="false" ht="15" hidden="false" customHeight="false" outlineLevel="0" collapsed="false"/>
    <row r="34089" customFormat="false" ht="15" hidden="false" customHeight="false" outlineLevel="0" collapsed="false"/>
    <row r="34090" customFormat="false" ht="15" hidden="false" customHeight="false" outlineLevel="0" collapsed="false"/>
    <row r="34091" customFormat="false" ht="15" hidden="false" customHeight="false" outlineLevel="0" collapsed="false"/>
    <row r="34092" customFormat="false" ht="15" hidden="false" customHeight="false" outlineLevel="0" collapsed="false"/>
    <row r="34093" customFormat="false" ht="15" hidden="false" customHeight="false" outlineLevel="0" collapsed="false"/>
    <row r="34094" customFormat="false" ht="15" hidden="false" customHeight="false" outlineLevel="0" collapsed="false"/>
    <row r="34095" customFormat="false" ht="15" hidden="false" customHeight="false" outlineLevel="0" collapsed="false"/>
    <row r="34096" customFormat="false" ht="15" hidden="false" customHeight="false" outlineLevel="0" collapsed="false"/>
    <row r="34097" customFormat="false" ht="15" hidden="false" customHeight="false" outlineLevel="0" collapsed="false"/>
    <row r="34098" customFormat="false" ht="15" hidden="false" customHeight="false" outlineLevel="0" collapsed="false"/>
    <row r="34099" customFormat="false" ht="15" hidden="false" customHeight="false" outlineLevel="0" collapsed="false"/>
    <row r="34100" customFormat="false" ht="15" hidden="false" customHeight="false" outlineLevel="0" collapsed="false"/>
    <row r="34101" customFormat="false" ht="15" hidden="false" customHeight="false" outlineLevel="0" collapsed="false"/>
    <row r="34102" customFormat="false" ht="15" hidden="false" customHeight="false" outlineLevel="0" collapsed="false"/>
    <row r="34103" customFormat="false" ht="15" hidden="false" customHeight="false" outlineLevel="0" collapsed="false"/>
    <row r="34104" customFormat="false" ht="15" hidden="false" customHeight="false" outlineLevel="0" collapsed="false"/>
    <row r="34105" customFormat="false" ht="15" hidden="false" customHeight="false" outlineLevel="0" collapsed="false"/>
    <row r="34106" customFormat="false" ht="15" hidden="false" customHeight="false" outlineLevel="0" collapsed="false"/>
    <row r="34107" customFormat="false" ht="15" hidden="false" customHeight="false" outlineLevel="0" collapsed="false"/>
    <row r="34108" customFormat="false" ht="15" hidden="false" customHeight="false" outlineLevel="0" collapsed="false"/>
    <row r="34109" customFormat="false" ht="15" hidden="false" customHeight="false" outlineLevel="0" collapsed="false"/>
    <row r="34110" customFormat="false" ht="15" hidden="false" customHeight="false" outlineLevel="0" collapsed="false"/>
    <row r="34111" customFormat="false" ht="15" hidden="false" customHeight="false" outlineLevel="0" collapsed="false"/>
    <row r="34112" customFormat="false" ht="15" hidden="false" customHeight="false" outlineLevel="0" collapsed="false"/>
    <row r="34113" customFormat="false" ht="15" hidden="false" customHeight="false" outlineLevel="0" collapsed="false"/>
    <row r="34114" customFormat="false" ht="15" hidden="false" customHeight="false" outlineLevel="0" collapsed="false"/>
    <row r="34115" customFormat="false" ht="15" hidden="false" customHeight="false" outlineLevel="0" collapsed="false"/>
    <row r="34116" customFormat="false" ht="15" hidden="false" customHeight="false" outlineLevel="0" collapsed="false"/>
    <row r="34117" customFormat="false" ht="15" hidden="false" customHeight="false" outlineLevel="0" collapsed="false"/>
    <row r="34118" customFormat="false" ht="15" hidden="false" customHeight="false" outlineLevel="0" collapsed="false"/>
    <row r="34119" customFormat="false" ht="15" hidden="false" customHeight="false" outlineLevel="0" collapsed="false"/>
    <row r="34120" customFormat="false" ht="15" hidden="false" customHeight="false" outlineLevel="0" collapsed="false"/>
    <row r="34121" customFormat="false" ht="15" hidden="false" customHeight="false" outlineLevel="0" collapsed="false"/>
    <row r="34122" customFormat="false" ht="15" hidden="false" customHeight="false" outlineLevel="0" collapsed="false"/>
    <row r="34123" customFormat="false" ht="15" hidden="false" customHeight="false" outlineLevel="0" collapsed="false"/>
    <row r="34124" customFormat="false" ht="15" hidden="false" customHeight="false" outlineLevel="0" collapsed="false"/>
    <row r="34125" customFormat="false" ht="15" hidden="false" customHeight="false" outlineLevel="0" collapsed="false"/>
    <row r="34126" customFormat="false" ht="15" hidden="false" customHeight="false" outlineLevel="0" collapsed="false"/>
    <row r="34127" customFormat="false" ht="15" hidden="false" customHeight="false" outlineLevel="0" collapsed="false"/>
    <row r="34128" customFormat="false" ht="15" hidden="false" customHeight="false" outlineLevel="0" collapsed="false"/>
    <row r="34129" customFormat="false" ht="15" hidden="false" customHeight="false" outlineLevel="0" collapsed="false"/>
    <row r="34130" customFormat="false" ht="15" hidden="false" customHeight="false" outlineLevel="0" collapsed="false"/>
    <row r="34131" customFormat="false" ht="15" hidden="false" customHeight="false" outlineLevel="0" collapsed="false"/>
    <row r="34132" customFormat="false" ht="15" hidden="false" customHeight="false" outlineLevel="0" collapsed="false"/>
    <row r="34133" customFormat="false" ht="15" hidden="false" customHeight="false" outlineLevel="0" collapsed="false"/>
    <row r="34134" customFormat="false" ht="15" hidden="false" customHeight="false" outlineLevel="0" collapsed="false"/>
    <row r="34135" customFormat="false" ht="15" hidden="false" customHeight="false" outlineLevel="0" collapsed="false"/>
    <row r="34136" customFormat="false" ht="15" hidden="false" customHeight="false" outlineLevel="0" collapsed="false"/>
    <row r="34137" customFormat="false" ht="15" hidden="false" customHeight="false" outlineLevel="0" collapsed="false"/>
    <row r="34138" customFormat="false" ht="15" hidden="false" customHeight="false" outlineLevel="0" collapsed="false"/>
    <row r="34139" customFormat="false" ht="15" hidden="false" customHeight="false" outlineLevel="0" collapsed="false"/>
    <row r="34140" customFormat="false" ht="15" hidden="false" customHeight="false" outlineLevel="0" collapsed="false"/>
    <row r="34141" customFormat="false" ht="15" hidden="false" customHeight="false" outlineLevel="0" collapsed="false"/>
    <row r="34142" customFormat="false" ht="15" hidden="false" customHeight="false" outlineLevel="0" collapsed="false"/>
    <row r="34143" customFormat="false" ht="15" hidden="false" customHeight="false" outlineLevel="0" collapsed="false"/>
    <row r="34144" customFormat="false" ht="15" hidden="false" customHeight="false" outlineLevel="0" collapsed="false"/>
    <row r="34145" customFormat="false" ht="15" hidden="false" customHeight="false" outlineLevel="0" collapsed="false"/>
    <row r="34146" customFormat="false" ht="15" hidden="false" customHeight="false" outlineLevel="0" collapsed="false"/>
    <row r="34147" customFormat="false" ht="15" hidden="false" customHeight="false" outlineLevel="0" collapsed="false"/>
    <row r="34148" customFormat="false" ht="15" hidden="false" customHeight="false" outlineLevel="0" collapsed="false"/>
    <row r="34149" customFormat="false" ht="15" hidden="false" customHeight="false" outlineLevel="0" collapsed="false"/>
    <row r="34150" customFormat="false" ht="15" hidden="false" customHeight="false" outlineLevel="0" collapsed="false"/>
    <row r="34151" customFormat="false" ht="15" hidden="false" customHeight="false" outlineLevel="0" collapsed="false"/>
    <row r="34152" customFormat="false" ht="15" hidden="false" customHeight="false" outlineLevel="0" collapsed="false"/>
    <row r="34153" customFormat="false" ht="15" hidden="false" customHeight="false" outlineLevel="0" collapsed="false"/>
    <row r="34154" customFormat="false" ht="15" hidden="false" customHeight="false" outlineLevel="0" collapsed="false"/>
    <row r="34155" customFormat="false" ht="15" hidden="false" customHeight="false" outlineLevel="0" collapsed="false"/>
    <row r="34156" customFormat="false" ht="15" hidden="false" customHeight="false" outlineLevel="0" collapsed="false"/>
    <row r="34157" customFormat="false" ht="15" hidden="false" customHeight="false" outlineLevel="0" collapsed="false"/>
    <row r="34158" customFormat="false" ht="15" hidden="false" customHeight="false" outlineLevel="0" collapsed="false"/>
    <row r="34159" customFormat="false" ht="15" hidden="false" customHeight="false" outlineLevel="0" collapsed="false"/>
    <row r="34160" customFormat="false" ht="15" hidden="false" customHeight="false" outlineLevel="0" collapsed="false"/>
    <row r="34161" customFormat="false" ht="15" hidden="false" customHeight="false" outlineLevel="0" collapsed="false"/>
    <row r="34162" customFormat="false" ht="15" hidden="false" customHeight="false" outlineLevel="0" collapsed="false"/>
    <row r="34163" customFormat="false" ht="15" hidden="false" customHeight="false" outlineLevel="0" collapsed="false"/>
    <row r="34164" customFormat="false" ht="15" hidden="false" customHeight="false" outlineLevel="0" collapsed="false"/>
    <row r="34165" customFormat="false" ht="15" hidden="false" customHeight="false" outlineLevel="0" collapsed="false"/>
    <row r="34166" customFormat="false" ht="15" hidden="false" customHeight="false" outlineLevel="0" collapsed="false"/>
    <row r="34167" customFormat="false" ht="15" hidden="false" customHeight="false" outlineLevel="0" collapsed="false"/>
    <row r="34168" customFormat="false" ht="15" hidden="false" customHeight="false" outlineLevel="0" collapsed="false"/>
    <row r="34169" customFormat="false" ht="15" hidden="false" customHeight="false" outlineLevel="0" collapsed="false"/>
    <row r="34170" customFormat="false" ht="15" hidden="false" customHeight="false" outlineLevel="0" collapsed="false"/>
    <row r="34171" customFormat="false" ht="15" hidden="false" customHeight="false" outlineLevel="0" collapsed="false"/>
    <row r="34172" customFormat="false" ht="15" hidden="false" customHeight="false" outlineLevel="0" collapsed="false"/>
    <row r="34173" customFormat="false" ht="15" hidden="false" customHeight="false" outlineLevel="0" collapsed="false"/>
    <row r="34174" customFormat="false" ht="15" hidden="false" customHeight="false" outlineLevel="0" collapsed="false"/>
    <row r="34175" customFormat="false" ht="15" hidden="false" customHeight="false" outlineLevel="0" collapsed="false"/>
    <row r="34176" customFormat="false" ht="15" hidden="false" customHeight="false" outlineLevel="0" collapsed="false"/>
    <row r="34177" customFormat="false" ht="15" hidden="false" customHeight="false" outlineLevel="0" collapsed="false"/>
    <row r="34178" customFormat="false" ht="15" hidden="false" customHeight="false" outlineLevel="0" collapsed="false"/>
    <row r="34179" customFormat="false" ht="15" hidden="false" customHeight="false" outlineLevel="0" collapsed="false"/>
    <row r="34180" customFormat="false" ht="15" hidden="false" customHeight="false" outlineLevel="0" collapsed="false"/>
    <row r="34181" customFormat="false" ht="15" hidden="false" customHeight="false" outlineLevel="0" collapsed="false"/>
    <row r="34182" customFormat="false" ht="15" hidden="false" customHeight="false" outlineLevel="0" collapsed="false"/>
    <row r="34183" customFormat="false" ht="15" hidden="false" customHeight="false" outlineLevel="0" collapsed="false"/>
    <row r="34184" customFormat="false" ht="15" hidden="false" customHeight="false" outlineLevel="0" collapsed="false"/>
    <row r="34185" customFormat="false" ht="15" hidden="false" customHeight="false" outlineLevel="0" collapsed="false"/>
    <row r="34186" customFormat="false" ht="15" hidden="false" customHeight="false" outlineLevel="0" collapsed="false"/>
    <row r="34187" customFormat="false" ht="15" hidden="false" customHeight="false" outlineLevel="0" collapsed="false"/>
    <row r="34188" customFormat="false" ht="15" hidden="false" customHeight="false" outlineLevel="0" collapsed="false"/>
    <row r="34189" customFormat="false" ht="15" hidden="false" customHeight="false" outlineLevel="0" collapsed="false"/>
    <row r="34190" customFormat="false" ht="15" hidden="false" customHeight="false" outlineLevel="0" collapsed="false"/>
    <row r="34191" customFormat="false" ht="15" hidden="false" customHeight="false" outlineLevel="0" collapsed="false"/>
    <row r="34192" customFormat="false" ht="15" hidden="false" customHeight="false" outlineLevel="0" collapsed="false"/>
    <row r="34193" customFormat="false" ht="15" hidden="false" customHeight="false" outlineLevel="0" collapsed="false"/>
    <row r="34194" customFormat="false" ht="15" hidden="false" customHeight="false" outlineLevel="0" collapsed="false"/>
    <row r="34195" customFormat="false" ht="15" hidden="false" customHeight="false" outlineLevel="0" collapsed="false"/>
    <row r="34196" customFormat="false" ht="15" hidden="false" customHeight="false" outlineLevel="0" collapsed="false"/>
    <row r="34197" customFormat="false" ht="15" hidden="false" customHeight="false" outlineLevel="0" collapsed="false"/>
    <row r="34198" customFormat="false" ht="15" hidden="false" customHeight="false" outlineLevel="0" collapsed="false"/>
    <row r="34199" customFormat="false" ht="15" hidden="false" customHeight="false" outlineLevel="0" collapsed="false"/>
    <row r="34200" customFormat="false" ht="15" hidden="false" customHeight="false" outlineLevel="0" collapsed="false"/>
    <row r="34201" customFormat="false" ht="15" hidden="false" customHeight="false" outlineLevel="0" collapsed="false"/>
    <row r="34202" customFormat="false" ht="15" hidden="false" customHeight="false" outlineLevel="0" collapsed="false"/>
    <row r="34203" customFormat="false" ht="15" hidden="false" customHeight="false" outlineLevel="0" collapsed="false"/>
    <row r="34204" customFormat="false" ht="15" hidden="false" customHeight="false" outlineLevel="0" collapsed="false"/>
    <row r="34205" customFormat="false" ht="15" hidden="false" customHeight="false" outlineLevel="0" collapsed="false"/>
    <row r="34206" customFormat="false" ht="15" hidden="false" customHeight="false" outlineLevel="0" collapsed="false"/>
    <row r="34207" customFormat="false" ht="15" hidden="false" customHeight="false" outlineLevel="0" collapsed="false"/>
    <row r="34208" customFormat="false" ht="15" hidden="false" customHeight="false" outlineLevel="0" collapsed="false"/>
    <row r="34209" customFormat="false" ht="15" hidden="false" customHeight="false" outlineLevel="0" collapsed="false"/>
    <row r="34210" customFormat="false" ht="15" hidden="false" customHeight="false" outlineLevel="0" collapsed="false"/>
    <row r="34211" customFormat="false" ht="15" hidden="false" customHeight="false" outlineLevel="0" collapsed="false"/>
    <row r="34212" customFormat="false" ht="15" hidden="false" customHeight="false" outlineLevel="0" collapsed="false"/>
    <row r="34213" customFormat="false" ht="15" hidden="false" customHeight="false" outlineLevel="0" collapsed="false"/>
    <row r="34214" customFormat="false" ht="15" hidden="false" customHeight="false" outlineLevel="0" collapsed="false"/>
    <row r="34215" customFormat="false" ht="15" hidden="false" customHeight="false" outlineLevel="0" collapsed="false"/>
    <row r="34216" customFormat="false" ht="15" hidden="false" customHeight="false" outlineLevel="0" collapsed="false"/>
    <row r="34217" customFormat="false" ht="15" hidden="false" customHeight="false" outlineLevel="0" collapsed="false"/>
    <row r="34218" customFormat="false" ht="15" hidden="false" customHeight="false" outlineLevel="0" collapsed="false"/>
    <row r="34219" customFormat="false" ht="15" hidden="false" customHeight="false" outlineLevel="0" collapsed="false"/>
    <row r="34220" customFormat="false" ht="15" hidden="false" customHeight="false" outlineLevel="0" collapsed="false"/>
    <row r="34221" customFormat="false" ht="15" hidden="false" customHeight="false" outlineLevel="0" collapsed="false"/>
    <row r="34222" customFormat="false" ht="15" hidden="false" customHeight="false" outlineLevel="0" collapsed="false"/>
    <row r="34223" customFormat="false" ht="15" hidden="false" customHeight="false" outlineLevel="0" collapsed="false"/>
    <row r="34224" customFormat="false" ht="15" hidden="false" customHeight="false" outlineLevel="0" collapsed="false"/>
    <row r="34225" customFormat="false" ht="15" hidden="false" customHeight="false" outlineLevel="0" collapsed="false"/>
    <row r="34226" customFormat="false" ht="15" hidden="false" customHeight="false" outlineLevel="0" collapsed="false"/>
    <row r="34227" customFormat="false" ht="15" hidden="false" customHeight="false" outlineLevel="0" collapsed="false"/>
    <row r="34228" customFormat="false" ht="15" hidden="false" customHeight="false" outlineLevel="0" collapsed="false"/>
    <row r="34229" customFormat="false" ht="15" hidden="false" customHeight="false" outlineLevel="0" collapsed="false"/>
    <row r="34230" customFormat="false" ht="15" hidden="false" customHeight="false" outlineLevel="0" collapsed="false"/>
    <row r="34231" customFormat="false" ht="15" hidden="false" customHeight="false" outlineLevel="0" collapsed="false"/>
    <row r="34232" customFormat="false" ht="15" hidden="false" customHeight="false" outlineLevel="0" collapsed="false"/>
    <row r="34233" customFormat="false" ht="15" hidden="false" customHeight="false" outlineLevel="0" collapsed="false"/>
    <row r="34234" customFormat="false" ht="15" hidden="false" customHeight="false" outlineLevel="0" collapsed="false"/>
    <row r="34235" customFormat="false" ht="15" hidden="false" customHeight="false" outlineLevel="0" collapsed="false"/>
    <row r="34236" customFormat="false" ht="15" hidden="false" customHeight="false" outlineLevel="0" collapsed="false"/>
    <row r="34237" customFormat="false" ht="15" hidden="false" customHeight="false" outlineLevel="0" collapsed="false"/>
    <row r="34238" customFormat="false" ht="15" hidden="false" customHeight="false" outlineLevel="0" collapsed="false"/>
    <row r="34239" customFormat="false" ht="15" hidden="false" customHeight="false" outlineLevel="0" collapsed="false"/>
    <row r="34240" customFormat="false" ht="15" hidden="false" customHeight="false" outlineLevel="0" collapsed="false"/>
    <row r="34241" customFormat="false" ht="15" hidden="false" customHeight="false" outlineLevel="0" collapsed="false"/>
    <row r="34242" customFormat="false" ht="15" hidden="false" customHeight="false" outlineLevel="0" collapsed="false"/>
    <row r="34243" customFormat="false" ht="15" hidden="false" customHeight="false" outlineLevel="0" collapsed="false"/>
    <row r="34244" customFormat="false" ht="15" hidden="false" customHeight="false" outlineLevel="0" collapsed="false"/>
    <row r="34245" customFormat="false" ht="15" hidden="false" customHeight="false" outlineLevel="0" collapsed="false"/>
    <row r="34246" customFormat="false" ht="15" hidden="false" customHeight="false" outlineLevel="0" collapsed="false"/>
    <row r="34247" customFormat="false" ht="15" hidden="false" customHeight="false" outlineLevel="0" collapsed="false"/>
    <row r="34248" customFormat="false" ht="15" hidden="false" customHeight="false" outlineLevel="0" collapsed="false"/>
    <row r="34249" customFormat="false" ht="15" hidden="false" customHeight="false" outlineLevel="0" collapsed="false"/>
    <row r="34250" customFormat="false" ht="15" hidden="false" customHeight="false" outlineLevel="0" collapsed="false"/>
    <row r="34251" customFormat="false" ht="15" hidden="false" customHeight="false" outlineLevel="0" collapsed="false"/>
    <row r="34252" customFormat="false" ht="15" hidden="false" customHeight="false" outlineLevel="0" collapsed="false"/>
    <row r="34253" customFormat="false" ht="15" hidden="false" customHeight="false" outlineLevel="0" collapsed="false"/>
    <row r="34254" customFormat="false" ht="15" hidden="false" customHeight="false" outlineLevel="0" collapsed="false"/>
    <row r="34255" customFormat="false" ht="15" hidden="false" customHeight="false" outlineLevel="0" collapsed="false"/>
    <row r="34256" customFormat="false" ht="15" hidden="false" customHeight="false" outlineLevel="0" collapsed="false"/>
    <row r="34257" customFormat="false" ht="15" hidden="false" customHeight="false" outlineLevel="0" collapsed="false"/>
    <row r="34258" customFormat="false" ht="15" hidden="false" customHeight="false" outlineLevel="0" collapsed="false"/>
    <row r="34259" customFormat="false" ht="15" hidden="false" customHeight="false" outlineLevel="0" collapsed="false"/>
    <row r="34260" customFormat="false" ht="15" hidden="false" customHeight="false" outlineLevel="0" collapsed="false"/>
    <row r="34261" customFormat="false" ht="15" hidden="false" customHeight="false" outlineLevel="0" collapsed="false"/>
    <row r="34262" customFormat="false" ht="15" hidden="false" customHeight="false" outlineLevel="0" collapsed="false"/>
    <row r="34263" customFormat="false" ht="15" hidden="false" customHeight="false" outlineLevel="0" collapsed="false"/>
    <row r="34264" customFormat="false" ht="15" hidden="false" customHeight="false" outlineLevel="0" collapsed="false"/>
    <row r="34265" customFormat="false" ht="15" hidden="false" customHeight="false" outlineLevel="0" collapsed="false"/>
    <row r="34266" customFormat="false" ht="15" hidden="false" customHeight="false" outlineLevel="0" collapsed="false"/>
    <row r="34267" customFormat="false" ht="15" hidden="false" customHeight="false" outlineLevel="0" collapsed="false"/>
    <row r="34268" customFormat="false" ht="15" hidden="false" customHeight="false" outlineLevel="0" collapsed="false"/>
    <row r="34269" customFormat="false" ht="15" hidden="false" customHeight="false" outlineLevel="0" collapsed="false"/>
    <row r="34270" customFormat="false" ht="15" hidden="false" customHeight="false" outlineLevel="0" collapsed="false"/>
    <row r="34271" customFormat="false" ht="15" hidden="false" customHeight="false" outlineLevel="0" collapsed="false"/>
    <row r="34272" customFormat="false" ht="15" hidden="false" customHeight="false" outlineLevel="0" collapsed="false"/>
    <row r="34273" customFormat="false" ht="15" hidden="false" customHeight="false" outlineLevel="0" collapsed="false"/>
    <row r="34274" customFormat="false" ht="15" hidden="false" customHeight="false" outlineLevel="0" collapsed="false"/>
    <row r="34275" customFormat="false" ht="15" hidden="false" customHeight="false" outlineLevel="0" collapsed="false"/>
    <row r="34276" customFormat="false" ht="15" hidden="false" customHeight="false" outlineLevel="0" collapsed="false"/>
    <row r="34277" customFormat="false" ht="15" hidden="false" customHeight="false" outlineLevel="0" collapsed="false"/>
    <row r="34278" customFormat="false" ht="15" hidden="false" customHeight="false" outlineLevel="0" collapsed="false"/>
    <row r="34279" customFormat="false" ht="15" hidden="false" customHeight="false" outlineLevel="0" collapsed="false"/>
    <row r="34280" customFormat="false" ht="15" hidden="false" customHeight="false" outlineLevel="0" collapsed="false"/>
    <row r="34281" customFormat="false" ht="15" hidden="false" customHeight="false" outlineLevel="0" collapsed="false"/>
    <row r="34282" customFormat="false" ht="15" hidden="false" customHeight="false" outlineLevel="0" collapsed="false"/>
    <row r="34283" customFormat="false" ht="15" hidden="false" customHeight="false" outlineLevel="0" collapsed="false"/>
    <row r="34284" customFormat="false" ht="15" hidden="false" customHeight="false" outlineLevel="0" collapsed="false"/>
    <row r="34285" customFormat="false" ht="15" hidden="false" customHeight="false" outlineLevel="0" collapsed="false"/>
    <row r="34286" customFormat="false" ht="15" hidden="false" customHeight="false" outlineLevel="0" collapsed="false"/>
    <row r="34287" customFormat="false" ht="15" hidden="false" customHeight="false" outlineLevel="0" collapsed="false"/>
    <row r="34288" customFormat="false" ht="15" hidden="false" customHeight="false" outlineLevel="0" collapsed="false"/>
    <row r="34289" customFormat="false" ht="15" hidden="false" customHeight="false" outlineLevel="0" collapsed="false"/>
    <row r="34290" customFormat="false" ht="15" hidden="false" customHeight="false" outlineLevel="0" collapsed="false"/>
    <row r="34291" customFormat="false" ht="15" hidden="false" customHeight="false" outlineLevel="0" collapsed="false"/>
    <row r="34292" customFormat="false" ht="15" hidden="false" customHeight="false" outlineLevel="0" collapsed="false"/>
    <row r="34293" customFormat="false" ht="15" hidden="false" customHeight="false" outlineLevel="0" collapsed="false"/>
    <row r="34294" customFormat="false" ht="15" hidden="false" customHeight="false" outlineLevel="0" collapsed="false"/>
    <row r="34295" customFormat="false" ht="15" hidden="false" customHeight="false" outlineLevel="0" collapsed="false"/>
    <row r="34296" customFormat="false" ht="15" hidden="false" customHeight="false" outlineLevel="0" collapsed="false"/>
    <row r="34297" customFormat="false" ht="15" hidden="false" customHeight="false" outlineLevel="0" collapsed="false"/>
    <row r="34298" customFormat="false" ht="15" hidden="false" customHeight="false" outlineLevel="0" collapsed="false"/>
    <row r="34299" customFormat="false" ht="15" hidden="false" customHeight="false" outlineLevel="0" collapsed="false"/>
    <row r="34300" customFormat="false" ht="15" hidden="false" customHeight="false" outlineLevel="0" collapsed="false"/>
    <row r="34301" customFormat="false" ht="15" hidden="false" customHeight="false" outlineLevel="0" collapsed="false"/>
    <row r="34302" customFormat="false" ht="15" hidden="false" customHeight="false" outlineLevel="0" collapsed="false"/>
    <row r="34303" customFormat="false" ht="15" hidden="false" customHeight="false" outlineLevel="0" collapsed="false"/>
    <row r="34304" customFormat="false" ht="15" hidden="false" customHeight="false" outlineLevel="0" collapsed="false"/>
    <row r="34305" customFormat="false" ht="15" hidden="false" customHeight="false" outlineLevel="0" collapsed="false"/>
    <row r="34306" customFormat="false" ht="15" hidden="false" customHeight="false" outlineLevel="0" collapsed="false"/>
    <row r="34307" customFormat="false" ht="15" hidden="false" customHeight="false" outlineLevel="0" collapsed="false"/>
    <row r="34308" customFormat="false" ht="15" hidden="false" customHeight="false" outlineLevel="0" collapsed="false"/>
    <row r="34309" customFormat="false" ht="15" hidden="false" customHeight="false" outlineLevel="0" collapsed="false"/>
    <row r="34310" customFormat="false" ht="15" hidden="false" customHeight="false" outlineLevel="0" collapsed="false"/>
    <row r="34311" customFormat="false" ht="15" hidden="false" customHeight="false" outlineLevel="0" collapsed="false"/>
    <row r="34312" customFormat="false" ht="15" hidden="false" customHeight="false" outlineLevel="0" collapsed="false"/>
    <row r="34313" customFormat="false" ht="15" hidden="false" customHeight="false" outlineLevel="0" collapsed="false"/>
    <row r="34314" customFormat="false" ht="15" hidden="false" customHeight="false" outlineLevel="0" collapsed="false"/>
    <row r="34315" customFormat="false" ht="15" hidden="false" customHeight="false" outlineLevel="0" collapsed="false"/>
    <row r="34316" customFormat="false" ht="15" hidden="false" customHeight="false" outlineLevel="0" collapsed="false"/>
    <row r="34317" customFormat="false" ht="15" hidden="false" customHeight="false" outlineLevel="0" collapsed="false"/>
    <row r="34318" customFormat="false" ht="15" hidden="false" customHeight="false" outlineLevel="0" collapsed="false"/>
    <row r="34319" customFormat="false" ht="15" hidden="false" customHeight="false" outlineLevel="0" collapsed="false"/>
    <row r="34320" customFormat="false" ht="15" hidden="false" customHeight="false" outlineLevel="0" collapsed="false"/>
    <row r="34321" customFormat="false" ht="15" hidden="false" customHeight="false" outlineLevel="0" collapsed="false"/>
    <row r="34322" customFormat="false" ht="15" hidden="false" customHeight="false" outlineLevel="0" collapsed="false"/>
    <row r="34323" customFormat="false" ht="15" hidden="false" customHeight="false" outlineLevel="0" collapsed="false"/>
    <row r="34324" customFormat="false" ht="15" hidden="false" customHeight="false" outlineLevel="0" collapsed="false"/>
    <row r="34325" customFormat="false" ht="15" hidden="false" customHeight="false" outlineLevel="0" collapsed="false"/>
    <row r="34326" customFormat="false" ht="15" hidden="false" customHeight="false" outlineLevel="0" collapsed="false"/>
    <row r="34327" customFormat="false" ht="15" hidden="false" customHeight="false" outlineLevel="0" collapsed="false"/>
    <row r="34328" customFormat="false" ht="15" hidden="false" customHeight="false" outlineLevel="0" collapsed="false"/>
    <row r="34329" customFormat="false" ht="15" hidden="false" customHeight="false" outlineLevel="0" collapsed="false"/>
    <row r="34330" customFormat="false" ht="15" hidden="false" customHeight="false" outlineLevel="0" collapsed="false"/>
    <row r="34331" customFormat="false" ht="15" hidden="false" customHeight="false" outlineLevel="0" collapsed="false"/>
    <row r="34332" customFormat="false" ht="15" hidden="false" customHeight="false" outlineLevel="0" collapsed="false"/>
    <row r="34333" customFormat="false" ht="15" hidden="false" customHeight="false" outlineLevel="0" collapsed="false"/>
    <row r="34334" customFormat="false" ht="15" hidden="false" customHeight="false" outlineLevel="0" collapsed="false"/>
    <row r="34335" customFormat="false" ht="15" hidden="false" customHeight="false" outlineLevel="0" collapsed="false"/>
    <row r="34336" customFormat="false" ht="15" hidden="false" customHeight="false" outlineLevel="0" collapsed="false"/>
    <row r="34337" customFormat="false" ht="15" hidden="false" customHeight="false" outlineLevel="0" collapsed="false"/>
    <row r="34338" customFormat="false" ht="15" hidden="false" customHeight="false" outlineLevel="0" collapsed="false"/>
    <row r="34339" customFormat="false" ht="15" hidden="false" customHeight="false" outlineLevel="0" collapsed="false"/>
    <row r="34340" customFormat="false" ht="15" hidden="false" customHeight="false" outlineLevel="0" collapsed="false"/>
    <row r="34341" customFormat="false" ht="15" hidden="false" customHeight="false" outlineLevel="0" collapsed="false"/>
    <row r="34342" customFormat="false" ht="15" hidden="false" customHeight="false" outlineLevel="0" collapsed="false"/>
    <row r="34343" customFormat="false" ht="15" hidden="false" customHeight="false" outlineLevel="0" collapsed="false"/>
    <row r="34344" customFormat="false" ht="15" hidden="false" customHeight="false" outlineLevel="0" collapsed="false"/>
    <row r="34345" customFormat="false" ht="15" hidden="false" customHeight="false" outlineLevel="0" collapsed="false"/>
    <row r="34346" customFormat="false" ht="15" hidden="false" customHeight="false" outlineLevel="0" collapsed="false"/>
    <row r="34347" customFormat="false" ht="15" hidden="false" customHeight="false" outlineLevel="0" collapsed="false"/>
    <row r="34348" customFormat="false" ht="15" hidden="false" customHeight="false" outlineLevel="0" collapsed="false"/>
    <row r="34349" customFormat="false" ht="15" hidden="false" customHeight="false" outlineLevel="0" collapsed="false"/>
    <row r="34350" customFormat="false" ht="15" hidden="false" customHeight="false" outlineLevel="0" collapsed="false"/>
    <row r="34351" customFormat="false" ht="15" hidden="false" customHeight="false" outlineLevel="0" collapsed="false"/>
    <row r="34352" customFormat="false" ht="15" hidden="false" customHeight="false" outlineLevel="0" collapsed="false"/>
    <row r="34353" customFormat="false" ht="15" hidden="false" customHeight="false" outlineLevel="0" collapsed="false"/>
    <row r="34354" customFormat="false" ht="15" hidden="false" customHeight="false" outlineLevel="0" collapsed="false"/>
    <row r="34355" customFormat="false" ht="15" hidden="false" customHeight="false" outlineLevel="0" collapsed="false"/>
    <row r="34356" customFormat="false" ht="15" hidden="false" customHeight="false" outlineLevel="0" collapsed="false"/>
    <row r="34357" customFormat="false" ht="15" hidden="false" customHeight="false" outlineLevel="0" collapsed="false"/>
    <row r="34358" customFormat="false" ht="15" hidden="false" customHeight="false" outlineLevel="0" collapsed="false"/>
    <row r="34359" customFormat="false" ht="15" hidden="false" customHeight="false" outlineLevel="0" collapsed="false"/>
    <row r="34360" customFormat="false" ht="15" hidden="false" customHeight="false" outlineLevel="0" collapsed="false"/>
    <row r="34361" customFormat="false" ht="15" hidden="false" customHeight="false" outlineLevel="0" collapsed="false"/>
    <row r="34362" customFormat="false" ht="15" hidden="false" customHeight="false" outlineLevel="0" collapsed="false"/>
    <row r="34363" customFormat="false" ht="15" hidden="false" customHeight="false" outlineLevel="0" collapsed="false"/>
    <row r="34364" customFormat="false" ht="15" hidden="false" customHeight="false" outlineLevel="0" collapsed="false"/>
    <row r="34365" customFormat="false" ht="15" hidden="false" customHeight="false" outlineLevel="0" collapsed="false"/>
    <row r="34366" customFormat="false" ht="15" hidden="false" customHeight="false" outlineLevel="0" collapsed="false"/>
    <row r="34367" customFormat="false" ht="15" hidden="false" customHeight="false" outlineLevel="0" collapsed="false"/>
    <row r="34368" customFormat="false" ht="15" hidden="false" customHeight="false" outlineLevel="0" collapsed="false"/>
    <row r="34369" customFormat="false" ht="15" hidden="false" customHeight="false" outlineLevel="0" collapsed="false"/>
    <row r="34370" customFormat="false" ht="15" hidden="false" customHeight="false" outlineLevel="0" collapsed="false"/>
    <row r="34371" customFormat="false" ht="15" hidden="false" customHeight="false" outlineLevel="0" collapsed="false"/>
    <row r="34372" customFormat="false" ht="15" hidden="false" customHeight="false" outlineLevel="0" collapsed="false"/>
    <row r="34373" customFormat="false" ht="15" hidden="false" customHeight="false" outlineLevel="0" collapsed="false"/>
    <row r="34374" customFormat="false" ht="15" hidden="false" customHeight="false" outlineLevel="0" collapsed="false"/>
    <row r="34375" customFormat="false" ht="15" hidden="false" customHeight="false" outlineLevel="0" collapsed="false"/>
    <row r="34376" customFormat="false" ht="15" hidden="false" customHeight="false" outlineLevel="0" collapsed="false"/>
    <row r="34377" customFormat="false" ht="15" hidden="false" customHeight="false" outlineLevel="0" collapsed="false"/>
    <row r="34378" customFormat="false" ht="15" hidden="false" customHeight="false" outlineLevel="0" collapsed="false"/>
    <row r="34379" customFormat="false" ht="15" hidden="false" customHeight="false" outlineLevel="0" collapsed="false"/>
    <row r="34380" customFormat="false" ht="15" hidden="false" customHeight="false" outlineLevel="0" collapsed="false"/>
    <row r="34381" customFormat="false" ht="15" hidden="false" customHeight="false" outlineLevel="0" collapsed="false"/>
    <row r="34382" customFormat="false" ht="15" hidden="false" customHeight="false" outlineLevel="0" collapsed="false"/>
    <row r="34383" customFormat="false" ht="15" hidden="false" customHeight="false" outlineLevel="0" collapsed="false"/>
    <row r="34384" customFormat="false" ht="15" hidden="false" customHeight="false" outlineLevel="0" collapsed="false"/>
    <row r="34385" customFormat="false" ht="15" hidden="false" customHeight="false" outlineLevel="0" collapsed="false"/>
    <row r="34386" customFormat="false" ht="15" hidden="false" customHeight="false" outlineLevel="0" collapsed="false"/>
    <row r="34387" customFormat="false" ht="15" hidden="false" customHeight="false" outlineLevel="0" collapsed="false"/>
    <row r="34388" customFormat="false" ht="15" hidden="false" customHeight="false" outlineLevel="0" collapsed="false"/>
    <row r="34389" customFormat="false" ht="15" hidden="false" customHeight="false" outlineLevel="0" collapsed="false"/>
    <row r="34390" customFormat="false" ht="15" hidden="false" customHeight="false" outlineLevel="0" collapsed="false"/>
    <row r="34391" customFormat="false" ht="15" hidden="false" customHeight="false" outlineLevel="0" collapsed="false"/>
    <row r="34392" customFormat="false" ht="15" hidden="false" customHeight="false" outlineLevel="0" collapsed="false"/>
    <row r="34393" customFormat="false" ht="15" hidden="false" customHeight="false" outlineLevel="0" collapsed="false"/>
    <row r="34394" customFormat="false" ht="15" hidden="false" customHeight="false" outlineLevel="0" collapsed="false"/>
    <row r="34395" customFormat="false" ht="15" hidden="false" customHeight="false" outlineLevel="0" collapsed="false"/>
    <row r="34396" customFormat="false" ht="15" hidden="false" customHeight="false" outlineLevel="0" collapsed="false"/>
    <row r="34397" customFormat="false" ht="15" hidden="false" customHeight="false" outlineLevel="0" collapsed="false"/>
    <row r="34398" customFormat="false" ht="15" hidden="false" customHeight="false" outlineLevel="0" collapsed="false"/>
    <row r="34399" customFormat="false" ht="15" hidden="false" customHeight="false" outlineLevel="0" collapsed="false"/>
    <row r="34400" customFormat="false" ht="15" hidden="false" customHeight="false" outlineLevel="0" collapsed="false"/>
    <row r="34401" customFormat="false" ht="15" hidden="false" customHeight="false" outlineLevel="0" collapsed="false"/>
    <row r="34402" customFormat="false" ht="15" hidden="false" customHeight="false" outlineLevel="0" collapsed="false"/>
    <row r="34403" customFormat="false" ht="15" hidden="false" customHeight="false" outlineLevel="0" collapsed="false"/>
    <row r="34404" customFormat="false" ht="15" hidden="false" customHeight="false" outlineLevel="0" collapsed="false"/>
    <row r="34405" customFormat="false" ht="15" hidden="false" customHeight="false" outlineLevel="0" collapsed="false"/>
    <row r="34406" customFormat="false" ht="15" hidden="false" customHeight="false" outlineLevel="0" collapsed="false"/>
    <row r="34407" customFormat="false" ht="15" hidden="false" customHeight="false" outlineLevel="0" collapsed="false"/>
    <row r="34408" customFormat="false" ht="15" hidden="false" customHeight="false" outlineLevel="0" collapsed="false"/>
    <row r="34409" customFormat="false" ht="15" hidden="false" customHeight="false" outlineLevel="0" collapsed="false"/>
    <row r="34410" customFormat="false" ht="15" hidden="false" customHeight="false" outlineLevel="0" collapsed="false"/>
    <row r="34411" customFormat="false" ht="15" hidden="false" customHeight="false" outlineLevel="0" collapsed="false"/>
    <row r="34412" customFormat="false" ht="15" hidden="false" customHeight="false" outlineLevel="0" collapsed="false"/>
    <row r="34413" customFormat="false" ht="15" hidden="false" customHeight="false" outlineLevel="0" collapsed="false"/>
    <row r="34414" customFormat="false" ht="15" hidden="false" customHeight="false" outlineLevel="0" collapsed="false"/>
    <row r="34415" customFormat="false" ht="15" hidden="false" customHeight="false" outlineLevel="0" collapsed="false"/>
    <row r="34416" customFormat="false" ht="15" hidden="false" customHeight="false" outlineLevel="0" collapsed="false"/>
    <row r="34417" customFormat="false" ht="15" hidden="false" customHeight="false" outlineLevel="0" collapsed="false"/>
    <row r="34418" customFormat="false" ht="15" hidden="false" customHeight="false" outlineLevel="0" collapsed="false"/>
    <row r="34419" customFormat="false" ht="15" hidden="false" customHeight="false" outlineLevel="0" collapsed="false"/>
    <row r="34420" customFormat="false" ht="15" hidden="false" customHeight="false" outlineLevel="0" collapsed="false"/>
    <row r="34421" customFormat="false" ht="15" hidden="false" customHeight="false" outlineLevel="0" collapsed="false"/>
    <row r="34422" customFormat="false" ht="15" hidden="false" customHeight="false" outlineLevel="0" collapsed="false"/>
    <row r="34423" customFormat="false" ht="15" hidden="false" customHeight="false" outlineLevel="0" collapsed="false"/>
    <row r="34424" customFormat="false" ht="15" hidden="false" customHeight="false" outlineLevel="0" collapsed="false"/>
    <row r="34425" customFormat="false" ht="15" hidden="false" customHeight="false" outlineLevel="0" collapsed="false"/>
    <row r="34426" customFormat="false" ht="15" hidden="false" customHeight="false" outlineLevel="0" collapsed="false"/>
    <row r="34427" customFormat="false" ht="15" hidden="false" customHeight="false" outlineLevel="0" collapsed="false"/>
    <row r="34428" customFormat="false" ht="15" hidden="false" customHeight="false" outlineLevel="0" collapsed="false"/>
    <row r="34429" customFormat="false" ht="15" hidden="false" customHeight="false" outlineLevel="0" collapsed="false"/>
    <row r="34430" customFormat="false" ht="15" hidden="false" customHeight="false" outlineLevel="0" collapsed="false"/>
    <row r="34431" customFormat="false" ht="15" hidden="false" customHeight="false" outlineLevel="0" collapsed="false"/>
    <row r="34432" customFormat="false" ht="15" hidden="false" customHeight="false" outlineLevel="0" collapsed="false"/>
    <row r="34433" customFormat="false" ht="15" hidden="false" customHeight="false" outlineLevel="0" collapsed="false"/>
    <row r="34434" customFormat="false" ht="15" hidden="false" customHeight="false" outlineLevel="0" collapsed="false"/>
    <row r="34435" customFormat="false" ht="15" hidden="false" customHeight="false" outlineLevel="0" collapsed="false"/>
    <row r="34436" customFormat="false" ht="15" hidden="false" customHeight="false" outlineLevel="0" collapsed="false"/>
    <row r="34437" customFormat="false" ht="15" hidden="false" customHeight="false" outlineLevel="0" collapsed="false"/>
    <row r="34438" customFormat="false" ht="15" hidden="false" customHeight="false" outlineLevel="0" collapsed="false"/>
    <row r="34439" customFormat="false" ht="15" hidden="false" customHeight="false" outlineLevel="0" collapsed="false"/>
    <row r="34440" customFormat="false" ht="15" hidden="false" customHeight="false" outlineLevel="0" collapsed="false"/>
    <row r="34441" customFormat="false" ht="15" hidden="false" customHeight="false" outlineLevel="0" collapsed="false"/>
    <row r="34442" customFormat="false" ht="15" hidden="false" customHeight="false" outlineLevel="0" collapsed="false"/>
    <row r="34443" customFormat="false" ht="15" hidden="false" customHeight="false" outlineLevel="0" collapsed="false"/>
    <row r="34444" customFormat="false" ht="15" hidden="false" customHeight="false" outlineLevel="0" collapsed="false"/>
    <row r="34445" customFormat="false" ht="15" hidden="false" customHeight="false" outlineLevel="0" collapsed="false"/>
    <row r="34446" customFormat="false" ht="15" hidden="false" customHeight="false" outlineLevel="0" collapsed="false"/>
    <row r="34447" customFormat="false" ht="15" hidden="false" customHeight="false" outlineLevel="0" collapsed="false"/>
    <row r="34448" customFormat="false" ht="15" hidden="false" customHeight="false" outlineLevel="0" collapsed="false"/>
    <row r="34449" customFormat="false" ht="15" hidden="false" customHeight="false" outlineLevel="0" collapsed="false"/>
    <row r="34450" customFormat="false" ht="15" hidden="false" customHeight="false" outlineLevel="0" collapsed="false"/>
    <row r="34451" customFormat="false" ht="15" hidden="false" customHeight="false" outlineLevel="0" collapsed="false"/>
    <row r="34452" customFormat="false" ht="15" hidden="false" customHeight="false" outlineLevel="0" collapsed="false"/>
    <row r="34453" customFormat="false" ht="15" hidden="false" customHeight="false" outlineLevel="0" collapsed="false"/>
    <row r="34454" customFormat="false" ht="15" hidden="false" customHeight="false" outlineLevel="0" collapsed="false"/>
    <row r="34455" customFormat="false" ht="15" hidden="false" customHeight="false" outlineLevel="0" collapsed="false"/>
    <row r="34456" customFormat="false" ht="15" hidden="false" customHeight="false" outlineLevel="0" collapsed="false"/>
    <row r="34457" customFormat="false" ht="15" hidden="false" customHeight="false" outlineLevel="0" collapsed="false"/>
    <row r="34458" customFormat="false" ht="15" hidden="false" customHeight="false" outlineLevel="0" collapsed="false"/>
    <row r="34459" customFormat="false" ht="15" hidden="false" customHeight="false" outlineLevel="0" collapsed="false"/>
    <row r="34460" customFormat="false" ht="15" hidden="false" customHeight="false" outlineLevel="0" collapsed="false"/>
    <row r="34461" customFormat="false" ht="15" hidden="false" customHeight="false" outlineLevel="0" collapsed="false"/>
    <row r="34462" customFormat="false" ht="15" hidden="false" customHeight="false" outlineLevel="0" collapsed="false"/>
    <row r="34463" customFormat="false" ht="15" hidden="false" customHeight="false" outlineLevel="0" collapsed="false"/>
    <row r="34464" customFormat="false" ht="15" hidden="false" customHeight="false" outlineLevel="0" collapsed="false"/>
    <row r="34465" customFormat="false" ht="15" hidden="false" customHeight="false" outlineLevel="0" collapsed="false"/>
    <row r="34466" customFormat="false" ht="15" hidden="false" customHeight="false" outlineLevel="0" collapsed="false"/>
    <row r="34467" customFormat="false" ht="15" hidden="false" customHeight="false" outlineLevel="0" collapsed="false"/>
    <row r="34468" customFormat="false" ht="15" hidden="false" customHeight="false" outlineLevel="0" collapsed="false"/>
    <row r="34469" customFormat="false" ht="15" hidden="false" customHeight="false" outlineLevel="0" collapsed="false"/>
    <row r="34470" customFormat="false" ht="15" hidden="false" customHeight="false" outlineLevel="0" collapsed="false"/>
    <row r="34471" customFormat="false" ht="15" hidden="false" customHeight="false" outlineLevel="0" collapsed="false"/>
    <row r="34472" customFormat="false" ht="15" hidden="false" customHeight="false" outlineLevel="0" collapsed="false"/>
    <row r="34473" customFormat="false" ht="15" hidden="false" customHeight="false" outlineLevel="0" collapsed="false"/>
    <row r="34474" customFormat="false" ht="15" hidden="false" customHeight="false" outlineLevel="0" collapsed="false"/>
    <row r="34475" customFormat="false" ht="15" hidden="false" customHeight="false" outlineLevel="0" collapsed="false"/>
    <row r="34476" customFormat="false" ht="15" hidden="false" customHeight="false" outlineLevel="0" collapsed="false"/>
    <row r="34477" customFormat="false" ht="15" hidden="false" customHeight="false" outlineLevel="0" collapsed="false"/>
    <row r="34478" customFormat="false" ht="15" hidden="false" customHeight="false" outlineLevel="0" collapsed="false"/>
    <row r="34479" customFormat="false" ht="15" hidden="false" customHeight="false" outlineLevel="0" collapsed="false"/>
    <row r="34480" customFormat="false" ht="15" hidden="false" customHeight="false" outlineLevel="0" collapsed="false"/>
    <row r="34481" customFormat="false" ht="15" hidden="false" customHeight="false" outlineLevel="0" collapsed="false"/>
    <row r="34482" customFormat="false" ht="15" hidden="false" customHeight="false" outlineLevel="0" collapsed="false"/>
    <row r="34483" customFormat="false" ht="15" hidden="false" customHeight="false" outlineLevel="0" collapsed="false"/>
    <row r="34484" customFormat="false" ht="15" hidden="false" customHeight="false" outlineLevel="0" collapsed="false"/>
    <row r="34485" customFormat="false" ht="15" hidden="false" customHeight="false" outlineLevel="0" collapsed="false"/>
    <row r="34486" customFormat="false" ht="15" hidden="false" customHeight="false" outlineLevel="0" collapsed="false"/>
    <row r="34487" customFormat="false" ht="15" hidden="false" customHeight="false" outlineLevel="0" collapsed="false"/>
    <row r="34488" customFormat="false" ht="15" hidden="false" customHeight="false" outlineLevel="0" collapsed="false"/>
    <row r="34489" customFormat="false" ht="15" hidden="false" customHeight="false" outlineLevel="0" collapsed="false"/>
    <row r="34490" customFormat="false" ht="15" hidden="false" customHeight="false" outlineLevel="0" collapsed="false"/>
    <row r="34491" customFormat="false" ht="15" hidden="false" customHeight="false" outlineLevel="0" collapsed="false"/>
    <row r="34492" customFormat="false" ht="15" hidden="false" customHeight="false" outlineLevel="0" collapsed="false"/>
    <row r="34493" customFormat="false" ht="15" hidden="false" customHeight="false" outlineLevel="0" collapsed="false"/>
    <row r="34494" customFormat="false" ht="15" hidden="false" customHeight="false" outlineLevel="0" collapsed="false"/>
    <row r="34495" customFormat="false" ht="15" hidden="false" customHeight="false" outlineLevel="0" collapsed="false"/>
    <row r="34496" customFormat="false" ht="15" hidden="false" customHeight="false" outlineLevel="0" collapsed="false"/>
    <row r="34497" customFormat="false" ht="15" hidden="false" customHeight="false" outlineLevel="0" collapsed="false"/>
    <row r="34498" customFormat="false" ht="15" hidden="false" customHeight="false" outlineLevel="0" collapsed="false"/>
    <row r="34499" customFormat="false" ht="15" hidden="false" customHeight="false" outlineLevel="0" collapsed="false"/>
    <row r="34500" customFormat="false" ht="15" hidden="false" customHeight="false" outlineLevel="0" collapsed="false"/>
    <row r="34501" customFormat="false" ht="15" hidden="false" customHeight="false" outlineLevel="0" collapsed="false"/>
    <row r="34502" customFormat="false" ht="15" hidden="false" customHeight="false" outlineLevel="0" collapsed="false"/>
    <row r="34503" customFormat="false" ht="15" hidden="false" customHeight="false" outlineLevel="0" collapsed="false"/>
    <row r="34504" customFormat="false" ht="15" hidden="false" customHeight="false" outlineLevel="0" collapsed="false"/>
    <row r="34505" customFormat="false" ht="15" hidden="false" customHeight="false" outlineLevel="0" collapsed="false"/>
    <row r="34506" customFormat="false" ht="15" hidden="false" customHeight="false" outlineLevel="0" collapsed="false"/>
    <row r="34507" customFormat="false" ht="15" hidden="false" customHeight="false" outlineLevel="0" collapsed="false"/>
    <row r="34508" customFormat="false" ht="15" hidden="false" customHeight="false" outlineLevel="0" collapsed="false"/>
    <row r="34509" customFormat="false" ht="15" hidden="false" customHeight="false" outlineLevel="0" collapsed="false"/>
    <row r="34510" customFormat="false" ht="15" hidden="false" customHeight="false" outlineLevel="0" collapsed="false"/>
    <row r="34511" customFormat="false" ht="15" hidden="false" customHeight="false" outlineLevel="0" collapsed="false"/>
    <row r="34512" customFormat="false" ht="15" hidden="false" customHeight="false" outlineLevel="0" collapsed="false"/>
    <row r="34513" customFormat="false" ht="15" hidden="false" customHeight="false" outlineLevel="0" collapsed="false"/>
    <row r="34514" customFormat="false" ht="15" hidden="false" customHeight="false" outlineLevel="0" collapsed="false"/>
    <row r="34515" customFormat="false" ht="15" hidden="false" customHeight="false" outlineLevel="0" collapsed="false"/>
    <row r="34516" customFormat="false" ht="15" hidden="false" customHeight="false" outlineLevel="0" collapsed="false"/>
    <row r="34517" customFormat="false" ht="15" hidden="false" customHeight="false" outlineLevel="0" collapsed="false"/>
    <row r="34518" customFormat="false" ht="15" hidden="false" customHeight="false" outlineLevel="0" collapsed="false"/>
    <row r="34519" customFormat="false" ht="15" hidden="false" customHeight="false" outlineLevel="0" collapsed="false"/>
    <row r="34520" customFormat="false" ht="15" hidden="false" customHeight="false" outlineLevel="0" collapsed="false"/>
    <row r="34521" customFormat="false" ht="15" hidden="false" customHeight="false" outlineLevel="0" collapsed="false"/>
    <row r="34522" customFormat="false" ht="15" hidden="false" customHeight="false" outlineLevel="0" collapsed="false"/>
    <row r="34523" customFormat="false" ht="15" hidden="false" customHeight="false" outlineLevel="0" collapsed="false"/>
    <row r="34524" customFormat="false" ht="15" hidden="false" customHeight="false" outlineLevel="0" collapsed="false"/>
    <row r="34525" customFormat="false" ht="15" hidden="false" customHeight="false" outlineLevel="0" collapsed="false"/>
    <row r="34526" customFormat="false" ht="15" hidden="false" customHeight="false" outlineLevel="0" collapsed="false"/>
    <row r="34527" customFormat="false" ht="15" hidden="false" customHeight="false" outlineLevel="0" collapsed="false"/>
    <row r="34528" customFormat="false" ht="15" hidden="false" customHeight="false" outlineLevel="0" collapsed="false"/>
    <row r="34529" customFormat="false" ht="15" hidden="false" customHeight="false" outlineLevel="0" collapsed="false"/>
    <row r="34530" customFormat="false" ht="15" hidden="false" customHeight="false" outlineLevel="0" collapsed="false"/>
    <row r="34531" customFormat="false" ht="15" hidden="false" customHeight="false" outlineLevel="0" collapsed="false"/>
    <row r="34532" customFormat="false" ht="15" hidden="false" customHeight="false" outlineLevel="0" collapsed="false"/>
    <row r="34533" customFormat="false" ht="15" hidden="false" customHeight="false" outlineLevel="0" collapsed="false"/>
    <row r="34534" customFormat="false" ht="15" hidden="false" customHeight="false" outlineLevel="0" collapsed="false"/>
    <row r="34535" customFormat="false" ht="15" hidden="false" customHeight="false" outlineLevel="0" collapsed="false"/>
    <row r="34536" customFormat="false" ht="15" hidden="false" customHeight="false" outlineLevel="0" collapsed="false"/>
    <row r="34537" customFormat="false" ht="15" hidden="false" customHeight="false" outlineLevel="0" collapsed="false"/>
    <row r="34538" customFormat="false" ht="15" hidden="false" customHeight="false" outlineLevel="0" collapsed="false"/>
    <row r="34539" customFormat="false" ht="15" hidden="false" customHeight="false" outlineLevel="0" collapsed="false"/>
    <row r="34540" customFormat="false" ht="15" hidden="false" customHeight="false" outlineLevel="0" collapsed="false"/>
    <row r="34541" customFormat="false" ht="15" hidden="false" customHeight="false" outlineLevel="0" collapsed="false"/>
    <row r="34542" customFormat="false" ht="15" hidden="false" customHeight="false" outlineLevel="0" collapsed="false"/>
    <row r="34543" customFormat="false" ht="15" hidden="false" customHeight="false" outlineLevel="0" collapsed="false"/>
    <row r="34544" customFormat="false" ht="15" hidden="false" customHeight="false" outlineLevel="0" collapsed="false"/>
    <row r="34545" customFormat="false" ht="15" hidden="false" customHeight="false" outlineLevel="0" collapsed="false"/>
    <row r="34546" customFormat="false" ht="15" hidden="false" customHeight="false" outlineLevel="0" collapsed="false"/>
    <row r="34547" customFormat="false" ht="15" hidden="false" customHeight="false" outlineLevel="0" collapsed="false"/>
    <row r="34548" customFormat="false" ht="15" hidden="false" customHeight="false" outlineLevel="0" collapsed="false"/>
    <row r="34549" customFormat="false" ht="15" hidden="false" customHeight="false" outlineLevel="0" collapsed="false"/>
    <row r="34550" customFormat="false" ht="15" hidden="false" customHeight="false" outlineLevel="0" collapsed="false"/>
    <row r="34551" customFormat="false" ht="15" hidden="false" customHeight="false" outlineLevel="0" collapsed="false"/>
    <row r="34552" customFormat="false" ht="15" hidden="false" customHeight="false" outlineLevel="0" collapsed="false"/>
    <row r="34553" customFormat="false" ht="15" hidden="false" customHeight="false" outlineLevel="0" collapsed="false"/>
    <row r="34554" customFormat="false" ht="15" hidden="false" customHeight="false" outlineLevel="0" collapsed="false"/>
    <row r="34555" customFormat="false" ht="15" hidden="false" customHeight="false" outlineLevel="0" collapsed="false"/>
    <row r="34556" customFormat="false" ht="15" hidden="false" customHeight="false" outlineLevel="0" collapsed="false"/>
    <row r="34557" customFormat="false" ht="15" hidden="false" customHeight="false" outlineLevel="0" collapsed="false"/>
    <row r="34558" customFormat="false" ht="15" hidden="false" customHeight="false" outlineLevel="0" collapsed="false"/>
    <row r="34559" customFormat="false" ht="15" hidden="false" customHeight="false" outlineLevel="0" collapsed="false"/>
    <row r="34560" customFormat="false" ht="15" hidden="false" customHeight="false" outlineLevel="0" collapsed="false"/>
    <row r="34561" customFormat="false" ht="15" hidden="false" customHeight="false" outlineLevel="0" collapsed="false"/>
    <row r="34562" customFormat="false" ht="15" hidden="false" customHeight="false" outlineLevel="0" collapsed="false"/>
    <row r="34563" customFormat="false" ht="15" hidden="false" customHeight="false" outlineLevel="0" collapsed="false"/>
    <row r="34564" customFormat="false" ht="15" hidden="false" customHeight="false" outlineLevel="0" collapsed="false"/>
    <row r="34565" customFormat="false" ht="15" hidden="false" customHeight="false" outlineLevel="0" collapsed="false"/>
    <row r="34566" customFormat="false" ht="15" hidden="false" customHeight="false" outlineLevel="0" collapsed="false"/>
    <row r="34567" customFormat="false" ht="15" hidden="false" customHeight="false" outlineLevel="0" collapsed="false"/>
    <row r="34568" customFormat="false" ht="15" hidden="false" customHeight="false" outlineLevel="0" collapsed="false"/>
    <row r="34569" customFormat="false" ht="15" hidden="false" customHeight="false" outlineLevel="0" collapsed="false"/>
    <row r="34570" customFormat="false" ht="15" hidden="false" customHeight="false" outlineLevel="0" collapsed="false"/>
    <row r="34571" customFormat="false" ht="15" hidden="false" customHeight="false" outlineLevel="0" collapsed="false"/>
    <row r="34572" customFormat="false" ht="15" hidden="false" customHeight="false" outlineLevel="0" collapsed="false"/>
    <row r="34573" customFormat="false" ht="15" hidden="false" customHeight="false" outlineLevel="0" collapsed="false"/>
    <row r="34574" customFormat="false" ht="15" hidden="false" customHeight="false" outlineLevel="0" collapsed="false"/>
    <row r="34575" customFormat="false" ht="15" hidden="false" customHeight="false" outlineLevel="0" collapsed="false"/>
    <row r="34576" customFormat="false" ht="15" hidden="false" customHeight="false" outlineLevel="0" collapsed="false"/>
    <row r="34577" customFormat="false" ht="15" hidden="false" customHeight="false" outlineLevel="0" collapsed="false"/>
    <row r="34578" customFormat="false" ht="15" hidden="false" customHeight="false" outlineLevel="0" collapsed="false"/>
    <row r="34579" customFormat="false" ht="15" hidden="false" customHeight="false" outlineLevel="0" collapsed="false"/>
    <row r="34580" customFormat="false" ht="15" hidden="false" customHeight="false" outlineLevel="0" collapsed="false"/>
    <row r="34581" customFormat="false" ht="15" hidden="false" customHeight="false" outlineLevel="0" collapsed="false"/>
    <row r="34582" customFormat="false" ht="15" hidden="false" customHeight="false" outlineLevel="0" collapsed="false"/>
    <row r="34583" customFormat="false" ht="15" hidden="false" customHeight="false" outlineLevel="0" collapsed="false"/>
    <row r="34584" customFormat="false" ht="15" hidden="false" customHeight="false" outlineLevel="0" collapsed="false"/>
    <row r="34585" customFormat="false" ht="15" hidden="false" customHeight="false" outlineLevel="0" collapsed="false"/>
    <row r="34586" customFormat="false" ht="15" hidden="false" customHeight="false" outlineLevel="0" collapsed="false"/>
    <row r="34587" customFormat="false" ht="15" hidden="false" customHeight="false" outlineLevel="0" collapsed="false"/>
    <row r="34588" customFormat="false" ht="15" hidden="false" customHeight="false" outlineLevel="0" collapsed="false"/>
    <row r="34589" customFormat="false" ht="15" hidden="false" customHeight="false" outlineLevel="0" collapsed="false"/>
    <row r="34590" customFormat="false" ht="15" hidden="false" customHeight="false" outlineLevel="0" collapsed="false"/>
    <row r="34591" customFormat="false" ht="15" hidden="false" customHeight="false" outlineLevel="0" collapsed="false"/>
    <row r="34592" customFormat="false" ht="15" hidden="false" customHeight="false" outlineLevel="0" collapsed="false"/>
    <row r="34593" customFormat="false" ht="15" hidden="false" customHeight="false" outlineLevel="0" collapsed="false"/>
    <row r="34594" customFormat="false" ht="15" hidden="false" customHeight="false" outlineLevel="0" collapsed="false"/>
    <row r="34595" customFormat="false" ht="15" hidden="false" customHeight="false" outlineLevel="0" collapsed="false"/>
    <row r="34596" customFormat="false" ht="15" hidden="false" customHeight="false" outlineLevel="0" collapsed="false"/>
    <row r="34597" customFormat="false" ht="15" hidden="false" customHeight="false" outlineLevel="0" collapsed="false"/>
    <row r="34598" customFormat="false" ht="15" hidden="false" customHeight="false" outlineLevel="0" collapsed="false"/>
    <row r="34599" customFormat="false" ht="15" hidden="false" customHeight="false" outlineLevel="0" collapsed="false"/>
    <row r="34600" customFormat="false" ht="15" hidden="false" customHeight="false" outlineLevel="0" collapsed="false"/>
    <row r="34601" customFormat="false" ht="15" hidden="false" customHeight="false" outlineLevel="0" collapsed="false"/>
    <row r="34602" customFormat="false" ht="15" hidden="false" customHeight="false" outlineLevel="0" collapsed="false"/>
    <row r="34603" customFormat="false" ht="15" hidden="false" customHeight="false" outlineLevel="0" collapsed="false"/>
    <row r="34604" customFormat="false" ht="15" hidden="false" customHeight="false" outlineLevel="0" collapsed="false"/>
    <row r="34605" customFormat="false" ht="15" hidden="false" customHeight="false" outlineLevel="0" collapsed="false"/>
    <row r="34606" customFormat="false" ht="15" hidden="false" customHeight="false" outlineLevel="0" collapsed="false"/>
    <row r="34607" customFormat="false" ht="15" hidden="false" customHeight="false" outlineLevel="0" collapsed="false"/>
    <row r="34608" customFormat="false" ht="15" hidden="false" customHeight="false" outlineLevel="0" collapsed="false"/>
    <row r="34609" customFormat="false" ht="15" hidden="false" customHeight="false" outlineLevel="0" collapsed="false"/>
    <row r="34610" customFormat="false" ht="15" hidden="false" customHeight="false" outlineLevel="0" collapsed="false"/>
    <row r="34611" customFormat="false" ht="15" hidden="false" customHeight="false" outlineLevel="0" collapsed="false"/>
    <row r="34612" customFormat="false" ht="15" hidden="false" customHeight="false" outlineLevel="0" collapsed="false"/>
    <row r="34613" customFormat="false" ht="15" hidden="false" customHeight="false" outlineLevel="0" collapsed="false"/>
    <row r="34614" customFormat="false" ht="15" hidden="false" customHeight="false" outlineLevel="0" collapsed="false"/>
    <row r="34615" customFormat="false" ht="15" hidden="false" customHeight="false" outlineLevel="0" collapsed="false"/>
    <row r="34616" customFormat="false" ht="15" hidden="false" customHeight="false" outlineLevel="0" collapsed="false"/>
    <row r="34617" customFormat="false" ht="15" hidden="false" customHeight="false" outlineLevel="0" collapsed="false"/>
    <row r="34618" customFormat="false" ht="15" hidden="false" customHeight="false" outlineLevel="0" collapsed="false"/>
    <row r="34619" customFormat="false" ht="15" hidden="false" customHeight="false" outlineLevel="0" collapsed="false"/>
    <row r="34620" customFormat="false" ht="15" hidden="false" customHeight="false" outlineLevel="0" collapsed="false"/>
    <row r="34621" customFormat="false" ht="15" hidden="false" customHeight="false" outlineLevel="0" collapsed="false"/>
    <row r="34622" customFormat="false" ht="15" hidden="false" customHeight="false" outlineLevel="0" collapsed="false"/>
    <row r="34623" customFormat="false" ht="15" hidden="false" customHeight="false" outlineLevel="0" collapsed="false"/>
    <row r="34624" customFormat="false" ht="15" hidden="false" customHeight="false" outlineLevel="0" collapsed="false"/>
    <row r="34625" customFormat="false" ht="15" hidden="false" customHeight="false" outlineLevel="0" collapsed="false"/>
    <row r="34626" customFormat="false" ht="15" hidden="false" customHeight="false" outlineLevel="0" collapsed="false"/>
    <row r="34627" customFormat="false" ht="15" hidden="false" customHeight="false" outlineLevel="0" collapsed="false"/>
    <row r="34628" customFormat="false" ht="15" hidden="false" customHeight="false" outlineLevel="0" collapsed="false"/>
    <row r="34629" customFormat="false" ht="15" hidden="false" customHeight="false" outlineLevel="0" collapsed="false"/>
    <row r="34630" customFormat="false" ht="15" hidden="false" customHeight="false" outlineLevel="0" collapsed="false"/>
    <row r="34631" customFormat="false" ht="15" hidden="false" customHeight="false" outlineLevel="0" collapsed="false"/>
    <row r="34632" customFormat="false" ht="15" hidden="false" customHeight="false" outlineLevel="0" collapsed="false"/>
    <row r="34633" customFormat="false" ht="15" hidden="false" customHeight="false" outlineLevel="0" collapsed="false"/>
    <row r="34634" customFormat="false" ht="15" hidden="false" customHeight="false" outlineLevel="0" collapsed="false"/>
    <row r="34635" customFormat="false" ht="15" hidden="false" customHeight="false" outlineLevel="0" collapsed="false"/>
    <row r="34636" customFormat="false" ht="15" hidden="false" customHeight="false" outlineLevel="0" collapsed="false"/>
    <row r="34637" customFormat="false" ht="15" hidden="false" customHeight="false" outlineLevel="0" collapsed="false"/>
    <row r="34638" customFormat="false" ht="15" hidden="false" customHeight="false" outlineLevel="0" collapsed="false"/>
    <row r="34639" customFormat="false" ht="15" hidden="false" customHeight="false" outlineLevel="0" collapsed="false"/>
    <row r="34640" customFormat="false" ht="15" hidden="false" customHeight="false" outlineLevel="0" collapsed="false"/>
    <row r="34641" customFormat="false" ht="15" hidden="false" customHeight="false" outlineLevel="0" collapsed="false"/>
    <row r="34642" customFormat="false" ht="15" hidden="false" customHeight="false" outlineLevel="0" collapsed="false"/>
    <row r="34643" customFormat="false" ht="15" hidden="false" customHeight="false" outlineLevel="0" collapsed="false"/>
    <row r="34644" customFormat="false" ht="15" hidden="false" customHeight="false" outlineLevel="0" collapsed="false"/>
    <row r="34645" customFormat="false" ht="15" hidden="false" customHeight="false" outlineLevel="0" collapsed="false"/>
    <row r="34646" customFormat="false" ht="15" hidden="false" customHeight="false" outlineLevel="0" collapsed="false"/>
    <row r="34647" customFormat="false" ht="15" hidden="false" customHeight="false" outlineLevel="0" collapsed="false"/>
    <row r="34648" customFormat="false" ht="15" hidden="false" customHeight="false" outlineLevel="0" collapsed="false"/>
    <row r="34649" customFormat="false" ht="15" hidden="false" customHeight="false" outlineLevel="0" collapsed="false"/>
    <row r="34650" customFormat="false" ht="15" hidden="false" customHeight="false" outlineLevel="0" collapsed="false"/>
    <row r="34651" customFormat="false" ht="15" hidden="false" customHeight="false" outlineLevel="0" collapsed="false"/>
    <row r="34652" customFormat="false" ht="15" hidden="false" customHeight="false" outlineLevel="0" collapsed="false"/>
    <row r="34653" customFormat="false" ht="15" hidden="false" customHeight="false" outlineLevel="0" collapsed="false"/>
    <row r="34654" customFormat="false" ht="15" hidden="false" customHeight="false" outlineLevel="0" collapsed="false"/>
    <row r="34655" customFormat="false" ht="15" hidden="false" customHeight="false" outlineLevel="0" collapsed="false"/>
    <row r="34656" customFormat="false" ht="15" hidden="false" customHeight="false" outlineLevel="0" collapsed="false"/>
    <row r="34657" customFormat="false" ht="15" hidden="false" customHeight="false" outlineLevel="0" collapsed="false"/>
    <row r="34658" customFormat="false" ht="15" hidden="false" customHeight="false" outlineLevel="0" collapsed="false"/>
    <row r="34659" customFormat="false" ht="15" hidden="false" customHeight="false" outlineLevel="0" collapsed="false"/>
    <row r="34660" customFormat="false" ht="15" hidden="false" customHeight="false" outlineLevel="0" collapsed="false"/>
    <row r="34661" customFormat="false" ht="15" hidden="false" customHeight="false" outlineLevel="0" collapsed="false"/>
    <row r="34662" customFormat="false" ht="15" hidden="false" customHeight="false" outlineLevel="0" collapsed="false"/>
    <row r="34663" customFormat="false" ht="15" hidden="false" customHeight="false" outlineLevel="0" collapsed="false"/>
    <row r="34664" customFormat="false" ht="15" hidden="false" customHeight="false" outlineLevel="0" collapsed="false"/>
    <row r="34665" customFormat="false" ht="15" hidden="false" customHeight="false" outlineLevel="0" collapsed="false"/>
    <row r="34666" customFormat="false" ht="15" hidden="false" customHeight="false" outlineLevel="0" collapsed="false"/>
    <row r="34667" customFormat="false" ht="15" hidden="false" customHeight="false" outlineLevel="0" collapsed="false"/>
    <row r="34668" customFormat="false" ht="15" hidden="false" customHeight="false" outlineLevel="0" collapsed="false"/>
    <row r="34669" customFormat="false" ht="15" hidden="false" customHeight="false" outlineLevel="0" collapsed="false"/>
    <row r="34670" customFormat="false" ht="15" hidden="false" customHeight="false" outlineLevel="0" collapsed="false"/>
    <row r="34671" customFormat="false" ht="15" hidden="false" customHeight="false" outlineLevel="0" collapsed="false"/>
    <row r="34672" customFormat="false" ht="15" hidden="false" customHeight="false" outlineLevel="0" collapsed="false"/>
    <row r="34673" customFormat="false" ht="15" hidden="false" customHeight="false" outlineLevel="0" collapsed="false"/>
    <row r="34674" customFormat="false" ht="15" hidden="false" customHeight="false" outlineLevel="0" collapsed="false"/>
    <row r="34675" customFormat="false" ht="15" hidden="false" customHeight="false" outlineLevel="0" collapsed="false"/>
    <row r="34676" customFormat="false" ht="15" hidden="false" customHeight="false" outlineLevel="0" collapsed="false"/>
    <row r="34677" customFormat="false" ht="15" hidden="false" customHeight="false" outlineLevel="0" collapsed="false"/>
    <row r="34678" customFormat="false" ht="15" hidden="false" customHeight="false" outlineLevel="0" collapsed="false"/>
    <row r="34679" customFormat="false" ht="15" hidden="false" customHeight="false" outlineLevel="0" collapsed="false"/>
    <row r="34680" customFormat="false" ht="15" hidden="false" customHeight="false" outlineLevel="0" collapsed="false"/>
    <row r="34681" customFormat="false" ht="15" hidden="false" customHeight="false" outlineLevel="0" collapsed="false"/>
    <row r="34682" customFormat="false" ht="15" hidden="false" customHeight="false" outlineLevel="0" collapsed="false"/>
    <row r="34683" customFormat="false" ht="15" hidden="false" customHeight="false" outlineLevel="0" collapsed="false"/>
    <row r="34684" customFormat="false" ht="15" hidden="false" customHeight="false" outlineLevel="0" collapsed="false"/>
    <row r="34685" customFormat="false" ht="15" hidden="false" customHeight="false" outlineLevel="0" collapsed="false"/>
    <row r="34686" customFormat="false" ht="15" hidden="false" customHeight="false" outlineLevel="0" collapsed="false"/>
    <row r="34687" customFormat="false" ht="15" hidden="false" customHeight="false" outlineLevel="0" collapsed="false"/>
    <row r="34688" customFormat="false" ht="15" hidden="false" customHeight="false" outlineLevel="0" collapsed="false"/>
    <row r="34689" customFormat="false" ht="15" hidden="false" customHeight="false" outlineLevel="0" collapsed="false"/>
    <row r="34690" customFormat="false" ht="15" hidden="false" customHeight="false" outlineLevel="0" collapsed="false"/>
    <row r="34691" customFormat="false" ht="15" hidden="false" customHeight="false" outlineLevel="0" collapsed="false"/>
    <row r="34692" customFormat="false" ht="15" hidden="false" customHeight="false" outlineLevel="0" collapsed="false"/>
    <row r="34693" customFormat="false" ht="15" hidden="false" customHeight="false" outlineLevel="0" collapsed="false"/>
    <row r="34694" customFormat="false" ht="15" hidden="false" customHeight="false" outlineLevel="0" collapsed="false"/>
    <row r="34695" customFormat="false" ht="15" hidden="false" customHeight="false" outlineLevel="0" collapsed="false"/>
    <row r="34696" customFormat="false" ht="15" hidden="false" customHeight="false" outlineLevel="0" collapsed="false"/>
    <row r="34697" customFormat="false" ht="15" hidden="false" customHeight="false" outlineLevel="0" collapsed="false"/>
    <row r="34698" customFormat="false" ht="15" hidden="false" customHeight="false" outlineLevel="0" collapsed="false"/>
    <row r="34699" customFormat="false" ht="15" hidden="false" customHeight="false" outlineLevel="0" collapsed="false"/>
    <row r="34700" customFormat="false" ht="15" hidden="false" customHeight="false" outlineLevel="0" collapsed="false"/>
    <row r="34701" customFormat="false" ht="15" hidden="false" customHeight="false" outlineLevel="0" collapsed="false"/>
    <row r="34702" customFormat="false" ht="15" hidden="false" customHeight="false" outlineLevel="0" collapsed="false"/>
    <row r="34703" customFormat="false" ht="15" hidden="false" customHeight="false" outlineLevel="0" collapsed="false"/>
    <row r="34704" customFormat="false" ht="15" hidden="false" customHeight="false" outlineLevel="0" collapsed="false"/>
    <row r="34705" customFormat="false" ht="15" hidden="false" customHeight="false" outlineLevel="0" collapsed="false"/>
    <row r="34706" customFormat="false" ht="15" hidden="false" customHeight="false" outlineLevel="0" collapsed="false"/>
    <row r="34707" customFormat="false" ht="15" hidden="false" customHeight="false" outlineLevel="0" collapsed="false"/>
    <row r="34708" customFormat="false" ht="15" hidden="false" customHeight="false" outlineLevel="0" collapsed="false"/>
    <row r="34709" customFormat="false" ht="15" hidden="false" customHeight="false" outlineLevel="0" collapsed="false"/>
    <row r="34710" customFormat="false" ht="15" hidden="false" customHeight="false" outlineLevel="0" collapsed="false"/>
    <row r="34711" customFormat="false" ht="15" hidden="false" customHeight="false" outlineLevel="0" collapsed="false"/>
    <row r="34712" customFormat="false" ht="15" hidden="false" customHeight="false" outlineLevel="0" collapsed="false"/>
    <row r="34713" customFormat="false" ht="15" hidden="false" customHeight="false" outlineLevel="0" collapsed="false"/>
    <row r="34714" customFormat="false" ht="15" hidden="false" customHeight="false" outlineLevel="0" collapsed="false"/>
    <row r="34715" customFormat="false" ht="15" hidden="false" customHeight="false" outlineLevel="0" collapsed="false"/>
    <row r="34716" customFormat="false" ht="15" hidden="false" customHeight="false" outlineLevel="0" collapsed="false"/>
    <row r="34717" customFormat="false" ht="15" hidden="false" customHeight="false" outlineLevel="0" collapsed="false"/>
    <row r="34718" customFormat="false" ht="15" hidden="false" customHeight="false" outlineLevel="0" collapsed="false"/>
    <row r="34719" customFormat="false" ht="15" hidden="false" customHeight="false" outlineLevel="0" collapsed="false"/>
    <row r="34720" customFormat="false" ht="15" hidden="false" customHeight="false" outlineLevel="0" collapsed="false"/>
    <row r="34721" customFormat="false" ht="15" hidden="false" customHeight="false" outlineLevel="0" collapsed="false"/>
    <row r="34722" customFormat="false" ht="15" hidden="false" customHeight="false" outlineLevel="0" collapsed="false"/>
    <row r="34723" customFormat="false" ht="15" hidden="false" customHeight="false" outlineLevel="0" collapsed="false"/>
    <row r="34724" customFormat="false" ht="15" hidden="false" customHeight="false" outlineLevel="0" collapsed="false"/>
    <row r="34725" customFormat="false" ht="15" hidden="false" customHeight="false" outlineLevel="0" collapsed="false"/>
    <row r="34726" customFormat="false" ht="15" hidden="false" customHeight="false" outlineLevel="0" collapsed="false"/>
    <row r="34727" customFormat="false" ht="15" hidden="false" customHeight="false" outlineLevel="0" collapsed="false"/>
    <row r="34728" customFormat="false" ht="15" hidden="false" customHeight="false" outlineLevel="0" collapsed="false"/>
    <row r="34729" customFormat="false" ht="15" hidden="false" customHeight="false" outlineLevel="0" collapsed="false"/>
    <row r="34730" customFormat="false" ht="15" hidden="false" customHeight="false" outlineLevel="0" collapsed="false"/>
    <row r="34731" customFormat="false" ht="15" hidden="false" customHeight="false" outlineLevel="0" collapsed="false"/>
    <row r="34732" customFormat="false" ht="15" hidden="false" customHeight="false" outlineLevel="0" collapsed="false"/>
    <row r="34733" customFormat="false" ht="15" hidden="false" customHeight="false" outlineLevel="0" collapsed="false"/>
    <row r="34734" customFormat="false" ht="15" hidden="false" customHeight="false" outlineLevel="0" collapsed="false"/>
    <row r="34735" customFormat="false" ht="15" hidden="false" customHeight="false" outlineLevel="0" collapsed="false"/>
    <row r="34736" customFormat="false" ht="15" hidden="false" customHeight="false" outlineLevel="0" collapsed="false"/>
    <row r="34737" customFormat="false" ht="15" hidden="false" customHeight="false" outlineLevel="0" collapsed="false"/>
    <row r="34738" customFormat="false" ht="15" hidden="false" customHeight="false" outlineLevel="0" collapsed="false"/>
    <row r="34739" customFormat="false" ht="15" hidden="false" customHeight="false" outlineLevel="0" collapsed="false"/>
    <row r="34740" customFormat="false" ht="15" hidden="false" customHeight="false" outlineLevel="0" collapsed="false"/>
    <row r="34741" customFormat="false" ht="15" hidden="false" customHeight="false" outlineLevel="0" collapsed="false"/>
    <row r="34742" customFormat="false" ht="15" hidden="false" customHeight="false" outlineLevel="0" collapsed="false"/>
    <row r="34743" customFormat="false" ht="15" hidden="false" customHeight="false" outlineLevel="0" collapsed="false"/>
    <row r="34744" customFormat="false" ht="15" hidden="false" customHeight="false" outlineLevel="0" collapsed="false"/>
    <row r="34745" customFormat="false" ht="15" hidden="false" customHeight="false" outlineLevel="0" collapsed="false"/>
    <row r="34746" customFormat="false" ht="15" hidden="false" customHeight="false" outlineLevel="0" collapsed="false"/>
    <row r="34747" customFormat="false" ht="15" hidden="false" customHeight="false" outlineLevel="0" collapsed="false"/>
    <row r="34748" customFormat="false" ht="15" hidden="false" customHeight="false" outlineLevel="0" collapsed="false"/>
    <row r="34749" customFormat="false" ht="15" hidden="false" customHeight="false" outlineLevel="0" collapsed="false"/>
    <row r="34750" customFormat="false" ht="15" hidden="false" customHeight="false" outlineLevel="0" collapsed="false"/>
    <row r="34751" customFormat="false" ht="15" hidden="false" customHeight="false" outlineLevel="0" collapsed="false"/>
    <row r="34752" customFormat="false" ht="15" hidden="false" customHeight="false" outlineLevel="0" collapsed="false"/>
    <row r="34753" customFormat="false" ht="15" hidden="false" customHeight="false" outlineLevel="0" collapsed="false"/>
    <row r="34754" customFormat="false" ht="15" hidden="false" customHeight="false" outlineLevel="0" collapsed="false"/>
    <row r="34755" customFormat="false" ht="15" hidden="false" customHeight="false" outlineLevel="0" collapsed="false"/>
    <row r="34756" customFormat="false" ht="15" hidden="false" customHeight="false" outlineLevel="0" collapsed="false"/>
    <row r="34757" customFormat="false" ht="15" hidden="false" customHeight="false" outlineLevel="0" collapsed="false"/>
    <row r="34758" customFormat="false" ht="15" hidden="false" customHeight="false" outlineLevel="0" collapsed="false"/>
    <row r="34759" customFormat="false" ht="15" hidden="false" customHeight="false" outlineLevel="0" collapsed="false"/>
    <row r="34760" customFormat="false" ht="15" hidden="false" customHeight="false" outlineLevel="0" collapsed="false"/>
    <row r="34761" customFormat="false" ht="15" hidden="false" customHeight="false" outlineLevel="0" collapsed="false"/>
    <row r="34762" customFormat="false" ht="15" hidden="false" customHeight="false" outlineLevel="0" collapsed="false"/>
    <row r="34763" customFormat="false" ht="15" hidden="false" customHeight="false" outlineLevel="0" collapsed="false"/>
    <row r="34764" customFormat="false" ht="15" hidden="false" customHeight="false" outlineLevel="0" collapsed="false"/>
    <row r="34765" customFormat="false" ht="15" hidden="false" customHeight="false" outlineLevel="0" collapsed="false"/>
    <row r="34766" customFormat="false" ht="15" hidden="false" customHeight="false" outlineLevel="0" collapsed="false"/>
    <row r="34767" customFormat="false" ht="15" hidden="false" customHeight="false" outlineLevel="0" collapsed="false"/>
    <row r="34768" customFormat="false" ht="15" hidden="false" customHeight="false" outlineLevel="0" collapsed="false"/>
    <row r="34769" customFormat="false" ht="15" hidden="false" customHeight="false" outlineLevel="0" collapsed="false"/>
    <row r="34770" customFormat="false" ht="15" hidden="false" customHeight="false" outlineLevel="0" collapsed="false"/>
    <row r="34771" customFormat="false" ht="15" hidden="false" customHeight="false" outlineLevel="0" collapsed="false"/>
    <row r="34772" customFormat="false" ht="15" hidden="false" customHeight="false" outlineLevel="0" collapsed="false"/>
    <row r="34773" customFormat="false" ht="15" hidden="false" customHeight="false" outlineLevel="0" collapsed="false"/>
    <row r="34774" customFormat="false" ht="15" hidden="false" customHeight="false" outlineLevel="0" collapsed="false"/>
    <row r="34775" customFormat="false" ht="15" hidden="false" customHeight="false" outlineLevel="0" collapsed="false"/>
    <row r="34776" customFormat="false" ht="15" hidden="false" customHeight="false" outlineLevel="0" collapsed="false"/>
    <row r="34777" customFormat="false" ht="15" hidden="false" customHeight="false" outlineLevel="0" collapsed="false"/>
    <row r="34778" customFormat="false" ht="15" hidden="false" customHeight="false" outlineLevel="0" collapsed="false"/>
    <row r="34779" customFormat="false" ht="15" hidden="false" customHeight="false" outlineLevel="0" collapsed="false"/>
    <row r="34780" customFormat="false" ht="15" hidden="false" customHeight="false" outlineLevel="0" collapsed="false"/>
    <row r="34781" customFormat="false" ht="15" hidden="false" customHeight="false" outlineLevel="0" collapsed="false"/>
    <row r="34782" customFormat="false" ht="15" hidden="false" customHeight="false" outlineLevel="0" collapsed="false"/>
    <row r="34783" customFormat="false" ht="15" hidden="false" customHeight="false" outlineLevel="0" collapsed="false"/>
    <row r="34784" customFormat="false" ht="15" hidden="false" customHeight="false" outlineLevel="0" collapsed="false"/>
    <row r="34785" customFormat="false" ht="15" hidden="false" customHeight="false" outlineLevel="0" collapsed="false"/>
    <row r="34786" customFormat="false" ht="15" hidden="false" customHeight="false" outlineLevel="0" collapsed="false"/>
    <row r="34787" customFormat="false" ht="15" hidden="false" customHeight="false" outlineLevel="0" collapsed="false"/>
    <row r="34788" customFormat="false" ht="15" hidden="false" customHeight="false" outlineLevel="0" collapsed="false"/>
    <row r="34789" customFormat="false" ht="15" hidden="false" customHeight="false" outlineLevel="0" collapsed="false"/>
    <row r="34790" customFormat="false" ht="15" hidden="false" customHeight="false" outlineLevel="0" collapsed="false"/>
    <row r="34791" customFormat="false" ht="15" hidden="false" customHeight="false" outlineLevel="0" collapsed="false"/>
    <row r="34792" customFormat="false" ht="15" hidden="false" customHeight="false" outlineLevel="0" collapsed="false"/>
    <row r="34793" customFormat="false" ht="15" hidden="false" customHeight="false" outlineLevel="0" collapsed="false"/>
    <row r="34794" customFormat="false" ht="15" hidden="false" customHeight="false" outlineLevel="0" collapsed="false"/>
    <row r="34795" customFormat="false" ht="15" hidden="false" customHeight="false" outlineLevel="0" collapsed="false"/>
    <row r="34796" customFormat="false" ht="15" hidden="false" customHeight="false" outlineLevel="0" collapsed="false"/>
    <row r="34797" customFormat="false" ht="15" hidden="false" customHeight="false" outlineLevel="0" collapsed="false"/>
    <row r="34798" customFormat="false" ht="15" hidden="false" customHeight="false" outlineLevel="0" collapsed="false"/>
    <row r="34799" customFormat="false" ht="15" hidden="false" customHeight="false" outlineLevel="0" collapsed="false"/>
    <row r="34800" customFormat="false" ht="15" hidden="false" customHeight="false" outlineLevel="0" collapsed="false"/>
    <row r="34801" customFormat="false" ht="15" hidden="false" customHeight="false" outlineLevel="0" collapsed="false"/>
    <row r="34802" customFormat="false" ht="15" hidden="false" customHeight="false" outlineLevel="0" collapsed="false"/>
    <row r="34803" customFormat="false" ht="15" hidden="false" customHeight="false" outlineLevel="0" collapsed="false"/>
    <row r="34804" customFormat="false" ht="15" hidden="false" customHeight="false" outlineLevel="0" collapsed="false"/>
    <row r="34805" customFormat="false" ht="15" hidden="false" customHeight="false" outlineLevel="0" collapsed="false"/>
    <row r="34806" customFormat="false" ht="15" hidden="false" customHeight="false" outlineLevel="0" collapsed="false"/>
    <row r="34807" customFormat="false" ht="15" hidden="false" customHeight="false" outlineLevel="0" collapsed="false"/>
    <row r="34808" customFormat="false" ht="15" hidden="false" customHeight="false" outlineLevel="0" collapsed="false"/>
    <row r="34809" customFormat="false" ht="15" hidden="false" customHeight="false" outlineLevel="0" collapsed="false"/>
    <row r="34810" customFormat="false" ht="15" hidden="false" customHeight="false" outlineLevel="0" collapsed="false"/>
    <row r="34811" customFormat="false" ht="15" hidden="false" customHeight="false" outlineLevel="0" collapsed="false"/>
    <row r="34812" customFormat="false" ht="15" hidden="false" customHeight="false" outlineLevel="0" collapsed="false"/>
    <row r="34813" customFormat="false" ht="15" hidden="false" customHeight="false" outlineLevel="0" collapsed="false"/>
    <row r="34814" customFormat="false" ht="15" hidden="false" customHeight="false" outlineLevel="0" collapsed="false"/>
    <row r="34815" customFormat="false" ht="15" hidden="false" customHeight="false" outlineLevel="0" collapsed="false"/>
    <row r="34816" customFormat="false" ht="15" hidden="false" customHeight="false" outlineLevel="0" collapsed="false"/>
    <row r="34817" customFormat="false" ht="15" hidden="false" customHeight="false" outlineLevel="0" collapsed="false"/>
    <row r="34818" customFormat="false" ht="15" hidden="false" customHeight="false" outlineLevel="0" collapsed="false"/>
    <row r="34819" customFormat="false" ht="15" hidden="false" customHeight="false" outlineLevel="0" collapsed="false"/>
    <row r="34820" customFormat="false" ht="15" hidden="false" customHeight="false" outlineLevel="0" collapsed="false"/>
    <row r="34821" customFormat="false" ht="15" hidden="false" customHeight="false" outlineLevel="0" collapsed="false"/>
    <row r="34822" customFormat="false" ht="15" hidden="false" customHeight="false" outlineLevel="0" collapsed="false"/>
    <row r="34823" customFormat="false" ht="15" hidden="false" customHeight="false" outlineLevel="0" collapsed="false"/>
    <row r="34824" customFormat="false" ht="15" hidden="false" customHeight="false" outlineLevel="0" collapsed="false"/>
    <row r="34825" customFormat="false" ht="15" hidden="false" customHeight="false" outlineLevel="0" collapsed="false"/>
    <row r="34826" customFormat="false" ht="15" hidden="false" customHeight="false" outlineLevel="0" collapsed="false"/>
    <row r="34827" customFormat="false" ht="15" hidden="false" customHeight="false" outlineLevel="0" collapsed="false"/>
    <row r="34828" customFormat="false" ht="15" hidden="false" customHeight="false" outlineLevel="0" collapsed="false"/>
    <row r="34829" customFormat="false" ht="15" hidden="false" customHeight="false" outlineLevel="0" collapsed="false"/>
    <row r="34830" customFormat="false" ht="15" hidden="false" customHeight="false" outlineLevel="0" collapsed="false"/>
    <row r="34831" customFormat="false" ht="15" hidden="false" customHeight="false" outlineLevel="0" collapsed="false"/>
    <row r="34832" customFormat="false" ht="15" hidden="false" customHeight="false" outlineLevel="0" collapsed="false"/>
    <row r="34833" customFormat="false" ht="15" hidden="false" customHeight="false" outlineLevel="0" collapsed="false"/>
    <row r="34834" customFormat="false" ht="15" hidden="false" customHeight="false" outlineLevel="0" collapsed="false"/>
    <row r="34835" customFormat="false" ht="15" hidden="false" customHeight="false" outlineLevel="0" collapsed="false"/>
    <row r="34836" customFormat="false" ht="15" hidden="false" customHeight="false" outlineLevel="0" collapsed="false"/>
    <row r="34837" customFormat="false" ht="15" hidden="false" customHeight="false" outlineLevel="0" collapsed="false"/>
    <row r="34838" customFormat="false" ht="15" hidden="false" customHeight="false" outlineLevel="0" collapsed="false"/>
    <row r="34839" customFormat="false" ht="15" hidden="false" customHeight="false" outlineLevel="0" collapsed="false"/>
    <row r="34840" customFormat="false" ht="15" hidden="false" customHeight="false" outlineLevel="0" collapsed="false"/>
    <row r="34841" customFormat="false" ht="15" hidden="false" customHeight="false" outlineLevel="0" collapsed="false"/>
    <row r="34842" customFormat="false" ht="15" hidden="false" customHeight="false" outlineLevel="0" collapsed="false"/>
    <row r="34843" customFormat="false" ht="15" hidden="false" customHeight="false" outlineLevel="0" collapsed="false"/>
    <row r="34844" customFormat="false" ht="15" hidden="false" customHeight="false" outlineLevel="0" collapsed="false"/>
    <row r="34845" customFormat="false" ht="15" hidden="false" customHeight="false" outlineLevel="0" collapsed="false"/>
    <row r="34846" customFormat="false" ht="15" hidden="false" customHeight="false" outlineLevel="0" collapsed="false"/>
    <row r="34847" customFormat="false" ht="15" hidden="false" customHeight="false" outlineLevel="0" collapsed="false"/>
    <row r="34848" customFormat="false" ht="15" hidden="false" customHeight="false" outlineLevel="0" collapsed="false"/>
    <row r="34849" customFormat="false" ht="15" hidden="false" customHeight="false" outlineLevel="0" collapsed="false"/>
    <row r="34850" customFormat="false" ht="15" hidden="false" customHeight="false" outlineLevel="0" collapsed="false"/>
    <row r="34851" customFormat="false" ht="15" hidden="false" customHeight="false" outlineLevel="0" collapsed="false"/>
    <row r="34852" customFormat="false" ht="15" hidden="false" customHeight="false" outlineLevel="0" collapsed="false"/>
    <row r="34853" customFormat="false" ht="15" hidden="false" customHeight="false" outlineLevel="0" collapsed="false"/>
    <row r="34854" customFormat="false" ht="15" hidden="false" customHeight="false" outlineLevel="0" collapsed="false"/>
    <row r="34855" customFormat="false" ht="15" hidden="false" customHeight="false" outlineLevel="0" collapsed="false"/>
    <row r="34856" customFormat="false" ht="15" hidden="false" customHeight="false" outlineLevel="0" collapsed="false"/>
    <row r="34857" customFormat="false" ht="15" hidden="false" customHeight="false" outlineLevel="0" collapsed="false"/>
    <row r="34858" customFormat="false" ht="15" hidden="false" customHeight="false" outlineLevel="0" collapsed="false"/>
    <row r="34859" customFormat="false" ht="15" hidden="false" customHeight="false" outlineLevel="0" collapsed="false"/>
    <row r="34860" customFormat="false" ht="15" hidden="false" customHeight="false" outlineLevel="0" collapsed="false"/>
    <row r="34861" customFormat="false" ht="15" hidden="false" customHeight="false" outlineLevel="0" collapsed="false"/>
    <row r="34862" customFormat="false" ht="15" hidden="false" customHeight="false" outlineLevel="0" collapsed="false"/>
    <row r="34863" customFormat="false" ht="15" hidden="false" customHeight="false" outlineLevel="0" collapsed="false"/>
    <row r="34864" customFormat="false" ht="15" hidden="false" customHeight="false" outlineLevel="0" collapsed="false"/>
    <row r="34865" customFormat="false" ht="15" hidden="false" customHeight="false" outlineLevel="0" collapsed="false"/>
    <row r="34866" customFormat="false" ht="15" hidden="false" customHeight="false" outlineLevel="0" collapsed="false"/>
    <row r="34867" customFormat="false" ht="15" hidden="false" customHeight="false" outlineLevel="0" collapsed="false"/>
    <row r="34868" customFormat="false" ht="15" hidden="false" customHeight="false" outlineLevel="0" collapsed="false"/>
    <row r="34869" customFormat="false" ht="15" hidden="false" customHeight="false" outlineLevel="0" collapsed="false"/>
    <row r="34870" customFormat="false" ht="15" hidden="false" customHeight="false" outlineLevel="0" collapsed="false"/>
    <row r="34871" customFormat="false" ht="15" hidden="false" customHeight="false" outlineLevel="0" collapsed="false"/>
    <row r="34872" customFormat="false" ht="15" hidden="false" customHeight="false" outlineLevel="0" collapsed="false"/>
    <row r="34873" customFormat="false" ht="15" hidden="false" customHeight="false" outlineLevel="0" collapsed="false"/>
    <row r="34874" customFormat="false" ht="15" hidden="false" customHeight="false" outlineLevel="0" collapsed="false"/>
    <row r="34875" customFormat="false" ht="15" hidden="false" customHeight="false" outlineLevel="0" collapsed="false"/>
    <row r="34876" customFormat="false" ht="15" hidden="false" customHeight="false" outlineLevel="0" collapsed="false"/>
    <row r="34877" customFormat="false" ht="15" hidden="false" customHeight="false" outlineLevel="0" collapsed="false"/>
    <row r="34878" customFormat="false" ht="15" hidden="false" customHeight="false" outlineLevel="0" collapsed="false"/>
    <row r="34879" customFormat="false" ht="15" hidden="false" customHeight="false" outlineLevel="0" collapsed="false"/>
    <row r="34880" customFormat="false" ht="15" hidden="false" customHeight="false" outlineLevel="0" collapsed="false"/>
    <row r="34881" customFormat="false" ht="15" hidden="false" customHeight="false" outlineLevel="0" collapsed="false"/>
    <row r="34882" customFormat="false" ht="15" hidden="false" customHeight="false" outlineLevel="0" collapsed="false"/>
    <row r="34883" customFormat="false" ht="15" hidden="false" customHeight="false" outlineLevel="0" collapsed="false"/>
    <row r="34884" customFormat="false" ht="15" hidden="false" customHeight="false" outlineLevel="0" collapsed="false"/>
    <row r="34885" customFormat="false" ht="15" hidden="false" customHeight="false" outlineLevel="0" collapsed="false"/>
    <row r="34886" customFormat="false" ht="15" hidden="false" customHeight="false" outlineLevel="0" collapsed="false"/>
    <row r="34887" customFormat="false" ht="15" hidden="false" customHeight="false" outlineLevel="0" collapsed="false"/>
    <row r="34888" customFormat="false" ht="15" hidden="false" customHeight="false" outlineLevel="0" collapsed="false"/>
    <row r="34889" customFormat="false" ht="15" hidden="false" customHeight="false" outlineLevel="0" collapsed="false"/>
    <row r="34890" customFormat="false" ht="15" hidden="false" customHeight="false" outlineLevel="0" collapsed="false"/>
    <row r="34891" customFormat="false" ht="15" hidden="false" customHeight="false" outlineLevel="0" collapsed="false"/>
    <row r="34892" customFormat="false" ht="15" hidden="false" customHeight="false" outlineLevel="0" collapsed="false"/>
    <row r="34893" customFormat="false" ht="15" hidden="false" customHeight="false" outlineLevel="0" collapsed="false"/>
    <row r="34894" customFormat="false" ht="15" hidden="false" customHeight="false" outlineLevel="0" collapsed="false"/>
    <row r="34895" customFormat="false" ht="15" hidden="false" customHeight="false" outlineLevel="0" collapsed="false"/>
    <row r="34896" customFormat="false" ht="15" hidden="false" customHeight="false" outlineLevel="0" collapsed="false"/>
    <row r="34897" customFormat="false" ht="15" hidden="false" customHeight="false" outlineLevel="0" collapsed="false"/>
    <row r="34898" customFormat="false" ht="15" hidden="false" customHeight="false" outlineLevel="0" collapsed="false"/>
    <row r="34899" customFormat="false" ht="15" hidden="false" customHeight="false" outlineLevel="0" collapsed="false"/>
    <row r="34900" customFormat="false" ht="15" hidden="false" customHeight="false" outlineLevel="0" collapsed="false"/>
    <row r="34901" customFormat="false" ht="15" hidden="false" customHeight="false" outlineLevel="0" collapsed="false"/>
    <row r="34902" customFormat="false" ht="15" hidden="false" customHeight="false" outlineLevel="0" collapsed="false"/>
    <row r="34903" customFormat="false" ht="15" hidden="false" customHeight="false" outlineLevel="0" collapsed="false"/>
    <row r="34904" customFormat="false" ht="15" hidden="false" customHeight="false" outlineLevel="0" collapsed="false"/>
    <row r="34905" customFormat="false" ht="15" hidden="false" customHeight="false" outlineLevel="0" collapsed="false"/>
    <row r="34906" customFormat="false" ht="15" hidden="false" customHeight="false" outlineLevel="0" collapsed="false"/>
    <row r="34907" customFormat="false" ht="15" hidden="false" customHeight="false" outlineLevel="0" collapsed="false"/>
    <row r="34908" customFormat="false" ht="15" hidden="false" customHeight="false" outlineLevel="0" collapsed="false"/>
    <row r="34909" customFormat="false" ht="15" hidden="false" customHeight="false" outlineLevel="0" collapsed="false"/>
    <row r="34910" customFormat="false" ht="15" hidden="false" customHeight="false" outlineLevel="0" collapsed="false"/>
    <row r="34911" customFormat="false" ht="15" hidden="false" customHeight="false" outlineLevel="0" collapsed="false"/>
    <row r="34912" customFormat="false" ht="15" hidden="false" customHeight="false" outlineLevel="0" collapsed="false"/>
    <row r="34913" customFormat="false" ht="15" hidden="false" customHeight="false" outlineLevel="0" collapsed="false"/>
    <row r="34914" customFormat="false" ht="15" hidden="false" customHeight="false" outlineLevel="0" collapsed="false"/>
    <row r="34915" customFormat="false" ht="15" hidden="false" customHeight="false" outlineLevel="0" collapsed="false"/>
    <row r="34916" customFormat="false" ht="15" hidden="false" customHeight="false" outlineLevel="0" collapsed="false"/>
    <row r="34917" customFormat="false" ht="15" hidden="false" customHeight="false" outlineLevel="0" collapsed="false"/>
    <row r="34918" customFormat="false" ht="15" hidden="false" customHeight="false" outlineLevel="0" collapsed="false"/>
    <row r="34919" customFormat="false" ht="15" hidden="false" customHeight="false" outlineLevel="0" collapsed="false"/>
    <row r="34920" customFormat="false" ht="15" hidden="false" customHeight="false" outlineLevel="0" collapsed="false"/>
    <row r="34921" customFormat="false" ht="15" hidden="false" customHeight="false" outlineLevel="0" collapsed="false"/>
    <row r="34922" customFormat="false" ht="15" hidden="false" customHeight="false" outlineLevel="0" collapsed="false"/>
    <row r="34923" customFormat="false" ht="15" hidden="false" customHeight="false" outlineLevel="0" collapsed="false"/>
    <row r="34924" customFormat="false" ht="15" hidden="false" customHeight="false" outlineLevel="0" collapsed="false"/>
    <row r="34925" customFormat="false" ht="15" hidden="false" customHeight="false" outlineLevel="0" collapsed="false"/>
    <row r="34926" customFormat="false" ht="15" hidden="false" customHeight="false" outlineLevel="0" collapsed="false"/>
    <row r="34927" customFormat="false" ht="15" hidden="false" customHeight="false" outlineLevel="0" collapsed="false"/>
    <row r="34928" customFormat="false" ht="15" hidden="false" customHeight="false" outlineLevel="0" collapsed="false"/>
    <row r="34929" customFormat="false" ht="15" hidden="false" customHeight="false" outlineLevel="0" collapsed="false"/>
    <row r="34930" customFormat="false" ht="15" hidden="false" customHeight="false" outlineLevel="0" collapsed="false"/>
    <row r="34931" customFormat="false" ht="15" hidden="false" customHeight="false" outlineLevel="0" collapsed="false"/>
    <row r="34932" customFormat="false" ht="15" hidden="false" customHeight="false" outlineLevel="0" collapsed="false"/>
    <row r="34933" customFormat="false" ht="15" hidden="false" customHeight="false" outlineLevel="0" collapsed="false"/>
    <row r="34934" customFormat="false" ht="15" hidden="false" customHeight="false" outlineLevel="0" collapsed="false"/>
    <row r="34935" customFormat="false" ht="15" hidden="false" customHeight="false" outlineLevel="0" collapsed="false"/>
    <row r="34936" customFormat="false" ht="15" hidden="false" customHeight="false" outlineLevel="0" collapsed="false"/>
    <row r="34937" customFormat="false" ht="15" hidden="false" customHeight="false" outlineLevel="0" collapsed="false"/>
    <row r="34938" customFormat="false" ht="15" hidden="false" customHeight="false" outlineLevel="0" collapsed="false"/>
    <row r="34939" customFormat="false" ht="15" hidden="false" customHeight="false" outlineLevel="0" collapsed="false"/>
    <row r="34940" customFormat="false" ht="15" hidden="false" customHeight="false" outlineLevel="0" collapsed="false"/>
    <row r="34941" customFormat="false" ht="15" hidden="false" customHeight="false" outlineLevel="0" collapsed="false"/>
    <row r="34942" customFormat="false" ht="15" hidden="false" customHeight="false" outlineLevel="0" collapsed="false"/>
    <row r="34943" customFormat="false" ht="15" hidden="false" customHeight="false" outlineLevel="0" collapsed="false"/>
    <row r="34944" customFormat="false" ht="15" hidden="false" customHeight="false" outlineLevel="0" collapsed="false"/>
    <row r="34945" customFormat="false" ht="15" hidden="false" customHeight="false" outlineLevel="0" collapsed="false"/>
    <row r="34946" customFormat="false" ht="15" hidden="false" customHeight="false" outlineLevel="0" collapsed="false"/>
    <row r="34947" customFormat="false" ht="15" hidden="false" customHeight="false" outlineLevel="0" collapsed="false"/>
    <row r="34948" customFormat="false" ht="15" hidden="false" customHeight="false" outlineLevel="0" collapsed="false"/>
    <row r="34949" customFormat="false" ht="15" hidden="false" customHeight="false" outlineLevel="0" collapsed="false"/>
    <row r="34950" customFormat="false" ht="15" hidden="false" customHeight="false" outlineLevel="0" collapsed="false"/>
    <row r="34951" customFormat="false" ht="15" hidden="false" customHeight="false" outlineLevel="0" collapsed="false"/>
    <row r="34952" customFormat="false" ht="15" hidden="false" customHeight="false" outlineLevel="0" collapsed="false"/>
    <row r="34953" customFormat="false" ht="15" hidden="false" customHeight="false" outlineLevel="0" collapsed="false"/>
    <row r="34954" customFormat="false" ht="15" hidden="false" customHeight="false" outlineLevel="0" collapsed="false"/>
    <row r="34955" customFormat="false" ht="15" hidden="false" customHeight="false" outlineLevel="0" collapsed="false"/>
    <row r="34956" customFormat="false" ht="15" hidden="false" customHeight="false" outlineLevel="0" collapsed="false"/>
    <row r="34957" customFormat="false" ht="15" hidden="false" customHeight="false" outlineLevel="0" collapsed="false"/>
    <row r="34958" customFormat="false" ht="15" hidden="false" customHeight="false" outlineLevel="0" collapsed="false"/>
    <row r="34959" customFormat="false" ht="15" hidden="false" customHeight="false" outlineLevel="0" collapsed="false"/>
    <row r="34960" customFormat="false" ht="15" hidden="false" customHeight="false" outlineLevel="0" collapsed="false"/>
    <row r="34961" customFormat="false" ht="15" hidden="false" customHeight="false" outlineLevel="0" collapsed="false"/>
    <row r="34962" customFormat="false" ht="15" hidden="false" customHeight="false" outlineLevel="0" collapsed="false"/>
    <row r="34963" customFormat="false" ht="15" hidden="false" customHeight="false" outlineLevel="0" collapsed="false"/>
    <row r="34964" customFormat="false" ht="15" hidden="false" customHeight="false" outlineLevel="0" collapsed="false"/>
    <row r="34965" customFormat="false" ht="15" hidden="false" customHeight="false" outlineLevel="0" collapsed="false"/>
    <row r="34966" customFormat="false" ht="15" hidden="false" customHeight="false" outlineLevel="0" collapsed="false"/>
    <row r="34967" customFormat="false" ht="15" hidden="false" customHeight="false" outlineLevel="0" collapsed="false"/>
    <row r="34968" customFormat="false" ht="15" hidden="false" customHeight="false" outlineLevel="0" collapsed="false"/>
    <row r="34969" customFormat="false" ht="15" hidden="false" customHeight="false" outlineLevel="0" collapsed="false"/>
    <row r="34970" customFormat="false" ht="15" hidden="false" customHeight="false" outlineLevel="0" collapsed="false"/>
    <row r="34971" customFormat="false" ht="15" hidden="false" customHeight="false" outlineLevel="0" collapsed="false"/>
    <row r="34972" customFormat="false" ht="15" hidden="false" customHeight="false" outlineLevel="0" collapsed="false"/>
    <row r="34973" customFormat="false" ht="15" hidden="false" customHeight="false" outlineLevel="0" collapsed="false"/>
    <row r="34974" customFormat="false" ht="15" hidden="false" customHeight="false" outlineLevel="0" collapsed="false"/>
    <row r="34975" customFormat="false" ht="15" hidden="false" customHeight="false" outlineLevel="0" collapsed="false"/>
    <row r="34976" customFormat="false" ht="15" hidden="false" customHeight="false" outlineLevel="0" collapsed="false"/>
    <row r="34977" customFormat="false" ht="15" hidden="false" customHeight="false" outlineLevel="0" collapsed="false"/>
    <row r="34978" customFormat="false" ht="15" hidden="false" customHeight="false" outlineLevel="0" collapsed="false"/>
    <row r="34979" customFormat="false" ht="15" hidden="false" customHeight="false" outlineLevel="0" collapsed="false"/>
    <row r="34980" customFormat="false" ht="15" hidden="false" customHeight="false" outlineLevel="0" collapsed="false"/>
    <row r="34981" customFormat="false" ht="15" hidden="false" customHeight="false" outlineLevel="0" collapsed="false"/>
    <row r="34982" customFormat="false" ht="15" hidden="false" customHeight="false" outlineLevel="0" collapsed="false"/>
    <row r="34983" customFormat="false" ht="15" hidden="false" customHeight="false" outlineLevel="0" collapsed="false"/>
    <row r="34984" customFormat="false" ht="15" hidden="false" customHeight="false" outlineLevel="0" collapsed="false"/>
    <row r="34985" customFormat="false" ht="15" hidden="false" customHeight="false" outlineLevel="0" collapsed="false"/>
    <row r="34986" customFormat="false" ht="15" hidden="false" customHeight="false" outlineLevel="0" collapsed="false"/>
    <row r="34987" customFormat="false" ht="15" hidden="false" customHeight="false" outlineLevel="0" collapsed="false"/>
    <row r="34988" customFormat="false" ht="15" hidden="false" customHeight="false" outlineLevel="0" collapsed="false"/>
    <row r="34989" customFormat="false" ht="15" hidden="false" customHeight="false" outlineLevel="0" collapsed="false"/>
    <row r="34990" customFormat="false" ht="15" hidden="false" customHeight="false" outlineLevel="0" collapsed="false"/>
    <row r="34991" customFormat="false" ht="15" hidden="false" customHeight="false" outlineLevel="0" collapsed="false"/>
    <row r="34992" customFormat="false" ht="15" hidden="false" customHeight="false" outlineLevel="0" collapsed="false"/>
    <row r="34993" customFormat="false" ht="15" hidden="false" customHeight="false" outlineLevel="0" collapsed="false"/>
    <row r="34994" customFormat="false" ht="15" hidden="false" customHeight="false" outlineLevel="0" collapsed="false"/>
    <row r="34995" customFormat="false" ht="15" hidden="false" customHeight="false" outlineLevel="0" collapsed="false"/>
    <row r="34996" customFormat="false" ht="15" hidden="false" customHeight="false" outlineLevel="0" collapsed="false"/>
    <row r="34997" customFormat="false" ht="15" hidden="false" customHeight="false" outlineLevel="0" collapsed="false"/>
    <row r="34998" customFormat="false" ht="15" hidden="false" customHeight="false" outlineLevel="0" collapsed="false"/>
    <row r="34999" customFormat="false" ht="15" hidden="false" customHeight="false" outlineLevel="0" collapsed="false"/>
    <row r="35000" customFormat="false" ht="15" hidden="false" customHeight="false" outlineLevel="0" collapsed="false"/>
    <row r="35001" customFormat="false" ht="15" hidden="false" customHeight="false" outlineLevel="0" collapsed="false"/>
    <row r="35002" customFormat="false" ht="15" hidden="false" customHeight="false" outlineLevel="0" collapsed="false"/>
    <row r="35003" customFormat="false" ht="15" hidden="false" customHeight="false" outlineLevel="0" collapsed="false"/>
    <row r="35004" customFormat="false" ht="15" hidden="false" customHeight="false" outlineLevel="0" collapsed="false"/>
    <row r="35005" customFormat="false" ht="15" hidden="false" customHeight="false" outlineLevel="0" collapsed="false"/>
    <row r="35006" customFormat="false" ht="15" hidden="false" customHeight="false" outlineLevel="0" collapsed="false"/>
    <row r="35007" customFormat="false" ht="15" hidden="false" customHeight="false" outlineLevel="0" collapsed="false"/>
    <row r="35008" customFormat="false" ht="15" hidden="false" customHeight="false" outlineLevel="0" collapsed="false"/>
    <row r="35009" customFormat="false" ht="15" hidden="false" customHeight="false" outlineLevel="0" collapsed="false"/>
    <row r="35010" customFormat="false" ht="15" hidden="false" customHeight="false" outlineLevel="0" collapsed="false"/>
    <row r="35011" customFormat="false" ht="15" hidden="false" customHeight="false" outlineLevel="0" collapsed="false"/>
    <row r="35012" customFormat="false" ht="15" hidden="false" customHeight="false" outlineLevel="0" collapsed="false"/>
    <row r="35013" customFormat="false" ht="15" hidden="false" customHeight="false" outlineLevel="0" collapsed="false"/>
    <row r="35014" customFormat="false" ht="15" hidden="false" customHeight="false" outlineLevel="0" collapsed="false"/>
    <row r="35015" customFormat="false" ht="15" hidden="false" customHeight="false" outlineLevel="0" collapsed="false"/>
    <row r="35016" customFormat="false" ht="15" hidden="false" customHeight="false" outlineLevel="0" collapsed="false"/>
    <row r="35017" customFormat="false" ht="15" hidden="false" customHeight="false" outlineLevel="0" collapsed="false"/>
    <row r="35018" customFormat="false" ht="15" hidden="false" customHeight="false" outlineLevel="0" collapsed="false"/>
    <row r="35019" customFormat="false" ht="15" hidden="false" customHeight="false" outlineLevel="0" collapsed="false"/>
    <row r="35020" customFormat="false" ht="15" hidden="false" customHeight="false" outlineLevel="0" collapsed="false"/>
    <row r="35021" customFormat="false" ht="15" hidden="false" customHeight="false" outlineLevel="0" collapsed="false"/>
    <row r="35022" customFormat="false" ht="15" hidden="false" customHeight="false" outlineLevel="0" collapsed="false"/>
    <row r="35023" customFormat="false" ht="15" hidden="false" customHeight="false" outlineLevel="0" collapsed="false"/>
    <row r="35024" customFormat="false" ht="15" hidden="false" customHeight="false" outlineLevel="0" collapsed="false"/>
    <row r="35025" customFormat="false" ht="15" hidden="false" customHeight="false" outlineLevel="0" collapsed="false"/>
    <row r="35026" customFormat="false" ht="15" hidden="false" customHeight="false" outlineLevel="0" collapsed="false"/>
    <row r="35027" customFormat="false" ht="15" hidden="false" customHeight="false" outlineLevel="0" collapsed="false"/>
    <row r="35028" customFormat="false" ht="15" hidden="false" customHeight="false" outlineLevel="0" collapsed="false"/>
    <row r="35029" customFormat="false" ht="15" hidden="false" customHeight="false" outlineLevel="0" collapsed="false"/>
    <row r="35030" customFormat="false" ht="15" hidden="false" customHeight="false" outlineLevel="0" collapsed="false"/>
    <row r="35031" customFormat="false" ht="15" hidden="false" customHeight="false" outlineLevel="0" collapsed="false"/>
    <row r="35032" customFormat="false" ht="15" hidden="false" customHeight="false" outlineLevel="0" collapsed="false"/>
    <row r="35033" customFormat="false" ht="15" hidden="false" customHeight="false" outlineLevel="0" collapsed="false"/>
    <row r="35034" customFormat="false" ht="15" hidden="false" customHeight="false" outlineLevel="0" collapsed="false"/>
    <row r="35035" customFormat="false" ht="15" hidden="false" customHeight="false" outlineLevel="0" collapsed="false"/>
    <row r="35036" customFormat="false" ht="15" hidden="false" customHeight="false" outlineLevel="0" collapsed="false"/>
    <row r="35037" customFormat="false" ht="15" hidden="false" customHeight="false" outlineLevel="0" collapsed="false"/>
    <row r="35038" customFormat="false" ht="15" hidden="false" customHeight="false" outlineLevel="0" collapsed="false"/>
    <row r="35039" customFormat="false" ht="15" hidden="false" customHeight="false" outlineLevel="0" collapsed="false"/>
    <row r="35040" customFormat="false" ht="15" hidden="false" customHeight="false" outlineLevel="0" collapsed="false"/>
    <row r="35041" customFormat="false" ht="15" hidden="false" customHeight="false" outlineLevel="0" collapsed="false"/>
    <row r="35042" customFormat="false" ht="15" hidden="false" customHeight="false" outlineLevel="0" collapsed="false"/>
    <row r="35043" customFormat="false" ht="15" hidden="false" customHeight="false" outlineLevel="0" collapsed="false"/>
    <row r="35044" customFormat="false" ht="15" hidden="false" customHeight="false" outlineLevel="0" collapsed="false"/>
    <row r="35045" customFormat="false" ht="15" hidden="false" customHeight="false" outlineLevel="0" collapsed="false"/>
    <row r="35046" customFormat="false" ht="15" hidden="false" customHeight="false" outlineLevel="0" collapsed="false"/>
    <row r="35047" customFormat="false" ht="15" hidden="false" customHeight="false" outlineLevel="0" collapsed="false"/>
    <row r="35048" customFormat="false" ht="15" hidden="false" customHeight="false" outlineLevel="0" collapsed="false"/>
    <row r="35049" customFormat="false" ht="15" hidden="false" customHeight="false" outlineLevel="0" collapsed="false"/>
    <row r="35050" customFormat="false" ht="15" hidden="false" customHeight="false" outlineLevel="0" collapsed="false"/>
    <row r="35051" customFormat="false" ht="15" hidden="false" customHeight="false" outlineLevel="0" collapsed="false"/>
    <row r="35052" customFormat="false" ht="15" hidden="false" customHeight="false" outlineLevel="0" collapsed="false"/>
    <row r="35053" customFormat="false" ht="15" hidden="false" customHeight="false" outlineLevel="0" collapsed="false"/>
    <row r="35054" customFormat="false" ht="15" hidden="false" customHeight="false" outlineLevel="0" collapsed="false"/>
    <row r="35055" customFormat="false" ht="15" hidden="false" customHeight="false" outlineLevel="0" collapsed="false"/>
    <row r="35056" customFormat="false" ht="15" hidden="false" customHeight="false" outlineLevel="0" collapsed="false"/>
    <row r="35057" customFormat="false" ht="15" hidden="false" customHeight="false" outlineLevel="0" collapsed="false"/>
    <row r="35058" customFormat="false" ht="15" hidden="false" customHeight="false" outlineLevel="0" collapsed="false"/>
    <row r="35059" customFormat="false" ht="15" hidden="false" customHeight="false" outlineLevel="0" collapsed="false"/>
    <row r="35060" customFormat="false" ht="15" hidden="false" customHeight="false" outlineLevel="0" collapsed="false"/>
    <row r="35061" customFormat="false" ht="15" hidden="false" customHeight="false" outlineLevel="0" collapsed="false"/>
    <row r="35062" customFormat="false" ht="15" hidden="false" customHeight="false" outlineLevel="0" collapsed="false"/>
    <row r="35063" customFormat="false" ht="15" hidden="false" customHeight="false" outlineLevel="0" collapsed="false"/>
    <row r="35064" customFormat="false" ht="15" hidden="false" customHeight="false" outlineLevel="0" collapsed="false"/>
    <row r="35065" customFormat="false" ht="15" hidden="false" customHeight="false" outlineLevel="0" collapsed="false"/>
    <row r="35066" customFormat="false" ht="15" hidden="false" customHeight="false" outlineLevel="0" collapsed="false"/>
    <row r="35067" customFormat="false" ht="15" hidden="false" customHeight="false" outlineLevel="0" collapsed="false"/>
    <row r="35068" customFormat="false" ht="15" hidden="false" customHeight="false" outlineLevel="0" collapsed="false"/>
    <row r="35069" customFormat="false" ht="15" hidden="false" customHeight="false" outlineLevel="0" collapsed="false"/>
    <row r="35070" customFormat="false" ht="15" hidden="false" customHeight="false" outlineLevel="0" collapsed="false"/>
    <row r="35071" customFormat="false" ht="15" hidden="false" customHeight="false" outlineLevel="0" collapsed="false"/>
    <row r="35072" customFormat="false" ht="15" hidden="false" customHeight="false" outlineLevel="0" collapsed="false"/>
    <row r="35073" customFormat="false" ht="15" hidden="false" customHeight="false" outlineLevel="0" collapsed="false"/>
    <row r="35074" customFormat="false" ht="15" hidden="false" customHeight="false" outlineLevel="0" collapsed="false"/>
    <row r="35075" customFormat="false" ht="15" hidden="false" customHeight="false" outlineLevel="0" collapsed="false"/>
    <row r="35076" customFormat="false" ht="15" hidden="false" customHeight="false" outlineLevel="0" collapsed="false"/>
    <row r="35077" customFormat="false" ht="15" hidden="false" customHeight="false" outlineLevel="0" collapsed="false"/>
    <row r="35078" customFormat="false" ht="15" hidden="false" customHeight="false" outlineLevel="0" collapsed="false"/>
    <row r="35079" customFormat="false" ht="15" hidden="false" customHeight="false" outlineLevel="0" collapsed="false"/>
    <row r="35080" customFormat="false" ht="15" hidden="false" customHeight="false" outlineLevel="0" collapsed="false"/>
    <row r="35081" customFormat="false" ht="15" hidden="false" customHeight="false" outlineLevel="0" collapsed="false"/>
    <row r="35082" customFormat="false" ht="15" hidden="false" customHeight="false" outlineLevel="0" collapsed="false"/>
    <row r="35083" customFormat="false" ht="15" hidden="false" customHeight="false" outlineLevel="0" collapsed="false"/>
    <row r="35084" customFormat="false" ht="15" hidden="false" customHeight="false" outlineLevel="0" collapsed="false"/>
    <row r="35085" customFormat="false" ht="15" hidden="false" customHeight="false" outlineLevel="0" collapsed="false"/>
    <row r="35086" customFormat="false" ht="15" hidden="false" customHeight="false" outlineLevel="0" collapsed="false"/>
    <row r="35087" customFormat="false" ht="15" hidden="false" customHeight="false" outlineLevel="0" collapsed="false"/>
    <row r="35088" customFormat="false" ht="15" hidden="false" customHeight="false" outlineLevel="0" collapsed="false"/>
    <row r="35089" customFormat="false" ht="15" hidden="false" customHeight="false" outlineLevel="0" collapsed="false"/>
    <row r="35090" customFormat="false" ht="15" hidden="false" customHeight="false" outlineLevel="0" collapsed="false"/>
    <row r="35091" customFormat="false" ht="15" hidden="false" customHeight="false" outlineLevel="0" collapsed="false"/>
    <row r="35092" customFormat="false" ht="15" hidden="false" customHeight="false" outlineLevel="0" collapsed="false"/>
    <row r="35093" customFormat="false" ht="15" hidden="false" customHeight="false" outlineLevel="0" collapsed="false"/>
    <row r="35094" customFormat="false" ht="15" hidden="false" customHeight="false" outlineLevel="0" collapsed="false"/>
    <row r="35095" customFormat="false" ht="15" hidden="false" customHeight="false" outlineLevel="0" collapsed="false"/>
    <row r="35096" customFormat="false" ht="15" hidden="false" customHeight="false" outlineLevel="0" collapsed="false"/>
    <row r="35097" customFormat="false" ht="15" hidden="false" customHeight="false" outlineLevel="0" collapsed="false"/>
    <row r="35098" customFormat="false" ht="15" hidden="false" customHeight="false" outlineLevel="0" collapsed="false"/>
    <row r="35099" customFormat="false" ht="15" hidden="false" customHeight="false" outlineLevel="0" collapsed="false"/>
    <row r="35100" customFormat="false" ht="15" hidden="false" customHeight="false" outlineLevel="0" collapsed="false"/>
    <row r="35101" customFormat="false" ht="15" hidden="false" customHeight="false" outlineLevel="0" collapsed="false"/>
    <row r="35102" customFormat="false" ht="15" hidden="false" customHeight="false" outlineLevel="0" collapsed="false"/>
    <row r="35103" customFormat="false" ht="15" hidden="false" customHeight="false" outlineLevel="0" collapsed="false"/>
    <row r="35104" customFormat="false" ht="15" hidden="false" customHeight="false" outlineLevel="0" collapsed="false"/>
    <row r="35105" customFormat="false" ht="15" hidden="false" customHeight="false" outlineLevel="0" collapsed="false"/>
    <row r="35106" customFormat="false" ht="15" hidden="false" customHeight="false" outlineLevel="0" collapsed="false"/>
    <row r="35107" customFormat="false" ht="15" hidden="false" customHeight="false" outlineLevel="0" collapsed="false"/>
    <row r="35108" customFormat="false" ht="15" hidden="false" customHeight="false" outlineLevel="0" collapsed="false"/>
    <row r="35109" customFormat="false" ht="15" hidden="false" customHeight="false" outlineLevel="0" collapsed="false"/>
    <row r="35110" customFormat="false" ht="15" hidden="false" customHeight="false" outlineLevel="0" collapsed="false"/>
    <row r="35111" customFormat="false" ht="15" hidden="false" customHeight="false" outlineLevel="0" collapsed="false"/>
    <row r="35112" customFormat="false" ht="15" hidden="false" customHeight="false" outlineLevel="0" collapsed="false"/>
    <row r="35113" customFormat="false" ht="15" hidden="false" customHeight="false" outlineLevel="0" collapsed="false"/>
    <row r="35114" customFormat="false" ht="15" hidden="false" customHeight="false" outlineLevel="0" collapsed="false"/>
    <row r="35115" customFormat="false" ht="15" hidden="false" customHeight="false" outlineLevel="0" collapsed="false"/>
    <row r="35116" customFormat="false" ht="15" hidden="false" customHeight="false" outlineLevel="0" collapsed="false"/>
    <row r="35117" customFormat="false" ht="15" hidden="false" customHeight="false" outlineLevel="0" collapsed="false"/>
    <row r="35118" customFormat="false" ht="15" hidden="false" customHeight="false" outlineLevel="0" collapsed="false"/>
    <row r="35119" customFormat="false" ht="15" hidden="false" customHeight="false" outlineLevel="0" collapsed="false"/>
    <row r="35120" customFormat="false" ht="15" hidden="false" customHeight="false" outlineLevel="0" collapsed="false"/>
    <row r="35121" customFormat="false" ht="15" hidden="false" customHeight="false" outlineLevel="0" collapsed="false"/>
    <row r="35122" customFormat="false" ht="15" hidden="false" customHeight="false" outlineLevel="0" collapsed="false"/>
    <row r="35123" customFormat="false" ht="15" hidden="false" customHeight="false" outlineLevel="0" collapsed="false"/>
    <row r="35124" customFormat="false" ht="15" hidden="false" customHeight="false" outlineLevel="0" collapsed="false"/>
    <row r="35125" customFormat="false" ht="15" hidden="false" customHeight="false" outlineLevel="0" collapsed="false"/>
    <row r="35126" customFormat="false" ht="15" hidden="false" customHeight="false" outlineLevel="0" collapsed="false"/>
    <row r="35127" customFormat="false" ht="15" hidden="false" customHeight="false" outlineLevel="0" collapsed="false"/>
    <row r="35128" customFormat="false" ht="15" hidden="false" customHeight="false" outlineLevel="0" collapsed="false"/>
    <row r="35129" customFormat="false" ht="15" hidden="false" customHeight="false" outlineLevel="0" collapsed="false"/>
    <row r="35130" customFormat="false" ht="15" hidden="false" customHeight="false" outlineLevel="0" collapsed="false"/>
    <row r="35131" customFormat="false" ht="15" hidden="false" customHeight="false" outlineLevel="0" collapsed="false"/>
    <row r="35132" customFormat="false" ht="15" hidden="false" customHeight="false" outlineLevel="0" collapsed="false"/>
    <row r="35133" customFormat="false" ht="15" hidden="false" customHeight="false" outlineLevel="0" collapsed="false"/>
    <row r="35134" customFormat="false" ht="15" hidden="false" customHeight="false" outlineLevel="0" collapsed="false"/>
    <row r="35135" customFormat="false" ht="15" hidden="false" customHeight="false" outlineLevel="0" collapsed="false"/>
    <row r="35136" customFormat="false" ht="15" hidden="false" customHeight="false" outlineLevel="0" collapsed="false"/>
    <row r="35137" customFormat="false" ht="15" hidden="false" customHeight="false" outlineLevel="0" collapsed="false"/>
    <row r="35138" customFormat="false" ht="15" hidden="false" customHeight="false" outlineLevel="0" collapsed="false"/>
    <row r="35139" customFormat="false" ht="15" hidden="false" customHeight="false" outlineLevel="0" collapsed="false"/>
    <row r="35140" customFormat="false" ht="15" hidden="false" customHeight="false" outlineLevel="0" collapsed="false"/>
    <row r="35141" customFormat="false" ht="15" hidden="false" customHeight="false" outlineLevel="0" collapsed="false"/>
    <row r="35142" customFormat="false" ht="15" hidden="false" customHeight="false" outlineLevel="0" collapsed="false"/>
    <row r="35143" customFormat="false" ht="15" hidden="false" customHeight="false" outlineLevel="0" collapsed="false"/>
    <row r="35144" customFormat="false" ht="15" hidden="false" customHeight="false" outlineLevel="0" collapsed="false"/>
    <row r="35145" customFormat="false" ht="15" hidden="false" customHeight="false" outlineLevel="0" collapsed="false"/>
    <row r="35146" customFormat="false" ht="15" hidden="false" customHeight="false" outlineLevel="0" collapsed="false"/>
    <row r="35147" customFormat="false" ht="15" hidden="false" customHeight="false" outlineLevel="0" collapsed="false"/>
    <row r="35148" customFormat="false" ht="15" hidden="false" customHeight="false" outlineLevel="0" collapsed="false"/>
    <row r="35149" customFormat="false" ht="15" hidden="false" customHeight="false" outlineLevel="0" collapsed="false"/>
    <row r="35150" customFormat="false" ht="15" hidden="false" customHeight="false" outlineLevel="0" collapsed="false"/>
    <row r="35151" customFormat="false" ht="15" hidden="false" customHeight="false" outlineLevel="0" collapsed="false"/>
    <row r="35152" customFormat="false" ht="15" hidden="false" customHeight="false" outlineLevel="0" collapsed="false"/>
    <row r="35153" customFormat="false" ht="15" hidden="false" customHeight="false" outlineLevel="0" collapsed="false"/>
    <row r="35154" customFormat="false" ht="15" hidden="false" customHeight="false" outlineLevel="0" collapsed="false"/>
    <row r="35155" customFormat="false" ht="15" hidden="false" customHeight="false" outlineLevel="0" collapsed="false"/>
    <row r="35156" customFormat="false" ht="15" hidden="false" customHeight="false" outlineLevel="0" collapsed="false"/>
    <row r="35157" customFormat="false" ht="15" hidden="false" customHeight="false" outlineLevel="0" collapsed="false"/>
    <row r="35158" customFormat="false" ht="15" hidden="false" customHeight="false" outlineLevel="0" collapsed="false"/>
    <row r="35159" customFormat="false" ht="15" hidden="false" customHeight="false" outlineLevel="0" collapsed="false"/>
    <row r="35160" customFormat="false" ht="15" hidden="false" customHeight="false" outlineLevel="0" collapsed="false"/>
    <row r="35161" customFormat="false" ht="15" hidden="false" customHeight="false" outlineLevel="0" collapsed="false"/>
    <row r="35162" customFormat="false" ht="15" hidden="false" customHeight="false" outlineLevel="0" collapsed="false"/>
    <row r="35163" customFormat="false" ht="15" hidden="false" customHeight="false" outlineLevel="0" collapsed="false"/>
    <row r="35164" customFormat="false" ht="15" hidden="false" customHeight="false" outlineLevel="0" collapsed="false"/>
    <row r="35165" customFormat="false" ht="15" hidden="false" customHeight="false" outlineLevel="0" collapsed="false"/>
    <row r="35166" customFormat="false" ht="15" hidden="false" customHeight="false" outlineLevel="0" collapsed="false"/>
    <row r="35167" customFormat="false" ht="15" hidden="false" customHeight="false" outlineLevel="0" collapsed="false"/>
    <row r="35168" customFormat="false" ht="15" hidden="false" customHeight="false" outlineLevel="0" collapsed="false"/>
    <row r="35169" customFormat="false" ht="15" hidden="false" customHeight="false" outlineLevel="0" collapsed="false"/>
    <row r="35170" customFormat="false" ht="15" hidden="false" customHeight="false" outlineLevel="0" collapsed="false"/>
    <row r="35171" customFormat="false" ht="15" hidden="false" customHeight="false" outlineLevel="0" collapsed="false"/>
    <row r="35172" customFormat="false" ht="15" hidden="false" customHeight="false" outlineLevel="0" collapsed="false"/>
    <row r="35173" customFormat="false" ht="15" hidden="false" customHeight="false" outlineLevel="0" collapsed="false"/>
    <row r="35174" customFormat="false" ht="15" hidden="false" customHeight="false" outlineLevel="0" collapsed="false"/>
    <row r="35175" customFormat="false" ht="15" hidden="false" customHeight="false" outlineLevel="0" collapsed="false"/>
    <row r="35176" customFormat="false" ht="15" hidden="false" customHeight="false" outlineLevel="0" collapsed="false"/>
    <row r="35177" customFormat="false" ht="15" hidden="false" customHeight="false" outlineLevel="0" collapsed="false"/>
    <row r="35178" customFormat="false" ht="15" hidden="false" customHeight="false" outlineLevel="0" collapsed="false"/>
    <row r="35179" customFormat="false" ht="15" hidden="false" customHeight="false" outlineLevel="0" collapsed="false"/>
    <row r="35180" customFormat="false" ht="15" hidden="false" customHeight="false" outlineLevel="0" collapsed="false"/>
    <row r="35181" customFormat="false" ht="15" hidden="false" customHeight="false" outlineLevel="0" collapsed="false"/>
    <row r="35182" customFormat="false" ht="15" hidden="false" customHeight="false" outlineLevel="0" collapsed="false"/>
    <row r="35183" customFormat="false" ht="15" hidden="false" customHeight="false" outlineLevel="0" collapsed="false"/>
    <row r="35184" customFormat="false" ht="15" hidden="false" customHeight="false" outlineLevel="0" collapsed="false"/>
    <row r="35185" customFormat="false" ht="15" hidden="false" customHeight="false" outlineLevel="0" collapsed="false"/>
    <row r="35186" customFormat="false" ht="15" hidden="false" customHeight="false" outlineLevel="0" collapsed="false"/>
    <row r="35187" customFormat="false" ht="15" hidden="false" customHeight="false" outlineLevel="0" collapsed="false"/>
    <row r="35188" customFormat="false" ht="15" hidden="false" customHeight="false" outlineLevel="0" collapsed="false"/>
    <row r="35189" customFormat="false" ht="15" hidden="false" customHeight="false" outlineLevel="0" collapsed="false"/>
    <row r="35190" customFormat="false" ht="15" hidden="false" customHeight="false" outlineLevel="0" collapsed="false"/>
    <row r="35191" customFormat="false" ht="15" hidden="false" customHeight="false" outlineLevel="0" collapsed="false"/>
    <row r="35192" customFormat="false" ht="15" hidden="false" customHeight="false" outlineLevel="0" collapsed="false"/>
    <row r="35193" customFormat="false" ht="15" hidden="false" customHeight="false" outlineLevel="0" collapsed="false"/>
    <row r="35194" customFormat="false" ht="15" hidden="false" customHeight="false" outlineLevel="0" collapsed="false"/>
    <row r="35195" customFormat="false" ht="15" hidden="false" customHeight="false" outlineLevel="0" collapsed="false"/>
    <row r="35196" customFormat="false" ht="15" hidden="false" customHeight="false" outlineLevel="0" collapsed="false"/>
    <row r="35197" customFormat="false" ht="15" hidden="false" customHeight="false" outlineLevel="0" collapsed="false"/>
    <row r="35198" customFormat="false" ht="15" hidden="false" customHeight="false" outlineLevel="0" collapsed="false"/>
    <row r="35199" customFormat="false" ht="15" hidden="false" customHeight="false" outlineLevel="0" collapsed="false"/>
    <row r="35200" customFormat="false" ht="15" hidden="false" customHeight="false" outlineLevel="0" collapsed="false"/>
    <row r="35201" customFormat="false" ht="15" hidden="false" customHeight="false" outlineLevel="0" collapsed="false"/>
    <row r="35202" customFormat="false" ht="15" hidden="false" customHeight="false" outlineLevel="0" collapsed="false"/>
    <row r="35203" customFormat="false" ht="15" hidden="false" customHeight="false" outlineLevel="0" collapsed="false"/>
    <row r="35204" customFormat="false" ht="15" hidden="false" customHeight="false" outlineLevel="0" collapsed="false"/>
    <row r="35205" customFormat="false" ht="15" hidden="false" customHeight="false" outlineLevel="0" collapsed="false"/>
    <row r="35206" customFormat="false" ht="15" hidden="false" customHeight="false" outlineLevel="0" collapsed="false"/>
    <row r="35207" customFormat="false" ht="15" hidden="false" customHeight="false" outlineLevel="0" collapsed="false"/>
    <row r="35208" customFormat="false" ht="15" hidden="false" customHeight="false" outlineLevel="0" collapsed="false"/>
    <row r="35209" customFormat="false" ht="15" hidden="false" customHeight="false" outlineLevel="0" collapsed="false"/>
    <row r="35210" customFormat="false" ht="15" hidden="false" customHeight="false" outlineLevel="0" collapsed="false"/>
    <row r="35211" customFormat="false" ht="15" hidden="false" customHeight="false" outlineLevel="0" collapsed="false"/>
    <row r="35212" customFormat="false" ht="15" hidden="false" customHeight="false" outlineLevel="0" collapsed="false"/>
    <row r="35213" customFormat="false" ht="15" hidden="false" customHeight="false" outlineLevel="0" collapsed="false"/>
    <row r="35214" customFormat="false" ht="15" hidden="false" customHeight="false" outlineLevel="0" collapsed="false"/>
    <row r="35215" customFormat="false" ht="15" hidden="false" customHeight="false" outlineLevel="0" collapsed="false"/>
    <row r="35216" customFormat="false" ht="15" hidden="false" customHeight="false" outlineLevel="0" collapsed="false"/>
    <row r="35217" customFormat="false" ht="15" hidden="false" customHeight="false" outlineLevel="0" collapsed="false"/>
    <row r="35218" customFormat="false" ht="15" hidden="false" customHeight="false" outlineLevel="0" collapsed="false"/>
    <row r="35219" customFormat="false" ht="15" hidden="false" customHeight="false" outlineLevel="0" collapsed="false"/>
    <row r="35220" customFormat="false" ht="15" hidden="false" customHeight="false" outlineLevel="0" collapsed="false"/>
    <row r="35221" customFormat="false" ht="15" hidden="false" customHeight="false" outlineLevel="0" collapsed="false"/>
    <row r="35222" customFormat="false" ht="15" hidden="false" customHeight="false" outlineLevel="0" collapsed="false"/>
    <row r="35223" customFormat="false" ht="15" hidden="false" customHeight="false" outlineLevel="0" collapsed="false"/>
    <row r="35224" customFormat="false" ht="15" hidden="false" customHeight="false" outlineLevel="0" collapsed="false"/>
    <row r="35225" customFormat="false" ht="15" hidden="false" customHeight="false" outlineLevel="0" collapsed="false"/>
    <row r="35226" customFormat="false" ht="15" hidden="false" customHeight="false" outlineLevel="0" collapsed="false"/>
    <row r="35227" customFormat="false" ht="15" hidden="false" customHeight="false" outlineLevel="0" collapsed="false"/>
    <row r="35228" customFormat="false" ht="15" hidden="false" customHeight="false" outlineLevel="0" collapsed="false"/>
    <row r="35229" customFormat="false" ht="15" hidden="false" customHeight="false" outlineLevel="0" collapsed="false"/>
    <row r="35230" customFormat="false" ht="15" hidden="false" customHeight="false" outlineLevel="0" collapsed="false"/>
    <row r="35231" customFormat="false" ht="15" hidden="false" customHeight="false" outlineLevel="0" collapsed="false"/>
    <row r="35232" customFormat="false" ht="15" hidden="false" customHeight="false" outlineLevel="0" collapsed="false"/>
    <row r="35233" customFormat="false" ht="15" hidden="false" customHeight="false" outlineLevel="0" collapsed="false"/>
    <row r="35234" customFormat="false" ht="15" hidden="false" customHeight="false" outlineLevel="0" collapsed="false"/>
    <row r="35235" customFormat="false" ht="15" hidden="false" customHeight="false" outlineLevel="0" collapsed="false"/>
    <row r="35236" customFormat="false" ht="15" hidden="false" customHeight="false" outlineLevel="0" collapsed="false"/>
    <row r="35237" customFormat="false" ht="15" hidden="false" customHeight="false" outlineLevel="0" collapsed="false"/>
    <row r="35238" customFormat="false" ht="15" hidden="false" customHeight="false" outlineLevel="0" collapsed="false"/>
    <row r="35239" customFormat="false" ht="15" hidden="false" customHeight="false" outlineLevel="0" collapsed="false"/>
    <row r="35240" customFormat="false" ht="15" hidden="false" customHeight="false" outlineLevel="0" collapsed="false"/>
    <row r="35241" customFormat="false" ht="15" hidden="false" customHeight="false" outlineLevel="0" collapsed="false"/>
    <row r="35242" customFormat="false" ht="15" hidden="false" customHeight="false" outlineLevel="0" collapsed="false"/>
    <row r="35243" customFormat="false" ht="15" hidden="false" customHeight="false" outlineLevel="0" collapsed="false"/>
    <row r="35244" customFormat="false" ht="15" hidden="false" customHeight="false" outlineLevel="0" collapsed="false"/>
    <row r="35245" customFormat="false" ht="15" hidden="false" customHeight="false" outlineLevel="0" collapsed="false"/>
    <row r="35246" customFormat="false" ht="15" hidden="false" customHeight="false" outlineLevel="0" collapsed="false"/>
    <row r="35247" customFormat="false" ht="15" hidden="false" customHeight="false" outlineLevel="0" collapsed="false"/>
    <row r="35248" customFormat="false" ht="15" hidden="false" customHeight="false" outlineLevel="0" collapsed="false"/>
    <row r="35249" customFormat="false" ht="15" hidden="false" customHeight="false" outlineLevel="0" collapsed="false"/>
    <row r="35250" customFormat="false" ht="15" hidden="false" customHeight="false" outlineLevel="0" collapsed="false"/>
    <row r="35251" customFormat="false" ht="15" hidden="false" customHeight="false" outlineLevel="0" collapsed="false"/>
    <row r="35252" customFormat="false" ht="15" hidden="false" customHeight="false" outlineLevel="0" collapsed="false"/>
    <row r="35253" customFormat="false" ht="15" hidden="false" customHeight="false" outlineLevel="0" collapsed="false"/>
    <row r="35254" customFormat="false" ht="15" hidden="false" customHeight="false" outlineLevel="0" collapsed="false"/>
    <row r="35255" customFormat="false" ht="15" hidden="false" customHeight="false" outlineLevel="0" collapsed="false"/>
    <row r="35256" customFormat="false" ht="15" hidden="false" customHeight="false" outlineLevel="0" collapsed="false"/>
    <row r="35257" customFormat="false" ht="15" hidden="false" customHeight="false" outlineLevel="0" collapsed="false"/>
    <row r="35258" customFormat="false" ht="15" hidden="false" customHeight="false" outlineLevel="0" collapsed="false"/>
    <row r="35259" customFormat="false" ht="15" hidden="false" customHeight="false" outlineLevel="0" collapsed="false"/>
    <row r="35260" customFormat="false" ht="15" hidden="false" customHeight="false" outlineLevel="0" collapsed="false"/>
    <row r="35261" customFormat="false" ht="15" hidden="false" customHeight="false" outlineLevel="0" collapsed="false"/>
    <row r="35262" customFormat="false" ht="15" hidden="false" customHeight="false" outlineLevel="0" collapsed="false"/>
    <row r="35263" customFormat="false" ht="15" hidden="false" customHeight="false" outlineLevel="0" collapsed="false"/>
    <row r="35264" customFormat="false" ht="15" hidden="false" customHeight="false" outlineLevel="0" collapsed="false"/>
    <row r="35265" customFormat="false" ht="15" hidden="false" customHeight="false" outlineLevel="0" collapsed="false"/>
    <row r="35266" customFormat="false" ht="15" hidden="false" customHeight="false" outlineLevel="0" collapsed="false"/>
    <row r="35267" customFormat="false" ht="15" hidden="false" customHeight="false" outlineLevel="0" collapsed="false"/>
    <row r="35268" customFormat="false" ht="15" hidden="false" customHeight="false" outlineLevel="0" collapsed="false"/>
    <row r="35269" customFormat="false" ht="15" hidden="false" customHeight="false" outlineLevel="0" collapsed="false"/>
    <row r="35270" customFormat="false" ht="15" hidden="false" customHeight="false" outlineLevel="0" collapsed="false"/>
    <row r="35271" customFormat="false" ht="15" hidden="false" customHeight="false" outlineLevel="0" collapsed="false"/>
    <row r="35272" customFormat="false" ht="15" hidden="false" customHeight="false" outlineLevel="0" collapsed="false"/>
    <row r="35273" customFormat="false" ht="15" hidden="false" customHeight="false" outlineLevel="0" collapsed="false"/>
    <row r="35274" customFormat="false" ht="15" hidden="false" customHeight="false" outlineLevel="0" collapsed="false"/>
    <row r="35275" customFormat="false" ht="15" hidden="false" customHeight="false" outlineLevel="0" collapsed="false"/>
    <row r="35276" customFormat="false" ht="15" hidden="false" customHeight="false" outlineLevel="0" collapsed="false"/>
    <row r="35277" customFormat="false" ht="15" hidden="false" customHeight="false" outlineLevel="0" collapsed="false"/>
    <row r="35278" customFormat="false" ht="15" hidden="false" customHeight="false" outlineLevel="0" collapsed="false"/>
    <row r="35279" customFormat="false" ht="15" hidden="false" customHeight="false" outlineLevel="0" collapsed="false"/>
    <row r="35280" customFormat="false" ht="15" hidden="false" customHeight="false" outlineLevel="0" collapsed="false"/>
    <row r="35281" customFormat="false" ht="15" hidden="false" customHeight="false" outlineLevel="0" collapsed="false"/>
    <row r="35282" customFormat="false" ht="15" hidden="false" customHeight="false" outlineLevel="0" collapsed="false"/>
    <row r="35283" customFormat="false" ht="15" hidden="false" customHeight="false" outlineLevel="0" collapsed="false"/>
    <row r="35284" customFormat="false" ht="15" hidden="false" customHeight="false" outlineLevel="0" collapsed="false"/>
    <row r="35285" customFormat="false" ht="15" hidden="false" customHeight="false" outlineLevel="0" collapsed="false"/>
    <row r="35286" customFormat="false" ht="15" hidden="false" customHeight="false" outlineLevel="0" collapsed="false"/>
    <row r="35287" customFormat="false" ht="15" hidden="false" customHeight="false" outlineLevel="0" collapsed="false"/>
    <row r="35288" customFormat="false" ht="15" hidden="false" customHeight="false" outlineLevel="0" collapsed="false"/>
    <row r="35289" customFormat="false" ht="15" hidden="false" customHeight="false" outlineLevel="0" collapsed="false"/>
    <row r="35290" customFormat="false" ht="15" hidden="false" customHeight="false" outlineLevel="0" collapsed="false"/>
    <row r="35291" customFormat="false" ht="15" hidden="false" customHeight="false" outlineLevel="0" collapsed="false"/>
    <row r="35292" customFormat="false" ht="15" hidden="false" customHeight="false" outlineLevel="0" collapsed="false"/>
    <row r="35293" customFormat="false" ht="15" hidden="false" customHeight="false" outlineLevel="0" collapsed="false"/>
    <row r="35294" customFormat="false" ht="15" hidden="false" customHeight="false" outlineLevel="0" collapsed="false"/>
    <row r="35295" customFormat="false" ht="15" hidden="false" customHeight="false" outlineLevel="0" collapsed="false"/>
    <row r="35296" customFormat="false" ht="15" hidden="false" customHeight="false" outlineLevel="0" collapsed="false"/>
    <row r="35297" customFormat="false" ht="15" hidden="false" customHeight="false" outlineLevel="0" collapsed="false"/>
    <row r="35298" customFormat="false" ht="15" hidden="false" customHeight="false" outlineLevel="0" collapsed="false"/>
    <row r="35299" customFormat="false" ht="15" hidden="false" customHeight="false" outlineLevel="0" collapsed="false"/>
    <row r="35300" customFormat="false" ht="15" hidden="false" customHeight="false" outlineLevel="0" collapsed="false"/>
    <row r="35301" customFormat="false" ht="15" hidden="false" customHeight="false" outlineLevel="0" collapsed="false"/>
    <row r="35302" customFormat="false" ht="15" hidden="false" customHeight="false" outlineLevel="0" collapsed="false"/>
    <row r="35303" customFormat="false" ht="15" hidden="false" customHeight="false" outlineLevel="0" collapsed="false"/>
    <row r="35304" customFormat="false" ht="15" hidden="false" customHeight="false" outlineLevel="0" collapsed="false"/>
    <row r="35305" customFormat="false" ht="15" hidden="false" customHeight="false" outlineLevel="0" collapsed="false"/>
    <row r="35306" customFormat="false" ht="15" hidden="false" customHeight="false" outlineLevel="0" collapsed="false"/>
    <row r="35307" customFormat="false" ht="15" hidden="false" customHeight="false" outlineLevel="0" collapsed="false"/>
    <row r="35308" customFormat="false" ht="15" hidden="false" customHeight="false" outlineLevel="0" collapsed="false"/>
    <row r="35309" customFormat="false" ht="15" hidden="false" customHeight="false" outlineLevel="0" collapsed="false"/>
    <row r="35310" customFormat="false" ht="15" hidden="false" customHeight="false" outlineLevel="0" collapsed="false"/>
    <row r="35311" customFormat="false" ht="15" hidden="false" customHeight="false" outlineLevel="0" collapsed="false"/>
    <row r="35312" customFormat="false" ht="15" hidden="false" customHeight="false" outlineLevel="0" collapsed="false"/>
    <row r="35313" customFormat="false" ht="15" hidden="false" customHeight="false" outlineLevel="0" collapsed="false"/>
    <row r="35314" customFormat="false" ht="15" hidden="false" customHeight="false" outlineLevel="0" collapsed="false"/>
    <row r="35315" customFormat="false" ht="15" hidden="false" customHeight="false" outlineLevel="0" collapsed="false"/>
    <row r="35316" customFormat="false" ht="15" hidden="false" customHeight="false" outlineLevel="0" collapsed="false"/>
    <row r="35317" customFormat="false" ht="15" hidden="false" customHeight="false" outlineLevel="0" collapsed="false"/>
    <row r="35318" customFormat="false" ht="15" hidden="false" customHeight="false" outlineLevel="0" collapsed="false"/>
    <row r="35319" customFormat="false" ht="15" hidden="false" customHeight="false" outlineLevel="0" collapsed="false"/>
    <row r="35320" customFormat="false" ht="15" hidden="false" customHeight="false" outlineLevel="0" collapsed="false"/>
    <row r="35321" customFormat="false" ht="15" hidden="false" customHeight="false" outlineLevel="0" collapsed="false"/>
    <row r="35322" customFormat="false" ht="15" hidden="false" customHeight="false" outlineLevel="0" collapsed="false"/>
    <row r="35323" customFormat="false" ht="15" hidden="false" customHeight="false" outlineLevel="0" collapsed="false"/>
    <row r="35324" customFormat="false" ht="15" hidden="false" customHeight="false" outlineLevel="0" collapsed="false"/>
    <row r="35325" customFormat="false" ht="15" hidden="false" customHeight="false" outlineLevel="0" collapsed="false"/>
    <row r="35326" customFormat="false" ht="15" hidden="false" customHeight="false" outlineLevel="0" collapsed="false"/>
    <row r="35327" customFormat="false" ht="15" hidden="false" customHeight="false" outlineLevel="0" collapsed="false"/>
    <row r="35328" customFormat="false" ht="15" hidden="false" customHeight="false" outlineLevel="0" collapsed="false"/>
    <row r="35329" customFormat="false" ht="15" hidden="false" customHeight="false" outlineLevel="0" collapsed="false"/>
    <row r="35330" customFormat="false" ht="15" hidden="false" customHeight="false" outlineLevel="0" collapsed="false"/>
    <row r="35331" customFormat="false" ht="15" hidden="false" customHeight="false" outlineLevel="0" collapsed="false"/>
    <row r="35332" customFormat="false" ht="15" hidden="false" customHeight="false" outlineLevel="0" collapsed="false"/>
    <row r="35333" customFormat="false" ht="15" hidden="false" customHeight="false" outlineLevel="0" collapsed="false"/>
    <row r="35334" customFormat="false" ht="15" hidden="false" customHeight="false" outlineLevel="0" collapsed="false"/>
    <row r="35335" customFormat="false" ht="15" hidden="false" customHeight="false" outlineLevel="0" collapsed="false"/>
    <row r="35336" customFormat="false" ht="15" hidden="false" customHeight="false" outlineLevel="0" collapsed="false"/>
    <row r="35337" customFormat="false" ht="15" hidden="false" customHeight="false" outlineLevel="0" collapsed="false"/>
    <row r="35338" customFormat="false" ht="15" hidden="false" customHeight="false" outlineLevel="0" collapsed="false"/>
    <row r="35339" customFormat="false" ht="15" hidden="false" customHeight="false" outlineLevel="0" collapsed="false"/>
    <row r="35340" customFormat="false" ht="15" hidden="false" customHeight="false" outlineLevel="0" collapsed="false"/>
    <row r="35341" customFormat="false" ht="15" hidden="false" customHeight="false" outlineLevel="0" collapsed="false"/>
    <row r="35342" customFormat="false" ht="15" hidden="false" customHeight="false" outlineLevel="0" collapsed="false"/>
    <row r="35343" customFormat="false" ht="15" hidden="false" customHeight="false" outlineLevel="0" collapsed="false"/>
    <row r="35344" customFormat="false" ht="15" hidden="false" customHeight="false" outlineLevel="0" collapsed="false"/>
    <row r="35345" customFormat="false" ht="15" hidden="false" customHeight="false" outlineLevel="0" collapsed="false"/>
    <row r="35346" customFormat="false" ht="15" hidden="false" customHeight="false" outlineLevel="0" collapsed="false"/>
    <row r="35347" customFormat="false" ht="15" hidden="false" customHeight="false" outlineLevel="0" collapsed="false"/>
    <row r="35348" customFormat="false" ht="15" hidden="false" customHeight="false" outlineLevel="0" collapsed="false"/>
    <row r="35349" customFormat="false" ht="15" hidden="false" customHeight="false" outlineLevel="0" collapsed="false"/>
    <row r="35350" customFormat="false" ht="15" hidden="false" customHeight="false" outlineLevel="0" collapsed="false"/>
    <row r="35351" customFormat="false" ht="15" hidden="false" customHeight="false" outlineLevel="0" collapsed="false"/>
    <row r="35352" customFormat="false" ht="15" hidden="false" customHeight="false" outlineLevel="0" collapsed="false"/>
    <row r="35353" customFormat="false" ht="15" hidden="false" customHeight="false" outlineLevel="0" collapsed="false"/>
    <row r="35354" customFormat="false" ht="15" hidden="false" customHeight="false" outlineLevel="0" collapsed="false"/>
    <row r="35355" customFormat="false" ht="15" hidden="false" customHeight="false" outlineLevel="0" collapsed="false"/>
    <row r="35356" customFormat="false" ht="15" hidden="false" customHeight="false" outlineLevel="0" collapsed="false"/>
    <row r="35357" customFormat="false" ht="15" hidden="false" customHeight="false" outlineLevel="0" collapsed="false"/>
    <row r="35358" customFormat="false" ht="15" hidden="false" customHeight="false" outlineLevel="0" collapsed="false"/>
    <row r="35359" customFormat="false" ht="15" hidden="false" customHeight="false" outlineLevel="0" collapsed="false"/>
    <row r="35360" customFormat="false" ht="15" hidden="false" customHeight="false" outlineLevel="0" collapsed="false"/>
    <row r="35361" customFormat="false" ht="15" hidden="false" customHeight="false" outlineLevel="0" collapsed="false"/>
    <row r="35362" customFormat="false" ht="15" hidden="false" customHeight="false" outlineLevel="0" collapsed="false"/>
    <row r="35363" customFormat="false" ht="15" hidden="false" customHeight="false" outlineLevel="0" collapsed="false"/>
    <row r="35364" customFormat="false" ht="15" hidden="false" customHeight="false" outlineLevel="0" collapsed="false"/>
    <row r="35365" customFormat="false" ht="15" hidden="false" customHeight="false" outlineLevel="0" collapsed="false"/>
    <row r="35366" customFormat="false" ht="15" hidden="false" customHeight="false" outlineLevel="0" collapsed="false"/>
    <row r="35367" customFormat="false" ht="15" hidden="false" customHeight="false" outlineLevel="0" collapsed="false"/>
    <row r="35368" customFormat="false" ht="15" hidden="false" customHeight="false" outlineLevel="0" collapsed="false"/>
    <row r="35369" customFormat="false" ht="15" hidden="false" customHeight="false" outlineLevel="0" collapsed="false"/>
    <row r="35370" customFormat="false" ht="15" hidden="false" customHeight="false" outlineLevel="0" collapsed="false"/>
    <row r="35371" customFormat="false" ht="15" hidden="false" customHeight="false" outlineLevel="0" collapsed="false"/>
    <row r="35372" customFormat="false" ht="15" hidden="false" customHeight="false" outlineLevel="0" collapsed="false"/>
    <row r="35373" customFormat="false" ht="15" hidden="false" customHeight="false" outlineLevel="0" collapsed="false"/>
    <row r="35374" customFormat="false" ht="15" hidden="false" customHeight="false" outlineLevel="0" collapsed="false"/>
    <row r="35375" customFormat="false" ht="15" hidden="false" customHeight="false" outlineLevel="0" collapsed="false"/>
    <row r="35376" customFormat="false" ht="15" hidden="false" customHeight="false" outlineLevel="0" collapsed="false"/>
    <row r="35377" customFormat="false" ht="15" hidden="false" customHeight="false" outlineLevel="0" collapsed="false"/>
    <row r="35378" customFormat="false" ht="15" hidden="false" customHeight="false" outlineLevel="0" collapsed="false"/>
    <row r="35379" customFormat="false" ht="15" hidden="false" customHeight="false" outlineLevel="0" collapsed="false"/>
    <row r="35380" customFormat="false" ht="15" hidden="false" customHeight="false" outlineLevel="0" collapsed="false"/>
    <row r="35381" customFormat="false" ht="15" hidden="false" customHeight="false" outlineLevel="0" collapsed="false"/>
    <row r="35382" customFormat="false" ht="15" hidden="false" customHeight="false" outlineLevel="0" collapsed="false"/>
    <row r="35383" customFormat="false" ht="15" hidden="false" customHeight="false" outlineLevel="0" collapsed="false"/>
    <row r="35384" customFormat="false" ht="15" hidden="false" customHeight="false" outlineLevel="0" collapsed="false"/>
    <row r="35385" customFormat="false" ht="15" hidden="false" customHeight="false" outlineLevel="0" collapsed="false"/>
    <row r="35386" customFormat="false" ht="15" hidden="false" customHeight="false" outlineLevel="0" collapsed="false"/>
    <row r="35387" customFormat="false" ht="15" hidden="false" customHeight="false" outlineLevel="0" collapsed="false"/>
    <row r="35388" customFormat="false" ht="15" hidden="false" customHeight="false" outlineLevel="0" collapsed="false"/>
    <row r="35389" customFormat="false" ht="15" hidden="false" customHeight="false" outlineLevel="0" collapsed="false"/>
    <row r="35390" customFormat="false" ht="15" hidden="false" customHeight="false" outlineLevel="0" collapsed="false"/>
    <row r="35391" customFormat="false" ht="15" hidden="false" customHeight="false" outlineLevel="0" collapsed="false"/>
    <row r="35392" customFormat="false" ht="15" hidden="false" customHeight="false" outlineLevel="0" collapsed="false"/>
    <row r="35393" customFormat="false" ht="15" hidden="false" customHeight="false" outlineLevel="0" collapsed="false"/>
    <row r="35394" customFormat="false" ht="15" hidden="false" customHeight="false" outlineLevel="0" collapsed="false"/>
    <row r="35395" customFormat="false" ht="15" hidden="false" customHeight="false" outlineLevel="0" collapsed="false"/>
    <row r="35396" customFormat="false" ht="15" hidden="false" customHeight="false" outlineLevel="0" collapsed="false"/>
    <row r="35397" customFormat="false" ht="15" hidden="false" customHeight="false" outlineLevel="0" collapsed="false"/>
    <row r="35398" customFormat="false" ht="15" hidden="false" customHeight="false" outlineLevel="0" collapsed="false"/>
    <row r="35399" customFormat="false" ht="15" hidden="false" customHeight="false" outlineLevel="0" collapsed="false"/>
    <row r="35400" customFormat="false" ht="15" hidden="false" customHeight="false" outlineLevel="0" collapsed="false"/>
    <row r="35401" customFormat="false" ht="15" hidden="false" customHeight="false" outlineLevel="0" collapsed="false"/>
    <row r="35402" customFormat="false" ht="15" hidden="false" customHeight="false" outlineLevel="0" collapsed="false"/>
    <row r="35403" customFormat="false" ht="15" hidden="false" customHeight="false" outlineLevel="0" collapsed="false"/>
    <row r="35404" customFormat="false" ht="15" hidden="false" customHeight="false" outlineLevel="0" collapsed="false"/>
    <row r="35405" customFormat="false" ht="15" hidden="false" customHeight="false" outlineLevel="0" collapsed="false"/>
    <row r="35406" customFormat="false" ht="15" hidden="false" customHeight="false" outlineLevel="0" collapsed="false"/>
    <row r="35407" customFormat="false" ht="15" hidden="false" customHeight="false" outlineLevel="0" collapsed="false"/>
    <row r="35408" customFormat="false" ht="15" hidden="false" customHeight="false" outlineLevel="0" collapsed="false"/>
    <row r="35409" customFormat="false" ht="15" hidden="false" customHeight="false" outlineLevel="0" collapsed="false"/>
    <row r="35410" customFormat="false" ht="15" hidden="false" customHeight="false" outlineLevel="0" collapsed="false"/>
    <row r="35411" customFormat="false" ht="15" hidden="false" customHeight="false" outlineLevel="0" collapsed="false"/>
    <row r="35412" customFormat="false" ht="15" hidden="false" customHeight="false" outlineLevel="0" collapsed="false"/>
    <row r="35413" customFormat="false" ht="15" hidden="false" customHeight="false" outlineLevel="0" collapsed="false"/>
    <row r="35414" customFormat="false" ht="15" hidden="false" customHeight="false" outlineLevel="0" collapsed="false"/>
    <row r="35415" customFormat="false" ht="15" hidden="false" customHeight="false" outlineLevel="0" collapsed="false"/>
    <row r="35416" customFormat="false" ht="15" hidden="false" customHeight="false" outlineLevel="0" collapsed="false"/>
    <row r="35417" customFormat="false" ht="15" hidden="false" customHeight="false" outlineLevel="0" collapsed="false"/>
    <row r="35418" customFormat="false" ht="15" hidden="false" customHeight="false" outlineLevel="0" collapsed="false"/>
    <row r="35419" customFormat="false" ht="15" hidden="false" customHeight="false" outlineLevel="0" collapsed="false"/>
    <row r="35420" customFormat="false" ht="15" hidden="false" customHeight="false" outlineLevel="0" collapsed="false"/>
    <row r="35421" customFormat="false" ht="15" hidden="false" customHeight="false" outlineLevel="0" collapsed="false"/>
    <row r="35422" customFormat="false" ht="15" hidden="false" customHeight="false" outlineLevel="0" collapsed="false"/>
    <row r="35423" customFormat="false" ht="15" hidden="false" customHeight="false" outlineLevel="0" collapsed="false"/>
    <row r="35424" customFormat="false" ht="15" hidden="false" customHeight="false" outlineLevel="0" collapsed="false"/>
    <row r="35425" customFormat="false" ht="15" hidden="false" customHeight="false" outlineLevel="0" collapsed="false"/>
    <row r="35426" customFormat="false" ht="15" hidden="false" customHeight="false" outlineLevel="0" collapsed="false"/>
    <row r="35427" customFormat="false" ht="15" hidden="false" customHeight="false" outlineLevel="0" collapsed="false"/>
    <row r="35428" customFormat="false" ht="15" hidden="false" customHeight="false" outlineLevel="0" collapsed="false"/>
    <row r="35429" customFormat="false" ht="15" hidden="false" customHeight="false" outlineLevel="0" collapsed="false"/>
    <row r="35430" customFormat="false" ht="15" hidden="false" customHeight="false" outlineLevel="0" collapsed="false"/>
    <row r="35431" customFormat="false" ht="15" hidden="false" customHeight="false" outlineLevel="0" collapsed="false"/>
    <row r="35432" customFormat="false" ht="15" hidden="false" customHeight="false" outlineLevel="0" collapsed="false"/>
    <row r="35433" customFormat="false" ht="15" hidden="false" customHeight="false" outlineLevel="0" collapsed="false"/>
    <row r="35434" customFormat="false" ht="15" hidden="false" customHeight="false" outlineLevel="0" collapsed="false"/>
    <row r="35435" customFormat="false" ht="15" hidden="false" customHeight="false" outlineLevel="0" collapsed="false"/>
    <row r="35436" customFormat="false" ht="15" hidden="false" customHeight="false" outlineLevel="0" collapsed="false"/>
    <row r="35437" customFormat="false" ht="15" hidden="false" customHeight="false" outlineLevel="0" collapsed="false"/>
    <row r="35438" customFormat="false" ht="15" hidden="false" customHeight="false" outlineLevel="0" collapsed="false"/>
    <row r="35439" customFormat="false" ht="15" hidden="false" customHeight="false" outlineLevel="0" collapsed="false"/>
    <row r="35440" customFormat="false" ht="15" hidden="false" customHeight="false" outlineLevel="0" collapsed="false"/>
    <row r="35441" customFormat="false" ht="15" hidden="false" customHeight="false" outlineLevel="0" collapsed="false"/>
    <row r="35442" customFormat="false" ht="15" hidden="false" customHeight="false" outlineLevel="0" collapsed="false"/>
    <row r="35443" customFormat="false" ht="15" hidden="false" customHeight="false" outlineLevel="0" collapsed="false"/>
    <row r="35444" customFormat="false" ht="15" hidden="false" customHeight="false" outlineLevel="0" collapsed="false"/>
    <row r="35445" customFormat="false" ht="15" hidden="false" customHeight="false" outlineLevel="0" collapsed="false"/>
    <row r="35446" customFormat="false" ht="15" hidden="false" customHeight="false" outlineLevel="0" collapsed="false"/>
    <row r="35447" customFormat="false" ht="15" hidden="false" customHeight="false" outlineLevel="0" collapsed="false"/>
    <row r="35448" customFormat="false" ht="15" hidden="false" customHeight="false" outlineLevel="0" collapsed="false"/>
    <row r="35449" customFormat="false" ht="15" hidden="false" customHeight="false" outlineLevel="0" collapsed="false"/>
    <row r="35450" customFormat="false" ht="15" hidden="false" customHeight="false" outlineLevel="0" collapsed="false"/>
    <row r="35451" customFormat="false" ht="15" hidden="false" customHeight="false" outlineLevel="0" collapsed="false"/>
    <row r="35452" customFormat="false" ht="15" hidden="false" customHeight="false" outlineLevel="0" collapsed="false"/>
    <row r="35453" customFormat="false" ht="15" hidden="false" customHeight="false" outlineLevel="0" collapsed="false"/>
    <row r="35454" customFormat="false" ht="15" hidden="false" customHeight="false" outlineLevel="0" collapsed="false"/>
    <row r="35455" customFormat="false" ht="15" hidden="false" customHeight="false" outlineLevel="0" collapsed="false"/>
    <row r="35456" customFormat="false" ht="15" hidden="false" customHeight="false" outlineLevel="0" collapsed="false"/>
    <row r="35457" customFormat="false" ht="15" hidden="false" customHeight="false" outlineLevel="0" collapsed="false"/>
    <row r="35458" customFormat="false" ht="15" hidden="false" customHeight="false" outlineLevel="0" collapsed="false"/>
    <row r="35459" customFormat="false" ht="15" hidden="false" customHeight="false" outlineLevel="0" collapsed="false"/>
    <row r="35460" customFormat="false" ht="15" hidden="false" customHeight="false" outlineLevel="0" collapsed="false"/>
    <row r="35461" customFormat="false" ht="15" hidden="false" customHeight="false" outlineLevel="0" collapsed="false"/>
    <row r="35462" customFormat="false" ht="15" hidden="false" customHeight="false" outlineLevel="0" collapsed="false"/>
    <row r="35463" customFormat="false" ht="15" hidden="false" customHeight="false" outlineLevel="0" collapsed="false"/>
    <row r="35464" customFormat="false" ht="15" hidden="false" customHeight="false" outlineLevel="0" collapsed="false"/>
    <row r="35465" customFormat="false" ht="15" hidden="false" customHeight="false" outlineLevel="0" collapsed="false"/>
    <row r="35466" customFormat="false" ht="15" hidden="false" customHeight="false" outlineLevel="0" collapsed="false"/>
    <row r="35467" customFormat="false" ht="15" hidden="false" customHeight="false" outlineLevel="0" collapsed="false"/>
    <row r="35468" customFormat="false" ht="15" hidden="false" customHeight="false" outlineLevel="0" collapsed="false"/>
    <row r="35469" customFormat="false" ht="15" hidden="false" customHeight="false" outlineLevel="0" collapsed="false"/>
    <row r="35470" customFormat="false" ht="15" hidden="false" customHeight="false" outlineLevel="0" collapsed="false"/>
    <row r="35471" customFormat="false" ht="15" hidden="false" customHeight="false" outlineLevel="0" collapsed="false"/>
    <row r="35472" customFormat="false" ht="15" hidden="false" customHeight="false" outlineLevel="0" collapsed="false"/>
    <row r="35473" customFormat="false" ht="15" hidden="false" customHeight="false" outlineLevel="0" collapsed="false"/>
    <row r="35474" customFormat="false" ht="15" hidden="false" customHeight="false" outlineLevel="0" collapsed="false"/>
    <row r="35475" customFormat="false" ht="15" hidden="false" customHeight="false" outlineLevel="0" collapsed="false"/>
    <row r="35476" customFormat="false" ht="15" hidden="false" customHeight="false" outlineLevel="0" collapsed="false"/>
    <row r="35477" customFormat="false" ht="15" hidden="false" customHeight="false" outlineLevel="0" collapsed="false"/>
    <row r="35478" customFormat="false" ht="15" hidden="false" customHeight="false" outlineLevel="0" collapsed="false"/>
    <row r="35479" customFormat="false" ht="15" hidden="false" customHeight="false" outlineLevel="0" collapsed="false"/>
    <row r="35480" customFormat="false" ht="15" hidden="false" customHeight="false" outlineLevel="0" collapsed="false"/>
    <row r="35481" customFormat="false" ht="15" hidden="false" customHeight="false" outlineLevel="0" collapsed="false"/>
    <row r="35482" customFormat="false" ht="15" hidden="false" customHeight="false" outlineLevel="0" collapsed="false"/>
    <row r="35483" customFormat="false" ht="15" hidden="false" customHeight="false" outlineLevel="0" collapsed="false"/>
    <row r="35484" customFormat="false" ht="15" hidden="false" customHeight="false" outlineLevel="0" collapsed="false"/>
    <row r="35485" customFormat="false" ht="15" hidden="false" customHeight="false" outlineLevel="0" collapsed="false"/>
    <row r="35486" customFormat="false" ht="15" hidden="false" customHeight="false" outlineLevel="0" collapsed="false"/>
    <row r="35487" customFormat="false" ht="15" hidden="false" customHeight="false" outlineLevel="0" collapsed="false"/>
    <row r="35488" customFormat="false" ht="15" hidden="false" customHeight="false" outlineLevel="0" collapsed="false"/>
    <row r="35489" customFormat="false" ht="15" hidden="false" customHeight="false" outlineLevel="0" collapsed="false"/>
    <row r="35490" customFormat="false" ht="15" hidden="false" customHeight="false" outlineLevel="0" collapsed="false"/>
    <row r="35491" customFormat="false" ht="15" hidden="false" customHeight="false" outlineLevel="0" collapsed="false"/>
    <row r="35492" customFormat="false" ht="15" hidden="false" customHeight="false" outlineLevel="0" collapsed="false"/>
    <row r="35493" customFormat="false" ht="15" hidden="false" customHeight="false" outlineLevel="0" collapsed="false"/>
    <row r="35494" customFormat="false" ht="15" hidden="false" customHeight="false" outlineLevel="0" collapsed="false"/>
    <row r="35495" customFormat="false" ht="15" hidden="false" customHeight="false" outlineLevel="0" collapsed="false"/>
    <row r="35496" customFormat="false" ht="15" hidden="false" customHeight="false" outlineLevel="0" collapsed="false"/>
    <row r="35497" customFormat="false" ht="15" hidden="false" customHeight="false" outlineLevel="0" collapsed="false"/>
    <row r="35498" customFormat="false" ht="15" hidden="false" customHeight="false" outlineLevel="0" collapsed="false"/>
    <row r="35499" customFormat="false" ht="15" hidden="false" customHeight="false" outlineLevel="0" collapsed="false"/>
    <row r="35500" customFormat="false" ht="15" hidden="false" customHeight="false" outlineLevel="0" collapsed="false"/>
    <row r="35501" customFormat="false" ht="15" hidden="false" customHeight="false" outlineLevel="0" collapsed="false"/>
    <row r="35502" customFormat="false" ht="15" hidden="false" customHeight="false" outlineLevel="0" collapsed="false"/>
    <row r="35503" customFormat="false" ht="15" hidden="false" customHeight="false" outlineLevel="0" collapsed="false"/>
    <row r="35504" customFormat="false" ht="15" hidden="false" customHeight="false" outlineLevel="0" collapsed="false"/>
    <row r="35505" customFormat="false" ht="15" hidden="false" customHeight="false" outlineLevel="0" collapsed="false"/>
    <row r="35506" customFormat="false" ht="15" hidden="false" customHeight="false" outlineLevel="0" collapsed="false"/>
    <row r="35507" customFormat="false" ht="15" hidden="false" customHeight="false" outlineLevel="0" collapsed="false"/>
    <row r="35508" customFormat="false" ht="15" hidden="false" customHeight="false" outlineLevel="0" collapsed="false"/>
    <row r="35509" customFormat="false" ht="15" hidden="false" customHeight="false" outlineLevel="0" collapsed="false"/>
    <row r="35510" customFormat="false" ht="15" hidden="false" customHeight="false" outlineLevel="0" collapsed="false"/>
    <row r="35511" customFormat="false" ht="15" hidden="false" customHeight="false" outlineLevel="0" collapsed="false"/>
    <row r="35512" customFormat="false" ht="15" hidden="false" customHeight="false" outlineLevel="0" collapsed="false"/>
    <row r="35513" customFormat="false" ht="15" hidden="false" customHeight="false" outlineLevel="0" collapsed="false"/>
    <row r="35514" customFormat="false" ht="15" hidden="false" customHeight="false" outlineLevel="0" collapsed="false"/>
    <row r="35515" customFormat="false" ht="15" hidden="false" customHeight="false" outlineLevel="0" collapsed="false"/>
    <row r="35516" customFormat="false" ht="15" hidden="false" customHeight="false" outlineLevel="0" collapsed="false"/>
    <row r="35517" customFormat="false" ht="15" hidden="false" customHeight="false" outlineLevel="0" collapsed="false"/>
    <row r="35518" customFormat="false" ht="15" hidden="false" customHeight="false" outlineLevel="0" collapsed="false"/>
    <row r="35519" customFormat="false" ht="15" hidden="false" customHeight="false" outlineLevel="0" collapsed="false"/>
    <row r="35520" customFormat="false" ht="15" hidden="false" customHeight="false" outlineLevel="0" collapsed="false"/>
    <row r="35521" customFormat="false" ht="15" hidden="false" customHeight="false" outlineLevel="0" collapsed="false"/>
    <row r="35522" customFormat="false" ht="15" hidden="false" customHeight="false" outlineLevel="0" collapsed="false"/>
    <row r="35523" customFormat="false" ht="15" hidden="false" customHeight="false" outlineLevel="0" collapsed="false"/>
    <row r="35524" customFormat="false" ht="15" hidden="false" customHeight="false" outlineLevel="0" collapsed="false"/>
    <row r="35525" customFormat="false" ht="15" hidden="false" customHeight="false" outlineLevel="0" collapsed="false"/>
    <row r="35526" customFormat="false" ht="15" hidden="false" customHeight="false" outlineLevel="0" collapsed="false"/>
    <row r="35527" customFormat="false" ht="15" hidden="false" customHeight="false" outlineLevel="0" collapsed="false"/>
    <row r="35528" customFormat="false" ht="15" hidden="false" customHeight="false" outlineLevel="0" collapsed="false"/>
    <row r="35529" customFormat="false" ht="15" hidden="false" customHeight="false" outlineLevel="0" collapsed="false"/>
    <row r="35530" customFormat="false" ht="15" hidden="false" customHeight="false" outlineLevel="0" collapsed="false"/>
    <row r="35531" customFormat="false" ht="15" hidden="false" customHeight="false" outlineLevel="0" collapsed="false"/>
    <row r="35532" customFormat="false" ht="15" hidden="false" customHeight="false" outlineLevel="0" collapsed="false"/>
    <row r="35533" customFormat="false" ht="15" hidden="false" customHeight="false" outlineLevel="0" collapsed="false"/>
    <row r="35534" customFormat="false" ht="15" hidden="false" customHeight="false" outlineLevel="0" collapsed="false"/>
    <row r="35535" customFormat="false" ht="15" hidden="false" customHeight="false" outlineLevel="0" collapsed="false"/>
    <row r="35536" customFormat="false" ht="15" hidden="false" customHeight="false" outlineLevel="0" collapsed="false"/>
    <row r="35537" customFormat="false" ht="15" hidden="false" customHeight="false" outlineLevel="0" collapsed="false"/>
    <row r="35538" customFormat="false" ht="15" hidden="false" customHeight="false" outlineLevel="0" collapsed="false"/>
    <row r="35539" customFormat="false" ht="15" hidden="false" customHeight="false" outlineLevel="0" collapsed="false"/>
    <row r="35540" customFormat="false" ht="15" hidden="false" customHeight="false" outlineLevel="0" collapsed="false"/>
    <row r="35541" customFormat="false" ht="15" hidden="false" customHeight="false" outlineLevel="0" collapsed="false"/>
    <row r="35542" customFormat="false" ht="15" hidden="false" customHeight="false" outlineLevel="0" collapsed="false"/>
    <row r="35543" customFormat="false" ht="15" hidden="false" customHeight="false" outlineLevel="0" collapsed="false"/>
    <row r="35544" customFormat="false" ht="15" hidden="false" customHeight="false" outlineLevel="0" collapsed="false"/>
    <row r="35545" customFormat="false" ht="15" hidden="false" customHeight="false" outlineLevel="0" collapsed="false"/>
    <row r="35546" customFormat="false" ht="15" hidden="false" customHeight="false" outlineLevel="0" collapsed="false"/>
    <row r="35547" customFormat="false" ht="15" hidden="false" customHeight="false" outlineLevel="0" collapsed="false"/>
    <row r="35548" customFormat="false" ht="15" hidden="false" customHeight="false" outlineLevel="0" collapsed="false"/>
    <row r="35549" customFormat="false" ht="15" hidden="false" customHeight="false" outlineLevel="0" collapsed="false"/>
    <row r="35550" customFormat="false" ht="15" hidden="false" customHeight="false" outlineLevel="0" collapsed="false"/>
    <row r="35551" customFormat="false" ht="15" hidden="false" customHeight="false" outlineLevel="0" collapsed="false"/>
    <row r="35552" customFormat="false" ht="15" hidden="false" customHeight="false" outlineLevel="0" collapsed="false"/>
    <row r="35553" customFormat="false" ht="15" hidden="false" customHeight="false" outlineLevel="0" collapsed="false"/>
    <row r="35554" customFormat="false" ht="15" hidden="false" customHeight="false" outlineLevel="0" collapsed="false"/>
    <row r="35555" customFormat="false" ht="15" hidden="false" customHeight="false" outlineLevel="0" collapsed="false"/>
    <row r="35556" customFormat="false" ht="15" hidden="false" customHeight="false" outlineLevel="0" collapsed="false"/>
    <row r="35557" customFormat="false" ht="15" hidden="false" customHeight="false" outlineLevel="0" collapsed="false"/>
    <row r="35558" customFormat="false" ht="15" hidden="false" customHeight="false" outlineLevel="0" collapsed="false"/>
    <row r="35559" customFormat="false" ht="15" hidden="false" customHeight="false" outlineLevel="0" collapsed="false"/>
    <row r="35560" customFormat="false" ht="15" hidden="false" customHeight="false" outlineLevel="0" collapsed="false"/>
    <row r="35561" customFormat="false" ht="15" hidden="false" customHeight="false" outlineLevel="0" collapsed="false"/>
    <row r="35562" customFormat="false" ht="15" hidden="false" customHeight="false" outlineLevel="0" collapsed="false"/>
    <row r="35563" customFormat="false" ht="15" hidden="false" customHeight="false" outlineLevel="0" collapsed="false"/>
    <row r="35564" customFormat="false" ht="15" hidden="false" customHeight="false" outlineLevel="0" collapsed="false"/>
    <row r="35565" customFormat="false" ht="15" hidden="false" customHeight="false" outlineLevel="0" collapsed="false"/>
    <row r="35566" customFormat="false" ht="15" hidden="false" customHeight="false" outlineLevel="0" collapsed="false"/>
    <row r="35567" customFormat="false" ht="15" hidden="false" customHeight="false" outlineLevel="0" collapsed="false"/>
    <row r="35568" customFormat="false" ht="15" hidden="false" customHeight="false" outlineLevel="0" collapsed="false"/>
    <row r="35569" customFormat="false" ht="15" hidden="false" customHeight="false" outlineLevel="0" collapsed="false"/>
    <row r="35570" customFormat="false" ht="15" hidden="false" customHeight="false" outlineLevel="0" collapsed="false"/>
    <row r="35571" customFormat="false" ht="15" hidden="false" customHeight="false" outlineLevel="0" collapsed="false"/>
    <row r="35572" customFormat="false" ht="15" hidden="false" customHeight="false" outlineLevel="0" collapsed="false"/>
    <row r="35573" customFormat="false" ht="15" hidden="false" customHeight="false" outlineLevel="0" collapsed="false"/>
    <row r="35574" customFormat="false" ht="15" hidden="false" customHeight="false" outlineLevel="0" collapsed="false"/>
    <row r="35575" customFormat="false" ht="15" hidden="false" customHeight="false" outlineLevel="0" collapsed="false"/>
    <row r="35576" customFormat="false" ht="15" hidden="false" customHeight="false" outlineLevel="0" collapsed="false"/>
    <row r="35577" customFormat="false" ht="15" hidden="false" customHeight="false" outlineLevel="0" collapsed="false"/>
    <row r="35578" customFormat="false" ht="15" hidden="false" customHeight="false" outlineLevel="0" collapsed="false"/>
    <row r="35579" customFormat="false" ht="15" hidden="false" customHeight="false" outlineLevel="0" collapsed="false"/>
    <row r="35580" customFormat="false" ht="15" hidden="false" customHeight="false" outlineLevel="0" collapsed="false"/>
    <row r="35581" customFormat="false" ht="15" hidden="false" customHeight="false" outlineLevel="0" collapsed="false"/>
    <row r="35582" customFormat="false" ht="15" hidden="false" customHeight="false" outlineLevel="0" collapsed="false"/>
    <row r="35583" customFormat="false" ht="15" hidden="false" customHeight="false" outlineLevel="0" collapsed="false"/>
    <row r="35584" customFormat="false" ht="15" hidden="false" customHeight="false" outlineLevel="0" collapsed="false"/>
    <row r="35585" customFormat="false" ht="15" hidden="false" customHeight="false" outlineLevel="0" collapsed="false"/>
    <row r="35586" customFormat="false" ht="15" hidden="false" customHeight="false" outlineLevel="0" collapsed="false"/>
    <row r="35587" customFormat="false" ht="15" hidden="false" customHeight="false" outlineLevel="0" collapsed="false"/>
    <row r="35588" customFormat="false" ht="15" hidden="false" customHeight="false" outlineLevel="0" collapsed="false"/>
    <row r="35589" customFormat="false" ht="15" hidden="false" customHeight="false" outlineLevel="0" collapsed="false"/>
    <row r="35590" customFormat="false" ht="15" hidden="false" customHeight="false" outlineLevel="0" collapsed="false"/>
    <row r="35591" customFormat="false" ht="15" hidden="false" customHeight="false" outlineLevel="0" collapsed="false"/>
    <row r="35592" customFormat="false" ht="15" hidden="false" customHeight="false" outlineLevel="0" collapsed="false"/>
    <row r="35593" customFormat="false" ht="15" hidden="false" customHeight="false" outlineLevel="0" collapsed="false"/>
    <row r="35594" customFormat="false" ht="15" hidden="false" customHeight="false" outlineLevel="0" collapsed="false"/>
    <row r="35595" customFormat="false" ht="15" hidden="false" customHeight="false" outlineLevel="0" collapsed="false"/>
    <row r="35596" customFormat="false" ht="15" hidden="false" customHeight="false" outlineLevel="0" collapsed="false"/>
    <row r="35597" customFormat="false" ht="15" hidden="false" customHeight="false" outlineLevel="0" collapsed="false"/>
    <row r="35598" customFormat="false" ht="15" hidden="false" customHeight="false" outlineLevel="0" collapsed="false"/>
    <row r="35599" customFormat="false" ht="15" hidden="false" customHeight="false" outlineLevel="0" collapsed="false"/>
    <row r="35600" customFormat="false" ht="15" hidden="false" customHeight="false" outlineLevel="0" collapsed="false"/>
    <row r="35601" customFormat="false" ht="15" hidden="false" customHeight="false" outlineLevel="0" collapsed="false"/>
    <row r="35602" customFormat="false" ht="15" hidden="false" customHeight="false" outlineLevel="0" collapsed="false"/>
    <row r="35603" customFormat="false" ht="15" hidden="false" customHeight="false" outlineLevel="0" collapsed="false"/>
    <row r="35604" customFormat="false" ht="15" hidden="false" customHeight="false" outlineLevel="0" collapsed="false"/>
    <row r="35605" customFormat="false" ht="15" hidden="false" customHeight="false" outlineLevel="0" collapsed="false"/>
    <row r="35606" customFormat="false" ht="15" hidden="false" customHeight="false" outlineLevel="0" collapsed="false"/>
    <row r="35607" customFormat="false" ht="15" hidden="false" customHeight="false" outlineLevel="0" collapsed="false"/>
    <row r="35608" customFormat="false" ht="15" hidden="false" customHeight="false" outlineLevel="0" collapsed="false"/>
    <row r="35609" customFormat="false" ht="15" hidden="false" customHeight="false" outlineLevel="0" collapsed="false"/>
    <row r="35610" customFormat="false" ht="15" hidden="false" customHeight="false" outlineLevel="0" collapsed="false"/>
    <row r="35611" customFormat="false" ht="15" hidden="false" customHeight="false" outlineLevel="0" collapsed="false"/>
    <row r="35612" customFormat="false" ht="15" hidden="false" customHeight="false" outlineLevel="0" collapsed="false"/>
    <row r="35613" customFormat="false" ht="15" hidden="false" customHeight="false" outlineLevel="0" collapsed="false"/>
    <row r="35614" customFormat="false" ht="15" hidden="false" customHeight="false" outlineLevel="0" collapsed="false"/>
    <row r="35615" customFormat="false" ht="15" hidden="false" customHeight="false" outlineLevel="0" collapsed="false"/>
    <row r="35616" customFormat="false" ht="15" hidden="false" customHeight="false" outlineLevel="0" collapsed="false"/>
    <row r="35617" customFormat="false" ht="15" hidden="false" customHeight="false" outlineLevel="0" collapsed="false"/>
    <row r="35618" customFormat="false" ht="15" hidden="false" customHeight="false" outlineLevel="0" collapsed="false"/>
    <row r="35619" customFormat="false" ht="15" hidden="false" customHeight="false" outlineLevel="0" collapsed="false"/>
    <row r="35620" customFormat="false" ht="15" hidden="false" customHeight="false" outlineLevel="0" collapsed="false"/>
    <row r="35621" customFormat="false" ht="15" hidden="false" customHeight="false" outlineLevel="0" collapsed="false"/>
    <row r="35622" customFormat="false" ht="15" hidden="false" customHeight="false" outlineLevel="0" collapsed="false"/>
    <row r="35623" customFormat="false" ht="15" hidden="false" customHeight="false" outlineLevel="0" collapsed="false"/>
    <row r="35624" customFormat="false" ht="15" hidden="false" customHeight="false" outlineLevel="0" collapsed="false"/>
    <row r="35625" customFormat="false" ht="15" hidden="false" customHeight="false" outlineLevel="0" collapsed="false"/>
    <row r="35626" customFormat="false" ht="15" hidden="false" customHeight="false" outlineLevel="0" collapsed="false"/>
    <row r="35627" customFormat="false" ht="15" hidden="false" customHeight="false" outlineLevel="0" collapsed="false"/>
    <row r="35628" customFormat="false" ht="15" hidden="false" customHeight="false" outlineLevel="0" collapsed="false"/>
    <row r="35629" customFormat="false" ht="15" hidden="false" customHeight="false" outlineLevel="0" collapsed="false"/>
    <row r="35630" customFormat="false" ht="15" hidden="false" customHeight="false" outlineLevel="0" collapsed="false"/>
    <row r="35631" customFormat="false" ht="15" hidden="false" customHeight="false" outlineLevel="0" collapsed="false"/>
    <row r="35632" customFormat="false" ht="15" hidden="false" customHeight="false" outlineLevel="0" collapsed="false"/>
    <row r="35633" customFormat="false" ht="15" hidden="false" customHeight="false" outlineLevel="0" collapsed="false"/>
    <row r="35634" customFormat="false" ht="15" hidden="false" customHeight="false" outlineLevel="0" collapsed="false"/>
    <row r="35635" customFormat="false" ht="15" hidden="false" customHeight="false" outlineLevel="0" collapsed="false"/>
    <row r="35636" customFormat="false" ht="15" hidden="false" customHeight="false" outlineLevel="0" collapsed="false"/>
    <row r="35637" customFormat="false" ht="15" hidden="false" customHeight="false" outlineLevel="0" collapsed="false"/>
    <row r="35638" customFormat="false" ht="15" hidden="false" customHeight="false" outlineLevel="0" collapsed="false"/>
    <row r="35639" customFormat="false" ht="15" hidden="false" customHeight="false" outlineLevel="0" collapsed="false"/>
    <row r="35640" customFormat="false" ht="15" hidden="false" customHeight="false" outlineLevel="0" collapsed="false"/>
    <row r="35641" customFormat="false" ht="15" hidden="false" customHeight="false" outlineLevel="0" collapsed="false"/>
    <row r="35642" customFormat="false" ht="15" hidden="false" customHeight="false" outlineLevel="0" collapsed="false"/>
    <row r="35643" customFormat="false" ht="15" hidden="false" customHeight="false" outlineLevel="0" collapsed="false"/>
    <row r="35644" customFormat="false" ht="15" hidden="false" customHeight="false" outlineLevel="0" collapsed="false"/>
    <row r="35645" customFormat="false" ht="15" hidden="false" customHeight="false" outlineLevel="0" collapsed="false"/>
    <row r="35646" customFormat="false" ht="15" hidden="false" customHeight="false" outlineLevel="0" collapsed="false"/>
    <row r="35647" customFormat="false" ht="15" hidden="false" customHeight="false" outlineLevel="0" collapsed="false"/>
    <row r="35648" customFormat="false" ht="15" hidden="false" customHeight="false" outlineLevel="0" collapsed="false"/>
    <row r="35649" customFormat="false" ht="15" hidden="false" customHeight="false" outlineLevel="0" collapsed="false"/>
    <row r="35650" customFormat="false" ht="15" hidden="false" customHeight="false" outlineLevel="0" collapsed="false"/>
    <row r="35651" customFormat="false" ht="15" hidden="false" customHeight="false" outlineLevel="0" collapsed="false"/>
    <row r="35652" customFormat="false" ht="15" hidden="false" customHeight="false" outlineLevel="0" collapsed="false"/>
    <row r="35653" customFormat="false" ht="15" hidden="false" customHeight="false" outlineLevel="0" collapsed="false"/>
    <row r="35654" customFormat="false" ht="15" hidden="false" customHeight="false" outlineLevel="0" collapsed="false"/>
    <row r="35655" customFormat="false" ht="15" hidden="false" customHeight="false" outlineLevel="0" collapsed="false"/>
    <row r="35656" customFormat="false" ht="15" hidden="false" customHeight="false" outlineLevel="0" collapsed="false"/>
    <row r="35657" customFormat="false" ht="15" hidden="false" customHeight="false" outlineLevel="0" collapsed="false"/>
    <row r="35658" customFormat="false" ht="15" hidden="false" customHeight="false" outlineLevel="0" collapsed="false"/>
    <row r="35659" customFormat="false" ht="15" hidden="false" customHeight="false" outlineLevel="0" collapsed="false"/>
    <row r="35660" customFormat="false" ht="15" hidden="false" customHeight="false" outlineLevel="0" collapsed="false"/>
    <row r="35661" customFormat="false" ht="15" hidden="false" customHeight="false" outlineLevel="0" collapsed="false"/>
    <row r="35662" customFormat="false" ht="15" hidden="false" customHeight="false" outlineLevel="0" collapsed="false"/>
    <row r="35663" customFormat="false" ht="15" hidden="false" customHeight="false" outlineLevel="0" collapsed="false"/>
    <row r="35664" customFormat="false" ht="15" hidden="false" customHeight="false" outlineLevel="0" collapsed="false"/>
    <row r="35665" customFormat="false" ht="15" hidden="false" customHeight="false" outlineLevel="0" collapsed="false"/>
    <row r="35666" customFormat="false" ht="15" hidden="false" customHeight="false" outlineLevel="0" collapsed="false"/>
    <row r="35667" customFormat="false" ht="15" hidden="false" customHeight="false" outlineLevel="0" collapsed="false"/>
    <row r="35668" customFormat="false" ht="15" hidden="false" customHeight="false" outlineLevel="0" collapsed="false"/>
    <row r="35669" customFormat="false" ht="15" hidden="false" customHeight="false" outlineLevel="0" collapsed="false"/>
    <row r="35670" customFormat="false" ht="15" hidden="false" customHeight="false" outlineLevel="0" collapsed="false"/>
    <row r="35671" customFormat="false" ht="15" hidden="false" customHeight="false" outlineLevel="0" collapsed="false"/>
    <row r="35672" customFormat="false" ht="15" hidden="false" customHeight="false" outlineLevel="0" collapsed="false"/>
    <row r="35673" customFormat="false" ht="15" hidden="false" customHeight="false" outlineLevel="0" collapsed="false"/>
    <row r="35674" customFormat="false" ht="15" hidden="false" customHeight="false" outlineLevel="0" collapsed="false"/>
    <row r="35675" customFormat="false" ht="15" hidden="false" customHeight="false" outlineLevel="0" collapsed="false"/>
    <row r="35676" customFormat="false" ht="15" hidden="false" customHeight="false" outlineLevel="0" collapsed="false"/>
    <row r="35677" customFormat="false" ht="15" hidden="false" customHeight="false" outlineLevel="0" collapsed="false"/>
    <row r="35678" customFormat="false" ht="15" hidden="false" customHeight="false" outlineLevel="0" collapsed="false"/>
    <row r="35679" customFormat="false" ht="15" hidden="false" customHeight="false" outlineLevel="0" collapsed="false"/>
    <row r="35680" customFormat="false" ht="15" hidden="false" customHeight="false" outlineLevel="0" collapsed="false"/>
    <row r="35681" customFormat="false" ht="15" hidden="false" customHeight="false" outlineLevel="0" collapsed="false"/>
    <row r="35682" customFormat="false" ht="15" hidden="false" customHeight="false" outlineLevel="0" collapsed="false"/>
    <row r="35683" customFormat="false" ht="15" hidden="false" customHeight="false" outlineLevel="0" collapsed="false"/>
    <row r="35684" customFormat="false" ht="15" hidden="false" customHeight="false" outlineLevel="0" collapsed="false"/>
    <row r="35685" customFormat="false" ht="15" hidden="false" customHeight="false" outlineLevel="0" collapsed="false"/>
    <row r="35686" customFormat="false" ht="15" hidden="false" customHeight="false" outlineLevel="0" collapsed="false"/>
    <row r="35687" customFormat="false" ht="15" hidden="false" customHeight="false" outlineLevel="0" collapsed="false"/>
    <row r="35688" customFormat="false" ht="15" hidden="false" customHeight="false" outlineLevel="0" collapsed="false"/>
    <row r="35689" customFormat="false" ht="15" hidden="false" customHeight="false" outlineLevel="0" collapsed="false"/>
    <row r="35690" customFormat="false" ht="15" hidden="false" customHeight="false" outlineLevel="0" collapsed="false"/>
    <row r="35691" customFormat="false" ht="15" hidden="false" customHeight="false" outlineLevel="0" collapsed="false"/>
    <row r="35692" customFormat="false" ht="15" hidden="false" customHeight="false" outlineLevel="0" collapsed="false"/>
    <row r="35693" customFormat="false" ht="15" hidden="false" customHeight="false" outlineLevel="0" collapsed="false"/>
    <row r="35694" customFormat="false" ht="15" hidden="false" customHeight="false" outlineLevel="0" collapsed="false"/>
    <row r="35695" customFormat="false" ht="15" hidden="false" customHeight="false" outlineLevel="0" collapsed="false"/>
    <row r="35696" customFormat="false" ht="15" hidden="false" customHeight="false" outlineLevel="0" collapsed="false"/>
    <row r="35697" customFormat="false" ht="15" hidden="false" customHeight="false" outlineLevel="0" collapsed="false"/>
    <row r="35698" customFormat="false" ht="15" hidden="false" customHeight="false" outlineLevel="0" collapsed="false"/>
    <row r="35699" customFormat="false" ht="15" hidden="false" customHeight="false" outlineLevel="0" collapsed="false"/>
    <row r="35700" customFormat="false" ht="15" hidden="false" customHeight="false" outlineLevel="0" collapsed="false"/>
    <row r="35701" customFormat="false" ht="15" hidden="false" customHeight="false" outlineLevel="0" collapsed="false"/>
    <row r="35702" customFormat="false" ht="15" hidden="false" customHeight="false" outlineLevel="0" collapsed="false"/>
    <row r="35703" customFormat="false" ht="15" hidden="false" customHeight="false" outlineLevel="0" collapsed="false"/>
    <row r="35704" customFormat="false" ht="15" hidden="false" customHeight="false" outlineLevel="0" collapsed="false"/>
    <row r="35705" customFormat="false" ht="15" hidden="false" customHeight="false" outlineLevel="0" collapsed="false"/>
    <row r="35706" customFormat="false" ht="15" hidden="false" customHeight="false" outlineLevel="0" collapsed="false"/>
    <row r="35707" customFormat="false" ht="15" hidden="false" customHeight="false" outlineLevel="0" collapsed="false"/>
    <row r="35708" customFormat="false" ht="15" hidden="false" customHeight="false" outlineLevel="0" collapsed="false"/>
    <row r="35709" customFormat="false" ht="15" hidden="false" customHeight="false" outlineLevel="0" collapsed="false"/>
    <row r="35710" customFormat="false" ht="15" hidden="false" customHeight="false" outlineLevel="0" collapsed="false"/>
    <row r="35711" customFormat="false" ht="15" hidden="false" customHeight="false" outlineLevel="0" collapsed="false"/>
    <row r="35712" customFormat="false" ht="15" hidden="false" customHeight="false" outlineLevel="0" collapsed="false"/>
    <row r="35713" customFormat="false" ht="15" hidden="false" customHeight="false" outlineLevel="0" collapsed="false"/>
    <row r="35714" customFormat="false" ht="15" hidden="false" customHeight="false" outlineLevel="0" collapsed="false"/>
    <row r="35715" customFormat="false" ht="15" hidden="false" customHeight="false" outlineLevel="0" collapsed="false"/>
    <row r="35716" customFormat="false" ht="15" hidden="false" customHeight="false" outlineLevel="0" collapsed="false"/>
    <row r="35717" customFormat="false" ht="15" hidden="false" customHeight="false" outlineLevel="0" collapsed="false"/>
    <row r="35718" customFormat="false" ht="15" hidden="false" customHeight="false" outlineLevel="0" collapsed="false"/>
    <row r="35719" customFormat="false" ht="15" hidden="false" customHeight="false" outlineLevel="0" collapsed="false"/>
    <row r="35720" customFormat="false" ht="15" hidden="false" customHeight="false" outlineLevel="0" collapsed="false"/>
    <row r="35721" customFormat="false" ht="15" hidden="false" customHeight="false" outlineLevel="0" collapsed="false"/>
    <row r="35722" customFormat="false" ht="15" hidden="false" customHeight="false" outlineLevel="0" collapsed="false"/>
    <row r="35723" customFormat="false" ht="15" hidden="false" customHeight="false" outlineLevel="0" collapsed="false"/>
    <row r="35724" customFormat="false" ht="15" hidden="false" customHeight="false" outlineLevel="0" collapsed="false"/>
    <row r="35725" customFormat="false" ht="15" hidden="false" customHeight="false" outlineLevel="0" collapsed="false"/>
    <row r="35726" customFormat="false" ht="15" hidden="false" customHeight="false" outlineLevel="0" collapsed="false"/>
    <row r="35727" customFormat="false" ht="15" hidden="false" customHeight="false" outlineLevel="0" collapsed="false"/>
    <row r="35728" customFormat="false" ht="15" hidden="false" customHeight="false" outlineLevel="0" collapsed="false"/>
    <row r="35729" customFormat="false" ht="15" hidden="false" customHeight="false" outlineLevel="0" collapsed="false"/>
    <row r="35730" customFormat="false" ht="15" hidden="false" customHeight="false" outlineLevel="0" collapsed="false"/>
    <row r="35731" customFormat="false" ht="15" hidden="false" customHeight="false" outlineLevel="0" collapsed="false"/>
    <row r="35732" customFormat="false" ht="15" hidden="false" customHeight="false" outlineLevel="0" collapsed="false"/>
    <row r="35733" customFormat="false" ht="15" hidden="false" customHeight="false" outlineLevel="0" collapsed="false"/>
    <row r="35734" customFormat="false" ht="15" hidden="false" customHeight="false" outlineLevel="0" collapsed="false"/>
    <row r="35735" customFormat="false" ht="15" hidden="false" customHeight="false" outlineLevel="0" collapsed="false"/>
    <row r="35736" customFormat="false" ht="15" hidden="false" customHeight="false" outlineLevel="0" collapsed="false"/>
    <row r="35737" customFormat="false" ht="15" hidden="false" customHeight="false" outlineLevel="0" collapsed="false"/>
    <row r="35738" customFormat="false" ht="15" hidden="false" customHeight="false" outlineLevel="0" collapsed="false"/>
    <row r="35739" customFormat="false" ht="15" hidden="false" customHeight="false" outlineLevel="0" collapsed="false"/>
    <row r="35740" customFormat="false" ht="15" hidden="false" customHeight="false" outlineLevel="0" collapsed="false"/>
    <row r="35741" customFormat="false" ht="15" hidden="false" customHeight="false" outlineLevel="0" collapsed="false"/>
    <row r="35742" customFormat="false" ht="15" hidden="false" customHeight="false" outlineLevel="0" collapsed="false"/>
    <row r="35743" customFormat="false" ht="15" hidden="false" customHeight="false" outlineLevel="0" collapsed="false"/>
    <row r="35744" customFormat="false" ht="15" hidden="false" customHeight="false" outlineLevel="0" collapsed="false"/>
    <row r="35745" customFormat="false" ht="15" hidden="false" customHeight="false" outlineLevel="0" collapsed="false"/>
    <row r="35746" customFormat="false" ht="15" hidden="false" customHeight="false" outlineLevel="0" collapsed="false"/>
    <row r="35747" customFormat="false" ht="15" hidden="false" customHeight="false" outlineLevel="0" collapsed="false"/>
    <row r="35748" customFormat="false" ht="15" hidden="false" customHeight="false" outlineLevel="0" collapsed="false"/>
    <row r="35749" customFormat="false" ht="15" hidden="false" customHeight="false" outlineLevel="0" collapsed="false"/>
    <row r="35750" customFormat="false" ht="15" hidden="false" customHeight="false" outlineLevel="0" collapsed="false"/>
    <row r="35751" customFormat="false" ht="15" hidden="false" customHeight="false" outlineLevel="0" collapsed="false"/>
    <row r="35752" customFormat="false" ht="15" hidden="false" customHeight="false" outlineLevel="0" collapsed="false"/>
    <row r="35753" customFormat="false" ht="15" hidden="false" customHeight="false" outlineLevel="0" collapsed="false"/>
    <row r="35754" customFormat="false" ht="15" hidden="false" customHeight="false" outlineLevel="0" collapsed="false"/>
    <row r="35755" customFormat="false" ht="15" hidden="false" customHeight="false" outlineLevel="0" collapsed="false"/>
    <row r="35756" customFormat="false" ht="15" hidden="false" customHeight="false" outlineLevel="0" collapsed="false"/>
    <row r="35757" customFormat="false" ht="15" hidden="false" customHeight="false" outlineLevel="0" collapsed="false"/>
    <row r="35758" customFormat="false" ht="15" hidden="false" customHeight="false" outlineLevel="0" collapsed="false"/>
    <row r="35759" customFormat="false" ht="15" hidden="false" customHeight="false" outlineLevel="0" collapsed="false"/>
    <row r="35760" customFormat="false" ht="15" hidden="false" customHeight="false" outlineLevel="0" collapsed="false"/>
    <row r="35761" customFormat="false" ht="15" hidden="false" customHeight="false" outlineLevel="0" collapsed="false"/>
    <row r="35762" customFormat="false" ht="15" hidden="false" customHeight="false" outlineLevel="0" collapsed="false"/>
    <row r="35763" customFormat="false" ht="15" hidden="false" customHeight="false" outlineLevel="0" collapsed="false"/>
    <row r="35764" customFormat="false" ht="15" hidden="false" customHeight="false" outlineLevel="0" collapsed="false"/>
    <row r="35765" customFormat="false" ht="15" hidden="false" customHeight="false" outlineLevel="0" collapsed="false"/>
    <row r="35766" customFormat="false" ht="15" hidden="false" customHeight="false" outlineLevel="0" collapsed="false"/>
    <row r="35767" customFormat="false" ht="15" hidden="false" customHeight="false" outlineLevel="0" collapsed="false"/>
    <row r="35768" customFormat="false" ht="15" hidden="false" customHeight="false" outlineLevel="0" collapsed="false"/>
    <row r="35769" customFormat="false" ht="15" hidden="false" customHeight="false" outlineLevel="0" collapsed="false"/>
    <row r="35770" customFormat="false" ht="15" hidden="false" customHeight="false" outlineLevel="0" collapsed="false"/>
    <row r="35771" customFormat="false" ht="15" hidden="false" customHeight="false" outlineLevel="0" collapsed="false"/>
    <row r="35772" customFormat="false" ht="15" hidden="false" customHeight="false" outlineLevel="0" collapsed="false"/>
    <row r="35773" customFormat="false" ht="15" hidden="false" customHeight="false" outlineLevel="0" collapsed="false"/>
    <row r="35774" customFormat="false" ht="15" hidden="false" customHeight="false" outlineLevel="0" collapsed="false"/>
    <row r="35775" customFormat="false" ht="15" hidden="false" customHeight="false" outlineLevel="0" collapsed="false"/>
    <row r="35776" customFormat="false" ht="15" hidden="false" customHeight="false" outlineLevel="0" collapsed="false"/>
    <row r="35777" customFormat="false" ht="15" hidden="false" customHeight="false" outlineLevel="0" collapsed="false"/>
    <row r="35778" customFormat="false" ht="15" hidden="false" customHeight="false" outlineLevel="0" collapsed="false"/>
    <row r="35779" customFormat="false" ht="15" hidden="false" customHeight="false" outlineLevel="0" collapsed="false"/>
    <row r="35780" customFormat="false" ht="15" hidden="false" customHeight="false" outlineLevel="0" collapsed="false"/>
    <row r="35781" customFormat="false" ht="15" hidden="false" customHeight="false" outlineLevel="0" collapsed="false"/>
    <row r="35782" customFormat="false" ht="15" hidden="false" customHeight="false" outlineLevel="0" collapsed="false"/>
    <row r="35783" customFormat="false" ht="15" hidden="false" customHeight="false" outlineLevel="0" collapsed="false"/>
    <row r="35784" customFormat="false" ht="15" hidden="false" customHeight="false" outlineLevel="0" collapsed="false"/>
    <row r="35785" customFormat="false" ht="15" hidden="false" customHeight="false" outlineLevel="0" collapsed="false"/>
    <row r="35786" customFormat="false" ht="15" hidden="false" customHeight="false" outlineLevel="0" collapsed="false"/>
    <row r="35787" customFormat="false" ht="15" hidden="false" customHeight="false" outlineLevel="0" collapsed="false"/>
    <row r="35788" customFormat="false" ht="15" hidden="false" customHeight="false" outlineLevel="0" collapsed="false"/>
    <row r="35789" customFormat="false" ht="15" hidden="false" customHeight="false" outlineLevel="0" collapsed="false"/>
    <row r="35790" customFormat="false" ht="15" hidden="false" customHeight="false" outlineLevel="0" collapsed="false"/>
    <row r="35791" customFormat="false" ht="15" hidden="false" customHeight="false" outlineLevel="0" collapsed="false"/>
    <row r="35792" customFormat="false" ht="15" hidden="false" customHeight="false" outlineLevel="0" collapsed="false"/>
    <row r="35793" customFormat="false" ht="15" hidden="false" customHeight="false" outlineLevel="0" collapsed="false"/>
    <row r="35794" customFormat="false" ht="15" hidden="false" customHeight="false" outlineLevel="0" collapsed="false"/>
    <row r="35795" customFormat="false" ht="15" hidden="false" customHeight="false" outlineLevel="0" collapsed="false"/>
    <row r="35796" customFormat="false" ht="15" hidden="false" customHeight="false" outlineLevel="0" collapsed="false"/>
    <row r="35797" customFormat="false" ht="15" hidden="false" customHeight="false" outlineLevel="0" collapsed="false"/>
    <row r="35798" customFormat="false" ht="15" hidden="false" customHeight="false" outlineLevel="0" collapsed="false"/>
    <row r="35799" customFormat="false" ht="15" hidden="false" customHeight="false" outlineLevel="0" collapsed="false"/>
    <row r="35800" customFormat="false" ht="15" hidden="false" customHeight="false" outlineLevel="0" collapsed="false"/>
    <row r="35801" customFormat="false" ht="15" hidden="false" customHeight="false" outlineLevel="0" collapsed="false"/>
    <row r="35802" customFormat="false" ht="15" hidden="false" customHeight="false" outlineLevel="0" collapsed="false"/>
    <row r="35803" customFormat="false" ht="15" hidden="false" customHeight="false" outlineLevel="0" collapsed="false"/>
    <row r="35804" customFormat="false" ht="15" hidden="false" customHeight="false" outlineLevel="0" collapsed="false"/>
    <row r="35805" customFormat="false" ht="15" hidden="false" customHeight="false" outlineLevel="0" collapsed="false"/>
    <row r="35806" customFormat="false" ht="15" hidden="false" customHeight="false" outlineLevel="0" collapsed="false"/>
    <row r="35807" customFormat="false" ht="15" hidden="false" customHeight="false" outlineLevel="0" collapsed="false"/>
    <row r="35808" customFormat="false" ht="15" hidden="false" customHeight="false" outlineLevel="0" collapsed="false"/>
    <row r="35809" customFormat="false" ht="15" hidden="false" customHeight="false" outlineLevel="0" collapsed="false"/>
    <row r="35810" customFormat="false" ht="15" hidden="false" customHeight="false" outlineLevel="0" collapsed="false"/>
    <row r="35811" customFormat="false" ht="15" hidden="false" customHeight="false" outlineLevel="0" collapsed="false"/>
    <row r="35812" customFormat="false" ht="15" hidden="false" customHeight="false" outlineLevel="0" collapsed="false"/>
    <row r="35813" customFormat="false" ht="15" hidden="false" customHeight="false" outlineLevel="0" collapsed="false"/>
    <row r="35814" customFormat="false" ht="15" hidden="false" customHeight="false" outlineLevel="0" collapsed="false"/>
    <row r="35815" customFormat="false" ht="15" hidden="false" customHeight="false" outlineLevel="0" collapsed="false"/>
    <row r="35816" customFormat="false" ht="15" hidden="false" customHeight="false" outlineLevel="0" collapsed="false"/>
    <row r="35817" customFormat="false" ht="15" hidden="false" customHeight="false" outlineLevel="0" collapsed="false"/>
    <row r="35818" customFormat="false" ht="15" hidden="false" customHeight="false" outlineLevel="0" collapsed="false"/>
    <row r="35819" customFormat="false" ht="15" hidden="false" customHeight="false" outlineLevel="0" collapsed="false"/>
    <row r="35820" customFormat="false" ht="15" hidden="false" customHeight="false" outlineLevel="0" collapsed="false"/>
    <row r="35821" customFormat="false" ht="15" hidden="false" customHeight="false" outlineLevel="0" collapsed="false"/>
    <row r="35822" customFormat="false" ht="15" hidden="false" customHeight="false" outlineLevel="0" collapsed="false"/>
    <row r="35823" customFormat="false" ht="15" hidden="false" customHeight="false" outlineLevel="0" collapsed="false"/>
    <row r="35824" customFormat="false" ht="15" hidden="false" customHeight="false" outlineLevel="0" collapsed="false"/>
    <row r="35825" customFormat="false" ht="15" hidden="false" customHeight="false" outlineLevel="0" collapsed="false"/>
    <row r="35826" customFormat="false" ht="15" hidden="false" customHeight="false" outlineLevel="0" collapsed="false"/>
    <row r="35827" customFormat="false" ht="15" hidden="false" customHeight="false" outlineLevel="0" collapsed="false"/>
    <row r="35828" customFormat="false" ht="15" hidden="false" customHeight="false" outlineLevel="0" collapsed="false"/>
    <row r="35829" customFormat="false" ht="15" hidden="false" customHeight="false" outlineLevel="0" collapsed="false"/>
    <row r="35830" customFormat="false" ht="15" hidden="false" customHeight="false" outlineLevel="0" collapsed="false"/>
    <row r="35831" customFormat="false" ht="15" hidden="false" customHeight="false" outlineLevel="0" collapsed="false"/>
    <row r="35832" customFormat="false" ht="15" hidden="false" customHeight="false" outlineLevel="0" collapsed="false"/>
    <row r="35833" customFormat="false" ht="15" hidden="false" customHeight="false" outlineLevel="0" collapsed="false"/>
    <row r="35834" customFormat="false" ht="15" hidden="false" customHeight="false" outlineLevel="0" collapsed="false"/>
    <row r="35835" customFormat="false" ht="15" hidden="false" customHeight="false" outlineLevel="0" collapsed="false"/>
    <row r="35836" customFormat="false" ht="15" hidden="false" customHeight="false" outlineLevel="0" collapsed="false"/>
    <row r="35837" customFormat="false" ht="15" hidden="false" customHeight="false" outlineLevel="0" collapsed="false"/>
    <row r="35838" customFormat="false" ht="15" hidden="false" customHeight="false" outlineLevel="0" collapsed="false"/>
    <row r="35839" customFormat="false" ht="15" hidden="false" customHeight="false" outlineLevel="0" collapsed="false"/>
    <row r="35840" customFormat="false" ht="15" hidden="false" customHeight="false" outlineLevel="0" collapsed="false"/>
    <row r="35841" customFormat="false" ht="15" hidden="false" customHeight="false" outlineLevel="0" collapsed="false"/>
    <row r="35842" customFormat="false" ht="15" hidden="false" customHeight="false" outlineLevel="0" collapsed="false"/>
    <row r="35843" customFormat="false" ht="15" hidden="false" customHeight="false" outlineLevel="0" collapsed="false"/>
    <row r="35844" customFormat="false" ht="15" hidden="false" customHeight="false" outlineLevel="0" collapsed="false"/>
    <row r="35845" customFormat="false" ht="15" hidden="false" customHeight="false" outlineLevel="0" collapsed="false"/>
    <row r="35846" customFormat="false" ht="15" hidden="false" customHeight="false" outlineLevel="0" collapsed="false"/>
    <row r="35847" customFormat="false" ht="15" hidden="false" customHeight="false" outlineLevel="0" collapsed="false"/>
    <row r="35848" customFormat="false" ht="15" hidden="false" customHeight="false" outlineLevel="0" collapsed="false"/>
    <row r="35849" customFormat="false" ht="15" hidden="false" customHeight="false" outlineLevel="0" collapsed="false"/>
    <row r="35850" customFormat="false" ht="15" hidden="false" customHeight="false" outlineLevel="0" collapsed="false"/>
    <row r="35851" customFormat="false" ht="15" hidden="false" customHeight="false" outlineLevel="0" collapsed="false"/>
    <row r="35852" customFormat="false" ht="15" hidden="false" customHeight="false" outlineLevel="0" collapsed="false"/>
    <row r="35853" customFormat="false" ht="15" hidden="false" customHeight="false" outlineLevel="0" collapsed="false"/>
    <row r="35854" customFormat="false" ht="15" hidden="false" customHeight="false" outlineLevel="0" collapsed="false"/>
    <row r="35855" customFormat="false" ht="15" hidden="false" customHeight="false" outlineLevel="0" collapsed="false"/>
    <row r="35856" customFormat="false" ht="15" hidden="false" customHeight="false" outlineLevel="0" collapsed="false"/>
    <row r="35857" customFormat="false" ht="15" hidden="false" customHeight="false" outlineLevel="0" collapsed="false"/>
    <row r="35858" customFormat="false" ht="15" hidden="false" customHeight="false" outlineLevel="0" collapsed="false"/>
    <row r="35859" customFormat="false" ht="15" hidden="false" customHeight="false" outlineLevel="0" collapsed="false"/>
    <row r="35860" customFormat="false" ht="15" hidden="false" customHeight="false" outlineLevel="0" collapsed="false"/>
    <row r="35861" customFormat="false" ht="15" hidden="false" customHeight="false" outlineLevel="0" collapsed="false"/>
    <row r="35862" customFormat="false" ht="15" hidden="false" customHeight="false" outlineLevel="0" collapsed="false"/>
    <row r="35863" customFormat="false" ht="15" hidden="false" customHeight="false" outlineLevel="0" collapsed="false"/>
    <row r="35864" customFormat="false" ht="15" hidden="false" customHeight="false" outlineLevel="0" collapsed="false"/>
    <row r="35865" customFormat="false" ht="15" hidden="false" customHeight="false" outlineLevel="0" collapsed="false"/>
    <row r="35866" customFormat="false" ht="15" hidden="false" customHeight="false" outlineLevel="0" collapsed="false"/>
    <row r="35867" customFormat="false" ht="15" hidden="false" customHeight="false" outlineLevel="0" collapsed="false"/>
    <row r="35868" customFormat="false" ht="15" hidden="false" customHeight="false" outlineLevel="0" collapsed="false"/>
    <row r="35869" customFormat="false" ht="15" hidden="false" customHeight="false" outlineLevel="0" collapsed="false"/>
    <row r="35870" customFormat="false" ht="15" hidden="false" customHeight="false" outlineLevel="0" collapsed="false"/>
    <row r="35871" customFormat="false" ht="15" hidden="false" customHeight="false" outlineLevel="0" collapsed="false"/>
    <row r="35872" customFormat="false" ht="15" hidden="false" customHeight="false" outlineLevel="0" collapsed="false"/>
    <row r="35873" customFormat="false" ht="15" hidden="false" customHeight="false" outlineLevel="0" collapsed="false"/>
    <row r="35874" customFormat="false" ht="15" hidden="false" customHeight="false" outlineLevel="0" collapsed="false"/>
    <row r="35875" customFormat="false" ht="15" hidden="false" customHeight="false" outlineLevel="0" collapsed="false"/>
    <row r="35876" customFormat="false" ht="15" hidden="false" customHeight="false" outlineLevel="0" collapsed="false"/>
    <row r="35877" customFormat="false" ht="15" hidden="false" customHeight="false" outlineLevel="0" collapsed="false"/>
    <row r="35878" customFormat="false" ht="15" hidden="false" customHeight="false" outlineLevel="0" collapsed="false"/>
    <row r="35879" customFormat="false" ht="15" hidden="false" customHeight="false" outlineLevel="0" collapsed="false"/>
    <row r="35880" customFormat="false" ht="15" hidden="false" customHeight="false" outlineLevel="0" collapsed="false"/>
    <row r="35881" customFormat="false" ht="15" hidden="false" customHeight="false" outlineLevel="0" collapsed="false"/>
    <row r="35882" customFormat="false" ht="15" hidden="false" customHeight="false" outlineLevel="0" collapsed="false"/>
    <row r="35883" customFormat="false" ht="15" hidden="false" customHeight="false" outlineLevel="0" collapsed="false"/>
    <row r="35884" customFormat="false" ht="15" hidden="false" customHeight="false" outlineLevel="0" collapsed="false"/>
    <row r="35885" customFormat="false" ht="15" hidden="false" customHeight="false" outlineLevel="0" collapsed="false"/>
    <row r="35886" customFormat="false" ht="15" hidden="false" customHeight="false" outlineLevel="0" collapsed="false"/>
    <row r="35887" customFormat="false" ht="15" hidden="false" customHeight="false" outlineLevel="0" collapsed="false"/>
    <row r="35888" customFormat="false" ht="15" hidden="false" customHeight="false" outlineLevel="0" collapsed="false"/>
    <row r="35889" customFormat="false" ht="15" hidden="false" customHeight="false" outlineLevel="0" collapsed="false"/>
    <row r="35890" customFormat="false" ht="15" hidden="false" customHeight="false" outlineLevel="0" collapsed="false"/>
    <row r="35891" customFormat="false" ht="15" hidden="false" customHeight="false" outlineLevel="0" collapsed="false"/>
    <row r="35892" customFormat="false" ht="15" hidden="false" customHeight="false" outlineLevel="0" collapsed="false"/>
    <row r="35893" customFormat="false" ht="15" hidden="false" customHeight="false" outlineLevel="0" collapsed="false"/>
    <row r="35894" customFormat="false" ht="15" hidden="false" customHeight="false" outlineLevel="0" collapsed="false"/>
    <row r="35895" customFormat="false" ht="15" hidden="false" customHeight="false" outlineLevel="0" collapsed="false"/>
    <row r="35896" customFormat="false" ht="15" hidden="false" customHeight="false" outlineLevel="0" collapsed="false"/>
    <row r="35897" customFormat="false" ht="15" hidden="false" customHeight="false" outlineLevel="0" collapsed="false"/>
    <row r="35898" customFormat="false" ht="15" hidden="false" customHeight="false" outlineLevel="0" collapsed="false"/>
    <row r="35899" customFormat="false" ht="15" hidden="false" customHeight="false" outlineLevel="0" collapsed="false"/>
    <row r="35900" customFormat="false" ht="15" hidden="false" customHeight="false" outlineLevel="0" collapsed="false"/>
    <row r="35901" customFormat="false" ht="15" hidden="false" customHeight="false" outlineLevel="0" collapsed="false"/>
    <row r="35902" customFormat="false" ht="15" hidden="false" customHeight="false" outlineLevel="0" collapsed="false"/>
    <row r="35903" customFormat="false" ht="15" hidden="false" customHeight="false" outlineLevel="0" collapsed="false"/>
    <row r="35904" customFormat="false" ht="15" hidden="false" customHeight="false" outlineLevel="0" collapsed="false"/>
    <row r="35905" customFormat="false" ht="15" hidden="false" customHeight="false" outlineLevel="0" collapsed="false"/>
    <row r="35906" customFormat="false" ht="15" hidden="false" customHeight="false" outlineLevel="0" collapsed="false"/>
    <row r="35907" customFormat="false" ht="15" hidden="false" customHeight="false" outlineLevel="0" collapsed="false"/>
    <row r="35908" customFormat="false" ht="15" hidden="false" customHeight="false" outlineLevel="0" collapsed="false"/>
    <row r="35909" customFormat="false" ht="15" hidden="false" customHeight="false" outlineLevel="0" collapsed="false"/>
    <row r="35910" customFormat="false" ht="15" hidden="false" customHeight="false" outlineLevel="0" collapsed="false"/>
    <row r="35911" customFormat="false" ht="15" hidden="false" customHeight="false" outlineLevel="0" collapsed="false"/>
    <row r="35912" customFormat="false" ht="15" hidden="false" customHeight="false" outlineLevel="0" collapsed="false"/>
    <row r="35913" customFormat="false" ht="15" hidden="false" customHeight="false" outlineLevel="0" collapsed="false"/>
    <row r="35914" customFormat="false" ht="15" hidden="false" customHeight="false" outlineLevel="0" collapsed="false"/>
    <row r="35915" customFormat="false" ht="15" hidden="false" customHeight="false" outlineLevel="0" collapsed="false"/>
    <row r="35916" customFormat="false" ht="15" hidden="false" customHeight="false" outlineLevel="0" collapsed="false"/>
    <row r="35917" customFormat="false" ht="15" hidden="false" customHeight="false" outlineLevel="0" collapsed="false"/>
    <row r="35918" customFormat="false" ht="15" hidden="false" customHeight="false" outlineLevel="0" collapsed="false"/>
    <row r="35919" customFormat="false" ht="15" hidden="false" customHeight="false" outlineLevel="0" collapsed="false"/>
    <row r="35920" customFormat="false" ht="15" hidden="false" customHeight="false" outlineLevel="0" collapsed="false"/>
    <row r="35921" customFormat="false" ht="15" hidden="false" customHeight="false" outlineLevel="0" collapsed="false"/>
    <row r="35922" customFormat="false" ht="15" hidden="false" customHeight="false" outlineLevel="0" collapsed="false"/>
    <row r="35923" customFormat="false" ht="15" hidden="false" customHeight="false" outlineLevel="0" collapsed="false"/>
    <row r="35924" customFormat="false" ht="15" hidden="false" customHeight="false" outlineLevel="0" collapsed="false"/>
    <row r="35925" customFormat="false" ht="15" hidden="false" customHeight="false" outlineLevel="0" collapsed="false"/>
    <row r="35926" customFormat="false" ht="15" hidden="false" customHeight="false" outlineLevel="0" collapsed="false"/>
    <row r="35927" customFormat="false" ht="15" hidden="false" customHeight="false" outlineLevel="0" collapsed="false"/>
    <row r="35928" customFormat="false" ht="15" hidden="false" customHeight="false" outlineLevel="0" collapsed="false"/>
    <row r="35929" customFormat="false" ht="15" hidden="false" customHeight="false" outlineLevel="0" collapsed="false"/>
    <row r="35930" customFormat="false" ht="15" hidden="false" customHeight="false" outlineLevel="0" collapsed="false"/>
    <row r="35931" customFormat="false" ht="15" hidden="false" customHeight="false" outlineLevel="0" collapsed="false"/>
    <row r="35932" customFormat="false" ht="15" hidden="false" customHeight="false" outlineLevel="0" collapsed="false"/>
    <row r="35933" customFormat="false" ht="15" hidden="false" customHeight="false" outlineLevel="0" collapsed="false"/>
    <row r="35934" customFormat="false" ht="15" hidden="false" customHeight="false" outlineLevel="0" collapsed="false"/>
    <row r="35935" customFormat="false" ht="15" hidden="false" customHeight="false" outlineLevel="0" collapsed="false"/>
    <row r="35936" customFormat="false" ht="15" hidden="false" customHeight="false" outlineLevel="0" collapsed="false"/>
    <row r="35937" customFormat="false" ht="15" hidden="false" customHeight="false" outlineLevel="0" collapsed="false"/>
    <row r="35938" customFormat="false" ht="15" hidden="false" customHeight="false" outlineLevel="0" collapsed="false"/>
    <row r="35939" customFormat="false" ht="15" hidden="false" customHeight="false" outlineLevel="0" collapsed="false"/>
    <row r="35940" customFormat="false" ht="15" hidden="false" customHeight="false" outlineLevel="0" collapsed="false"/>
    <row r="35941" customFormat="false" ht="15" hidden="false" customHeight="false" outlineLevel="0" collapsed="false"/>
    <row r="35942" customFormat="false" ht="15" hidden="false" customHeight="false" outlineLevel="0" collapsed="false"/>
    <row r="35943" customFormat="false" ht="15" hidden="false" customHeight="false" outlineLevel="0" collapsed="false"/>
    <row r="35944" customFormat="false" ht="15" hidden="false" customHeight="false" outlineLevel="0" collapsed="false"/>
    <row r="35945" customFormat="false" ht="15" hidden="false" customHeight="false" outlineLevel="0" collapsed="false"/>
    <row r="35946" customFormat="false" ht="15" hidden="false" customHeight="false" outlineLevel="0" collapsed="false"/>
    <row r="35947" customFormat="false" ht="15" hidden="false" customHeight="false" outlineLevel="0" collapsed="false"/>
    <row r="35948" customFormat="false" ht="15" hidden="false" customHeight="false" outlineLevel="0" collapsed="false"/>
    <row r="35949" customFormat="false" ht="15" hidden="false" customHeight="false" outlineLevel="0" collapsed="false"/>
    <row r="35950" customFormat="false" ht="15" hidden="false" customHeight="false" outlineLevel="0" collapsed="false"/>
    <row r="35951" customFormat="false" ht="15" hidden="false" customHeight="false" outlineLevel="0" collapsed="false"/>
    <row r="35952" customFormat="false" ht="15" hidden="false" customHeight="false" outlineLevel="0" collapsed="false"/>
    <row r="35953" customFormat="false" ht="15" hidden="false" customHeight="false" outlineLevel="0" collapsed="false"/>
    <row r="35954" customFormat="false" ht="15" hidden="false" customHeight="false" outlineLevel="0" collapsed="false"/>
    <row r="35955" customFormat="false" ht="15" hidden="false" customHeight="false" outlineLevel="0" collapsed="false"/>
    <row r="35956" customFormat="false" ht="15" hidden="false" customHeight="false" outlineLevel="0" collapsed="false"/>
    <row r="35957" customFormat="false" ht="15" hidden="false" customHeight="false" outlineLevel="0" collapsed="false"/>
    <row r="35958" customFormat="false" ht="15" hidden="false" customHeight="false" outlineLevel="0" collapsed="false"/>
    <row r="35959" customFormat="false" ht="15" hidden="false" customHeight="false" outlineLevel="0" collapsed="false"/>
    <row r="35960" customFormat="false" ht="15" hidden="false" customHeight="false" outlineLevel="0" collapsed="false"/>
    <row r="35961" customFormat="false" ht="15" hidden="false" customHeight="false" outlineLevel="0" collapsed="false"/>
    <row r="35962" customFormat="false" ht="15" hidden="false" customHeight="false" outlineLevel="0" collapsed="false"/>
    <row r="35963" customFormat="false" ht="15" hidden="false" customHeight="false" outlineLevel="0" collapsed="false"/>
    <row r="35964" customFormat="false" ht="15" hidden="false" customHeight="false" outlineLevel="0" collapsed="false"/>
    <row r="35965" customFormat="false" ht="15" hidden="false" customHeight="false" outlineLevel="0" collapsed="false"/>
    <row r="35966" customFormat="false" ht="15" hidden="false" customHeight="false" outlineLevel="0" collapsed="false"/>
    <row r="35967" customFormat="false" ht="15" hidden="false" customHeight="false" outlineLevel="0" collapsed="false"/>
    <row r="35968" customFormat="false" ht="15" hidden="false" customHeight="false" outlineLevel="0" collapsed="false"/>
    <row r="35969" customFormat="false" ht="15" hidden="false" customHeight="false" outlineLevel="0" collapsed="false"/>
    <row r="35970" customFormat="false" ht="15" hidden="false" customHeight="false" outlineLevel="0" collapsed="false"/>
    <row r="35971" customFormat="false" ht="15" hidden="false" customHeight="false" outlineLevel="0" collapsed="false"/>
    <row r="35972" customFormat="false" ht="15" hidden="false" customHeight="false" outlineLevel="0" collapsed="false"/>
    <row r="35973" customFormat="false" ht="15" hidden="false" customHeight="false" outlineLevel="0" collapsed="false"/>
    <row r="35974" customFormat="false" ht="15" hidden="false" customHeight="false" outlineLevel="0" collapsed="false"/>
    <row r="35975" customFormat="false" ht="15" hidden="false" customHeight="false" outlineLevel="0" collapsed="false"/>
    <row r="35976" customFormat="false" ht="15" hidden="false" customHeight="false" outlineLevel="0" collapsed="false"/>
    <row r="35977" customFormat="false" ht="15" hidden="false" customHeight="false" outlineLevel="0" collapsed="false"/>
    <row r="35978" customFormat="false" ht="15" hidden="false" customHeight="false" outlineLevel="0" collapsed="false"/>
    <row r="35979" customFormat="false" ht="15" hidden="false" customHeight="false" outlineLevel="0" collapsed="false"/>
    <row r="35980" customFormat="false" ht="15" hidden="false" customHeight="false" outlineLevel="0" collapsed="false"/>
    <row r="35981" customFormat="false" ht="15" hidden="false" customHeight="false" outlineLevel="0" collapsed="false"/>
    <row r="35982" customFormat="false" ht="15" hidden="false" customHeight="false" outlineLevel="0" collapsed="false"/>
    <row r="35983" customFormat="false" ht="15" hidden="false" customHeight="false" outlineLevel="0" collapsed="false"/>
    <row r="35984" customFormat="false" ht="15" hidden="false" customHeight="false" outlineLevel="0" collapsed="false"/>
    <row r="35985" customFormat="false" ht="15" hidden="false" customHeight="false" outlineLevel="0" collapsed="false"/>
    <row r="35986" customFormat="false" ht="15" hidden="false" customHeight="false" outlineLevel="0" collapsed="false"/>
    <row r="35987" customFormat="false" ht="15" hidden="false" customHeight="false" outlineLevel="0" collapsed="false"/>
    <row r="35988" customFormat="false" ht="15" hidden="false" customHeight="false" outlineLevel="0" collapsed="false"/>
    <row r="35989" customFormat="false" ht="15" hidden="false" customHeight="false" outlineLevel="0" collapsed="false"/>
    <row r="35990" customFormat="false" ht="15" hidden="false" customHeight="false" outlineLevel="0" collapsed="false"/>
    <row r="35991" customFormat="false" ht="15" hidden="false" customHeight="false" outlineLevel="0" collapsed="false"/>
    <row r="35992" customFormat="false" ht="15" hidden="false" customHeight="false" outlineLevel="0" collapsed="false"/>
    <row r="35993" customFormat="false" ht="15" hidden="false" customHeight="false" outlineLevel="0" collapsed="false"/>
    <row r="35994" customFormat="false" ht="15" hidden="false" customHeight="false" outlineLevel="0" collapsed="false"/>
    <row r="35995" customFormat="false" ht="15" hidden="false" customHeight="false" outlineLevel="0" collapsed="false"/>
    <row r="35996" customFormat="false" ht="15" hidden="false" customHeight="false" outlineLevel="0" collapsed="false"/>
    <row r="35997" customFormat="false" ht="15" hidden="false" customHeight="false" outlineLevel="0" collapsed="false"/>
    <row r="35998" customFormat="false" ht="15" hidden="false" customHeight="false" outlineLevel="0" collapsed="false"/>
    <row r="35999" customFormat="false" ht="15" hidden="false" customHeight="false" outlineLevel="0" collapsed="false"/>
    <row r="36000" customFormat="false" ht="15" hidden="false" customHeight="false" outlineLevel="0" collapsed="false"/>
    <row r="36001" customFormat="false" ht="15" hidden="false" customHeight="false" outlineLevel="0" collapsed="false"/>
    <row r="36002" customFormat="false" ht="15" hidden="false" customHeight="false" outlineLevel="0" collapsed="false"/>
    <row r="36003" customFormat="false" ht="15" hidden="false" customHeight="false" outlineLevel="0" collapsed="false"/>
    <row r="36004" customFormat="false" ht="15" hidden="false" customHeight="false" outlineLevel="0" collapsed="false"/>
    <row r="36005" customFormat="false" ht="15" hidden="false" customHeight="false" outlineLevel="0" collapsed="false"/>
    <row r="36006" customFormat="false" ht="15" hidden="false" customHeight="false" outlineLevel="0" collapsed="false"/>
    <row r="36007" customFormat="false" ht="15" hidden="false" customHeight="false" outlineLevel="0" collapsed="false"/>
    <row r="36008" customFormat="false" ht="15" hidden="false" customHeight="false" outlineLevel="0" collapsed="false"/>
    <row r="36009" customFormat="false" ht="15" hidden="false" customHeight="false" outlineLevel="0" collapsed="false"/>
    <row r="36010" customFormat="false" ht="15" hidden="false" customHeight="false" outlineLevel="0" collapsed="false"/>
    <row r="36011" customFormat="false" ht="15" hidden="false" customHeight="false" outlineLevel="0" collapsed="false"/>
    <row r="36012" customFormat="false" ht="15" hidden="false" customHeight="false" outlineLevel="0" collapsed="false"/>
    <row r="36013" customFormat="false" ht="15" hidden="false" customHeight="false" outlineLevel="0" collapsed="false"/>
    <row r="36014" customFormat="false" ht="15" hidden="false" customHeight="false" outlineLevel="0" collapsed="false"/>
    <row r="36015" customFormat="false" ht="15" hidden="false" customHeight="false" outlineLevel="0" collapsed="false"/>
    <row r="36016" customFormat="false" ht="15" hidden="false" customHeight="false" outlineLevel="0" collapsed="false"/>
    <row r="36017" customFormat="false" ht="15" hidden="false" customHeight="false" outlineLevel="0" collapsed="false"/>
    <row r="36018" customFormat="false" ht="15" hidden="false" customHeight="false" outlineLevel="0" collapsed="false"/>
    <row r="36019" customFormat="false" ht="15" hidden="false" customHeight="false" outlineLevel="0" collapsed="false"/>
    <row r="36020" customFormat="false" ht="15" hidden="false" customHeight="false" outlineLevel="0" collapsed="false"/>
    <row r="36021" customFormat="false" ht="15" hidden="false" customHeight="false" outlineLevel="0" collapsed="false"/>
    <row r="36022" customFormat="false" ht="15" hidden="false" customHeight="false" outlineLevel="0" collapsed="false"/>
    <row r="36023" customFormat="false" ht="15" hidden="false" customHeight="false" outlineLevel="0" collapsed="false"/>
    <row r="36024" customFormat="false" ht="15" hidden="false" customHeight="false" outlineLevel="0" collapsed="false"/>
    <row r="36025" customFormat="false" ht="15" hidden="false" customHeight="false" outlineLevel="0" collapsed="false"/>
    <row r="36026" customFormat="false" ht="15" hidden="false" customHeight="false" outlineLevel="0" collapsed="false"/>
    <row r="36027" customFormat="false" ht="15" hidden="false" customHeight="false" outlineLevel="0" collapsed="false"/>
    <row r="36028" customFormat="false" ht="15" hidden="false" customHeight="false" outlineLevel="0" collapsed="false"/>
    <row r="36029" customFormat="false" ht="15" hidden="false" customHeight="false" outlineLevel="0" collapsed="false"/>
    <row r="36030" customFormat="false" ht="15" hidden="false" customHeight="false" outlineLevel="0" collapsed="false"/>
    <row r="36031" customFormat="false" ht="15" hidden="false" customHeight="false" outlineLevel="0" collapsed="false"/>
    <row r="36032" customFormat="false" ht="15" hidden="false" customHeight="false" outlineLevel="0" collapsed="false"/>
    <row r="36033" customFormat="false" ht="15" hidden="false" customHeight="false" outlineLevel="0" collapsed="false"/>
    <row r="36034" customFormat="false" ht="15" hidden="false" customHeight="false" outlineLevel="0" collapsed="false"/>
    <row r="36035" customFormat="false" ht="15" hidden="false" customHeight="false" outlineLevel="0" collapsed="false"/>
    <row r="36036" customFormat="false" ht="15" hidden="false" customHeight="false" outlineLevel="0" collapsed="false"/>
    <row r="36037" customFormat="false" ht="15" hidden="false" customHeight="false" outlineLevel="0" collapsed="false"/>
    <row r="36038" customFormat="false" ht="15" hidden="false" customHeight="false" outlineLevel="0" collapsed="false"/>
    <row r="36039" customFormat="false" ht="15" hidden="false" customHeight="false" outlineLevel="0" collapsed="false"/>
    <row r="36040" customFormat="false" ht="15" hidden="false" customHeight="false" outlineLevel="0" collapsed="false"/>
    <row r="36041" customFormat="false" ht="15" hidden="false" customHeight="false" outlineLevel="0" collapsed="false"/>
    <row r="36042" customFormat="false" ht="15" hidden="false" customHeight="false" outlineLevel="0" collapsed="false"/>
    <row r="36043" customFormat="false" ht="15" hidden="false" customHeight="false" outlineLevel="0" collapsed="false"/>
    <row r="36044" customFormat="false" ht="15" hidden="false" customHeight="false" outlineLevel="0" collapsed="false"/>
    <row r="36045" customFormat="false" ht="15" hidden="false" customHeight="false" outlineLevel="0" collapsed="false"/>
    <row r="36046" customFormat="false" ht="15" hidden="false" customHeight="false" outlineLevel="0" collapsed="false"/>
    <row r="36047" customFormat="false" ht="15" hidden="false" customHeight="false" outlineLevel="0" collapsed="false"/>
    <row r="36048" customFormat="false" ht="15" hidden="false" customHeight="false" outlineLevel="0" collapsed="false"/>
    <row r="36049" customFormat="false" ht="15" hidden="false" customHeight="false" outlineLevel="0" collapsed="false"/>
    <row r="36050" customFormat="false" ht="15" hidden="false" customHeight="false" outlineLevel="0" collapsed="false"/>
    <row r="36051" customFormat="false" ht="15" hidden="false" customHeight="false" outlineLevel="0" collapsed="false"/>
    <row r="36052" customFormat="false" ht="15" hidden="false" customHeight="false" outlineLevel="0" collapsed="false"/>
    <row r="36053" customFormat="false" ht="15" hidden="false" customHeight="false" outlineLevel="0" collapsed="false"/>
    <row r="36054" customFormat="false" ht="15" hidden="false" customHeight="false" outlineLevel="0" collapsed="false"/>
    <row r="36055" customFormat="false" ht="15" hidden="false" customHeight="false" outlineLevel="0" collapsed="false"/>
    <row r="36056" customFormat="false" ht="15" hidden="false" customHeight="false" outlineLevel="0" collapsed="false"/>
    <row r="36057" customFormat="false" ht="15" hidden="false" customHeight="false" outlineLevel="0" collapsed="false"/>
    <row r="36058" customFormat="false" ht="15" hidden="false" customHeight="false" outlineLevel="0" collapsed="false"/>
    <row r="36059" customFormat="false" ht="15" hidden="false" customHeight="false" outlineLevel="0" collapsed="false"/>
    <row r="36060" customFormat="false" ht="15" hidden="false" customHeight="false" outlineLevel="0" collapsed="false"/>
    <row r="36061" customFormat="false" ht="15" hidden="false" customHeight="false" outlineLevel="0" collapsed="false"/>
    <row r="36062" customFormat="false" ht="15" hidden="false" customHeight="false" outlineLevel="0" collapsed="false"/>
    <row r="36063" customFormat="false" ht="15" hidden="false" customHeight="false" outlineLevel="0" collapsed="false"/>
    <row r="36064" customFormat="false" ht="15" hidden="false" customHeight="false" outlineLevel="0" collapsed="false"/>
    <row r="36065" customFormat="false" ht="15" hidden="false" customHeight="false" outlineLevel="0" collapsed="false"/>
    <row r="36066" customFormat="false" ht="15" hidden="false" customHeight="false" outlineLevel="0" collapsed="false"/>
    <row r="36067" customFormat="false" ht="15" hidden="false" customHeight="false" outlineLevel="0" collapsed="false"/>
    <row r="36068" customFormat="false" ht="15" hidden="false" customHeight="false" outlineLevel="0" collapsed="false"/>
    <row r="36069" customFormat="false" ht="15" hidden="false" customHeight="false" outlineLevel="0" collapsed="false"/>
    <row r="36070" customFormat="false" ht="15" hidden="false" customHeight="false" outlineLevel="0" collapsed="false"/>
    <row r="36071" customFormat="false" ht="15" hidden="false" customHeight="false" outlineLevel="0" collapsed="false"/>
    <row r="36072" customFormat="false" ht="15" hidden="false" customHeight="false" outlineLevel="0" collapsed="false"/>
    <row r="36073" customFormat="false" ht="15" hidden="false" customHeight="false" outlineLevel="0" collapsed="false"/>
    <row r="36074" customFormat="false" ht="15" hidden="false" customHeight="false" outlineLevel="0" collapsed="false"/>
    <row r="36075" customFormat="false" ht="15" hidden="false" customHeight="false" outlineLevel="0" collapsed="false"/>
    <row r="36076" customFormat="false" ht="15" hidden="false" customHeight="false" outlineLevel="0" collapsed="false"/>
    <row r="36077" customFormat="false" ht="15" hidden="false" customHeight="false" outlineLevel="0" collapsed="false"/>
    <row r="36078" customFormat="false" ht="15" hidden="false" customHeight="false" outlineLevel="0" collapsed="false"/>
    <row r="36079" customFormat="false" ht="15" hidden="false" customHeight="false" outlineLevel="0" collapsed="false"/>
    <row r="36080" customFormat="false" ht="15" hidden="false" customHeight="false" outlineLevel="0" collapsed="false"/>
    <row r="36081" customFormat="false" ht="15" hidden="false" customHeight="false" outlineLevel="0" collapsed="false"/>
    <row r="36082" customFormat="false" ht="15" hidden="false" customHeight="false" outlineLevel="0" collapsed="false"/>
    <row r="36083" customFormat="false" ht="15" hidden="false" customHeight="false" outlineLevel="0" collapsed="false"/>
    <row r="36084" customFormat="false" ht="15" hidden="false" customHeight="false" outlineLevel="0" collapsed="false"/>
    <row r="36085" customFormat="false" ht="15" hidden="false" customHeight="false" outlineLevel="0" collapsed="false"/>
    <row r="36086" customFormat="false" ht="15" hidden="false" customHeight="false" outlineLevel="0" collapsed="false"/>
    <row r="36087" customFormat="false" ht="15" hidden="false" customHeight="false" outlineLevel="0" collapsed="false"/>
    <row r="36088" customFormat="false" ht="15" hidden="false" customHeight="false" outlineLevel="0" collapsed="false"/>
    <row r="36089" customFormat="false" ht="15" hidden="false" customHeight="false" outlineLevel="0" collapsed="false"/>
    <row r="36090" customFormat="false" ht="15" hidden="false" customHeight="false" outlineLevel="0" collapsed="false"/>
    <row r="36091" customFormat="false" ht="15" hidden="false" customHeight="false" outlineLevel="0" collapsed="false"/>
    <row r="36092" customFormat="false" ht="15" hidden="false" customHeight="false" outlineLevel="0" collapsed="false"/>
    <row r="36093" customFormat="false" ht="15" hidden="false" customHeight="false" outlineLevel="0" collapsed="false"/>
    <row r="36094" customFormat="false" ht="15" hidden="false" customHeight="false" outlineLevel="0" collapsed="false"/>
    <row r="36095" customFormat="false" ht="15" hidden="false" customHeight="false" outlineLevel="0" collapsed="false"/>
    <row r="36096" customFormat="false" ht="15" hidden="false" customHeight="false" outlineLevel="0" collapsed="false"/>
    <row r="36097" customFormat="false" ht="15" hidden="false" customHeight="false" outlineLevel="0" collapsed="false"/>
    <row r="36098" customFormat="false" ht="15" hidden="false" customHeight="false" outlineLevel="0" collapsed="false"/>
    <row r="36099" customFormat="false" ht="15" hidden="false" customHeight="false" outlineLevel="0" collapsed="false"/>
    <row r="36100" customFormat="false" ht="15" hidden="false" customHeight="false" outlineLevel="0" collapsed="false"/>
    <row r="36101" customFormat="false" ht="15" hidden="false" customHeight="false" outlineLevel="0" collapsed="false"/>
    <row r="36102" customFormat="false" ht="15" hidden="false" customHeight="false" outlineLevel="0" collapsed="false"/>
    <row r="36103" customFormat="false" ht="15" hidden="false" customHeight="false" outlineLevel="0" collapsed="false"/>
    <row r="36104" customFormat="false" ht="15" hidden="false" customHeight="false" outlineLevel="0" collapsed="false"/>
    <row r="36105" customFormat="false" ht="15" hidden="false" customHeight="false" outlineLevel="0" collapsed="false"/>
    <row r="36106" customFormat="false" ht="15" hidden="false" customHeight="false" outlineLevel="0" collapsed="false"/>
    <row r="36107" customFormat="false" ht="15" hidden="false" customHeight="false" outlineLevel="0" collapsed="false"/>
    <row r="36108" customFormat="false" ht="15" hidden="false" customHeight="false" outlineLevel="0" collapsed="false"/>
    <row r="36109" customFormat="false" ht="15" hidden="false" customHeight="false" outlineLevel="0" collapsed="false"/>
    <row r="36110" customFormat="false" ht="15" hidden="false" customHeight="false" outlineLevel="0" collapsed="false"/>
    <row r="36111" customFormat="false" ht="15" hidden="false" customHeight="false" outlineLevel="0" collapsed="false"/>
    <row r="36112" customFormat="false" ht="15" hidden="false" customHeight="false" outlineLevel="0" collapsed="false"/>
    <row r="36113" customFormat="false" ht="15" hidden="false" customHeight="false" outlineLevel="0" collapsed="false"/>
    <row r="36114" customFormat="false" ht="15" hidden="false" customHeight="false" outlineLevel="0" collapsed="false"/>
    <row r="36115" customFormat="false" ht="15" hidden="false" customHeight="false" outlineLevel="0" collapsed="false"/>
    <row r="36116" customFormat="false" ht="15" hidden="false" customHeight="false" outlineLevel="0" collapsed="false"/>
    <row r="36117" customFormat="false" ht="15" hidden="false" customHeight="false" outlineLevel="0" collapsed="false"/>
    <row r="36118" customFormat="false" ht="15" hidden="false" customHeight="false" outlineLevel="0" collapsed="false"/>
    <row r="36119" customFormat="false" ht="15" hidden="false" customHeight="false" outlineLevel="0" collapsed="false"/>
    <row r="36120" customFormat="false" ht="15" hidden="false" customHeight="false" outlineLevel="0" collapsed="false"/>
    <row r="36121" customFormat="false" ht="15" hidden="false" customHeight="false" outlineLevel="0" collapsed="false"/>
    <row r="36122" customFormat="false" ht="15" hidden="false" customHeight="false" outlineLevel="0" collapsed="false"/>
    <row r="36123" customFormat="false" ht="15" hidden="false" customHeight="false" outlineLevel="0" collapsed="false"/>
    <row r="36124" customFormat="false" ht="15" hidden="false" customHeight="false" outlineLevel="0" collapsed="false"/>
    <row r="36125" customFormat="false" ht="15" hidden="false" customHeight="false" outlineLevel="0" collapsed="false"/>
    <row r="36126" customFormat="false" ht="15" hidden="false" customHeight="false" outlineLevel="0" collapsed="false"/>
    <row r="36127" customFormat="false" ht="15" hidden="false" customHeight="false" outlineLevel="0" collapsed="false"/>
    <row r="36128" customFormat="false" ht="15" hidden="false" customHeight="false" outlineLevel="0" collapsed="false"/>
    <row r="36129" customFormat="false" ht="15" hidden="false" customHeight="false" outlineLevel="0" collapsed="false"/>
    <row r="36130" customFormat="false" ht="15" hidden="false" customHeight="false" outlineLevel="0" collapsed="false"/>
    <row r="36131" customFormat="false" ht="15" hidden="false" customHeight="false" outlineLevel="0" collapsed="false"/>
    <row r="36132" customFormat="false" ht="15" hidden="false" customHeight="false" outlineLevel="0" collapsed="false"/>
    <row r="36133" customFormat="false" ht="15" hidden="false" customHeight="false" outlineLevel="0" collapsed="false"/>
    <row r="36134" customFormat="false" ht="15" hidden="false" customHeight="false" outlineLevel="0" collapsed="false"/>
    <row r="36135" customFormat="false" ht="15" hidden="false" customHeight="false" outlineLevel="0" collapsed="false"/>
    <row r="36136" customFormat="false" ht="15" hidden="false" customHeight="false" outlineLevel="0" collapsed="false"/>
    <row r="36137" customFormat="false" ht="15" hidden="false" customHeight="false" outlineLevel="0" collapsed="false"/>
    <row r="36138" customFormat="false" ht="15" hidden="false" customHeight="false" outlineLevel="0" collapsed="false"/>
    <row r="36139" customFormat="false" ht="15" hidden="false" customHeight="false" outlineLevel="0" collapsed="false"/>
    <row r="36140" customFormat="false" ht="15" hidden="false" customHeight="false" outlineLevel="0" collapsed="false"/>
    <row r="36141" customFormat="false" ht="15" hidden="false" customHeight="false" outlineLevel="0" collapsed="false"/>
    <row r="36142" customFormat="false" ht="15" hidden="false" customHeight="false" outlineLevel="0" collapsed="false"/>
    <row r="36143" customFormat="false" ht="15" hidden="false" customHeight="false" outlineLevel="0" collapsed="false"/>
    <row r="36144" customFormat="false" ht="15" hidden="false" customHeight="false" outlineLevel="0" collapsed="false"/>
    <row r="36145" customFormat="false" ht="15" hidden="false" customHeight="false" outlineLevel="0" collapsed="false"/>
    <row r="36146" customFormat="false" ht="15" hidden="false" customHeight="false" outlineLevel="0" collapsed="false"/>
    <row r="36147" customFormat="false" ht="15" hidden="false" customHeight="false" outlineLevel="0" collapsed="false"/>
    <row r="36148" customFormat="false" ht="15" hidden="false" customHeight="false" outlineLevel="0" collapsed="false"/>
    <row r="36149" customFormat="false" ht="15" hidden="false" customHeight="false" outlineLevel="0" collapsed="false"/>
    <row r="36150" customFormat="false" ht="15" hidden="false" customHeight="false" outlineLevel="0" collapsed="false"/>
    <row r="36151" customFormat="false" ht="15" hidden="false" customHeight="false" outlineLevel="0" collapsed="false"/>
    <row r="36152" customFormat="false" ht="15" hidden="false" customHeight="false" outlineLevel="0" collapsed="false"/>
    <row r="36153" customFormat="false" ht="15" hidden="false" customHeight="false" outlineLevel="0" collapsed="false"/>
    <row r="36154" customFormat="false" ht="15" hidden="false" customHeight="false" outlineLevel="0" collapsed="false"/>
    <row r="36155" customFormat="false" ht="15" hidden="false" customHeight="false" outlineLevel="0" collapsed="false"/>
    <row r="36156" customFormat="false" ht="15" hidden="false" customHeight="false" outlineLevel="0" collapsed="false"/>
    <row r="36157" customFormat="false" ht="15" hidden="false" customHeight="false" outlineLevel="0" collapsed="false"/>
    <row r="36158" customFormat="false" ht="15" hidden="false" customHeight="false" outlineLevel="0" collapsed="false"/>
    <row r="36159" customFormat="false" ht="15" hidden="false" customHeight="false" outlineLevel="0" collapsed="false"/>
    <row r="36160" customFormat="false" ht="15" hidden="false" customHeight="false" outlineLevel="0" collapsed="false"/>
    <row r="36161" customFormat="false" ht="15" hidden="false" customHeight="false" outlineLevel="0" collapsed="false"/>
    <row r="36162" customFormat="false" ht="15" hidden="false" customHeight="false" outlineLevel="0" collapsed="false"/>
    <row r="36163" customFormat="false" ht="15" hidden="false" customHeight="false" outlineLevel="0" collapsed="false"/>
    <row r="36164" customFormat="false" ht="15" hidden="false" customHeight="false" outlineLevel="0" collapsed="false"/>
    <row r="36165" customFormat="false" ht="15" hidden="false" customHeight="false" outlineLevel="0" collapsed="false"/>
    <row r="36166" customFormat="false" ht="15" hidden="false" customHeight="false" outlineLevel="0" collapsed="false"/>
    <row r="36167" customFormat="false" ht="15" hidden="false" customHeight="false" outlineLevel="0" collapsed="false"/>
    <row r="36168" customFormat="false" ht="15" hidden="false" customHeight="false" outlineLevel="0" collapsed="false"/>
    <row r="36169" customFormat="false" ht="15" hidden="false" customHeight="false" outlineLevel="0" collapsed="false"/>
    <row r="36170" customFormat="false" ht="15" hidden="false" customHeight="false" outlineLevel="0" collapsed="false"/>
    <row r="36171" customFormat="false" ht="15" hidden="false" customHeight="false" outlineLevel="0" collapsed="false"/>
    <row r="36172" customFormat="false" ht="15" hidden="false" customHeight="false" outlineLevel="0" collapsed="false"/>
    <row r="36173" customFormat="false" ht="15" hidden="false" customHeight="false" outlineLevel="0" collapsed="false"/>
    <row r="36174" customFormat="false" ht="15" hidden="false" customHeight="false" outlineLevel="0" collapsed="false"/>
    <row r="36175" customFormat="false" ht="15" hidden="false" customHeight="false" outlineLevel="0" collapsed="false"/>
    <row r="36176" customFormat="false" ht="15" hidden="false" customHeight="false" outlineLevel="0" collapsed="false"/>
    <row r="36177" customFormat="false" ht="15" hidden="false" customHeight="false" outlineLevel="0" collapsed="false"/>
    <row r="36178" customFormat="false" ht="15" hidden="false" customHeight="false" outlineLevel="0" collapsed="false"/>
    <row r="36179" customFormat="false" ht="15" hidden="false" customHeight="false" outlineLevel="0" collapsed="false"/>
    <row r="36180" customFormat="false" ht="15" hidden="false" customHeight="false" outlineLevel="0" collapsed="false"/>
    <row r="36181" customFormat="false" ht="15" hidden="false" customHeight="false" outlineLevel="0" collapsed="false"/>
    <row r="36182" customFormat="false" ht="15" hidden="false" customHeight="false" outlineLevel="0" collapsed="false"/>
    <row r="36183" customFormat="false" ht="15" hidden="false" customHeight="false" outlineLevel="0" collapsed="false"/>
    <row r="36184" customFormat="false" ht="15" hidden="false" customHeight="false" outlineLevel="0" collapsed="false"/>
    <row r="36185" customFormat="false" ht="15" hidden="false" customHeight="false" outlineLevel="0" collapsed="false"/>
    <row r="36186" customFormat="false" ht="15" hidden="false" customHeight="false" outlineLevel="0" collapsed="false"/>
    <row r="36187" customFormat="false" ht="15" hidden="false" customHeight="false" outlineLevel="0" collapsed="false"/>
    <row r="36188" customFormat="false" ht="15" hidden="false" customHeight="false" outlineLevel="0" collapsed="false"/>
    <row r="36189" customFormat="false" ht="15" hidden="false" customHeight="false" outlineLevel="0" collapsed="false"/>
    <row r="36190" customFormat="false" ht="15" hidden="false" customHeight="false" outlineLevel="0" collapsed="false"/>
    <row r="36191" customFormat="false" ht="15" hidden="false" customHeight="false" outlineLevel="0" collapsed="false"/>
    <row r="36192" customFormat="false" ht="15" hidden="false" customHeight="false" outlineLevel="0" collapsed="false"/>
    <row r="36193" customFormat="false" ht="15" hidden="false" customHeight="false" outlineLevel="0" collapsed="false"/>
    <row r="36194" customFormat="false" ht="15" hidden="false" customHeight="false" outlineLevel="0" collapsed="false"/>
    <row r="36195" customFormat="false" ht="15" hidden="false" customHeight="false" outlineLevel="0" collapsed="false"/>
    <row r="36196" customFormat="false" ht="15" hidden="false" customHeight="false" outlineLevel="0" collapsed="false"/>
    <row r="36197" customFormat="false" ht="15" hidden="false" customHeight="false" outlineLevel="0" collapsed="false"/>
    <row r="36198" customFormat="false" ht="15" hidden="false" customHeight="false" outlineLevel="0" collapsed="false"/>
    <row r="36199" customFormat="false" ht="15" hidden="false" customHeight="false" outlineLevel="0" collapsed="false"/>
    <row r="36200" customFormat="false" ht="15" hidden="false" customHeight="false" outlineLevel="0" collapsed="false"/>
    <row r="36201" customFormat="false" ht="15" hidden="false" customHeight="false" outlineLevel="0" collapsed="false"/>
    <row r="36202" customFormat="false" ht="15" hidden="false" customHeight="false" outlineLevel="0" collapsed="false"/>
    <row r="36203" customFormat="false" ht="15" hidden="false" customHeight="false" outlineLevel="0" collapsed="false"/>
    <row r="36204" customFormat="false" ht="15" hidden="false" customHeight="false" outlineLevel="0" collapsed="false"/>
    <row r="36205" customFormat="false" ht="15" hidden="false" customHeight="false" outlineLevel="0" collapsed="false"/>
    <row r="36206" customFormat="false" ht="15" hidden="false" customHeight="false" outlineLevel="0" collapsed="false"/>
    <row r="36207" customFormat="false" ht="15" hidden="false" customHeight="false" outlineLevel="0" collapsed="false"/>
    <row r="36208" customFormat="false" ht="15" hidden="false" customHeight="false" outlineLevel="0" collapsed="false"/>
    <row r="36209" customFormat="false" ht="15" hidden="false" customHeight="false" outlineLevel="0" collapsed="false"/>
    <row r="36210" customFormat="false" ht="15" hidden="false" customHeight="false" outlineLevel="0" collapsed="false"/>
    <row r="36211" customFormat="false" ht="15" hidden="false" customHeight="false" outlineLevel="0" collapsed="false"/>
    <row r="36212" customFormat="false" ht="15" hidden="false" customHeight="false" outlineLevel="0" collapsed="false"/>
    <row r="36213" customFormat="false" ht="15" hidden="false" customHeight="false" outlineLevel="0" collapsed="false"/>
    <row r="36214" customFormat="false" ht="15" hidden="false" customHeight="false" outlineLevel="0" collapsed="false"/>
    <row r="36215" customFormat="false" ht="15" hidden="false" customHeight="false" outlineLevel="0" collapsed="false"/>
    <row r="36216" customFormat="false" ht="15" hidden="false" customHeight="false" outlineLevel="0" collapsed="false"/>
    <row r="36217" customFormat="false" ht="15" hidden="false" customHeight="false" outlineLevel="0" collapsed="false"/>
    <row r="36218" customFormat="false" ht="15" hidden="false" customHeight="false" outlineLevel="0" collapsed="false"/>
    <row r="36219" customFormat="false" ht="15" hidden="false" customHeight="false" outlineLevel="0" collapsed="false"/>
    <row r="36220" customFormat="false" ht="15" hidden="false" customHeight="false" outlineLevel="0" collapsed="false"/>
    <row r="36221" customFormat="false" ht="15" hidden="false" customHeight="false" outlineLevel="0" collapsed="false"/>
    <row r="36222" customFormat="false" ht="15" hidden="false" customHeight="false" outlineLevel="0" collapsed="false"/>
    <row r="36223" customFormat="false" ht="15" hidden="false" customHeight="false" outlineLevel="0" collapsed="false"/>
    <row r="36224" customFormat="false" ht="15" hidden="false" customHeight="false" outlineLevel="0" collapsed="false"/>
    <row r="36225" customFormat="false" ht="15" hidden="false" customHeight="false" outlineLevel="0" collapsed="false"/>
    <row r="36226" customFormat="false" ht="15" hidden="false" customHeight="false" outlineLevel="0" collapsed="false"/>
    <row r="36227" customFormat="false" ht="15" hidden="false" customHeight="false" outlineLevel="0" collapsed="false"/>
    <row r="36228" customFormat="false" ht="15" hidden="false" customHeight="false" outlineLevel="0" collapsed="false"/>
    <row r="36229" customFormat="false" ht="15" hidden="false" customHeight="false" outlineLevel="0" collapsed="false"/>
    <row r="36230" customFormat="false" ht="15" hidden="false" customHeight="false" outlineLevel="0" collapsed="false"/>
    <row r="36231" customFormat="false" ht="15" hidden="false" customHeight="false" outlineLevel="0" collapsed="false"/>
    <row r="36232" customFormat="false" ht="15" hidden="false" customHeight="false" outlineLevel="0" collapsed="false"/>
    <row r="36233" customFormat="false" ht="15" hidden="false" customHeight="false" outlineLevel="0" collapsed="false"/>
    <row r="36234" customFormat="false" ht="15" hidden="false" customHeight="false" outlineLevel="0" collapsed="false"/>
    <row r="36235" customFormat="false" ht="15" hidden="false" customHeight="false" outlineLevel="0" collapsed="false"/>
    <row r="36236" customFormat="false" ht="15" hidden="false" customHeight="false" outlineLevel="0" collapsed="false"/>
    <row r="36237" customFormat="false" ht="15" hidden="false" customHeight="false" outlineLevel="0" collapsed="false"/>
    <row r="36238" customFormat="false" ht="15" hidden="false" customHeight="false" outlineLevel="0" collapsed="false"/>
    <row r="36239" customFormat="false" ht="15" hidden="false" customHeight="false" outlineLevel="0" collapsed="false"/>
    <row r="36240" customFormat="false" ht="15" hidden="false" customHeight="false" outlineLevel="0" collapsed="false"/>
    <row r="36241" customFormat="false" ht="15" hidden="false" customHeight="false" outlineLevel="0" collapsed="false"/>
    <row r="36242" customFormat="false" ht="15" hidden="false" customHeight="false" outlineLevel="0" collapsed="false"/>
    <row r="36243" customFormat="false" ht="15" hidden="false" customHeight="false" outlineLevel="0" collapsed="false"/>
    <row r="36244" customFormat="false" ht="15" hidden="false" customHeight="false" outlineLevel="0" collapsed="false"/>
    <row r="36245" customFormat="false" ht="15" hidden="false" customHeight="false" outlineLevel="0" collapsed="false"/>
    <row r="36246" customFormat="false" ht="15" hidden="false" customHeight="false" outlineLevel="0" collapsed="false"/>
    <row r="36247" customFormat="false" ht="15" hidden="false" customHeight="false" outlineLevel="0" collapsed="false"/>
    <row r="36248" customFormat="false" ht="15" hidden="false" customHeight="false" outlineLevel="0" collapsed="false"/>
    <row r="36249" customFormat="false" ht="15" hidden="false" customHeight="false" outlineLevel="0" collapsed="false"/>
    <row r="36250" customFormat="false" ht="15" hidden="false" customHeight="false" outlineLevel="0" collapsed="false"/>
    <row r="36251" customFormat="false" ht="15" hidden="false" customHeight="false" outlineLevel="0" collapsed="false"/>
    <row r="36252" customFormat="false" ht="15" hidden="false" customHeight="false" outlineLevel="0" collapsed="false"/>
    <row r="36253" customFormat="false" ht="15" hidden="false" customHeight="false" outlineLevel="0" collapsed="false"/>
    <row r="36254" customFormat="false" ht="15" hidden="false" customHeight="false" outlineLevel="0" collapsed="false"/>
    <row r="36255" customFormat="false" ht="15" hidden="false" customHeight="false" outlineLevel="0" collapsed="false"/>
    <row r="36256" customFormat="false" ht="15" hidden="false" customHeight="false" outlineLevel="0" collapsed="false"/>
    <row r="36257" customFormat="false" ht="15" hidden="false" customHeight="false" outlineLevel="0" collapsed="false"/>
    <row r="36258" customFormat="false" ht="15" hidden="false" customHeight="false" outlineLevel="0" collapsed="false"/>
    <row r="36259" customFormat="false" ht="15" hidden="false" customHeight="false" outlineLevel="0" collapsed="false"/>
    <row r="36260" customFormat="false" ht="15" hidden="false" customHeight="false" outlineLevel="0" collapsed="false"/>
    <row r="36261" customFormat="false" ht="15" hidden="false" customHeight="false" outlineLevel="0" collapsed="false"/>
    <row r="36262" customFormat="false" ht="15" hidden="false" customHeight="false" outlineLevel="0" collapsed="false"/>
    <row r="36263" customFormat="false" ht="15" hidden="false" customHeight="false" outlineLevel="0" collapsed="false"/>
    <row r="36264" customFormat="false" ht="15" hidden="false" customHeight="false" outlineLevel="0" collapsed="false"/>
    <row r="36265" customFormat="false" ht="15" hidden="false" customHeight="false" outlineLevel="0" collapsed="false"/>
    <row r="36266" customFormat="false" ht="15" hidden="false" customHeight="false" outlineLevel="0" collapsed="false"/>
    <row r="36267" customFormat="false" ht="15" hidden="false" customHeight="false" outlineLevel="0" collapsed="false"/>
    <row r="36268" customFormat="false" ht="15" hidden="false" customHeight="false" outlineLevel="0" collapsed="false"/>
    <row r="36269" customFormat="false" ht="15" hidden="false" customHeight="false" outlineLevel="0" collapsed="false"/>
    <row r="36270" customFormat="false" ht="15" hidden="false" customHeight="false" outlineLevel="0" collapsed="false"/>
    <row r="36271" customFormat="false" ht="15" hidden="false" customHeight="false" outlineLevel="0" collapsed="false"/>
    <row r="36272" customFormat="false" ht="15" hidden="false" customHeight="false" outlineLevel="0" collapsed="false"/>
    <row r="36273" customFormat="false" ht="15" hidden="false" customHeight="false" outlineLevel="0" collapsed="false"/>
    <row r="36274" customFormat="false" ht="15" hidden="false" customHeight="false" outlineLevel="0" collapsed="false"/>
    <row r="36275" customFormat="false" ht="15" hidden="false" customHeight="false" outlineLevel="0" collapsed="false"/>
    <row r="36276" customFormat="false" ht="15" hidden="false" customHeight="false" outlineLevel="0" collapsed="false"/>
    <row r="36277" customFormat="false" ht="15" hidden="false" customHeight="false" outlineLevel="0" collapsed="false"/>
    <row r="36278" customFormat="false" ht="15" hidden="false" customHeight="false" outlineLevel="0" collapsed="false"/>
    <row r="36279" customFormat="false" ht="15" hidden="false" customHeight="false" outlineLevel="0" collapsed="false"/>
    <row r="36280" customFormat="false" ht="15" hidden="false" customHeight="false" outlineLevel="0" collapsed="false"/>
    <row r="36281" customFormat="false" ht="15" hidden="false" customHeight="false" outlineLevel="0" collapsed="false"/>
    <row r="36282" customFormat="false" ht="15" hidden="false" customHeight="false" outlineLevel="0" collapsed="false"/>
    <row r="36283" customFormat="false" ht="15" hidden="false" customHeight="false" outlineLevel="0" collapsed="false"/>
    <row r="36284" customFormat="false" ht="15" hidden="false" customHeight="false" outlineLevel="0" collapsed="false"/>
    <row r="36285" customFormat="false" ht="15" hidden="false" customHeight="false" outlineLevel="0" collapsed="false"/>
    <row r="36286" customFormat="false" ht="15" hidden="false" customHeight="false" outlineLevel="0" collapsed="false"/>
    <row r="36287" customFormat="false" ht="15" hidden="false" customHeight="false" outlineLevel="0" collapsed="false"/>
    <row r="36288" customFormat="false" ht="15" hidden="false" customHeight="false" outlineLevel="0" collapsed="false"/>
    <row r="36289" customFormat="false" ht="15" hidden="false" customHeight="false" outlineLevel="0" collapsed="false"/>
    <row r="36290" customFormat="false" ht="15" hidden="false" customHeight="false" outlineLevel="0" collapsed="false"/>
    <row r="36291" customFormat="false" ht="15" hidden="false" customHeight="false" outlineLevel="0" collapsed="false"/>
    <row r="36292" customFormat="false" ht="15" hidden="false" customHeight="false" outlineLevel="0" collapsed="false"/>
    <row r="36293" customFormat="false" ht="15" hidden="false" customHeight="false" outlineLevel="0" collapsed="false"/>
    <row r="36294" customFormat="false" ht="15" hidden="false" customHeight="false" outlineLevel="0" collapsed="false"/>
    <row r="36295" customFormat="false" ht="15" hidden="false" customHeight="false" outlineLevel="0" collapsed="false"/>
    <row r="36296" customFormat="false" ht="15" hidden="false" customHeight="false" outlineLevel="0" collapsed="false"/>
    <row r="36297" customFormat="false" ht="15" hidden="false" customHeight="false" outlineLevel="0" collapsed="false"/>
    <row r="36298" customFormat="false" ht="15" hidden="false" customHeight="false" outlineLevel="0" collapsed="false"/>
    <row r="36299" customFormat="false" ht="15" hidden="false" customHeight="false" outlineLevel="0" collapsed="false"/>
    <row r="36300" customFormat="false" ht="15" hidden="false" customHeight="false" outlineLevel="0" collapsed="false"/>
    <row r="36301" customFormat="false" ht="15" hidden="false" customHeight="false" outlineLevel="0" collapsed="false"/>
    <row r="36302" customFormat="false" ht="15" hidden="false" customHeight="false" outlineLevel="0" collapsed="false"/>
    <row r="36303" customFormat="false" ht="15" hidden="false" customHeight="false" outlineLevel="0" collapsed="false"/>
    <row r="36304" customFormat="false" ht="15" hidden="false" customHeight="false" outlineLevel="0" collapsed="false"/>
    <row r="36305" customFormat="false" ht="15" hidden="false" customHeight="false" outlineLevel="0" collapsed="false"/>
    <row r="36306" customFormat="false" ht="15" hidden="false" customHeight="false" outlineLevel="0" collapsed="false"/>
    <row r="36307" customFormat="false" ht="15" hidden="false" customHeight="false" outlineLevel="0" collapsed="false"/>
    <row r="36308" customFormat="false" ht="15" hidden="false" customHeight="false" outlineLevel="0" collapsed="false"/>
    <row r="36309" customFormat="false" ht="15" hidden="false" customHeight="false" outlineLevel="0" collapsed="false"/>
    <row r="36310" customFormat="false" ht="15" hidden="false" customHeight="false" outlineLevel="0" collapsed="false"/>
    <row r="36311" customFormat="false" ht="15" hidden="false" customHeight="false" outlineLevel="0" collapsed="false"/>
    <row r="36312" customFormat="false" ht="15" hidden="false" customHeight="false" outlineLevel="0" collapsed="false"/>
    <row r="36313" customFormat="false" ht="15" hidden="false" customHeight="false" outlineLevel="0" collapsed="false"/>
    <row r="36314" customFormat="false" ht="15" hidden="false" customHeight="false" outlineLevel="0" collapsed="false"/>
    <row r="36315" customFormat="false" ht="15" hidden="false" customHeight="false" outlineLevel="0" collapsed="false"/>
    <row r="36316" customFormat="false" ht="15" hidden="false" customHeight="false" outlineLevel="0" collapsed="false"/>
    <row r="36317" customFormat="false" ht="15" hidden="false" customHeight="false" outlineLevel="0" collapsed="false"/>
    <row r="36318" customFormat="false" ht="15" hidden="false" customHeight="false" outlineLevel="0" collapsed="false"/>
    <row r="36319" customFormat="false" ht="15" hidden="false" customHeight="false" outlineLevel="0" collapsed="false"/>
    <row r="36320" customFormat="false" ht="15" hidden="false" customHeight="false" outlineLevel="0" collapsed="false"/>
    <row r="36321" customFormat="false" ht="15" hidden="false" customHeight="false" outlineLevel="0" collapsed="false"/>
    <row r="36322" customFormat="false" ht="15" hidden="false" customHeight="false" outlineLevel="0" collapsed="false"/>
    <row r="36323" customFormat="false" ht="15" hidden="false" customHeight="false" outlineLevel="0" collapsed="false"/>
    <row r="36324" customFormat="false" ht="15" hidden="false" customHeight="false" outlineLevel="0" collapsed="false"/>
    <row r="36325" customFormat="false" ht="15" hidden="false" customHeight="false" outlineLevel="0" collapsed="false"/>
    <row r="36326" customFormat="false" ht="15" hidden="false" customHeight="false" outlineLevel="0" collapsed="false"/>
    <row r="36327" customFormat="false" ht="15" hidden="false" customHeight="false" outlineLevel="0" collapsed="false"/>
    <row r="36328" customFormat="false" ht="15" hidden="false" customHeight="false" outlineLevel="0" collapsed="false"/>
    <row r="36329" customFormat="false" ht="15" hidden="false" customHeight="false" outlineLevel="0" collapsed="false"/>
    <row r="36330" customFormat="false" ht="15" hidden="false" customHeight="false" outlineLevel="0" collapsed="false"/>
    <row r="36331" customFormat="false" ht="15" hidden="false" customHeight="false" outlineLevel="0" collapsed="false"/>
    <row r="36332" customFormat="false" ht="15" hidden="false" customHeight="false" outlineLevel="0" collapsed="false"/>
    <row r="36333" customFormat="false" ht="15" hidden="false" customHeight="false" outlineLevel="0" collapsed="false"/>
    <row r="36334" customFormat="false" ht="15" hidden="false" customHeight="false" outlineLevel="0" collapsed="false"/>
    <row r="36335" customFormat="false" ht="15" hidden="false" customHeight="false" outlineLevel="0" collapsed="false"/>
    <row r="36336" customFormat="false" ht="15" hidden="false" customHeight="false" outlineLevel="0" collapsed="false"/>
    <row r="36337" customFormat="false" ht="15" hidden="false" customHeight="false" outlineLevel="0" collapsed="false"/>
    <row r="36338" customFormat="false" ht="15" hidden="false" customHeight="false" outlineLevel="0" collapsed="false"/>
    <row r="36339" customFormat="false" ht="15" hidden="false" customHeight="false" outlineLevel="0" collapsed="false"/>
    <row r="36340" customFormat="false" ht="15" hidden="false" customHeight="false" outlineLevel="0" collapsed="false"/>
    <row r="36341" customFormat="false" ht="15" hidden="false" customHeight="false" outlineLevel="0" collapsed="false"/>
    <row r="36342" customFormat="false" ht="15" hidden="false" customHeight="false" outlineLevel="0" collapsed="false"/>
    <row r="36343" customFormat="false" ht="15" hidden="false" customHeight="false" outlineLevel="0" collapsed="false"/>
    <row r="36344" customFormat="false" ht="15" hidden="false" customHeight="false" outlineLevel="0" collapsed="false"/>
    <row r="36345" customFormat="false" ht="15" hidden="false" customHeight="false" outlineLevel="0" collapsed="false"/>
    <row r="36346" customFormat="false" ht="15" hidden="false" customHeight="false" outlineLevel="0" collapsed="false"/>
    <row r="36347" customFormat="false" ht="15" hidden="false" customHeight="false" outlineLevel="0" collapsed="false"/>
    <row r="36348" customFormat="false" ht="15" hidden="false" customHeight="false" outlineLevel="0" collapsed="false"/>
    <row r="36349" customFormat="false" ht="15" hidden="false" customHeight="false" outlineLevel="0" collapsed="false"/>
    <row r="36350" customFormat="false" ht="15" hidden="false" customHeight="false" outlineLevel="0" collapsed="false"/>
    <row r="36351" customFormat="false" ht="15" hidden="false" customHeight="false" outlineLevel="0" collapsed="false"/>
    <row r="36352" customFormat="false" ht="15" hidden="false" customHeight="false" outlineLevel="0" collapsed="false"/>
    <row r="36353" customFormat="false" ht="15" hidden="false" customHeight="false" outlineLevel="0" collapsed="false"/>
    <row r="36354" customFormat="false" ht="15" hidden="false" customHeight="false" outlineLevel="0" collapsed="false"/>
    <row r="36355" customFormat="false" ht="15" hidden="false" customHeight="false" outlineLevel="0" collapsed="false"/>
    <row r="36356" customFormat="false" ht="15" hidden="false" customHeight="false" outlineLevel="0" collapsed="false"/>
    <row r="36357" customFormat="false" ht="15" hidden="false" customHeight="false" outlineLevel="0" collapsed="false"/>
    <row r="36358" customFormat="false" ht="15" hidden="false" customHeight="false" outlineLevel="0" collapsed="false"/>
    <row r="36359" customFormat="false" ht="15" hidden="false" customHeight="false" outlineLevel="0" collapsed="false"/>
    <row r="36360" customFormat="false" ht="15" hidden="false" customHeight="false" outlineLevel="0" collapsed="false"/>
    <row r="36361" customFormat="false" ht="15" hidden="false" customHeight="false" outlineLevel="0" collapsed="false"/>
    <row r="36362" customFormat="false" ht="15" hidden="false" customHeight="false" outlineLevel="0" collapsed="false"/>
    <row r="36363" customFormat="false" ht="15" hidden="false" customHeight="false" outlineLevel="0" collapsed="false"/>
    <row r="36364" customFormat="false" ht="15" hidden="false" customHeight="false" outlineLevel="0" collapsed="false"/>
    <row r="36365" customFormat="false" ht="15" hidden="false" customHeight="false" outlineLevel="0" collapsed="false"/>
    <row r="36366" customFormat="false" ht="15" hidden="false" customHeight="false" outlineLevel="0" collapsed="false"/>
    <row r="36367" customFormat="false" ht="15" hidden="false" customHeight="false" outlineLevel="0" collapsed="false"/>
    <row r="36368" customFormat="false" ht="15" hidden="false" customHeight="false" outlineLevel="0" collapsed="false"/>
    <row r="36369" customFormat="false" ht="15" hidden="false" customHeight="false" outlineLevel="0" collapsed="false"/>
    <row r="36370" customFormat="false" ht="15" hidden="false" customHeight="false" outlineLevel="0" collapsed="false"/>
    <row r="36371" customFormat="false" ht="15" hidden="false" customHeight="false" outlineLevel="0" collapsed="false"/>
    <row r="36372" customFormat="false" ht="15" hidden="false" customHeight="false" outlineLevel="0" collapsed="false"/>
    <row r="36373" customFormat="false" ht="15" hidden="false" customHeight="false" outlineLevel="0" collapsed="false"/>
    <row r="36374" customFormat="false" ht="15" hidden="false" customHeight="false" outlineLevel="0" collapsed="false"/>
    <row r="36375" customFormat="false" ht="15" hidden="false" customHeight="false" outlineLevel="0" collapsed="false"/>
    <row r="36376" customFormat="false" ht="15" hidden="false" customHeight="false" outlineLevel="0" collapsed="false"/>
    <row r="36377" customFormat="false" ht="15" hidden="false" customHeight="false" outlineLevel="0" collapsed="false"/>
    <row r="36378" customFormat="false" ht="15" hidden="false" customHeight="false" outlineLevel="0" collapsed="false"/>
    <row r="36379" customFormat="false" ht="15" hidden="false" customHeight="false" outlineLevel="0" collapsed="false"/>
    <row r="36380" customFormat="false" ht="15" hidden="false" customHeight="false" outlineLevel="0" collapsed="false"/>
    <row r="36381" customFormat="false" ht="15" hidden="false" customHeight="false" outlineLevel="0" collapsed="false"/>
    <row r="36382" customFormat="false" ht="15" hidden="false" customHeight="false" outlineLevel="0" collapsed="false"/>
    <row r="36383" customFormat="false" ht="15" hidden="false" customHeight="false" outlineLevel="0" collapsed="false"/>
    <row r="36384" customFormat="false" ht="15" hidden="false" customHeight="false" outlineLevel="0" collapsed="false"/>
    <row r="36385" customFormat="false" ht="15" hidden="false" customHeight="false" outlineLevel="0" collapsed="false"/>
    <row r="36386" customFormat="false" ht="15" hidden="false" customHeight="false" outlineLevel="0" collapsed="false"/>
    <row r="36387" customFormat="false" ht="15" hidden="false" customHeight="false" outlineLevel="0" collapsed="false"/>
    <row r="36388" customFormat="false" ht="15" hidden="false" customHeight="false" outlineLevel="0" collapsed="false"/>
    <row r="36389" customFormat="false" ht="15" hidden="false" customHeight="false" outlineLevel="0" collapsed="false"/>
    <row r="36390" customFormat="false" ht="15" hidden="false" customHeight="false" outlineLevel="0" collapsed="false"/>
    <row r="36391" customFormat="false" ht="15" hidden="false" customHeight="false" outlineLevel="0" collapsed="false"/>
    <row r="36392" customFormat="false" ht="15" hidden="false" customHeight="false" outlineLevel="0" collapsed="false"/>
    <row r="36393" customFormat="false" ht="15" hidden="false" customHeight="false" outlineLevel="0" collapsed="false"/>
    <row r="36394" customFormat="false" ht="15" hidden="false" customHeight="false" outlineLevel="0" collapsed="false"/>
    <row r="36395" customFormat="false" ht="15" hidden="false" customHeight="false" outlineLevel="0" collapsed="false"/>
    <row r="36396" customFormat="false" ht="15" hidden="false" customHeight="false" outlineLevel="0" collapsed="false"/>
    <row r="36397" customFormat="false" ht="15" hidden="false" customHeight="false" outlineLevel="0" collapsed="false"/>
    <row r="36398" customFormat="false" ht="15" hidden="false" customHeight="false" outlineLevel="0" collapsed="false"/>
    <row r="36399" customFormat="false" ht="15" hidden="false" customHeight="false" outlineLevel="0" collapsed="false"/>
    <row r="36400" customFormat="false" ht="15" hidden="false" customHeight="false" outlineLevel="0" collapsed="false"/>
    <row r="36401" customFormat="false" ht="15" hidden="false" customHeight="false" outlineLevel="0" collapsed="false"/>
    <row r="36402" customFormat="false" ht="15" hidden="false" customHeight="false" outlineLevel="0" collapsed="false"/>
    <row r="36403" customFormat="false" ht="15" hidden="false" customHeight="false" outlineLevel="0" collapsed="false"/>
    <row r="36404" customFormat="false" ht="15" hidden="false" customHeight="false" outlineLevel="0" collapsed="false"/>
    <row r="36405" customFormat="false" ht="15" hidden="false" customHeight="false" outlineLevel="0" collapsed="false"/>
    <row r="36406" customFormat="false" ht="15" hidden="false" customHeight="false" outlineLevel="0" collapsed="false"/>
    <row r="36407" customFormat="false" ht="15" hidden="false" customHeight="false" outlineLevel="0" collapsed="false"/>
    <row r="36408" customFormat="false" ht="15" hidden="false" customHeight="false" outlineLevel="0" collapsed="false"/>
    <row r="36409" customFormat="false" ht="15" hidden="false" customHeight="false" outlineLevel="0" collapsed="false"/>
    <row r="36410" customFormat="false" ht="15" hidden="false" customHeight="false" outlineLevel="0" collapsed="false"/>
    <row r="36411" customFormat="false" ht="15" hidden="false" customHeight="false" outlineLevel="0" collapsed="false"/>
    <row r="36412" customFormat="false" ht="15" hidden="false" customHeight="false" outlineLevel="0" collapsed="false"/>
    <row r="36413" customFormat="false" ht="15" hidden="false" customHeight="false" outlineLevel="0" collapsed="false"/>
    <row r="36414" customFormat="false" ht="15" hidden="false" customHeight="false" outlineLevel="0" collapsed="false"/>
    <row r="36415" customFormat="false" ht="15" hidden="false" customHeight="false" outlineLevel="0" collapsed="false"/>
    <row r="36416" customFormat="false" ht="15" hidden="false" customHeight="false" outlineLevel="0" collapsed="false"/>
    <row r="36417" customFormat="false" ht="15" hidden="false" customHeight="false" outlineLevel="0" collapsed="false"/>
    <row r="36418" customFormat="false" ht="15" hidden="false" customHeight="false" outlineLevel="0" collapsed="false"/>
    <row r="36419" customFormat="false" ht="15" hidden="false" customHeight="false" outlineLevel="0" collapsed="false"/>
    <row r="36420" customFormat="false" ht="15" hidden="false" customHeight="false" outlineLevel="0" collapsed="false"/>
    <row r="36421" customFormat="false" ht="15" hidden="false" customHeight="false" outlineLevel="0" collapsed="false"/>
    <row r="36422" customFormat="false" ht="15" hidden="false" customHeight="false" outlineLevel="0" collapsed="false"/>
    <row r="36423" customFormat="false" ht="15" hidden="false" customHeight="false" outlineLevel="0" collapsed="false"/>
    <row r="36424" customFormat="false" ht="15" hidden="false" customHeight="false" outlineLevel="0" collapsed="false"/>
    <row r="36425" customFormat="false" ht="15" hidden="false" customHeight="false" outlineLevel="0" collapsed="false"/>
    <row r="36426" customFormat="false" ht="15" hidden="false" customHeight="false" outlineLevel="0" collapsed="false"/>
    <row r="36427" customFormat="false" ht="15" hidden="false" customHeight="false" outlineLevel="0" collapsed="false"/>
    <row r="36428" customFormat="false" ht="15" hidden="false" customHeight="false" outlineLevel="0" collapsed="false"/>
    <row r="36429" customFormat="false" ht="15" hidden="false" customHeight="false" outlineLevel="0" collapsed="false"/>
    <row r="36430" customFormat="false" ht="15" hidden="false" customHeight="false" outlineLevel="0" collapsed="false"/>
    <row r="36431" customFormat="false" ht="15" hidden="false" customHeight="false" outlineLevel="0" collapsed="false"/>
    <row r="36432" customFormat="false" ht="15" hidden="false" customHeight="false" outlineLevel="0" collapsed="false"/>
    <row r="36433" customFormat="false" ht="15" hidden="false" customHeight="false" outlineLevel="0" collapsed="false"/>
    <row r="36434" customFormat="false" ht="15" hidden="false" customHeight="false" outlineLevel="0" collapsed="false"/>
    <row r="36435" customFormat="false" ht="15" hidden="false" customHeight="false" outlineLevel="0" collapsed="false"/>
    <row r="36436" customFormat="false" ht="15" hidden="false" customHeight="false" outlineLevel="0" collapsed="false"/>
    <row r="36437" customFormat="false" ht="15" hidden="false" customHeight="false" outlineLevel="0" collapsed="false"/>
    <row r="36438" customFormat="false" ht="15" hidden="false" customHeight="false" outlineLevel="0" collapsed="false"/>
    <row r="36439" customFormat="false" ht="15" hidden="false" customHeight="false" outlineLevel="0" collapsed="false"/>
    <row r="36440" customFormat="false" ht="15" hidden="false" customHeight="false" outlineLevel="0" collapsed="false"/>
    <row r="36441" customFormat="false" ht="15" hidden="false" customHeight="false" outlineLevel="0" collapsed="false"/>
    <row r="36442" customFormat="false" ht="15" hidden="false" customHeight="false" outlineLevel="0" collapsed="false"/>
    <row r="36443" customFormat="false" ht="15" hidden="false" customHeight="false" outlineLevel="0" collapsed="false"/>
    <row r="36444" customFormat="false" ht="15" hidden="false" customHeight="false" outlineLevel="0" collapsed="false"/>
    <row r="36445" customFormat="false" ht="15" hidden="false" customHeight="false" outlineLevel="0" collapsed="false"/>
    <row r="36446" customFormat="false" ht="15" hidden="false" customHeight="false" outlineLevel="0" collapsed="false"/>
    <row r="36447" customFormat="false" ht="15" hidden="false" customHeight="false" outlineLevel="0" collapsed="false"/>
    <row r="36448" customFormat="false" ht="15" hidden="false" customHeight="false" outlineLevel="0" collapsed="false"/>
    <row r="36449" customFormat="false" ht="15" hidden="false" customHeight="false" outlineLevel="0" collapsed="false"/>
    <row r="36450" customFormat="false" ht="15" hidden="false" customHeight="false" outlineLevel="0" collapsed="false"/>
    <row r="36451" customFormat="false" ht="15" hidden="false" customHeight="false" outlineLevel="0" collapsed="false"/>
    <row r="36452" customFormat="false" ht="15" hidden="false" customHeight="false" outlineLevel="0" collapsed="false"/>
    <row r="36453" customFormat="false" ht="15" hidden="false" customHeight="false" outlineLevel="0" collapsed="false"/>
    <row r="36454" customFormat="false" ht="15" hidden="false" customHeight="false" outlineLevel="0" collapsed="false"/>
    <row r="36455" customFormat="false" ht="15" hidden="false" customHeight="false" outlineLevel="0" collapsed="false"/>
    <row r="36456" customFormat="false" ht="15" hidden="false" customHeight="false" outlineLevel="0" collapsed="false"/>
    <row r="36457" customFormat="false" ht="15" hidden="false" customHeight="false" outlineLevel="0" collapsed="false"/>
    <row r="36458" customFormat="false" ht="15" hidden="false" customHeight="false" outlineLevel="0" collapsed="false"/>
    <row r="36459" customFormat="false" ht="15" hidden="false" customHeight="false" outlineLevel="0" collapsed="false"/>
    <row r="36460" customFormat="false" ht="15" hidden="false" customHeight="false" outlineLevel="0" collapsed="false"/>
    <row r="36461" customFormat="false" ht="15" hidden="false" customHeight="false" outlineLevel="0" collapsed="false"/>
    <row r="36462" customFormat="false" ht="15" hidden="false" customHeight="false" outlineLevel="0" collapsed="false"/>
    <row r="36463" customFormat="false" ht="15" hidden="false" customHeight="false" outlineLevel="0" collapsed="false"/>
    <row r="36464" customFormat="false" ht="15" hidden="false" customHeight="false" outlineLevel="0" collapsed="false"/>
    <row r="36465" customFormat="false" ht="15" hidden="false" customHeight="false" outlineLevel="0" collapsed="false"/>
    <row r="36466" customFormat="false" ht="15" hidden="false" customHeight="false" outlineLevel="0" collapsed="false"/>
    <row r="36467" customFormat="false" ht="15" hidden="false" customHeight="false" outlineLevel="0" collapsed="false"/>
    <row r="36468" customFormat="false" ht="15" hidden="false" customHeight="false" outlineLevel="0" collapsed="false"/>
    <row r="36469" customFormat="false" ht="15" hidden="false" customHeight="false" outlineLevel="0" collapsed="false"/>
    <row r="36470" customFormat="false" ht="15" hidden="false" customHeight="false" outlineLevel="0" collapsed="false"/>
    <row r="36471" customFormat="false" ht="15" hidden="false" customHeight="false" outlineLevel="0" collapsed="false"/>
    <row r="36472" customFormat="false" ht="15" hidden="false" customHeight="false" outlineLevel="0" collapsed="false"/>
    <row r="36473" customFormat="false" ht="15" hidden="false" customHeight="false" outlineLevel="0" collapsed="false"/>
    <row r="36474" customFormat="false" ht="15" hidden="false" customHeight="false" outlineLevel="0" collapsed="false"/>
    <row r="36475" customFormat="false" ht="15" hidden="false" customHeight="false" outlineLevel="0" collapsed="false"/>
    <row r="36476" customFormat="false" ht="15" hidden="false" customHeight="false" outlineLevel="0" collapsed="false"/>
    <row r="36477" customFormat="false" ht="15" hidden="false" customHeight="false" outlineLevel="0" collapsed="false"/>
    <row r="36478" customFormat="false" ht="15" hidden="false" customHeight="false" outlineLevel="0" collapsed="false"/>
    <row r="36479" customFormat="false" ht="15" hidden="false" customHeight="false" outlineLevel="0" collapsed="false"/>
    <row r="36480" customFormat="false" ht="15" hidden="false" customHeight="false" outlineLevel="0" collapsed="false"/>
    <row r="36481" customFormat="false" ht="15" hidden="false" customHeight="false" outlineLevel="0" collapsed="false"/>
    <row r="36482" customFormat="false" ht="15" hidden="false" customHeight="false" outlineLevel="0" collapsed="false"/>
    <row r="36483" customFormat="false" ht="15" hidden="false" customHeight="false" outlineLevel="0" collapsed="false"/>
    <row r="36484" customFormat="false" ht="15" hidden="false" customHeight="false" outlineLevel="0" collapsed="false"/>
    <row r="36485" customFormat="false" ht="15" hidden="false" customHeight="false" outlineLevel="0" collapsed="false"/>
    <row r="36486" customFormat="false" ht="15" hidden="false" customHeight="false" outlineLevel="0" collapsed="false"/>
    <row r="36487" customFormat="false" ht="15" hidden="false" customHeight="false" outlineLevel="0" collapsed="false"/>
    <row r="36488" customFormat="false" ht="15" hidden="false" customHeight="false" outlineLevel="0" collapsed="false"/>
    <row r="36489" customFormat="false" ht="15" hidden="false" customHeight="false" outlineLevel="0" collapsed="false"/>
    <row r="36490" customFormat="false" ht="15" hidden="false" customHeight="false" outlineLevel="0" collapsed="false"/>
    <row r="36491" customFormat="false" ht="15" hidden="false" customHeight="false" outlineLevel="0" collapsed="false"/>
    <row r="36492" customFormat="false" ht="15" hidden="false" customHeight="false" outlineLevel="0" collapsed="false"/>
    <row r="36493" customFormat="false" ht="15" hidden="false" customHeight="false" outlineLevel="0" collapsed="false"/>
    <row r="36494" customFormat="false" ht="15" hidden="false" customHeight="false" outlineLevel="0" collapsed="false"/>
    <row r="36495" customFormat="false" ht="15" hidden="false" customHeight="false" outlineLevel="0" collapsed="false"/>
    <row r="36496" customFormat="false" ht="15" hidden="false" customHeight="false" outlineLevel="0" collapsed="false"/>
    <row r="36497" customFormat="false" ht="15" hidden="false" customHeight="false" outlineLevel="0" collapsed="false"/>
    <row r="36498" customFormat="false" ht="15" hidden="false" customHeight="false" outlineLevel="0" collapsed="false"/>
    <row r="36499" customFormat="false" ht="15" hidden="false" customHeight="false" outlineLevel="0" collapsed="false"/>
    <row r="36500" customFormat="false" ht="15" hidden="false" customHeight="false" outlineLevel="0" collapsed="false"/>
    <row r="36501" customFormat="false" ht="15" hidden="false" customHeight="false" outlineLevel="0" collapsed="false"/>
    <row r="36502" customFormat="false" ht="15" hidden="false" customHeight="false" outlineLevel="0" collapsed="false"/>
    <row r="36503" customFormat="false" ht="15" hidden="false" customHeight="false" outlineLevel="0" collapsed="false"/>
    <row r="36504" customFormat="false" ht="15" hidden="false" customHeight="false" outlineLevel="0" collapsed="false"/>
    <row r="36505" customFormat="false" ht="15" hidden="false" customHeight="false" outlineLevel="0" collapsed="false"/>
    <row r="36506" customFormat="false" ht="15" hidden="false" customHeight="false" outlineLevel="0" collapsed="false"/>
    <row r="36507" customFormat="false" ht="15" hidden="false" customHeight="false" outlineLevel="0" collapsed="false"/>
    <row r="36508" customFormat="false" ht="15" hidden="false" customHeight="false" outlineLevel="0" collapsed="false"/>
    <row r="36509" customFormat="false" ht="15" hidden="false" customHeight="false" outlineLevel="0" collapsed="false"/>
    <row r="36510" customFormat="false" ht="15" hidden="false" customHeight="false" outlineLevel="0" collapsed="false"/>
    <row r="36511" customFormat="false" ht="15" hidden="false" customHeight="false" outlineLevel="0" collapsed="false"/>
    <row r="36512" customFormat="false" ht="15" hidden="false" customHeight="false" outlineLevel="0" collapsed="false"/>
    <row r="36513" customFormat="false" ht="15" hidden="false" customHeight="false" outlineLevel="0" collapsed="false"/>
    <row r="36514" customFormat="false" ht="15" hidden="false" customHeight="false" outlineLevel="0" collapsed="false"/>
    <row r="36515" customFormat="false" ht="15" hidden="false" customHeight="false" outlineLevel="0" collapsed="false"/>
    <row r="36516" customFormat="false" ht="15" hidden="false" customHeight="false" outlineLevel="0" collapsed="false"/>
    <row r="36517" customFormat="false" ht="15" hidden="false" customHeight="false" outlineLevel="0" collapsed="false"/>
    <row r="36518" customFormat="false" ht="15" hidden="false" customHeight="false" outlineLevel="0" collapsed="false"/>
    <row r="36519" customFormat="false" ht="15" hidden="false" customHeight="false" outlineLevel="0" collapsed="false"/>
    <row r="36520" customFormat="false" ht="15" hidden="false" customHeight="false" outlineLevel="0" collapsed="false"/>
    <row r="36521" customFormat="false" ht="15" hidden="false" customHeight="false" outlineLevel="0" collapsed="false"/>
    <row r="36522" customFormat="false" ht="15" hidden="false" customHeight="false" outlineLevel="0" collapsed="false"/>
    <row r="36523" customFormat="false" ht="15" hidden="false" customHeight="false" outlineLevel="0" collapsed="false"/>
    <row r="36524" customFormat="false" ht="15" hidden="false" customHeight="false" outlineLevel="0" collapsed="false"/>
    <row r="36525" customFormat="false" ht="15" hidden="false" customHeight="false" outlineLevel="0" collapsed="false"/>
    <row r="36526" customFormat="false" ht="15" hidden="false" customHeight="false" outlineLevel="0" collapsed="false"/>
    <row r="36527" customFormat="false" ht="15" hidden="false" customHeight="false" outlineLevel="0" collapsed="false"/>
    <row r="36528" customFormat="false" ht="15" hidden="false" customHeight="false" outlineLevel="0" collapsed="false"/>
    <row r="36529" customFormat="false" ht="15" hidden="false" customHeight="false" outlineLevel="0" collapsed="false"/>
    <row r="36530" customFormat="false" ht="15" hidden="false" customHeight="false" outlineLevel="0" collapsed="false"/>
    <row r="36531" customFormat="false" ht="15" hidden="false" customHeight="false" outlineLevel="0" collapsed="false"/>
    <row r="36532" customFormat="false" ht="15" hidden="false" customHeight="false" outlineLevel="0" collapsed="false"/>
    <row r="36533" customFormat="false" ht="15" hidden="false" customHeight="false" outlineLevel="0" collapsed="false"/>
    <row r="36534" customFormat="false" ht="15" hidden="false" customHeight="false" outlineLevel="0" collapsed="false"/>
    <row r="36535" customFormat="false" ht="15" hidden="false" customHeight="false" outlineLevel="0" collapsed="false"/>
    <row r="36536" customFormat="false" ht="15" hidden="false" customHeight="false" outlineLevel="0" collapsed="false"/>
    <row r="36537" customFormat="false" ht="15" hidden="false" customHeight="false" outlineLevel="0" collapsed="false"/>
    <row r="36538" customFormat="false" ht="15" hidden="false" customHeight="false" outlineLevel="0" collapsed="false"/>
    <row r="36539" customFormat="false" ht="15" hidden="false" customHeight="false" outlineLevel="0" collapsed="false"/>
    <row r="36540" customFormat="false" ht="15" hidden="false" customHeight="false" outlineLevel="0" collapsed="false"/>
    <row r="36541" customFormat="false" ht="15" hidden="false" customHeight="false" outlineLevel="0" collapsed="false"/>
    <row r="36542" customFormat="false" ht="15" hidden="false" customHeight="false" outlineLevel="0" collapsed="false"/>
    <row r="36543" customFormat="false" ht="15" hidden="false" customHeight="false" outlineLevel="0" collapsed="false"/>
    <row r="36544" customFormat="false" ht="15" hidden="false" customHeight="false" outlineLevel="0" collapsed="false"/>
    <row r="36545" customFormat="false" ht="15" hidden="false" customHeight="false" outlineLevel="0" collapsed="false"/>
    <row r="36546" customFormat="false" ht="15" hidden="false" customHeight="false" outlineLevel="0" collapsed="false"/>
    <row r="36547" customFormat="false" ht="15" hidden="false" customHeight="false" outlineLevel="0" collapsed="false"/>
    <row r="36548" customFormat="false" ht="15" hidden="false" customHeight="false" outlineLevel="0" collapsed="false"/>
    <row r="36549" customFormat="false" ht="15" hidden="false" customHeight="false" outlineLevel="0" collapsed="false"/>
    <row r="36550" customFormat="false" ht="15" hidden="false" customHeight="false" outlineLevel="0" collapsed="false"/>
    <row r="36551" customFormat="false" ht="15" hidden="false" customHeight="false" outlineLevel="0" collapsed="false"/>
    <row r="36552" customFormat="false" ht="15" hidden="false" customHeight="false" outlineLevel="0" collapsed="false"/>
    <row r="36553" customFormat="false" ht="15" hidden="false" customHeight="false" outlineLevel="0" collapsed="false"/>
    <row r="36554" customFormat="false" ht="15" hidden="false" customHeight="false" outlineLevel="0" collapsed="false"/>
    <row r="36555" customFormat="false" ht="15" hidden="false" customHeight="false" outlineLevel="0" collapsed="false"/>
    <row r="36556" customFormat="false" ht="15" hidden="false" customHeight="false" outlineLevel="0" collapsed="false"/>
    <row r="36557" customFormat="false" ht="15" hidden="false" customHeight="false" outlineLevel="0" collapsed="false"/>
    <row r="36558" customFormat="false" ht="15" hidden="false" customHeight="false" outlineLevel="0" collapsed="false"/>
    <row r="36559" customFormat="false" ht="15" hidden="false" customHeight="false" outlineLevel="0" collapsed="false"/>
    <row r="36560" customFormat="false" ht="15" hidden="false" customHeight="false" outlineLevel="0" collapsed="false"/>
    <row r="36561" customFormat="false" ht="15" hidden="false" customHeight="false" outlineLevel="0" collapsed="false"/>
    <row r="36562" customFormat="false" ht="15" hidden="false" customHeight="false" outlineLevel="0" collapsed="false"/>
    <row r="36563" customFormat="false" ht="15" hidden="false" customHeight="false" outlineLevel="0" collapsed="false"/>
    <row r="36564" customFormat="false" ht="15" hidden="false" customHeight="false" outlineLevel="0" collapsed="false"/>
    <row r="36565" customFormat="false" ht="15" hidden="false" customHeight="false" outlineLevel="0" collapsed="false"/>
    <row r="36566" customFormat="false" ht="15" hidden="false" customHeight="false" outlineLevel="0" collapsed="false"/>
    <row r="36567" customFormat="false" ht="15" hidden="false" customHeight="false" outlineLevel="0" collapsed="false"/>
    <row r="36568" customFormat="false" ht="15" hidden="false" customHeight="false" outlineLevel="0" collapsed="false"/>
    <row r="36569" customFormat="false" ht="15" hidden="false" customHeight="false" outlineLevel="0" collapsed="false"/>
    <row r="36570" customFormat="false" ht="15" hidden="false" customHeight="false" outlineLevel="0" collapsed="false"/>
    <row r="36571" customFormat="false" ht="15" hidden="false" customHeight="false" outlineLevel="0" collapsed="false"/>
    <row r="36572" customFormat="false" ht="15" hidden="false" customHeight="false" outlineLevel="0" collapsed="false"/>
    <row r="36573" customFormat="false" ht="15" hidden="false" customHeight="false" outlineLevel="0" collapsed="false"/>
    <row r="36574" customFormat="false" ht="15" hidden="false" customHeight="false" outlineLevel="0" collapsed="false"/>
    <row r="36575" customFormat="false" ht="15" hidden="false" customHeight="false" outlineLevel="0" collapsed="false"/>
    <row r="36576" customFormat="false" ht="15" hidden="false" customHeight="false" outlineLevel="0" collapsed="false"/>
    <row r="36577" customFormat="false" ht="15" hidden="false" customHeight="false" outlineLevel="0" collapsed="false"/>
    <row r="36578" customFormat="false" ht="15" hidden="false" customHeight="false" outlineLevel="0" collapsed="false"/>
    <row r="36579" customFormat="false" ht="15" hidden="false" customHeight="false" outlineLevel="0" collapsed="false"/>
    <row r="36580" customFormat="false" ht="15" hidden="false" customHeight="false" outlineLevel="0" collapsed="false"/>
    <row r="36581" customFormat="false" ht="15" hidden="false" customHeight="false" outlineLevel="0" collapsed="false"/>
    <row r="36582" customFormat="false" ht="15" hidden="false" customHeight="false" outlineLevel="0" collapsed="false"/>
    <row r="36583" customFormat="false" ht="15" hidden="false" customHeight="false" outlineLevel="0" collapsed="false"/>
    <row r="36584" customFormat="false" ht="15" hidden="false" customHeight="false" outlineLevel="0" collapsed="false"/>
    <row r="36585" customFormat="false" ht="15" hidden="false" customHeight="false" outlineLevel="0" collapsed="false"/>
    <row r="36586" customFormat="false" ht="15" hidden="false" customHeight="false" outlineLevel="0" collapsed="false"/>
    <row r="36587" customFormat="false" ht="15" hidden="false" customHeight="false" outlineLevel="0" collapsed="false"/>
    <row r="36588" customFormat="false" ht="15" hidden="false" customHeight="false" outlineLevel="0" collapsed="false"/>
    <row r="36589" customFormat="false" ht="15" hidden="false" customHeight="false" outlineLevel="0" collapsed="false"/>
    <row r="36590" customFormat="false" ht="15" hidden="false" customHeight="false" outlineLevel="0" collapsed="false"/>
    <row r="36591" customFormat="false" ht="15" hidden="false" customHeight="false" outlineLevel="0" collapsed="false"/>
    <row r="36592" customFormat="false" ht="15" hidden="false" customHeight="false" outlineLevel="0" collapsed="false"/>
    <row r="36593" customFormat="false" ht="15" hidden="false" customHeight="false" outlineLevel="0" collapsed="false"/>
    <row r="36594" customFormat="false" ht="15" hidden="false" customHeight="false" outlineLevel="0" collapsed="false"/>
    <row r="36595" customFormat="false" ht="15" hidden="false" customHeight="false" outlineLevel="0" collapsed="false"/>
    <row r="36596" customFormat="false" ht="15" hidden="false" customHeight="false" outlineLevel="0" collapsed="false"/>
    <row r="36597" customFormat="false" ht="15" hidden="false" customHeight="false" outlineLevel="0" collapsed="false"/>
    <row r="36598" customFormat="false" ht="15" hidden="false" customHeight="false" outlineLevel="0" collapsed="false"/>
    <row r="36599" customFormat="false" ht="15" hidden="false" customHeight="false" outlineLevel="0" collapsed="false"/>
    <row r="36600" customFormat="false" ht="15" hidden="false" customHeight="false" outlineLevel="0" collapsed="false"/>
    <row r="36601" customFormat="false" ht="15" hidden="false" customHeight="false" outlineLevel="0" collapsed="false"/>
    <row r="36602" customFormat="false" ht="15" hidden="false" customHeight="false" outlineLevel="0" collapsed="false"/>
    <row r="36603" customFormat="false" ht="15" hidden="false" customHeight="false" outlineLevel="0" collapsed="false"/>
    <row r="36604" customFormat="false" ht="15" hidden="false" customHeight="false" outlineLevel="0" collapsed="false"/>
    <row r="36605" customFormat="false" ht="15" hidden="false" customHeight="false" outlineLevel="0" collapsed="false"/>
    <row r="36606" customFormat="false" ht="15" hidden="false" customHeight="false" outlineLevel="0" collapsed="false"/>
    <row r="36607" customFormat="false" ht="15" hidden="false" customHeight="false" outlineLevel="0" collapsed="false"/>
    <row r="36608" customFormat="false" ht="15" hidden="false" customHeight="false" outlineLevel="0" collapsed="false"/>
    <row r="36609" customFormat="false" ht="15" hidden="false" customHeight="false" outlineLevel="0" collapsed="false"/>
    <row r="36610" customFormat="false" ht="15" hidden="false" customHeight="false" outlineLevel="0" collapsed="false"/>
    <row r="36611" customFormat="false" ht="15" hidden="false" customHeight="false" outlineLevel="0" collapsed="false"/>
    <row r="36612" customFormat="false" ht="15" hidden="false" customHeight="false" outlineLevel="0" collapsed="false"/>
    <row r="36613" customFormat="false" ht="15" hidden="false" customHeight="false" outlineLevel="0" collapsed="false"/>
    <row r="36614" customFormat="false" ht="15" hidden="false" customHeight="false" outlineLevel="0" collapsed="false"/>
    <row r="36615" customFormat="false" ht="15" hidden="false" customHeight="false" outlineLevel="0" collapsed="false"/>
    <row r="36616" customFormat="false" ht="15" hidden="false" customHeight="false" outlineLevel="0" collapsed="false"/>
    <row r="36617" customFormat="false" ht="15" hidden="false" customHeight="false" outlineLevel="0" collapsed="false"/>
    <row r="36618" customFormat="false" ht="15" hidden="false" customHeight="false" outlineLevel="0" collapsed="false"/>
    <row r="36619" customFormat="false" ht="15" hidden="false" customHeight="false" outlineLevel="0" collapsed="false"/>
    <row r="36620" customFormat="false" ht="15" hidden="false" customHeight="false" outlineLevel="0" collapsed="false"/>
    <row r="36621" customFormat="false" ht="15" hidden="false" customHeight="false" outlineLevel="0" collapsed="false"/>
    <row r="36622" customFormat="false" ht="15" hidden="false" customHeight="false" outlineLevel="0" collapsed="false"/>
    <row r="36623" customFormat="false" ht="15" hidden="false" customHeight="false" outlineLevel="0" collapsed="false"/>
    <row r="36624" customFormat="false" ht="15" hidden="false" customHeight="false" outlineLevel="0" collapsed="false"/>
    <row r="36625" customFormat="false" ht="15" hidden="false" customHeight="false" outlineLevel="0" collapsed="false"/>
    <row r="36626" customFormat="false" ht="15" hidden="false" customHeight="false" outlineLevel="0" collapsed="false"/>
    <row r="36627" customFormat="false" ht="15" hidden="false" customHeight="false" outlineLevel="0" collapsed="false"/>
    <row r="36628" customFormat="false" ht="15" hidden="false" customHeight="false" outlineLevel="0" collapsed="false"/>
    <row r="36629" customFormat="false" ht="15" hidden="false" customHeight="false" outlineLevel="0" collapsed="false"/>
    <row r="36630" customFormat="false" ht="15" hidden="false" customHeight="false" outlineLevel="0" collapsed="false"/>
    <row r="36631" customFormat="false" ht="15" hidden="false" customHeight="false" outlineLevel="0" collapsed="false"/>
    <row r="36632" customFormat="false" ht="15" hidden="false" customHeight="false" outlineLevel="0" collapsed="false"/>
    <row r="36633" customFormat="false" ht="15" hidden="false" customHeight="false" outlineLevel="0" collapsed="false"/>
    <row r="36634" customFormat="false" ht="15" hidden="false" customHeight="false" outlineLevel="0" collapsed="false"/>
    <row r="36635" customFormat="false" ht="15" hidden="false" customHeight="false" outlineLevel="0" collapsed="false"/>
    <row r="36636" customFormat="false" ht="15" hidden="false" customHeight="false" outlineLevel="0" collapsed="false"/>
    <row r="36637" customFormat="false" ht="15" hidden="false" customHeight="false" outlineLevel="0" collapsed="false"/>
    <row r="36638" customFormat="false" ht="15" hidden="false" customHeight="false" outlineLevel="0" collapsed="false"/>
    <row r="36639" customFormat="false" ht="15" hidden="false" customHeight="false" outlineLevel="0" collapsed="false"/>
    <row r="36640" customFormat="false" ht="15" hidden="false" customHeight="false" outlineLevel="0" collapsed="false"/>
    <row r="36641" customFormat="false" ht="15" hidden="false" customHeight="false" outlineLevel="0" collapsed="false"/>
    <row r="36642" customFormat="false" ht="15" hidden="false" customHeight="false" outlineLevel="0" collapsed="false"/>
    <row r="36643" customFormat="false" ht="15" hidden="false" customHeight="false" outlineLevel="0" collapsed="false"/>
    <row r="36644" customFormat="false" ht="15" hidden="false" customHeight="false" outlineLevel="0" collapsed="false"/>
    <row r="36645" customFormat="false" ht="15" hidden="false" customHeight="false" outlineLevel="0" collapsed="false"/>
    <row r="36646" customFormat="false" ht="15" hidden="false" customHeight="false" outlineLevel="0" collapsed="false"/>
    <row r="36647" customFormat="false" ht="15" hidden="false" customHeight="false" outlineLevel="0" collapsed="false"/>
    <row r="36648" customFormat="false" ht="15" hidden="false" customHeight="false" outlineLevel="0" collapsed="false"/>
    <row r="36649" customFormat="false" ht="15" hidden="false" customHeight="false" outlineLevel="0" collapsed="false"/>
    <row r="36650" customFormat="false" ht="15" hidden="false" customHeight="false" outlineLevel="0" collapsed="false"/>
    <row r="36651" customFormat="false" ht="15" hidden="false" customHeight="false" outlineLevel="0" collapsed="false"/>
    <row r="36652" customFormat="false" ht="15" hidden="false" customHeight="false" outlineLevel="0" collapsed="false"/>
    <row r="36653" customFormat="false" ht="15" hidden="false" customHeight="false" outlineLevel="0" collapsed="false"/>
    <row r="36654" customFormat="false" ht="15" hidden="false" customHeight="false" outlineLevel="0" collapsed="false"/>
    <row r="36655" customFormat="false" ht="15" hidden="false" customHeight="false" outlineLevel="0" collapsed="false"/>
    <row r="36656" customFormat="false" ht="15" hidden="false" customHeight="false" outlineLevel="0" collapsed="false"/>
    <row r="36657" customFormat="false" ht="15" hidden="false" customHeight="false" outlineLevel="0" collapsed="false"/>
    <row r="36658" customFormat="false" ht="15" hidden="false" customHeight="false" outlineLevel="0" collapsed="false"/>
    <row r="36659" customFormat="false" ht="15" hidden="false" customHeight="false" outlineLevel="0" collapsed="false"/>
    <row r="36660" customFormat="false" ht="15" hidden="false" customHeight="false" outlineLevel="0" collapsed="false"/>
    <row r="36661" customFormat="false" ht="15" hidden="false" customHeight="false" outlineLevel="0" collapsed="false"/>
    <row r="36662" customFormat="false" ht="15" hidden="false" customHeight="false" outlineLevel="0" collapsed="false"/>
    <row r="36663" customFormat="false" ht="15" hidden="false" customHeight="false" outlineLevel="0" collapsed="false"/>
    <row r="36664" customFormat="false" ht="15" hidden="false" customHeight="false" outlineLevel="0" collapsed="false"/>
    <row r="36665" customFormat="false" ht="15" hidden="false" customHeight="false" outlineLevel="0" collapsed="false"/>
    <row r="36666" customFormat="false" ht="15" hidden="false" customHeight="false" outlineLevel="0" collapsed="false"/>
    <row r="36667" customFormat="false" ht="15" hidden="false" customHeight="false" outlineLevel="0" collapsed="false"/>
    <row r="36668" customFormat="false" ht="15" hidden="false" customHeight="false" outlineLevel="0" collapsed="false"/>
    <row r="36669" customFormat="false" ht="15" hidden="false" customHeight="false" outlineLevel="0" collapsed="false"/>
    <row r="36670" customFormat="false" ht="15" hidden="false" customHeight="false" outlineLevel="0" collapsed="false"/>
    <row r="36671" customFormat="false" ht="15" hidden="false" customHeight="false" outlineLevel="0" collapsed="false"/>
    <row r="36672" customFormat="false" ht="15" hidden="false" customHeight="false" outlineLevel="0" collapsed="false"/>
    <row r="36673" customFormat="false" ht="15" hidden="false" customHeight="false" outlineLevel="0" collapsed="false"/>
    <row r="36674" customFormat="false" ht="15" hidden="false" customHeight="false" outlineLevel="0" collapsed="false"/>
    <row r="36675" customFormat="false" ht="15" hidden="false" customHeight="false" outlineLevel="0" collapsed="false"/>
    <row r="36676" customFormat="false" ht="15" hidden="false" customHeight="false" outlineLevel="0" collapsed="false"/>
    <row r="36677" customFormat="false" ht="15" hidden="false" customHeight="false" outlineLevel="0" collapsed="false"/>
    <row r="36678" customFormat="false" ht="15" hidden="false" customHeight="false" outlineLevel="0" collapsed="false"/>
    <row r="36679" customFormat="false" ht="15" hidden="false" customHeight="false" outlineLevel="0" collapsed="false"/>
    <row r="36680" customFormat="false" ht="15" hidden="false" customHeight="false" outlineLevel="0" collapsed="false"/>
    <row r="36681" customFormat="false" ht="15" hidden="false" customHeight="false" outlineLevel="0" collapsed="false"/>
    <row r="36682" customFormat="false" ht="15" hidden="false" customHeight="false" outlineLevel="0" collapsed="false"/>
    <row r="36683" customFormat="false" ht="15" hidden="false" customHeight="false" outlineLevel="0" collapsed="false"/>
    <row r="36684" customFormat="false" ht="15" hidden="false" customHeight="false" outlineLevel="0" collapsed="false"/>
    <row r="36685" customFormat="false" ht="15" hidden="false" customHeight="false" outlineLevel="0" collapsed="false"/>
    <row r="36686" customFormat="false" ht="15" hidden="false" customHeight="false" outlineLevel="0" collapsed="false"/>
    <row r="36687" customFormat="false" ht="15" hidden="false" customHeight="false" outlineLevel="0" collapsed="false"/>
    <row r="36688" customFormat="false" ht="15" hidden="false" customHeight="false" outlineLevel="0" collapsed="false"/>
    <row r="36689" customFormat="false" ht="15" hidden="false" customHeight="false" outlineLevel="0" collapsed="false"/>
    <row r="36690" customFormat="false" ht="15" hidden="false" customHeight="false" outlineLevel="0" collapsed="false"/>
    <row r="36691" customFormat="false" ht="15" hidden="false" customHeight="false" outlineLevel="0" collapsed="false"/>
    <row r="36692" customFormat="false" ht="15" hidden="false" customHeight="false" outlineLevel="0" collapsed="false"/>
    <row r="36693" customFormat="false" ht="15" hidden="false" customHeight="false" outlineLevel="0" collapsed="false"/>
    <row r="36694" customFormat="false" ht="15" hidden="false" customHeight="false" outlineLevel="0" collapsed="false"/>
    <row r="36695" customFormat="false" ht="15" hidden="false" customHeight="false" outlineLevel="0" collapsed="false"/>
    <row r="36696" customFormat="false" ht="15" hidden="false" customHeight="false" outlineLevel="0" collapsed="false"/>
    <row r="36697" customFormat="false" ht="15" hidden="false" customHeight="false" outlineLevel="0" collapsed="false"/>
    <row r="36698" customFormat="false" ht="15" hidden="false" customHeight="false" outlineLevel="0" collapsed="false"/>
    <row r="36699" customFormat="false" ht="15" hidden="false" customHeight="false" outlineLevel="0" collapsed="false"/>
    <row r="36700" customFormat="false" ht="15" hidden="false" customHeight="false" outlineLevel="0" collapsed="false"/>
    <row r="36701" customFormat="false" ht="15" hidden="false" customHeight="false" outlineLevel="0" collapsed="false"/>
    <row r="36702" customFormat="false" ht="15" hidden="false" customHeight="false" outlineLevel="0" collapsed="false"/>
    <row r="36703" customFormat="false" ht="15" hidden="false" customHeight="false" outlineLevel="0" collapsed="false"/>
    <row r="36704" customFormat="false" ht="15" hidden="false" customHeight="false" outlineLevel="0" collapsed="false"/>
    <row r="36705" customFormat="false" ht="15" hidden="false" customHeight="false" outlineLevel="0" collapsed="false"/>
    <row r="36706" customFormat="false" ht="15" hidden="false" customHeight="false" outlineLevel="0" collapsed="false"/>
    <row r="36707" customFormat="false" ht="15" hidden="false" customHeight="false" outlineLevel="0" collapsed="false"/>
    <row r="36708" customFormat="false" ht="15" hidden="false" customHeight="false" outlineLevel="0" collapsed="false"/>
    <row r="36709" customFormat="false" ht="15" hidden="false" customHeight="false" outlineLevel="0" collapsed="false"/>
    <row r="36710" customFormat="false" ht="15" hidden="false" customHeight="false" outlineLevel="0" collapsed="false"/>
    <row r="36711" customFormat="false" ht="15" hidden="false" customHeight="false" outlineLevel="0" collapsed="false"/>
    <row r="36712" customFormat="false" ht="15" hidden="false" customHeight="false" outlineLevel="0" collapsed="false"/>
    <row r="36713" customFormat="false" ht="15" hidden="false" customHeight="false" outlineLevel="0" collapsed="false"/>
    <row r="36714" customFormat="false" ht="15" hidden="false" customHeight="false" outlineLevel="0" collapsed="false"/>
    <row r="36715" customFormat="false" ht="15" hidden="false" customHeight="false" outlineLevel="0" collapsed="false"/>
    <row r="36716" customFormat="false" ht="15" hidden="false" customHeight="false" outlineLevel="0" collapsed="false"/>
    <row r="36717" customFormat="false" ht="15" hidden="false" customHeight="false" outlineLevel="0" collapsed="false"/>
    <row r="36718" customFormat="false" ht="15" hidden="false" customHeight="false" outlineLevel="0" collapsed="false"/>
    <row r="36719" customFormat="false" ht="15" hidden="false" customHeight="false" outlineLevel="0" collapsed="false"/>
    <row r="36720" customFormat="false" ht="15" hidden="false" customHeight="false" outlineLevel="0" collapsed="false"/>
    <row r="36721" customFormat="false" ht="15" hidden="false" customHeight="false" outlineLevel="0" collapsed="false"/>
    <row r="36722" customFormat="false" ht="15" hidden="false" customHeight="false" outlineLevel="0" collapsed="false"/>
    <row r="36723" customFormat="false" ht="15" hidden="false" customHeight="false" outlineLevel="0" collapsed="false"/>
    <row r="36724" customFormat="false" ht="15" hidden="false" customHeight="false" outlineLevel="0" collapsed="false"/>
    <row r="36725" customFormat="false" ht="15" hidden="false" customHeight="false" outlineLevel="0" collapsed="false"/>
    <row r="36726" customFormat="false" ht="15" hidden="false" customHeight="false" outlineLevel="0" collapsed="false"/>
    <row r="36727" customFormat="false" ht="15" hidden="false" customHeight="false" outlineLevel="0" collapsed="false"/>
    <row r="36728" customFormat="false" ht="15" hidden="false" customHeight="false" outlineLevel="0" collapsed="false"/>
    <row r="36729" customFormat="false" ht="15" hidden="false" customHeight="false" outlineLevel="0" collapsed="false"/>
    <row r="36730" customFormat="false" ht="15" hidden="false" customHeight="false" outlineLevel="0" collapsed="false"/>
    <row r="36731" customFormat="false" ht="15" hidden="false" customHeight="false" outlineLevel="0" collapsed="false"/>
    <row r="36732" customFormat="false" ht="15" hidden="false" customHeight="false" outlineLevel="0" collapsed="false"/>
    <row r="36733" customFormat="false" ht="15" hidden="false" customHeight="false" outlineLevel="0" collapsed="false"/>
    <row r="36734" customFormat="false" ht="15" hidden="false" customHeight="false" outlineLevel="0" collapsed="false"/>
    <row r="36735" customFormat="false" ht="15" hidden="false" customHeight="false" outlineLevel="0" collapsed="false"/>
    <row r="36736" customFormat="false" ht="15" hidden="false" customHeight="false" outlineLevel="0" collapsed="false"/>
    <row r="36737" customFormat="false" ht="15" hidden="false" customHeight="false" outlineLevel="0" collapsed="false"/>
    <row r="36738" customFormat="false" ht="15" hidden="false" customHeight="false" outlineLevel="0" collapsed="false"/>
    <row r="36739" customFormat="false" ht="15" hidden="false" customHeight="false" outlineLevel="0" collapsed="false"/>
    <row r="36740" customFormat="false" ht="15" hidden="false" customHeight="false" outlineLevel="0" collapsed="false"/>
    <row r="36741" customFormat="false" ht="15" hidden="false" customHeight="false" outlineLevel="0" collapsed="false"/>
    <row r="36742" customFormat="false" ht="15" hidden="false" customHeight="false" outlineLevel="0" collapsed="false"/>
    <row r="36743" customFormat="false" ht="15" hidden="false" customHeight="false" outlineLevel="0" collapsed="false"/>
    <row r="36744" customFormat="false" ht="15" hidden="false" customHeight="false" outlineLevel="0" collapsed="false"/>
    <row r="36745" customFormat="false" ht="15" hidden="false" customHeight="false" outlineLevel="0" collapsed="false"/>
    <row r="36746" customFormat="false" ht="15" hidden="false" customHeight="false" outlineLevel="0" collapsed="false"/>
    <row r="36747" customFormat="false" ht="15" hidden="false" customHeight="false" outlineLevel="0" collapsed="false"/>
    <row r="36748" customFormat="false" ht="15" hidden="false" customHeight="false" outlineLevel="0" collapsed="false"/>
    <row r="36749" customFormat="false" ht="15" hidden="false" customHeight="false" outlineLevel="0" collapsed="false"/>
    <row r="36750" customFormat="false" ht="15" hidden="false" customHeight="false" outlineLevel="0" collapsed="false"/>
    <row r="36751" customFormat="false" ht="15" hidden="false" customHeight="false" outlineLevel="0" collapsed="false"/>
    <row r="36752" customFormat="false" ht="15" hidden="false" customHeight="false" outlineLevel="0" collapsed="false"/>
    <row r="36753" customFormat="false" ht="15" hidden="false" customHeight="false" outlineLevel="0" collapsed="false"/>
    <row r="36754" customFormat="false" ht="15" hidden="false" customHeight="false" outlineLevel="0" collapsed="false"/>
    <row r="36755" customFormat="false" ht="15" hidden="false" customHeight="false" outlineLevel="0" collapsed="false"/>
    <row r="36756" customFormat="false" ht="15" hidden="false" customHeight="false" outlineLevel="0" collapsed="false"/>
    <row r="36757" customFormat="false" ht="15" hidden="false" customHeight="false" outlineLevel="0" collapsed="false"/>
    <row r="36758" customFormat="false" ht="15" hidden="false" customHeight="false" outlineLevel="0" collapsed="false"/>
    <row r="36759" customFormat="false" ht="15" hidden="false" customHeight="false" outlineLevel="0" collapsed="false"/>
    <row r="36760" customFormat="false" ht="15" hidden="false" customHeight="false" outlineLevel="0" collapsed="false"/>
    <row r="36761" customFormat="false" ht="15" hidden="false" customHeight="false" outlineLevel="0" collapsed="false"/>
    <row r="36762" customFormat="false" ht="15" hidden="false" customHeight="false" outlineLevel="0" collapsed="false"/>
    <row r="36763" customFormat="false" ht="15" hidden="false" customHeight="false" outlineLevel="0" collapsed="false"/>
    <row r="36764" customFormat="false" ht="15" hidden="false" customHeight="false" outlineLevel="0" collapsed="false"/>
    <row r="36765" customFormat="false" ht="15" hidden="false" customHeight="false" outlineLevel="0" collapsed="false"/>
    <row r="36766" customFormat="false" ht="15" hidden="false" customHeight="false" outlineLevel="0" collapsed="false"/>
    <row r="36767" customFormat="false" ht="15" hidden="false" customHeight="false" outlineLevel="0" collapsed="false"/>
    <row r="36768" customFormat="false" ht="15" hidden="false" customHeight="false" outlineLevel="0" collapsed="false"/>
    <row r="36769" customFormat="false" ht="15" hidden="false" customHeight="false" outlineLevel="0" collapsed="false"/>
    <row r="36770" customFormat="false" ht="15" hidden="false" customHeight="false" outlineLevel="0" collapsed="false"/>
    <row r="36771" customFormat="false" ht="15" hidden="false" customHeight="false" outlineLevel="0" collapsed="false"/>
    <row r="36772" customFormat="false" ht="15" hidden="false" customHeight="false" outlineLevel="0" collapsed="false"/>
    <row r="36773" customFormat="false" ht="15" hidden="false" customHeight="false" outlineLevel="0" collapsed="false"/>
    <row r="36774" customFormat="false" ht="15" hidden="false" customHeight="false" outlineLevel="0" collapsed="false"/>
    <row r="36775" customFormat="false" ht="15" hidden="false" customHeight="false" outlineLevel="0" collapsed="false"/>
    <row r="36776" customFormat="false" ht="15" hidden="false" customHeight="false" outlineLevel="0" collapsed="false"/>
    <row r="36777" customFormat="false" ht="15" hidden="false" customHeight="false" outlineLevel="0" collapsed="false"/>
    <row r="36778" customFormat="false" ht="15" hidden="false" customHeight="false" outlineLevel="0" collapsed="false"/>
    <row r="36779" customFormat="false" ht="15" hidden="false" customHeight="false" outlineLevel="0" collapsed="false"/>
    <row r="36780" customFormat="false" ht="15" hidden="false" customHeight="false" outlineLevel="0" collapsed="false"/>
    <row r="36781" customFormat="false" ht="15" hidden="false" customHeight="false" outlineLevel="0" collapsed="false"/>
    <row r="36782" customFormat="false" ht="15" hidden="false" customHeight="false" outlineLevel="0" collapsed="false"/>
    <row r="36783" customFormat="false" ht="15" hidden="false" customHeight="false" outlineLevel="0" collapsed="false"/>
    <row r="36784" customFormat="false" ht="15" hidden="false" customHeight="false" outlineLevel="0" collapsed="false"/>
    <row r="36785" customFormat="false" ht="15" hidden="false" customHeight="false" outlineLevel="0" collapsed="false"/>
    <row r="36786" customFormat="false" ht="15" hidden="false" customHeight="false" outlineLevel="0" collapsed="false"/>
    <row r="36787" customFormat="false" ht="15" hidden="false" customHeight="false" outlineLevel="0" collapsed="false"/>
    <row r="36788" customFormat="false" ht="15" hidden="false" customHeight="false" outlineLevel="0" collapsed="false"/>
    <row r="36789" customFormat="false" ht="15" hidden="false" customHeight="false" outlineLevel="0" collapsed="false"/>
    <row r="36790" customFormat="false" ht="15" hidden="false" customHeight="false" outlineLevel="0" collapsed="false"/>
    <row r="36791" customFormat="false" ht="15" hidden="false" customHeight="false" outlineLevel="0" collapsed="false"/>
    <row r="36792" customFormat="false" ht="15" hidden="false" customHeight="false" outlineLevel="0" collapsed="false"/>
    <row r="36793" customFormat="false" ht="15" hidden="false" customHeight="false" outlineLevel="0" collapsed="false"/>
    <row r="36794" customFormat="false" ht="15" hidden="false" customHeight="false" outlineLevel="0" collapsed="false"/>
    <row r="36795" customFormat="false" ht="15" hidden="false" customHeight="false" outlineLevel="0" collapsed="false"/>
    <row r="36796" customFormat="false" ht="15" hidden="false" customHeight="false" outlineLevel="0" collapsed="false"/>
    <row r="36797" customFormat="false" ht="15" hidden="false" customHeight="false" outlineLevel="0" collapsed="false"/>
    <row r="36798" customFormat="false" ht="15" hidden="false" customHeight="false" outlineLevel="0" collapsed="false"/>
    <row r="36799" customFormat="false" ht="15" hidden="false" customHeight="false" outlineLevel="0" collapsed="false"/>
    <row r="36800" customFormat="false" ht="15" hidden="false" customHeight="false" outlineLevel="0" collapsed="false"/>
    <row r="36801" customFormat="false" ht="15" hidden="false" customHeight="false" outlineLevel="0" collapsed="false"/>
    <row r="36802" customFormat="false" ht="15" hidden="false" customHeight="false" outlineLevel="0" collapsed="false"/>
    <row r="36803" customFormat="false" ht="15" hidden="false" customHeight="false" outlineLevel="0" collapsed="false"/>
    <row r="36804" customFormat="false" ht="15" hidden="false" customHeight="false" outlineLevel="0" collapsed="false"/>
    <row r="36805" customFormat="false" ht="15" hidden="false" customHeight="false" outlineLevel="0" collapsed="false"/>
    <row r="36806" customFormat="false" ht="15" hidden="false" customHeight="false" outlineLevel="0" collapsed="false"/>
    <row r="36807" customFormat="false" ht="15" hidden="false" customHeight="false" outlineLevel="0" collapsed="false"/>
    <row r="36808" customFormat="false" ht="15" hidden="false" customHeight="false" outlineLevel="0" collapsed="false"/>
    <row r="36809" customFormat="false" ht="15" hidden="false" customHeight="false" outlineLevel="0" collapsed="false"/>
    <row r="36810" customFormat="false" ht="15" hidden="false" customHeight="false" outlineLevel="0" collapsed="false"/>
    <row r="36811" customFormat="false" ht="15" hidden="false" customHeight="false" outlineLevel="0" collapsed="false"/>
    <row r="36812" customFormat="false" ht="15" hidden="false" customHeight="false" outlineLevel="0" collapsed="false"/>
    <row r="36813" customFormat="false" ht="15" hidden="false" customHeight="false" outlineLevel="0" collapsed="false"/>
    <row r="36814" customFormat="false" ht="15" hidden="false" customHeight="false" outlineLevel="0" collapsed="false"/>
    <row r="36815" customFormat="false" ht="15" hidden="false" customHeight="false" outlineLevel="0" collapsed="false"/>
    <row r="36816" customFormat="false" ht="15" hidden="false" customHeight="false" outlineLevel="0" collapsed="false"/>
    <row r="36817" customFormat="false" ht="15" hidden="false" customHeight="false" outlineLevel="0" collapsed="false"/>
    <row r="36818" customFormat="false" ht="15" hidden="false" customHeight="false" outlineLevel="0" collapsed="false"/>
    <row r="36819" customFormat="false" ht="15" hidden="false" customHeight="false" outlineLevel="0" collapsed="false"/>
    <row r="36820" customFormat="false" ht="15" hidden="false" customHeight="false" outlineLevel="0" collapsed="false"/>
    <row r="36821" customFormat="false" ht="15" hidden="false" customHeight="false" outlineLevel="0" collapsed="false"/>
    <row r="36822" customFormat="false" ht="15" hidden="false" customHeight="false" outlineLevel="0" collapsed="false"/>
    <row r="36823" customFormat="false" ht="15" hidden="false" customHeight="false" outlineLevel="0" collapsed="false"/>
    <row r="36824" customFormat="false" ht="15" hidden="false" customHeight="false" outlineLevel="0" collapsed="false"/>
    <row r="36825" customFormat="false" ht="15" hidden="false" customHeight="false" outlineLevel="0" collapsed="false"/>
    <row r="36826" customFormat="false" ht="15" hidden="false" customHeight="false" outlineLevel="0" collapsed="false"/>
    <row r="36827" customFormat="false" ht="15" hidden="false" customHeight="false" outlineLevel="0" collapsed="false"/>
    <row r="36828" customFormat="false" ht="15" hidden="false" customHeight="false" outlineLevel="0" collapsed="false"/>
    <row r="36829" customFormat="false" ht="15" hidden="false" customHeight="false" outlineLevel="0" collapsed="false"/>
    <row r="36830" customFormat="false" ht="15" hidden="false" customHeight="false" outlineLevel="0" collapsed="false"/>
    <row r="36831" customFormat="false" ht="15" hidden="false" customHeight="false" outlineLevel="0" collapsed="false"/>
    <row r="36832" customFormat="false" ht="15" hidden="false" customHeight="false" outlineLevel="0" collapsed="false"/>
    <row r="36833" customFormat="false" ht="15" hidden="false" customHeight="false" outlineLevel="0" collapsed="false"/>
    <row r="36834" customFormat="false" ht="15" hidden="false" customHeight="false" outlineLevel="0" collapsed="false"/>
    <row r="36835" customFormat="false" ht="15" hidden="false" customHeight="false" outlineLevel="0" collapsed="false"/>
    <row r="36836" customFormat="false" ht="15" hidden="false" customHeight="false" outlineLevel="0" collapsed="false"/>
    <row r="36837" customFormat="false" ht="15" hidden="false" customHeight="false" outlineLevel="0" collapsed="false"/>
    <row r="36838" customFormat="false" ht="15" hidden="false" customHeight="false" outlineLevel="0" collapsed="false"/>
    <row r="36839" customFormat="false" ht="15" hidden="false" customHeight="false" outlineLevel="0" collapsed="false"/>
    <row r="36840" customFormat="false" ht="15" hidden="false" customHeight="false" outlineLevel="0" collapsed="false"/>
    <row r="36841" customFormat="false" ht="15" hidden="false" customHeight="false" outlineLevel="0" collapsed="false"/>
    <row r="36842" customFormat="false" ht="15" hidden="false" customHeight="false" outlineLevel="0" collapsed="false"/>
    <row r="36843" customFormat="false" ht="15" hidden="false" customHeight="false" outlineLevel="0" collapsed="false"/>
    <row r="36844" customFormat="false" ht="15" hidden="false" customHeight="false" outlineLevel="0" collapsed="false"/>
    <row r="36845" customFormat="false" ht="15" hidden="false" customHeight="false" outlineLevel="0" collapsed="false"/>
    <row r="36846" customFormat="false" ht="15" hidden="false" customHeight="false" outlineLevel="0" collapsed="false"/>
    <row r="36847" customFormat="false" ht="15" hidden="false" customHeight="false" outlineLevel="0" collapsed="false"/>
    <row r="36848" customFormat="false" ht="15" hidden="false" customHeight="false" outlineLevel="0" collapsed="false"/>
    <row r="36849" customFormat="false" ht="15" hidden="false" customHeight="false" outlineLevel="0" collapsed="false"/>
    <row r="36850" customFormat="false" ht="15" hidden="false" customHeight="false" outlineLevel="0" collapsed="false"/>
    <row r="36851" customFormat="false" ht="15" hidden="false" customHeight="false" outlineLevel="0" collapsed="false"/>
    <row r="36852" customFormat="false" ht="15" hidden="false" customHeight="false" outlineLevel="0" collapsed="false"/>
    <row r="36853" customFormat="false" ht="15" hidden="false" customHeight="false" outlineLevel="0" collapsed="false"/>
    <row r="36854" customFormat="false" ht="15" hidden="false" customHeight="false" outlineLevel="0" collapsed="false"/>
    <row r="36855" customFormat="false" ht="15" hidden="false" customHeight="false" outlineLevel="0" collapsed="false"/>
    <row r="36856" customFormat="false" ht="15" hidden="false" customHeight="false" outlineLevel="0" collapsed="false"/>
    <row r="36857" customFormat="false" ht="15" hidden="false" customHeight="false" outlineLevel="0" collapsed="false"/>
    <row r="36858" customFormat="false" ht="15" hidden="false" customHeight="false" outlineLevel="0" collapsed="false"/>
    <row r="36859" customFormat="false" ht="15" hidden="false" customHeight="false" outlineLevel="0" collapsed="false"/>
    <row r="36860" customFormat="false" ht="15" hidden="false" customHeight="false" outlineLevel="0" collapsed="false"/>
    <row r="36861" customFormat="false" ht="15" hidden="false" customHeight="false" outlineLevel="0" collapsed="false"/>
    <row r="36862" customFormat="false" ht="15" hidden="false" customHeight="false" outlineLevel="0" collapsed="false"/>
    <row r="36863" customFormat="false" ht="15" hidden="false" customHeight="false" outlineLevel="0" collapsed="false"/>
    <row r="36864" customFormat="false" ht="15" hidden="false" customHeight="false" outlineLevel="0" collapsed="false"/>
    <row r="36865" customFormat="false" ht="15" hidden="false" customHeight="false" outlineLevel="0" collapsed="false"/>
    <row r="36866" customFormat="false" ht="15" hidden="false" customHeight="false" outlineLevel="0" collapsed="false"/>
    <row r="36867" customFormat="false" ht="15" hidden="false" customHeight="false" outlineLevel="0" collapsed="false"/>
    <row r="36868" customFormat="false" ht="15" hidden="false" customHeight="false" outlineLevel="0" collapsed="false"/>
    <row r="36869" customFormat="false" ht="15" hidden="false" customHeight="false" outlineLevel="0" collapsed="false"/>
    <row r="36870" customFormat="false" ht="15" hidden="false" customHeight="false" outlineLevel="0" collapsed="false"/>
    <row r="36871" customFormat="false" ht="15" hidden="false" customHeight="false" outlineLevel="0" collapsed="false"/>
    <row r="36872" customFormat="false" ht="15" hidden="false" customHeight="false" outlineLevel="0" collapsed="false"/>
    <row r="36873" customFormat="false" ht="15" hidden="false" customHeight="false" outlineLevel="0" collapsed="false"/>
    <row r="36874" customFormat="false" ht="15" hidden="false" customHeight="false" outlineLevel="0" collapsed="false"/>
    <row r="36875" customFormat="false" ht="15" hidden="false" customHeight="false" outlineLevel="0" collapsed="false"/>
    <row r="36876" customFormat="false" ht="15" hidden="false" customHeight="false" outlineLevel="0" collapsed="false"/>
    <row r="36877" customFormat="false" ht="15" hidden="false" customHeight="false" outlineLevel="0" collapsed="false"/>
    <row r="36878" customFormat="false" ht="15" hidden="false" customHeight="false" outlineLevel="0" collapsed="false"/>
    <row r="36879" customFormat="false" ht="15" hidden="false" customHeight="false" outlineLevel="0" collapsed="false"/>
    <row r="36880" customFormat="false" ht="15" hidden="false" customHeight="false" outlineLevel="0" collapsed="false"/>
    <row r="36881" customFormat="false" ht="15" hidden="false" customHeight="false" outlineLevel="0" collapsed="false"/>
    <row r="36882" customFormat="false" ht="15" hidden="false" customHeight="false" outlineLevel="0" collapsed="false"/>
    <row r="36883" customFormat="false" ht="15" hidden="false" customHeight="false" outlineLevel="0" collapsed="false"/>
    <row r="36884" customFormat="false" ht="15" hidden="false" customHeight="false" outlineLevel="0" collapsed="false"/>
    <row r="36885" customFormat="false" ht="15" hidden="false" customHeight="false" outlineLevel="0" collapsed="false"/>
    <row r="36886" customFormat="false" ht="15" hidden="false" customHeight="false" outlineLevel="0" collapsed="false"/>
    <row r="36887" customFormat="false" ht="15" hidden="false" customHeight="false" outlineLevel="0" collapsed="false"/>
    <row r="36888" customFormat="false" ht="15" hidden="false" customHeight="false" outlineLevel="0" collapsed="false"/>
    <row r="36889" customFormat="false" ht="15" hidden="false" customHeight="false" outlineLevel="0" collapsed="false"/>
    <row r="36890" customFormat="false" ht="15" hidden="false" customHeight="false" outlineLevel="0" collapsed="false"/>
    <row r="36891" customFormat="false" ht="15" hidden="false" customHeight="false" outlineLevel="0" collapsed="false"/>
    <row r="36892" customFormat="false" ht="15" hidden="false" customHeight="false" outlineLevel="0" collapsed="false"/>
    <row r="36893" customFormat="false" ht="15" hidden="false" customHeight="false" outlineLevel="0" collapsed="false"/>
    <row r="36894" customFormat="false" ht="15" hidden="false" customHeight="false" outlineLevel="0" collapsed="false"/>
    <row r="36895" customFormat="false" ht="15" hidden="false" customHeight="false" outlineLevel="0" collapsed="false"/>
    <row r="36896" customFormat="false" ht="15" hidden="false" customHeight="false" outlineLevel="0" collapsed="false"/>
    <row r="36897" customFormat="false" ht="15" hidden="false" customHeight="false" outlineLevel="0" collapsed="false"/>
    <row r="36898" customFormat="false" ht="15" hidden="false" customHeight="false" outlineLevel="0" collapsed="false"/>
    <row r="36899" customFormat="false" ht="15" hidden="false" customHeight="false" outlineLevel="0" collapsed="false"/>
    <row r="36900" customFormat="false" ht="15" hidden="false" customHeight="false" outlineLevel="0" collapsed="false"/>
    <row r="36901" customFormat="false" ht="15" hidden="false" customHeight="false" outlineLevel="0" collapsed="false"/>
    <row r="36902" customFormat="false" ht="15" hidden="false" customHeight="false" outlineLevel="0" collapsed="false"/>
    <row r="36903" customFormat="false" ht="15" hidden="false" customHeight="false" outlineLevel="0" collapsed="false"/>
    <row r="36904" customFormat="false" ht="15" hidden="false" customHeight="false" outlineLevel="0" collapsed="false"/>
    <row r="36905" customFormat="false" ht="15" hidden="false" customHeight="false" outlineLevel="0" collapsed="false"/>
    <row r="36906" customFormat="false" ht="15" hidden="false" customHeight="false" outlineLevel="0" collapsed="false"/>
    <row r="36907" customFormat="false" ht="15" hidden="false" customHeight="false" outlineLevel="0" collapsed="false"/>
    <row r="36908" customFormat="false" ht="15" hidden="false" customHeight="false" outlineLevel="0" collapsed="false"/>
    <row r="36909" customFormat="false" ht="15" hidden="false" customHeight="false" outlineLevel="0" collapsed="false"/>
    <row r="36910" customFormat="false" ht="15" hidden="false" customHeight="false" outlineLevel="0" collapsed="false"/>
    <row r="36911" customFormat="false" ht="15" hidden="false" customHeight="false" outlineLevel="0" collapsed="false"/>
    <row r="36912" customFormat="false" ht="15" hidden="false" customHeight="false" outlineLevel="0" collapsed="false"/>
    <row r="36913" customFormat="false" ht="15" hidden="false" customHeight="false" outlineLevel="0" collapsed="false"/>
    <row r="36914" customFormat="false" ht="15" hidden="false" customHeight="false" outlineLevel="0" collapsed="false"/>
    <row r="36915" customFormat="false" ht="15" hidden="false" customHeight="false" outlineLevel="0" collapsed="false"/>
    <row r="36916" customFormat="false" ht="15" hidden="false" customHeight="false" outlineLevel="0" collapsed="false"/>
    <row r="36917" customFormat="false" ht="15" hidden="false" customHeight="false" outlineLevel="0" collapsed="false"/>
    <row r="36918" customFormat="false" ht="15" hidden="false" customHeight="false" outlineLevel="0" collapsed="false"/>
    <row r="36919" customFormat="false" ht="15" hidden="false" customHeight="false" outlineLevel="0" collapsed="false"/>
    <row r="36920" customFormat="false" ht="15" hidden="false" customHeight="false" outlineLevel="0" collapsed="false"/>
    <row r="36921" customFormat="false" ht="15" hidden="false" customHeight="false" outlineLevel="0" collapsed="false"/>
    <row r="36922" customFormat="false" ht="15" hidden="false" customHeight="false" outlineLevel="0" collapsed="false"/>
    <row r="36923" customFormat="false" ht="15" hidden="false" customHeight="false" outlineLevel="0" collapsed="false"/>
    <row r="36924" customFormat="false" ht="15" hidden="false" customHeight="false" outlineLevel="0" collapsed="false"/>
    <row r="36925" customFormat="false" ht="15" hidden="false" customHeight="false" outlineLevel="0" collapsed="false"/>
    <row r="36926" customFormat="false" ht="15" hidden="false" customHeight="false" outlineLevel="0" collapsed="false"/>
    <row r="36927" customFormat="false" ht="15" hidden="false" customHeight="false" outlineLevel="0" collapsed="false"/>
    <row r="36928" customFormat="false" ht="15" hidden="false" customHeight="false" outlineLevel="0" collapsed="false"/>
    <row r="36929" customFormat="false" ht="15" hidden="false" customHeight="false" outlineLevel="0" collapsed="false"/>
    <row r="36930" customFormat="false" ht="15" hidden="false" customHeight="false" outlineLevel="0" collapsed="false"/>
    <row r="36931" customFormat="false" ht="15" hidden="false" customHeight="false" outlineLevel="0" collapsed="false"/>
    <row r="36932" customFormat="false" ht="15" hidden="false" customHeight="false" outlineLevel="0" collapsed="false"/>
    <row r="36933" customFormat="false" ht="15" hidden="false" customHeight="false" outlineLevel="0" collapsed="false"/>
    <row r="36934" customFormat="false" ht="15" hidden="false" customHeight="false" outlineLevel="0" collapsed="false"/>
    <row r="36935" customFormat="false" ht="15" hidden="false" customHeight="false" outlineLevel="0" collapsed="false"/>
    <row r="36936" customFormat="false" ht="15" hidden="false" customHeight="false" outlineLevel="0" collapsed="false"/>
    <row r="36937" customFormat="false" ht="15" hidden="false" customHeight="false" outlineLevel="0" collapsed="false"/>
    <row r="36938" customFormat="false" ht="15" hidden="false" customHeight="false" outlineLevel="0" collapsed="false"/>
    <row r="36939" customFormat="false" ht="15" hidden="false" customHeight="false" outlineLevel="0" collapsed="false"/>
    <row r="36940" customFormat="false" ht="15" hidden="false" customHeight="false" outlineLevel="0" collapsed="false"/>
    <row r="36941" customFormat="false" ht="15" hidden="false" customHeight="false" outlineLevel="0" collapsed="false"/>
    <row r="36942" customFormat="false" ht="15" hidden="false" customHeight="false" outlineLevel="0" collapsed="false"/>
    <row r="36943" customFormat="false" ht="15" hidden="false" customHeight="false" outlineLevel="0" collapsed="false"/>
    <row r="36944" customFormat="false" ht="15" hidden="false" customHeight="false" outlineLevel="0" collapsed="false"/>
    <row r="36945" customFormat="false" ht="15" hidden="false" customHeight="false" outlineLevel="0" collapsed="false"/>
    <row r="36946" customFormat="false" ht="15" hidden="false" customHeight="false" outlineLevel="0" collapsed="false"/>
    <row r="36947" customFormat="false" ht="15" hidden="false" customHeight="false" outlineLevel="0" collapsed="false"/>
    <row r="36948" customFormat="false" ht="15" hidden="false" customHeight="false" outlineLevel="0" collapsed="false"/>
    <row r="36949" customFormat="false" ht="15" hidden="false" customHeight="false" outlineLevel="0" collapsed="false"/>
    <row r="36950" customFormat="false" ht="15" hidden="false" customHeight="false" outlineLevel="0" collapsed="false"/>
    <row r="36951" customFormat="false" ht="15" hidden="false" customHeight="false" outlineLevel="0" collapsed="false"/>
    <row r="36952" customFormat="false" ht="15" hidden="false" customHeight="false" outlineLevel="0" collapsed="false"/>
    <row r="36953" customFormat="false" ht="15" hidden="false" customHeight="false" outlineLevel="0" collapsed="false"/>
    <row r="36954" customFormat="false" ht="15" hidden="false" customHeight="false" outlineLevel="0" collapsed="false"/>
    <row r="36955" customFormat="false" ht="15" hidden="false" customHeight="false" outlineLevel="0" collapsed="false"/>
    <row r="36956" customFormat="false" ht="15" hidden="false" customHeight="false" outlineLevel="0" collapsed="false"/>
    <row r="36957" customFormat="false" ht="15" hidden="false" customHeight="false" outlineLevel="0" collapsed="false"/>
    <row r="36958" customFormat="false" ht="15" hidden="false" customHeight="false" outlineLevel="0" collapsed="false"/>
    <row r="36959" customFormat="false" ht="15" hidden="false" customHeight="false" outlineLevel="0" collapsed="false"/>
    <row r="36960" customFormat="false" ht="15" hidden="false" customHeight="false" outlineLevel="0" collapsed="false"/>
    <row r="36961" customFormat="false" ht="15" hidden="false" customHeight="false" outlineLevel="0" collapsed="false"/>
    <row r="36962" customFormat="false" ht="15" hidden="false" customHeight="false" outlineLevel="0" collapsed="false"/>
    <row r="36963" customFormat="false" ht="15" hidden="false" customHeight="false" outlineLevel="0" collapsed="false"/>
    <row r="36964" customFormat="false" ht="15" hidden="false" customHeight="false" outlineLevel="0" collapsed="false"/>
    <row r="36965" customFormat="false" ht="15" hidden="false" customHeight="false" outlineLevel="0" collapsed="false"/>
    <row r="36966" customFormat="false" ht="15" hidden="false" customHeight="false" outlineLevel="0" collapsed="false"/>
    <row r="36967" customFormat="false" ht="15" hidden="false" customHeight="false" outlineLevel="0" collapsed="false"/>
    <row r="36968" customFormat="false" ht="15" hidden="false" customHeight="false" outlineLevel="0" collapsed="false"/>
    <row r="36969" customFormat="false" ht="15" hidden="false" customHeight="false" outlineLevel="0" collapsed="false"/>
    <row r="36970" customFormat="false" ht="15" hidden="false" customHeight="false" outlineLevel="0" collapsed="false"/>
    <row r="36971" customFormat="false" ht="15" hidden="false" customHeight="false" outlineLevel="0" collapsed="false"/>
    <row r="36972" customFormat="false" ht="15" hidden="false" customHeight="false" outlineLevel="0" collapsed="false"/>
    <row r="36973" customFormat="false" ht="15" hidden="false" customHeight="false" outlineLevel="0" collapsed="false"/>
    <row r="36974" customFormat="false" ht="15" hidden="false" customHeight="false" outlineLevel="0" collapsed="false"/>
    <row r="36975" customFormat="false" ht="15" hidden="false" customHeight="false" outlineLevel="0" collapsed="false"/>
    <row r="36976" customFormat="false" ht="15" hidden="false" customHeight="false" outlineLevel="0" collapsed="false"/>
    <row r="36977" customFormat="false" ht="15" hidden="false" customHeight="false" outlineLevel="0" collapsed="false"/>
    <row r="36978" customFormat="false" ht="15" hidden="false" customHeight="false" outlineLevel="0" collapsed="false"/>
    <row r="36979" customFormat="false" ht="15" hidden="false" customHeight="false" outlineLevel="0" collapsed="false"/>
    <row r="36980" customFormat="false" ht="15" hidden="false" customHeight="false" outlineLevel="0" collapsed="false"/>
    <row r="36981" customFormat="false" ht="15" hidden="false" customHeight="false" outlineLevel="0" collapsed="false"/>
    <row r="36982" customFormat="false" ht="15" hidden="false" customHeight="false" outlineLevel="0" collapsed="false"/>
    <row r="36983" customFormat="false" ht="15" hidden="false" customHeight="false" outlineLevel="0" collapsed="false"/>
    <row r="36984" customFormat="false" ht="15" hidden="false" customHeight="false" outlineLevel="0" collapsed="false"/>
    <row r="36985" customFormat="false" ht="15" hidden="false" customHeight="false" outlineLevel="0" collapsed="false"/>
    <row r="36986" customFormat="false" ht="15" hidden="false" customHeight="false" outlineLevel="0" collapsed="false"/>
    <row r="36987" customFormat="false" ht="15" hidden="false" customHeight="false" outlineLevel="0" collapsed="false"/>
    <row r="36988" customFormat="false" ht="15" hidden="false" customHeight="false" outlineLevel="0" collapsed="false"/>
    <row r="36989" customFormat="false" ht="15" hidden="false" customHeight="false" outlineLevel="0" collapsed="false"/>
    <row r="36990" customFormat="false" ht="15" hidden="false" customHeight="false" outlineLevel="0" collapsed="false"/>
    <row r="36991" customFormat="false" ht="15" hidden="false" customHeight="false" outlineLevel="0" collapsed="false"/>
    <row r="36992" customFormat="false" ht="15" hidden="false" customHeight="false" outlineLevel="0" collapsed="false"/>
    <row r="36993" customFormat="false" ht="15" hidden="false" customHeight="false" outlineLevel="0" collapsed="false"/>
    <row r="36994" customFormat="false" ht="15" hidden="false" customHeight="false" outlineLevel="0" collapsed="false"/>
    <row r="36995" customFormat="false" ht="15" hidden="false" customHeight="false" outlineLevel="0" collapsed="false"/>
    <row r="36996" customFormat="false" ht="15" hidden="false" customHeight="false" outlineLevel="0" collapsed="false"/>
    <row r="36997" customFormat="false" ht="15" hidden="false" customHeight="false" outlineLevel="0" collapsed="false"/>
    <row r="36998" customFormat="false" ht="15" hidden="false" customHeight="false" outlineLevel="0" collapsed="false"/>
    <row r="36999" customFormat="false" ht="15" hidden="false" customHeight="false" outlineLevel="0" collapsed="false"/>
    <row r="37000" customFormat="false" ht="15" hidden="false" customHeight="false" outlineLevel="0" collapsed="false"/>
    <row r="37001" customFormat="false" ht="15" hidden="false" customHeight="false" outlineLevel="0" collapsed="false"/>
    <row r="37002" customFormat="false" ht="15" hidden="false" customHeight="false" outlineLevel="0" collapsed="false"/>
    <row r="37003" customFormat="false" ht="15" hidden="false" customHeight="false" outlineLevel="0" collapsed="false"/>
    <row r="37004" customFormat="false" ht="15" hidden="false" customHeight="false" outlineLevel="0" collapsed="false"/>
    <row r="37005" customFormat="false" ht="15" hidden="false" customHeight="false" outlineLevel="0" collapsed="false"/>
    <row r="37006" customFormat="false" ht="15" hidden="false" customHeight="false" outlineLevel="0" collapsed="false"/>
    <row r="37007" customFormat="false" ht="15" hidden="false" customHeight="false" outlineLevel="0" collapsed="false"/>
    <row r="37008" customFormat="false" ht="15" hidden="false" customHeight="false" outlineLevel="0" collapsed="false"/>
    <row r="37009" customFormat="false" ht="15" hidden="false" customHeight="false" outlineLevel="0" collapsed="false"/>
    <row r="37010" customFormat="false" ht="15" hidden="false" customHeight="false" outlineLevel="0" collapsed="false"/>
    <row r="37011" customFormat="false" ht="15" hidden="false" customHeight="false" outlineLevel="0" collapsed="false"/>
    <row r="37012" customFormat="false" ht="15" hidden="false" customHeight="false" outlineLevel="0" collapsed="false"/>
    <row r="37013" customFormat="false" ht="15" hidden="false" customHeight="false" outlineLevel="0" collapsed="false"/>
    <row r="37014" customFormat="false" ht="15" hidden="false" customHeight="false" outlineLevel="0" collapsed="false"/>
    <row r="37015" customFormat="false" ht="15" hidden="false" customHeight="false" outlineLevel="0" collapsed="false"/>
    <row r="37016" customFormat="false" ht="15" hidden="false" customHeight="false" outlineLevel="0" collapsed="false"/>
    <row r="37017" customFormat="false" ht="15" hidden="false" customHeight="false" outlineLevel="0" collapsed="false"/>
    <row r="37018" customFormat="false" ht="15" hidden="false" customHeight="false" outlineLevel="0" collapsed="false"/>
    <row r="37019" customFormat="false" ht="15" hidden="false" customHeight="false" outlineLevel="0" collapsed="false"/>
    <row r="37020" customFormat="false" ht="15" hidden="false" customHeight="false" outlineLevel="0" collapsed="false"/>
    <row r="37021" customFormat="false" ht="15" hidden="false" customHeight="false" outlineLevel="0" collapsed="false"/>
    <row r="37022" customFormat="false" ht="15" hidden="false" customHeight="false" outlineLevel="0" collapsed="false"/>
    <row r="37023" customFormat="false" ht="15" hidden="false" customHeight="false" outlineLevel="0" collapsed="false"/>
    <row r="37024" customFormat="false" ht="15" hidden="false" customHeight="false" outlineLevel="0" collapsed="false"/>
    <row r="37025" customFormat="false" ht="15" hidden="false" customHeight="false" outlineLevel="0" collapsed="false"/>
    <row r="37026" customFormat="false" ht="15" hidden="false" customHeight="false" outlineLevel="0" collapsed="false"/>
    <row r="37027" customFormat="false" ht="15" hidden="false" customHeight="false" outlineLevel="0" collapsed="false"/>
    <row r="37028" customFormat="false" ht="15" hidden="false" customHeight="false" outlineLevel="0" collapsed="false"/>
    <row r="37029" customFormat="false" ht="15" hidden="false" customHeight="false" outlineLevel="0" collapsed="false"/>
    <row r="37030" customFormat="false" ht="15" hidden="false" customHeight="false" outlineLevel="0" collapsed="false"/>
    <row r="37031" customFormat="false" ht="15" hidden="false" customHeight="false" outlineLevel="0" collapsed="false"/>
    <row r="37032" customFormat="false" ht="15" hidden="false" customHeight="false" outlineLevel="0" collapsed="false"/>
    <row r="37033" customFormat="false" ht="15" hidden="false" customHeight="false" outlineLevel="0" collapsed="false"/>
    <row r="37034" customFormat="false" ht="15" hidden="false" customHeight="false" outlineLevel="0" collapsed="false"/>
    <row r="37035" customFormat="false" ht="15" hidden="false" customHeight="false" outlineLevel="0" collapsed="false"/>
    <row r="37036" customFormat="false" ht="15" hidden="false" customHeight="false" outlineLevel="0" collapsed="false"/>
    <row r="37037" customFormat="false" ht="15" hidden="false" customHeight="false" outlineLevel="0" collapsed="false"/>
    <row r="37038" customFormat="false" ht="15" hidden="false" customHeight="false" outlineLevel="0" collapsed="false"/>
    <row r="37039" customFormat="false" ht="15" hidden="false" customHeight="false" outlineLevel="0" collapsed="false"/>
    <row r="37040" customFormat="false" ht="15" hidden="false" customHeight="false" outlineLevel="0" collapsed="false"/>
    <row r="37041" customFormat="false" ht="15" hidden="false" customHeight="false" outlineLevel="0" collapsed="false"/>
    <row r="37042" customFormat="false" ht="15" hidden="false" customHeight="false" outlineLevel="0" collapsed="false"/>
    <row r="37043" customFormat="false" ht="15" hidden="false" customHeight="false" outlineLevel="0" collapsed="false"/>
    <row r="37044" customFormat="false" ht="15" hidden="false" customHeight="false" outlineLevel="0" collapsed="false"/>
    <row r="37045" customFormat="false" ht="15" hidden="false" customHeight="false" outlineLevel="0" collapsed="false"/>
    <row r="37046" customFormat="false" ht="15" hidden="false" customHeight="false" outlineLevel="0" collapsed="false"/>
    <row r="37047" customFormat="false" ht="15" hidden="false" customHeight="false" outlineLevel="0" collapsed="false"/>
    <row r="37048" customFormat="false" ht="15" hidden="false" customHeight="false" outlineLevel="0" collapsed="false"/>
    <row r="37049" customFormat="false" ht="15" hidden="false" customHeight="false" outlineLevel="0" collapsed="false"/>
    <row r="37050" customFormat="false" ht="15" hidden="false" customHeight="false" outlineLevel="0" collapsed="false"/>
    <row r="37051" customFormat="false" ht="15" hidden="false" customHeight="false" outlineLevel="0" collapsed="false"/>
    <row r="37052" customFormat="false" ht="15" hidden="false" customHeight="false" outlineLevel="0" collapsed="false"/>
    <row r="37053" customFormat="false" ht="15" hidden="false" customHeight="false" outlineLevel="0" collapsed="false"/>
    <row r="37054" customFormat="false" ht="15" hidden="false" customHeight="false" outlineLevel="0" collapsed="false"/>
    <row r="37055" customFormat="false" ht="15" hidden="false" customHeight="false" outlineLevel="0" collapsed="false"/>
    <row r="37056" customFormat="false" ht="15" hidden="false" customHeight="false" outlineLevel="0" collapsed="false"/>
    <row r="37057" customFormat="false" ht="15" hidden="false" customHeight="false" outlineLevel="0" collapsed="false"/>
    <row r="37058" customFormat="false" ht="15" hidden="false" customHeight="false" outlineLevel="0" collapsed="false"/>
    <row r="37059" customFormat="false" ht="15" hidden="false" customHeight="false" outlineLevel="0" collapsed="false"/>
    <row r="37060" customFormat="false" ht="15" hidden="false" customHeight="false" outlineLevel="0" collapsed="false"/>
    <row r="37061" customFormat="false" ht="15" hidden="false" customHeight="false" outlineLevel="0" collapsed="false"/>
    <row r="37062" customFormat="false" ht="15" hidden="false" customHeight="false" outlineLevel="0" collapsed="false"/>
    <row r="37063" customFormat="false" ht="15" hidden="false" customHeight="false" outlineLevel="0" collapsed="false"/>
    <row r="37064" customFormat="false" ht="15" hidden="false" customHeight="false" outlineLevel="0" collapsed="false"/>
    <row r="37065" customFormat="false" ht="15" hidden="false" customHeight="false" outlineLevel="0" collapsed="false"/>
    <row r="37066" customFormat="false" ht="15" hidden="false" customHeight="false" outlineLevel="0" collapsed="false"/>
    <row r="37067" customFormat="false" ht="15" hidden="false" customHeight="false" outlineLevel="0" collapsed="false"/>
    <row r="37068" customFormat="false" ht="15" hidden="false" customHeight="false" outlineLevel="0" collapsed="false"/>
    <row r="37069" customFormat="false" ht="15" hidden="false" customHeight="false" outlineLevel="0" collapsed="false"/>
    <row r="37070" customFormat="false" ht="15" hidden="false" customHeight="false" outlineLevel="0" collapsed="false"/>
    <row r="37071" customFormat="false" ht="15" hidden="false" customHeight="false" outlineLevel="0" collapsed="false"/>
    <row r="37072" customFormat="false" ht="15" hidden="false" customHeight="false" outlineLevel="0" collapsed="false"/>
    <row r="37073" customFormat="false" ht="15" hidden="false" customHeight="false" outlineLevel="0" collapsed="false"/>
    <row r="37074" customFormat="false" ht="15" hidden="false" customHeight="false" outlineLevel="0" collapsed="false"/>
    <row r="37075" customFormat="false" ht="15" hidden="false" customHeight="false" outlineLevel="0" collapsed="false"/>
    <row r="37076" customFormat="false" ht="15" hidden="false" customHeight="false" outlineLevel="0" collapsed="false"/>
    <row r="37077" customFormat="false" ht="15" hidden="false" customHeight="false" outlineLevel="0" collapsed="false"/>
    <row r="37078" customFormat="false" ht="15" hidden="false" customHeight="false" outlineLevel="0" collapsed="false"/>
    <row r="37079" customFormat="false" ht="15" hidden="false" customHeight="false" outlineLevel="0" collapsed="false"/>
    <row r="37080" customFormat="false" ht="15" hidden="false" customHeight="false" outlineLevel="0" collapsed="false"/>
    <row r="37081" customFormat="false" ht="15" hidden="false" customHeight="false" outlineLevel="0" collapsed="false"/>
    <row r="37082" customFormat="false" ht="15" hidden="false" customHeight="false" outlineLevel="0" collapsed="false"/>
    <row r="37083" customFormat="false" ht="15" hidden="false" customHeight="false" outlineLevel="0" collapsed="false"/>
    <row r="37084" customFormat="false" ht="15" hidden="false" customHeight="false" outlineLevel="0" collapsed="false"/>
    <row r="37085" customFormat="false" ht="15" hidden="false" customHeight="false" outlineLevel="0" collapsed="false"/>
    <row r="37086" customFormat="false" ht="15" hidden="false" customHeight="false" outlineLevel="0" collapsed="false"/>
    <row r="37087" customFormat="false" ht="15" hidden="false" customHeight="false" outlineLevel="0" collapsed="false"/>
    <row r="37088" customFormat="false" ht="15" hidden="false" customHeight="false" outlineLevel="0" collapsed="false"/>
    <row r="37089" customFormat="false" ht="15" hidden="false" customHeight="false" outlineLevel="0" collapsed="false"/>
    <row r="37090" customFormat="false" ht="15" hidden="false" customHeight="false" outlineLevel="0" collapsed="false"/>
    <row r="37091" customFormat="false" ht="15" hidden="false" customHeight="false" outlineLevel="0" collapsed="false"/>
    <row r="37092" customFormat="false" ht="15" hidden="false" customHeight="false" outlineLevel="0" collapsed="false"/>
    <row r="37093" customFormat="false" ht="15" hidden="false" customHeight="false" outlineLevel="0" collapsed="false"/>
    <row r="37094" customFormat="false" ht="15" hidden="false" customHeight="false" outlineLevel="0" collapsed="false"/>
    <row r="37095" customFormat="false" ht="15" hidden="false" customHeight="false" outlineLevel="0" collapsed="false"/>
    <row r="37096" customFormat="false" ht="15" hidden="false" customHeight="false" outlineLevel="0" collapsed="false"/>
    <row r="37097" customFormat="false" ht="15" hidden="false" customHeight="false" outlineLevel="0" collapsed="false"/>
    <row r="37098" customFormat="false" ht="15" hidden="false" customHeight="false" outlineLevel="0" collapsed="false"/>
    <row r="37099" customFormat="false" ht="15" hidden="false" customHeight="false" outlineLevel="0" collapsed="false"/>
    <row r="37100" customFormat="false" ht="15" hidden="false" customHeight="false" outlineLevel="0" collapsed="false"/>
    <row r="37101" customFormat="false" ht="15" hidden="false" customHeight="false" outlineLevel="0" collapsed="false"/>
    <row r="37102" customFormat="false" ht="15" hidden="false" customHeight="false" outlineLevel="0" collapsed="false"/>
    <row r="37103" customFormat="false" ht="15" hidden="false" customHeight="false" outlineLevel="0" collapsed="false"/>
    <row r="37104" customFormat="false" ht="15" hidden="false" customHeight="false" outlineLevel="0" collapsed="false"/>
    <row r="37105" customFormat="false" ht="15" hidden="false" customHeight="false" outlineLevel="0" collapsed="false"/>
    <row r="37106" customFormat="false" ht="15" hidden="false" customHeight="false" outlineLevel="0" collapsed="false"/>
    <row r="37107" customFormat="false" ht="15" hidden="false" customHeight="false" outlineLevel="0" collapsed="false"/>
    <row r="37108" customFormat="false" ht="15" hidden="false" customHeight="false" outlineLevel="0" collapsed="false"/>
    <row r="37109" customFormat="false" ht="15" hidden="false" customHeight="false" outlineLevel="0" collapsed="false"/>
    <row r="37110" customFormat="false" ht="15" hidden="false" customHeight="false" outlineLevel="0" collapsed="false"/>
    <row r="37111" customFormat="false" ht="15" hidden="false" customHeight="false" outlineLevel="0" collapsed="false"/>
    <row r="37112" customFormat="false" ht="15" hidden="false" customHeight="false" outlineLevel="0" collapsed="false"/>
    <row r="37113" customFormat="false" ht="15" hidden="false" customHeight="false" outlineLevel="0" collapsed="false"/>
    <row r="37114" customFormat="false" ht="15" hidden="false" customHeight="false" outlineLevel="0" collapsed="false"/>
    <row r="37115" customFormat="false" ht="15" hidden="false" customHeight="false" outlineLevel="0" collapsed="false"/>
    <row r="37116" customFormat="false" ht="15" hidden="false" customHeight="false" outlineLevel="0" collapsed="false"/>
    <row r="37117" customFormat="false" ht="15" hidden="false" customHeight="false" outlineLevel="0" collapsed="false"/>
    <row r="37118" customFormat="false" ht="15" hidden="false" customHeight="false" outlineLevel="0" collapsed="false"/>
    <row r="37119" customFormat="false" ht="15" hidden="false" customHeight="false" outlineLevel="0" collapsed="false"/>
    <row r="37120" customFormat="false" ht="15" hidden="false" customHeight="false" outlineLevel="0" collapsed="false"/>
    <row r="37121" customFormat="false" ht="15" hidden="false" customHeight="false" outlineLevel="0" collapsed="false"/>
    <row r="37122" customFormat="false" ht="15" hidden="false" customHeight="false" outlineLevel="0" collapsed="false"/>
    <row r="37123" customFormat="false" ht="15" hidden="false" customHeight="false" outlineLevel="0" collapsed="false"/>
    <row r="37124" customFormat="false" ht="15" hidden="false" customHeight="false" outlineLevel="0" collapsed="false"/>
    <row r="37125" customFormat="false" ht="15" hidden="false" customHeight="false" outlineLevel="0" collapsed="false"/>
    <row r="37126" customFormat="false" ht="15" hidden="false" customHeight="false" outlineLevel="0" collapsed="false"/>
    <row r="37127" customFormat="false" ht="15" hidden="false" customHeight="false" outlineLevel="0" collapsed="false"/>
    <row r="37128" customFormat="false" ht="15" hidden="false" customHeight="false" outlineLevel="0" collapsed="false"/>
    <row r="37129" customFormat="false" ht="15" hidden="false" customHeight="false" outlineLevel="0" collapsed="false"/>
    <row r="37130" customFormat="false" ht="15" hidden="false" customHeight="false" outlineLevel="0" collapsed="false"/>
    <row r="37131" customFormat="false" ht="15" hidden="false" customHeight="false" outlineLevel="0" collapsed="false"/>
    <row r="37132" customFormat="false" ht="15" hidden="false" customHeight="false" outlineLevel="0" collapsed="false"/>
    <row r="37133" customFormat="false" ht="15" hidden="false" customHeight="false" outlineLevel="0" collapsed="false"/>
    <row r="37134" customFormat="false" ht="15" hidden="false" customHeight="false" outlineLevel="0" collapsed="false"/>
    <row r="37135" customFormat="false" ht="15" hidden="false" customHeight="false" outlineLevel="0" collapsed="false"/>
    <row r="37136" customFormat="false" ht="15" hidden="false" customHeight="false" outlineLevel="0" collapsed="false"/>
    <row r="37137" customFormat="false" ht="15" hidden="false" customHeight="false" outlineLevel="0" collapsed="false"/>
    <row r="37138" customFormat="false" ht="15" hidden="false" customHeight="false" outlineLevel="0" collapsed="false"/>
    <row r="37139" customFormat="false" ht="15" hidden="false" customHeight="false" outlineLevel="0" collapsed="false"/>
    <row r="37140" customFormat="false" ht="15" hidden="false" customHeight="false" outlineLevel="0" collapsed="false"/>
    <row r="37141" customFormat="false" ht="15" hidden="false" customHeight="false" outlineLevel="0" collapsed="false"/>
    <row r="37142" customFormat="false" ht="15" hidden="false" customHeight="false" outlineLevel="0" collapsed="false"/>
    <row r="37143" customFormat="false" ht="15" hidden="false" customHeight="false" outlineLevel="0" collapsed="false"/>
    <row r="37144" customFormat="false" ht="15" hidden="false" customHeight="false" outlineLevel="0" collapsed="false"/>
    <row r="37145" customFormat="false" ht="15" hidden="false" customHeight="false" outlineLevel="0" collapsed="false"/>
    <row r="37146" customFormat="false" ht="15" hidden="false" customHeight="false" outlineLevel="0" collapsed="false"/>
    <row r="37147" customFormat="false" ht="15" hidden="false" customHeight="false" outlineLevel="0" collapsed="false"/>
    <row r="37148" customFormat="false" ht="15" hidden="false" customHeight="false" outlineLevel="0" collapsed="false"/>
    <row r="37149" customFormat="false" ht="15" hidden="false" customHeight="false" outlineLevel="0" collapsed="false"/>
    <row r="37150" customFormat="false" ht="15" hidden="false" customHeight="false" outlineLevel="0" collapsed="false"/>
    <row r="37151" customFormat="false" ht="15" hidden="false" customHeight="false" outlineLevel="0" collapsed="false"/>
    <row r="37152" customFormat="false" ht="15" hidden="false" customHeight="false" outlineLevel="0" collapsed="false"/>
    <row r="37153" customFormat="false" ht="15" hidden="false" customHeight="false" outlineLevel="0" collapsed="false"/>
    <row r="37154" customFormat="false" ht="15" hidden="false" customHeight="false" outlineLevel="0" collapsed="false"/>
    <row r="37155" customFormat="false" ht="15" hidden="false" customHeight="false" outlineLevel="0" collapsed="false"/>
    <row r="37156" customFormat="false" ht="15" hidden="false" customHeight="false" outlineLevel="0" collapsed="false"/>
    <row r="37157" customFormat="false" ht="15" hidden="false" customHeight="false" outlineLevel="0" collapsed="false"/>
    <row r="37158" customFormat="false" ht="15" hidden="false" customHeight="false" outlineLevel="0" collapsed="false"/>
    <row r="37159" customFormat="false" ht="15" hidden="false" customHeight="false" outlineLevel="0" collapsed="false"/>
    <row r="37160" customFormat="false" ht="15" hidden="false" customHeight="false" outlineLevel="0" collapsed="false"/>
    <row r="37161" customFormat="false" ht="15" hidden="false" customHeight="false" outlineLevel="0" collapsed="false"/>
    <row r="37162" customFormat="false" ht="15" hidden="false" customHeight="false" outlineLevel="0" collapsed="false"/>
    <row r="37163" customFormat="false" ht="15" hidden="false" customHeight="false" outlineLevel="0" collapsed="false"/>
    <row r="37164" customFormat="false" ht="15" hidden="false" customHeight="false" outlineLevel="0" collapsed="false"/>
    <row r="37165" customFormat="false" ht="15" hidden="false" customHeight="false" outlineLevel="0" collapsed="false"/>
    <row r="37166" customFormat="false" ht="15" hidden="false" customHeight="false" outlineLevel="0" collapsed="false"/>
    <row r="37167" customFormat="false" ht="15" hidden="false" customHeight="false" outlineLevel="0" collapsed="false"/>
    <row r="37168" customFormat="false" ht="15" hidden="false" customHeight="false" outlineLevel="0" collapsed="false"/>
    <row r="37169" customFormat="false" ht="15" hidden="false" customHeight="false" outlineLevel="0" collapsed="false"/>
    <row r="37170" customFormat="false" ht="15" hidden="false" customHeight="false" outlineLevel="0" collapsed="false"/>
    <row r="37171" customFormat="false" ht="15" hidden="false" customHeight="false" outlineLevel="0" collapsed="false"/>
    <row r="37172" customFormat="false" ht="15" hidden="false" customHeight="false" outlineLevel="0" collapsed="false"/>
    <row r="37173" customFormat="false" ht="15" hidden="false" customHeight="false" outlineLevel="0" collapsed="false"/>
    <row r="37174" customFormat="false" ht="15" hidden="false" customHeight="false" outlineLevel="0" collapsed="false"/>
    <row r="37175" customFormat="false" ht="15" hidden="false" customHeight="false" outlineLevel="0" collapsed="false"/>
    <row r="37176" customFormat="false" ht="15" hidden="false" customHeight="false" outlineLevel="0" collapsed="false"/>
    <row r="37177" customFormat="false" ht="15" hidden="false" customHeight="false" outlineLevel="0" collapsed="false"/>
    <row r="37178" customFormat="false" ht="15" hidden="false" customHeight="false" outlineLevel="0" collapsed="false"/>
    <row r="37179" customFormat="false" ht="15" hidden="false" customHeight="false" outlineLevel="0" collapsed="false"/>
    <row r="37180" customFormat="false" ht="15" hidden="false" customHeight="false" outlineLevel="0" collapsed="false"/>
    <row r="37181" customFormat="false" ht="15" hidden="false" customHeight="false" outlineLevel="0" collapsed="false"/>
    <row r="37182" customFormat="false" ht="15" hidden="false" customHeight="false" outlineLevel="0" collapsed="false"/>
    <row r="37183" customFormat="false" ht="15" hidden="false" customHeight="false" outlineLevel="0" collapsed="false"/>
    <row r="37184" customFormat="false" ht="15" hidden="false" customHeight="false" outlineLevel="0" collapsed="false"/>
    <row r="37185" customFormat="false" ht="15" hidden="false" customHeight="false" outlineLevel="0" collapsed="false"/>
    <row r="37186" customFormat="false" ht="15" hidden="false" customHeight="false" outlineLevel="0" collapsed="false"/>
    <row r="37187" customFormat="false" ht="15" hidden="false" customHeight="false" outlineLevel="0" collapsed="false"/>
    <row r="37188" customFormat="false" ht="15" hidden="false" customHeight="false" outlineLevel="0" collapsed="false"/>
    <row r="37189" customFormat="false" ht="15" hidden="false" customHeight="false" outlineLevel="0" collapsed="false"/>
    <row r="37190" customFormat="false" ht="15" hidden="false" customHeight="false" outlineLevel="0" collapsed="false"/>
    <row r="37191" customFormat="false" ht="15" hidden="false" customHeight="false" outlineLevel="0" collapsed="false"/>
    <row r="37192" customFormat="false" ht="15" hidden="false" customHeight="false" outlineLevel="0" collapsed="false"/>
    <row r="37193" customFormat="false" ht="15" hidden="false" customHeight="false" outlineLevel="0" collapsed="false"/>
    <row r="37194" customFormat="false" ht="15" hidden="false" customHeight="false" outlineLevel="0" collapsed="false"/>
    <row r="37195" customFormat="false" ht="15" hidden="false" customHeight="false" outlineLevel="0" collapsed="false"/>
    <row r="37196" customFormat="false" ht="15" hidden="false" customHeight="false" outlineLevel="0" collapsed="false"/>
    <row r="37197" customFormat="false" ht="15" hidden="false" customHeight="false" outlineLevel="0" collapsed="false"/>
    <row r="37198" customFormat="false" ht="15" hidden="false" customHeight="false" outlineLevel="0" collapsed="false"/>
    <row r="37199" customFormat="false" ht="15" hidden="false" customHeight="false" outlineLevel="0" collapsed="false"/>
    <row r="37200" customFormat="false" ht="15" hidden="false" customHeight="false" outlineLevel="0" collapsed="false"/>
    <row r="37201" customFormat="false" ht="15" hidden="false" customHeight="false" outlineLevel="0" collapsed="false"/>
    <row r="37202" customFormat="false" ht="15" hidden="false" customHeight="false" outlineLevel="0" collapsed="false"/>
    <row r="37203" customFormat="false" ht="15" hidden="false" customHeight="false" outlineLevel="0" collapsed="false"/>
    <row r="37204" customFormat="false" ht="15" hidden="false" customHeight="false" outlineLevel="0" collapsed="false"/>
    <row r="37205" customFormat="false" ht="15" hidden="false" customHeight="false" outlineLevel="0" collapsed="false"/>
    <row r="37206" customFormat="false" ht="15" hidden="false" customHeight="false" outlineLevel="0" collapsed="false"/>
    <row r="37207" customFormat="false" ht="15" hidden="false" customHeight="false" outlineLevel="0" collapsed="false"/>
    <row r="37208" customFormat="false" ht="15" hidden="false" customHeight="false" outlineLevel="0" collapsed="false"/>
    <row r="37209" customFormat="false" ht="15" hidden="false" customHeight="false" outlineLevel="0" collapsed="false"/>
    <row r="37210" customFormat="false" ht="15" hidden="false" customHeight="false" outlineLevel="0" collapsed="false"/>
    <row r="37211" customFormat="false" ht="15" hidden="false" customHeight="false" outlineLevel="0" collapsed="false"/>
    <row r="37212" customFormat="false" ht="15" hidden="false" customHeight="false" outlineLevel="0" collapsed="false"/>
    <row r="37213" customFormat="false" ht="15" hidden="false" customHeight="false" outlineLevel="0" collapsed="false"/>
    <row r="37214" customFormat="false" ht="15" hidden="false" customHeight="false" outlineLevel="0" collapsed="false"/>
    <row r="37215" customFormat="false" ht="15" hidden="false" customHeight="false" outlineLevel="0" collapsed="false"/>
    <row r="37216" customFormat="false" ht="15" hidden="false" customHeight="false" outlineLevel="0" collapsed="false"/>
    <row r="37217" customFormat="false" ht="15" hidden="false" customHeight="false" outlineLevel="0" collapsed="false"/>
    <row r="37218" customFormat="false" ht="15" hidden="false" customHeight="false" outlineLevel="0" collapsed="false"/>
    <row r="37219" customFormat="false" ht="15" hidden="false" customHeight="false" outlineLevel="0" collapsed="false"/>
    <row r="37220" customFormat="false" ht="15" hidden="false" customHeight="false" outlineLevel="0" collapsed="false"/>
    <row r="37221" customFormat="false" ht="15" hidden="false" customHeight="false" outlineLevel="0" collapsed="false"/>
    <row r="37222" customFormat="false" ht="15" hidden="false" customHeight="false" outlineLevel="0" collapsed="false"/>
    <row r="37223" customFormat="false" ht="15" hidden="false" customHeight="false" outlineLevel="0" collapsed="false"/>
    <row r="37224" customFormat="false" ht="15" hidden="false" customHeight="false" outlineLevel="0" collapsed="false"/>
    <row r="37225" customFormat="false" ht="15" hidden="false" customHeight="false" outlineLevel="0" collapsed="false"/>
    <row r="37226" customFormat="false" ht="15" hidden="false" customHeight="false" outlineLevel="0" collapsed="false"/>
    <row r="37227" customFormat="false" ht="15" hidden="false" customHeight="false" outlineLevel="0" collapsed="false"/>
    <row r="37228" customFormat="false" ht="15" hidden="false" customHeight="false" outlineLevel="0" collapsed="false"/>
    <row r="37229" customFormat="false" ht="15" hidden="false" customHeight="false" outlineLevel="0" collapsed="false"/>
    <row r="37230" customFormat="false" ht="15" hidden="false" customHeight="false" outlineLevel="0" collapsed="false"/>
    <row r="37231" customFormat="false" ht="15" hidden="false" customHeight="false" outlineLevel="0" collapsed="false"/>
    <row r="37232" customFormat="false" ht="15" hidden="false" customHeight="false" outlineLevel="0" collapsed="false"/>
    <row r="37233" customFormat="false" ht="15" hidden="false" customHeight="false" outlineLevel="0" collapsed="false"/>
    <row r="37234" customFormat="false" ht="15" hidden="false" customHeight="false" outlineLevel="0" collapsed="false"/>
    <row r="37235" customFormat="false" ht="15" hidden="false" customHeight="false" outlineLevel="0" collapsed="false"/>
    <row r="37236" customFormat="false" ht="15" hidden="false" customHeight="false" outlineLevel="0" collapsed="false"/>
    <row r="37237" customFormat="false" ht="15" hidden="false" customHeight="false" outlineLevel="0" collapsed="false"/>
    <row r="37238" customFormat="false" ht="15" hidden="false" customHeight="false" outlineLevel="0" collapsed="false"/>
    <row r="37239" customFormat="false" ht="15" hidden="false" customHeight="false" outlineLevel="0" collapsed="false"/>
    <row r="37240" customFormat="false" ht="15" hidden="false" customHeight="false" outlineLevel="0" collapsed="false"/>
    <row r="37241" customFormat="false" ht="15" hidden="false" customHeight="false" outlineLevel="0" collapsed="false"/>
    <row r="37242" customFormat="false" ht="15" hidden="false" customHeight="false" outlineLevel="0" collapsed="false"/>
    <row r="37243" customFormat="false" ht="15" hidden="false" customHeight="false" outlineLevel="0" collapsed="false"/>
    <row r="37244" customFormat="false" ht="15" hidden="false" customHeight="false" outlineLevel="0" collapsed="false"/>
    <row r="37245" customFormat="false" ht="15" hidden="false" customHeight="false" outlineLevel="0" collapsed="false"/>
    <row r="37246" customFormat="false" ht="15" hidden="false" customHeight="false" outlineLevel="0" collapsed="false"/>
    <row r="37247" customFormat="false" ht="15" hidden="false" customHeight="false" outlineLevel="0" collapsed="false"/>
    <row r="37248" customFormat="false" ht="15" hidden="false" customHeight="false" outlineLevel="0" collapsed="false"/>
    <row r="37249" customFormat="false" ht="15" hidden="false" customHeight="false" outlineLevel="0" collapsed="false"/>
    <row r="37250" customFormat="false" ht="15" hidden="false" customHeight="false" outlineLevel="0" collapsed="false"/>
    <row r="37251" customFormat="false" ht="15" hidden="false" customHeight="false" outlineLevel="0" collapsed="false"/>
    <row r="37252" customFormat="false" ht="15" hidden="false" customHeight="false" outlineLevel="0" collapsed="false"/>
    <row r="37253" customFormat="false" ht="15" hidden="false" customHeight="false" outlineLevel="0" collapsed="false"/>
    <row r="37254" customFormat="false" ht="15" hidden="false" customHeight="false" outlineLevel="0" collapsed="false"/>
    <row r="37255" customFormat="false" ht="15" hidden="false" customHeight="false" outlineLevel="0" collapsed="false"/>
    <row r="37256" customFormat="false" ht="15" hidden="false" customHeight="false" outlineLevel="0" collapsed="false"/>
    <row r="37257" customFormat="false" ht="15" hidden="false" customHeight="false" outlineLevel="0" collapsed="false"/>
    <row r="37258" customFormat="false" ht="15" hidden="false" customHeight="false" outlineLevel="0" collapsed="false"/>
    <row r="37259" customFormat="false" ht="15" hidden="false" customHeight="false" outlineLevel="0" collapsed="false"/>
    <row r="37260" customFormat="false" ht="15" hidden="false" customHeight="false" outlineLevel="0" collapsed="false"/>
    <row r="37261" customFormat="false" ht="15" hidden="false" customHeight="false" outlineLevel="0" collapsed="false"/>
    <row r="37262" customFormat="false" ht="15" hidden="false" customHeight="false" outlineLevel="0" collapsed="false"/>
    <row r="37263" customFormat="false" ht="15" hidden="false" customHeight="false" outlineLevel="0" collapsed="false"/>
    <row r="37264" customFormat="false" ht="15" hidden="false" customHeight="false" outlineLevel="0" collapsed="false"/>
    <row r="37265" customFormat="false" ht="15" hidden="false" customHeight="false" outlineLevel="0" collapsed="false"/>
    <row r="37266" customFormat="false" ht="15" hidden="false" customHeight="false" outlineLevel="0" collapsed="false"/>
    <row r="37267" customFormat="false" ht="15" hidden="false" customHeight="false" outlineLevel="0" collapsed="false"/>
    <row r="37268" customFormat="false" ht="15" hidden="false" customHeight="false" outlineLevel="0" collapsed="false"/>
    <row r="37269" customFormat="false" ht="15" hidden="false" customHeight="false" outlineLevel="0" collapsed="false"/>
    <row r="37270" customFormat="false" ht="15" hidden="false" customHeight="false" outlineLevel="0" collapsed="false"/>
    <row r="37271" customFormat="false" ht="15" hidden="false" customHeight="false" outlineLevel="0" collapsed="false"/>
    <row r="37272" customFormat="false" ht="15" hidden="false" customHeight="false" outlineLevel="0" collapsed="false"/>
    <row r="37273" customFormat="false" ht="15" hidden="false" customHeight="false" outlineLevel="0" collapsed="false"/>
    <row r="37274" customFormat="false" ht="15" hidden="false" customHeight="false" outlineLevel="0" collapsed="false"/>
    <row r="37275" customFormat="false" ht="15" hidden="false" customHeight="false" outlineLevel="0" collapsed="false"/>
    <row r="37276" customFormat="false" ht="15" hidden="false" customHeight="false" outlineLevel="0" collapsed="false"/>
    <row r="37277" customFormat="false" ht="15" hidden="false" customHeight="false" outlineLevel="0" collapsed="false"/>
    <row r="37278" customFormat="false" ht="15" hidden="false" customHeight="false" outlineLevel="0" collapsed="false"/>
    <row r="37279" customFormat="false" ht="15" hidden="false" customHeight="false" outlineLevel="0" collapsed="false"/>
    <row r="37280" customFormat="false" ht="15" hidden="false" customHeight="false" outlineLevel="0" collapsed="false"/>
    <row r="37281" customFormat="false" ht="15" hidden="false" customHeight="false" outlineLevel="0" collapsed="false"/>
    <row r="37282" customFormat="false" ht="15" hidden="false" customHeight="false" outlineLevel="0" collapsed="false"/>
    <row r="37283" customFormat="false" ht="15" hidden="false" customHeight="false" outlineLevel="0" collapsed="false"/>
    <row r="37284" customFormat="false" ht="15" hidden="false" customHeight="false" outlineLevel="0" collapsed="false"/>
    <row r="37285" customFormat="false" ht="15" hidden="false" customHeight="false" outlineLevel="0" collapsed="false"/>
    <row r="37286" customFormat="false" ht="15" hidden="false" customHeight="false" outlineLevel="0" collapsed="false"/>
    <row r="37287" customFormat="false" ht="15" hidden="false" customHeight="false" outlineLevel="0" collapsed="false"/>
    <row r="37288" customFormat="false" ht="15" hidden="false" customHeight="false" outlineLevel="0" collapsed="false"/>
    <row r="37289" customFormat="false" ht="15" hidden="false" customHeight="false" outlineLevel="0" collapsed="false"/>
    <row r="37290" customFormat="false" ht="15" hidden="false" customHeight="false" outlineLevel="0" collapsed="false"/>
    <row r="37291" customFormat="false" ht="15" hidden="false" customHeight="false" outlineLevel="0" collapsed="false"/>
    <row r="37292" customFormat="false" ht="15" hidden="false" customHeight="false" outlineLevel="0" collapsed="false"/>
    <row r="37293" customFormat="false" ht="15" hidden="false" customHeight="false" outlineLevel="0" collapsed="false"/>
    <row r="37294" customFormat="false" ht="15" hidden="false" customHeight="false" outlineLevel="0" collapsed="false"/>
    <row r="37295" customFormat="false" ht="15" hidden="false" customHeight="false" outlineLevel="0" collapsed="false"/>
    <row r="37296" customFormat="false" ht="15" hidden="false" customHeight="false" outlineLevel="0" collapsed="false"/>
    <row r="37297" customFormat="false" ht="15" hidden="false" customHeight="false" outlineLevel="0" collapsed="false"/>
    <row r="37298" customFormat="false" ht="15" hidden="false" customHeight="false" outlineLevel="0" collapsed="false"/>
    <row r="37299" customFormat="false" ht="15" hidden="false" customHeight="false" outlineLevel="0" collapsed="false"/>
    <row r="37300" customFormat="false" ht="15" hidden="false" customHeight="false" outlineLevel="0" collapsed="false"/>
    <row r="37301" customFormat="false" ht="15" hidden="false" customHeight="false" outlineLevel="0" collapsed="false"/>
    <row r="37302" customFormat="false" ht="15" hidden="false" customHeight="false" outlineLevel="0" collapsed="false"/>
    <row r="37303" customFormat="false" ht="15" hidden="false" customHeight="false" outlineLevel="0" collapsed="false"/>
    <row r="37304" customFormat="false" ht="15" hidden="false" customHeight="false" outlineLevel="0" collapsed="false"/>
    <row r="37305" customFormat="false" ht="15" hidden="false" customHeight="false" outlineLevel="0" collapsed="false"/>
    <row r="37306" customFormat="false" ht="15" hidden="false" customHeight="false" outlineLevel="0" collapsed="false"/>
    <row r="37307" customFormat="false" ht="15" hidden="false" customHeight="false" outlineLevel="0" collapsed="false"/>
    <row r="37308" customFormat="false" ht="15" hidden="false" customHeight="false" outlineLevel="0" collapsed="false"/>
    <row r="37309" customFormat="false" ht="15" hidden="false" customHeight="false" outlineLevel="0" collapsed="false"/>
    <row r="37310" customFormat="false" ht="15" hidden="false" customHeight="false" outlineLevel="0" collapsed="false"/>
    <row r="37311" customFormat="false" ht="15" hidden="false" customHeight="false" outlineLevel="0" collapsed="false"/>
    <row r="37312" customFormat="false" ht="15" hidden="false" customHeight="false" outlineLevel="0" collapsed="false"/>
    <row r="37313" customFormat="false" ht="15" hidden="false" customHeight="false" outlineLevel="0" collapsed="false"/>
    <row r="37314" customFormat="false" ht="15" hidden="false" customHeight="false" outlineLevel="0" collapsed="false"/>
    <row r="37315" customFormat="false" ht="15" hidden="false" customHeight="false" outlineLevel="0" collapsed="false"/>
    <row r="37316" customFormat="false" ht="15" hidden="false" customHeight="false" outlineLevel="0" collapsed="false"/>
    <row r="37317" customFormat="false" ht="15" hidden="false" customHeight="false" outlineLevel="0" collapsed="false"/>
    <row r="37318" customFormat="false" ht="15" hidden="false" customHeight="false" outlineLevel="0" collapsed="false"/>
    <row r="37319" customFormat="false" ht="15" hidden="false" customHeight="false" outlineLevel="0" collapsed="false"/>
    <row r="37320" customFormat="false" ht="15" hidden="false" customHeight="false" outlineLevel="0" collapsed="false"/>
    <row r="37321" customFormat="false" ht="15" hidden="false" customHeight="false" outlineLevel="0" collapsed="false"/>
    <row r="37322" customFormat="false" ht="15" hidden="false" customHeight="false" outlineLevel="0" collapsed="false"/>
    <row r="37323" customFormat="false" ht="15" hidden="false" customHeight="false" outlineLevel="0" collapsed="false"/>
    <row r="37324" customFormat="false" ht="15" hidden="false" customHeight="false" outlineLevel="0" collapsed="false"/>
    <row r="37325" customFormat="false" ht="15" hidden="false" customHeight="false" outlineLevel="0" collapsed="false"/>
    <row r="37326" customFormat="false" ht="15" hidden="false" customHeight="false" outlineLevel="0" collapsed="false"/>
    <row r="37327" customFormat="false" ht="15" hidden="false" customHeight="false" outlineLevel="0" collapsed="false"/>
    <row r="37328" customFormat="false" ht="15" hidden="false" customHeight="false" outlineLevel="0" collapsed="false"/>
    <row r="37329" customFormat="false" ht="15" hidden="false" customHeight="false" outlineLevel="0" collapsed="false"/>
    <row r="37330" customFormat="false" ht="15" hidden="false" customHeight="false" outlineLevel="0" collapsed="false"/>
    <row r="37331" customFormat="false" ht="15" hidden="false" customHeight="false" outlineLevel="0" collapsed="false"/>
    <row r="37332" customFormat="false" ht="15" hidden="false" customHeight="false" outlineLevel="0" collapsed="false"/>
    <row r="37333" customFormat="false" ht="15" hidden="false" customHeight="false" outlineLevel="0" collapsed="false"/>
    <row r="37334" customFormat="false" ht="15" hidden="false" customHeight="false" outlineLevel="0" collapsed="false"/>
    <row r="37335" customFormat="false" ht="15" hidden="false" customHeight="false" outlineLevel="0" collapsed="false"/>
    <row r="37336" customFormat="false" ht="15" hidden="false" customHeight="false" outlineLevel="0" collapsed="false"/>
    <row r="37337" customFormat="false" ht="15" hidden="false" customHeight="false" outlineLevel="0" collapsed="false"/>
    <row r="37338" customFormat="false" ht="15" hidden="false" customHeight="false" outlineLevel="0" collapsed="false"/>
    <row r="37339" customFormat="false" ht="15" hidden="false" customHeight="false" outlineLevel="0" collapsed="false"/>
    <row r="37340" customFormat="false" ht="15" hidden="false" customHeight="false" outlineLevel="0" collapsed="false"/>
    <row r="37341" customFormat="false" ht="15" hidden="false" customHeight="false" outlineLevel="0" collapsed="false"/>
    <row r="37342" customFormat="false" ht="15" hidden="false" customHeight="false" outlineLevel="0" collapsed="false"/>
    <row r="37343" customFormat="false" ht="15" hidden="false" customHeight="false" outlineLevel="0" collapsed="false"/>
    <row r="37344" customFormat="false" ht="15" hidden="false" customHeight="false" outlineLevel="0" collapsed="false"/>
    <row r="37345" customFormat="false" ht="15" hidden="false" customHeight="false" outlineLevel="0" collapsed="false"/>
    <row r="37346" customFormat="false" ht="15" hidden="false" customHeight="false" outlineLevel="0" collapsed="false"/>
    <row r="37347" customFormat="false" ht="15" hidden="false" customHeight="false" outlineLevel="0" collapsed="false"/>
    <row r="37348" customFormat="false" ht="15" hidden="false" customHeight="false" outlineLevel="0" collapsed="false"/>
    <row r="37349" customFormat="false" ht="15" hidden="false" customHeight="false" outlineLevel="0" collapsed="false"/>
    <row r="37350" customFormat="false" ht="15" hidden="false" customHeight="false" outlineLevel="0" collapsed="false"/>
    <row r="37351" customFormat="false" ht="15" hidden="false" customHeight="false" outlineLevel="0" collapsed="false"/>
    <row r="37352" customFormat="false" ht="15" hidden="false" customHeight="false" outlineLevel="0" collapsed="false"/>
    <row r="37353" customFormat="false" ht="15" hidden="false" customHeight="false" outlineLevel="0" collapsed="false"/>
    <row r="37354" customFormat="false" ht="15" hidden="false" customHeight="false" outlineLevel="0" collapsed="false"/>
    <row r="37355" customFormat="false" ht="15" hidden="false" customHeight="false" outlineLevel="0" collapsed="false"/>
    <row r="37356" customFormat="false" ht="15" hidden="false" customHeight="false" outlineLevel="0" collapsed="false"/>
    <row r="37357" customFormat="false" ht="15" hidden="false" customHeight="false" outlineLevel="0" collapsed="false"/>
    <row r="37358" customFormat="false" ht="15" hidden="false" customHeight="false" outlineLevel="0" collapsed="false"/>
    <row r="37359" customFormat="false" ht="15" hidden="false" customHeight="false" outlineLevel="0" collapsed="false"/>
    <row r="37360" customFormat="false" ht="15" hidden="false" customHeight="false" outlineLevel="0" collapsed="false"/>
    <row r="37361" customFormat="false" ht="15" hidden="false" customHeight="false" outlineLevel="0" collapsed="false"/>
    <row r="37362" customFormat="false" ht="15" hidden="false" customHeight="false" outlineLevel="0" collapsed="false"/>
    <row r="37363" customFormat="false" ht="15" hidden="false" customHeight="false" outlineLevel="0" collapsed="false"/>
    <row r="37364" customFormat="false" ht="15" hidden="false" customHeight="false" outlineLevel="0" collapsed="false"/>
    <row r="37365" customFormat="false" ht="15" hidden="false" customHeight="false" outlineLevel="0" collapsed="false"/>
    <row r="37366" customFormat="false" ht="15" hidden="false" customHeight="false" outlineLevel="0" collapsed="false"/>
    <row r="37367" customFormat="false" ht="15" hidden="false" customHeight="false" outlineLevel="0" collapsed="false"/>
    <row r="37368" customFormat="false" ht="15" hidden="false" customHeight="false" outlineLevel="0" collapsed="false"/>
    <row r="37369" customFormat="false" ht="15" hidden="false" customHeight="false" outlineLevel="0" collapsed="false"/>
    <row r="37370" customFormat="false" ht="15" hidden="false" customHeight="false" outlineLevel="0" collapsed="false"/>
    <row r="37371" customFormat="false" ht="15" hidden="false" customHeight="false" outlineLevel="0" collapsed="false"/>
    <row r="37372" customFormat="false" ht="15" hidden="false" customHeight="false" outlineLevel="0" collapsed="false"/>
    <row r="37373" customFormat="false" ht="15" hidden="false" customHeight="false" outlineLevel="0" collapsed="false"/>
    <row r="37374" customFormat="false" ht="15" hidden="false" customHeight="false" outlineLevel="0" collapsed="false"/>
    <row r="37375" customFormat="false" ht="15" hidden="false" customHeight="false" outlineLevel="0" collapsed="false"/>
    <row r="37376" customFormat="false" ht="15" hidden="false" customHeight="false" outlineLevel="0" collapsed="false"/>
    <row r="37377" customFormat="false" ht="15" hidden="false" customHeight="false" outlineLevel="0" collapsed="false"/>
    <row r="37378" customFormat="false" ht="15" hidden="false" customHeight="false" outlineLevel="0" collapsed="false"/>
    <row r="37379" customFormat="false" ht="15" hidden="false" customHeight="false" outlineLevel="0" collapsed="false"/>
    <row r="37380" customFormat="false" ht="15" hidden="false" customHeight="false" outlineLevel="0" collapsed="false"/>
    <row r="37381" customFormat="false" ht="15" hidden="false" customHeight="false" outlineLevel="0" collapsed="false"/>
    <row r="37382" customFormat="false" ht="15" hidden="false" customHeight="false" outlineLevel="0" collapsed="false"/>
    <row r="37383" customFormat="false" ht="15" hidden="false" customHeight="false" outlineLevel="0" collapsed="false"/>
    <row r="37384" customFormat="false" ht="15" hidden="false" customHeight="false" outlineLevel="0" collapsed="false"/>
    <row r="37385" customFormat="false" ht="15" hidden="false" customHeight="false" outlineLevel="0" collapsed="false"/>
    <row r="37386" customFormat="false" ht="15" hidden="false" customHeight="false" outlineLevel="0" collapsed="false"/>
    <row r="37387" customFormat="false" ht="15" hidden="false" customHeight="false" outlineLevel="0" collapsed="false"/>
    <row r="37388" customFormat="false" ht="15" hidden="false" customHeight="false" outlineLevel="0" collapsed="false"/>
    <row r="37389" customFormat="false" ht="15" hidden="false" customHeight="false" outlineLevel="0" collapsed="false"/>
    <row r="37390" customFormat="false" ht="15" hidden="false" customHeight="false" outlineLevel="0" collapsed="false"/>
    <row r="37391" customFormat="false" ht="15" hidden="false" customHeight="false" outlineLevel="0" collapsed="false"/>
    <row r="37392" customFormat="false" ht="15" hidden="false" customHeight="false" outlineLevel="0" collapsed="false"/>
    <row r="37393" customFormat="false" ht="15" hidden="false" customHeight="false" outlineLevel="0" collapsed="false"/>
    <row r="37394" customFormat="false" ht="15" hidden="false" customHeight="false" outlineLevel="0" collapsed="false"/>
    <row r="37395" customFormat="false" ht="15" hidden="false" customHeight="false" outlineLevel="0" collapsed="false"/>
    <row r="37396" customFormat="false" ht="15" hidden="false" customHeight="false" outlineLevel="0" collapsed="false"/>
    <row r="37397" customFormat="false" ht="15" hidden="false" customHeight="false" outlineLevel="0" collapsed="false"/>
    <row r="37398" customFormat="false" ht="15" hidden="false" customHeight="false" outlineLevel="0" collapsed="false"/>
    <row r="37399" customFormat="false" ht="15" hidden="false" customHeight="false" outlineLevel="0" collapsed="false"/>
    <row r="37400" customFormat="false" ht="15" hidden="false" customHeight="false" outlineLevel="0" collapsed="false"/>
    <row r="37401" customFormat="false" ht="15" hidden="false" customHeight="false" outlineLevel="0" collapsed="false"/>
    <row r="37402" customFormat="false" ht="15" hidden="false" customHeight="false" outlineLevel="0" collapsed="false"/>
    <row r="37403" customFormat="false" ht="15" hidden="false" customHeight="false" outlineLevel="0" collapsed="false"/>
    <row r="37404" customFormat="false" ht="15" hidden="false" customHeight="false" outlineLevel="0" collapsed="false"/>
    <row r="37405" customFormat="false" ht="15" hidden="false" customHeight="false" outlineLevel="0" collapsed="false"/>
    <row r="37406" customFormat="false" ht="15" hidden="false" customHeight="false" outlineLevel="0" collapsed="false"/>
    <row r="37407" customFormat="false" ht="15" hidden="false" customHeight="false" outlineLevel="0" collapsed="false"/>
    <row r="37408" customFormat="false" ht="15" hidden="false" customHeight="false" outlineLevel="0" collapsed="false"/>
    <row r="37409" customFormat="false" ht="15" hidden="false" customHeight="false" outlineLevel="0" collapsed="false"/>
    <row r="37410" customFormat="false" ht="15" hidden="false" customHeight="false" outlineLevel="0" collapsed="false"/>
    <row r="37411" customFormat="false" ht="15" hidden="false" customHeight="false" outlineLevel="0" collapsed="false"/>
    <row r="37412" customFormat="false" ht="15" hidden="false" customHeight="false" outlineLevel="0" collapsed="false"/>
    <row r="37413" customFormat="false" ht="15" hidden="false" customHeight="false" outlineLevel="0" collapsed="false"/>
    <row r="37414" customFormat="false" ht="15" hidden="false" customHeight="false" outlineLevel="0" collapsed="false"/>
    <row r="37415" customFormat="false" ht="15" hidden="false" customHeight="false" outlineLevel="0" collapsed="false"/>
    <row r="37416" customFormat="false" ht="15" hidden="false" customHeight="false" outlineLevel="0" collapsed="false"/>
    <row r="37417" customFormat="false" ht="15" hidden="false" customHeight="false" outlineLevel="0" collapsed="false"/>
    <row r="37418" customFormat="false" ht="15" hidden="false" customHeight="false" outlineLevel="0" collapsed="false"/>
    <row r="37419" customFormat="false" ht="15" hidden="false" customHeight="false" outlineLevel="0" collapsed="false"/>
    <row r="37420" customFormat="false" ht="15" hidden="false" customHeight="false" outlineLevel="0" collapsed="false"/>
    <row r="37421" customFormat="false" ht="15" hidden="false" customHeight="false" outlineLevel="0" collapsed="false"/>
    <row r="37422" customFormat="false" ht="15" hidden="false" customHeight="false" outlineLevel="0" collapsed="false"/>
    <row r="37423" customFormat="false" ht="15" hidden="false" customHeight="false" outlineLevel="0" collapsed="false"/>
    <row r="37424" customFormat="false" ht="15" hidden="false" customHeight="false" outlineLevel="0" collapsed="false"/>
    <row r="37425" customFormat="false" ht="15" hidden="false" customHeight="false" outlineLevel="0" collapsed="false"/>
    <row r="37426" customFormat="false" ht="15" hidden="false" customHeight="false" outlineLevel="0" collapsed="false"/>
    <row r="37427" customFormat="false" ht="15" hidden="false" customHeight="false" outlineLevel="0" collapsed="false"/>
    <row r="37428" customFormat="false" ht="15" hidden="false" customHeight="false" outlineLevel="0" collapsed="false"/>
    <row r="37429" customFormat="false" ht="15" hidden="false" customHeight="false" outlineLevel="0" collapsed="false"/>
    <row r="37430" customFormat="false" ht="15" hidden="false" customHeight="false" outlineLevel="0" collapsed="false"/>
    <row r="37431" customFormat="false" ht="15" hidden="false" customHeight="false" outlineLevel="0" collapsed="false"/>
    <row r="37432" customFormat="false" ht="15" hidden="false" customHeight="false" outlineLevel="0" collapsed="false"/>
    <row r="37433" customFormat="false" ht="15" hidden="false" customHeight="false" outlineLevel="0" collapsed="false"/>
    <row r="37434" customFormat="false" ht="15" hidden="false" customHeight="false" outlineLevel="0" collapsed="false"/>
    <row r="37435" customFormat="false" ht="15" hidden="false" customHeight="false" outlineLevel="0" collapsed="false"/>
    <row r="37436" customFormat="false" ht="15" hidden="false" customHeight="false" outlineLevel="0" collapsed="false"/>
    <row r="37437" customFormat="false" ht="15" hidden="false" customHeight="false" outlineLevel="0" collapsed="false"/>
    <row r="37438" customFormat="false" ht="15" hidden="false" customHeight="false" outlineLevel="0" collapsed="false"/>
    <row r="37439" customFormat="false" ht="15" hidden="false" customHeight="false" outlineLevel="0" collapsed="false"/>
    <row r="37440" customFormat="false" ht="15" hidden="false" customHeight="false" outlineLevel="0" collapsed="false"/>
    <row r="37441" customFormat="false" ht="15" hidden="false" customHeight="false" outlineLevel="0" collapsed="false"/>
    <row r="37442" customFormat="false" ht="15" hidden="false" customHeight="false" outlineLevel="0" collapsed="false"/>
    <row r="37443" customFormat="false" ht="15" hidden="false" customHeight="false" outlineLevel="0" collapsed="false"/>
    <row r="37444" customFormat="false" ht="15" hidden="false" customHeight="false" outlineLevel="0" collapsed="false"/>
    <row r="37445" customFormat="false" ht="15" hidden="false" customHeight="false" outlineLevel="0" collapsed="false"/>
    <row r="37446" customFormat="false" ht="15" hidden="false" customHeight="false" outlineLevel="0" collapsed="false"/>
    <row r="37447" customFormat="false" ht="15" hidden="false" customHeight="false" outlineLevel="0" collapsed="false"/>
    <row r="37448" customFormat="false" ht="15" hidden="false" customHeight="false" outlineLevel="0" collapsed="false"/>
    <row r="37449" customFormat="false" ht="15" hidden="false" customHeight="false" outlineLevel="0" collapsed="false"/>
    <row r="37450" customFormat="false" ht="15" hidden="false" customHeight="false" outlineLevel="0" collapsed="false"/>
    <row r="37451" customFormat="false" ht="15" hidden="false" customHeight="false" outlineLevel="0" collapsed="false"/>
    <row r="37452" customFormat="false" ht="15" hidden="false" customHeight="false" outlineLevel="0" collapsed="false"/>
    <row r="37453" customFormat="false" ht="15" hidden="false" customHeight="false" outlineLevel="0" collapsed="false"/>
    <row r="37454" customFormat="false" ht="15" hidden="false" customHeight="false" outlineLevel="0" collapsed="false"/>
    <row r="37455" customFormat="false" ht="15" hidden="false" customHeight="false" outlineLevel="0" collapsed="false"/>
    <row r="37456" customFormat="false" ht="15" hidden="false" customHeight="false" outlineLevel="0" collapsed="false"/>
    <row r="37457" customFormat="false" ht="15" hidden="false" customHeight="false" outlineLevel="0" collapsed="false"/>
    <row r="37458" customFormat="false" ht="15" hidden="false" customHeight="false" outlineLevel="0" collapsed="false"/>
    <row r="37459" customFormat="false" ht="15" hidden="false" customHeight="false" outlineLevel="0" collapsed="false"/>
    <row r="37460" customFormat="false" ht="15" hidden="false" customHeight="false" outlineLevel="0" collapsed="false"/>
    <row r="37461" customFormat="false" ht="15" hidden="false" customHeight="false" outlineLevel="0" collapsed="false"/>
    <row r="37462" customFormat="false" ht="15" hidden="false" customHeight="false" outlineLevel="0" collapsed="false"/>
    <row r="37463" customFormat="false" ht="15" hidden="false" customHeight="false" outlineLevel="0" collapsed="false"/>
    <row r="37464" customFormat="false" ht="15" hidden="false" customHeight="false" outlineLevel="0" collapsed="false"/>
    <row r="37465" customFormat="false" ht="15" hidden="false" customHeight="false" outlineLevel="0" collapsed="false"/>
    <row r="37466" customFormat="false" ht="15" hidden="false" customHeight="false" outlineLevel="0" collapsed="false"/>
    <row r="37467" customFormat="false" ht="15" hidden="false" customHeight="false" outlineLevel="0" collapsed="false"/>
    <row r="37468" customFormat="false" ht="15" hidden="false" customHeight="false" outlineLevel="0" collapsed="false"/>
    <row r="37469" customFormat="false" ht="15" hidden="false" customHeight="false" outlineLevel="0" collapsed="false"/>
    <row r="37470" customFormat="false" ht="15" hidden="false" customHeight="false" outlineLevel="0" collapsed="false"/>
    <row r="37471" customFormat="false" ht="15" hidden="false" customHeight="false" outlineLevel="0" collapsed="false"/>
    <row r="37472" customFormat="false" ht="15" hidden="false" customHeight="false" outlineLevel="0" collapsed="false"/>
    <row r="37473" customFormat="false" ht="15" hidden="false" customHeight="false" outlineLevel="0" collapsed="false"/>
    <row r="37474" customFormat="false" ht="15" hidden="false" customHeight="false" outlineLevel="0" collapsed="false"/>
    <row r="37475" customFormat="false" ht="15" hidden="false" customHeight="false" outlineLevel="0" collapsed="false"/>
    <row r="37476" customFormat="false" ht="15" hidden="false" customHeight="false" outlineLevel="0" collapsed="false"/>
    <row r="37477" customFormat="false" ht="15" hidden="false" customHeight="false" outlineLevel="0" collapsed="false"/>
    <row r="37478" customFormat="false" ht="15" hidden="false" customHeight="false" outlineLevel="0" collapsed="false"/>
    <row r="37479" customFormat="false" ht="15" hidden="false" customHeight="false" outlineLevel="0" collapsed="false"/>
    <row r="37480" customFormat="false" ht="15" hidden="false" customHeight="false" outlineLevel="0" collapsed="false"/>
    <row r="37481" customFormat="false" ht="15" hidden="false" customHeight="false" outlineLevel="0" collapsed="false"/>
    <row r="37482" customFormat="false" ht="15" hidden="false" customHeight="false" outlineLevel="0" collapsed="false"/>
    <row r="37483" customFormat="false" ht="15" hidden="false" customHeight="false" outlineLevel="0" collapsed="false"/>
    <row r="37484" customFormat="false" ht="15" hidden="false" customHeight="false" outlineLevel="0" collapsed="false"/>
    <row r="37485" customFormat="false" ht="15" hidden="false" customHeight="false" outlineLevel="0" collapsed="false"/>
    <row r="37486" customFormat="false" ht="15" hidden="false" customHeight="false" outlineLevel="0" collapsed="false"/>
    <row r="37487" customFormat="false" ht="15" hidden="false" customHeight="false" outlineLevel="0" collapsed="false"/>
    <row r="37488" customFormat="false" ht="15" hidden="false" customHeight="false" outlineLevel="0" collapsed="false"/>
    <row r="37489" customFormat="false" ht="15" hidden="false" customHeight="false" outlineLevel="0" collapsed="false"/>
    <row r="37490" customFormat="false" ht="15" hidden="false" customHeight="false" outlineLevel="0" collapsed="false"/>
    <row r="37491" customFormat="false" ht="15" hidden="false" customHeight="false" outlineLevel="0" collapsed="false"/>
    <row r="37492" customFormat="false" ht="15" hidden="false" customHeight="false" outlineLevel="0" collapsed="false"/>
    <row r="37493" customFormat="false" ht="15" hidden="false" customHeight="false" outlineLevel="0" collapsed="false"/>
    <row r="37494" customFormat="false" ht="15" hidden="false" customHeight="false" outlineLevel="0" collapsed="false"/>
    <row r="37495" customFormat="false" ht="15" hidden="false" customHeight="false" outlineLevel="0" collapsed="false"/>
    <row r="37496" customFormat="false" ht="15" hidden="false" customHeight="false" outlineLevel="0" collapsed="false"/>
    <row r="37497" customFormat="false" ht="15" hidden="false" customHeight="false" outlineLevel="0" collapsed="false"/>
    <row r="37498" customFormat="false" ht="15" hidden="false" customHeight="false" outlineLevel="0" collapsed="false"/>
    <row r="37499" customFormat="false" ht="15" hidden="false" customHeight="false" outlineLevel="0" collapsed="false"/>
    <row r="37500" customFormat="false" ht="15" hidden="false" customHeight="false" outlineLevel="0" collapsed="false"/>
    <row r="37501" customFormat="false" ht="15" hidden="false" customHeight="false" outlineLevel="0" collapsed="false"/>
    <row r="37502" customFormat="false" ht="15" hidden="false" customHeight="false" outlineLevel="0" collapsed="false"/>
    <row r="37503" customFormat="false" ht="15" hidden="false" customHeight="false" outlineLevel="0" collapsed="false"/>
    <row r="37504" customFormat="false" ht="15" hidden="false" customHeight="false" outlineLevel="0" collapsed="false"/>
    <row r="37505" customFormat="false" ht="15" hidden="false" customHeight="false" outlineLevel="0" collapsed="false"/>
    <row r="37506" customFormat="false" ht="15" hidden="false" customHeight="false" outlineLevel="0" collapsed="false"/>
    <row r="37507" customFormat="false" ht="15" hidden="false" customHeight="false" outlineLevel="0" collapsed="false"/>
    <row r="37508" customFormat="false" ht="15" hidden="false" customHeight="false" outlineLevel="0" collapsed="false"/>
    <row r="37509" customFormat="false" ht="15" hidden="false" customHeight="false" outlineLevel="0" collapsed="false"/>
    <row r="37510" customFormat="false" ht="15" hidden="false" customHeight="false" outlineLevel="0" collapsed="false"/>
    <row r="37511" customFormat="false" ht="15" hidden="false" customHeight="false" outlineLevel="0" collapsed="false"/>
    <row r="37512" customFormat="false" ht="15" hidden="false" customHeight="false" outlineLevel="0" collapsed="false"/>
    <row r="37513" customFormat="false" ht="15" hidden="false" customHeight="false" outlineLevel="0" collapsed="false"/>
    <row r="37514" customFormat="false" ht="15" hidden="false" customHeight="false" outlineLevel="0" collapsed="false"/>
    <row r="37515" customFormat="false" ht="15" hidden="false" customHeight="false" outlineLevel="0" collapsed="false"/>
    <row r="37516" customFormat="false" ht="15" hidden="false" customHeight="false" outlineLevel="0" collapsed="false"/>
    <row r="37517" customFormat="false" ht="15" hidden="false" customHeight="false" outlineLevel="0" collapsed="false"/>
    <row r="37518" customFormat="false" ht="15" hidden="false" customHeight="false" outlineLevel="0" collapsed="false"/>
    <row r="37519" customFormat="false" ht="15" hidden="false" customHeight="false" outlineLevel="0" collapsed="false"/>
    <row r="37520" customFormat="false" ht="15" hidden="false" customHeight="false" outlineLevel="0" collapsed="false"/>
    <row r="37521" customFormat="false" ht="15" hidden="false" customHeight="false" outlineLevel="0" collapsed="false"/>
    <row r="37522" customFormat="false" ht="15" hidden="false" customHeight="false" outlineLevel="0" collapsed="false"/>
    <row r="37523" customFormat="false" ht="15" hidden="false" customHeight="false" outlineLevel="0" collapsed="false"/>
    <row r="37524" customFormat="false" ht="15" hidden="false" customHeight="false" outlineLevel="0" collapsed="false"/>
    <row r="37525" customFormat="false" ht="15" hidden="false" customHeight="false" outlineLevel="0" collapsed="false"/>
    <row r="37526" customFormat="false" ht="15" hidden="false" customHeight="false" outlineLevel="0" collapsed="false"/>
    <row r="37527" customFormat="false" ht="15" hidden="false" customHeight="false" outlineLevel="0" collapsed="false"/>
    <row r="37528" customFormat="false" ht="15" hidden="false" customHeight="false" outlineLevel="0" collapsed="false"/>
    <row r="37529" customFormat="false" ht="15" hidden="false" customHeight="false" outlineLevel="0" collapsed="false"/>
    <row r="37530" customFormat="false" ht="15" hidden="false" customHeight="false" outlineLevel="0" collapsed="false"/>
    <row r="37531" customFormat="false" ht="15" hidden="false" customHeight="false" outlineLevel="0" collapsed="false"/>
    <row r="37532" customFormat="false" ht="15" hidden="false" customHeight="false" outlineLevel="0" collapsed="false"/>
    <row r="37533" customFormat="false" ht="15" hidden="false" customHeight="false" outlineLevel="0" collapsed="false"/>
    <row r="37534" customFormat="false" ht="15" hidden="false" customHeight="false" outlineLevel="0" collapsed="false"/>
    <row r="37535" customFormat="false" ht="15" hidden="false" customHeight="false" outlineLevel="0" collapsed="false"/>
    <row r="37536" customFormat="false" ht="15" hidden="false" customHeight="false" outlineLevel="0" collapsed="false"/>
    <row r="37537" customFormat="false" ht="15" hidden="false" customHeight="false" outlineLevel="0" collapsed="false"/>
    <row r="37538" customFormat="false" ht="15" hidden="false" customHeight="false" outlineLevel="0" collapsed="false"/>
    <row r="37539" customFormat="false" ht="15" hidden="false" customHeight="false" outlineLevel="0" collapsed="false"/>
    <row r="37540" customFormat="false" ht="15" hidden="false" customHeight="false" outlineLevel="0" collapsed="false"/>
    <row r="37541" customFormat="false" ht="15" hidden="false" customHeight="false" outlineLevel="0" collapsed="false"/>
    <row r="37542" customFormat="false" ht="15" hidden="false" customHeight="false" outlineLevel="0" collapsed="false"/>
    <row r="37543" customFormat="false" ht="15" hidden="false" customHeight="false" outlineLevel="0" collapsed="false"/>
    <row r="37544" customFormat="false" ht="15" hidden="false" customHeight="false" outlineLevel="0" collapsed="false"/>
    <row r="37545" customFormat="false" ht="15" hidden="false" customHeight="false" outlineLevel="0" collapsed="false"/>
    <row r="37546" customFormat="false" ht="15" hidden="false" customHeight="false" outlineLevel="0" collapsed="false"/>
    <row r="37547" customFormat="false" ht="15" hidden="false" customHeight="false" outlineLevel="0" collapsed="false"/>
    <row r="37548" customFormat="false" ht="15" hidden="false" customHeight="false" outlineLevel="0" collapsed="false"/>
    <row r="37549" customFormat="false" ht="15" hidden="false" customHeight="false" outlineLevel="0" collapsed="false"/>
    <row r="37550" customFormat="false" ht="15" hidden="false" customHeight="false" outlineLevel="0" collapsed="false"/>
    <row r="37551" customFormat="false" ht="15" hidden="false" customHeight="false" outlineLevel="0" collapsed="false"/>
    <row r="37552" customFormat="false" ht="15" hidden="false" customHeight="false" outlineLevel="0" collapsed="false"/>
    <row r="37553" customFormat="false" ht="15" hidden="false" customHeight="false" outlineLevel="0" collapsed="false"/>
    <row r="37554" customFormat="false" ht="15" hidden="false" customHeight="false" outlineLevel="0" collapsed="false"/>
    <row r="37555" customFormat="false" ht="15" hidden="false" customHeight="false" outlineLevel="0" collapsed="false"/>
    <row r="37556" customFormat="false" ht="15" hidden="false" customHeight="false" outlineLevel="0" collapsed="false"/>
    <row r="37557" customFormat="false" ht="15" hidden="false" customHeight="false" outlineLevel="0" collapsed="false"/>
    <row r="37558" customFormat="false" ht="15" hidden="false" customHeight="false" outlineLevel="0" collapsed="false"/>
    <row r="37559" customFormat="false" ht="15" hidden="false" customHeight="false" outlineLevel="0" collapsed="false"/>
    <row r="37560" customFormat="false" ht="15" hidden="false" customHeight="false" outlineLevel="0" collapsed="false"/>
    <row r="37561" customFormat="false" ht="15" hidden="false" customHeight="false" outlineLevel="0" collapsed="false"/>
    <row r="37562" customFormat="false" ht="15" hidden="false" customHeight="false" outlineLevel="0" collapsed="false"/>
    <row r="37563" customFormat="false" ht="15" hidden="false" customHeight="false" outlineLevel="0" collapsed="false"/>
    <row r="37564" customFormat="false" ht="15" hidden="false" customHeight="false" outlineLevel="0" collapsed="false"/>
    <row r="37565" customFormat="false" ht="15" hidden="false" customHeight="false" outlineLevel="0" collapsed="false"/>
    <row r="37566" customFormat="false" ht="15" hidden="false" customHeight="false" outlineLevel="0" collapsed="false"/>
    <row r="37567" customFormat="false" ht="15" hidden="false" customHeight="false" outlineLevel="0" collapsed="false"/>
    <row r="37568" customFormat="false" ht="15" hidden="false" customHeight="false" outlineLevel="0" collapsed="false"/>
    <row r="37569" customFormat="false" ht="15" hidden="false" customHeight="false" outlineLevel="0" collapsed="false"/>
    <row r="37570" customFormat="false" ht="15" hidden="false" customHeight="false" outlineLevel="0" collapsed="false"/>
    <row r="37571" customFormat="false" ht="15" hidden="false" customHeight="false" outlineLevel="0" collapsed="false"/>
    <row r="37572" customFormat="false" ht="15" hidden="false" customHeight="false" outlineLevel="0" collapsed="false"/>
    <row r="37573" customFormat="false" ht="15" hidden="false" customHeight="false" outlineLevel="0" collapsed="false"/>
    <row r="37574" customFormat="false" ht="15" hidden="false" customHeight="false" outlineLevel="0" collapsed="false"/>
    <row r="37575" customFormat="false" ht="15" hidden="false" customHeight="false" outlineLevel="0" collapsed="false"/>
    <row r="37576" customFormat="false" ht="15" hidden="false" customHeight="false" outlineLevel="0" collapsed="false"/>
    <row r="37577" customFormat="false" ht="15" hidden="false" customHeight="false" outlineLevel="0" collapsed="false"/>
    <row r="37578" customFormat="false" ht="15" hidden="false" customHeight="false" outlineLevel="0" collapsed="false"/>
    <row r="37579" customFormat="false" ht="15" hidden="false" customHeight="false" outlineLevel="0" collapsed="false"/>
    <row r="37580" customFormat="false" ht="15" hidden="false" customHeight="false" outlineLevel="0" collapsed="false"/>
    <row r="37581" customFormat="false" ht="15" hidden="false" customHeight="false" outlineLevel="0" collapsed="false"/>
    <row r="37582" customFormat="false" ht="15" hidden="false" customHeight="false" outlineLevel="0" collapsed="false"/>
    <row r="37583" customFormat="false" ht="15" hidden="false" customHeight="false" outlineLevel="0" collapsed="false"/>
    <row r="37584" customFormat="false" ht="15" hidden="false" customHeight="false" outlineLevel="0" collapsed="false"/>
    <row r="37585" customFormat="false" ht="15" hidden="false" customHeight="false" outlineLevel="0" collapsed="false"/>
    <row r="37586" customFormat="false" ht="15" hidden="false" customHeight="false" outlineLevel="0" collapsed="false"/>
    <row r="37587" customFormat="false" ht="15" hidden="false" customHeight="false" outlineLevel="0" collapsed="false"/>
    <row r="37588" customFormat="false" ht="15" hidden="false" customHeight="false" outlineLevel="0" collapsed="false"/>
    <row r="37589" customFormat="false" ht="15" hidden="false" customHeight="false" outlineLevel="0" collapsed="false"/>
    <row r="37590" customFormat="false" ht="15" hidden="false" customHeight="false" outlineLevel="0" collapsed="false"/>
    <row r="37591" customFormat="false" ht="15" hidden="false" customHeight="false" outlineLevel="0" collapsed="false"/>
    <row r="37592" customFormat="false" ht="15" hidden="false" customHeight="false" outlineLevel="0" collapsed="false"/>
    <row r="37593" customFormat="false" ht="15" hidden="false" customHeight="false" outlineLevel="0" collapsed="false"/>
    <row r="37594" customFormat="false" ht="15" hidden="false" customHeight="false" outlineLevel="0" collapsed="false"/>
    <row r="37595" customFormat="false" ht="15" hidden="false" customHeight="false" outlineLevel="0" collapsed="false"/>
    <row r="37596" customFormat="false" ht="15" hidden="false" customHeight="false" outlineLevel="0" collapsed="false"/>
    <row r="37597" customFormat="false" ht="15" hidden="false" customHeight="false" outlineLevel="0" collapsed="false"/>
    <row r="37598" customFormat="false" ht="15" hidden="false" customHeight="false" outlineLevel="0" collapsed="false"/>
    <row r="37599" customFormat="false" ht="15" hidden="false" customHeight="false" outlineLevel="0" collapsed="false"/>
    <row r="37600" customFormat="false" ht="15" hidden="false" customHeight="false" outlineLevel="0" collapsed="false"/>
    <row r="37601" customFormat="false" ht="15" hidden="false" customHeight="false" outlineLevel="0" collapsed="false"/>
    <row r="37602" customFormat="false" ht="15" hidden="false" customHeight="false" outlineLevel="0" collapsed="false"/>
    <row r="37603" customFormat="false" ht="15" hidden="false" customHeight="false" outlineLevel="0" collapsed="false"/>
    <row r="37604" customFormat="false" ht="15" hidden="false" customHeight="false" outlineLevel="0" collapsed="false"/>
    <row r="37605" customFormat="false" ht="15" hidden="false" customHeight="false" outlineLevel="0" collapsed="false"/>
    <row r="37606" customFormat="false" ht="15" hidden="false" customHeight="false" outlineLevel="0" collapsed="false"/>
    <row r="37607" customFormat="false" ht="15" hidden="false" customHeight="false" outlineLevel="0" collapsed="false"/>
    <row r="37608" customFormat="false" ht="15" hidden="false" customHeight="false" outlineLevel="0" collapsed="false"/>
    <row r="37609" customFormat="false" ht="15" hidden="false" customHeight="false" outlineLevel="0" collapsed="false"/>
    <row r="37610" customFormat="false" ht="15" hidden="false" customHeight="false" outlineLevel="0" collapsed="false"/>
    <row r="37611" customFormat="false" ht="15" hidden="false" customHeight="false" outlineLevel="0" collapsed="false"/>
    <row r="37612" customFormat="false" ht="15" hidden="false" customHeight="false" outlineLevel="0" collapsed="false"/>
    <row r="37613" customFormat="false" ht="15" hidden="false" customHeight="false" outlineLevel="0" collapsed="false"/>
    <row r="37614" customFormat="false" ht="15" hidden="false" customHeight="false" outlineLevel="0" collapsed="false"/>
    <row r="37615" customFormat="false" ht="15" hidden="false" customHeight="false" outlineLevel="0" collapsed="false"/>
    <row r="37616" customFormat="false" ht="15" hidden="false" customHeight="false" outlineLevel="0" collapsed="false"/>
    <row r="37617" customFormat="false" ht="15" hidden="false" customHeight="false" outlineLevel="0" collapsed="false"/>
    <row r="37618" customFormat="false" ht="15" hidden="false" customHeight="false" outlineLevel="0" collapsed="false"/>
    <row r="37619" customFormat="false" ht="15" hidden="false" customHeight="false" outlineLevel="0" collapsed="false"/>
    <row r="37620" customFormat="false" ht="15" hidden="false" customHeight="false" outlineLevel="0" collapsed="false"/>
    <row r="37621" customFormat="false" ht="15" hidden="false" customHeight="false" outlineLevel="0" collapsed="false"/>
    <row r="37622" customFormat="false" ht="15" hidden="false" customHeight="false" outlineLevel="0" collapsed="false"/>
    <row r="37623" customFormat="false" ht="15" hidden="false" customHeight="false" outlineLevel="0" collapsed="false"/>
    <row r="37624" customFormat="false" ht="15" hidden="false" customHeight="false" outlineLevel="0" collapsed="false"/>
    <row r="37625" customFormat="false" ht="15" hidden="false" customHeight="false" outlineLevel="0" collapsed="false"/>
    <row r="37626" customFormat="false" ht="15" hidden="false" customHeight="false" outlineLevel="0" collapsed="false"/>
    <row r="37627" customFormat="false" ht="15" hidden="false" customHeight="false" outlineLevel="0" collapsed="false"/>
    <row r="37628" customFormat="false" ht="15" hidden="false" customHeight="false" outlineLevel="0" collapsed="false"/>
    <row r="37629" customFormat="false" ht="15" hidden="false" customHeight="false" outlineLevel="0" collapsed="false"/>
    <row r="37630" customFormat="false" ht="15" hidden="false" customHeight="false" outlineLevel="0" collapsed="false"/>
    <row r="37631" customFormat="false" ht="15" hidden="false" customHeight="false" outlineLevel="0" collapsed="false"/>
    <row r="37632" customFormat="false" ht="15" hidden="false" customHeight="false" outlineLevel="0" collapsed="false"/>
    <row r="37633" customFormat="false" ht="15" hidden="false" customHeight="false" outlineLevel="0" collapsed="false"/>
    <row r="37634" customFormat="false" ht="15" hidden="false" customHeight="false" outlineLevel="0" collapsed="false"/>
    <row r="37635" customFormat="false" ht="15" hidden="false" customHeight="false" outlineLevel="0" collapsed="false"/>
    <row r="37636" customFormat="false" ht="15" hidden="false" customHeight="false" outlineLevel="0" collapsed="false"/>
    <row r="37637" customFormat="false" ht="15" hidden="false" customHeight="false" outlineLevel="0" collapsed="false"/>
    <row r="37638" customFormat="false" ht="15" hidden="false" customHeight="false" outlineLevel="0" collapsed="false"/>
    <row r="37639" customFormat="false" ht="15" hidden="false" customHeight="false" outlineLevel="0" collapsed="false"/>
    <row r="37640" customFormat="false" ht="15" hidden="false" customHeight="false" outlineLevel="0" collapsed="false"/>
    <row r="37641" customFormat="false" ht="15" hidden="false" customHeight="false" outlineLevel="0" collapsed="false"/>
    <row r="37642" customFormat="false" ht="15" hidden="false" customHeight="false" outlineLevel="0" collapsed="false"/>
    <row r="37643" customFormat="false" ht="15" hidden="false" customHeight="false" outlineLevel="0" collapsed="false"/>
    <row r="37644" customFormat="false" ht="15" hidden="false" customHeight="false" outlineLevel="0" collapsed="false"/>
    <row r="37645" customFormat="false" ht="15" hidden="false" customHeight="false" outlineLevel="0" collapsed="false"/>
    <row r="37646" customFormat="false" ht="15" hidden="false" customHeight="false" outlineLevel="0" collapsed="false"/>
    <row r="37647" customFormat="false" ht="15" hidden="false" customHeight="false" outlineLevel="0" collapsed="false"/>
    <row r="37648" customFormat="false" ht="15" hidden="false" customHeight="false" outlineLevel="0" collapsed="false"/>
    <row r="37649" customFormat="false" ht="15" hidden="false" customHeight="false" outlineLevel="0" collapsed="false"/>
    <row r="37650" customFormat="false" ht="15" hidden="false" customHeight="false" outlineLevel="0" collapsed="false"/>
    <row r="37651" customFormat="false" ht="15" hidden="false" customHeight="false" outlineLevel="0" collapsed="false"/>
    <row r="37652" customFormat="false" ht="15" hidden="false" customHeight="false" outlineLevel="0" collapsed="false"/>
    <row r="37653" customFormat="false" ht="15" hidden="false" customHeight="false" outlineLevel="0" collapsed="false"/>
    <row r="37654" customFormat="false" ht="15" hidden="false" customHeight="false" outlineLevel="0" collapsed="false"/>
    <row r="37655" customFormat="false" ht="15" hidden="false" customHeight="false" outlineLevel="0" collapsed="false"/>
    <row r="37656" customFormat="false" ht="15" hidden="false" customHeight="false" outlineLevel="0" collapsed="false"/>
    <row r="37657" customFormat="false" ht="15" hidden="false" customHeight="false" outlineLevel="0" collapsed="false"/>
    <row r="37658" customFormat="false" ht="15" hidden="false" customHeight="false" outlineLevel="0" collapsed="false"/>
    <row r="37659" customFormat="false" ht="15" hidden="false" customHeight="false" outlineLevel="0" collapsed="false"/>
    <row r="37660" customFormat="false" ht="15" hidden="false" customHeight="false" outlineLevel="0" collapsed="false"/>
    <row r="37661" customFormat="false" ht="15" hidden="false" customHeight="false" outlineLevel="0" collapsed="false"/>
    <row r="37662" customFormat="false" ht="15" hidden="false" customHeight="false" outlineLevel="0" collapsed="false"/>
    <row r="37663" customFormat="false" ht="15" hidden="false" customHeight="false" outlineLevel="0" collapsed="false"/>
    <row r="37664" customFormat="false" ht="15" hidden="false" customHeight="false" outlineLevel="0" collapsed="false"/>
    <row r="37665" customFormat="false" ht="15" hidden="false" customHeight="false" outlineLevel="0" collapsed="false"/>
    <row r="37666" customFormat="false" ht="15" hidden="false" customHeight="false" outlineLevel="0" collapsed="false"/>
    <row r="37667" customFormat="false" ht="15" hidden="false" customHeight="false" outlineLevel="0" collapsed="false"/>
    <row r="37668" customFormat="false" ht="15" hidden="false" customHeight="false" outlineLevel="0" collapsed="false"/>
    <row r="37669" customFormat="false" ht="15" hidden="false" customHeight="false" outlineLevel="0" collapsed="false"/>
    <row r="37670" customFormat="false" ht="15" hidden="false" customHeight="false" outlineLevel="0" collapsed="false"/>
    <row r="37671" customFormat="false" ht="15" hidden="false" customHeight="false" outlineLevel="0" collapsed="false"/>
    <row r="37672" customFormat="false" ht="15" hidden="false" customHeight="false" outlineLevel="0" collapsed="false"/>
    <row r="37673" customFormat="false" ht="15" hidden="false" customHeight="false" outlineLevel="0" collapsed="false"/>
    <row r="37674" customFormat="false" ht="15" hidden="false" customHeight="false" outlineLevel="0" collapsed="false"/>
    <row r="37675" customFormat="false" ht="15" hidden="false" customHeight="false" outlineLevel="0" collapsed="false"/>
    <row r="37676" customFormat="false" ht="15" hidden="false" customHeight="false" outlineLevel="0" collapsed="false"/>
    <row r="37677" customFormat="false" ht="15" hidden="false" customHeight="false" outlineLevel="0" collapsed="false"/>
    <row r="37678" customFormat="false" ht="15" hidden="false" customHeight="false" outlineLevel="0" collapsed="false"/>
    <row r="37679" customFormat="false" ht="15" hidden="false" customHeight="false" outlineLevel="0" collapsed="false"/>
    <row r="37680" customFormat="false" ht="15" hidden="false" customHeight="false" outlineLevel="0" collapsed="false"/>
    <row r="37681" customFormat="false" ht="15" hidden="false" customHeight="false" outlineLevel="0" collapsed="false"/>
    <row r="37682" customFormat="false" ht="15" hidden="false" customHeight="false" outlineLevel="0" collapsed="false"/>
    <row r="37683" customFormat="false" ht="15" hidden="false" customHeight="false" outlineLevel="0" collapsed="false"/>
    <row r="37684" customFormat="false" ht="15" hidden="false" customHeight="false" outlineLevel="0" collapsed="false"/>
    <row r="37685" customFormat="false" ht="15" hidden="false" customHeight="false" outlineLevel="0" collapsed="false"/>
    <row r="37686" customFormat="false" ht="15" hidden="false" customHeight="false" outlineLevel="0" collapsed="false"/>
    <row r="37687" customFormat="false" ht="15" hidden="false" customHeight="false" outlineLevel="0" collapsed="false"/>
    <row r="37688" customFormat="false" ht="15" hidden="false" customHeight="false" outlineLevel="0" collapsed="false"/>
    <row r="37689" customFormat="false" ht="15" hidden="false" customHeight="false" outlineLevel="0" collapsed="false"/>
    <row r="37690" customFormat="false" ht="15" hidden="false" customHeight="false" outlineLevel="0" collapsed="false"/>
    <row r="37691" customFormat="false" ht="15" hidden="false" customHeight="false" outlineLevel="0" collapsed="false"/>
    <row r="37692" customFormat="false" ht="15" hidden="false" customHeight="false" outlineLevel="0" collapsed="false"/>
    <row r="37693" customFormat="false" ht="15" hidden="false" customHeight="false" outlineLevel="0" collapsed="false"/>
    <row r="37694" customFormat="false" ht="15" hidden="false" customHeight="false" outlineLevel="0" collapsed="false"/>
    <row r="37695" customFormat="false" ht="15" hidden="false" customHeight="false" outlineLevel="0" collapsed="false"/>
    <row r="37696" customFormat="false" ht="15" hidden="false" customHeight="false" outlineLevel="0" collapsed="false"/>
    <row r="37697" customFormat="false" ht="15" hidden="false" customHeight="false" outlineLevel="0" collapsed="false"/>
    <row r="37698" customFormat="false" ht="15" hidden="false" customHeight="false" outlineLevel="0" collapsed="false"/>
    <row r="37699" customFormat="false" ht="15" hidden="false" customHeight="false" outlineLevel="0" collapsed="false"/>
    <row r="37700" customFormat="false" ht="15" hidden="false" customHeight="false" outlineLevel="0" collapsed="false"/>
    <row r="37701" customFormat="false" ht="15" hidden="false" customHeight="false" outlineLevel="0" collapsed="false"/>
    <row r="37702" customFormat="false" ht="15" hidden="false" customHeight="false" outlineLevel="0" collapsed="false"/>
    <row r="37703" customFormat="false" ht="15" hidden="false" customHeight="false" outlineLevel="0" collapsed="false"/>
    <row r="37704" customFormat="false" ht="15" hidden="false" customHeight="false" outlineLevel="0" collapsed="false"/>
    <row r="37705" customFormat="false" ht="15" hidden="false" customHeight="false" outlineLevel="0" collapsed="false"/>
    <row r="37706" customFormat="false" ht="15" hidden="false" customHeight="false" outlineLevel="0" collapsed="false"/>
    <row r="37707" customFormat="false" ht="15" hidden="false" customHeight="false" outlineLevel="0" collapsed="false"/>
    <row r="37708" customFormat="false" ht="15" hidden="false" customHeight="false" outlineLevel="0" collapsed="false"/>
    <row r="37709" customFormat="false" ht="15" hidden="false" customHeight="false" outlineLevel="0" collapsed="false"/>
    <row r="37710" customFormat="false" ht="15" hidden="false" customHeight="false" outlineLevel="0" collapsed="false"/>
    <row r="37711" customFormat="false" ht="15" hidden="false" customHeight="false" outlineLevel="0" collapsed="false"/>
    <row r="37712" customFormat="false" ht="15" hidden="false" customHeight="false" outlineLevel="0" collapsed="false"/>
    <row r="37713" customFormat="false" ht="15" hidden="false" customHeight="false" outlineLevel="0" collapsed="false"/>
    <row r="37714" customFormat="false" ht="15" hidden="false" customHeight="false" outlineLevel="0" collapsed="false"/>
    <row r="37715" customFormat="false" ht="15" hidden="false" customHeight="false" outlineLevel="0" collapsed="false"/>
    <row r="37716" customFormat="false" ht="15" hidden="false" customHeight="false" outlineLevel="0" collapsed="false"/>
    <row r="37717" customFormat="false" ht="15" hidden="false" customHeight="false" outlineLevel="0" collapsed="false"/>
    <row r="37718" customFormat="false" ht="15" hidden="false" customHeight="false" outlineLevel="0" collapsed="false"/>
    <row r="37719" customFormat="false" ht="15" hidden="false" customHeight="false" outlineLevel="0" collapsed="false"/>
    <row r="37720" customFormat="false" ht="15" hidden="false" customHeight="false" outlineLevel="0" collapsed="false"/>
    <row r="37721" customFormat="false" ht="15" hidden="false" customHeight="false" outlineLevel="0" collapsed="false"/>
    <row r="37722" customFormat="false" ht="15" hidden="false" customHeight="false" outlineLevel="0" collapsed="false"/>
    <row r="37723" customFormat="false" ht="15" hidden="false" customHeight="false" outlineLevel="0" collapsed="false"/>
    <row r="37724" customFormat="false" ht="15" hidden="false" customHeight="false" outlineLevel="0" collapsed="false"/>
    <row r="37725" customFormat="false" ht="15" hidden="false" customHeight="false" outlineLevel="0" collapsed="false"/>
    <row r="37726" customFormat="false" ht="15" hidden="false" customHeight="false" outlineLevel="0" collapsed="false"/>
    <row r="37727" customFormat="false" ht="15" hidden="false" customHeight="false" outlineLevel="0" collapsed="false"/>
    <row r="37728" customFormat="false" ht="15" hidden="false" customHeight="false" outlineLevel="0" collapsed="false"/>
    <row r="37729" customFormat="false" ht="15" hidden="false" customHeight="false" outlineLevel="0" collapsed="false"/>
    <row r="37730" customFormat="false" ht="15" hidden="false" customHeight="false" outlineLevel="0" collapsed="false"/>
    <row r="37731" customFormat="false" ht="15" hidden="false" customHeight="false" outlineLevel="0" collapsed="false"/>
    <row r="37732" customFormat="false" ht="15" hidden="false" customHeight="false" outlineLevel="0" collapsed="false"/>
    <row r="37733" customFormat="false" ht="15" hidden="false" customHeight="false" outlineLevel="0" collapsed="false"/>
    <row r="37734" customFormat="false" ht="15" hidden="false" customHeight="false" outlineLevel="0" collapsed="false"/>
    <row r="37735" customFormat="false" ht="15" hidden="false" customHeight="false" outlineLevel="0" collapsed="false"/>
    <row r="37736" customFormat="false" ht="15" hidden="false" customHeight="false" outlineLevel="0" collapsed="false"/>
    <row r="37737" customFormat="false" ht="15" hidden="false" customHeight="false" outlineLevel="0" collapsed="false"/>
    <row r="37738" customFormat="false" ht="15" hidden="false" customHeight="false" outlineLevel="0" collapsed="false"/>
    <row r="37739" customFormat="false" ht="15" hidden="false" customHeight="false" outlineLevel="0" collapsed="false"/>
    <row r="37740" customFormat="false" ht="15" hidden="false" customHeight="false" outlineLevel="0" collapsed="false"/>
    <row r="37741" customFormat="false" ht="15" hidden="false" customHeight="false" outlineLevel="0" collapsed="false"/>
    <row r="37742" customFormat="false" ht="15" hidden="false" customHeight="false" outlineLevel="0" collapsed="false"/>
    <row r="37743" customFormat="false" ht="15" hidden="false" customHeight="false" outlineLevel="0" collapsed="false"/>
    <row r="37744" customFormat="false" ht="15" hidden="false" customHeight="false" outlineLevel="0" collapsed="false"/>
    <row r="37745" customFormat="false" ht="15" hidden="false" customHeight="false" outlineLevel="0" collapsed="false"/>
    <row r="37746" customFormat="false" ht="15" hidden="false" customHeight="false" outlineLevel="0" collapsed="false"/>
    <row r="37747" customFormat="false" ht="15" hidden="false" customHeight="false" outlineLevel="0" collapsed="false"/>
    <row r="37748" customFormat="false" ht="15" hidden="false" customHeight="false" outlineLevel="0" collapsed="false"/>
    <row r="37749" customFormat="false" ht="15" hidden="false" customHeight="false" outlineLevel="0" collapsed="false"/>
    <row r="37750" customFormat="false" ht="15" hidden="false" customHeight="false" outlineLevel="0" collapsed="false"/>
    <row r="37751" customFormat="false" ht="15" hidden="false" customHeight="false" outlineLevel="0" collapsed="false"/>
    <row r="37752" customFormat="false" ht="15" hidden="false" customHeight="false" outlineLevel="0" collapsed="false"/>
    <row r="37753" customFormat="false" ht="15" hidden="false" customHeight="false" outlineLevel="0" collapsed="false"/>
    <row r="37754" customFormat="false" ht="15" hidden="false" customHeight="false" outlineLevel="0" collapsed="false"/>
    <row r="37755" customFormat="false" ht="15" hidden="false" customHeight="false" outlineLevel="0" collapsed="false"/>
    <row r="37756" customFormat="false" ht="15" hidden="false" customHeight="false" outlineLevel="0" collapsed="false"/>
    <row r="37757" customFormat="false" ht="15" hidden="false" customHeight="false" outlineLevel="0" collapsed="false"/>
    <row r="37758" customFormat="false" ht="15" hidden="false" customHeight="false" outlineLevel="0" collapsed="false"/>
    <row r="37759" customFormat="false" ht="15" hidden="false" customHeight="false" outlineLevel="0" collapsed="false"/>
    <row r="37760" customFormat="false" ht="15" hidden="false" customHeight="false" outlineLevel="0" collapsed="false"/>
    <row r="37761" customFormat="false" ht="15" hidden="false" customHeight="false" outlineLevel="0" collapsed="false"/>
    <row r="37762" customFormat="false" ht="15" hidden="false" customHeight="false" outlineLevel="0" collapsed="false"/>
    <row r="37763" customFormat="false" ht="15" hidden="false" customHeight="false" outlineLevel="0" collapsed="false"/>
    <row r="37764" customFormat="false" ht="15" hidden="false" customHeight="false" outlineLevel="0" collapsed="false"/>
    <row r="37765" customFormat="false" ht="15" hidden="false" customHeight="false" outlineLevel="0" collapsed="false"/>
    <row r="37766" customFormat="false" ht="15" hidden="false" customHeight="false" outlineLevel="0" collapsed="false"/>
    <row r="37767" customFormat="false" ht="15" hidden="false" customHeight="false" outlineLevel="0" collapsed="false"/>
    <row r="37768" customFormat="false" ht="15" hidden="false" customHeight="false" outlineLevel="0" collapsed="false"/>
    <row r="37769" customFormat="false" ht="15" hidden="false" customHeight="false" outlineLevel="0" collapsed="false"/>
    <row r="37770" customFormat="false" ht="15" hidden="false" customHeight="false" outlineLevel="0" collapsed="false"/>
    <row r="37771" customFormat="false" ht="15" hidden="false" customHeight="false" outlineLevel="0" collapsed="false"/>
    <row r="37772" customFormat="false" ht="15" hidden="false" customHeight="false" outlineLevel="0" collapsed="false"/>
    <row r="37773" customFormat="false" ht="15" hidden="false" customHeight="false" outlineLevel="0" collapsed="false"/>
    <row r="37774" customFormat="false" ht="15" hidden="false" customHeight="false" outlineLevel="0" collapsed="false"/>
    <row r="37775" customFormat="false" ht="15" hidden="false" customHeight="false" outlineLevel="0" collapsed="false"/>
    <row r="37776" customFormat="false" ht="15" hidden="false" customHeight="false" outlineLevel="0" collapsed="false"/>
    <row r="37777" customFormat="false" ht="15" hidden="false" customHeight="false" outlineLevel="0" collapsed="false"/>
    <row r="37778" customFormat="false" ht="15" hidden="false" customHeight="false" outlineLevel="0" collapsed="false"/>
    <row r="37779" customFormat="false" ht="15" hidden="false" customHeight="false" outlineLevel="0" collapsed="false"/>
    <row r="37780" customFormat="false" ht="15" hidden="false" customHeight="false" outlineLevel="0" collapsed="false"/>
    <row r="37781" customFormat="false" ht="15" hidden="false" customHeight="false" outlineLevel="0" collapsed="false"/>
    <row r="37782" customFormat="false" ht="15" hidden="false" customHeight="false" outlineLevel="0" collapsed="false"/>
    <row r="37783" customFormat="false" ht="15" hidden="false" customHeight="false" outlineLevel="0" collapsed="false"/>
    <row r="37784" customFormat="false" ht="15" hidden="false" customHeight="false" outlineLevel="0" collapsed="false"/>
    <row r="37785" customFormat="false" ht="15" hidden="false" customHeight="false" outlineLevel="0" collapsed="false"/>
    <row r="37786" customFormat="false" ht="15" hidden="false" customHeight="false" outlineLevel="0" collapsed="false"/>
    <row r="37787" customFormat="false" ht="15" hidden="false" customHeight="false" outlineLevel="0" collapsed="false"/>
    <row r="37788" customFormat="false" ht="15" hidden="false" customHeight="false" outlineLevel="0" collapsed="false"/>
    <row r="37789" customFormat="false" ht="15" hidden="false" customHeight="false" outlineLevel="0" collapsed="false"/>
    <row r="37790" customFormat="false" ht="15" hidden="false" customHeight="false" outlineLevel="0" collapsed="false"/>
    <row r="37791" customFormat="false" ht="15" hidden="false" customHeight="false" outlineLevel="0" collapsed="false"/>
    <row r="37792" customFormat="false" ht="15" hidden="false" customHeight="false" outlineLevel="0" collapsed="false"/>
    <row r="37793" customFormat="false" ht="15" hidden="false" customHeight="false" outlineLevel="0" collapsed="false"/>
    <row r="37794" customFormat="false" ht="15" hidden="false" customHeight="false" outlineLevel="0" collapsed="false"/>
    <row r="37795" customFormat="false" ht="15" hidden="false" customHeight="false" outlineLevel="0" collapsed="false"/>
    <row r="37796" customFormat="false" ht="15" hidden="false" customHeight="false" outlineLevel="0" collapsed="false"/>
    <row r="37797" customFormat="false" ht="15" hidden="false" customHeight="false" outlineLevel="0" collapsed="false"/>
    <row r="37798" customFormat="false" ht="15" hidden="false" customHeight="false" outlineLevel="0" collapsed="false"/>
    <row r="37799" customFormat="false" ht="15" hidden="false" customHeight="false" outlineLevel="0" collapsed="false"/>
    <row r="37800" customFormat="false" ht="15" hidden="false" customHeight="false" outlineLevel="0" collapsed="false"/>
    <row r="37801" customFormat="false" ht="15" hidden="false" customHeight="false" outlineLevel="0" collapsed="false"/>
    <row r="37802" customFormat="false" ht="15" hidden="false" customHeight="false" outlineLevel="0" collapsed="false"/>
    <row r="37803" customFormat="false" ht="15" hidden="false" customHeight="false" outlineLevel="0" collapsed="false"/>
    <row r="37804" customFormat="false" ht="15" hidden="false" customHeight="false" outlineLevel="0" collapsed="false"/>
    <row r="37805" customFormat="false" ht="15" hidden="false" customHeight="false" outlineLevel="0" collapsed="false"/>
    <row r="37806" customFormat="false" ht="15" hidden="false" customHeight="false" outlineLevel="0" collapsed="false"/>
    <row r="37807" customFormat="false" ht="15" hidden="false" customHeight="false" outlineLevel="0" collapsed="false"/>
    <row r="37808" customFormat="false" ht="15" hidden="false" customHeight="false" outlineLevel="0" collapsed="false"/>
    <row r="37809" customFormat="false" ht="15" hidden="false" customHeight="false" outlineLevel="0" collapsed="false"/>
    <row r="37810" customFormat="false" ht="15" hidden="false" customHeight="false" outlineLevel="0" collapsed="false"/>
    <row r="37811" customFormat="false" ht="15" hidden="false" customHeight="false" outlineLevel="0" collapsed="false"/>
    <row r="37812" customFormat="false" ht="15" hidden="false" customHeight="false" outlineLevel="0" collapsed="false"/>
    <row r="37813" customFormat="false" ht="15" hidden="false" customHeight="false" outlineLevel="0" collapsed="false"/>
    <row r="37814" customFormat="false" ht="15" hidden="false" customHeight="false" outlineLevel="0" collapsed="false"/>
    <row r="37815" customFormat="false" ht="15" hidden="false" customHeight="false" outlineLevel="0" collapsed="false"/>
    <row r="37816" customFormat="false" ht="15" hidden="false" customHeight="false" outlineLevel="0" collapsed="false"/>
    <row r="37817" customFormat="false" ht="15" hidden="false" customHeight="false" outlineLevel="0" collapsed="false"/>
    <row r="37818" customFormat="false" ht="15" hidden="false" customHeight="false" outlineLevel="0" collapsed="false"/>
    <row r="37819" customFormat="false" ht="15" hidden="false" customHeight="false" outlineLevel="0" collapsed="false"/>
    <row r="37820" customFormat="false" ht="15" hidden="false" customHeight="false" outlineLevel="0" collapsed="false"/>
    <row r="37821" customFormat="false" ht="15" hidden="false" customHeight="false" outlineLevel="0" collapsed="false"/>
    <row r="37822" customFormat="false" ht="15" hidden="false" customHeight="false" outlineLevel="0" collapsed="false"/>
    <row r="37823" customFormat="false" ht="15" hidden="false" customHeight="false" outlineLevel="0" collapsed="false"/>
    <row r="37824" customFormat="false" ht="15" hidden="false" customHeight="false" outlineLevel="0" collapsed="false"/>
    <row r="37825" customFormat="false" ht="15" hidden="false" customHeight="false" outlineLevel="0" collapsed="false"/>
    <row r="37826" customFormat="false" ht="15" hidden="false" customHeight="false" outlineLevel="0" collapsed="false"/>
    <row r="37827" customFormat="false" ht="15" hidden="false" customHeight="false" outlineLevel="0" collapsed="false"/>
    <row r="37828" customFormat="false" ht="15" hidden="false" customHeight="false" outlineLevel="0" collapsed="false"/>
    <row r="37829" customFormat="false" ht="15" hidden="false" customHeight="false" outlineLevel="0" collapsed="false"/>
    <row r="37830" customFormat="false" ht="15" hidden="false" customHeight="false" outlineLevel="0" collapsed="false"/>
    <row r="37831" customFormat="false" ht="15" hidden="false" customHeight="false" outlineLevel="0" collapsed="false"/>
    <row r="37832" customFormat="false" ht="15" hidden="false" customHeight="false" outlineLevel="0" collapsed="false"/>
    <row r="37833" customFormat="false" ht="15" hidden="false" customHeight="false" outlineLevel="0" collapsed="false"/>
    <row r="37834" customFormat="false" ht="15" hidden="false" customHeight="false" outlineLevel="0" collapsed="false"/>
    <row r="37835" customFormat="false" ht="15" hidden="false" customHeight="false" outlineLevel="0" collapsed="false"/>
    <row r="37836" customFormat="false" ht="15" hidden="false" customHeight="false" outlineLevel="0" collapsed="false"/>
    <row r="37837" customFormat="false" ht="15" hidden="false" customHeight="false" outlineLevel="0" collapsed="false"/>
    <row r="37838" customFormat="false" ht="15" hidden="false" customHeight="false" outlineLevel="0" collapsed="false"/>
    <row r="37839" customFormat="false" ht="15" hidden="false" customHeight="false" outlineLevel="0" collapsed="false"/>
    <row r="37840" customFormat="false" ht="15" hidden="false" customHeight="false" outlineLevel="0" collapsed="false"/>
    <row r="37841" customFormat="false" ht="15" hidden="false" customHeight="false" outlineLevel="0" collapsed="false"/>
    <row r="37842" customFormat="false" ht="15" hidden="false" customHeight="false" outlineLevel="0" collapsed="false"/>
    <row r="37843" customFormat="false" ht="15" hidden="false" customHeight="false" outlineLevel="0" collapsed="false"/>
    <row r="37844" customFormat="false" ht="15" hidden="false" customHeight="false" outlineLevel="0" collapsed="false"/>
    <row r="37845" customFormat="false" ht="15" hidden="false" customHeight="false" outlineLevel="0" collapsed="false"/>
    <row r="37846" customFormat="false" ht="15" hidden="false" customHeight="false" outlineLevel="0" collapsed="false"/>
    <row r="37847" customFormat="false" ht="15" hidden="false" customHeight="false" outlineLevel="0" collapsed="false"/>
    <row r="37848" customFormat="false" ht="15" hidden="false" customHeight="false" outlineLevel="0" collapsed="false"/>
    <row r="37849" customFormat="false" ht="15" hidden="false" customHeight="false" outlineLevel="0" collapsed="false"/>
    <row r="37850" customFormat="false" ht="15" hidden="false" customHeight="false" outlineLevel="0" collapsed="false"/>
    <row r="37851" customFormat="false" ht="15" hidden="false" customHeight="false" outlineLevel="0" collapsed="false"/>
    <row r="37852" customFormat="false" ht="15" hidden="false" customHeight="false" outlineLevel="0" collapsed="false"/>
    <row r="37853" customFormat="false" ht="15" hidden="false" customHeight="false" outlineLevel="0" collapsed="false"/>
    <row r="37854" customFormat="false" ht="15" hidden="false" customHeight="false" outlineLevel="0" collapsed="false"/>
    <row r="37855" customFormat="false" ht="15" hidden="false" customHeight="false" outlineLevel="0" collapsed="false"/>
    <row r="37856" customFormat="false" ht="15" hidden="false" customHeight="false" outlineLevel="0" collapsed="false"/>
    <row r="37857" customFormat="false" ht="15" hidden="false" customHeight="false" outlineLevel="0" collapsed="false"/>
    <row r="37858" customFormat="false" ht="15" hidden="false" customHeight="false" outlineLevel="0" collapsed="false"/>
    <row r="37859" customFormat="false" ht="15" hidden="false" customHeight="false" outlineLevel="0" collapsed="false"/>
    <row r="37860" customFormat="false" ht="15" hidden="false" customHeight="false" outlineLevel="0" collapsed="false"/>
    <row r="37861" customFormat="false" ht="15" hidden="false" customHeight="false" outlineLevel="0" collapsed="false"/>
    <row r="37862" customFormat="false" ht="15" hidden="false" customHeight="false" outlineLevel="0" collapsed="false"/>
    <row r="37863" customFormat="false" ht="15" hidden="false" customHeight="false" outlineLevel="0" collapsed="false"/>
    <row r="37864" customFormat="false" ht="15" hidden="false" customHeight="false" outlineLevel="0" collapsed="false"/>
    <row r="37865" customFormat="false" ht="15" hidden="false" customHeight="false" outlineLevel="0" collapsed="false"/>
    <row r="37866" customFormat="false" ht="15" hidden="false" customHeight="false" outlineLevel="0" collapsed="false"/>
    <row r="37867" customFormat="false" ht="15" hidden="false" customHeight="false" outlineLevel="0" collapsed="false"/>
    <row r="37868" customFormat="false" ht="15" hidden="false" customHeight="false" outlineLevel="0" collapsed="false"/>
    <row r="37869" customFormat="false" ht="15" hidden="false" customHeight="false" outlineLevel="0" collapsed="false"/>
    <row r="37870" customFormat="false" ht="15" hidden="false" customHeight="false" outlineLevel="0" collapsed="false"/>
    <row r="37871" customFormat="false" ht="15" hidden="false" customHeight="false" outlineLevel="0" collapsed="false"/>
    <row r="37872" customFormat="false" ht="15" hidden="false" customHeight="false" outlineLevel="0" collapsed="false"/>
    <row r="37873" customFormat="false" ht="15" hidden="false" customHeight="false" outlineLevel="0" collapsed="false"/>
    <row r="37874" customFormat="false" ht="15" hidden="false" customHeight="false" outlineLevel="0" collapsed="false"/>
    <row r="37875" customFormat="false" ht="15" hidden="false" customHeight="false" outlineLevel="0" collapsed="false"/>
    <row r="37876" customFormat="false" ht="15" hidden="false" customHeight="false" outlineLevel="0" collapsed="false"/>
    <row r="37877" customFormat="false" ht="15" hidden="false" customHeight="false" outlineLevel="0" collapsed="false"/>
    <row r="37878" customFormat="false" ht="15" hidden="false" customHeight="false" outlineLevel="0" collapsed="false"/>
    <row r="37879" customFormat="false" ht="15" hidden="false" customHeight="false" outlineLevel="0" collapsed="false"/>
    <row r="37880" customFormat="false" ht="15" hidden="false" customHeight="false" outlineLevel="0" collapsed="false"/>
    <row r="37881" customFormat="false" ht="15" hidden="false" customHeight="false" outlineLevel="0" collapsed="false"/>
    <row r="37882" customFormat="false" ht="15" hidden="false" customHeight="false" outlineLevel="0" collapsed="false"/>
    <row r="37883" customFormat="false" ht="15" hidden="false" customHeight="false" outlineLevel="0" collapsed="false"/>
    <row r="37884" customFormat="false" ht="15" hidden="false" customHeight="false" outlineLevel="0" collapsed="false"/>
    <row r="37885" customFormat="false" ht="15" hidden="false" customHeight="false" outlineLevel="0" collapsed="false"/>
    <row r="37886" customFormat="false" ht="15" hidden="false" customHeight="false" outlineLevel="0" collapsed="false"/>
    <row r="37887" customFormat="false" ht="15" hidden="false" customHeight="false" outlineLevel="0" collapsed="false"/>
    <row r="37888" customFormat="false" ht="15" hidden="false" customHeight="false" outlineLevel="0" collapsed="false"/>
    <row r="37889" customFormat="false" ht="15" hidden="false" customHeight="false" outlineLevel="0" collapsed="false"/>
    <row r="37890" customFormat="false" ht="15" hidden="false" customHeight="false" outlineLevel="0" collapsed="false"/>
    <row r="37891" customFormat="false" ht="15" hidden="false" customHeight="false" outlineLevel="0" collapsed="false"/>
    <row r="37892" customFormat="false" ht="15" hidden="false" customHeight="false" outlineLevel="0" collapsed="false"/>
    <row r="37893" customFormat="false" ht="15" hidden="false" customHeight="false" outlineLevel="0" collapsed="false"/>
    <row r="37894" customFormat="false" ht="15" hidden="false" customHeight="false" outlineLevel="0" collapsed="false"/>
    <row r="37895" customFormat="false" ht="15" hidden="false" customHeight="false" outlineLevel="0" collapsed="false"/>
    <row r="37896" customFormat="false" ht="15" hidden="false" customHeight="false" outlineLevel="0" collapsed="false"/>
    <row r="37897" customFormat="false" ht="15" hidden="false" customHeight="false" outlineLevel="0" collapsed="false"/>
    <row r="37898" customFormat="false" ht="15" hidden="false" customHeight="false" outlineLevel="0" collapsed="false"/>
    <row r="37899" customFormat="false" ht="15" hidden="false" customHeight="false" outlineLevel="0" collapsed="false"/>
    <row r="37900" customFormat="false" ht="15" hidden="false" customHeight="false" outlineLevel="0" collapsed="false"/>
    <row r="37901" customFormat="false" ht="15" hidden="false" customHeight="false" outlineLevel="0" collapsed="false"/>
    <row r="37902" customFormat="false" ht="15" hidden="false" customHeight="false" outlineLevel="0" collapsed="false"/>
    <row r="37903" customFormat="false" ht="15" hidden="false" customHeight="false" outlineLevel="0" collapsed="false"/>
    <row r="37904" customFormat="false" ht="15" hidden="false" customHeight="false" outlineLevel="0" collapsed="false"/>
    <row r="37905" customFormat="false" ht="15" hidden="false" customHeight="false" outlineLevel="0" collapsed="false"/>
    <row r="37906" customFormat="false" ht="15" hidden="false" customHeight="false" outlineLevel="0" collapsed="false"/>
    <row r="37907" customFormat="false" ht="15" hidden="false" customHeight="false" outlineLevel="0" collapsed="false"/>
    <row r="37908" customFormat="false" ht="15" hidden="false" customHeight="false" outlineLevel="0" collapsed="false"/>
    <row r="37909" customFormat="false" ht="15" hidden="false" customHeight="false" outlineLevel="0" collapsed="false"/>
    <row r="37910" customFormat="false" ht="15" hidden="false" customHeight="false" outlineLevel="0" collapsed="false"/>
    <row r="37911" customFormat="false" ht="15" hidden="false" customHeight="false" outlineLevel="0" collapsed="false"/>
    <row r="37912" customFormat="false" ht="15" hidden="false" customHeight="false" outlineLevel="0" collapsed="false"/>
    <row r="37913" customFormat="false" ht="15" hidden="false" customHeight="false" outlineLevel="0" collapsed="false"/>
    <row r="37914" customFormat="false" ht="15" hidden="false" customHeight="false" outlineLevel="0" collapsed="false"/>
    <row r="37915" customFormat="false" ht="15" hidden="false" customHeight="false" outlineLevel="0" collapsed="false"/>
    <row r="37916" customFormat="false" ht="15" hidden="false" customHeight="false" outlineLevel="0" collapsed="false"/>
    <row r="37917" customFormat="false" ht="15" hidden="false" customHeight="false" outlineLevel="0" collapsed="false"/>
    <row r="37918" customFormat="false" ht="15" hidden="false" customHeight="false" outlineLevel="0" collapsed="false"/>
    <row r="37919" customFormat="false" ht="15" hidden="false" customHeight="false" outlineLevel="0" collapsed="false"/>
    <row r="37920" customFormat="false" ht="15" hidden="false" customHeight="false" outlineLevel="0" collapsed="false"/>
    <row r="37921" customFormat="false" ht="15" hidden="false" customHeight="false" outlineLevel="0" collapsed="false"/>
    <row r="37922" customFormat="false" ht="15" hidden="false" customHeight="false" outlineLevel="0" collapsed="false"/>
    <row r="37923" customFormat="false" ht="15" hidden="false" customHeight="false" outlineLevel="0" collapsed="false"/>
    <row r="37924" customFormat="false" ht="15" hidden="false" customHeight="false" outlineLevel="0" collapsed="false"/>
    <row r="37925" customFormat="false" ht="15" hidden="false" customHeight="false" outlineLevel="0" collapsed="false"/>
    <row r="37926" customFormat="false" ht="15" hidden="false" customHeight="false" outlineLevel="0" collapsed="false"/>
    <row r="37927" customFormat="false" ht="15" hidden="false" customHeight="false" outlineLevel="0" collapsed="false"/>
    <row r="37928" customFormat="false" ht="15" hidden="false" customHeight="false" outlineLevel="0" collapsed="false"/>
    <row r="37929" customFormat="false" ht="15" hidden="false" customHeight="false" outlineLevel="0" collapsed="false"/>
    <row r="37930" customFormat="false" ht="15" hidden="false" customHeight="false" outlineLevel="0" collapsed="false"/>
    <row r="37931" customFormat="false" ht="15" hidden="false" customHeight="false" outlineLevel="0" collapsed="false"/>
    <row r="37932" customFormat="false" ht="15" hidden="false" customHeight="false" outlineLevel="0" collapsed="false"/>
    <row r="37933" customFormat="false" ht="15" hidden="false" customHeight="false" outlineLevel="0" collapsed="false"/>
    <row r="37934" customFormat="false" ht="15" hidden="false" customHeight="false" outlineLevel="0" collapsed="false"/>
    <row r="37935" customFormat="false" ht="15" hidden="false" customHeight="false" outlineLevel="0" collapsed="false"/>
    <row r="37936" customFormat="false" ht="15" hidden="false" customHeight="false" outlineLevel="0" collapsed="false"/>
    <row r="37937" customFormat="false" ht="15" hidden="false" customHeight="false" outlineLevel="0" collapsed="false"/>
    <row r="37938" customFormat="false" ht="15" hidden="false" customHeight="false" outlineLevel="0" collapsed="false"/>
    <row r="37939" customFormat="false" ht="15" hidden="false" customHeight="false" outlineLevel="0" collapsed="false"/>
    <row r="37940" customFormat="false" ht="15" hidden="false" customHeight="false" outlineLevel="0" collapsed="false"/>
    <row r="37941" customFormat="false" ht="15" hidden="false" customHeight="false" outlineLevel="0" collapsed="false"/>
    <row r="37942" customFormat="false" ht="15" hidden="false" customHeight="false" outlineLevel="0" collapsed="false"/>
    <row r="37943" customFormat="false" ht="15" hidden="false" customHeight="false" outlineLevel="0" collapsed="false"/>
    <row r="37944" customFormat="false" ht="15" hidden="false" customHeight="false" outlineLevel="0" collapsed="false"/>
    <row r="37945" customFormat="false" ht="15" hidden="false" customHeight="false" outlineLevel="0" collapsed="false"/>
    <row r="37946" customFormat="false" ht="15" hidden="false" customHeight="false" outlineLevel="0" collapsed="false"/>
    <row r="37947" customFormat="false" ht="15" hidden="false" customHeight="false" outlineLevel="0" collapsed="false"/>
    <row r="37948" customFormat="false" ht="15" hidden="false" customHeight="false" outlineLevel="0" collapsed="false"/>
    <row r="37949" customFormat="false" ht="15" hidden="false" customHeight="false" outlineLevel="0" collapsed="false"/>
    <row r="37950" customFormat="false" ht="15" hidden="false" customHeight="false" outlineLevel="0" collapsed="false"/>
    <row r="37951" customFormat="false" ht="15" hidden="false" customHeight="false" outlineLevel="0" collapsed="false"/>
    <row r="37952" customFormat="false" ht="15" hidden="false" customHeight="false" outlineLevel="0" collapsed="false"/>
    <row r="37953" customFormat="false" ht="15" hidden="false" customHeight="false" outlineLevel="0" collapsed="false"/>
    <row r="37954" customFormat="false" ht="15" hidden="false" customHeight="false" outlineLevel="0" collapsed="false"/>
    <row r="37955" customFormat="false" ht="15" hidden="false" customHeight="false" outlineLevel="0" collapsed="false"/>
    <row r="37956" customFormat="false" ht="15" hidden="false" customHeight="false" outlineLevel="0" collapsed="false"/>
    <row r="37957" customFormat="false" ht="15" hidden="false" customHeight="false" outlineLevel="0" collapsed="false"/>
    <row r="37958" customFormat="false" ht="15" hidden="false" customHeight="false" outlineLevel="0" collapsed="false"/>
    <row r="37959" customFormat="false" ht="15" hidden="false" customHeight="false" outlineLevel="0" collapsed="false"/>
    <row r="37960" customFormat="false" ht="15" hidden="false" customHeight="false" outlineLevel="0" collapsed="false"/>
    <row r="37961" customFormat="false" ht="15" hidden="false" customHeight="false" outlineLevel="0" collapsed="false"/>
    <row r="37962" customFormat="false" ht="15" hidden="false" customHeight="false" outlineLevel="0" collapsed="false"/>
    <row r="37963" customFormat="false" ht="15" hidden="false" customHeight="false" outlineLevel="0" collapsed="false"/>
    <row r="37964" customFormat="false" ht="15" hidden="false" customHeight="false" outlineLevel="0" collapsed="false"/>
    <row r="37965" customFormat="false" ht="15" hidden="false" customHeight="false" outlineLevel="0" collapsed="false"/>
    <row r="37966" customFormat="false" ht="15" hidden="false" customHeight="false" outlineLevel="0" collapsed="false"/>
    <row r="37967" customFormat="false" ht="15" hidden="false" customHeight="false" outlineLevel="0" collapsed="false"/>
    <row r="37968" customFormat="false" ht="15" hidden="false" customHeight="false" outlineLevel="0" collapsed="false"/>
    <row r="37969" customFormat="false" ht="15" hidden="false" customHeight="false" outlineLevel="0" collapsed="false"/>
    <row r="37970" customFormat="false" ht="15" hidden="false" customHeight="false" outlineLevel="0" collapsed="false"/>
    <row r="37971" customFormat="false" ht="15" hidden="false" customHeight="false" outlineLevel="0" collapsed="false"/>
    <row r="37972" customFormat="false" ht="15" hidden="false" customHeight="false" outlineLevel="0" collapsed="false"/>
    <row r="37973" customFormat="false" ht="15" hidden="false" customHeight="false" outlineLevel="0" collapsed="false"/>
    <row r="37974" customFormat="false" ht="15" hidden="false" customHeight="false" outlineLevel="0" collapsed="false"/>
    <row r="37975" customFormat="false" ht="15" hidden="false" customHeight="false" outlineLevel="0" collapsed="false"/>
    <row r="37976" customFormat="false" ht="15" hidden="false" customHeight="false" outlineLevel="0" collapsed="false"/>
    <row r="37977" customFormat="false" ht="15" hidden="false" customHeight="false" outlineLevel="0" collapsed="false"/>
    <row r="37978" customFormat="false" ht="15" hidden="false" customHeight="false" outlineLevel="0" collapsed="false"/>
    <row r="37979" customFormat="false" ht="15" hidden="false" customHeight="false" outlineLevel="0" collapsed="false"/>
    <row r="37980" customFormat="false" ht="15" hidden="false" customHeight="false" outlineLevel="0" collapsed="false"/>
    <row r="37981" customFormat="false" ht="15" hidden="false" customHeight="false" outlineLevel="0" collapsed="false"/>
    <row r="37982" customFormat="false" ht="15" hidden="false" customHeight="false" outlineLevel="0" collapsed="false"/>
    <row r="37983" customFormat="false" ht="15" hidden="false" customHeight="false" outlineLevel="0" collapsed="false"/>
    <row r="37984" customFormat="false" ht="15" hidden="false" customHeight="false" outlineLevel="0" collapsed="false"/>
    <row r="37985" customFormat="false" ht="15" hidden="false" customHeight="false" outlineLevel="0" collapsed="false"/>
    <row r="37986" customFormat="false" ht="15" hidden="false" customHeight="false" outlineLevel="0" collapsed="false"/>
    <row r="37987" customFormat="false" ht="15" hidden="false" customHeight="false" outlineLevel="0" collapsed="false"/>
    <row r="37988" customFormat="false" ht="15" hidden="false" customHeight="false" outlineLevel="0" collapsed="false"/>
    <row r="37989" customFormat="false" ht="15" hidden="false" customHeight="false" outlineLevel="0" collapsed="false"/>
    <row r="37990" customFormat="false" ht="15" hidden="false" customHeight="false" outlineLevel="0" collapsed="false"/>
    <row r="37991" customFormat="false" ht="15" hidden="false" customHeight="false" outlineLevel="0" collapsed="false"/>
    <row r="37992" customFormat="false" ht="15" hidden="false" customHeight="false" outlineLevel="0" collapsed="false"/>
    <row r="37993" customFormat="false" ht="15" hidden="false" customHeight="false" outlineLevel="0" collapsed="false"/>
    <row r="37994" customFormat="false" ht="15" hidden="false" customHeight="false" outlineLevel="0" collapsed="false"/>
    <row r="37995" customFormat="false" ht="15" hidden="false" customHeight="false" outlineLevel="0" collapsed="false"/>
    <row r="37996" customFormat="false" ht="15" hidden="false" customHeight="false" outlineLevel="0" collapsed="false"/>
    <row r="37997" customFormat="false" ht="15" hidden="false" customHeight="false" outlineLevel="0" collapsed="false"/>
    <row r="37998" customFormat="false" ht="15" hidden="false" customHeight="false" outlineLevel="0" collapsed="false"/>
    <row r="37999" customFormat="false" ht="15" hidden="false" customHeight="false" outlineLevel="0" collapsed="false"/>
    <row r="38000" customFormat="false" ht="15" hidden="false" customHeight="false" outlineLevel="0" collapsed="false"/>
    <row r="38001" customFormat="false" ht="15" hidden="false" customHeight="false" outlineLevel="0" collapsed="false"/>
    <row r="38002" customFormat="false" ht="15" hidden="false" customHeight="false" outlineLevel="0" collapsed="false"/>
    <row r="38003" customFormat="false" ht="15" hidden="false" customHeight="false" outlineLevel="0" collapsed="false"/>
    <row r="38004" customFormat="false" ht="15" hidden="false" customHeight="false" outlineLevel="0" collapsed="false"/>
    <row r="38005" customFormat="false" ht="15" hidden="false" customHeight="false" outlineLevel="0" collapsed="false"/>
    <row r="38006" customFormat="false" ht="15" hidden="false" customHeight="false" outlineLevel="0" collapsed="false"/>
    <row r="38007" customFormat="false" ht="15" hidden="false" customHeight="false" outlineLevel="0" collapsed="false"/>
    <row r="38008" customFormat="false" ht="15" hidden="false" customHeight="false" outlineLevel="0" collapsed="false"/>
    <row r="38009" customFormat="false" ht="15" hidden="false" customHeight="false" outlineLevel="0" collapsed="false"/>
    <row r="38010" customFormat="false" ht="15" hidden="false" customHeight="false" outlineLevel="0" collapsed="false"/>
    <row r="38011" customFormat="false" ht="15" hidden="false" customHeight="false" outlineLevel="0" collapsed="false"/>
    <row r="38012" customFormat="false" ht="15" hidden="false" customHeight="false" outlineLevel="0" collapsed="false"/>
    <row r="38013" customFormat="false" ht="15" hidden="false" customHeight="false" outlineLevel="0" collapsed="false"/>
    <row r="38014" customFormat="false" ht="15" hidden="false" customHeight="false" outlineLevel="0" collapsed="false"/>
    <row r="38015" customFormat="false" ht="15" hidden="false" customHeight="false" outlineLevel="0" collapsed="false"/>
    <row r="38016" customFormat="false" ht="15" hidden="false" customHeight="false" outlineLevel="0" collapsed="false"/>
    <row r="38017" customFormat="false" ht="15" hidden="false" customHeight="false" outlineLevel="0" collapsed="false"/>
    <row r="38018" customFormat="false" ht="15" hidden="false" customHeight="false" outlineLevel="0" collapsed="false"/>
    <row r="38019" customFormat="false" ht="15" hidden="false" customHeight="false" outlineLevel="0" collapsed="false"/>
    <row r="38020" customFormat="false" ht="15" hidden="false" customHeight="false" outlineLevel="0" collapsed="false"/>
    <row r="38021" customFormat="false" ht="15" hidden="false" customHeight="false" outlineLevel="0" collapsed="false"/>
    <row r="38022" customFormat="false" ht="15" hidden="false" customHeight="false" outlineLevel="0" collapsed="false"/>
    <row r="38023" customFormat="false" ht="15" hidden="false" customHeight="false" outlineLevel="0" collapsed="false"/>
    <row r="38024" customFormat="false" ht="15" hidden="false" customHeight="false" outlineLevel="0" collapsed="false"/>
    <row r="38025" customFormat="false" ht="15" hidden="false" customHeight="false" outlineLevel="0" collapsed="false"/>
    <row r="38026" customFormat="false" ht="15" hidden="false" customHeight="false" outlineLevel="0" collapsed="false"/>
    <row r="38027" customFormat="false" ht="15" hidden="false" customHeight="false" outlineLevel="0" collapsed="false"/>
    <row r="38028" customFormat="false" ht="15" hidden="false" customHeight="false" outlineLevel="0" collapsed="false"/>
    <row r="38029" customFormat="false" ht="15" hidden="false" customHeight="false" outlineLevel="0" collapsed="false"/>
    <row r="38030" customFormat="false" ht="15" hidden="false" customHeight="false" outlineLevel="0" collapsed="false"/>
    <row r="38031" customFormat="false" ht="15" hidden="false" customHeight="false" outlineLevel="0" collapsed="false"/>
    <row r="38032" customFormat="false" ht="15" hidden="false" customHeight="false" outlineLevel="0" collapsed="false"/>
    <row r="38033" customFormat="false" ht="15" hidden="false" customHeight="false" outlineLevel="0" collapsed="false"/>
    <row r="38034" customFormat="false" ht="15" hidden="false" customHeight="false" outlineLevel="0" collapsed="false"/>
    <row r="38035" customFormat="false" ht="15" hidden="false" customHeight="false" outlineLevel="0" collapsed="false"/>
    <row r="38036" customFormat="false" ht="15" hidden="false" customHeight="false" outlineLevel="0" collapsed="false"/>
    <row r="38037" customFormat="false" ht="15" hidden="false" customHeight="false" outlineLevel="0" collapsed="false"/>
    <row r="38038" customFormat="false" ht="15" hidden="false" customHeight="false" outlineLevel="0" collapsed="false"/>
    <row r="38039" customFormat="false" ht="15" hidden="false" customHeight="false" outlineLevel="0" collapsed="false"/>
    <row r="38040" customFormat="false" ht="15" hidden="false" customHeight="false" outlineLevel="0" collapsed="false"/>
    <row r="38041" customFormat="false" ht="15" hidden="false" customHeight="false" outlineLevel="0" collapsed="false"/>
    <row r="38042" customFormat="false" ht="15" hidden="false" customHeight="false" outlineLevel="0" collapsed="false"/>
    <row r="38043" customFormat="false" ht="15" hidden="false" customHeight="false" outlineLevel="0" collapsed="false"/>
    <row r="38044" customFormat="false" ht="15" hidden="false" customHeight="false" outlineLevel="0" collapsed="false"/>
    <row r="38045" customFormat="false" ht="15" hidden="false" customHeight="false" outlineLevel="0" collapsed="false"/>
    <row r="38046" customFormat="false" ht="15" hidden="false" customHeight="false" outlineLevel="0" collapsed="false"/>
    <row r="38047" customFormat="false" ht="15" hidden="false" customHeight="false" outlineLevel="0" collapsed="false"/>
    <row r="38048" customFormat="false" ht="15" hidden="false" customHeight="false" outlineLevel="0" collapsed="false"/>
    <row r="38049" customFormat="false" ht="15" hidden="false" customHeight="false" outlineLevel="0" collapsed="false"/>
    <row r="38050" customFormat="false" ht="15" hidden="false" customHeight="false" outlineLevel="0" collapsed="false"/>
    <row r="38051" customFormat="false" ht="15" hidden="false" customHeight="false" outlineLevel="0" collapsed="false"/>
    <row r="38052" customFormat="false" ht="15" hidden="false" customHeight="false" outlineLevel="0" collapsed="false"/>
    <row r="38053" customFormat="false" ht="15" hidden="false" customHeight="false" outlineLevel="0" collapsed="false"/>
    <row r="38054" customFormat="false" ht="15" hidden="false" customHeight="false" outlineLevel="0" collapsed="false"/>
    <row r="38055" customFormat="false" ht="15" hidden="false" customHeight="false" outlineLevel="0" collapsed="false"/>
    <row r="38056" customFormat="false" ht="15" hidden="false" customHeight="false" outlineLevel="0" collapsed="false"/>
    <row r="38057" customFormat="false" ht="15" hidden="false" customHeight="false" outlineLevel="0" collapsed="false"/>
    <row r="38058" customFormat="false" ht="15" hidden="false" customHeight="false" outlineLevel="0" collapsed="false"/>
    <row r="38059" customFormat="false" ht="15" hidden="false" customHeight="false" outlineLevel="0" collapsed="false"/>
    <row r="38060" customFormat="false" ht="15" hidden="false" customHeight="false" outlineLevel="0" collapsed="false"/>
    <row r="38061" customFormat="false" ht="15" hidden="false" customHeight="false" outlineLevel="0" collapsed="false"/>
    <row r="38062" customFormat="false" ht="15" hidden="false" customHeight="false" outlineLevel="0" collapsed="false"/>
    <row r="38063" customFormat="false" ht="15" hidden="false" customHeight="false" outlineLevel="0" collapsed="false"/>
    <row r="38064" customFormat="false" ht="15" hidden="false" customHeight="false" outlineLevel="0" collapsed="false"/>
    <row r="38065" customFormat="false" ht="15" hidden="false" customHeight="false" outlineLevel="0" collapsed="false"/>
    <row r="38066" customFormat="false" ht="15" hidden="false" customHeight="false" outlineLevel="0" collapsed="false"/>
    <row r="38067" customFormat="false" ht="15" hidden="false" customHeight="false" outlineLevel="0" collapsed="false"/>
    <row r="38068" customFormat="false" ht="15" hidden="false" customHeight="false" outlineLevel="0" collapsed="false"/>
    <row r="38069" customFormat="false" ht="15" hidden="false" customHeight="false" outlineLevel="0" collapsed="false"/>
    <row r="38070" customFormat="false" ht="15" hidden="false" customHeight="false" outlineLevel="0" collapsed="false"/>
    <row r="38071" customFormat="false" ht="15" hidden="false" customHeight="false" outlineLevel="0" collapsed="false"/>
    <row r="38072" customFormat="false" ht="15" hidden="false" customHeight="false" outlineLevel="0" collapsed="false"/>
    <row r="38073" customFormat="false" ht="15" hidden="false" customHeight="false" outlineLevel="0" collapsed="false"/>
    <row r="38074" customFormat="false" ht="15" hidden="false" customHeight="false" outlineLevel="0" collapsed="false"/>
    <row r="38075" customFormat="false" ht="15" hidden="false" customHeight="false" outlineLevel="0" collapsed="false"/>
    <row r="38076" customFormat="false" ht="15" hidden="false" customHeight="false" outlineLevel="0" collapsed="false"/>
    <row r="38077" customFormat="false" ht="15" hidden="false" customHeight="false" outlineLevel="0" collapsed="false"/>
    <row r="38078" customFormat="false" ht="15" hidden="false" customHeight="false" outlineLevel="0" collapsed="false"/>
    <row r="38079" customFormat="false" ht="15" hidden="false" customHeight="false" outlineLevel="0" collapsed="false"/>
    <row r="38080" customFormat="false" ht="15" hidden="false" customHeight="false" outlineLevel="0" collapsed="false"/>
    <row r="38081" customFormat="false" ht="15" hidden="false" customHeight="false" outlineLevel="0" collapsed="false"/>
    <row r="38082" customFormat="false" ht="15" hidden="false" customHeight="false" outlineLevel="0" collapsed="false"/>
    <row r="38083" customFormat="false" ht="15" hidden="false" customHeight="false" outlineLevel="0" collapsed="false"/>
    <row r="38084" customFormat="false" ht="15" hidden="false" customHeight="false" outlineLevel="0" collapsed="false"/>
    <row r="38085" customFormat="false" ht="15" hidden="false" customHeight="false" outlineLevel="0" collapsed="false"/>
    <row r="38086" customFormat="false" ht="15" hidden="false" customHeight="false" outlineLevel="0" collapsed="false"/>
    <row r="38087" customFormat="false" ht="15" hidden="false" customHeight="false" outlineLevel="0" collapsed="false"/>
    <row r="38088" customFormat="false" ht="15" hidden="false" customHeight="false" outlineLevel="0" collapsed="false"/>
    <row r="38089" customFormat="false" ht="15" hidden="false" customHeight="false" outlineLevel="0" collapsed="false"/>
    <row r="38090" customFormat="false" ht="15" hidden="false" customHeight="false" outlineLevel="0" collapsed="false"/>
    <row r="38091" customFormat="false" ht="15" hidden="false" customHeight="false" outlineLevel="0" collapsed="false"/>
    <row r="38092" customFormat="false" ht="15" hidden="false" customHeight="false" outlineLevel="0" collapsed="false"/>
    <row r="38093" customFormat="false" ht="15" hidden="false" customHeight="false" outlineLevel="0" collapsed="false"/>
    <row r="38094" customFormat="false" ht="15" hidden="false" customHeight="false" outlineLevel="0" collapsed="false"/>
    <row r="38095" customFormat="false" ht="15" hidden="false" customHeight="false" outlineLevel="0" collapsed="false"/>
    <row r="38096" customFormat="false" ht="15" hidden="false" customHeight="false" outlineLevel="0" collapsed="false"/>
    <row r="38097" customFormat="false" ht="15" hidden="false" customHeight="false" outlineLevel="0" collapsed="false"/>
    <row r="38098" customFormat="false" ht="15" hidden="false" customHeight="false" outlineLevel="0" collapsed="false"/>
    <row r="38099" customFormat="false" ht="15" hidden="false" customHeight="false" outlineLevel="0" collapsed="false"/>
    <row r="38100" customFormat="false" ht="15" hidden="false" customHeight="false" outlineLevel="0" collapsed="false"/>
    <row r="38101" customFormat="false" ht="15" hidden="false" customHeight="false" outlineLevel="0" collapsed="false"/>
    <row r="38102" customFormat="false" ht="15" hidden="false" customHeight="false" outlineLevel="0" collapsed="false"/>
    <row r="38103" customFormat="false" ht="15" hidden="false" customHeight="false" outlineLevel="0" collapsed="false"/>
    <row r="38104" customFormat="false" ht="15" hidden="false" customHeight="false" outlineLevel="0" collapsed="false"/>
    <row r="38105" customFormat="false" ht="15" hidden="false" customHeight="false" outlineLevel="0" collapsed="false"/>
    <row r="38106" customFormat="false" ht="15" hidden="false" customHeight="false" outlineLevel="0" collapsed="false"/>
    <row r="38107" customFormat="false" ht="15" hidden="false" customHeight="false" outlineLevel="0" collapsed="false"/>
    <row r="38108" customFormat="false" ht="15" hidden="false" customHeight="false" outlineLevel="0" collapsed="false"/>
    <row r="38109" customFormat="false" ht="15" hidden="false" customHeight="false" outlineLevel="0" collapsed="false"/>
    <row r="38110" customFormat="false" ht="15" hidden="false" customHeight="false" outlineLevel="0" collapsed="false"/>
    <row r="38111" customFormat="false" ht="15" hidden="false" customHeight="false" outlineLevel="0" collapsed="false"/>
    <row r="38112" customFormat="false" ht="15" hidden="false" customHeight="false" outlineLevel="0" collapsed="false"/>
    <row r="38113" customFormat="false" ht="15" hidden="false" customHeight="false" outlineLevel="0" collapsed="false"/>
    <row r="38114" customFormat="false" ht="15" hidden="false" customHeight="false" outlineLevel="0" collapsed="false"/>
    <row r="38115" customFormat="false" ht="15" hidden="false" customHeight="false" outlineLevel="0" collapsed="false"/>
    <row r="38116" customFormat="false" ht="15" hidden="false" customHeight="false" outlineLevel="0" collapsed="false"/>
    <row r="38117" customFormat="false" ht="15" hidden="false" customHeight="false" outlineLevel="0" collapsed="false"/>
    <row r="38118" customFormat="false" ht="15" hidden="false" customHeight="false" outlineLevel="0" collapsed="false"/>
    <row r="38119" customFormat="false" ht="15" hidden="false" customHeight="false" outlineLevel="0" collapsed="false"/>
    <row r="38120" customFormat="false" ht="15" hidden="false" customHeight="false" outlineLevel="0" collapsed="false"/>
    <row r="38121" customFormat="false" ht="15" hidden="false" customHeight="false" outlineLevel="0" collapsed="false"/>
    <row r="38122" customFormat="false" ht="15" hidden="false" customHeight="false" outlineLevel="0" collapsed="false"/>
    <row r="38123" customFormat="false" ht="15" hidden="false" customHeight="false" outlineLevel="0" collapsed="false"/>
    <row r="38124" customFormat="false" ht="15" hidden="false" customHeight="false" outlineLevel="0" collapsed="false"/>
    <row r="38125" customFormat="false" ht="15" hidden="false" customHeight="false" outlineLevel="0" collapsed="false"/>
    <row r="38126" customFormat="false" ht="15" hidden="false" customHeight="false" outlineLevel="0" collapsed="false"/>
    <row r="38127" customFormat="false" ht="15" hidden="false" customHeight="false" outlineLevel="0" collapsed="false"/>
    <row r="38128" customFormat="false" ht="15" hidden="false" customHeight="false" outlineLevel="0" collapsed="false"/>
    <row r="38129" customFormat="false" ht="15" hidden="false" customHeight="false" outlineLevel="0" collapsed="false"/>
    <row r="38130" customFormat="false" ht="15" hidden="false" customHeight="false" outlineLevel="0" collapsed="false"/>
    <row r="38131" customFormat="false" ht="15" hidden="false" customHeight="false" outlineLevel="0" collapsed="false"/>
    <row r="38132" customFormat="false" ht="15" hidden="false" customHeight="false" outlineLevel="0" collapsed="false"/>
    <row r="38133" customFormat="false" ht="15" hidden="false" customHeight="false" outlineLevel="0" collapsed="false"/>
    <row r="38134" customFormat="false" ht="15" hidden="false" customHeight="false" outlineLevel="0" collapsed="false"/>
    <row r="38135" customFormat="false" ht="15" hidden="false" customHeight="false" outlineLevel="0" collapsed="false"/>
    <row r="38136" customFormat="false" ht="15" hidden="false" customHeight="false" outlineLevel="0" collapsed="false"/>
    <row r="38137" customFormat="false" ht="15" hidden="false" customHeight="false" outlineLevel="0" collapsed="false"/>
    <row r="38138" customFormat="false" ht="15" hidden="false" customHeight="false" outlineLevel="0" collapsed="false"/>
    <row r="38139" customFormat="false" ht="15" hidden="false" customHeight="false" outlineLevel="0" collapsed="false"/>
    <row r="38140" customFormat="false" ht="15" hidden="false" customHeight="false" outlineLevel="0" collapsed="false"/>
    <row r="38141" customFormat="false" ht="15" hidden="false" customHeight="false" outlineLevel="0" collapsed="false"/>
    <row r="38142" customFormat="false" ht="15" hidden="false" customHeight="false" outlineLevel="0" collapsed="false"/>
    <row r="38143" customFormat="false" ht="15" hidden="false" customHeight="false" outlineLevel="0" collapsed="false"/>
    <row r="38144" customFormat="false" ht="15" hidden="false" customHeight="false" outlineLevel="0" collapsed="false"/>
    <row r="38145" customFormat="false" ht="15" hidden="false" customHeight="false" outlineLevel="0" collapsed="false"/>
    <row r="38146" customFormat="false" ht="15" hidden="false" customHeight="false" outlineLevel="0" collapsed="false"/>
    <row r="38147" customFormat="false" ht="15" hidden="false" customHeight="false" outlineLevel="0" collapsed="false"/>
    <row r="38148" customFormat="false" ht="15" hidden="false" customHeight="false" outlineLevel="0" collapsed="false"/>
    <row r="38149" customFormat="false" ht="15" hidden="false" customHeight="false" outlineLevel="0" collapsed="false"/>
    <row r="38150" customFormat="false" ht="15" hidden="false" customHeight="false" outlineLevel="0" collapsed="false"/>
    <row r="38151" customFormat="false" ht="15" hidden="false" customHeight="false" outlineLevel="0" collapsed="false"/>
    <row r="38152" customFormat="false" ht="15" hidden="false" customHeight="false" outlineLevel="0" collapsed="false"/>
    <row r="38153" customFormat="false" ht="15" hidden="false" customHeight="false" outlineLevel="0" collapsed="false"/>
    <row r="38154" customFormat="false" ht="15" hidden="false" customHeight="false" outlineLevel="0" collapsed="false"/>
    <row r="38155" customFormat="false" ht="15" hidden="false" customHeight="false" outlineLevel="0" collapsed="false"/>
    <row r="38156" customFormat="false" ht="15" hidden="false" customHeight="false" outlineLevel="0" collapsed="false"/>
    <row r="38157" customFormat="false" ht="15" hidden="false" customHeight="false" outlineLevel="0" collapsed="false"/>
    <row r="38158" customFormat="false" ht="15" hidden="false" customHeight="false" outlineLevel="0" collapsed="false"/>
    <row r="38159" customFormat="false" ht="15" hidden="false" customHeight="false" outlineLevel="0" collapsed="false"/>
    <row r="38160" customFormat="false" ht="15" hidden="false" customHeight="false" outlineLevel="0" collapsed="false"/>
    <row r="38161" customFormat="false" ht="15" hidden="false" customHeight="false" outlineLevel="0" collapsed="false"/>
    <row r="38162" customFormat="false" ht="15" hidden="false" customHeight="false" outlineLevel="0" collapsed="false"/>
    <row r="38163" customFormat="false" ht="15" hidden="false" customHeight="false" outlineLevel="0" collapsed="false"/>
    <row r="38164" customFormat="false" ht="15" hidden="false" customHeight="false" outlineLevel="0" collapsed="false"/>
    <row r="38165" customFormat="false" ht="15" hidden="false" customHeight="false" outlineLevel="0" collapsed="false"/>
    <row r="38166" customFormat="false" ht="15" hidden="false" customHeight="false" outlineLevel="0" collapsed="false"/>
    <row r="38167" customFormat="false" ht="15" hidden="false" customHeight="false" outlineLevel="0" collapsed="false"/>
    <row r="38168" customFormat="false" ht="15" hidden="false" customHeight="false" outlineLevel="0" collapsed="false"/>
    <row r="38169" customFormat="false" ht="15" hidden="false" customHeight="false" outlineLevel="0" collapsed="false"/>
    <row r="38170" customFormat="false" ht="15" hidden="false" customHeight="false" outlineLevel="0" collapsed="false"/>
    <row r="38171" customFormat="false" ht="15" hidden="false" customHeight="false" outlineLevel="0" collapsed="false"/>
    <row r="38172" customFormat="false" ht="15" hidden="false" customHeight="false" outlineLevel="0" collapsed="false"/>
    <row r="38173" customFormat="false" ht="15" hidden="false" customHeight="false" outlineLevel="0" collapsed="false"/>
    <row r="38174" customFormat="false" ht="15" hidden="false" customHeight="false" outlineLevel="0" collapsed="false"/>
    <row r="38175" customFormat="false" ht="15" hidden="false" customHeight="false" outlineLevel="0" collapsed="false"/>
    <row r="38176" customFormat="false" ht="15" hidden="false" customHeight="false" outlineLevel="0" collapsed="false"/>
    <row r="38177" customFormat="false" ht="15" hidden="false" customHeight="false" outlineLevel="0" collapsed="false"/>
    <row r="38178" customFormat="false" ht="15" hidden="false" customHeight="false" outlineLevel="0" collapsed="false"/>
    <row r="38179" customFormat="false" ht="15" hidden="false" customHeight="false" outlineLevel="0" collapsed="false"/>
    <row r="38180" customFormat="false" ht="15" hidden="false" customHeight="false" outlineLevel="0" collapsed="false"/>
    <row r="38181" customFormat="false" ht="15" hidden="false" customHeight="false" outlineLevel="0" collapsed="false"/>
    <row r="38182" customFormat="false" ht="15" hidden="false" customHeight="false" outlineLevel="0" collapsed="false"/>
    <row r="38183" customFormat="false" ht="15" hidden="false" customHeight="false" outlineLevel="0" collapsed="false"/>
    <row r="38184" customFormat="false" ht="15" hidden="false" customHeight="false" outlineLevel="0" collapsed="false"/>
    <row r="38185" customFormat="false" ht="15" hidden="false" customHeight="false" outlineLevel="0" collapsed="false"/>
    <row r="38186" customFormat="false" ht="15" hidden="false" customHeight="false" outlineLevel="0" collapsed="false"/>
    <row r="38187" customFormat="false" ht="15" hidden="false" customHeight="false" outlineLevel="0" collapsed="false"/>
    <row r="38188" customFormat="false" ht="15" hidden="false" customHeight="false" outlineLevel="0" collapsed="false"/>
    <row r="38189" customFormat="false" ht="15" hidden="false" customHeight="false" outlineLevel="0" collapsed="false"/>
    <row r="38190" customFormat="false" ht="15" hidden="false" customHeight="false" outlineLevel="0" collapsed="false"/>
    <row r="38191" customFormat="false" ht="15" hidden="false" customHeight="false" outlineLevel="0" collapsed="false"/>
    <row r="38192" customFormat="false" ht="15" hidden="false" customHeight="false" outlineLevel="0" collapsed="false"/>
    <row r="38193" customFormat="false" ht="15" hidden="false" customHeight="false" outlineLevel="0" collapsed="false"/>
    <row r="38194" customFormat="false" ht="15" hidden="false" customHeight="false" outlineLevel="0" collapsed="false"/>
    <row r="38195" customFormat="false" ht="15" hidden="false" customHeight="false" outlineLevel="0" collapsed="false"/>
    <row r="38196" customFormat="false" ht="15" hidden="false" customHeight="false" outlineLevel="0" collapsed="false"/>
    <row r="38197" customFormat="false" ht="15" hidden="false" customHeight="false" outlineLevel="0" collapsed="false"/>
    <row r="38198" customFormat="false" ht="15" hidden="false" customHeight="false" outlineLevel="0" collapsed="false"/>
    <row r="38199" customFormat="false" ht="15" hidden="false" customHeight="false" outlineLevel="0" collapsed="false"/>
    <row r="38200" customFormat="false" ht="15" hidden="false" customHeight="false" outlineLevel="0" collapsed="false"/>
    <row r="38201" customFormat="false" ht="15" hidden="false" customHeight="false" outlineLevel="0" collapsed="false"/>
    <row r="38202" customFormat="false" ht="15" hidden="false" customHeight="false" outlineLevel="0" collapsed="false"/>
    <row r="38203" customFormat="false" ht="15" hidden="false" customHeight="false" outlineLevel="0" collapsed="false"/>
    <row r="38204" customFormat="false" ht="15" hidden="false" customHeight="false" outlineLevel="0" collapsed="false"/>
    <row r="38205" customFormat="false" ht="15" hidden="false" customHeight="false" outlineLevel="0" collapsed="false"/>
    <row r="38206" customFormat="false" ht="15" hidden="false" customHeight="false" outlineLevel="0" collapsed="false"/>
    <row r="38207" customFormat="false" ht="15" hidden="false" customHeight="false" outlineLevel="0" collapsed="false"/>
    <row r="38208" customFormat="false" ht="15" hidden="false" customHeight="false" outlineLevel="0" collapsed="false"/>
    <row r="38209" customFormat="false" ht="15" hidden="false" customHeight="false" outlineLevel="0" collapsed="false"/>
    <row r="38210" customFormat="false" ht="15" hidden="false" customHeight="false" outlineLevel="0" collapsed="false"/>
    <row r="38211" customFormat="false" ht="15" hidden="false" customHeight="false" outlineLevel="0" collapsed="false"/>
    <row r="38212" customFormat="false" ht="15" hidden="false" customHeight="false" outlineLevel="0" collapsed="false"/>
    <row r="38213" customFormat="false" ht="15" hidden="false" customHeight="false" outlineLevel="0" collapsed="false"/>
    <row r="38214" customFormat="false" ht="15" hidden="false" customHeight="false" outlineLevel="0" collapsed="false"/>
    <row r="38215" customFormat="false" ht="15" hidden="false" customHeight="false" outlineLevel="0" collapsed="false"/>
    <row r="38216" customFormat="false" ht="15" hidden="false" customHeight="false" outlineLevel="0" collapsed="false"/>
    <row r="38217" customFormat="false" ht="15" hidden="false" customHeight="false" outlineLevel="0" collapsed="false"/>
    <row r="38218" customFormat="false" ht="15" hidden="false" customHeight="false" outlineLevel="0" collapsed="false"/>
    <row r="38219" customFormat="false" ht="15" hidden="false" customHeight="false" outlineLevel="0" collapsed="false"/>
    <row r="38220" customFormat="false" ht="15" hidden="false" customHeight="false" outlineLevel="0" collapsed="false"/>
    <row r="38221" customFormat="false" ht="15" hidden="false" customHeight="false" outlineLevel="0" collapsed="false"/>
    <row r="38222" customFormat="false" ht="15" hidden="false" customHeight="false" outlineLevel="0" collapsed="false"/>
    <row r="38223" customFormat="false" ht="15" hidden="false" customHeight="false" outlineLevel="0" collapsed="false"/>
    <row r="38224" customFormat="false" ht="15" hidden="false" customHeight="false" outlineLevel="0" collapsed="false"/>
    <row r="38225" customFormat="false" ht="15" hidden="false" customHeight="false" outlineLevel="0" collapsed="false"/>
    <row r="38226" customFormat="false" ht="15" hidden="false" customHeight="false" outlineLevel="0" collapsed="false"/>
    <row r="38227" customFormat="false" ht="15" hidden="false" customHeight="false" outlineLevel="0" collapsed="false"/>
    <row r="38228" customFormat="false" ht="15" hidden="false" customHeight="false" outlineLevel="0" collapsed="false"/>
    <row r="38229" customFormat="false" ht="15" hidden="false" customHeight="false" outlineLevel="0" collapsed="false"/>
    <row r="38230" customFormat="false" ht="15" hidden="false" customHeight="false" outlineLevel="0" collapsed="false"/>
    <row r="38231" customFormat="false" ht="15" hidden="false" customHeight="false" outlineLevel="0" collapsed="false"/>
    <row r="38232" customFormat="false" ht="15" hidden="false" customHeight="false" outlineLevel="0" collapsed="false"/>
    <row r="38233" customFormat="false" ht="15" hidden="false" customHeight="false" outlineLevel="0" collapsed="false"/>
    <row r="38234" customFormat="false" ht="15" hidden="false" customHeight="false" outlineLevel="0" collapsed="false"/>
    <row r="38235" customFormat="false" ht="15" hidden="false" customHeight="false" outlineLevel="0" collapsed="false"/>
    <row r="38236" customFormat="false" ht="15" hidden="false" customHeight="false" outlineLevel="0" collapsed="false"/>
    <row r="38237" customFormat="false" ht="15" hidden="false" customHeight="false" outlineLevel="0" collapsed="false"/>
    <row r="38238" customFormat="false" ht="15" hidden="false" customHeight="false" outlineLevel="0" collapsed="false"/>
    <row r="38239" customFormat="false" ht="15" hidden="false" customHeight="false" outlineLevel="0" collapsed="false"/>
    <row r="38240" customFormat="false" ht="15" hidden="false" customHeight="false" outlineLevel="0" collapsed="false"/>
    <row r="38241" customFormat="false" ht="15" hidden="false" customHeight="false" outlineLevel="0" collapsed="false"/>
    <row r="38242" customFormat="false" ht="15" hidden="false" customHeight="false" outlineLevel="0" collapsed="false"/>
    <row r="38243" customFormat="false" ht="15" hidden="false" customHeight="false" outlineLevel="0" collapsed="false"/>
    <row r="38244" customFormat="false" ht="15" hidden="false" customHeight="false" outlineLevel="0" collapsed="false"/>
    <row r="38245" customFormat="false" ht="15" hidden="false" customHeight="false" outlineLevel="0" collapsed="false"/>
    <row r="38246" customFormat="false" ht="15" hidden="false" customHeight="false" outlineLevel="0" collapsed="false"/>
    <row r="38247" customFormat="false" ht="15" hidden="false" customHeight="false" outlineLevel="0" collapsed="false"/>
    <row r="38248" customFormat="false" ht="15" hidden="false" customHeight="false" outlineLevel="0" collapsed="false"/>
    <row r="38249" customFormat="false" ht="15" hidden="false" customHeight="false" outlineLevel="0" collapsed="false"/>
    <row r="38250" customFormat="false" ht="15" hidden="false" customHeight="false" outlineLevel="0" collapsed="false"/>
    <row r="38251" customFormat="false" ht="15" hidden="false" customHeight="false" outlineLevel="0" collapsed="false"/>
    <row r="38252" customFormat="false" ht="15" hidden="false" customHeight="false" outlineLevel="0" collapsed="false"/>
    <row r="38253" customFormat="false" ht="15" hidden="false" customHeight="false" outlineLevel="0" collapsed="false"/>
    <row r="38254" customFormat="false" ht="15" hidden="false" customHeight="false" outlineLevel="0" collapsed="false"/>
    <row r="38255" customFormat="false" ht="15" hidden="false" customHeight="false" outlineLevel="0" collapsed="false"/>
    <row r="38256" customFormat="false" ht="15" hidden="false" customHeight="false" outlineLevel="0" collapsed="false"/>
    <row r="38257" customFormat="false" ht="15" hidden="false" customHeight="false" outlineLevel="0" collapsed="false"/>
    <row r="38258" customFormat="false" ht="15" hidden="false" customHeight="false" outlineLevel="0" collapsed="false"/>
    <row r="38259" customFormat="false" ht="15" hidden="false" customHeight="false" outlineLevel="0" collapsed="false"/>
    <row r="38260" customFormat="false" ht="15" hidden="false" customHeight="false" outlineLevel="0" collapsed="false"/>
    <row r="38261" customFormat="false" ht="15" hidden="false" customHeight="false" outlineLevel="0" collapsed="false"/>
    <row r="38262" customFormat="false" ht="15" hidden="false" customHeight="false" outlineLevel="0" collapsed="false"/>
    <row r="38263" customFormat="false" ht="15" hidden="false" customHeight="false" outlineLevel="0" collapsed="false"/>
    <row r="38264" customFormat="false" ht="15" hidden="false" customHeight="false" outlineLevel="0" collapsed="false"/>
    <row r="38265" customFormat="false" ht="15" hidden="false" customHeight="false" outlineLevel="0" collapsed="false"/>
    <row r="38266" customFormat="false" ht="15" hidden="false" customHeight="false" outlineLevel="0" collapsed="false"/>
    <row r="38267" customFormat="false" ht="15" hidden="false" customHeight="false" outlineLevel="0" collapsed="false"/>
    <row r="38268" customFormat="false" ht="15" hidden="false" customHeight="false" outlineLevel="0" collapsed="false"/>
    <row r="38269" customFormat="false" ht="15" hidden="false" customHeight="false" outlineLevel="0" collapsed="false"/>
    <row r="38270" customFormat="false" ht="15" hidden="false" customHeight="false" outlineLevel="0" collapsed="false"/>
    <row r="38271" customFormat="false" ht="15" hidden="false" customHeight="false" outlineLevel="0" collapsed="false"/>
    <row r="38272" customFormat="false" ht="15" hidden="false" customHeight="false" outlineLevel="0" collapsed="false"/>
    <row r="38273" customFormat="false" ht="15" hidden="false" customHeight="false" outlineLevel="0" collapsed="false"/>
    <row r="38274" customFormat="false" ht="15" hidden="false" customHeight="false" outlineLevel="0" collapsed="false"/>
    <row r="38275" customFormat="false" ht="15" hidden="false" customHeight="false" outlineLevel="0" collapsed="false"/>
    <row r="38276" customFormat="false" ht="15" hidden="false" customHeight="false" outlineLevel="0" collapsed="false"/>
    <row r="38277" customFormat="false" ht="15" hidden="false" customHeight="false" outlineLevel="0" collapsed="false"/>
    <row r="38278" customFormat="false" ht="15" hidden="false" customHeight="false" outlineLevel="0" collapsed="false"/>
    <row r="38279" customFormat="false" ht="15" hidden="false" customHeight="false" outlineLevel="0" collapsed="false"/>
    <row r="38280" customFormat="false" ht="15" hidden="false" customHeight="false" outlineLevel="0" collapsed="false"/>
    <row r="38281" customFormat="false" ht="15" hidden="false" customHeight="false" outlineLevel="0" collapsed="false"/>
    <row r="38282" customFormat="false" ht="15" hidden="false" customHeight="false" outlineLevel="0" collapsed="false"/>
    <row r="38283" customFormat="false" ht="15" hidden="false" customHeight="false" outlineLevel="0" collapsed="false"/>
    <row r="38284" customFormat="false" ht="15" hidden="false" customHeight="false" outlineLevel="0" collapsed="false"/>
    <row r="38285" customFormat="false" ht="15" hidden="false" customHeight="false" outlineLevel="0" collapsed="false"/>
    <row r="38286" customFormat="false" ht="15" hidden="false" customHeight="false" outlineLevel="0" collapsed="false"/>
    <row r="38287" customFormat="false" ht="15" hidden="false" customHeight="false" outlineLevel="0" collapsed="false"/>
    <row r="38288" customFormat="false" ht="15" hidden="false" customHeight="false" outlineLevel="0" collapsed="false"/>
    <row r="38289" customFormat="false" ht="15" hidden="false" customHeight="false" outlineLevel="0" collapsed="false"/>
    <row r="38290" customFormat="false" ht="15" hidden="false" customHeight="false" outlineLevel="0" collapsed="false"/>
    <row r="38291" customFormat="false" ht="15" hidden="false" customHeight="false" outlineLevel="0" collapsed="false"/>
    <row r="38292" customFormat="false" ht="15" hidden="false" customHeight="false" outlineLevel="0" collapsed="false"/>
    <row r="38293" customFormat="false" ht="15" hidden="false" customHeight="false" outlineLevel="0" collapsed="false"/>
    <row r="38294" customFormat="false" ht="15" hidden="false" customHeight="false" outlineLevel="0" collapsed="false"/>
    <row r="38295" customFormat="false" ht="15" hidden="false" customHeight="false" outlineLevel="0" collapsed="false"/>
    <row r="38296" customFormat="false" ht="15" hidden="false" customHeight="false" outlineLevel="0" collapsed="false"/>
    <row r="38297" customFormat="false" ht="15" hidden="false" customHeight="false" outlineLevel="0" collapsed="false"/>
    <row r="38298" customFormat="false" ht="15" hidden="false" customHeight="false" outlineLevel="0" collapsed="false"/>
    <row r="38299" customFormat="false" ht="15" hidden="false" customHeight="false" outlineLevel="0" collapsed="false"/>
    <row r="38300" customFormat="false" ht="15" hidden="false" customHeight="false" outlineLevel="0" collapsed="false"/>
    <row r="38301" customFormat="false" ht="15" hidden="false" customHeight="false" outlineLevel="0" collapsed="false"/>
    <row r="38302" customFormat="false" ht="15" hidden="false" customHeight="false" outlineLevel="0" collapsed="false"/>
    <row r="38303" customFormat="false" ht="15" hidden="false" customHeight="false" outlineLevel="0" collapsed="false"/>
    <row r="38304" customFormat="false" ht="15" hidden="false" customHeight="false" outlineLevel="0" collapsed="false"/>
    <row r="38305" customFormat="false" ht="15" hidden="false" customHeight="false" outlineLevel="0" collapsed="false"/>
    <row r="38306" customFormat="false" ht="15" hidden="false" customHeight="false" outlineLevel="0" collapsed="false"/>
    <row r="38307" customFormat="false" ht="15" hidden="false" customHeight="false" outlineLevel="0" collapsed="false"/>
    <row r="38308" customFormat="false" ht="15" hidden="false" customHeight="false" outlineLevel="0" collapsed="false"/>
    <row r="38309" customFormat="false" ht="15" hidden="false" customHeight="false" outlineLevel="0" collapsed="false"/>
    <row r="38310" customFormat="false" ht="15" hidden="false" customHeight="false" outlineLevel="0" collapsed="false"/>
    <row r="38311" customFormat="false" ht="15" hidden="false" customHeight="false" outlineLevel="0" collapsed="false"/>
    <row r="38312" customFormat="false" ht="15" hidden="false" customHeight="false" outlineLevel="0" collapsed="false"/>
    <row r="38313" customFormat="false" ht="15" hidden="false" customHeight="false" outlineLevel="0" collapsed="false"/>
    <row r="38314" customFormat="false" ht="15" hidden="false" customHeight="false" outlineLevel="0" collapsed="false"/>
    <row r="38315" customFormat="false" ht="15" hidden="false" customHeight="false" outlineLevel="0" collapsed="false"/>
    <row r="38316" customFormat="false" ht="15" hidden="false" customHeight="false" outlineLevel="0" collapsed="false"/>
    <row r="38317" customFormat="false" ht="15" hidden="false" customHeight="false" outlineLevel="0" collapsed="false"/>
    <row r="38318" customFormat="false" ht="15" hidden="false" customHeight="false" outlineLevel="0" collapsed="false"/>
    <row r="38319" customFormat="false" ht="15" hidden="false" customHeight="false" outlineLevel="0" collapsed="false"/>
    <row r="38320" customFormat="false" ht="15" hidden="false" customHeight="false" outlineLevel="0" collapsed="false"/>
    <row r="38321" customFormat="false" ht="15" hidden="false" customHeight="false" outlineLevel="0" collapsed="false"/>
    <row r="38322" customFormat="false" ht="15" hidden="false" customHeight="false" outlineLevel="0" collapsed="false"/>
    <row r="38323" customFormat="false" ht="15" hidden="false" customHeight="false" outlineLevel="0" collapsed="false"/>
    <row r="38324" customFormat="false" ht="15" hidden="false" customHeight="false" outlineLevel="0" collapsed="false"/>
    <row r="38325" customFormat="false" ht="15" hidden="false" customHeight="false" outlineLevel="0" collapsed="false"/>
    <row r="38326" customFormat="false" ht="15" hidden="false" customHeight="false" outlineLevel="0" collapsed="false"/>
    <row r="38327" customFormat="false" ht="15" hidden="false" customHeight="false" outlineLevel="0" collapsed="false"/>
    <row r="38328" customFormat="false" ht="15" hidden="false" customHeight="false" outlineLevel="0" collapsed="false"/>
    <row r="38329" customFormat="false" ht="15" hidden="false" customHeight="false" outlineLevel="0" collapsed="false"/>
    <row r="38330" customFormat="false" ht="15" hidden="false" customHeight="false" outlineLevel="0" collapsed="false"/>
    <row r="38331" customFormat="false" ht="15" hidden="false" customHeight="false" outlineLevel="0" collapsed="false"/>
    <row r="38332" customFormat="false" ht="15" hidden="false" customHeight="false" outlineLevel="0" collapsed="false"/>
    <row r="38333" customFormat="false" ht="15" hidden="false" customHeight="false" outlineLevel="0" collapsed="false"/>
    <row r="38334" customFormat="false" ht="15" hidden="false" customHeight="false" outlineLevel="0" collapsed="false"/>
    <row r="38335" customFormat="false" ht="15" hidden="false" customHeight="false" outlineLevel="0" collapsed="false"/>
    <row r="38336" customFormat="false" ht="15" hidden="false" customHeight="false" outlineLevel="0" collapsed="false"/>
    <row r="38337" customFormat="false" ht="15" hidden="false" customHeight="false" outlineLevel="0" collapsed="false"/>
    <row r="38338" customFormat="false" ht="15" hidden="false" customHeight="false" outlineLevel="0" collapsed="false"/>
    <row r="38339" customFormat="false" ht="15" hidden="false" customHeight="false" outlineLevel="0" collapsed="false"/>
    <row r="38340" customFormat="false" ht="15" hidden="false" customHeight="false" outlineLevel="0" collapsed="false"/>
    <row r="38341" customFormat="false" ht="15" hidden="false" customHeight="false" outlineLevel="0" collapsed="false"/>
    <row r="38342" customFormat="false" ht="15" hidden="false" customHeight="false" outlineLevel="0" collapsed="false"/>
    <row r="38343" customFormat="false" ht="15" hidden="false" customHeight="false" outlineLevel="0" collapsed="false"/>
    <row r="38344" customFormat="false" ht="15" hidden="false" customHeight="false" outlineLevel="0" collapsed="false"/>
    <row r="38345" customFormat="false" ht="15" hidden="false" customHeight="false" outlineLevel="0" collapsed="false"/>
    <row r="38346" customFormat="false" ht="15" hidden="false" customHeight="false" outlineLevel="0" collapsed="false"/>
    <row r="38347" customFormat="false" ht="15" hidden="false" customHeight="false" outlineLevel="0" collapsed="false"/>
    <row r="38348" customFormat="false" ht="15" hidden="false" customHeight="false" outlineLevel="0" collapsed="false"/>
    <row r="38349" customFormat="false" ht="15" hidden="false" customHeight="false" outlineLevel="0" collapsed="false"/>
    <row r="38350" customFormat="false" ht="15" hidden="false" customHeight="false" outlineLevel="0" collapsed="false"/>
    <row r="38351" customFormat="false" ht="15" hidden="false" customHeight="false" outlineLevel="0" collapsed="false"/>
    <row r="38352" customFormat="false" ht="15" hidden="false" customHeight="false" outlineLevel="0" collapsed="false"/>
    <row r="38353" customFormat="false" ht="15" hidden="false" customHeight="false" outlineLevel="0" collapsed="false"/>
    <row r="38354" customFormat="false" ht="15" hidden="false" customHeight="false" outlineLevel="0" collapsed="false"/>
    <row r="38355" customFormat="false" ht="15" hidden="false" customHeight="false" outlineLevel="0" collapsed="false"/>
    <row r="38356" customFormat="false" ht="15" hidden="false" customHeight="false" outlineLevel="0" collapsed="false"/>
    <row r="38357" customFormat="false" ht="15" hidden="false" customHeight="false" outlineLevel="0" collapsed="false"/>
    <row r="38358" customFormat="false" ht="15" hidden="false" customHeight="false" outlineLevel="0" collapsed="false"/>
    <row r="38359" customFormat="false" ht="15" hidden="false" customHeight="false" outlineLevel="0" collapsed="false"/>
    <row r="38360" customFormat="false" ht="15" hidden="false" customHeight="false" outlineLevel="0" collapsed="false"/>
    <row r="38361" customFormat="false" ht="15" hidden="false" customHeight="false" outlineLevel="0" collapsed="false"/>
    <row r="38362" customFormat="false" ht="15" hidden="false" customHeight="false" outlineLevel="0" collapsed="false"/>
    <row r="38363" customFormat="false" ht="15" hidden="false" customHeight="false" outlineLevel="0" collapsed="false"/>
    <row r="38364" customFormat="false" ht="15" hidden="false" customHeight="false" outlineLevel="0" collapsed="false"/>
    <row r="38365" customFormat="false" ht="15" hidden="false" customHeight="false" outlineLevel="0" collapsed="false"/>
    <row r="38366" customFormat="false" ht="15" hidden="false" customHeight="false" outlineLevel="0" collapsed="false"/>
    <row r="38367" customFormat="false" ht="15" hidden="false" customHeight="false" outlineLevel="0" collapsed="false"/>
    <row r="38368" customFormat="false" ht="15" hidden="false" customHeight="false" outlineLevel="0" collapsed="false"/>
    <row r="38369" customFormat="false" ht="15" hidden="false" customHeight="false" outlineLevel="0" collapsed="false"/>
    <row r="38370" customFormat="false" ht="15" hidden="false" customHeight="false" outlineLevel="0" collapsed="false"/>
    <row r="38371" customFormat="false" ht="15" hidden="false" customHeight="false" outlineLevel="0" collapsed="false"/>
    <row r="38372" customFormat="false" ht="15" hidden="false" customHeight="false" outlineLevel="0" collapsed="false"/>
    <row r="38373" customFormat="false" ht="15" hidden="false" customHeight="false" outlineLevel="0" collapsed="false"/>
    <row r="38374" customFormat="false" ht="15" hidden="false" customHeight="false" outlineLevel="0" collapsed="false"/>
    <row r="38375" customFormat="false" ht="15" hidden="false" customHeight="false" outlineLevel="0" collapsed="false"/>
    <row r="38376" customFormat="false" ht="15" hidden="false" customHeight="false" outlineLevel="0" collapsed="false"/>
    <row r="38377" customFormat="false" ht="15" hidden="false" customHeight="false" outlineLevel="0" collapsed="false"/>
    <row r="38378" customFormat="false" ht="15" hidden="false" customHeight="false" outlineLevel="0" collapsed="false"/>
    <row r="38379" customFormat="false" ht="15" hidden="false" customHeight="false" outlineLevel="0" collapsed="false"/>
    <row r="38380" customFormat="false" ht="15" hidden="false" customHeight="false" outlineLevel="0" collapsed="false"/>
    <row r="38381" customFormat="false" ht="15" hidden="false" customHeight="false" outlineLevel="0" collapsed="false"/>
    <row r="38382" customFormat="false" ht="15" hidden="false" customHeight="false" outlineLevel="0" collapsed="false"/>
    <row r="38383" customFormat="false" ht="15" hidden="false" customHeight="false" outlineLevel="0" collapsed="false"/>
    <row r="38384" customFormat="false" ht="15" hidden="false" customHeight="false" outlineLevel="0" collapsed="false"/>
    <row r="38385" customFormat="false" ht="15" hidden="false" customHeight="false" outlineLevel="0" collapsed="false"/>
    <row r="38386" customFormat="false" ht="15" hidden="false" customHeight="false" outlineLevel="0" collapsed="false"/>
    <row r="38387" customFormat="false" ht="15" hidden="false" customHeight="false" outlineLevel="0" collapsed="false"/>
    <row r="38388" customFormat="false" ht="15" hidden="false" customHeight="false" outlineLevel="0" collapsed="false"/>
    <row r="38389" customFormat="false" ht="15" hidden="false" customHeight="false" outlineLevel="0" collapsed="false"/>
    <row r="38390" customFormat="false" ht="15" hidden="false" customHeight="false" outlineLevel="0" collapsed="false"/>
    <row r="38391" customFormat="false" ht="15" hidden="false" customHeight="false" outlineLevel="0" collapsed="false"/>
    <row r="38392" customFormat="false" ht="15" hidden="false" customHeight="false" outlineLevel="0" collapsed="false"/>
    <row r="38393" customFormat="false" ht="15" hidden="false" customHeight="false" outlineLevel="0" collapsed="false"/>
    <row r="38394" customFormat="false" ht="15" hidden="false" customHeight="false" outlineLevel="0" collapsed="false"/>
    <row r="38395" customFormat="false" ht="15" hidden="false" customHeight="false" outlineLevel="0" collapsed="false"/>
    <row r="38396" customFormat="false" ht="15" hidden="false" customHeight="false" outlineLevel="0" collapsed="false"/>
    <row r="38397" customFormat="false" ht="15" hidden="false" customHeight="false" outlineLevel="0" collapsed="false"/>
    <row r="38398" customFormat="false" ht="15" hidden="false" customHeight="false" outlineLevel="0" collapsed="false"/>
    <row r="38399" customFormat="false" ht="15" hidden="false" customHeight="false" outlineLevel="0" collapsed="false"/>
    <row r="38400" customFormat="false" ht="15" hidden="false" customHeight="false" outlineLevel="0" collapsed="false"/>
    <row r="38401" customFormat="false" ht="15" hidden="false" customHeight="false" outlineLevel="0" collapsed="false"/>
    <row r="38402" customFormat="false" ht="15" hidden="false" customHeight="false" outlineLevel="0" collapsed="false"/>
    <row r="38403" customFormat="false" ht="15" hidden="false" customHeight="false" outlineLevel="0" collapsed="false"/>
    <row r="38404" customFormat="false" ht="15" hidden="false" customHeight="false" outlineLevel="0" collapsed="false"/>
    <row r="38405" customFormat="false" ht="15" hidden="false" customHeight="false" outlineLevel="0" collapsed="false"/>
    <row r="38406" customFormat="false" ht="15" hidden="false" customHeight="false" outlineLevel="0" collapsed="false"/>
    <row r="38407" customFormat="false" ht="15" hidden="false" customHeight="false" outlineLevel="0" collapsed="false"/>
    <row r="38408" customFormat="false" ht="15" hidden="false" customHeight="false" outlineLevel="0" collapsed="false"/>
    <row r="38409" customFormat="false" ht="15" hidden="false" customHeight="false" outlineLevel="0" collapsed="false"/>
    <row r="38410" customFormat="false" ht="15" hidden="false" customHeight="false" outlineLevel="0" collapsed="false"/>
    <row r="38411" customFormat="false" ht="15" hidden="false" customHeight="false" outlineLevel="0" collapsed="false"/>
    <row r="38412" customFormat="false" ht="15" hidden="false" customHeight="false" outlineLevel="0" collapsed="false"/>
    <row r="38413" customFormat="false" ht="15" hidden="false" customHeight="false" outlineLevel="0" collapsed="false"/>
    <row r="38414" customFormat="false" ht="15" hidden="false" customHeight="false" outlineLevel="0" collapsed="false"/>
    <row r="38415" customFormat="false" ht="15" hidden="false" customHeight="false" outlineLevel="0" collapsed="false"/>
    <row r="38416" customFormat="false" ht="15" hidden="false" customHeight="false" outlineLevel="0" collapsed="false"/>
    <row r="38417" customFormat="false" ht="15" hidden="false" customHeight="false" outlineLevel="0" collapsed="false"/>
    <row r="38418" customFormat="false" ht="15" hidden="false" customHeight="false" outlineLevel="0" collapsed="false"/>
    <row r="38419" customFormat="false" ht="15" hidden="false" customHeight="false" outlineLevel="0" collapsed="false"/>
    <row r="38420" customFormat="false" ht="15" hidden="false" customHeight="false" outlineLevel="0" collapsed="false"/>
    <row r="38421" customFormat="false" ht="15" hidden="false" customHeight="false" outlineLevel="0" collapsed="false"/>
    <row r="38422" customFormat="false" ht="15" hidden="false" customHeight="false" outlineLevel="0" collapsed="false"/>
    <row r="38423" customFormat="false" ht="15" hidden="false" customHeight="false" outlineLevel="0" collapsed="false"/>
    <row r="38424" customFormat="false" ht="15" hidden="false" customHeight="false" outlineLevel="0" collapsed="false"/>
    <row r="38425" customFormat="false" ht="15" hidden="false" customHeight="false" outlineLevel="0" collapsed="false"/>
    <row r="38426" customFormat="false" ht="15" hidden="false" customHeight="false" outlineLevel="0" collapsed="false"/>
    <row r="38427" customFormat="false" ht="15" hidden="false" customHeight="false" outlineLevel="0" collapsed="false"/>
    <row r="38428" customFormat="false" ht="15" hidden="false" customHeight="false" outlineLevel="0" collapsed="false"/>
    <row r="38429" customFormat="false" ht="15" hidden="false" customHeight="false" outlineLevel="0" collapsed="false"/>
    <row r="38430" customFormat="false" ht="15" hidden="false" customHeight="false" outlineLevel="0" collapsed="false"/>
    <row r="38431" customFormat="false" ht="15" hidden="false" customHeight="false" outlineLevel="0" collapsed="false"/>
    <row r="38432" customFormat="false" ht="15" hidden="false" customHeight="false" outlineLevel="0" collapsed="false"/>
    <row r="38433" customFormat="false" ht="15" hidden="false" customHeight="false" outlineLevel="0" collapsed="false"/>
    <row r="38434" customFormat="false" ht="15" hidden="false" customHeight="false" outlineLevel="0" collapsed="false"/>
    <row r="38435" customFormat="false" ht="15" hidden="false" customHeight="false" outlineLevel="0" collapsed="false"/>
    <row r="38436" customFormat="false" ht="15" hidden="false" customHeight="false" outlineLevel="0" collapsed="false"/>
    <row r="38437" customFormat="false" ht="15" hidden="false" customHeight="false" outlineLevel="0" collapsed="false"/>
    <row r="38438" customFormat="false" ht="15" hidden="false" customHeight="false" outlineLevel="0" collapsed="false"/>
    <row r="38439" customFormat="false" ht="15" hidden="false" customHeight="false" outlineLevel="0" collapsed="false"/>
    <row r="38440" customFormat="false" ht="15" hidden="false" customHeight="false" outlineLevel="0" collapsed="false"/>
    <row r="38441" customFormat="false" ht="15" hidden="false" customHeight="false" outlineLevel="0" collapsed="false"/>
    <row r="38442" customFormat="false" ht="15" hidden="false" customHeight="false" outlineLevel="0" collapsed="false"/>
    <row r="38443" customFormat="false" ht="15" hidden="false" customHeight="false" outlineLevel="0" collapsed="false"/>
    <row r="38444" customFormat="false" ht="15" hidden="false" customHeight="false" outlineLevel="0" collapsed="false"/>
    <row r="38445" customFormat="false" ht="15" hidden="false" customHeight="false" outlineLevel="0" collapsed="false"/>
    <row r="38446" customFormat="false" ht="15" hidden="false" customHeight="false" outlineLevel="0" collapsed="false"/>
    <row r="38447" customFormat="false" ht="15" hidden="false" customHeight="false" outlineLevel="0" collapsed="false"/>
    <row r="38448" customFormat="false" ht="15" hidden="false" customHeight="false" outlineLevel="0" collapsed="false"/>
    <row r="38449" customFormat="false" ht="15" hidden="false" customHeight="false" outlineLevel="0" collapsed="false"/>
    <row r="38450" customFormat="false" ht="15" hidden="false" customHeight="false" outlineLevel="0" collapsed="false"/>
    <row r="38451" customFormat="false" ht="15" hidden="false" customHeight="false" outlineLevel="0" collapsed="false"/>
    <row r="38452" customFormat="false" ht="15" hidden="false" customHeight="false" outlineLevel="0" collapsed="false"/>
    <row r="38453" customFormat="false" ht="15" hidden="false" customHeight="false" outlineLevel="0" collapsed="false"/>
    <row r="38454" customFormat="false" ht="15" hidden="false" customHeight="false" outlineLevel="0" collapsed="false"/>
    <row r="38455" customFormat="false" ht="15" hidden="false" customHeight="false" outlineLevel="0" collapsed="false"/>
    <row r="38456" customFormat="false" ht="15" hidden="false" customHeight="false" outlineLevel="0" collapsed="false"/>
    <row r="38457" customFormat="false" ht="15" hidden="false" customHeight="false" outlineLevel="0" collapsed="false"/>
    <row r="38458" customFormat="false" ht="15" hidden="false" customHeight="false" outlineLevel="0" collapsed="false"/>
    <row r="38459" customFormat="false" ht="15" hidden="false" customHeight="false" outlineLevel="0" collapsed="false"/>
    <row r="38460" customFormat="false" ht="15" hidden="false" customHeight="false" outlineLevel="0" collapsed="false"/>
    <row r="38461" customFormat="false" ht="15" hidden="false" customHeight="false" outlineLevel="0" collapsed="false"/>
    <row r="38462" customFormat="false" ht="15" hidden="false" customHeight="false" outlineLevel="0" collapsed="false"/>
    <row r="38463" customFormat="false" ht="15" hidden="false" customHeight="false" outlineLevel="0" collapsed="false"/>
    <row r="38464" customFormat="false" ht="15" hidden="false" customHeight="false" outlineLevel="0" collapsed="false"/>
    <row r="38465" customFormat="false" ht="15" hidden="false" customHeight="false" outlineLevel="0" collapsed="false"/>
    <row r="38466" customFormat="false" ht="15" hidden="false" customHeight="false" outlineLevel="0" collapsed="false"/>
    <row r="38467" customFormat="false" ht="15" hidden="false" customHeight="false" outlineLevel="0" collapsed="false"/>
    <row r="38468" customFormat="false" ht="15" hidden="false" customHeight="false" outlineLevel="0" collapsed="false"/>
    <row r="38469" customFormat="false" ht="15" hidden="false" customHeight="false" outlineLevel="0" collapsed="false"/>
    <row r="38470" customFormat="false" ht="15" hidden="false" customHeight="false" outlineLevel="0" collapsed="false"/>
    <row r="38471" customFormat="false" ht="15" hidden="false" customHeight="false" outlineLevel="0" collapsed="false"/>
    <row r="38472" customFormat="false" ht="15" hidden="false" customHeight="false" outlineLevel="0" collapsed="false"/>
    <row r="38473" customFormat="false" ht="15" hidden="false" customHeight="false" outlineLevel="0" collapsed="false"/>
    <row r="38474" customFormat="false" ht="15" hidden="false" customHeight="false" outlineLevel="0" collapsed="false"/>
    <row r="38475" customFormat="false" ht="15" hidden="false" customHeight="false" outlineLevel="0" collapsed="false"/>
    <row r="38476" customFormat="false" ht="15" hidden="false" customHeight="false" outlineLevel="0" collapsed="false"/>
    <row r="38477" customFormat="false" ht="15" hidden="false" customHeight="false" outlineLevel="0" collapsed="false"/>
    <row r="38478" customFormat="false" ht="15" hidden="false" customHeight="false" outlineLevel="0" collapsed="false"/>
    <row r="38479" customFormat="false" ht="15" hidden="false" customHeight="false" outlineLevel="0" collapsed="false"/>
    <row r="38480" customFormat="false" ht="15" hidden="false" customHeight="false" outlineLevel="0" collapsed="false"/>
    <row r="38481" customFormat="false" ht="15" hidden="false" customHeight="false" outlineLevel="0" collapsed="false"/>
    <row r="38482" customFormat="false" ht="15" hidden="false" customHeight="false" outlineLevel="0" collapsed="false"/>
    <row r="38483" customFormat="false" ht="15" hidden="false" customHeight="false" outlineLevel="0" collapsed="false"/>
    <row r="38484" customFormat="false" ht="15" hidden="false" customHeight="false" outlineLevel="0" collapsed="false"/>
    <row r="38485" customFormat="false" ht="15" hidden="false" customHeight="false" outlineLevel="0" collapsed="false"/>
    <row r="38486" customFormat="false" ht="15" hidden="false" customHeight="false" outlineLevel="0" collapsed="false"/>
    <row r="38487" customFormat="false" ht="15" hidden="false" customHeight="false" outlineLevel="0" collapsed="false"/>
    <row r="38488" customFormat="false" ht="15" hidden="false" customHeight="false" outlineLevel="0" collapsed="false"/>
    <row r="38489" customFormat="false" ht="15" hidden="false" customHeight="false" outlineLevel="0" collapsed="false"/>
    <row r="38490" customFormat="false" ht="15" hidden="false" customHeight="false" outlineLevel="0" collapsed="false"/>
    <row r="38491" customFormat="false" ht="15" hidden="false" customHeight="false" outlineLevel="0" collapsed="false"/>
    <row r="38492" customFormat="false" ht="15" hidden="false" customHeight="false" outlineLevel="0" collapsed="false"/>
    <row r="38493" customFormat="false" ht="15" hidden="false" customHeight="false" outlineLevel="0" collapsed="false"/>
    <row r="38494" customFormat="false" ht="15" hidden="false" customHeight="false" outlineLevel="0" collapsed="false"/>
    <row r="38495" customFormat="false" ht="15" hidden="false" customHeight="false" outlineLevel="0" collapsed="false"/>
    <row r="38496" customFormat="false" ht="15" hidden="false" customHeight="false" outlineLevel="0" collapsed="false"/>
    <row r="38497" customFormat="false" ht="15" hidden="false" customHeight="false" outlineLevel="0" collapsed="false"/>
    <row r="38498" customFormat="false" ht="15" hidden="false" customHeight="false" outlineLevel="0" collapsed="false"/>
    <row r="38499" customFormat="false" ht="15" hidden="false" customHeight="false" outlineLevel="0" collapsed="false"/>
    <row r="38500" customFormat="false" ht="15" hidden="false" customHeight="false" outlineLevel="0" collapsed="false"/>
    <row r="38501" customFormat="false" ht="15" hidden="false" customHeight="false" outlineLevel="0" collapsed="false"/>
    <row r="38502" customFormat="false" ht="15" hidden="false" customHeight="false" outlineLevel="0" collapsed="false"/>
    <row r="38503" customFormat="false" ht="15" hidden="false" customHeight="false" outlineLevel="0" collapsed="false"/>
    <row r="38504" customFormat="false" ht="15" hidden="false" customHeight="false" outlineLevel="0" collapsed="false"/>
    <row r="38505" customFormat="false" ht="15" hidden="false" customHeight="false" outlineLevel="0" collapsed="false"/>
    <row r="38506" customFormat="false" ht="15" hidden="false" customHeight="false" outlineLevel="0" collapsed="false"/>
    <row r="38507" customFormat="false" ht="15" hidden="false" customHeight="false" outlineLevel="0" collapsed="false"/>
    <row r="38508" customFormat="false" ht="15" hidden="false" customHeight="false" outlineLevel="0" collapsed="false"/>
    <row r="38509" customFormat="false" ht="15" hidden="false" customHeight="false" outlineLevel="0" collapsed="false"/>
    <row r="38510" customFormat="false" ht="15" hidden="false" customHeight="false" outlineLevel="0" collapsed="false"/>
    <row r="38511" customFormat="false" ht="15" hidden="false" customHeight="false" outlineLevel="0" collapsed="false"/>
    <row r="38512" customFormat="false" ht="15" hidden="false" customHeight="false" outlineLevel="0" collapsed="false"/>
    <row r="38513" customFormat="false" ht="15" hidden="false" customHeight="false" outlineLevel="0" collapsed="false"/>
    <row r="38514" customFormat="false" ht="15" hidden="false" customHeight="false" outlineLevel="0" collapsed="false"/>
    <row r="38515" customFormat="false" ht="15" hidden="false" customHeight="false" outlineLevel="0" collapsed="false"/>
    <row r="38516" customFormat="false" ht="15" hidden="false" customHeight="false" outlineLevel="0" collapsed="false"/>
    <row r="38517" customFormat="false" ht="15" hidden="false" customHeight="false" outlineLevel="0" collapsed="false"/>
    <row r="38518" customFormat="false" ht="15" hidden="false" customHeight="false" outlineLevel="0" collapsed="false"/>
    <row r="38519" customFormat="false" ht="15" hidden="false" customHeight="false" outlineLevel="0" collapsed="false"/>
    <row r="38520" customFormat="false" ht="15" hidden="false" customHeight="false" outlineLevel="0" collapsed="false"/>
    <row r="38521" customFormat="false" ht="15" hidden="false" customHeight="false" outlineLevel="0" collapsed="false"/>
    <row r="38522" customFormat="false" ht="15" hidden="false" customHeight="false" outlineLevel="0" collapsed="false"/>
    <row r="38523" customFormat="false" ht="15" hidden="false" customHeight="false" outlineLevel="0" collapsed="false"/>
    <row r="38524" customFormat="false" ht="15" hidden="false" customHeight="false" outlineLevel="0" collapsed="false"/>
    <row r="38525" customFormat="false" ht="15" hidden="false" customHeight="false" outlineLevel="0" collapsed="false"/>
    <row r="38526" customFormat="false" ht="15" hidden="false" customHeight="false" outlineLevel="0" collapsed="false"/>
    <row r="38527" customFormat="false" ht="15" hidden="false" customHeight="false" outlineLevel="0" collapsed="false"/>
    <row r="38528" customFormat="false" ht="15" hidden="false" customHeight="false" outlineLevel="0" collapsed="false"/>
    <row r="38529" customFormat="false" ht="15" hidden="false" customHeight="false" outlineLevel="0" collapsed="false"/>
    <row r="38530" customFormat="false" ht="15" hidden="false" customHeight="false" outlineLevel="0" collapsed="false"/>
    <row r="38531" customFormat="false" ht="15" hidden="false" customHeight="false" outlineLevel="0" collapsed="false"/>
    <row r="38532" customFormat="false" ht="15" hidden="false" customHeight="false" outlineLevel="0" collapsed="false"/>
    <row r="38533" customFormat="false" ht="15" hidden="false" customHeight="false" outlineLevel="0" collapsed="false"/>
    <row r="38534" customFormat="false" ht="15" hidden="false" customHeight="false" outlineLevel="0" collapsed="false"/>
    <row r="38535" customFormat="false" ht="15" hidden="false" customHeight="false" outlineLevel="0" collapsed="false"/>
    <row r="38536" customFormat="false" ht="15" hidden="false" customHeight="false" outlineLevel="0" collapsed="false"/>
    <row r="38537" customFormat="false" ht="15" hidden="false" customHeight="false" outlineLevel="0" collapsed="false"/>
    <row r="38538" customFormat="false" ht="15" hidden="false" customHeight="false" outlineLevel="0" collapsed="false"/>
    <row r="38539" customFormat="false" ht="15" hidden="false" customHeight="false" outlineLevel="0" collapsed="false"/>
    <row r="38540" customFormat="false" ht="15" hidden="false" customHeight="false" outlineLevel="0" collapsed="false"/>
    <row r="38541" customFormat="false" ht="15" hidden="false" customHeight="false" outlineLevel="0" collapsed="false"/>
    <row r="38542" customFormat="false" ht="15" hidden="false" customHeight="false" outlineLevel="0" collapsed="false"/>
    <row r="38543" customFormat="false" ht="15" hidden="false" customHeight="false" outlineLevel="0" collapsed="false"/>
    <row r="38544" customFormat="false" ht="15" hidden="false" customHeight="false" outlineLevel="0" collapsed="false"/>
    <row r="38545" customFormat="false" ht="15" hidden="false" customHeight="false" outlineLevel="0" collapsed="false"/>
    <row r="38546" customFormat="false" ht="15" hidden="false" customHeight="false" outlineLevel="0" collapsed="false"/>
    <row r="38547" customFormat="false" ht="15" hidden="false" customHeight="false" outlineLevel="0" collapsed="false"/>
    <row r="38548" customFormat="false" ht="15" hidden="false" customHeight="false" outlineLevel="0" collapsed="false"/>
    <row r="38549" customFormat="false" ht="15" hidden="false" customHeight="false" outlineLevel="0" collapsed="false"/>
    <row r="38550" customFormat="false" ht="15" hidden="false" customHeight="false" outlineLevel="0" collapsed="false"/>
    <row r="38551" customFormat="false" ht="15" hidden="false" customHeight="false" outlineLevel="0" collapsed="false"/>
    <row r="38552" customFormat="false" ht="15" hidden="false" customHeight="false" outlineLevel="0" collapsed="false"/>
    <row r="38553" customFormat="false" ht="15" hidden="false" customHeight="false" outlineLevel="0" collapsed="false"/>
    <row r="38554" customFormat="false" ht="15" hidden="false" customHeight="false" outlineLevel="0" collapsed="false"/>
    <row r="38555" customFormat="false" ht="15" hidden="false" customHeight="false" outlineLevel="0" collapsed="false"/>
    <row r="38556" customFormat="false" ht="15" hidden="false" customHeight="false" outlineLevel="0" collapsed="false"/>
    <row r="38557" customFormat="false" ht="15" hidden="false" customHeight="false" outlineLevel="0" collapsed="false"/>
    <row r="38558" customFormat="false" ht="15" hidden="false" customHeight="false" outlineLevel="0" collapsed="false"/>
    <row r="38559" customFormat="false" ht="15" hidden="false" customHeight="false" outlineLevel="0" collapsed="false"/>
    <row r="38560" customFormat="false" ht="15" hidden="false" customHeight="false" outlineLevel="0" collapsed="false"/>
    <row r="38561" customFormat="false" ht="15" hidden="false" customHeight="false" outlineLevel="0" collapsed="false"/>
    <row r="38562" customFormat="false" ht="15" hidden="false" customHeight="false" outlineLevel="0" collapsed="false"/>
    <row r="38563" customFormat="false" ht="15" hidden="false" customHeight="false" outlineLevel="0" collapsed="false"/>
    <row r="38564" customFormat="false" ht="15" hidden="false" customHeight="false" outlineLevel="0" collapsed="false"/>
    <row r="38565" customFormat="false" ht="15" hidden="false" customHeight="false" outlineLevel="0" collapsed="false"/>
    <row r="38566" customFormat="false" ht="15" hidden="false" customHeight="false" outlineLevel="0" collapsed="false"/>
    <row r="38567" customFormat="false" ht="15" hidden="false" customHeight="false" outlineLevel="0" collapsed="false"/>
    <row r="38568" customFormat="false" ht="15" hidden="false" customHeight="false" outlineLevel="0" collapsed="false"/>
    <row r="38569" customFormat="false" ht="15" hidden="false" customHeight="false" outlineLevel="0" collapsed="false"/>
    <row r="38570" customFormat="false" ht="15" hidden="false" customHeight="false" outlineLevel="0" collapsed="false"/>
    <row r="38571" customFormat="false" ht="15" hidden="false" customHeight="false" outlineLevel="0" collapsed="false"/>
    <row r="38572" customFormat="false" ht="15" hidden="false" customHeight="false" outlineLevel="0" collapsed="false"/>
    <row r="38573" customFormat="false" ht="15" hidden="false" customHeight="false" outlineLevel="0" collapsed="false"/>
    <row r="38574" customFormat="false" ht="15" hidden="false" customHeight="false" outlineLevel="0" collapsed="false"/>
    <row r="38575" customFormat="false" ht="15" hidden="false" customHeight="false" outlineLevel="0" collapsed="false"/>
    <row r="38576" customFormat="false" ht="15" hidden="false" customHeight="false" outlineLevel="0" collapsed="false"/>
    <row r="38577" customFormat="false" ht="15" hidden="false" customHeight="false" outlineLevel="0" collapsed="false"/>
    <row r="38578" customFormat="false" ht="15" hidden="false" customHeight="false" outlineLevel="0" collapsed="false"/>
    <row r="38579" customFormat="false" ht="15" hidden="false" customHeight="false" outlineLevel="0" collapsed="false"/>
    <row r="38580" customFormat="false" ht="15" hidden="false" customHeight="false" outlineLevel="0" collapsed="false"/>
    <row r="38581" customFormat="false" ht="15" hidden="false" customHeight="false" outlineLevel="0" collapsed="false"/>
    <row r="38582" customFormat="false" ht="15" hidden="false" customHeight="false" outlineLevel="0" collapsed="false"/>
    <row r="38583" customFormat="false" ht="15" hidden="false" customHeight="false" outlineLevel="0" collapsed="false"/>
    <row r="38584" customFormat="false" ht="15" hidden="false" customHeight="false" outlineLevel="0" collapsed="false"/>
    <row r="38585" customFormat="false" ht="15" hidden="false" customHeight="false" outlineLevel="0" collapsed="false"/>
    <row r="38586" customFormat="false" ht="15" hidden="false" customHeight="false" outlineLevel="0" collapsed="false"/>
    <row r="38587" customFormat="false" ht="15" hidden="false" customHeight="false" outlineLevel="0" collapsed="false"/>
    <row r="38588" customFormat="false" ht="15" hidden="false" customHeight="false" outlineLevel="0" collapsed="false"/>
    <row r="38589" customFormat="false" ht="15" hidden="false" customHeight="false" outlineLevel="0" collapsed="false"/>
    <row r="38590" customFormat="false" ht="15" hidden="false" customHeight="false" outlineLevel="0" collapsed="false"/>
    <row r="38591" customFormat="false" ht="15" hidden="false" customHeight="false" outlineLevel="0" collapsed="false"/>
    <row r="38592" customFormat="false" ht="15" hidden="false" customHeight="false" outlineLevel="0" collapsed="false"/>
    <row r="38593" customFormat="false" ht="15" hidden="false" customHeight="false" outlineLevel="0" collapsed="false"/>
    <row r="38594" customFormat="false" ht="15" hidden="false" customHeight="false" outlineLevel="0" collapsed="false"/>
    <row r="38595" customFormat="false" ht="15" hidden="false" customHeight="false" outlineLevel="0" collapsed="false"/>
    <row r="38596" customFormat="false" ht="15" hidden="false" customHeight="false" outlineLevel="0" collapsed="false"/>
    <row r="38597" customFormat="false" ht="15" hidden="false" customHeight="false" outlineLevel="0" collapsed="false"/>
    <row r="38598" customFormat="false" ht="15" hidden="false" customHeight="false" outlineLevel="0" collapsed="false"/>
    <row r="38599" customFormat="false" ht="15" hidden="false" customHeight="false" outlineLevel="0" collapsed="false"/>
    <row r="38600" customFormat="false" ht="15" hidden="false" customHeight="false" outlineLevel="0" collapsed="false"/>
    <row r="38601" customFormat="false" ht="15" hidden="false" customHeight="false" outlineLevel="0" collapsed="false"/>
    <row r="38602" customFormat="false" ht="15" hidden="false" customHeight="false" outlineLevel="0" collapsed="false"/>
    <row r="38603" customFormat="false" ht="15" hidden="false" customHeight="false" outlineLevel="0" collapsed="false"/>
    <row r="38604" customFormat="false" ht="15" hidden="false" customHeight="false" outlineLevel="0" collapsed="false"/>
    <row r="38605" customFormat="false" ht="15" hidden="false" customHeight="false" outlineLevel="0" collapsed="false"/>
    <row r="38606" customFormat="false" ht="15" hidden="false" customHeight="false" outlineLevel="0" collapsed="false"/>
    <row r="38607" customFormat="false" ht="15" hidden="false" customHeight="false" outlineLevel="0" collapsed="false"/>
    <row r="38608" customFormat="false" ht="15" hidden="false" customHeight="false" outlineLevel="0" collapsed="false"/>
    <row r="38609" customFormat="false" ht="15" hidden="false" customHeight="false" outlineLevel="0" collapsed="false"/>
    <row r="38610" customFormat="false" ht="15" hidden="false" customHeight="false" outlineLevel="0" collapsed="false"/>
    <row r="38611" customFormat="false" ht="15" hidden="false" customHeight="false" outlineLevel="0" collapsed="false"/>
    <row r="38612" customFormat="false" ht="15" hidden="false" customHeight="false" outlineLevel="0" collapsed="false"/>
    <row r="38613" customFormat="false" ht="15" hidden="false" customHeight="false" outlineLevel="0" collapsed="false"/>
    <row r="38614" customFormat="false" ht="15" hidden="false" customHeight="false" outlineLevel="0" collapsed="false"/>
    <row r="38615" customFormat="false" ht="15" hidden="false" customHeight="false" outlineLevel="0" collapsed="false"/>
    <row r="38616" customFormat="false" ht="15" hidden="false" customHeight="false" outlineLevel="0" collapsed="false"/>
    <row r="38617" customFormat="false" ht="15" hidden="false" customHeight="false" outlineLevel="0" collapsed="false"/>
    <row r="38618" customFormat="false" ht="15" hidden="false" customHeight="false" outlineLevel="0" collapsed="false"/>
    <row r="38619" customFormat="false" ht="15" hidden="false" customHeight="false" outlineLevel="0" collapsed="false"/>
    <row r="38620" customFormat="false" ht="15" hidden="false" customHeight="false" outlineLevel="0" collapsed="false"/>
    <row r="38621" customFormat="false" ht="15" hidden="false" customHeight="false" outlineLevel="0" collapsed="false"/>
    <row r="38622" customFormat="false" ht="15" hidden="false" customHeight="false" outlineLevel="0" collapsed="false"/>
    <row r="38623" customFormat="false" ht="15" hidden="false" customHeight="false" outlineLevel="0" collapsed="false"/>
    <row r="38624" customFormat="false" ht="15" hidden="false" customHeight="false" outlineLevel="0" collapsed="false"/>
    <row r="38625" customFormat="false" ht="15" hidden="false" customHeight="false" outlineLevel="0" collapsed="false"/>
    <row r="38626" customFormat="false" ht="15" hidden="false" customHeight="false" outlineLevel="0" collapsed="false"/>
    <row r="38627" customFormat="false" ht="15" hidden="false" customHeight="false" outlineLevel="0" collapsed="false"/>
    <row r="38628" customFormat="false" ht="15" hidden="false" customHeight="false" outlineLevel="0" collapsed="false"/>
    <row r="38629" customFormat="false" ht="15" hidden="false" customHeight="false" outlineLevel="0" collapsed="false"/>
    <row r="38630" customFormat="false" ht="15" hidden="false" customHeight="false" outlineLevel="0" collapsed="false"/>
    <row r="38631" customFormat="false" ht="15" hidden="false" customHeight="false" outlineLevel="0" collapsed="false"/>
    <row r="38632" customFormat="false" ht="15" hidden="false" customHeight="false" outlineLevel="0" collapsed="false"/>
    <row r="38633" customFormat="false" ht="15" hidden="false" customHeight="false" outlineLevel="0" collapsed="false"/>
    <row r="38634" customFormat="false" ht="15" hidden="false" customHeight="false" outlineLevel="0" collapsed="false"/>
    <row r="38635" customFormat="false" ht="15" hidden="false" customHeight="false" outlineLevel="0" collapsed="false"/>
    <row r="38636" customFormat="false" ht="15" hidden="false" customHeight="false" outlineLevel="0" collapsed="false"/>
    <row r="38637" customFormat="false" ht="15" hidden="false" customHeight="false" outlineLevel="0" collapsed="false"/>
    <row r="38638" customFormat="false" ht="15" hidden="false" customHeight="false" outlineLevel="0" collapsed="false"/>
    <row r="38639" customFormat="false" ht="15" hidden="false" customHeight="false" outlineLevel="0" collapsed="false"/>
    <row r="38640" customFormat="false" ht="15" hidden="false" customHeight="false" outlineLevel="0" collapsed="false"/>
    <row r="38641" customFormat="false" ht="15" hidden="false" customHeight="false" outlineLevel="0" collapsed="false"/>
    <row r="38642" customFormat="false" ht="15" hidden="false" customHeight="false" outlineLevel="0" collapsed="false"/>
    <row r="38643" customFormat="false" ht="15" hidden="false" customHeight="false" outlineLevel="0" collapsed="false"/>
    <row r="38644" customFormat="false" ht="15" hidden="false" customHeight="false" outlineLevel="0" collapsed="false"/>
    <row r="38645" customFormat="false" ht="15" hidden="false" customHeight="false" outlineLevel="0" collapsed="false"/>
    <row r="38646" customFormat="false" ht="15" hidden="false" customHeight="false" outlineLevel="0" collapsed="false"/>
    <row r="38647" customFormat="false" ht="15" hidden="false" customHeight="false" outlineLevel="0" collapsed="false"/>
    <row r="38648" customFormat="false" ht="15" hidden="false" customHeight="false" outlineLevel="0" collapsed="false"/>
    <row r="38649" customFormat="false" ht="15" hidden="false" customHeight="false" outlineLevel="0" collapsed="false"/>
    <row r="38650" customFormat="false" ht="15" hidden="false" customHeight="false" outlineLevel="0" collapsed="false"/>
    <row r="38651" customFormat="false" ht="15" hidden="false" customHeight="false" outlineLevel="0" collapsed="false"/>
    <row r="38652" customFormat="false" ht="15" hidden="false" customHeight="false" outlineLevel="0" collapsed="false"/>
    <row r="38653" customFormat="false" ht="15" hidden="false" customHeight="false" outlineLevel="0" collapsed="false"/>
    <row r="38654" customFormat="false" ht="15" hidden="false" customHeight="false" outlineLevel="0" collapsed="false"/>
    <row r="38655" customFormat="false" ht="15" hidden="false" customHeight="false" outlineLevel="0" collapsed="false"/>
    <row r="38656" customFormat="false" ht="15" hidden="false" customHeight="false" outlineLevel="0" collapsed="false"/>
    <row r="38657" customFormat="false" ht="15" hidden="false" customHeight="false" outlineLevel="0" collapsed="false"/>
    <row r="38658" customFormat="false" ht="15" hidden="false" customHeight="false" outlineLevel="0" collapsed="false"/>
    <row r="38659" customFormat="false" ht="15" hidden="false" customHeight="false" outlineLevel="0" collapsed="false"/>
    <row r="38660" customFormat="false" ht="15" hidden="false" customHeight="false" outlineLevel="0" collapsed="false"/>
    <row r="38661" customFormat="false" ht="15" hidden="false" customHeight="false" outlineLevel="0" collapsed="false"/>
    <row r="38662" customFormat="false" ht="15" hidden="false" customHeight="false" outlineLevel="0" collapsed="false"/>
    <row r="38663" customFormat="false" ht="15" hidden="false" customHeight="false" outlineLevel="0" collapsed="false"/>
    <row r="38664" customFormat="false" ht="15" hidden="false" customHeight="false" outlineLevel="0" collapsed="false"/>
    <row r="38665" customFormat="false" ht="15" hidden="false" customHeight="false" outlineLevel="0" collapsed="false"/>
    <row r="38666" customFormat="false" ht="15" hidden="false" customHeight="false" outlineLevel="0" collapsed="false"/>
    <row r="38667" customFormat="false" ht="15" hidden="false" customHeight="false" outlineLevel="0" collapsed="false"/>
    <row r="38668" customFormat="false" ht="15" hidden="false" customHeight="false" outlineLevel="0" collapsed="false"/>
    <row r="38669" customFormat="false" ht="15" hidden="false" customHeight="false" outlineLevel="0" collapsed="false"/>
    <row r="38670" customFormat="false" ht="15" hidden="false" customHeight="false" outlineLevel="0" collapsed="false"/>
    <row r="38671" customFormat="false" ht="15" hidden="false" customHeight="false" outlineLevel="0" collapsed="false"/>
    <row r="38672" customFormat="false" ht="15" hidden="false" customHeight="false" outlineLevel="0" collapsed="false"/>
    <row r="38673" customFormat="false" ht="15" hidden="false" customHeight="false" outlineLevel="0" collapsed="false"/>
    <row r="38674" customFormat="false" ht="15" hidden="false" customHeight="false" outlineLevel="0" collapsed="false"/>
    <row r="38675" customFormat="false" ht="15" hidden="false" customHeight="false" outlineLevel="0" collapsed="false"/>
    <row r="38676" customFormat="false" ht="15" hidden="false" customHeight="false" outlineLevel="0" collapsed="false"/>
    <row r="38677" customFormat="false" ht="15" hidden="false" customHeight="false" outlineLevel="0" collapsed="false"/>
    <row r="38678" customFormat="false" ht="15" hidden="false" customHeight="false" outlineLevel="0" collapsed="false"/>
    <row r="38679" customFormat="false" ht="15" hidden="false" customHeight="false" outlineLevel="0" collapsed="false"/>
    <row r="38680" customFormat="false" ht="15" hidden="false" customHeight="false" outlineLevel="0" collapsed="false"/>
    <row r="38681" customFormat="false" ht="15" hidden="false" customHeight="false" outlineLevel="0" collapsed="false"/>
    <row r="38682" customFormat="false" ht="15" hidden="false" customHeight="false" outlineLevel="0" collapsed="false"/>
    <row r="38683" customFormat="false" ht="15" hidden="false" customHeight="false" outlineLevel="0" collapsed="false"/>
    <row r="38684" customFormat="false" ht="15" hidden="false" customHeight="false" outlineLevel="0" collapsed="false"/>
    <row r="38685" customFormat="false" ht="15" hidden="false" customHeight="false" outlineLevel="0" collapsed="false"/>
    <row r="38686" customFormat="false" ht="15" hidden="false" customHeight="false" outlineLevel="0" collapsed="false"/>
    <row r="38687" customFormat="false" ht="15" hidden="false" customHeight="false" outlineLevel="0" collapsed="false"/>
    <row r="38688" customFormat="false" ht="15" hidden="false" customHeight="false" outlineLevel="0" collapsed="false"/>
    <row r="38689" customFormat="false" ht="15" hidden="false" customHeight="false" outlineLevel="0" collapsed="false"/>
    <row r="38690" customFormat="false" ht="15" hidden="false" customHeight="false" outlineLevel="0" collapsed="false"/>
    <row r="38691" customFormat="false" ht="15" hidden="false" customHeight="false" outlineLevel="0" collapsed="false"/>
    <row r="38692" customFormat="false" ht="15" hidden="false" customHeight="false" outlineLevel="0" collapsed="false"/>
    <row r="38693" customFormat="false" ht="15" hidden="false" customHeight="false" outlineLevel="0" collapsed="false"/>
    <row r="38694" customFormat="false" ht="15" hidden="false" customHeight="false" outlineLevel="0" collapsed="false"/>
    <row r="38695" customFormat="false" ht="15" hidden="false" customHeight="false" outlineLevel="0" collapsed="false"/>
    <row r="38696" customFormat="false" ht="15" hidden="false" customHeight="false" outlineLevel="0" collapsed="false"/>
    <row r="38697" customFormat="false" ht="15" hidden="false" customHeight="false" outlineLevel="0" collapsed="false"/>
    <row r="38698" customFormat="false" ht="15" hidden="false" customHeight="false" outlineLevel="0" collapsed="false"/>
    <row r="38699" customFormat="false" ht="15" hidden="false" customHeight="false" outlineLevel="0" collapsed="false"/>
    <row r="38700" customFormat="false" ht="15" hidden="false" customHeight="false" outlineLevel="0" collapsed="false"/>
    <row r="38701" customFormat="false" ht="15" hidden="false" customHeight="false" outlineLevel="0" collapsed="false"/>
    <row r="38702" customFormat="false" ht="15" hidden="false" customHeight="false" outlineLevel="0" collapsed="false"/>
    <row r="38703" customFormat="false" ht="15" hidden="false" customHeight="false" outlineLevel="0" collapsed="false"/>
    <row r="38704" customFormat="false" ht="15" hidden="false" customHeight="false" outlineLevel="0" collapsed="false"/>
    <row r="38705" customFormat="false" ht="15" hidden="false" customHeight="false" outlineLevel="0" collapsed="false"/>
    <row r="38706" customFormat="false" ht="15" hidden="false" customHeight="false" outlineLevel="0" collapsed="false"/>
    <row r="38707" customFormat="false" ht="15" hidden="false" customHeight="false" outlineLevel="0" collapsed="false"/>
    <row r="38708" customFormat="false" ht="15" hidden="false" customHeight="false" outlineLevel="0" collapsed="false"/>
    <row r="38709" customFormat="false" ht="15" hidden="false" customHeight="false" outlineLevel="0" collapsed="false"/>
    <row r="38710" customFormat="false" ht="15" hidden="false" customHeight="false" outlineLevel="0" collapsed="false"/>
    <row r="38711" customFormat="false" ht="15" hidden="false" customHeight="false" outlineLevel="0" collapsed="false"/>
    <row r="38712" customFormat="false" ht="15" hidden="false" customHeight="false" outlineLevel="0" collapsed="false"/>
    <row r="38713" customFormat="false" ht="15" hidden="false" customHeight="false" outlineLevel="0" collapsed="false"/>
    <row r="38714" customFormat="false" ht="15" hidden="false" customHeight="false" outlineLevel="0" collapsed="false"/>
    <row r="38715" customFormat="false" ht="15" hidden="false" customHeight="false" outlineLevel="0" collapsed="false"/>
    <row r="38716" customFormat="false" ht="15" hidden="false" customHeight="false" outlineLevel="0" collapsed="false"/>
    <row r="38717" customFormat="false" ht="15" hidden="false" customHeight="false" outlineLevel="0" collapsed="false"/>
    <row r="38718" customFormat="false" ht="15" hidden="false" customHeight="false" outlineLevel="0" collapsed="false"/>
    <row r="38719" customFormat="false" ht="15" hidden="false" customHeight="false" outlineLevel="0" collapsed="false"/>
    <row r="38720" customFormat="false" ht="15" hidden="false" customHeight="false" outlineLevel="0" collapsed="false"/>
    <row r="38721" customFormat="false" ht="15" hidden="false" customHeight="false" outlineLevel="0" collapsed="false"/>
    <row r="38722" customFormat="false" ht="15" hidden="false" customHeight="false" outlineLevel="0" collapsed="false"/>
    <row r="38723" customFormat="false" ht="15" hidden="false" customHeight="false" outlineLevel="0" collapsed="false"/>
    <row r="38724" customFormat="false" ht="15" hidden="false" customHeight="false" outlineLevel="0" collapsed="false"/>
    <row r="38725" customFormat="false" ht="15" hidden="false" customHeight="false" outlineLevel="0" collapsed="false"/>
    <row r="38726" customFormat="false" ht="15" hidden="false" customHeight="false" outlineLevel="0" collapsed="false"/>
    <row r="38727" customFormat="false" ht="15" hidden="false" customHeight="false" outlineLevel="0" collapsed="false"/>
    <row r="38728" customFormat="false" ht="15" hidden="false" customHeight="false" outlineLevel="0" collapsed="false"/>
    <row r="38729" customFormat="false" ht="15" hidden="false" customHeight="false" outlineLevel="0" collapsed="false"/>
    <row r="38730" customFormat="false" ht="15" hidden="false" customHeight="false" outlineLevel="0" collapsed="false"/>
    <row r="38731" customFormat="false" ht="15" hidden="false" customHeight="false" outlineLevel="0" collapsed="false"/>
    <row r="38732" customFormat="false" ht="15" hidden="false" customHeight="false" outlineLevel="0" collapsed="false"/>
    <row r="38733" customFormat="false" ht="15" hidden="false" customHeight="false" outlineLevel="0" collapsed="false"/>
    <row r="38734" customFormat="false" ht="15" hidden="false" customHeight="false" outlineLevel="0" collapsed="false"/>
    <row r="38735" customFormat="false" ht="15" hidden="false" customHeight="false" outlineLevel="0" collapsed="false"/>
    <row r="38736" customFormat="false" ht="15" hidden="false" customHeight="false" outlineLevel="0" collapsed="false"/>
    <row r="38737" customFormat="false" ht="15" hidden="false" customHeight="false" outlineLevel="0" collapsed="false"/>
    <row r="38738" customFormat="false" ht="15" hidden="false" customHeight="false" outlineLevel="0" collapsed="false"/>
    <row r="38739" customFormat="false" ht="15" hidden="false" customHeight="false" outlineLevel="0" collapsed="false"/>
    <row r="38740" customFormat="false" ht="15" hidden="false" customHeight="false" outlineLevel="0" collapsed="false"/>
    <row r="38741" customFormat="false" ht="15" hidden="false" customHeight="false" outlineLevel="0" collapsed="false"/>
    <row r="38742" customFormat="false" ht="15" hidden="false" customHeight="false" outlineLevel="0" collapsed="false"/>
    <row r="38743" customFormat="false" ht="15" hidden="false" customHeight="false" outlineLevel="0" collapsed="false"/>
    <row r="38744" customFormat="false" ht="15" hidden="false" customHeight="false" outlineLevel="0" collapsed="false"/>
    <row r="38745" customFormat="false" ht="15" hidden="false" customHeight="false" outlineLevel="0" collapsed="false"/>
    <row r="38746" customFormat="false" ht="15" hidden="false" customHeight="false" outlineLevel="0" collapsed="false"/>
    <row r="38747" customFormat="false" ht="15" hidden="false" customHeight="false" outlineLevel="0" collapsed="false"/>
    <row r="38748" customFormat="false" ht="15" hidden="false" customHeight="false" outlineLevel="0" collapsed="false"/>
    <row r="38749" customFormat="false" ht="15" hidden="false" customHeight="false" outlineLevel="0" collapsed="false"/>
    <row r="38750" customFormat="false" ht="15" hidden="false" customHeight="false" outlineLevel="0" collapsed="false"/>
    <row r="38751" customFormat="false" ht="15" hidden="false" customHeight="false" outlineLevel="0" collapsed="false"/>
    <row r="38752" customFormat="false" ht="15" hidden="false" customHeight="false" outlineLevel="0" collapsed="false"/>
    <row r="38753" customFormat="false" ht="15" hidden="false" customHeight="false" outlineLevel="0" collapsed="false"/>
    <row r="38754" customFormat="false" ht="15" hidden="false" customHeight="false" outlineLevel="0" collapsed="false"/>
    <row r="38755" customFormat="false" ht="15" hidden="false" customHeight="false" outlineLevel="0" collapsed="false"/>
    <row r="38756" customFormat="false" ht="15" hidden="false" customHeight="false" outlineLevel="0" collapsed="false"/>
    <row r="38757" customFormat="false" ht="15" hidden="false" customHeight="false" outlineLevel="0" collapsed="false"/>
    <row r="38758" customFormat="false" ht="15" hidden="false" customHeight="false" outlineLevel="0" collapsed="false"/>
    <row r="38759" customFormat="false" ht="15" hidden="false" customHeight="false" outlineLevel="0" collapsed="false"/>
    <row r="38760" customFormat="false" ht="15" hidden="false" customHeight="false" outlineLevel="0" collapsed="false"/>
    <row r="38761" customFormat="false" ht="15" hidden="false" customHeight="false" outlineLevel="0" collapsed="false"/>
    <row r="38762" customFormat="false" ht="15" hidden="false" customHeight="false" outlineLevel="0" collapsed="false"/>
    <row r="38763" customFormat="false" ht="15" hidden="false" customHeight="false" outlineLevel="0" collapsed="false"/>
    <row r="38764" customFormat="false" ht="15" hidden="false" customHeight="false" outlineLevel="0" collapsed="false"/>
    <row r="38765" customFormat="false" ht="15" hidden="false" customHeight="false" outlineLevel="0" collapsed="false"/>
    <row r="38766" customFormat="false" ht="15" hidden="false" customHeight="false" outlineLevel="0" collapsed="false"/>
    <row r="38767" customFormat="false" ht="15" hidden="false" customHeight="false" outlineLevel="0" collapsed="false"/>
    <row r="38768" customFormat="false" ht="15" hidden="false" customHeight="false" outlineLevel="0" collapsed="false"/>
    <row r="38769" customFormat="false" ht="15" hidden="false" customHeight="false" outlineLevel="0" collapsed="false"/>
    <row r="38770" customFormat="false" ht="15" hidden="false" customHeight="false" outlineLevel="0" collapsed="false"/>
    <row r="38771" customFormat="false" ht="15" hidden="false" customHeight="false" outlineLevel="0" collapsed="false"/>
    <row r="38772" customFormat="false" ht="15" hidden="false" customHeight="false" outlineLevel="0" collapsed="false"/>
    <row r="38773" customFormat="false" ht="15" hidden="false" customHeight="false" outlineLevel="0" collapsed="false"/>
    <row r="38774" customFormat="false" ht="15" hidden="false" customHeight="false" outlineLevel="0" collapsed="false"/>
    <row r="38775" customFormat="false" ht="15" hidden="false" customHeight="false" outlineLevel="0" collapsed="false"/>
    <row r="38776" customFormat="false" ht="15" hidden="false" customHeight="false" outlineLevel="0" collapsed="false"/>
    <row r="38777" customFormat="false" ht="15" hidden="false" customHeight="false" outlineLevel="0" collapsed="false"/>
    <row r="38778" customFormat="false" ht="15" hidden="false" customHeight="false" outlineLevel="0" collapsed="false"/>
    <row r="38779" customFormat="false" ht="15" hidden="false" customHeight="false" outlineLevel="0" collapsed="false"/>
    <row r="38780" customFormat="false" ht="15" hidden="false" customHeight="false" outlineLevel="0" collapsed="false"/>
    <row r="38781" customFormat="false" ht="15" hidden="false" customHeight="false" outlineLevel="0" collapsed="false"/>
    <row r="38782" customFormat="false" ht="15" hidden="false" customHeight="false" outlineLevel="0" collapsed="false"/>
    <row r="38783" customFormat="false" ht="15" hidden="false" customHeight="false" outlineLevel="0" collapsed="false"/>
    <row r="38784" customFormat="false" ht="15" hidden="false" customHeight="false" outlineLevel="0" collapsed="false"/>
    <row r="38785" customFormat="false" ht="15" hidden="false" customHeight="false" outlineLevel="0" collapsed="false"/>
    <row r="38786" customFormat="false" ht="15" hidden="false" customHeight="false" outlineLevel="0" collapsed="false"/>
    <row r="38787" customFormat="false" ht="15" hidden="false" customHeight="false" outlineLevel="0" collapsed="false"/>
    <row r="38788" customFormat="false" ht="15" hidden="false" customHeight="false" outlineLevel="0" collapsed="false"/>
    <row r="38789" customFormat="false" ht="15" hidden="false" customHeight="false" outlineLevel="0" collapsed="false"/>
    <row r="38790" customFormat="false" ht="15" hidden="false" customHeight="false" outlineLevel="0" collapsed="false"/>
    <row r="38791" customFormat="false" ht="15" hidden="false" customHeight="false" outlineLevel="0" collapsed="false"/>
    <row r="38792" customFormat="false" ht="15" hidden="false" customHeight="false" outlineLevel="0" collapsed="false"/>
    <row r="38793" customFormat="false" ht="15" hidden="false" customHeight="false" outlineLevel="0" collapsed="false"/>
    <row r="38794" customFormat="false" ht="15" hidden="false" customHeight="false" outlineLevel="0" collapsed="false"/>
    <row r="38795" customFormat="false" ht="15" hidden="false" customHeight="false" outlineLevel="0" collapsed="false"/>
    <row r="38796" customFormat="false" ht="15" hidden="false" customHeight="false" outlineLevel="0" collapsed="false"/>
    <row r="38797" customFormat="false" ht="15" hidden="false" customHeight="false" outlineLevel="0" collapsed="false"/>
    <row r="38798" customFormat="false" ht="15" hidden="false" customHeight="false" outlineLevel="0" collapsed="false"/>
    <row r="38799" customFormat="false" ht="15" hidden="false" customHeight="false" outlineLevel="0" collapsed="false"/>
    <row r="38800" customFormat="false" ht="15" hidden="false" customHeight="false" outlineLevel="0" collapsed="false"/>
    <row r="38801" customFormat="false" ht="15" hidden="false" customHeight="false" outlineLevel="0" collapsed="false"/>
    <row r="38802" customFormat="false" ht="15" hidden="false" customHeight="false" outlineLevel="0" collapsed="false"/>
    <row r="38803" customFormat="false" ht="15" hidden="false" customHeight="false" outlineLevel="0" collapsed="false"/>
    <row r="38804" customFormat="false" ht="15" hidden="false" customHeight="false" outlineLevel="0" collapsed="false"/>
    <row r="38805" customFormat="false" ht="15" hidden="false" customHeight="false" outlineLevel="0" collapsed="false"/>
    <row r="38806" customFormat="false" ht="15" hidden="false" customHeight="false" outlineLevel="0" collapsed="false"/>
    <row r="38807" customFormat="false" ht="15" hidden="false" customHeight="false" outlineLevel="0" collapsed="false"/>
    <row r="38808" customFormat="false" ht="15" hidden="false" customHeight="false" outlineLevel="0" collapsed="false"/>
    <row r="38809" customFormat="false" ht="15" hidden="false" customHeight="false" outlineLevel="0" collapsed="false"/>
    <row r="38810" customFormat="false" ht="15" hidden="false" customHeight="false" outlineLevel="0" collapsed="false"/>
    <row r="38811" customFormat="false" ht="15" hidden="false" customHeight="false" outlineLevel="0" collapsed="false"/>
    <row r="38812" customFormat="false" ht="15" hidden="false" customHeight="false" outlineLevel="0" collapsed="false"/>
    <row r="38813" customFormat="false" ht="15" hidden="false" customHeight="false" outlineLevel="0" collapsed="false"/>
    <row r="38814" customFormat="false" ht="15" hidden="false" customHeight="false" outlineLevel="0" collapsed="false"/>
    <row r="38815" customFormat="false" ht="15" hidden="false" customHeight="false" outlineLevel="0" collapsed="false"/>
    <row r="38816" customFormat="false" ht="15" hidden="false" customHeight="false" outlineLevel="0" collapsed="false"/>
    <row r="38817" customFormat="false" ht="15" hidden="false" customHeight="false" outlineLevel="0" collapsed="false"/>
    <row r="38818" customFormat="false" ht="15" hidden="false" customHeight="false" outlineLevel="0" collapsed="false"/>
    <row r="38819" customFormat="false" ht="15" hidden="false" customHeight="false" outlineLevel="0" collapsed="false"/>
    <row r="38820" customFormat="false" ht="15" hidden="false" customHeight="false" outlineLevel="0" collapsed="false"/>
    <row r="38821" customFormat="false" ht="15" hidden="false" customHeight="false" outlineLevel="0" collapsed="false"/>
    <row r="38822" customFormat="false" ht="15" hidden="false" customHeight="false" outlineLevel="0" collapsed="false"/>
    <row r="38823" customFormat="false" ht="15" hidden="false" customHeight="false" outlineLevel="0" collapsed="false"/>
    <row r="38824" customFormat="false" ht="15" hidden="false" customHeight="false" outlineLevel="0" collapsed="false"/>
    <row r="38825" customFormat="false" ht="15" hidden="false" customHeight="false" outlineLevel="0" collapsed="false"/>
    <row r="38826" customFormat="false" ht="15" hidden="false" customHeight="false" outlineLevel="0" collapsed="false"/>
    <row r="38827" customFormat="false" ht="15" hidden="false" customHeight="false" outlineLevel="0" collapsed="false"/>
    <row r="38828" customFormat="false" ht="15" hidden="false" customHeight="false" outlineLevel="0" collapsed="false"/>
    <row r="38829" customFormat="false" ht="15" hidden="false" customHeight="false" outlineLevel="0" collapsed="false"/>
    <row r="38830" customFormat="false" ht="15" hidden="false" customHeight="false" outlineLevel="0" collapsed="false"/>
    <row r="38831" customFormat="false" ht="15" hidden="false" customHeight="false" outlineLevel="0" collapsed="false"/>
    <row r="38832" customFormat="false" ht="15" hidden="false" customHeight="false" outlineLevel="0" collapsed="false"/>
    <row r="38833" customFormat="false" ht="15" hidden="false" customHeight="false" outlineLevel="0" collapsed="false"/>
    <row r="38834" customFormat="false" ht="15" hidden="false" customHeight="false" outlineLevel="0" collapsed="false"/>
    <row r="38835" customFormat="false" ht="15" hidden="false" customHeight="false" outlineLevel="0" collapsed="false"/>
    <row r="38836" customFormat="false" ht="15" hidden="false" customHeight="false" outlineLevel="0" collapsed="false"/>
    <row r="38837" customFormat="false" ht="15" hidden="false" customHeight="false" outlineLevel="0" collapsed="false"/>
    <row r="38838" customFormat="false" ht="15" hidden="false" customHeight="false" outlineLevel="0" collapsed="false"/>
    <row r="38839" customFormat="false" ht="15" hidden="false" customHeight="false" outlineLevel="0" collapsed="false"/>
    <row r="38840" customFormat="false" ht="15" hidden="false" customHeight="false" outlineLevel="0" collapsed="false"/>
    <row r="38841" customFormat="false" ht="15" hidden="false" customHeight="false" outlineLevel="0" collapsed="false"/>
    <row r="38842" customFormat="false" ht="15" hidden="false" customHeight="false" outlineLevel="0" collapsed="false"/>
    <row r="38843" customFormat="false" ht="15" hidden="false" customHeight="false" outlineLevel="0" collapsed="false"/>
    <row r="38844" customFormat="false" ht="15" hidden="false" customHeight="false" outlineLevel="0" collapsed="false"/>
    <row r="38845" customFormat="false" ht="15" hidden="false" customHeight="false" outlineLevel="0" collapsed="false"/>
    <row r="38846" customFormat="false" ht="15" hidden="false" customHeight="false" outlineLevel="0" collapsed="false"/>
    <row r="38847" customFormat="false" ht="15" hidden="false" customHeight="false" outlineLevel="0" collapsed="false"/>
    <row r="38848" customFormat="false" ht="15" hidden="false" customHeight="false" outlineLevel="0" collapsed="false"/>
    <row r="38849" customFormat="false" ht="15" hidden="false" customHeight="false" outlineLevel="0" collapsed="false"/>
    <row r="38850" customFormat="false" ht="15" hidden="false" customHeight="false" outlineLevel="0" collapsed="false"/>
    <row r="38851" customFormat="false" ht="15" hidden="false" customHeight="false" outlineLevel="0" collapsed="false"/>
    <row r="38852" customFormat="false" ht="15" hidden="false" customHeight="false" outlineLevel="0" collapsed="false"/>
    <row r="38853" customFormat="false" ht="15" hidden="false" customHeight="false" outlineLevel="0" collapsed="false"/>
    <row r="38854" customFormat="false" ht="15" hidden="false" customHeight="false" outlineLevel="0" collapsed="false"/>
    <row r="38855" customFormat="false" ht="15" hidden="false" customHeight="false" outlineLevel="0" collapsed="false"/>
    <row r="38856" customFormat="false" ht="15" hidden="false" customHeight="false" outlineLevel="0" collapsed="false"/>
    <row r="38857" customFormat="false" ht="15" hidden="false" customHeight="false" outlineLevel="0" collapsed="false"/>
    <row r="38858" customFormat="false" ht="15" hidden="false" customHeight="false" outlineLevel="0" collapsed="false"/>
    <row r="38859" customFormat="false" ht="15" hidden="false" customHeight="false" outlineLevel="0" collapsed="false"/>
    <row r="38860" customFormat="false" ht="15" hidden="false" customHeight="false" outlineLevel="0" collapsed="false"/>
    <row r="38861" customFormat="false" ht="15" hidden="false" customHeight="false" outlineLevel="0" collapsed="false"/>
    <row r="38862" customFormat="false" ht="15" hidden="false" customHeight="false" outlineLevel="0" collapsed="false"/>
    <row r="38863" customFormat="false" ht="15" hidden="false" customHeight="false" outlineLevel="0" collapsed="false"/>
    <row r="38864" customFormat="false" ht="15" hidden="false" customHeight="false" outlineLevel="0" collapsed="false"/>
    <row r="38865" customFormat="false" ht="15" hidden="false" customHeight="false" outlineLevel="0" collapsed="false"/>
    <row r="38866" customFormat="false" ht="15" hidden="false" customHeight="false" outlineLevel="0" collapsed="false"/>
    <row r="38867" customFormat="false" ht="15" hidden="false" customHeight="false" outlineLevel="0" collapsed="false"/>
    <row r="38868" customFormat="false" ht="15" hidden="false" customHeight="false" outlineLevel="0" collapsed="false"/>
    <row r="38869" customFormat="false" ht="15" hidden="false" customHeight="false" outlineLevel="0" collapsed="false"/>
    <row r="38870" customFormat="false" ht="15" hidden="false" customHeight="false" outlineLevel="0" collapsed="false"/>
    <row r="38871" customFormat="false" ht="15" hidden="false" customHeight="false" outlineLevel="0" collapsed="false"/>
    <row r="38872" customFormat="false" ht="15" hidden="false" customHeight="false" outlineLevel="0" collapsed="false"/>
    <row r="38873" customFormat="false" ht="15" hidden="false" customHeight="false" outlineLevel="0" collapsed="false"/>
    <row r="38874" customFormat="false" ht="15" hidden="false" customHeight="false" outlineLevel="0" collapsed="false"/>
    <row r="38875" customFormat="false" ht="15" hidden="false" customHeight="false" outlineLevel="0" collapsed="false"/>
    <row r="38876" customFormat="false" ht="15" hidden="false" customHeight="false" outlineLevel="0" collapsed="false"/>
    <row r="38877" customFormat="false" ht="15" hidden="false" customHeight="false" outlineLevel="0" collapsed="false"/>
    <row r="38878" customFormat="false" ht="15" hidden="false" customHeight="false" outlineLevel="0" collapsed="false"/>
    <row r="38879" customFormat="false" ht="15" hidden="false" customHeight="false" outlineLevel="0" collapsed="false"/>
    <row r="38880" customFormat="false" ht="15" hidden="false" customHeight="false" outlineLevel="0" collapsed="false"/>
    <row r="38881" customFormat="false" ht="15" hidden="false" customHeight="false" outlineLevel="0" collapsed="false"/>
    <row r="38882" customFormat="false" ht="15" hidden="false" customHeight="false" outlineLevel="0" collapsed="false"/>
    <row r="38883" customFormat="false" ht="15" hidden="false" customHeight="false" outlineLevel="0" collapsed="false"/>
    <row r="38884" customFormat="false" ht="15" hidden="false" customHeight="false" outlineLevel="0" collapsed="false"/>
    <row r="38885" customFormat="false" ht="15" hidden="false" customHeight="false" outlineLevel="0" collapsed="false"/>
    <row r="38886" customFormat="false" ht="15" hidden="false" customHeight="false" outlineLevel="0" collapsed="false"/>
    <row r="38887" customFormat="false" ht="15" hidden="false" customHeight="false" outlineLevel="0" collapsed="false"/>
    <row r="38888" customFormat="false" ht="15" hidden="false" customHeight="false" outlineLevel="0" collapsed="false"/>
    <row r="38889" customFormat="false" ht="15" hidden="false" customHeight="false" outlineLevel="0" collapsed="false"/>
    <row r="38890" customFormat="false" ht="15" hidden="false" customHeight="false" outlineLevel="0" collapsed="false"/>
    <row r="38891" customFormat="false" ht="15" hidden="false" customHeight="false" outlineLevel="0" collapsed="false"/>
    <row r="38892" customFormat="false" ht="15" hidden="false" customHeight="false" outlineLevel="0" collapsed="false"/>
    <row r="38893" customFormat="false" ht="15" hidden="false" customHeight="false" outlineLevel="0" collapsed="false"/>
    <row r="38894" customFormat="false" ht="15" hidden="false" customHeight="false" outlineLevel="0" collapsed="false"/>
    <row r="38895" customFormat="false" ht="15" hidden="false" customHeight="false" outlineLevel="0" collapsed="false"/>
    <row r="38896" customFormat="false" ht="15" hidden="false" customHeight="false" outlineLevel="0" collapsed="false"/>
    <row r="38897" customFormat="false" ht="15" hidden="false" customHeight="false" outlineLevel="0" collapsed="false"/>
    <row r="38898" customFormat="false" ht="15" hidden="false" customHeight="false" outlineLevel="0" collapsed="false"/>
    <row r="38899" customFormat="false" ht="15" hidden="false" customHeight="false" outlineLevel="0" collapsed="false"/>
    <row r="38900" customFormat="false" ht="15" hidden="false" customHeight="false" outlineLevel="0" collapsed="false"/>
    <row r="38901" customFormat="false" ht="15" hidden="false" customHeight="false" outlineLevel="0" collapsed="false"/>
    <row r="38902" customFormat="false" ht="15" hidden="false" customHeight="false" outlineLevel="0" collapsed="false"/>
    <row r="38903" customFormat="false" ht="15" hidden="false" customHeight="false" outlineLevel="0" collapsed="false"/>
    <row r="38904" customFormat="false" ht="15" hidden="false" customHeight="false" outlineLevel="0" collapsed="false"/>
    <row r="38905" customFormat="false" ht="15" hidden="false" customHeight="false" outlineLevel="0" collapsed="false"/>
    <row r="38906" customFormat="false" ht="15" hidden="false" customHeight="false" outlineLevel="0" collapsed="false"/>
    <row r="38907" customFormat="false" ht="15" hidden="false" customHeight="false" outlineLevel="0" collapsed="false"/>
    <row r="38908" customFormat="false" ht="15" hidden="false" customHeight="false" outlineLevel="0" collapsed="false"/>
    <row r="38909" customFormat="false" ht="15" hidden="false" customHeight="false" outlineLevel="0" collapsed="false"/>
    <row r="38910" customFormat="false" ht="15" hidden="false" customHeight="false" outlineLevel="0" collapsed="false"/>
    <row r="38911" customFormat="false" ht="15" hidden="false" customHeight="false" outlineLevel="0" collapsed="false"/>
    <row r="38912" customFormat="false" ht="15" hidden="false" customHeight="false" outlineLevel="0" collapsed="false"/>
    <row r="38913" customFormat="false" ht="15" hidden="false" customHeight="false" outlineLevel="0" collapsed="false"/>
    <row r="38914" customFormat="false" ht="15" hidden="false" customHeight="false" outlineLevel="0" collapsed="false"/>
    <row r="38915" customFormat="false" ht="15" hidden="false" customHeight="false" outlineLevel="0" collapsed="false"/>
    <row r="38916" customFormat="false" ht="15" hidden="false" customHeight="false" outlineLevel="0" collapsed="false"/>
    <row r="38917" customFormat="false" ht="15" hidden="false" customHeight="false" outlineLevel="0" collapsed="false"/>
    <row r="38918" customFormat="false" ht="15" hidden="false" customHeight="false" outlineLevel="0" collapsed="false"/>
    <row r="38919" customFormat="false" ht="15" hidden="false" customHeight="false" outlineLevel="0" collapsed="false"/>
    <row r="38920" customFormat="false" ht="15" hidden="false" customHeight="false" outlineLevel="0" collapsed="false"/>
    <row r="38921" customFormat="false" ht="15" hidden="false" customHeight="false" outlineLevel="0" collapsed="false"/>
    <row r="38922" customFormat="false" ht="15" hidden="false" customHeight="false" outlineLevel="0" collapsed="false"/>
    <row r="38923" customFormat="false" ht="15" hidden="false" customHeight="false" outlineLevel="0" collapsed="false"/>
    <row r="38924" customFormat="false" ht="15" hidden="false" customHeight="false" outlineLevel="0" collapsed="false"/>
    <row r="38925" customFormat="false" ht="15" hidden="false" customHeight="false" outlineLevel="0" collapsed="false"/>
    <row r="38926" customFormat="false" ht="15" hidden="false" customHeight="false" outlineLevel="0" collapsed="false"/>
    <row r="38927" customFormat="false" ht="15" hidden="false" customHeight="false" outlineLevel="0" collapsed="false"/>
    <row r="38928" customFormat="false" ht="15" hidden="false" customHeight="false" outlineLevel="0" collapsed="false"/>
    <row r="38929" customFormat="false" ht="15" hidden="false" customHeight="false" outlineLevel="0" collapsed="false"/>
    <row r="38930" customFormat="false" ht="15" hidden="false" customHeight="false" outlineLevel="0" collapsed="false"/>
    <row r="38931" customFormat="false" ht="15" hidden="false" customHeight="false" outlineLevel="0" collapsed="false"/>
    <row r="38932" customFormat="false" ht="15" hidden="false" customHeight="false" outlineLevel="0" collapsed="false"/>
    <row r="38933" customFormat="false" ht="15" hidden="false" customHeight="false" outlineLevel="0" collapsed="false"/>
    <row r="38934" customFormat="false" ht="15" hidden="false" customHeight="false" outlineLevel="0" collapsed="false"/>
    <row r="38935" customFormat="false" ht="15" hidden="false" customHeight="false" outlineLevel="0" collapsed="false"/>
    <row r="38936" customFormat="false" ht="15" hidden="false" customHeight="false" outlineLevel="0" collapsed="false"/>
    <row r="38937" customFormat="false" ht="15" hidden="false" customHeight="false" outlineLevel="0" collapsed="false"/>
    <row r="38938" customFormat="false" ht="15" hidden="false" customHeight="false" outlineLevel="0" collapsed="false"/>
    <row r="38939" customFormat="false" ht="15" hidden="false" customHeight="false" outlineLevel="0" collapsed="false"/>
    <row r="38940" customFormat="false" ht="15" hidden="false" customHeight="false" outlineLevel="0" collapsed="false"/>
    <row r="38941" customFormat="false" ht="15" hidden="false" customHeight="false" outlineLevel="0" collapsed="false"/>
    <row r="38942" customFormat="false" ht="15" hidden="false" customHeight="false" outlineLevel="0" collapsed="false"/>
    <row r="38943" customFormat="false" ht="15" hidden="false" customHeight="false" outlineLevel="0" collapsed="false"/>
    <row r="38944" customFormat="false" ht="15" hidden="false" customHeight="false" outlineLevel="0" collapsed="false"/>
    <row r="38945" customFormat="false" ht="15" hidden="false" customHeight="false" outlineLevel="0" collapsed="false"/>
    <row r="38946" customFormat="false" ht="15" hidden="false" customHeight="false" outlineLevel="0" collapsed="false"/>
    <row r="38947" customFormat="false" ht="15" hidden="false" customHeight="false" outlineLevel="0" collapsed="false"/>
    <row r="38948" customFormat="false" ht="15" hidden="false" customHeight="false" outlineLevel="0" collapsed="false"/>
    <row r="38949" customFormat="false" ht="15" hidden="false" customHeight="false" outlineLevel="0" collapsed="false"/>
    <row r="38950" customFormat="false" ht="15" hidden="false" customHeight="false" outlineLevel="0" collapsed="false"/>
    <row r="38951" customFormat="false" ht="15" hidden="false" customHeight="false" outlineLevel="0" collapsed="false"/>
    <row r="38952" customFormat="false" ht="15" hidden="false" customHeight="false" outlineLevel="0" collapsed="false"/>
    <row r="38953" customFormat="false" ht="15" hidden="false" customHeight="false" outlineLevel="0" collapsed="false"/>
    <row r="38954" customFormat="false" ht="15" hidden="false" customHeight="false" outlineLevel="0" collapsed="false"/>
    <row r="38955" customFormat="false" ht="15" hidden="false" customHeight="false" outlineLevel="0" collapsed="false"/>
    <row r="38956" customFormat="false" ht="15" hidden="false" customHeight="false" outlineLevel="0" collapsed="false"/>
    <row r="38957" customFormat="false" ht="15" hidden="false" customHeight="false" outlineLevel="0" collapsed="false"/>
    <row r="38958" customFormat="false" ht="15" hidden="false" customHeight="false" outlineLevel="0" collapsed="false"/>
    <row r="38959" customFormat="false" ht="15" hidden="false" customHeight="false" outlineLevel="0" collapsed="false"/>
    <row r="38960" customFormat="false" ht="15" hidden="false" customHeight="false" outlineLevel="0" collapsed="false"/>
    <row r="38961" customFormat="false" ht="15" hidden="false" customHeight="false" outlineLevel="0" collapsed="false"/>
    <row r="38962" customFormat="false" ht="15" hidden="false" customHeight="false" outlineLevel="0" collapsed="false"/>
    <row r="38963" customFormat="false" ht="15" hidden="false" customHeight="false" outlineLevel="0" collapsed="false"/>
    <row r="38964" customFormat="false" ht="15" hidden="false" customHeight="false" outlineLevel="0" collapsed="false"/>
    <row r="38965" customFormat="false" ht="15" hidden="false" customHeight="false" outlineLevel="0" collapsed="false"/>
    <row r="38966" customFormat="false" ht="15" hidden="false" customHeight="false" outlineLevel="0" collapsed="false"/>
    <row r="38967" customFormat="false" ht="15" hidden="false" customHeight="false" outlineLevel="0" collapsed="false"/>
    <row r="38968" customFormat="false" ht="15" hidden="false" customHeight="false" outlineLevel="0" collapsed="false"/>
    <row r="38969" customFormat="false" ht="15" hidden="false" customHeight="false" outlineLevel="0" collapsed="false"/>
    <row r="38970" customFormat="false" ht="15" hidden="false" customHeight="false" outlineLevel="0" collapsed="false"/>
    <row r="38971" customFormat="false" ht="15" hidden="false" customHeight="false" outlineLevel="0" collapsed="false"/>
    <row r="38972" customFormat="false" ht="15" hidden="false" customHeight="false" outlineLevel="0" collapsed="false"/>
    <row r="38973" customFormat="false" ht="15" hidden="false" customHeight="false" outlineLevel="0" collapsed="false"/>
    <row r="38974" customFormat="false" ht="15" hidden="false" customHeight="false" outlineLevel="0" collapsed="false"/>
    <row r="38975" customFormat="false" ht="15" hidden="false" customHeight="false" outlineLevel="0" collapsed="false"/>
    <row r="38976" customFormat="false" ht="15" hidden="false" customHeight="false" outlineLevel="0" collapsed="false"/>
    <row r="38977" customFormat="false" ht="15" hidden="false" customHeight="false" outlineLevel="0" collapsed="false"/>
    <row r="38978" customFormat="false" ht="15" hidden="false" customHeight="false" outlineLevel="0" collapsed="false"/>
    <row r="38979" customFormat="false" ht="15" hidden="false" customHeight="false" outlineLevel="0" collapsed="false"/>
    <row r="38980" customFormat="false" ht="15" hidden="false" customHeight="false" outlineLevel="0" collapsed="false"/>
    <row r="38981" customFormat="false" ht="15" hidden="false" customHeight="false" outlineLevel="0" collapsed="false"/>
    <row r="38982" customFormat="false" ht="15" hidden="false" customHeight="false" outlineLevel="0" collapsed="false"/>
    <row r="38983" customFormat="false" ht="15" hidden="false" customHeight="false" outlineLevel="0" collapsed="false"/>
    <row r="38984" customFormat="false" ht="15" hidden="false" customHeight="false" outlineLevel="0" collapsed="false"/>
    <row r="38985" customFormat="false" ht="15" hidden="false" customHeight="false" outlineLevel="0" collapsed="false"/>
    <row r="38986" customFormat="false" ht="15" hidden="false" customHeight="false" outlineLevel="0" collapsed="false"/>
    <row r="38987" customFormat="false" ht="15" hidden="false" customHeight="false" outlineLevel="0" collapsed="false"/>
    <row r="38988" customFormat="false" ht="15" hidden="false" customHeight="false" outlineLevel="0" collapsed="false"/>
    <row r="38989" customFormat="false" ht="15" hidden="false" customHeight="false" outlineLevel="0" collapsed="false"/>
    <row r="38990" customFormat="false" ht="15" hidden="false" customHeight="false" outlineLevel="0" collapsed="false"/>
    <row r="38991" customFormat="false" ht="15" hidden="false" customHeight="false" outlineLevel="0" collapsed="false"/>
    <row r="38992" customFormat="false" ht="15" hidden="false" customHeight="false" outlineLevel="0" collapsed="false"/>
    <row r="38993" customFormat="false" ht="15" hidden="false" customHeight="false" outlineLevel="0" collapsed="false"/>
    <row r="38994" customFormat="false" ht="15" hidden="false" customHeight="false" outlineLevel="0" collapsed="false"/>
    <row r="38995" customFormat="false" ht="15" hidden="false" customHeight="false" outlineLevel="0" collapsed="false"/>
    <row r="38996" customFormat="false" ht="15" hidden="false" customHeight="false" outlineLevel="0" collapsed="false"/>
    <row r="38997" customFormat="false" ht="15" hidden="false" customHeight="false" outlineLevel="0" collapsed="false"/>
    <row r="38998" customFormat="false" ht="15" hidden="false" customHeight="false" outlineLevel="0" collapsed="false"/>
    <row r="38999" customFormat="false" ht="15" hidden="false" customHeight="false" outlineLevel="0" collapsed="false"/>
    <row r="39000" customFormat="false" ht="15" hidden="false" customHeight="false" outlineLevel="0" collapsed="false"/>
    <row r="39001" customFormat="false" ht="15" hidden="false" customHeight="false" outlineLevel="0" collapsed="false"/>
    <row r="39002" customFormat="false" ht="15" hidden="false" customHeight="false" outlineLevel="0" collapsed="false"/>
    <row r="39003" customFormat="false" ht="15" hidden="false" customHeight="false" outlineLevel="0" collapsed="false"/>
    <row r="39004" customFormat="false" ht="15" hidden="false" customHeight="false" outlineLevel="0" collapsed="false"/>
    <row r="39005" customFormat="false" ht="15" hidden="false" customHeight="false" outlineLevel="0" collapsed="false"/>
    <row r="39006" customFormat="false" ht="15" hidden="false" customHeight="false" outlineLevel="0" collapsed="false"/>
    <row r="39007" customFormat="false" ht="15" hidden="false" customHeight="false" outlineLevel="0" collapsed="false"/>
    <row r="39008" customFormat="false" ht="15" hidden="false" customHeight="false" outlineLevel="0" collapsed="false"/>
    <row r="39009" customFormat="false" ht="15" hidden="false" customHeight="false" outlineLevel="0" collapsed="false"/>
    <row r="39010" customFormat="false" ht="15" hidden="false" customHeight="false" outlineLevel="0" collapsed="false"/>
    <row r="39011" customFormat="false" ht="15" hidden="false" customHeight="false" outlineLevel="0" collapsed="false"/>
    <row r="39012" customFormat="false" ht="15" hidden="false" customHeight="false" outlineLevel="0" collapsed="false"/>
    <row r="39013" customFormat="false" ht="15" hidden="false" customHeight="false" outlineLevel="0" collapsed="false"/>
    <row r="39014" customFormat="false" ht="15" hidden="false" customHeight="false" outlineLevel="0" collapsed="false"/>
    <row r="39015" customFormat="false" ht="15" hidden="false" customHeight="false" outlineLevel="0" collapsed="false"/>
    <row r="39016" customFormat="false" ht="15" hidden="false" customHeight="false" outlineLevel="0" collapsed="false"/>
    <row r="39017" customFormat="false" ht="15" hidden="false" customHeight="false" outlineLevel="0" collapsed="false"/>
    <row r="39018" customFormat="false" ht="15" hidden="false" customHeight="false" outlineLevel="0" collapsed="false"/>
    <row r="39019" customFormat="false" ht="15" hidden="false" customHeight="false" outlineLevel="0" collapsed="false"/>
    <row r="39020" customFormat="false" ht="15" hidden="false" customHeight="false" outlineLevel="0" collapsed="false"/>
    <row r="39021" customFormat="false" ht="15" hidden="false" customHeight="false" outlineLevel="0" collapsed="false"/>
    <row r="39022" customFormat="false" ht="15" hidden="false" customHeight="false" outlineLevel="0" collapsed="false"/>
    <row r="39023" customFormat="false" ht="15" hidden="false" customHeight="false" outlineLevel="0" collapsed="false"/>
    <row r="39024" customFormat="false" ht="15" hidden="false" customHeight="false" outlineLevel="0" collapsed="false"/>
    <row r="39025" customFormat="false" ht="15" hidden="false" customHeight="false" outlineLevel="0" collapsed="false"/>
    <row r="39026" customFormat="false" ht="15" hidden="false" customHeight="false" outlineLevel="0" collapsed="false"/>
    <row r="39027" customFormat="false" ht="15" hidden="false" customHeight="false" outlineLevel="0" collapsed="false"/>
    <row r="39028" customFormat="false" ht="15" hidden="false" customHeight="false" outlineLevel="0" collapsed="false"/>
    <row r="39029" customFormat="false" ht="15" hidden="false" customHeight="false" outlineLevel="0" collapsed="false"/>
    <row r="39030" customFormat="false" ht="15" hidden="false" customHeight="false" outlineLevel="0" collapsed="false"/>
    <row r="39031" customFormat="false" ht="15" hidden="false" customHeight="false" outlineLevel="0" collapsed="false"/>
    <row r="39032" customFormat="false" ht="15" hidden="false" customHeight="false" outlineLevel="0" collapsed="false"/>
    <row r="39033" customFormat="false" ht="15" hidden="false" customHeight="false" outlineLevel="0" collapsed="false"/>
    <row r="39034" customFormat="false" ht="15" hidden="false" customHeight="false" outlineLevel="0" collapsed="false"/>
    <row r="39035" customFormat="false" ht="15" hidden="false" customHeight="false" outlineLevel="0" collapsed="false"/>
    <row r="39036" customFormat="false" ht="15" hidden="false" customHeight="false" outlineLevel="0" collapsed="false"/>
    <row r="39037" customFormat="false" ht="15" hidden="false" customHeight="false" outlineLevel="0" collapsed="false"/>
    <row r="39038" customFormat="false" ht="15" hidden="false" customHeight="false" outlineLevel="0" collapsed="false"/>
    <row r="39039" customFormat="false" ht="15" hidden="false" customHeight="false" outlineLevel="0" collapsed="false"/>
    <row r="39040" customFormat="false" ht="15" hidden="false" customHeight="false" outlineLevel="0" collapsed="false"/>
    <row r="39041" customFormat="false" ht="15" hidden="false" customHeight="false" outlineLevel="0" collapsed="false"/>
    <row r="39042" customFormat="false" ht="15" hidden="false" customHeight="false" outlineLevel="0" collapsed="false"/>
    <row r="39043" customFormat="false" ht="15" hidden="false" customHeight="false" outlineLevel="0" collapsed="false"/>
    <row r="39044" customFormat="false" ht="15" hidden="false" customHeight="false" outlineLevel="0" collapsed="false"/>
    <row r="39045" customFormat="false" ht="15" hidden="false" customHeight="false" outlineLevel="0" collapsed="false"/>
    <row r="39046" customFormat="false" ht="15" hidden="false" customHeight="false" outlineLevel="0" collapsed="false"/>
    <row r="39047" customFormat="false" ht="15" hidden="false" customHeight="false" outlineLevel="0" collapsed="false"/>
    <row r="39048" customFormat="false" ht="15" hidden="false" customHeight="false" outlineLevel="0" collapsed="false"/>
    <row r="39049" customFormat="false" ht="15" hidden="false" customHeight="false" outlineLevel="0" collapsed="false"/>
    <row r="39050" customFormat="false" ht="15" hidden="false" customHeight="false" outlineLevel="0" collapsed="false"/>
    <row r="39051" customFormat="false" ht="15" hidden="false" customHeight="false" outlineLevel="0" collapsed="false"/>
    <row r="39052" customFormat="false" ht="15" hidden="false" customHeight="false" outlineLevel="0" collapsed="false"/>
    <row r="39053" customFormat="false" ht="15" hidden="false" customHeight="false" outlineLevel="0" collapsed="false"/>
    <row r="39054" customFormat="false" ht="15" hidden="false" customHeight="false" outlineLevel="0" collapsed="false"/>
    <row r="39055" customFormat="false" ht="15" hidden="false" customHeight="false" outlineLevel="0" collapsed="false"/>
    <row r="39056" customFormat="false" ht="15" hidden="false" customHeight="false" outlineLevel="0" collapsed="false"/>
    <row r="39057" customFormat="false" ht="15" hidden="false" customHeight="false" outlineLevel="0" collapsed="false"/>
    <row r="39058" customFormat="false" ht="15" hidden="false" customHeight="false" outlineLevel="0" collapsed="false"/>
    <row r="39059" customFormat="false" ht="15" hidden="false" customHeight="false" outlineLevel="0" collapsed="false"/>
    <row r="39060" customFormat="false" ht="15" hidden="false" customHeight="false" outlineLevel="0" collapsed="false"/>
    <row r="39061" customFormat="false" ht="15" hidden="false" customHeight="false" outlineLevel="0" collapsed="false"/>
    <row r="39062" customFormat="false" ht="15" hidden="false" customHeight="false" outlineLevel="0" collapsed="false"/>
    <row r="39063" customFormat="false" ht="15" hidden="false" customHeight="false" outlineLevel="0" collapsed="false"/>
    <row r="39064" customFormat="false" ht="15" hidden="false" customHeight="false" outlineLevel="0" collapsed="false"/>
    <row r="39065" customFormat="false" ht="15" hidden="false" customHeight="false" outlineLevel="0" collapsed="false"/>
    <row r="39066" customFormat="false" ht="15" hidden="false" customHeight="false" outlineLevel="0" collapsed="false"/>
    <row r="39067" customFormat="false" ht="15" hidden="false" customHeight="false" outlineLevel="0" collapsed="false"/>
    <row r="39068" customFormat="false" ht="15" hidden="false" customHeight="false" outlineLevel="0" collapsed="false"/>
    <row r="39069" customFormat="false" ht="15" hidden="false" customHeight="false" outlineLevel="0" collapsed="false"/>
    <row r="39070" customFormat="false" ht="15" hidden="false" customHeight="false" outlineLevel="0" collapsed="false"/>
    <row r="39071" customFormat="false" ht="15" hidden="false" customHeight="false" outlineLevel="0" collapsed="false"/>
    <row r="39072" customFormat="false" ht="15" hidden="false" customHeight="false" outlineLevel="0" collapsed="false"/>
    <row r="39073" customFormat="false" ht="15" hidden="false" customHeight="false" outlineLevel="0" collapsed="false"/>
    <row r="39074" customFormat="false" ht="15" hidden="false" customHeight="false" outlineLevel="0" collapsed="false"/>
    <row r="39075" customFormat="false" ht="15" hidden="false" customHeight="false" outlineLevel="0" collapsed="false"/>
    <row r="39076" customFormat="false" ht="15" hidden="false" customHeight="false" outlineLevel="0" collapsed="false"/>
    <row r="39077" customFormat="false" ht="15" hidden="false" customHeight="false" outlineLevel="0" collapsed="false"/>
    <row r="39078" customFormat="false" ht="15" hidden="false" customHeight="false" outlineLevel="0" collapsed="false"/>
    <row r="39079" customFormat="false" ht="15" hidden="false" customHeight="false" outlineLevel="0" collapsed="false"/>
    <row r="39080" customFormat="false" ht="15" hidden="false" customHeight="false" outlineLevel="0" collapsed="false"/>
    <row r="39081" customFormat="false" ht="15" hidden="false" customHeight="false" outlineLevel="0" collapsed="false"/>
    <row r="39082" customFormat="false" ht="15" hidden="false" customHeight="false" outlineLevel="0" collapsed="false"/>
    <row r="39083" customFormat="false" ht="15" hidden="false" customHeight="false" outlineLevel="0" collapsed="false"/>
    <row r="39084" customFormat="false" ht="15" hidden="false" customHeight="false" outlineLevel="0" collapsed="false"/>
    <row r="39085" customFormat="false" ht="15" hidden="false" customHeight="false" outlineLevel="0" collapsed="false"/>
    <row r="39086" customFormat="false" ht="15" hidden="false" customHeight="false" outlineLevel="0" collapsed="false"/>
    <row r="39087" customFormat="false" ht="15" hidden="false" customHeight="false" outlineLevel="0" collapsed="false"/>
    <row r="39088" customFormat="false" ht="15" hidden="false" customHeight="false" outlineLevel="0" collapsed="false"/>
    <row r="39089" customFormat="false" ht="15" hidden="false" customHeight="false" outlineLevel="0" collapsed="false"/>
    <row r="39090" customFormat="false" ht="15" hidden="false" customHeight="false" outlineLevel="0" collapsed="false"/>
    <row r="39091" customFormat="false" ht="15" hidden="false" customHeight="false" outlineLevel="0" collapsed="false"/>
    <row r="39092" customFormat="false" ht="15" hidden="false" customHeight="false" outlineLevel="0" collapsed="false"/>
    <row r="39093" customFormat="false" ht="15" hidden="false" customHeight="false" outlineLevel="0" collapsed="false"/>
    <row r="39094" customFormat="false" ht="15" hidden="false" customHeight="false" outlineLevel="0" collapsed="false"/>
    <row r="39095" customFormat="false" ht="15" hidden="false" customHeight="false" outlineLevel="0" collapsed="false"/>
    <row r="39096" customFormat="false" ht="15" hidden="false" customHeight="false" outlineLevel="0" collapsed="false"/>
    <row r="39097" customFormat="false" ht="15" hidden="false" customHeight="false" outlineLevel="0" collapsed="false"/>
    <row r="39098" customFormat="false" ht="15" hidden="false" customHeight="false" outlineLevel="0" collapsed="false"/>
    <row r="39099" customFormat="false" ht="15" hidden="false" customHeight="false" outlineLevel="0" collapsed="false"/>
    <row r="39100" customFormat="false" ht="15" hidden="false" customHeight="false" outlineLevel="0" collapsed="false"/>
    <row r="39101" customFormat="false" ht="15" hidden="false" customHeight="false" outlineLevel="0" collapsed="false"/>
    <row r="39102" customFormat="false" ht="15" hidden="false" customHeight="false" outlineLevel="0" collapsed="false"/>
    <row r="39103" customFormat="false" ht="15" hidden="false" customHeight="false" outlineLevel="0" collapsed="false"/>
    <row r="39104" customFormat="false" ht="15" hidden="false" customHeight="false" outlineLevel="0" collapsed="false"/>
    <row r="39105" customFormat="false" ht="15" hidden="false" customHeight="false" outlineLevel="0" collapsed="false"/>
    <row r="39106" customFormat="false" ht="15" hidden="false" customHeight="false" outlineLevel="0" collapsed="false"/>
    <row r="39107" customFormat="false" ht="15" hidden="false" customHeight="false" outlineLevel="0" collapsed="false"/>
    <row r="39108" customFormat="false" ht="15" hidden="false" customHeight="false" outlineLevel="0" collapsed="false"/>
    <row r="39109" customFormat="false" ht="15" hidden="false" customHeight="false" outlineLevel="0" collapsed="false"/>
    <row r="39110" customFormat="false" ht="15" hidden="false" customHeight="false" outlineLevel="0" collapsed="false"/>
    <row r="39111" customFormat="false" ht="15" hidden="false" customHeight="false" outlineLevel="0" collapsed="false"/>
    <row r="39112" customFormat="false" ht="15" hidden="false" customHeight="false" outlineLevel="0" collapsed="false"/>
    <row r="39113" customFormat="false" ht="15" hidden="false" customHeight="false" outlineLevel="0" collapsed="false"/>
    <row r="39114" customFormat="false" ht="15" hidden="false" customHeight="false" outlineLevel="0" collapsed="false"/>
    <row r="39115" customFormat="false" ht="15" hidden="false" customHeight="false" outlineLevel="0" collapsed="false"/>
    <row r="39116" customFormat="false" ht="15" hidden="false" customHeight="false" outlineLevel="0" collapsed="false"/>
    <row r="39117" customFormat="false" ht="15" hidden="false" customHeight="false" outlineLevel="0" collapsed="false"/>
    <row r="39118" customFormat="false" ht="15" hidden="false" customHeight="false" outlineLevel="0" collapsed="false"/>
    <row r="39119" customFormat="false" ht="15" hidden="false" customHeight="false" outlineLevel="0" collapsed="false"/>
    <row r="39120" customFormat="false" ht="15" hidden="false" customHeight="false" outlineLevel="0" collapsed="false"/>
    <row r="39121" customFormat="false" ht="15" hidden="false" customHeight="false" outlineLevel="0" collapsed="false"/>
    <row r="39122" customFormat="false" ht="15" hidden="false" customHeight="false" outlineLevel="0" collapsed="false"/>
    <row r="39123" customFormat="false" ht="15" hidden="false" customHeight="false" outlineLevel="0" collapsed="false"/>
    <row r="39124" customFormat="false" ht="15" hidden="false" customHeight="false" outlineLevel="0" collapsed="false"/>
    <row r="39125" customFormat="false" ht="15" hidden="false" customHeight="false" outlineLevel="0" collapsed="false"/>
    <row r="39126" customFormat="false" ht="15" hidden="false" customHeight="false" outlineLevel="0" collapsed="false"/>
    <row r="39127" customFormat="false" ht="15" hidden="false" customHeight="false" outlineLevel="0" collapsed="false"/>
    <row r="39128" customFormat="false" ht="15" hidden="false" customHeight="false" outlineLevel="0" collapsed="false"/>
    <row r="39129" customFormat="false" ht="15" hidden="false" customHeight="false" outlineLevel="0" collapsed="false"/>
    <row r="39130" customFormat="false" ht="15" hidden="false" customHeight="false" outlineLevel="0" collapsed="false"/>
    <row r="39131" customFormat="false" ht="15" hidden="false" customHeight="false" outlineLevel="0" collapsed="false"/>
    <row r="39132" customFormat="false" ht="15" hidden="false" customHeight="false" outlineLevel="0" collapsed="false"/>
    <row r="39133" customFormat="false" ht="15" hidden="false" customHeight="false" outlineLevel="0" collapsed="false"/>
    <row r="39134" customFormat="false" ht="15" hidden="false" customHeight="false" outlineLevel="0" collapsed="false"/>
    <row r="39135" customFormat="false" ht="15" hidden="false" customHeight="false" outlineLevel="0" collapsed="false"/>
    <row r="39136" customFormat="false" ht="15" hidden="false" customHeight="false" outlineLevel="0" collapsed="false"/>
    <row r="39137" customFormat="false" ht="15" hidden="false" customHeight="false" outlineLevel="0" collapsed="false"/>
    <row r="39138" customFormat="false" ht="15" hidden="false" customHeight="false" outlineLevel="0" collapsed="false"/>
    <row r="39139" customFormat="false" ht="15" hidden="false" customHeight="false" outlineLevel="0" collapsed="false"/>
    <row r="39140" customFormat="false" ht="15" hidden="false" customHeight="false" outlineLevel="0" collapsed="false"/>
    <row r="39141" customFormat="false" ht="15" hidden="false" customHeight="false" outlineLevel="0" collapsed="false"/>
    <row r="39142" customFormat="false" ht="15" hidden="false" customHeight="false" outlineLevel="0" collapsed="false"/>
    <row r="39143" customFormat="false" ht="15" hidden="false" customHeight="false" outlineLevel="0" collapsed="false"/>
    <row r="39144" customFormat="false" ht="15" hidden="false" customHeight="false" outlineLevel="0" collapsed="false"/>
    <row r="39145" customFormat="false" ht="15" hidden="false" customHeight="false" outlineLevel="0" collapsed="false"/>
    <row r="39146" customFormat="false" ht="15" hidden="false" customHeight="false" outlineLevel="0" collapsed="false"/>
    <row r="39147" customFormat="false" ht="15" hidden="false" customHeight="false" outlineLevel="0" collapsed="false"/>
    <row r="39148" customFormat="false" ht="15" hidden="false" customHeight="false" outlineLevel="0" collapsed="false"/>
    <row r="39149" customFormat="false" ht="15" hidden="false" customHeight="false" outlineLevel="0" collapsed="false"/>
    <row r="39150" customFormat="false" ht="15" hidden="false" customHeight="false" outlineLevel="0" collapsed="false"/>
    <row r="39151" customFormat="false" ht="15" hidden="false" customHeight="false" outlineLevel="0" collapsed="false"/>
    <row r="39152" customFormat="false" ht="15" hidden="false" customHeight="false" outlineLevel="0" collapsed="false"/>
    <row r="39153" customFormat="false" ht="15" hidden="false" customHeight="false" outlineLevel="0" collapsed="false"/>
    <row r="39154" customFormat="false" ht="15" hidden="false" customHeight="false" outlineLevel="0" collapsed="false"/>
    <row r="39155" customFormat="false" ht="15" hidden="false" customHeight="false" outlineLevel="0" collapsed="false"/>
    <row r="39156" customFormat="false" ht="15" hidden="false" customHeight="false" outlineLevel="0" collapsed="false"/>
    <row r="39157" customFormat="false" ht="15" hidden="false" customHeight="false" outlineLevel="0" collapsed="false"/>
    <row r="39158" customFormat="false" ht="15" hidden="false" customHeight="false" outlineLevel="0" collapsed="false"/>
    <row r="39159" customFormat="false" ht="15" hidden="false" customHeight="false" outlineLevel="0" collapsed="false"/>
    <row r="39160" customFormat="false" ht="15" hidden="false" customHeight="false" outlineLevel="0" collapsed="false"/>
    <row r="39161" customFormat="false" ht="15" hidden="false" customHeight="false" outlineLevel="0" collapsed="false"/>
    <row r="39162" customFormat="false" ht="15" hidden="false" customHeight="false" outlineLevel="0" collapsed="false"/>
    <row r="39163" customFormat="false" ht="15" hidden="false" customHeight="false" outlineLevel="0" collapsed="false"/>
    <row r="39164" customFormat="false" ht="15" hidden="false" customHeight="false" outlineLevel="0" collapsed="false"/>
    <row r="39165" customFormat="false" ht="15" hidden="false" customHeight="false" outlineLevel="0" collapsed="false"/>
    <row r="39166" customFormat="false" ht="15" hidden="false" customHeight="false" outlineLevel="0" collapsed="false"/>
    <row r="39167" customFormat="false" ht="15" hidden="false" customHeight="false" outlineLevel="0" collapsed="false"/>
    <row r="39168" customFormat="false" ht="15" hidden="false" customHeight="false" outlineLevel="0" collapsed="false"/>
    <row r="39169" customFormat="false" ht="15" hidden="false" customHeight="false" outlineLevel="0" collapsed="false"/>
    <row r="39170" customFormat="false" ht="15" hidden="false" customHeight="false" outlineLevel="0" collapsed="false"/>
    <row r="39171" customFormat="false" ht="15" hidden="false" customHeight="false" outlineLevel="0" collapsed="false"/>
    <row r="39172" customFormat="false" ht="15" hidden="false" customHeight="false" outlineLevel="0" collapsed="false"/>
    <row r="39173" customFormat="false" ht="15" hidden="false" customHeight="false" outlineLevel="0" collapsed="false"/>
    <row r="39174" customFormat="false" ht="15" hidden="false" customHeight="false" outlineLevel="0" collapsed="false"/>
    <row r="39175" customFormat="false" ht="15" hidden="false" customHeight="false" outlineLevel="0" collapsed="false"/>
    <row r="39176" customFormat="false" ht="15" hidden="false" customHeight="false" outlineLevel="0" collapsed="false"/>
    <row r="39177" customFormat="false" ht="15" hidden="false" customHeight="false" outlineLevel="0" collapsed="false"/>
    <row r="39178" customFormat="false" ht="15" hidden="false" customHeight="false" outlineLevel="0" collapsed="false"/>
    <row r="39179" customFormat="false" ht="15" hidden="false" customHeight="false" outlineLevel="0" collapsed="false"/>
    <row r="39180" customFormat="false" ht="15" hidden="false" customHeight="false" outlineLevel="0" collapsed="false"/>
    <row r="39181" customFormat="false" ht="15" hidden="false" customHeight="false" outlineLevel="0" collapsed="false"/>
    <row r="39182" customFormat="false" ht="15" hidden="false" customHeight="false" outlineLevel="0" collapsed="false"/>
    <row r="39183" customFormat="false" ht="15" hidden="false" customHeight="false" outlineLevel="0" collapsed="false"/>
    <row r="39184" customFormat="false" ht="15" hidden="false" customHeight="false" outlineLevel="0" collapsed="false"/>
    <row r="39185" customFormat="false" ht="15" hidden="false" customHeight="false" outlineLevel="0" collapsed="false"/>
    <row r="39186" customFormat="false" ht="15" hidden="false" customHeight="false" outlineLevel="0" collapsed="false"/>
    <row r="39187" customFormat="false" ht="15" hidden="false" customHeight="false" outlineLevel="0" collapsed="false"/>
    <row r="39188" customFormat="false" ht="15" hidden="false" customHeight="false" outlineLevel="0" collapsed="false"/>
    <row r="39189" customFormat="false" ht="15" hidden="false" customHeight="false" outlineLevel="0" collapsed="false"/>
    <row r="39190" customFormat="false" ht="15" hidden="false" customHeight="false" outlineLevel="0" collapsed="false"/>
    <row r="39191" customFormat="false" ht="15" hidden="false" customHeight="false" outlineLevel="0" collapsed="false"/>
    <row r="39192" customFormat="false" ht="15" hidden="false" customHeight="false" outlineLevel="0" collapsed="false"/>
    <row r="39193" customFormat="false" ht="15" hidden="false" customHeight="false" outlineLevel="0" collapsed="false"/>
    <row r="39194" customFormat="false" ht="15" hidden="false" customHeight="false" outlineLevel="0" collapsed="false"/>
    <row r="39195" customFormat="false" ht="15" hidden="false" customHeight="false" outlineLevel="0" collapsed="false"/>
    <row r="39196" customFormat="false" ht="15" hidden="false" customHeight="false" outlineLevel="0" collapsed="false"/>
    <row r="39197" customFormat="false" ht="15" hidden="false" customHeight="false" outlineLevel="0" collapsed="false"/>
    <row r="39198" customFormat="false" ht="15" hidden="false" customHeight="false" outlineLevel="0" collapsed="false"/>
    <row r="39199" customFormat="false" ht="15" hidden="false" customHeight="false" outlineLevel="0" collapsed="false"/>
    <row r="39200" customFormat="false" ht="15" hidden="false" customHeight="false" outlineLevel="0" collapsed="false"/>
    <row r="39201" customFormat="false" ht="15" hidden="false" customHeight="false" outlineLevel="0" collapsed="false"/>
    <row r="39202" customFormat="false" ht="15" hidden="false" customHeight="false" outlineLevel="0" collapsed="false"/>
    <row r="39203" customFormat="false" ht="15" hidden="false" customHeight="false" outlineLevel="0" collapsed="false"/>
    <row r="39204" customFormat="false" ht="15" hidden="false" customHeight="false" outlineLevel="0" collapsed="false"/>
    <row r="39205" customFormat="false" ht="15" hidden="false" customHeight="false" outlineLevel="0" collapsed="false"/>
    <row r="39206" customFormat="false" ht="15" hidden="false" customHeight="false" outlineLevel="0" collapsed="false"/>
    <row r="39207" customFormat="false" ht="15" hidden="false" customHeight="false" outlineLevel="0" collapsed="false"/>
    <row r="39208" customFormat="false" ht="15" hidden="false" customHeight="false" outlineLevel="0" collapsed="false"/>
    <row r="39209" customFormat="false" ht="15" hidden="false" customHeight="false" outlineLevel="0" collapsed="false"/>
    <row r="39210" customFormat="false" ht="15" hidden="false" customHeight="false" outlineLevel="0" collapsed="false"/>
    <row r="39211" customFormat="false" ht="15" hidden="false" customHeight="false" outlineLevel="0" collapsed="false"/>
    <row r="39212" customFormat="false" ht="15" hidden="false" customHeight="false" outlineLevel="0" collapsed="false"/>
    <row r="39213" customFormat="false" ht="15" hidden="false" customHeight="false" outlineLevel="0" collapsed="false"/>
    <row r="39214" customFormat="false" ht="15" hidden="false" customHeight="false" outlineLevel="0" collapsed="false"/>
    <row r="39215" customFormat="false" ht="15" hidden="false" customHeight="false" outlineLevel="0" collapsed="false"/>
    <row r="39216" customFormat="false" ht="15" hidden="false" customHeight="false" outlineLevel="0" collapsed="false"/>
    <row r="39217" customFormat="false" ht="15" hidden="false" customHeight="false" outlineLevel="0" collapsed="false"/>
    <row r="39218" customFormat="false" ht="15" hidden="false" customHeight="false" outlineLevel="0" collapsed="false"/>
    <row r="39219" customFormat="false" ht="15" hidden="false" customHeight="false" outlineLevel="0" collapsed="false"/>
    <row r="39220" customFormat="false" ht="15" hidden="false" customHeight="false" outlineLevel="0" collapsed="false"/>
    <row r="39221" customFormat="false" ht="15" hidden="false" customHeight="false" outlineLevel="0" collapsed="false"/>
    <row r="39222" customFormat="false" ht="15" hidden="false" customHeight="false" outlineLevel="0" collapsed="false"/>
    <row r="39223" customFormat="false" ht="15" hidden="false" customHeight="false" outlineLevel="0" collapsed="false"/>
    <row r="39224" customFormat="false" ht="15" hidden="false" customHeight="false" outlineLevel="0" collapsed="false"/>
    <row r="39225" customFormat="false" ht="15" hidden="false" customHeight="false" outlineLevel="0" collapsed="false"/>
    <row r="39226" customFormat="false" ht="15" hidden="false" customHeight="false" outlineLevel="0" collapsed="false"/>
    <row r="39227" customFormat="false" ht="15" hidden="false" customHeight="false" outlineLevel="0" collapsed="false"/>
    <row r="39228" customFormat="false" ht="15" hidden="false" customHeight="false" outlineLevel="0" collapsed="false"/>
    <row r="39229" customFormat="false" ht="15" hidden="false" customHeight="false" outlineLevel="0" collapsed="false"/>
    <row r="39230" customFormat="false" ht="15" hidden="false" customHeight="false" outlineLevel="0" collapsed="false"/>
    <row r="39231" customFormat="false" ht="15" hidden="false" customHeight="false" outlineLevel="0" collapsed="false"/>
    <row r="39232" customFormat="false" ht="15" hidden="false" customHeight="false" outlineLevel="0" collapsed="false"/>
    <row r="39233" customFormat="false" ht="15" hidden="false" customHeight="false" outlineLevel="0" collapsed="false"/>
    <row r="39234" customFormat="false" ht="15" hidden="false" customHeight="false" outlineLevel="0" collapsed="false"/>
    <row r="39235" customFormat="false" ht="15" hidden="false" customHeight="false" outlineLevel="0" collapsed="false"/>
    <row r="39236" customFormat="false" ht="15" hidden="false" customHeight="false" outlineLevel="0" collapsed="false"/>
    <row r="39237" customFormat="false" ht="15" hidden="false" customHeight="false" outlineLevel="0" collapsed="false"/>
    <row r="39238" customFormat="false" ht="15" hidden="false" customHeight="false" outlineLevel="0" collapsed="false"/>
    <row r="39239" customFormat="false" ht="15" hidden="false" customHeight="false" outlineLevel="0" collapsed="false"/>
    <row r="39240" customFormat="false" ht="15" hidden="false" customHeight="false" outlineLevel="0" collapsed="false"/>
    <row r="39241" customFormat="false" ht="15" hidden="false" customHeight="false" outlineLevel="0" collapsed="false"/>
    <row r="39242" customFormat="false" ht="15" hidden="false" customHeight="false" outlineLevel="0" collapsed="false"/>
    <row r="39243" customFormat="false" ht="15" hidden="false" customHeight="false" outlineLevel="0" collapsed="false"/>
    <row r="39244" customFormat="false" ht="15" hidden="false" customHeight="false" outlineLevel="0" collapsed="false"/>
    <row r="39245" customFormat="false" ht="15" hidden="false" customHeight="false" outlineLevel="0" collapsed="false"/>
    <row r="39246" customFormat="false" ht="15" hidden="false" customHeight="false" outlineLevel="0" collapsed="false"/>
    <row r="39247" customFormat="false" ht="15" hidden="false" customHeight="false" outlineLevel="0" collapsed="false"/>
    <row r="39248" customFormat="false" ht="15" hidden="false" customHeight="false" outlineLevel="0" collapsed="false"/>
    <row r="39249" customFormat="false" ht="15" hidden="false" customHeight="false" outlineLevel="0" collapsed="false"/>
    <row r="39250" customFormat="false" ht="15" hidden="false" customHeight="false" outlineLevel="0" collapsed="false"/>
    <row r="39251" customFormat="false" ht="15" hidden="false" customHeight="false" outlineLevel="0" collapsed="false"/>
    <row r="39252" customFormat="false" ht="15" hidden="false" customHeight="false" outlineLevel="0" collapsed="false"/>
    <row r="39253" customFormat="false" ht="15" hidden="false" customHeight="false" outlineLevel="0" collapsed="false"/>
    <row r="39254" customFormat="false" ht="15" hidden="false" customHeight="false" outlineLevel="0" collapsed="false"/>
    <row r="39255" customFormat="false" ht="15" hidden="false" customHeight="false" outlineLevel="0" collapsed="false"/>
    <row r="39256" customFormat="false" ht="15" hidden="false" customHeight="false" outlineLevel="0" collapsed="false"/>
    <row r="39257" customFormat="false" ht="15" hidden="false" customHeight="false" outlineLevel="0" collapsed="false"/>
    <row r="39258" customFormat="false" ht="15" hidden="false" customHeight="false" outlineLevel="0" collapsed="false"/>
    <row r="39259" customFormat="false" ht="15" hidden="false" customHeight="false" outlineLevel="0" collapsed="false"/>
    <row r="39260" customFormat="false" ht="15" hidden="false" customHeight="false" outlineLevel="0" collapsed="false"/>
    <row r="39261" customFormat="false" ht="15" hidden="false" customHeight="false" outlineLevel="0" collapsed="false"/>
    <row r="39262" customFormat="false" ht="15" hidden="false" customHeight="false" outlineLevel="0" collapsed="false"/>
    <row r="39263" customFormat="false" ht="15" hidden="false" customHeight="false" outlineLevel="0" collapsed="false"/>
    <row r="39264" customFormat="false" ht="15" hidden="false" customHeight="false" outlineLevel="0" collapsed="false"/>
    <row r="39265" customFormat="false" ht="15" hidden="false" customHeight="false" outlineLevel="0" collapsed="false"/>
    <row r="39266" customFormat="false" ht="15" hidden="false" customHeight="false" outlineLevel="0" collapsed="false"/>
    <row r="39267" customFormat="false" ht="15" hidden="false" customHeight="false" outlineLevel="0" collapsed="false"/>
    <row r="39268" customFormat="false" ht="15" hidden="false" customHeight="false" outlineLevel="0" collapsed="false"/>
    <row r="39269" customFormat="false" ht="15" hidden="false" customHeight="false" outlineLevel="0" collapsed="false"/>
    <row r="39270" customFormat="false" ht="15" hidden="false" customHeight="false" outlineLevel="0" collapsed="false"/>
    <row r="39271" customFormat="false" ht="15" hidden="false" customHeight="false" outlineLevel="0" collapsed="false"/>
    <row r="39272" customFormat="false" ht="15" hidden="false" customHeight="false" outlineLevel="0" collapsed="false"/>
    <row r="39273" customFormat="false" ht="15" hidden="false" customHeight="false" outlineLevel="0" collapsed="false"/>
    <row r="39274" customFormat="false" ht="15" hidden="false" customHeight="false" outlineLevel="0" collapsed="false"/>
    <row r="39275" customFormat="false" ht="15" hidden="false" customHeight="false" outlineLevel="0" collapsed="false"/>
    <row r="39276" customFormat="false" ht="15" hidden="false" customHeight="false" outlineLevel="0" collapsed="false"/>
    <row r="39277" customFormat="false" ht="15" hidden="false" customHeight="false" outlineLevel="0" collapsed="false"/>
    <row r="39278" customFormat="false" ht="15" hidden="false" customHeight="false" outlineLevel="0" collapsed="false"/>
    <row r="39279" customFormat="false" ht="15" hidden="false" customHeight="false" outlineLevel="0" collapsed="false"/>
    <row r="39280" customFormat="false" ht="15" hidden="false" customHeight="false" outlineLevel="0" collapsed="false"/>
    <row r="39281" customFormat="false" ht="15" hidden="false" customHeight="false" outlineLevel="0" collapsed="false"/>
    <row r="39282" customFormat="false" ht="15" hidden="false" customHeight="false" outlineLevel="0" collapsed="false"/>
    <row r="39283" customFormat="false" ht="15" hidden="false" customHeight="false" outlineLevel="0" collapsed="false"/>
    <row r="39284" customFormat="false" ht="15" hidden="false" customHeight="false" outlineLevel="0" collapsed="false"/>
    <row r="39285" customFormat="false" ht="15" hidden="false" customHeight="false" outlineLevel="0" collapsed="false"/>
    <row r="39286" customFormat="false" ht="15" hidden="false" customHeight="false" outlineLevel="0" collapsed="false"/>
    <row r="39287" customFormat="false" ht="15" hidden="false" customHeight="false" outlineLevel="0" collapsed="false"/>
    <row r="39288" customFormat="false" ht="15" hidden="false" customHeight="false" outlineLevel="0" collapsed="false"/>
    <row r="39289" customFormat="false" ht="15" hidden="false" customHeight="false" outlineLevel="0" collapsed="false"/>
    <row r="39290" customFormat="false" ht="15" hidden="false" customHeight="false" outlineLevel="0" collapsed="false"/>
    <row r="39291" customFormat="false" ht="15" hidden="false" customHeight="false" outlineLevel="0" collapsed="false"/>
    <row r="39292" customFormat="false" ht="15" hidden="false" customHeight="false" outlineLevel="0" collapsed="false"/>
    <row r="39293" customFormat="false" ht="15" hidden="false" customHeight="false" outlineLevel="0" collapsed="false"/>
    <row r="39294" customFormat="false" ht="15" hidden="false" customHeight="false" outlineLevel="0" collapsed="false"/>
    <row r="39295" customFormat="false" ht="15" hidden="false" customHeight="false" outlineLevel="0" collapsed="false"/>
    <row r="39296" customFormat="false" ht="15" hidden="false" customHeight="false" outlineLevel="0" collapsed="false"/>
    <row r="39297" customFormat="false" ht="15" hidden="false" customHeight="false" outlineLevel="0" collapsed="false"/>
    <row r="39298" customFormat="false" ht="15" hidden="false" customHeight="false" outlineLevel="0" collapsed="false"/>
    <row r="39299" customFormat="false" ht="15" hidden="false" customHeight="false" outlineLevel="0" collapsed="false"/>
    <row r="39300" customFormat="false" ht="15" hidden="false" customHeight="false" outlineLevel="0" collapsed="false"/>
    <row r="39301" customFormat="false" ht="15" hidden="false" customHeight="false" outlineLevel="0" collapsed="false"/>
    <row r="39302" customFormat="false" ht="15" hidden="false" customHeight="false" outlineLevel="0" collapsed="false"/>
    <row r="39303" customFormat="false" ht="15" hidden="false" customHeight="false" outlineLevel="0" collapsed="false"/>
    <row r="39304" customFormat="false" ht="15" hidden="false" customHeight="false" outlineLevel="0" collapsed="false"/>
    <row r="39305" customFormat="false" ht="15" hidden="false" customHeight="false" outlineLevel="0" collapsed="false"/>
    <row r="39306" customFormat="false" ht="15" hidden="false" customHeight="false" outlineLevel="0" collapsed="false"/>
    <row r="39307" customFormat="false" ht="15" hidden="false" customHeight="false" outlineLevel="0" collapsed="false"/>
    <row r="39308" customFormat="false" ht="15" hidden="false" customHeight="false" outlineLevel="0" collapsed="false"/>
    <row r="39309" customFormat="false" ht="15" hidden="false" customHeight="false" outlineLevel="0" collapsed="false"/>
    <row r="39310" customFormat="false" ht="15" hidden="false" customHeight="false" outlineLevel="0" collapsed="false"/>
    <row r="39311" customFormat="false" ht="15" hidden="false" customHeight="false" outlineLevel="0" collapsed="false"/>
    <row r="39312" customFormat="false" ht="15" hidden="false" customHeight="false" outlineLevel="0" collapsed="false"/>
    <row r="39313" customFormat="false" ht="15" hidden="false" customHeight="false" outlineLevel="0" collapsed="false"/>
    <row r="39314" customFormat="false" ht="15" hidden="false" customHeight="false" outlineLevel="0" collapsed="false"/>
    <row r="39315" customFormat="false" ht="15" hidden="false" customHeight="false" outlineLevel="0" collapsed="false"/>
    <row r="39316" customFormat="false" ht="15" hidden="false" customHeight="false" outlineLevel="0" collapsed="false"/>
    <row r="39317" customFormat="false" ht="15" hidden="false" customHeight="false" outlineLevel="0" collapsed="false"/>
    <row r="39318" customFormat="false" ht="15" hidden="false" customHeight="false" outlineLevel="0" collapsed="false"/>
    <row r="39319" customFormat="false" ht="15" hidden="false" customHeight="false" outlineLevel="0" collapsed="false"/>
    <row r="39320" customFormat="false" ht="15" hidden="false" customHeight="false" outlineLevel="0" collapsed="false"/>
    <row r="39321" customFormat="false" ht="15" hidden="false" customHeight="false" outlineLevel="0" collapsed="false"/>
    <row r="39322" customFormat="false" ht="15" hidden="false" customHeight="false" outlineLevel="0" collapsed="false"/>
    <row r="39323" customFormat="false" ht="15" hidden="false" customHeight="false" outlineLevel="0" collapsed="false"/>
    <row r="39324" customFormat="false" ht="15" hidden="false" customHeight="false" outlineLevel="0" collapsed="false"/>
    <row r="39325" customFormat="false" ht="15" hidden="false" customHeight="false" outlineLevel="0" collapsed="false"/>
    <row r="39326" customFormat="false" ht="15" hidden="false" customHeight="false" outlineLevel="0" collapsed="false"/>
    <row r="39327" customFormat="false" ht="15" hidden="false" customHeight="false" outlineLevel="0" collapsed="false"/>
    <row r="39328" customFormat="false" ht="15" hidden="false" customHeight="false" outlineLevel="0" collapsed="false"/>
    <row r="39329" customFormat="false" ht="15" hidden="false" customHeight="false" outlineLevel="0" collapsed="false"/>
    <row r="39330" customFormat="false" ht="15" hidden="false" customHeight="false" outlineLevel="0" collapsed="false"/>
    <row r="39331" customFormat="false" ht="15" hidden="false" customHeight="false" outlineLevel="0" collapsed="false"/>
    <row r="39332" customFormat="false" ht="15" hidden="false" customHeight="false" outlineLevel="0" collapsed="false"/>
    <row r="39333" customFormat="false" ht="15" hidden="false" customHeight="false" outlineLevel="0" collapsed="false"/>
    <row r="39334" customFormat="false" ht="15" hidden="false" customHeight="false" outlineLevel="0" collapsed="false"/>
    <row r="39335" customFormat="false" ht="15" hidden="false" customHeight="false" outlineLevel="0" collapsed="false"/>
    <row r="39336" customFormat="false" ht="15" hidden="false" customHeight="false" outlineLevel="0" collapsed="false"/>
    <row r="39337" customFormat="false" ht="15" hidden="false" customHeight="false" outlineLevel="0" collapsed="false"/>
    <row r="39338" customFormat="false" ht="15" hidden="false" customHeight="false" outlineLevel="0" collapsed="false"/>
    <row r="39339" customFormat="false" ht="15" hidden="false" customHeight="false" outlineLevel="0" collapsed="false"/>
    <row r="39340" customFormat="false" ht="15" hidden="false" customHeight="false" outlineLevel="0" collapsed="false"/>
    <row r="39341" customFormat="false" ht="15" hidden="false" customHeight="false" outlineLevel="0" collapsed="false"/>
    <row r="39342" customFormat="false" ht="15" hidden="false" customHeight="false" outlineLevel="0" collapsed="false"/>
    <row r="39343" customFormat="false" ht="15" hidden="false" customHeight="false" outlineLevel="0" collapsed="false"/>
    <row r="39344" customFormat="false" ht="15" hidden="false" customHeight="false" outlineLevel="0" collapsed="false"/>
    <row r="39345" customFormat="false" ht="15" hidden="false" customHeight="false" outlineLevel="0" collapsed="false"/>
    <row r="39346" customFormat="false" ht="15" hidden="false" customHeight="false" outlineLevel="0" collapsed="false"/>
    <row r="39347" customFormat="false" ht="15" hidden="false" customHeight="false" outlineLevel="0" collapsed="false"/>
    <row r="39348" customFormat="false" ht="15" hidden="false" customHeight="false" outlineLevel="0" collapsed="false"/>
    <row r="39349" customFormat="false" ht="15" hidden="false" customHeight="false" outlineLevel="0" collapsed="false"/>
    <row r="39350" customFormat="false" ht="15" hidden="false" customHeight="false" outlineLevel="0" collapsed="false"/>
    <row r="39351" customFormat="false" ht="15" hidden="false" customHeight="false" outlineLevel="0" collapsed="false"/>
    <row r="39352" customFormat="false" ht="15" hidden="false" customHeight="false" outlineLevel="0" collapsed="false"/>
    <row r="39353" customFormat="false" ht="15" hidden="false" customHeight="false" outlineLevel="0" collapsed="false"/>
    <row r="39354" customFormat="false" ht="15" hidden="false" customHeight="false" outlineLevel="0" collapsed="false"/>
    <row r="39355" customFormat="false" ht="15" hidden="false" customHeight="false" outlineLevel="0" collapsed="false"/>
    <row r="39356" customFormat="false" ht="15" hidden="false" customHeight="false" outlineLevel="0" collapsed="false"/>
    <row r="39357" customFormat="false" ht="15" hidden="false" customHeight="false" outlineLevel="0" collapsed="false"/>
    <row r="39358" customFormat="false" ht="15" hidden="false" customHeight="false" outlineLevel="0" collapsed="false"/>
    <row r="39359" customFormat="false" ht="15" hidden="false" customHeight="false" outlineLevel="0" collapsed="false"/>
    <row r="39360" customFormat="false" ht="15" hidden="false" customHeight="false" outlineLevel="0" collapsed="false"/>
    <row r="39361" customFormat="false" ht="15" hidden="false" customHeight="false" outlineLevel="0" collapsed="false"/>
    <row r="39362" customFormat="false" ht="15" hidden="false" customHeight="false" outlineLevel="0" collapsed="false"/>
    <row r="39363" customFormat="false" ht="15" hidden="false" customHeight="false" outlineLevel="0" collapsed="false"/>
    <row r="39364" customFormat="false" ht="15" hidden="false" customHeight="false" outlineLevel="0" collapsed="false"/>
    <row r="39365" customFormat="false" ht="15" hidden="false" customHeight="false" outlineLevel="0" collapsed="false"/>
    <row r="39366" customFormat="false" ht="15" hidden="false" customHeight="false" outlineLevel="0" collapsed="false"/>
    <row r="39367" customFormat="false" ht="15" hidden="false" customHeight="false" outlineLevel="0" collapsed="false"/>
    <row r="39368" customFormat="false" ht="15" hidden="false" customHeight="false" outlineLevel="0" collapsed="false"/>
    <row r="39369" customFormat="false" ht="15" hidden="false" customHeight="false" outlineLevel="0" collapsed="false"/>
    <row r="39370" customFormat="false" ht="15" hidden="false" customHeight="false" outlineLevel="0" collapsed="false"/>
    <row r="39371" customFormat="false" ht="15" hidden="false" customHeight="false" outlineLevel="0" collapsed="false"/>
    <row r="39372" customFormat="false" ht="15" hidden="false" customHeight="false" outlineLevel="0" collapsed="false"/>
    <row r="39373" customFormat="false" ht="15" hidden="false" customHeight="false" outlineLevel="0" collapsed="false"/>
    <row r="39374" customFormat="false" ht="15" hidden="false" customHeight="false" outlineLevel="0" collapsed="false"/>
    <row r="39375" customFormat="false" ht="15" hidden="false" customHeight="false" outlineLevel="0" collapsed="false"/>
    <row r="39376" customFormat="false" ht="15" hidden="false" customHeight="false" outlineLevel="0" collapsed="false"/>
    <row r="39377" customFormat="false" ht="15" hidden="false" customHeight="false" outlineLevel="0" collapsed="false"/>
    <row r="39378" customFormat="false" ht="15" hidden="false" customHeight="false" outlineLevel="0" collapsed="false"/>
    <row r="39379" customFormat="false" ht="15" hidden="false" customHeight="false" outlineLevel="0" collapsed="false"/>
    <row r="39380" customFormat="false" ht="15" hidden="false" customHeight="false" outlineLevel="0" collapsed="false"/>
    <row r="39381" customFormat="false" ht="15" hidden="false" customHeight="false" outlineLevel="0" collapsed="false"/>
    <row r="39382" customFormat="false" ht="15" hidden="false" customHeight="false" outlineLevel="0" collapsed="false"/>
    <row r="39383" customFormat="false" ht="15" hidden="false" customHeight="false" outlineLevel="0" collapsed="false"/>
    <row r="39384" customFormat="false" ht="15" hidden="false" customHeight="false" outlineLevel="0" collapsed="false"/>
    <row r="39385" customFormat="false" ht="15" hidden="false" customHeight="false" outlineLevel="0" collapsed="false"/>
    <row r="39386" customFormat="false" ht="15" hidden="false" customHeight="false" outlineLevel="0" collapsed="false"/>
    <row r="39387" customFormat="false" ht="15" hidden="false" customHeight="false" outlineLevel="0" collapsed="false"/>
    <row r="39388" customFormat="false" ht="15" hidden="false" customHeight="false" outlineLevel="0" collapsed="false"/>
    <row r="39389" customFormat="false" ht="15" hidden="false" customHeight="false" outlineLevel="0" collapsed="false"/>
    <row r="39390" customFormat="false" ht="15" hidden="false" customHeight="false" outlineLevel="0" collapsed="false"/>
    <row r="39391" customFormat="false" ht="15" hidden="false" customHeight="false" outlineLevel="0" collapsed="false"/>
    <row r="39392" customFormat="false" ht="15" hidden="false" customHeight="false" outlineLevel="0" collapsed="false"/>
    <row r="39393" customFormat="false" ht="15" hidden="false" customHeight="false" outlineLevel="0" collapsed="false"/>
    <row r="39394" customFormat="false" ht="15" hidden="false" customHeight="false" outlineLevel="0" collapsed="false"/>
    <row r="39395" customFormat="false" ht="15" hidden="false" customHeight="false" outlineLevel="0" collapsed="false"/>
    <row r="39396" customFormat="false" ht="15" hidden="false" customHeight="false" outlineLevel="0" collapsed="false"/>
    <row r="39397" customFormat="false" ht="15" hidden="false" customHeight="false" outlineLevel="0" collapsed="false"/>
    <row r="39398" customFormat="false" ht="15" hidden="false" customHeight="false" outlineLevel="0" collapsed="false"/>
    <row r="39399" customFormat="false" ht="15" hidden="false" customHeight="false" outlineLevel="0" collapsed="false"/>
    <row r="39400" customFormat="false" ht="15" hidden="false" customHeight="false" outlineLevel="0" collapsed="false"/>
    <row r="39401" customFormat="false" ht="15" hidden="false" customHeight="false" outlineLevel="0" collapsed="false"/>
    <row r="39402" customFormat="false" ht="15" hidden="false" customHeight="false" outlineLevel="0" collapsed="false"/>
    <row r="39403" customFormat="false" ht="15" hidden="false" customHeight="false" outlineLevel="0" collapsed="false"/>
    <row r="39404" customFormat="false" ht="15" hidden="false" customHeight="false" outlineLevel="0" collapsed="false"/>
    <row r="39405" customFormat="false" ht="15" hidden="false" customHeight="false" outlineLevel="0" collapsed="false"/>
    <row r="39406" customFormat="false" ht="15" hidden="false" customHeight="false" outlineLevel="0" collapsed="false"/>
    <row r="39407" customFormat="false" ht="15" hidden="false" customHeight="false" outlineLevel="0" collapsed="false"/>
    <row r="39408" customFormat="false" ht="15" hidden="false" customHeight="false" outlineLevel="0" collapsed="false"/>
    <row r="39409" customFormat="false" ht="15" hidden="false" customHeight="false" outlineLevel="0" collapsed="false"/>
    <row r="39410" customFormat="false" ht="15" hidden="false" customHeight="false" outlineLevel="0" collapsed="false"/>
    <row r="39411" customFormat="false" ht="15" hidden="false" customHeight="false" outlineLevel="0" collapsed="false"/>
    <row r="39412" customFormat="false" ht="15" hidden="false" customHeight="false" outlineLevel="0" collapsed="false"/>
    <row r="39413" customFormat="false" ht="15" hidden="false" customHeight="false" outlineLevel="0" collapsed="false"/>
    <row r="39414" customFormat="false" ht="15" hidden="false" customHeight="false" outlineLevel="0" collapsed="false"/>
    <row r="39415" customFormat="false" ht="15" hidden="false" customHeight="false" outlineLevel="0" collapsed="false"/>
    <row r="39416" customFormat="false" ht="15" hidden="false" customHeight="false" outlineLevel="0" collapsed="false"/>
    <row r="39417" customFormat="false" ht="15" hidden="false" customHeight="false" outlineLevel="0" collapsed="false"/>
    <row r="39418" customFormat="false" ht="15" hidden="false" customHeight="false" outlineLevel="0" collapsed="false"/>
    <row r="39419" customFormat="false" ht="15" hidden="false" customHeight="false" outlineLevel="0" collapsed="false"/>
    <row r="39420" customFormat="false" ht="15" hidden="false" customHeight="false" outlineLevel="0" collapsed="false"/>
    <row r="39421" customFormat="false" ht="15" hidden="false" customHeight="false" outlineLevel="0" collapsed="false"/>
    <row r="39422" customFormat="false" ht="15" hidden="false" customHeight="false" outlineLevel="0" collapsed="false"/>
    <row r="39423" customFormat="false" ht="15" hidden="false" customHeight="false" outlineLevel="0" collapsed="false"/>
    <row r="39424" customFormat="false" ht="15" hidden="false" customHeight="false" outlineLevel="0" collapsed="false"/>
    <row r="39425" customFormat="false" ht="15" hidden="false" customHeight="false" outlineLevel="0" collapsed="false"/>
    <row r="39426" customFormat="false" ht="15" hidden="false" customHeight="false" outlineLevel="0" collapsed="false"/>
    <row r="39427" customFormat="false" ht="15" hidden="false" customHeight="false" outlineLevel="0" collapsed="false"/>
    <row r="39428" customFormat="false" ht="15" hidden="false" customHeight="false" outlineLevel="0" collapsed="false"/>
    <row r="39429" customFormat="false" ht="15" hidden="false" customHeight="false" outlineLevel="0" collapsed="false"/>
    <row r="39430" customFormat="false" ht="15" hidden="false" customHeight="false" outlineLevel="0" collapsed="false"/>
    <row r="39431" customFormat="false" ht="15" hidden="false" customHeight="false" outlineLevel="0" collapsed="false"/>
    <row r="39432" customFormat="false" ht="15" hidden="false" customHeight="false" outlineLevel="0" collapsed="false"/>
    <row r="39433" customFormat="false" ht="15" hidden="false" customHeight="false" outlineLevel="0" collapsed="false"/>
    <row r="39434" customFormat="false" ht="15" hidden="false" customHeight="false" outlineLevel="0" collapsed="false"/>
    <row r="39435" customFormat="false" ht="15" hidden="false" customHeight="false" outlineLevel="0" collapsed="false"/>
    <row r="39436" customFormat="false" ht="15" hidden="false" customHeight="false" outlineLevel="0" collapsed="false"/>
    <row r="39437" customFormat="false" ht="15" hidden="false" customHeight="false" outlineLevel="0" collapsed="false"/>
    <row r="39438" customFormat="false" ht="15" hidden="false" customHeight="false" outlineLevel="0" collapsed="false"/>
    <row r="39439" customFormat="false" ht="15" hidden="false" customHeight="false" outlineLevel="0" collapsed="false"/>
    <row r="39440" customFormat="false" ht="15" hidden="false" customHeight="false" outlineLevel="0" collapsed="false"/>
    <row r="39441" customFormat="false" ht="15" hidden="false" customHeight="false" outlineLevel="0" collapsed="false"/>
    <row r="39442" customFormat="false" ht="15" hidden="false" customHeight="false" outlineLevel="0" collapsed="false"/>
    <row r="39443" customFormat="false" ht="15" hidden="false" customHeight="false" outlineLevel="0" collapsed="false"/>
    <row r="39444" customFormat="false" ht="15" hidden="false" customHeight="false" outlineLevel="0" collapsed="false"/>
    <row r="39445" customFormat="false" ht="15" hidden="false" customHeight="false" outlineLevel="0" collapsed="false"/>
    <row r="39446" customFormat="false" ht="15" hidden="false" customHeight="false" outlineLevel="0" collapsed="false"/>
    <row r="39447" customFormat="false" ht="15" hidden="false" customHeight="false" outlineLevel="0" collapsed="false"/>
    <row r="39448" customFormat="false" ht="15" hidden="false" customHeight="false" outlineLevel="0" collapsed="false"/>
    <row r="39449" customFormat="false" ht="15" hidden="false" customHeight="false" outlineLevel="0" collapsed="false"/>
    <row r="39450" customFormat="false" ht="15" hidden="false" customHeight="false" outlineLevel="0" collapsed="false"/>
    <row r="39451" customFormat="false" ht="15" hidden="false" customHeight="false" outlineLevel="0" collapsed="false"/>
    <row r="39452" customFormat="false" ht="15" hidden="false" customHeight="false" outlineLevel="0" collapsed="false"/>
    <row r="39453" customFormat="false" ht="15" hidden="false" customHeight="false" outlineLevel="0" collapsed="false"/>
    <row r="39454" customFormat="false" ht="15" hidden="false" customHeight="false" outlineLevel="0" collapsed="false"/>
    <row r="39455" customFormat="false" ht="15" hidden="false" customHeight="false" outlineLevel="0" collapsed="false"/>
    <row r="39456" customFormat="false" ht="15" hidden="false" customHeight="false" outlineLevel="0" collapsed="false"/>
    <row r="39457" customFormat="false" ht="15" hidden="false" customHeight="false" outlineLevel="0" collapsed="false"/>
    <row r="39458" customFormat="false" ht="15" hidden="false" customHeight="false" outlineLevel="0" collapsed="false"/>
    <row r="39459" customFormat="false" ht="15" hidden="false" customHeight="false" outlineLevel="0" collapsed="false"/>
    <row r="39460" customFormat="false" ht="15" hidden="false" customHeight="false" outlineLevel="0" collapsed="false"/>
    <row r="39461" customFormat="false" ht="15" hidden="false" customHeight="false" outlineLevel="0" collapsed="false"/>
    <row r="39462" customFormat="false" ht="15" hidden="false" customHeight="false" outlineLevel="0" collapsed="false"/>
    <row r="39463" customFormat="false" ht="15" hidden="false" customHeight="false" outlineLevel="0" collapsed="false"/>
    <row r="39464" customFormat="false" ht="15" hidden="false" customHeight="false" outlineLevel="0" collapsed="false"/>
    <row r="39465" customFormat="false" ht="15" hidden="false" customHeight="false" outlineLevel="0" collapsed="false"/>
    <row r="39466" customFormat="false" ht="15" hidden="false" customHeight="false" outlineLevel="0" collapsed="false"/>
    <row r="39467" customFormat="false" ht="15" hidden="false" customHeight="false" outlineLevel="0" collapsed="false"/>
    <row r="39468" customFormat="false" ht="15" hidden="false" customHeight="false" outlineLevel="0" collapsed="false"/>
    <row r="39469" customFormat="false" ht="15" hidden="false" customHeight="false" outlineLevel="0" collapsed="false"/>
    <row r="39470" customFormat="false" ht="15" hidden="false" customHeight="false" outlineLevel="0" collapsed="false"/>
    <row r="39471" customFormat="false" ht="15" hidden="false" customHeight="false" outlineLevel="0" collapsed="false"/>
    <row r="39472" customFormat="false" ht="15" hidden="false" customHeight="false" outlineLevel="0" collapsed="false"/>
    <row r="39473" customFormat="false" ht="15" hidden="false" customHeight="false" outlineLevel="0" collapsed="false"/>
    <row r="39474" customFormat="false" ht="15" hidden="false" customHeight="false" outlineLevel="0" collapsed="false"/>
    <row r="39475" customFormat="false" ht="15" hidden="false" customHeight="false" outlineLevel="0" collapsed="false"/>
    <row r="39476" customFormat="false" ht="15" hidden="false" customHeight="false" outlineLevel="0" collapsed="false"/>
    <row r="39477" customFormat="false" ht="15" hidden="false" customHeight="false" outlineLevel="0" collapsed="false"/>
    <row r="39478" customFormat="false" ht="15" hidden="false" customHeight="false" outlineLevel="0" collapsed="false"/>
    <row r="39479" customFormat="false" ht="15" hidden="false" customHeight="false" outlineLevel="0" collapsed="false"/>
    <row r="39480" customFormat="false" ht="15" hidden="false" customHeight="false" outlineLevel="0" collapsed="false"/>
    <row r="39481" customFormat="false" ht="15" hidden="false" customHeight="false" outlineLevel="0" collapsed="false"/>
    <row r="39482" customFormat="false" ht="15" hidden="false" customHeight="false" outlineLevel="0" collapsed="false"/>
    <row r="39483" customFormat="false" ht="15" hidden="false" customHeight="false" outlineLevel="0" collapsed="false"/>
    <row r="39484" customFormat="false" ht="15" hidden="false" customHeight="false" outlineLevel="0" collapsed="false"/>
    <row r="39485" customFormat="false" ht="15" hidden="false" customHeight="false" outlineLevel="0" collapsed="false"/>
    <row r="39486" customFormat="false" ht="15" hidden="false" customHeight="false" outlineLevel="0" collapsed="false"/>
    <row r="39487" customFormat="false" ht="15" hidden="false" customHeight="false" outlineLevel="0" collapsed="false"/>
    <row r="39488" customFormat="false" ht="15" hidden="false" customHeight="false" outlineLevel="0" collapsed="false"/>
    <row r="39489" customFormat="false" ht="15" hidden="false" customHeight="false" outlineLevel="0" collapsed="false"/>
    <row r="39490" customFormat="false" ht="15" hidden="false" customHeight="false" outlineLevel="0" collapsed="false"/>
    <row r="39491" customFormat="false" ht="15" hidden="false" customHeight="false" outlineLevel="0" collapsed="false"/>
    <row r="39492" customFormat="false" ht="15" hidden="false" customHeight="false" outlineLevel="0" collapsed="false"/>
    <row r="39493" customFormat="false" ht="15" hidden="false" customHeight="false" outlineLevel="0" collapsed="false"/>
    <row r="39494" customFormat="false" ht="15" hidden="false" customHeight="false" outlineLevel="0" collapsed="false"/>
    <row r="39495" customFormat="false" ht="15" hidden="false" customHeight="false" outlineLevel="0" collapsed="false"/>
    <row r="39496" customFormat="false" ht="15" hidden="false" customHeight="false" outlineLevel="0" collapsed="false"/>
    <row r="39497" customFormat="false" ht="15" hidden="false" customHeight="false" outlineLevel="0" collapsed="false"/>
    <row r="39498" customFormat="false" ht="15" hidden="false" customHeight="false" outlineLevel="0" collapsed="false"/>
    <row r="39499" customFormat="false" ht="15" hidden="false" customHeight="false" outlineLevel="0" collapsed="false"/>
    <row r="39500" customFormat="false" ht="15" hidden="false" customHeight="false" outlineLevel="0" collapsed="false"/>
    <row r="39501" customFormat="false" ht="15" hidden="false" customHeight="false" outlineLevel="0" collapsed="false"/>
    <row r="39502" customFormat="false" ht="15" hidden="false" customHeight="false" outlineLevel="0" collapsed="false"/>
    <row r="39503" customFormat="false" ht="15" hidden="false" customHeight="false" outlineLevel="0" collapsed="false"/>
    <row r="39504" customFormat="false" ht="15" hidden="false" customHeight="false" outlineLevel="0" collapsed="false"/>
    <row r="39505" customFormat="false" ht="15" hidden="false" customHeight="false" outlineLevel="0" collapsed="false"/>
    <row r="39506" customFormat="false" ht="15" hidden="false" customHeight="false" outlineLevel="0" collapsed="false"/>
    <row r="39507" customFormat="false" ht="15" hidden="false" customHeight="false" outlineLevel="0" collapsed="false"/>
    <row r="39508" customFormat="false" ht="15" hidden="false" customHeight="false" outlineLevel="0" collapsed="false"/>
    <row r="39509" customFormat="false" ht="15" hidden="false" customHeight="false" outlineLevel="0" collapsed="false"/>
    <row r="39510" customFormat="false" ht="15" hidden="false" customHeight="false" outlineLevel="0" collapsed="false"/>
    <row r="39511" customFormat="false" ht="15" hidden="false" customHeight="false" outlineLevel="0" collapsed="false"/>
    <row r="39512" customFormat="false" ht="15" hidden="false" customHeight="false" outlineLevel="0" collapsed="false"/>
    <row r="39513" customFormat="false" ht="15" hidden="false" customHeight="false" outlineLevel="0" collapsed="false"/>
    <row r="39514" customFormat="false" ht="15" hidden="false" customHeight="false" outlineLevel="0" collapsed="false"/>
    <row r="39515" customFormat="false" ht="15" hidden="false" customHeight="false" outlineLevel="0" collapsed="false"/>
    <row r="39516" customFormat="false" ht="15" hidden="false" customHeight="false" outlineLevel="0" collapsed="false"/>
    <row r="39517" customFormat="false" ht="15" hidden="false" customHeight="false" outlineLevel="0" collapsed="false"/>
    <row r="39518" customFormat="false" ht="15" hidden="false" customHeight="false" outlineLevel="0" collapsed="false"/>
    <row r="39519" customFormat="false" ht="15" hidden="false" customHeight="false" outlineLevel="0" collapsed="false"/>
    <row r="39520" customFormat="false" ht="15" hidden="false" customHeight="false" outlineLevel="0" collapsed="false"/>
    <row r="39521" customFormat="false" ht="15" hidden="false" customHeight="false" outlineLevel="0" collapsed="false"/>
    <row r="39522" customFormat="false" ht="15" hidden="false" customHeight="false" outlineLevel="0" collapsed="false"/>
    <row r="39523" customFormat="false" ht="15" hidden="false" customHeight="false" outlineLevel="0" collapsed="false"/>
    <row r="39524" customFormat="false" ht="15" hidden="false" customHeight="false" outlineLevel="0" collapsed="false"/>
    <row r="39525" customFormat="false" ht="15" hidden="false" customHeight="false" outlineLevel="0" collapsed="false"/>
    <row r="39526" customFormat="false" ht="15" hidden="false" customHeight="false" outlineLevel="0" collapsed="false"/>
    <row r="39527" customFormat="false" ht="15" hidden="false" customHeight="false" outlineLevel="0" collapsed="false"/>
    <row r="39528" customFormat="false" ht="15" hidden="false" customHeight="false" outlineLevel="0" collapsed="false"/>
    <row r="39529" customFormat="false" ht="15" hidden="false" customHeight="false" outlineLevel="0" collapsed="false"/>
    <row r="39530" customFormat="false" ht="15" hidden="false" customHeight="false" outlineLevel="0" collapsed="false"/>
    <row r="39531" customFormat="false" ht="15" hidden="false" customHeight="false" outlineLevel="0" collapsed="false"/>
    <row r="39532" customFormat="false" ht="15" hidden="false" customHeight="false" outlineLevel="0" collapsed="false"/>
    <row r="39533" customFormat="false" ht="15" hidden="false" customHeight="false" outlineLevel="0" collapsed="false"/>
    <row r="39534" customFormat="false" ht="15" hidden="false" customHeight="false" outlineLevel="0" collapsed="false"/>
    <row r="39535" customFormat="false" ht="15" hidden="false" customHeight="false" outlineLevel="0" collapsed="false"/>
    <row r="39536" customFormat="false" ht="15" hidden="false" customHeight="false" outlineLevel="0" collapsed="false"/>
    <row r="39537" customFormat="false" ht="15" hidden="false" customHeight="false" outlineLevel="0" collapsed="false"/>
    <row r="39538" customFormat="false" ht="15" hidden="false" customHeight="false" outlineLevel="0" collapsed="false"/>
    <row r="39539" customFormat="false" ht="15" hidden="false" customHeight="false" outlineLevel="0" collapsed="false"/>
    <row r="39540" customFormat="false" ht="15" hidden="false" customHeight="false" outlineLevel="0" collapsed="false"/>
    <row r="39541" customFormat="false" ht="15" hidden="false" customHeight="false" outlineLevel="0" collapsed="false"/>
    <row r="39542" customFormat="false" ht="15" hidden="false" customHeight="false" outlineLevel="0" collapsed="false"/>
    <row r="39543" customFormat="false" ht="15" hidden="false" customHeight="false" outlineLevel="0" collapsed="false"/>
    <row r="39544" customFormat="false" ht="15" hidden="false" customHeight="false" outlineLevel="0" collapsed="false"/>
    <row r="39545" customFormat="false" ht="15" hidden="false" customHeight="false" outlineLevel="0" collapsed="false"/>
    <row r="39546" customFormat="false" ht="15" hidden="false" customHeight="false" outlineLevel="0" collapsed="false"/>
    <row r="39547" customFormat="false" ht="15" hidden="false" customHeight="false" outlineLevel="0" collapsed="false"/>
    <row r="39548" customFormat="false" ht="15" hidden="false" customHeight="false" outlineLevel="0" collapsed="false"/>
    <row r="39549" customFormat="false" ht="15" hidden="false" customHeight="false" outlineLevel="0" collapsed="false"/>
    <row r="39550" customFormat="false" ht="15" hidden="false" customHeight="false" outlineLevel="0" collapsed="false"/>
    <row r="39551" customFormat="false" ht="15" hidden="false" customHeight="false" outlineLevel="0" collapsed="false"/>
    <row r="39552" customFormat="false" ht="15" hidden="false" customHeight="false" outlineLevel="0" collapsed="false"/>
    <row r="39553" customFormat="false" ht="15" hidden="false" customHeight="false" outlineLevel="0" collapsed="false"/>
    <row r="39554" customFormat="false" ht="15" hidden="false" customHeight="false" outlineLevel="0" collapsed="false"/>
    <row r="39555" customFormat="false" ht="15" hidden="false" customHeight="false" outlineLevel="0" collapsed="false"/>
    <row r="39556" customFormat="false" ht="15" hidden="false" customHeight="false" outlineLevel="0" collapsed="false"/>
    <row r="39557" customFormat="false" ht="15" hidden="false" customHeight="false" outlineLevel="0" collapsed="false"/>
    <row r="39558" customFormat="false" ht="15" hidden="false" customHeight="false" outlineLevel="0" collapsed="false"/>
    <row r="39559" customFormat="false" ht="15" hidden="false" customHeight="false" outlineLevel="0" collapsed="false"/>
    <row r="39560" customFormat="false" ht="15" hidden="false" customHeight="false" outlineLevel="0" collapsed="false"/>
    <row r="39561" customFormat="false" ht="15" hidden="false" customHeight="false" outlineLevel="0" collapsed="false"/>
    <row r="39562" customFormat="false" ht="15" hidden="false" customHeight="false" outlineLevel="0" collapsed="false"/>
    <row r="39563" customFormat="false" ht="15" hidden="false" customHeight="false" outlineLevel="0" collapsed="false"/>
    <row r="39564" customFormat="false" ht="15" hidden="false" customHeight="false" outlineLevel="0" collapsed="false"/>
    <row r="39565" customFormat="false" ht="15" hidden="false" customHeight="false" outlineLevel="0" collapsed="false"/>
    <row r="39566" customFormat="false" ht="15" hidden="false" customHeight="false" outlineLevel="0" collapsed="false"/>
    <row r="39567" customFormat="false" ht="15" hidden="false" customHeight="false" outlineLevel="0" collapsed="false"/>
    <row r="39568" customFormat="false" ht="15" hidden="false" customHeight="false" outlineLevel="0" collapsed="false"/>
    <row r="39569" customFormat="false" ht="15" hidden="false" customHeight="false" outlineLevel="0" collapsed="false"/>
    <row r="39570" customFormat="false" ht="15" hidden="false" customHeight="false" outlineLevel="0" collapsed="false"/>
    <row r="39571" customFormat="false" ht="15" hidden="false" customHeight="false" outlineLevel="0" collapsed="false"/>
    <row r="39572" customFormat="false" ht="15" hidden="false" customHeight="false" outlineLevel="0" collapsed="false"/>
    <row r="39573" customFormat="false" ht="15" hidden="false" customHeight="false" outlineLevel="0" collapsed="false"/>
    <row r="39574" customFormat="false" ht="15" hidden="false" customHeight="false" outlineLevel="0" collapsed="false"/>
    <row r="39575" customFormat="false" ht="15" hidden="false" customHeight="false" outlineLevel="0" collapsed="false"/>
    <row r="39576" customFormat="false" ht="15" hidden="false" customHeight="false" outlineLevel="0" collapsed="false"/>
    <row r="39577" customFormat="false" ht="15" hidden="false" customHeight="false" outlineLevel="0" collapsed="false"/>
    <row r="39578" customFormat="false" ht="15" hidden="false" customHeight="false" outlineLevel="0" collapsed="false"/>
    <row r="39579" customFormat="false" ht="15" hidden="false" customHeight="false" outlineLevel="0" collapsed="false"/>
    <row r="39580" customFormat="false" ht="15" hidden="false" customHeight="false" outlineLevel="0" collapsed="false"/>
    <row r="39581" customFormat="false" ht="15" hidden="false" customHeight="false" outlineLevel="0" collapsed="false"/>
    <row r="39582" customFormat="false" ht="15" hidden="false" customHeight="false" outlineLevel="0" collapsed="false"/>
    <row r="39583" customFormat="false" ht="15" hidden="false" customHeight="false" outlineLevel="0" collapsed="false"/>
    <row r="39584" customFormat="false" ht="15" hidden="false" customHeight="false" outlineLevel="0" collapsed="false"/>
    <row r="39585" customFormat="false" ht="15" hidden="false" customHeight="false" outlineLevel="0" collapsed="false"/>
    <row r="39586" customFormat="false" ht="15" hidden="false" customHeight="false" outlineLevel="0" collapsed="false"/>
    <row r="39587" customFormat="false" ht="15" hidden="false" customHeight="false" outlineLevel="0" collapsed="false"/>
    <row r="39588" customFormat="false" ht="15" hidden="false" customHeight="false" outlineLevel="0" collapsed="false"/>
    <row r="39589" customFormat="false" ht="15" hidden="false" customHeight="false" outlineLevel="0" collapsed="false"/>
    <row r="39590" customFormat="false" ht="15" hidden="false" customHeight="false" outlineLevel="0" collapsed="false"/>
    <row r="39591" customFormat="false" ht="15" hidden="false" customHeight="false" outlineLevel="0" collapsed="false"/>
    <row r="39592" customFormat="false" ht="15" hidden="false" customHeight="false" outlineLevel="0" collapsed="false"/>
    <row r="39593" customFormat="false" ht="15" hidden="false" customHeight="false" outlineLevel="0" collapsed="false"/>
    <row r="39594" customFormat="false" ht="15" hidden="false" customHeight="false" outlineLevel="0" collapsed="false"/>
    <row r="39595" customFormat="false" ht="15" hidden="false" customHeight="false" outlineLevel="0" collapsed="false"/>
    <row r="39596" customFormat="false" ht="15" hidden="false" customHeight="false" outlineLevel="0" collapsed="false"/>
    <row r="39597" customFormat="false" ht="15" hidden="false" customHeight="false" outlineLevel="0" collapsed="false"/>
    <row r="39598" customFormat="false" ht="15" hidden="false" customHeight="false" outlineLevel="0" collapsed="false"/>
    <row r="39599" customFormat="false" ht="15" hidden="false" customHeight="false" outlineLevel="0" collapsed="false"/>
    <row r="39600" customFormat="false" ht="15" hidden="false" customHeight="false" outlineLevel="0" collapsed="false"/>
    <row r="39601" customFormat="false" ht="15" hidden="false" customHeight="false" outlineLevel="0" collapsed="false"/>
    <row r="39602" customFormat="false" ht="15" hidden="false" customHeight="false" outlineLevel="0" collapsed="false"/>
    <row r="39603" customFormat="false" ht="15" hidden="false" customHeight="false" outlineLevel="0" collapsed="false"/>
    <row r="39604" customFormat="false" ht="15" hidden="false" customHeight="false" outlineLevel="0" collapsed="false"/>
    <row r="39605" customFormat="false" ht="15" hidden="false" customHeight="false" outlineLevel="0" collapsed="false"/>
    <row r="39606" customFormat="false" ht="15" hidden="false" customHeight="false" outlineLevel="0" collapsed="false"/>
    <row r="39607" customFormat="false" ht="15" hidden="false" customHeight="false" outlineLevel="0" collapsed="false"/>
    <row r="39608" customFormat="false" ht="15" hidden="false" customHeight="false" outlineLevel="0" collapsed="false"/>
    <row r="39609" customFormat="false" ht="15" hidden="false" customHeight="false" outlineLevel="0" collapsed="false"/>
    <row r="39610" customFormat="false" ht="15" hidden="false" customHeight="false" outlineLevel="0" collapsed="false"/>
    <row r="39611" customFormat="false" ht="15" hidden="false" customHeight="false" outlineLevel="0" collapsed="false"/>
    <row r="39612" customFormat="false" ht="15" hidden="false" customHeight="false" outlineLevel="0" collapsed="false"/>
    <row r="39613" customFormat="false" ht="15" hidden="false" customHeight="false" outlineLevel="0" collapsed="false"/>
    <row r="39614" customFormat="false" ht="15" hidden="false" customHeight="false" outlineLevel="0" collapsed="false"/>
    <row r="39615" customFormat="false" ht="15" hidden="false" customHeight="false" outlineLevel="0" collapsed="false"/>
    <row r="39616" customFormat="false" ht="15" hidden="false" customHeight="false" outlineLevel="0" collapsed="false"/>
    <row r="39617" customFormat="false" ht="15" hidden="false" customHeight="false" outlineLevel="0" collapsed="false"/>
    <row r="39618" customFormat="false" ht="15" hidden="false" customHeight="false" outlineLevel="0" collapsed="false"/>
    <row r="39619" customFormat="false" ht="15" hidden="false" customHeight="false" outlineLevel="0" collapsed="false"/>
    <row r="39620" customFormat="false" ht="15" hidden="false" customHeight="false" outlineLevel="0" collapsed="false"/>
    <row r="39621" customFormat="false" ht="15" hidden="false" customHeight="false" outlineLevel="0" collapsed="false"/>
    <row r="39622" customFormat="false" ht="15" hidden="false" customHeight="false" outlineLevel="0" collapsed="false"/>
    <row r="39623" customFormat="false" ht="15" hidden="false" customHeight="false" outlineLevel="0" collapsed="false"/>
    <row r="39624" customFormat="false" ht="15" hidden="false" customHeight="false" outlineLevel="0" collapsed="false"/>
    <row r="39625" customFormat="false" ht="15" hidden="false" customHeight="false" outlineLevel="0" collapsed="false"/>
    <row r="39626" customFormat="false" ht="15" hidden="false" customHeight="false" outlineLevel="0" collapsed="false"/>
    <row r="39627" customFormat="false" ht="15" hidden="false" customHeight="false" outlineLevel="0" collapsed="false"/>
    <row r="39628" customFormat="false" ht="15" hidden="false" customHeight="false" outlineLevel="0" collapsed="false"/>
    <row r="39629" customFormat="false" ht="15" hidden="false" customHeight="false" outlineLevel="0" collapsed="false"/>
    <row r="39630" customFormat="false" ht="15" hidden="false" customHeight="false" outlineLevel="0" collapsed="false"/>
    <row r="39631" customFormat="false" ht="15" hidden="false" customHeight="false" outlineLevel="0" collapsed="false"/>
    <row r="39632" customFormat="false" ht="15" hidden="false" customHeight="false" outlineLevel="0" collapsed="false"/>
    <row r="39633" customFormat="false" ht="15" hidden="false" customHeight="false" outlineLevel="0" collapsed="false"/>
    <row r="39634" customFormat="false" ht="15" hidden="false" customHeight="false" outlineLevel="0" collapsed="false"/>
    <row r="39635" customFormat="false" ht="15" hidden="false" customHeight="false" outlineLevel="0" collapsed="false"/>
    <row r="39636" customFormat="false" ht="15" hidden="false" customHeight="false" outlineLevel="0" collapsed="false"/>
    <row r="39637" customFormat="false" ht="15" hidden="false" customHeight="false" outlineLevel="0" collapsed="false"/>
    <row r="39638" customFormat="false" ht="15" hidden="false" customHeight="false" outlineLevel="0" collapsed="false"/>
    <row r="39639" customFormat="false" ht="15" hidden="false" customHeight="false" outlineLevel="0" collapsed="false"/>
    <row r="39640" customFormat="false" ht="15" hidden="false" customHeight="false" outlineLevel="0" collapsed="false"/>
    <row r="39641" customFormat="false" ht="15" hidden="false" customHeight="false" outlineLevel="0" collapsed="false"/>
    <row r="39642" customFormat="false" ht="15" hidden="false" customHeight="false" outlineLevel="0" collapsed="false"/>
    <row r="39643" customFormat="false" ht="15" hidden="false" customHeight="false" outlineLevel="0" collapsed="false"/>
    <row r="39644" customFormat="false" ht="15" hidden="false" customHeight="false" outlineLevel="0" collapsed="false"/>
    <row r="39645" customFormat="false" ht="15" hidden="false" customHeight="false" outlineLevel="0" collapsed="false"/>
    <row r="39646" customFormat="false" ht="15" hidden="false" customHeight="false" outlineLevel="0" collapsed="false"/>
    <row r="39647" customFormat="false" ht="15" hidden="false" customHeight="false" outlineLevel="0" collapsed="false"/>
    <row r="39648" customFormat="false" ht="15" hidden="false" customHeight="false" outlineLevel="0" collapsed="false"/>
    <row r="39649" customFormat="false" ht="15" hidden="false" customHeight="false" outlineLevel="0" collapsed="false"/>
    <row r="39650" customFormat="false" ht="15" hidden="false" customHeight="false" outlineLevel="0" collapsed="false"/>
    <row r="39651" customFormat="false" ht="15" hidden="false" customHeight="false" outlineLevel="0" collapsed="false"/>
    <row r="39652" customFormat="false" ht="15" hidden="false" customHeight="false" outlineLevel="0" collapsed="false"/>
    <row r="39653" customFormat="false" ht="15" hidden="false" customHeight="false" outlineLevel="0" collapsed="false"/>
    <row r="39654" customFormat="false" ht="15" hidden="false" customHeight="false" outlineLevel="0" collapsed="false"/>
    <row r="39655" customFormat="false" ht="15" hidden="false" customHeight="false" outlineLevel="0" collapsed="false"/>
    <row r="39656" customFormat="false" ht="15" hidden="false" customHeight="false" outlineLevel="0" collapsed="false"/>
    <row r="39657" customFormat="false" ht="15" hidden="false" customHeight="false" outlineLevel="0" collapsed="false"/>
    <row r="39658" customFormat="false" ht="15" hidden="false" customHeight="false" outlineLevel="0" collapsed="false"/>
    <row r="39659" customFormat="false" ht="15" hidden="false" customHeight="false" outlineLevel="0" collapsed="false"/>
    <row r="39660" customFormat="false" ht="15" hidden="false" customHeight="false" outlineLevel="0" collapsed="false"/>
    <row r="39661" customFormat="false" ht="15" hidden="false" customHeight="false" outlineLevel="0" collapsed="false"/>
    <row r="39662" customFormat="false" ht="15" hidden="false" customHeight="false" outlineLevel="0" collapsed="false"/>
    <row r="39663" customFormat="false" ht="15" hidden="false" customHeight="false" outlineLevel="0" collapsed="false"/>
    <row r="39664" customFormat="false" ht="15" hidden="false" customHeight="false" outlineLevel="0" collapsed="false"/>
    <row r="39665" customFormat="false" ht="15" hidden="false" customHeight="false" outlineLevel="0" collapsed="false"/>
    <row r="39666" customFormat="false" ht="15" hidden="false" customHeight="false" outlineLevel="0" collapsed="false"/>
    <row r="39667" customFormat="false" ht="15" hidden="false" customHeight="false" outlineLevel="0" collapsed="false"/>
    <row r="39668" customFormat="false" ht="15" hidden="false" customHeight="false" outlineLevel="0" collapsed="false"/>
    <row r="39669" customFormat="false" ht="15" hidden="false" customHeight="false" outlineLevel="0" collapsed="false"/>
    <row r="39670" customFormat="false" ht="15" hidden="false" customHeight="false" outlineLevel="0" collapsed="false"/>
    <row r="39671" customFormat="false" ht="15" hidden="false" customHeight="false" outlineLevel="0" collapsed="false"/>
    <row r="39672" customFormat="false" ht="15" hidden="false" customHeight="false" outlineLevel="0" collapsed="false"/>
    <row r="39673" customFormat="false" ht="15" hidden="false" customHeight="false" outlineLevel="0" collapsed="false"/>
    <row r="39674" customFormat="false" ht="15" hidden="false" customHeight="false" outlineLevel="0" collapsed="false"/>
    <row r="39675" customFormat="false" ht="15" hidden="false" customHeight="false" outlineLevel="0" collapsed="false"/>
    <row r="39676" customFormat="false" ht="15" hidden="false" customHeight="false" outlineLevel="0" collapsed="false"/>
    <row r="39677" customFormat="false" ht="15" hidden="false" customHeight="false" outlineLevel="0" collapsed="false"/>
    <row r="39678" customFormat="false" ht="15" hidden="false" customHeight="false" outlineLevel="0" collapsed="false"/>
    <row r="39679" customFormat="false" ht="15" hidden="false" customHeight="false" outlineLevel="0" collapsed="false"/>
    <row r="39680" customFormat="false" ht="15" hidden="false" customHeight="false" outlineLevel="0" collapsed="false"/>
    <row r="39681" customFormat="false" ht="15" hidden="false" customHeight="false" outlineLevel="0" collapsed="false"/>
    <row r="39682" customFormat="false" ht="15" hidden="false" customHeight="false" outlineLevel="0" collapsed="false"/>
    <row r="39683" customFormat="false" ht="15" hidden="false" customHeight="false" outlineLevel="0" collapsed="false"/>
    <row r="39684" customFormat="false" ht="15" hidden="false" customHeight="false" outlineLevel="0" collapsed="false"/>
    <row r="39685" customFormat="false" ht="15" hidden="false" customHeight="false" outlineLevel="0" collapsed="false"/>
    <row r="39686" customFormat="false" ht="15" hidden="false" customHeight="false" outlineLevel="0" collapsed="false"/>
    <row r="39687" customFormat="false" ht="15" hidden="false" customHeight="false" outlineLevel="0" collapsed="false"/>
    <row r="39688" customFormat="false" ht="15" hidden="false" customHeight="false" outlineLevel="0" collapsed="false"/>
    <row r="39689" customFormat="false" ht="15" hidden="false" customHeight="false" outlineLevel="0" collapsed="false"/>
    <row r="39690" customFormat="false" ht="15" hidden="false" customHeight="false" outlineLevel="0" collapsed="false"/>
    <row r="39691" customFormat="false" ht="15" hidden="false" customHeight="false" outlineLevel="0" collapsed="false"/>
    <row r="39692" customFormat="false" ht="15" hidden="false" customHeight="false" outlineLevel="0" collapsed="false"/>
    <row r="39693" customFormat="false" ht="15" hidden="false" customHeight="false" outlineLevel="0" collapsed="false"/>
    <row r="39694" customFormat="false" ht="15" hidden="false" customHeight="false" outlineLevel="0" collapsed="false"/>
    <row r="39695" customFormat="false" ht="15" hidden="false" customHeight="false" outlineLevel="0" collapsed="false"/>
    <row r="39696" customFormat="false" ht="15" hidden="false" customHeight="false" outlineLevel="0" collapsed="false"/>
    <row r="39697" customFormat="false" ht="15" hidden="false" customHeight="false" outlineLevel="0" collapsed="false"/>
    <row r="39698" customFormat="false" ht="15" hidden="false" customHeight="false" outlineLevel="0" collapsed="false"/>
    <row r="39699" customFormat="false" ht="15" hidden="false" customHeight="false" outlineLevel="0" collapsed="false"/>
    <row r="39700" customFormat="false" ht="15" hidden="false" customHeight="false" outlineLevel="0" collapsed="false"/>
    <row r="39701" customFormat="false" ht="15" hidden="false" customHeight="false" outlineLevel="0" collapsed="false"/>
    <row r="39702" customFormat="false" ht="15" hidden="false" customHeight="false" outlineLevel="0" collapsed="false"/>
    <row r="39703" customFormat="false" ht="15" hidden="false" customHeight="false" outlineLevel="0" collapsed="false"/>
    <row r="39704" customFormat="false" ht="15" hidden="false" customHeight="false" outlineLevel="0" collapsed="false"/>
    <row r="39705" customFormat="false" ht="15" hidden="false" customHeight="false" outlineLevel="0" collapsed="false"/>
    <row r="39706" customFormat="false" ht="15" hidden="false" customHeight="false" outlineLevel="0" collapsed="false"/>
    <row r="39707" customFormat="false" ht="15" hidden="false" customHeight="false" outlineLevel="0" collapsed="false"/>
    <row r="39708" customFormat="false" ht="15" hidden="false" customHeight="false" outlineLevel="0" collapsed="false"/>
    <row r="39709" customFormat="false" ht="15" hidden="false" customHeight="false" outlineLevel="0" collapsed="false"/>
    <row r="39710" customFormat="false" ht="15" hidden="false" customHeight="false" outlineLevel="0" collapsed="false"/>
    <row r="39711" customFormat="false" ht="15" hidden="false" customHeight="false" outlineLevel="0" collapsed="false"/>
    <row r="39712" customFormat="false" ht="15" hidden="false" customHeight="false" outlineLevel="0" collapsed="false"/>
    <row r="39713" customFormat="false" ht="15" hidden="false" customHeight="false" outlineLevel="0" collapsed="false"/>
    <row r="39714" customFormat="false" ht="15" hidden="false" customHeight="false" outlineLevel="0" collapsed="false"/>
    <row r="39715" customFormat="false" ht="15" hidden="false" customHeight="false" outlineLevel="0" collapsed="false"/>
    <row r="39716" customFormat="false" ht="15" hidden="false" customHeight="false" outlineLevel="0" collapsed="false"/>
    <row r="39717" customFormat="false" ht="15" hidden="false" customHeight="false" outlineLevel="0" collapsed="false"/>
    <row r="39718" customFormat="false" ht="15" hidden="false" customHeight="false" outlineLevel="0" collapsed="false"/>
    <row r="39719" customFormat="false" ht="15" hidden="false" customHeight="false" outlineLevel="0" collapsed="false"/>
    <row r="39720" customFormat="false" ht="15" hidden="false" customHeight="false" outlineLevel="0" collapsed="false"/>
    <row r="39721" customFormat="false" ht="15" hidden="false" customHeight="false" outlineLevel="0" collapsed="false"/>
    <row r="39722" customFormat="false" ht="15" hidden="false" customHeight="false" outlineLevel="0" collapsed="false"/>
    <row r="39723" customFormat="false" ht="15" hidden="false" customHeight="false" outlineLevel="0" collapsed="false"/>
    <row r="39724" customFormat="false" ht="15" hidden="false" customHeight="false" outlineLevel="0" collapsed="false"/>
    <row r="39725" customFormat="false" ht="15" hidden="false" customHeight="false" outlineLevel="0" collapsed="false"/>
    <row r="39726" customFormat="false" ht="15" hidden="false" customHeight="false" outlineLevel="0" collapsed="false"/>
    <row r="39727" customFormat="false" ht="15" hidden="false" customHeight="false" outlineLevel="0" collapsed="false"/>
    <row r="39728" customFormat="false" ht="15" hidden="false" customHeight="false" outlineLevel="0" collapsed="false"/>
    <row r="39729" customFormat="false" ht="15" hidden="false" customHeight="false" outlineLevel="0" collapsed="false"/>
    <row r="39730" customFormat="false" ht="15" hidden="false" customHeight="false" outlineLevel="0" collapsed="false"/>
    <row r="39731" customFormat="false" ht="15" hidden="false" customHeight="false" outlineLevel="0" collapsed="false"/>
    <row r="39732" customFormat="false" ht="15" hidden="false" customHeight="false" outlineLevel="0" collapsed="false"/>
    <row r="39733" customFormat="false" ht="15" hidden="false" customHeight="false" outlineLevel="0" collapsed="false"/>
    <row r="39734" customFormat="false" ht="15" hidden="false" customHeight="false" outlineLevel="0" collapsed="false"/>
    <row r="39735" customFormat="false" ht="15" hidden="false" customHeight="false" outlineLevel="0" collapsed="false"/>
    <row r="39736" customFormat="false" ht="15" hidden="false" customHeight="false" outlineLevel="0" collapsed="false"/>
    <row r="39737" customFormat="false" ht="15" hidden="false" customHeight="false" outlineLevel="0" collapsed="false"/>
    <row r="39738" customFormat="false" ht="15" hidden="false" customHeight="false" outlineLevel="0" collapsed="false"/>
    <row r="39739" customFormat="false" ht="15" hidden="false" customHeight="false" outlineLevel="0" collapsed="false"/>
    <row r="39740" customFormat="false" ht="15" hidden="false" customHeight="false" outlineLevel="0" collapsed="false"/>
    <row r="39741" customFormat="false" ht="15" hidden="false" customHeight="false" outlineLevel="0" collapsed="false"/>
    <row r="39742" customFormat="false" ht="15" hidden="false" customHeight="false" outlineLevel="0" collapsed="false"/>
    <row r="39743" customFormat="false" ht="15" hidden="false" customHeight="false" outlineLevel="0" collapsed="false"/>
    <row r="39744" customFormat="false" ht="15" hidden="false" customHeight="false" outlineLevel="0" collapsed="false"/>
    <row r="39745" customFormat="false" ht="15" hidden="false" customHeight="false" outlineLevel="0" collapsed="false"/>
    <row r="39746" customFormat="false" ht="15" hidden="false" customHeight="false" outlineLevel="0" collapsed="false"/>
    <row r="39747" customFormat="false" ht="15" hidden="false" customHeight="false" outlineLevel="0" collapsed="false"/>
    <row r="39748" customFormat="false" ht="15" hidden="false" customHeight="false" outlineLevel="0" collapsed="false"/>
    <row r="39749" customFormat="false" ht="15" hidden="false" customHeight="false" outlineLevel="0" collapsed="false"/>
    <row r="39750" customFormat="false" ht="15" hidden="false" customHeight="false" outlineLevel="0" collapsed="false"/>
    <row r="39751" customFormat="false" ht="15" hidden="false" customHeight="false" outlineLevel="0" collapsed="false"/>
    <row r="39752" customFormat="false" ht="15" hidden="false" customHeight="false" outlineLevel="0" collapsed="false"/>
    <row r="39753" customFormat="false" ht="15" hidden="false" customHeight="false" outlineLevel="0" collapsed="false"/>
    <row r="39754" customFormat="false" ht="15" hidden="false" customHeight="false" outlineLevel="0" collapsed="false"/>
    <row r="39755" customFormat="false" ht="15" hidden="false" customHeight="false" outlineLevel="0" collapsed="false"/>
    <row r="39756" customFormat="false" ht="15" hidden="false" customHeight="false" outlineLevel="0" collapsed="false"/>
    <row r="39757" customFormat="false" ht="15" hidden="false" customHeight="false" outlineLevel="0" collapsed="false"/>
    <row r="39758" customFormat="false" ht="15" hidden="false" customHeight="false" outlineLevel="0" collapsed="false"/>
    <row r="39759" customFormat="false" ht="15" hidden="false" customHeight="false" outlineLevel="0" collapsed="false"/>
    <row r="39760" customFormat="false" ht="15" hidden="false" customHeight="false" outlineLevel="0" collapsed="false"/>
    <row r="39761" customFormat="false" ht="15" hidden="false" customHeight="false" outlineLevel="0" collapsed="false"/>
    <row r="39762" customFormat="false" ht="15" hidden="false" customHeight="false" outlineLevel="0" collapsed="false"/>
    <row r="39763" customFormat="false" ht="15" hidden="false" customHeight="false" outlineLevel="0" collapsed="false"/>
    <row r="39764" customFormat="false" ht="15" hidden="false" customHeight="false" outlineLevel="0" collapsed="false"/>
    <row r="39765" customFormat="false" ht="15" hidden="false" customHeight="false" outlineLevel="0" collapsed="false"/>
    <row r="39766" customFormat="false" ht="15" hidden="false" customHeight="false" outlineLevel="0" collapsed="false"/>
    <row r="39767" customFormat="false" ht="15" hidden="false" customHeight="false" outlineLevel="0" collapsed="false"/>
    <row r="39768" customFormat="false" ht="15" hidden="false" customHeight="false" outlineLevel="0" collapsed="false"/>
    <row r="39769" customFormat="false" ht="15" hidden="false" customHeight="false" outlineLevel="0" collapsed="false"/>
    <row r="39770" customFormat="false" ht="15" hidden="false" customHeight="false" outlineLevel="0" collapsed="false"/>
    <row r="39771" customFormat="false" ht="15" hidden="false" customHeight="false" outlineLevel="0" collapsed="false"/>
    <row r="39772" customFormat="false" ht="15" hidden="false" customHeight="false" outlineLevel="0" collapsed="false"/>
    <row r="39773" customFormat="false" ht="15" hidden="false" customHeight="false" outlineLevel="0" collapsed="false"/>
    <row r="39774" customFormat="false" ht="15" hidden="false" customHeight="false" outlineLevel="0" collapsed="false"/>
    <row r="39775" customFormat="false" ht="15" hidden="false" customHeight="false" outlineLevel="0" collapsed="false"/>
    <row r="39776" customFormat="false" ht="15" hidden="false" customHeight="false" outlineLevel="0" collapsed="false"/>
    <row r="39777" customFormat="false" ht="15" hidden="false" customHeight="false" outlineLevel="0" collapsed="false"/>
    <row r="39778" customFormat="false" ht="15" hidden="false" customHeight="false" outlineLevel="0" collapsed="false"/>
    <row r="39779" customFormat="false" ht="15" hidden="false" customHeight="false" outlineLevel="0" collapsed="false"/>
    <row r="39780" customFormat="false" ht="15" hidden="false" customHeight="false" outlineLevel="0" collapsed="false"/>
    <row r="39781" customFormat="false" ht="15" hidden="false" customHeight="false" outlineLevel="0" collapsed="false"/>
    <row r="39782" customFormat="false" ht="15" hidden="false" customHeight="false" outlineLevel="0" collapsed="false"/>
    <row r="39783" customFormat="false" ht="15" hidden="false" customHeight="false" outlineLevel="0" collapsed="false"/>
    <row r="39784" customFormat="false" ht="15" hidden="false" customHeight="false" outlineLevel="0" collapsed="false"/>
    <row r="39785" customFormat="false" ht="15" hidden="false" customHeight="false" outlineLevel="0" collapsed="false"/>
    <row r="39786" customFormat="false" ht="15" hidden="false" customHeight="false" outlineLevel="0" collapsed="false"/>
    <row r="39787" customFormat="false" ht="15" hidden="false" customHeight="false" outlineLevel="0" collapsed="false"/>
    <row r="39788" customFormat="false" ht="15" hidden="false" customHeight="false" outlineLevel="0" collapsed="false"/>
    <row r="39789" customFormat="false" ht="15" hidden="false" customHeight="false" outlineLevel="0" collapsed="false"/>
    <row r="39790" customFormat="false" ht="15" hidden="false" customHeight="false" outlineLevel="0" collapsed="false"/>
    <row r="39791" customFormat="false" ht="15" hidden="false" customHeight="false" outlineLevel="0" collapsed="false"/>
    <row r="39792" customFormat="false" ht="15" hidden="false" customHeight="false" outlineLevel="0" collapsed="false"/>
    <row r="39793" customFormat="false" ht="15" hidden="false" customHeight="false" outlineLevel="0" collapsed="false"/>
    <row r="39794" customFormat="false" ht="15" hidden="false" customHeight="false" outlineLevel="0" collapsed="false"/>
    <row r="39795" customFormat="false" ht="15" hidden="false" customHeight="false" outlineLevel="0" collapsed="false"/>
    <row r="39796" customFormat="false" ht="15" hidden="false" customHeight="false" outlineLevel="0" collapsed="false"/>
    <row r="39797" customFormat="false" ht="15" hidden="false" customHeight="false" outlineLevel="0" collapsed="false"/>
    <row r="39798" customFormat="false" ht="15" hidden="false" customHeight="false" outlineLevel="0" collapsed="false"/>
    <row r="39799" customFormat="false" ht="15" hidden="false" customHeight="false" outlineLevel="0" collapsed="false"/>
    <row r="39800" customFormat="false" ht="15" hidden="false" customHeight="false" outlineLevel="0" collapsed="false"/>
    <row r="39801" customFormat="false" ht="15" hidden="false" customHeight="false" outlineLevel="0" collapsed="false"/>
    <row r="39802" customFormat="false" ht="15" hidden="false" customHeight="false" outlineLevel="0" collapsed="false"/>
    <row r="39803" customFormat="false" ht="15" hidden="false" customHeight="false" outlineLevel="0" collapsed="false"/>
    <row r="39804" customFormat="false" ht="15" hidden="false" customHeight="false" outlineLevel="0" collapsed="false"/>
    <row r="39805" customFormat="false" ht="15" hidden="false" customHeight="false" outlineLevel="0" collapsed="false"/>
    <row r="39806" customFormat="false" ht="15" hidden="false" customHeight="false" outlineLevel="0" collapsed="false"/>
    <row r="39807" customFormat="false" ht="15" hidden="false" customHeight="false" outlineLevel="0" collapsed="false"/>
    <row r="39808" customFormat="false" ht="15" hidden="false" customHeight="false" outlineLevel="0" collapsed="false"/>
    <row r="39809" customFormat="false" ht="15" hidden="false" customHeight="false" outlineLevel="0" collapsed="false"/>
    <row r="39810" customFormat="false" ht="15" hidden="false" customHeight="false" outlineLevel="0" collapsed="false"/>
    <row r="39811" customFormat="false" ht="15" hidden="false" customHeight="false" outlineLevel="0" collapsed="false"/>
    <row r="39812" customFormat="false" ht="15" hidden="false" customHeight="false" outlineLevel="0" collapsed="false"/>
    <row r="39813" customFormat="false" ht="15" hidden="false" customHeight="false" outlineLevel="0" collapsed="false"/>
    <row r="39814" customFormat="false" ht="15" hidden="false" customHeight="false" outlineLevel="0" collapsed="false"/>
    <row r="39815" customFormat="false" ht="15" hidden="false" customHeight="false" outlineLevel="0" collapsed="false"/>
    <row r="39816" customFormat="false" ht="15" hidden="false" customHeight="false" outlineLevel="0" collapsed="false"/>
    <row r="39817" customFormat="false" ht="15" hidden="false" customHeight="false" outlineLevel="0" collapsed="false"/>
    <row r="39818" customFormat="false" ht="15" hidden="false" customHeight="false" outlineLevel="0" collapsed="false"/>
    <row r="39819" customFormat="false" ht="15" hidden="false" customHeight="false" outlineLevel="0" collapsed="false"/>
    <row r="39820" customFormat="false" ht="15" hidden="false" customHeight="false" outlineLevel="0" collapsed="false"/>
    <row r="39821" customFormat="false" ht="15" hidden="false" customHeight="false" outlineLevel="0" collapsed="false"/>
    <row r="39822" customFormat="false" ht="15" hidden="false" customHeight="false" outlineLevel="0" collapsed="false"/>
    <row r="39823" customFormat="false" ht="15" hidden="false" customHeight="false" outlineLevel="0" collapsed="false"/>
    <row r="39824" customFormat="false" ht="15" hidden="false" customHeight="false" outlineLevel="0" collapsed="false"/>
    <row r="39825" customFormat="false" ht="15" hidden="false" customHeight="false" outlineLevel="0" collapsed="false"/>
    <row r="39826" customFormat="false" ht="15" hidden="false" customHeight="false" outlineLevel="0" collapsed="false"/>
    <row r="39827" customFormat="false" ht="15" hidden="false" customHeight="false" outlineLevel="0" collapsed="false"/>
    <row r="39828" customFormat="false" ht="15" hidden="false" customHeight="false" outlineLevel="0" collapsed="false"/>
    <row r="39829" customFormat="false" ht="15" hidden="false" customHeight="false" outlineLevel="0" collapsed="false"/>
    <row r="39830" customFormat="false" ht="15" hidden="false" customHeight="false" outlineLevel="0" collapsed="false"/>
    <row r="39831" customFormat="false" ht="15" hidden="false" customHeight="false" outlineLevel="0" collapsed="false"/>
    <row r="39832" customFormat="false" ht="15" hidden="false" customHeight="false" outlineLevel="0" collapsed="false"/>
    <row r="39833" customFormat="false" ht="15" hidden="false" customHeight="false" outlineLevel="0" collapsed="false"/>
    <row r="39834" customFormat="false" ht="15" hidden="false" customHeight="false" outlineLevel="0" collapsed="false"/>
    <row r="39835" customFormat="false" ht="15" hidden="false" customHeight="false" outlineLevel="0" collapsed="false"/>
    <row r="39836" customFormat="false" ht="15" hidden="false" customHeight="false" outlineLevel="0" collapsed="false"/>
    <row r="39837" customFormat="false" ht="15" hidden="false" customHeight="false" outlineLevel="0" collapsed="false"/>
    <row r="39838" customFormat="false" ht="15" hidden="false" customHeight="false" outlineLevel="0" collapsed="false"/>
    <row r="39839" customFormat="false" ht="15" hidden="false" customHeight="false" outlineLevel="0" collapsed="false"/>
    <row r="39840" customFormat="false" ht="15" hidden="false" customHeight="false" outlineLevel="0" collapsed="false"/>
    <row r="39841" customFormat="false" ht="15" hidden="false" customHeight="false" outlineLevel="0" collapsed="false"/>
    <row r="39842" customFormat="false" ht="15" hidden="false" customHeight="false" outlineLevel="0" collapsed="false"/>
    <row r="39843" customFormat="false" ht="15" hidden="false" customHeight="false" outlineLevel="0" collapsed="false"/>
    <row r="39844" customFormat="false" ht="15" hidden="false" customHeight="false" outlineLevel="0" collapsed="false"/>
    <row r="39845" customFormat="false" ht="15" hidden="false" customHeight="false" outlineLevel="0" collapsed="false"/>
    <row r="39846" customFormat="false" ht="15" hidden="false" customHeight="false" outlineLevel="0" collapsed="false"/>
    <row r="39847" customFormat="false" ht="15" hidden="false" customHeight="false" outlineLevel="0" collapsed="false"/>
    <row r="39848" customFormat="false" ht="15" hidden="false" customHeight="false" outlineLevel="0" collapsed="false"/>
    <row r="39849" customFormat="false" ht="15" hidden="false" customHeight="false" outlineLevel="0" collapsed="false"/>
    <row r="39850" customFormat="false" ht="15" hidden="false" customHeight="false" outlineLevel="0" collapsed="false"/>
    <row r="39851" customFormat="false" ht="15" hidden="false" customHeight="false" outlineLevel="0" collapsed="false"/>
    <row r="39852" customFormat="false" ht="15" hidden="false" customHeight="false" outlineLevel="0" collapsed="false"/>
    <row r="39853" customFormat="false" ht="15" hidden="false" customHeight="false" outlineLevel="0" collapsed="false"/>
    <row r="39854" customFormat="false" ht="15" hidden="false" customHeight="false" outlineLevel="0" collapsed="false"/>
    <row r="39855" customFormat="false" ht="15" hidden="false" customHeight="false" outlineLevel="0" collapsed="false"/>
    <row r="39856" customFormat="false" ht="15" hidden="false" customHeight="false" outlineLevel="0" collapsed="false"/>
    <row r="39857" customFormat="false" ht="15" hidden="false" customHeight="false" outlineLevel="0" collapsed="false"/>
    <row r="39858" customFormat="false" ht="15" hidden="false" customHeight="false" outlineLevel="0" collapsed="false"/>
    <row r="39859" customFormat="false" ht="15" hidden="false" customHeight="false" outlineLevel="0" collapsed="false"/>
    <row r="39860" customFormat="false" ht="15" hidden="false" customHeight="false" outlineLevel="0" collapsed="false"/>
    <row r="39861" customFormat="false" ht="15" hidden="false" customHeight="false" outlineLevel="0" collapsed="false"/>
    <row r="39862" customFormat="false" ht="15" hidden="false" customHeight="false" outlineLevel="0" collapsed="false"/>
    <row r="39863" customFormat="false" ht="15" hidden="false" customHeight="false" outlineLevel="0" collapsed="false"/>
    <row r="39864" customFormat="false" ht="15" hidden="false" customHeight="false" outlineLevel="0" collapsed="false"/>
    <row r="39865" customFormat="false" ht="15" hidden="false" customHeight="false" outlineLevel="0" collapsed="false"/>
    <row r="39866" customFormat="false" ht="15" hidden="false" customHeight="false" outlineLevel="0" collapsed="false"/>
    <row r="39867" customFormat="false" ht="15" hidden="false" customHeight="false" outlineLevel="0" collapsed="false"/>
    <row r="39868" customFormat="false" ht="15" hidden="false" customHeight="false" outlineLevel="0" collapsed="false"/>
    <row r="39869" customFormat="false" ht="15" hidden="false" customHeight="false" outlineLevel="0" collapsed="false"/>
    <row r="39870" customFormat="false" ht="15" hidden="false" customHeight="false" outlineLevel="0" collapsed="false"/>
    <row r="39871" customFormat="false" ht="15" hidden="false" customHeight="false" outlineLevel="0" collapsed="false"/>
    <row r="39872" customFormat="false" ht="15" hidden="false" customHeight="false" outlineLevel="0" collapsed="false"/>
    <row r="39873" customFormat="false" ht="15" hidden="false" customHeight="false" outlineLevel="0" collapsed="false"/>
    <row r="39874" customFormat="false" ht="15" hidden="false" customHeight="false" outlineLevel="0" collapsed="false"/>
    <row r="39875" customFormat="false" ht="15" hidden="false" customHeight="false" outlineLevel="0" collapsed="false"/>
    <row r="39876" customFormat="false" ht="15" hidden="false" customHeight="false" outlineLevel="0" collapsed="false"/>
    <row r="39877" customFormat="false" ht="15" hidden="false" customHeight="false" outlineLevel="0" collapsed="false"/>
    <row r="39878" customFormat="false" ht="15" hidden="false" customHeight="false" outlineLevel="0" collapsed="false"/>
    <row r="39879" customFormat="false" ht="15" hidden="false" customHeight="false" outlineLevel="0" collapsed="false"/>
    <row r="39880" customFormat="false" ht="15" hidden="false" customHeight="false" outlineLevel="0" collapsed="false"/>
    <row r="39881" customFormat="false" ht="15" hidden="false" customHeight="false" outlineLevel="0" collapsed="false"/>
    <row r="39882" customFormat="false" ht="15" hidden="false" customHeight="false" outlineLevel="0" collapsed="false"/>
    <row r="39883" customFormat="false" ht="15" hidden="false" customHeight="false" outlineLevel="0" collapsed="false"/>
    <row r="39884" customFormat="false" ht="15" hidden="false" customHeight="false" outlineLevel="0" collapsed="false"/>
    <row r="39885" customFormat="false" ht="15" hidden="false" customHeight="false" outlineLevel="0" collapsed="false"/>
    <row r="39886" customFormat="false" ht="15" hidden="false" customHeight="false" outlineLevel="0" collapsed="false"/>
    <row r="39887" customFormat="false" ht="15" hidden="false" customHeight="false" outlineLevel="0" collapsed="false"/>
    <row r="39888" customFormat="false" ht="15" hidden="false" customHeight="false" outlineLevel="0" collapsed="false"/>
    <row r="39889" customFormat="false" ht="15" hidden="false" customHeight="false" outlineLevel="0" collapsed="false"/>
    <row r="39890" customFormat="false" ht="15" hidden="false" customHeight="false" outlineLevel="0" collapsed="false"/>
    <row r="39891" customFormat="false" ht="15" hidden="false" customHeight="false" outlineLevel="0" collapsed="false"/>
    <row r="39892" customFormat="false" ht="15" hidden="false" customHeight="false" outlineLevel="0" collapsed="false"/>
    <row r="39893" customFormat="false" ht="15" hidden="false" customHeight="false" outlineLevel="0" collapsed="false"/>
    <row r="39894" customFormat="false" ht="15" hidden="false" customHeight="false" outlineLevel="0" collapsed="false"/>
    <row r="39895" customFormat="false" ht="15" hidden="false" customHeight="false" outlineLevel="0" collapsed="false"/>
    <row r="39896" customFormat="false" ht="15" hidden="false" customHeight="false" outlineLevel="0" collapsed="false"/>
    <row r="39897" customFormat="false" ht="15" hidden="false" customHeight="false" outlineLevel="0" collapsed="false"/>
    <row r="39898" customFormat="false" ht="15" hidden="false" customHeight="false" outlineLevel="0" collapsed="false"/>
    <row r="39899" customFormat="false" ht="15" hidden="false" customHeight="false" outlineLevel="0" collapsed="false"/>
    <row r="39900" customFormat="false" ht="15" hidden="false" customHeight="false" outlineLevel="0" collapsed="false"/>
    <row r="39901" customFormat="false" ht="15" hidden="false" customHeight="false" outlineLevel="0" collapsed="false"/>
    <row r="39902" customFormat="false" ht="15" hidden="false" customHeight="false" outlineLevel="0" collapsed="false"/>
    <row r="39903" customFormat="false" ht="15" hidden="false" customHeight="false" outlineLevel="0" collapsed="false"/>
    <row r="39904" customFormat="false" ht="15" hidden="false" customHeight="false" outlineLevel="0" collapsed="false"/>
    <row r="39905" customFormat="false" ht="15" hidden="false" customHeight="false" outlineLevel="0" collapsed="false"/>
    <row r="39906" customFormat="false" ht="15" hidden="false" customHeight="false" outlineLevel="0" collapsed="false"/>
    <row r="39907" customFormat="false" ht="15" hidden="false" customHeight="false" outlineLevel="0" collapsed="false"/>
    <row r="39908" customFormat="false" ht="15" hidden="false" customHeight="false" outlineLevel="0" collapsed="false"/>
    <row r="39909" customFormat="false" ht="15" hidden="false" customHeight="false" outlineLevel="0" collapsed="false"/>
    <row r="39910" customFormat="false" ht="15" hidden="false" customHeight="false" outlineLevel="0" collapsed="false"/>
    <row r="39911" customFormat="false" ht="15" hidden="false" customHeight="false" outlineLevel="0" collapsed="false"/>
    <row r="39912" customFormat="false" ht="15" hidden="false" customHeight="false" outlineLevel="0" collapsed="false"/>
    <row r="39913" customFormat="false" ht="15" hidden="false" customHeight="false" outlineLevel="0" collapsed="false"/>
    <row r="39914" customFormat="false" ht="15" hidden="false" customHeight="false" outlineLevel="0" collapsed="false"/>
    <row r="39915" customFormat="false" ht="15" hidden="false" customHeight="false" outlineLevel="0" collapsed="false"/>
    <row r="39916" customFormat="false" ht="15" hidden="false" customHeight="false" outlineLevel="0" collapsed="false"/>
    <row r="39917" customFormat="false" ht="15" hidden="false" customHeight="false" outlineLevel="0" collapsed="false"/>
    <row r="39918" customFormat="false" ht="15" hidden="false" customHeight="false" outlineLevel="0" collapsed="false"/>
    <row r="39919" customFormat="false" ht="15" hidden="false" customHeight="false" outlineLevel="0" collapsed="false"/>
    <row r="39920" customFormat="false" ht="15" hidden="false" customHeight="false" outlineLevel="0" collapsed="false"/>
    <row r="39921" customFormat="false" ht="15" hidden="false" customHeight="false" outlineLevel="0" collapsed="false"/>
    <row r="39922" customFormat="false" ht="15" hidden="false" customHeight="false" outlineLevel="0" collapsed="false"/>
    <row r="39923" customFormat="false" ht="15" hidden="false" customHeight="false" outlineLevel="0" collapsed="false"/>
    <row r="39924" customFormat="false" ht="15" hidden="false" customHeight="false" outlineLevel="0" collapsed="false"/>
    <row r="39925" customFormat="false" ht="15" hidden="false" customHeight="false" outlineLevel="0" collapsed="false"/>
    <row r="39926" customFormat="false" ht="15" hidden="false" customHeight="false" outlineLevel="0" collapsed="false"/>
    <row r="39927" customFormat="false" ht="15" hidden="false" customHeight="false" outlineLevel="0" collapsed="false"/>
    <row r="39928" customFormat="false" ht="15" hidden="false" customHeight="false" outlineLevel="0" collapsed="false"/>
    <row r="39929" customFormat="false" ht="15" hidden="false" customHeight="false" outlineLevel="0" collapsed="false"/>
    <row r="39930" customFormat="false" ht="15" hidden="false" customHeight="false" outlineLevel="0" collapsed="false"/>
    <row r="39931" customFormat="false" ht="15" hidden="false" customHeight="false" outlineLevel="0" collapsed="false"/>
    <row r="39932" customFormat="false" ht="15" hidden="false" customHeight="false" outlineLevel="0" collapsed="false"/>
    <row r="39933" customFormat="false" ht="15" hidden="false" customHeight="false" outlineLevel="0" collapsed="false"/>
    <row r="39934" customFormat="false" ht="15" hidden="false" customHeight="false" outlineLevel="0" collapsed="false"/>
    <row r="39935" customFormat="false" ht="15" hidden="false" customHeight="false" outlineLevel="0" collapsed="false"/>
    <row r="39936" customFormat="false" ht="15" hidden="false" customHeight="false" outlineLevel="0" collapsed="false"/>
    <row r="39937" customFormat="false" ht="15" hidden="false" customHeight="false" outlineLevel="0" collapsed="false"/>
    <row r="39938" customFormat="false" ht="15" hidden="false" customHeight="false" outlineLevel="0" collapsed="false"/>
    <row r="39939" customFormat="false" ht="15" hidden="false" customHeight="false" outlineLevel="0" collapsed="false"/>
    <row r="39940" customFormat="false" ht="15" hidden="false" customHeight="false" outlineLevel="0" collapsed="false"/>
    <row r="39941" customFormat="false" ht="15" hidden="false" customHeight="false" outlineLevel="0" collapsed="false"/>
    <row r="39942" customFormat="false" ht="15" hidden="false" customHeight="false" outlineLevel="0" collapsed="false"/>
    <row r="39943" customFormat="false" ht="15" hidden="false" customHeight="false" outlineLevel="0" collapsed="false"/>
    <row r="39944" customFormat="false" ht="15" hidden="false" customHeight="false" outlineLevel="0" collapsed="false"/>
    <row r="39945" customFormat="false" ht="15" hidden="false" customHeight="false" outlineLevel="0" collapsed="false"/>
    <row r="39946" customFormat="false" ht="15" hidden="false" customHeight="false" outlineLevel="0" collapsed="false"/>
    <row r="39947" customFormat="false" ht="15" hidden="false" customHeight="false" outlineLevel="0" collapsed="false"/>
    <row r="39948" customFormat="false" ht="15" hidden="false" customHeight="false" outlineLevel="0" collapsed="false"/>
    <row r="39949" customFormat="false" ht="15" hidden="false" customHeight="false" outlineLevel="0" collapsed="false"/>
    <row r="39950" customFormat="false" ht="15" hidden="false" customHeight="false" outlineLevel="0" collapsed="false"/>
    <row r="39951" customFormat="false" ht="15" hidden="false" customHeight="false" outlineLevel="0" collapsed="false"/>
    <row r="39952" customFormat="false" ht="15" hidden="false" customHeight="false" outlineLevel="0" collapsed="false"/>
    <row r="39953" customFormat="false" ht="15" hidden="false" customHeight="false" outlineLevel="0" collapsed="false"/>
    <row r="39954" customFormat="false" ht="15" hidden="false" customHeight="false" outlineLevel="0" collapsed="false"/>
    <row r="39955" customFormat="false" ht="15" hidden="false" customHeight="false" outlineLevel="0" collapsed="false"/>
    <row r="39956" customFormat="false" ht="15" hidden="false" customHeight="false" outlineLevel="0" collapsed="false"/>
    <row r="39957" customFormat="false" ht="15" hidden="false" customHeight="false" outlineLevel="0" collapsed="false"/>
    <row r="39958" customFormat="false" ht="15" hidden="false" customHeight="false" outlineLevel="0" collapsed="false"/>
    <row r="39959" customFormat="false" ht="15" hidden="false" customHeight="false" outlineLevel="0" collapsed="false"/>
    <row r="39960" customFormat="false" ht="15" hidden="false" customHeight="false" outlineLevel="0" collapsed="false"/>
    <row r="39961" customFormat="false" ht="15" hidden="false" customHeight="false" outlineLevel="0" collapsed="false"/>
    <row r="39962" customFormat="false" ht="15" hidden="false" customHeight="false" outlineLevel="0" collapsed="false"/>
    <row r="39963" customFormat="false" ht="15" hidden="false" customHeight="false" outlineLevel="0" collapsed="false"/>
    <row r="39964" customFormat="false" ht="15" hidden="false" customHeight="false" outlineLevel="0" collapsed="false"/>
    <row r="39965" customFormat="false" ht="15" hidden="false" customHeight="false" outlineLevel="0" collapsed="false"/>
    <row r="39966" customFormat="false" ht="15" hidden="false" customHeight="false" outlineLevel="0" collapsed="false"/>
    <row r="39967" customFormat="false" ht="15" hidden="false" customHeight="false" outlineLevel="0" collapsed="false"/>
    <row r="39968" customFormat="false" ht="15" hidden="false" customHeight="false" outlineLevel="0" collapsed="false"/>
    <row r="39969" customFormat="false" ht="15" hidden="false" customHeight="false" outlineLevel="0" collapsed="false"/>
    <row r="39970" customFormat="false" ht="15" hidden="false" customHeight="false" outlineLevel="0" collapsed="false"/>
    <row r="39971" customFormat="false" ht="15" hidden="false" customHeight="false" outlineLevel="0" collapsed="false"/>
    <row r="39972" customFormat="false" ht="15" hidden="false" customHeight="false" outlineLevel="0" collapsed="false"/>
    <row r="39973" customFormat="false" ht="15" hidden="false" customHeight="false" outlineLevel="0" collapsed="false"/>
    <row r="39974" customFormat="false" ht="15" hidden="false" customHeight="false" outlineLevel="0" collapsed="false"/>
    <row r="39975" customFormat="false" ht="15" hidden="false" customHeight="false" outlineLevel="0" collapsed="false"/>
    <row r="39976" customFormat="false" ht="15" hidden="false" customHeight="false" outlineLevel="0" collapsed="false"/>
    <row r="39977" customFormat="false" ht="15" hidden="false" customHeight="false" outlineLevel="0" collapsed="false"/>
    <row r="39978" customFormat="false" ht="15" hidden="false" customHeight="false" outlineLevel="0" collapsed="false"/>
    <row r="39979" customFormat="false" ht="15" hidden="false" customHeight="false" outlineLevel="0" collapsed="false"/>
    <row r="39980" customFormat="false" ht="15" hidden="false" customHeight="false" outlineLevel="0" collapsed="false"/>
    <row r="39981" customFormat="false" ht="15" hidden="false" customHeight="false" outlineLevel="0" collapsed="false"/>
    <row r="39982" customFormat="false" ht="15" hidden="false" customHeight="false" outlineLevel="0" collapsed="false"/>
    <row r="39983" customFormat="false" ht="15" hidden="false" customHeight="false" outlineLevel="0" collapsed="false"/>
    <row r="39984" customFormat="false" ht="15" hidden="false" customHeight="false" outlineLevel="0" collapsed="false"/>
    <row r="39985" customFormat="false" ht="15" hidden="false" customHeight="false" outlineLevel="0" collapsed="false"/>
    <row r="39986" customFormat="false" ht="15" hidden="false" customHeight="false" outlineLevel="0" collapsed="false"/>
    <row r="39987" customFormat="false" ht="15" hidden="false" customHeight="false" outlineLevel="0" collapsed="false"/>
    <row r="39988" customFormat="false" ht="15" hidden="false" customHeight="false" outlineLevel="0" collapsed="false"/>
    <row r="39989" customFormat="false" ht="15" hidden="false" customHeight="false" outlineLevel="0" collapsed="false"/>
    <row r="39990" customFormat="false" ht="15" hidden="false" customHeight="false" outlineLevel="0" collapsed="false"/>
    <row r="39991" customFormat="false" ht="15" hidden="false" customHeight="false" outlineLevel="0" collapsed="false"/>
    <row r="39992" customFormat="false" ht="15" hidden="false" customHeight="false" outlineLevel="0" collapsed="false"/>
    <row r="39993" customFormat="false" ht="15" hidden="false" customHeight="false" outlineLevel="0" collapsed="false"/>
    <row r="39994" customFormat="false" ht="15" hidden="false" customHeight="false" outlineLevel="0" collapsed="false"/>
    <row r="39995" customFormat="false" ht="15" hidden="false" customHeight="false" outlineLevel="0" collapsed="false"/>
    <row r="39996" customFormat="false" ht="15" hidden="false" customHeight="false" outlineLevel="0" collapsed="false"/>
    <row r="39997" customFormat="false" ht="15" hidden="false" customHeight="false" outlineLevel="0" collapsed="false"/>
    <row r="39998" customFormat="false" ht="15" hidden="false" customHeight="false" outlineLevel="0" collapsed="false"/>
    <row r="39999" customFormat="false" ht="15" hidden="false" customHeight="false" outlineLevel="0" collapsed="false"/>
    <row r="40000" customFormat="false" ht="15" hidden="false" customHeight="false" outlineLevel="0" collapsed="false"/>
    <row r="40001" customFormat="false" ht="15" hidden="false" customHeight="false" outlineLevel="0" collapsed="false"/>
    <row r="40002" customFormat="false" ht="15" hidden="false" customHeight="false" outlineLevel="0" collapsed="false"/>
    <row r="40003" customFormat="false" ht="15" hidden="false" customHeight="false" outlineLevel="0" collapsed="false"/>
    <row r="40004" customFormat="false" ht="15" hidden="false" customHeight="false" outlineLevel="0" collapsed="false"/>
    <row r="40005" customFormat="false" ht="15" hidden="false" customHeight="false" outlineLevel="0" collapsed="false"/>
    <row r="40006" customFormat="false" ht="15" hidden="false" customHeight="false" outlineLevel="0" collapsed="false"/>
    <row r="40007" customFormat="false" ht="15" hidden="false" customHeight="false" outlineLevel="0" collapsed="false"/>
    <row r="40008" customFormat="false" ht="15" hidden="false" customHeight="false" outlineLevel="0" collapsed="false"/>
    <row r="40009" customFormat="false" ht="15" hidden="false" customHeight="false" outlineLevel="0" collapsed="false"/>
    <row r="40010" customFormat="false" ht="15" hidden="false" customHeight="false" outlineLevel="0" collapsed="false"/>
    <row r="40011" customFormat="false" ht="15" hidden="false" customHeight="false" outlineLevel="0" collapsed="false"/>
    <row r="40012" customFormat="false" ht="15" hidden="false" customHeight="false" outlineLevel="0" collapsed="false"/>
    <row r="40013" customFormat="false" ht="15" hidden="false" customHeight="false" outlineLevel="0" collapsed="false"/>
    <row r="40014" customFormat="false" ht="15" hidden="false" customHeight="false" outlineLevel="0" collapsed="false"/>
    <row r="40015" customFormat="false" ht="15" hidden="false" customHeight="false" outlineLevel="0" collapsed="false"/>
    <row r="40016" customFormat="false" ht="15" hidden="false" customHeight="false" outlineLevel="0" collapsed="false"/>
    <row r="40017" customFormat="false" ht="15" hidden="false" customHeight="false" outlineLevel="0" collapsed="false"/>
    <row r="40018" customFormat="false" ht="15" hidden="false" customHeight="false" outlineLevel="0" collapsed="false"/>
    <row r="40019" customFormat="false" ht="15" hidden="false" customHeight="false" outlineLevel="0" collapsed="false"/>
    <row r="40020" customFormat="false" ht="15" hidden="false" customHeight="false" outlineLevel="0" collapsed="false"/>
    <row r="40021" customFormat="false" ht="15" hidden="false" customHeight="false" outlineLevel="0" collapsed="false"/>
    <row r="40022" customFormat="false" ht="15" hidden="false" customHeight="false" outlineLevel="0" collapsed="false"/>
    <row r="40023" customFormat="false" ht="15" hidden="false" customHeight="false" outlineLevel="0" collapsed="false"/>
    <row r="40024" customFormat="false" ht="15" hidden="false" customHeight="false" outlineLevel="0" collapsed="false"/>
    <row r="40025" customFormat="false" ht="15" hidden="false" customHeight="false" outlineLevel="0" collapsed="false"/>
    <row r="40026" customFormat="false" ht="15" hidden="false" customHeight="false" outlineLevel="0" collapsed="false"/>
    <row r="40027" customFormat="false" ht="15" hidden="false" customHeight="false" outlineLevel="0" collapsed="false"/>
    <row r="40028" customFormat="false" ht="15" hidden="false" customHeight="false" outlineLevel="0" collapsed="false"/>
    <row r="40029" customFormat="false" ht="15" hidden="false" customHeight="false" outlineLevel="0" collapsed="false"/>
    <row r="40030" customFormat="false" ht="15" hidden="false" customHeight="false" outlineLevel="0" collapsed="false"/>
    <row r="40031" customFormat="false" ht="15" hidden="false" customHeight="false" outlineLevel="0" collapsed="false"/>
    <row r="40032" customFormat="false" ht="15" hidden="false" customHeight="false" outlineLevel="0" collapsed="false"/>
    <row r="40033" customFormat="false" ht="15" hidden="false" customHeight="false" outlineLevel="0" collapsed="false"/>
    <row r="40034" customFormat="false" ht="15" hidden="false" customHeight="false" outlineLevel="0" collapsed="false"/>
    <row r="40035" customFormat="false" ht="15" hidden="false" customHeight="false" outlineLevel="0" collapsed="false"/>
    <row r="40036" customFormat="false" ht="15" hidden="false" customHeight="false" outlineLevel="0" collapsed="false"/>
    <row r="40037" customFormat="false" ht="15" hidden="false" customHeight="false" outlineLevel="0" collapsed="false"/>
    <row r="40038" customFormat="false" ht="15" hidden="false" customHeight="false" outlineLevel="0" collapsed="false"/>
    <row r="40039" customFormat="false" ht="15" hidden="false" customHeight="false" outlineLevel="0" collapsed="false"/>
    <row r="40040" customFormat="false" ht="15" hidden="false" customHeight="false" outlineLevel="0" collapsed="false"/>
    <row r="40041" customFormat="false" ht="15" hidden="false" customHeight="false" outlineLevel="0" collapsed="false"/>
    <row r="40042" customFormat="false" ht="15" hidden="false" customHeight="false" outlineLevel="0" collapsed="false"/>
    <row r="40043" customFormat="false" ht="15" hidden="false" customHeight="false" outlineLevel="0" collapsed="false"/>
    <row r="40044" customFormat="false" ht="15" hidden="false" customHeight="false" outlineLevel="0" collapsed="false"/>
    <row r="40045" customFormat="false" ht="15" hidden="false" customHeight="false" outlineLevel="0" collapsed="false"/>
    <row r="40046" customFormat="false" ht="15" hidden="false" customHeight="false" outlineLevel="0" collapsed="false"/>
    <row r="40047" customFormat="false" ht="15" hidden="false" customHeight="false" outlineLevel="0" collapsed="false"/>
    <row r="40048" customFormat="false" ht="15" hidden="false" customHeight="false" outlineLevel="0" collapsed="false"/>
    <row r="40049" customFormat="false" ht="15" hidden="false" customHeight="false" outlineLevel="0" collapsed="false"/>
    <row r="40050" customFormat="false" ht="15" hidden="false" customHeight="false" outlineLevel="0" collapsed="false"/>
    <row r="40051" customFormat="false" ht="15" hidden="false" customHeight="false" outlineLevel="0" collapsed="false"/>
    <row r="40052" customFormat="false" ht="15" hidden="false" customHeight="false" outlineLevel="0" collapsed="false"/>
    <row r="40053" customFormat="false" ht="15" hidden="false" customHeight="false" outlineLevel="0" collapsed="false"/>
    <row r="40054" customFormat="false" ht="15" hidden="false" customHeight="false" outlineLevel="0" collapsed="false"/>
    <row r="40055" customFormat="false" ht="15" hidden="false" customHeight="false" outlineLevel="0" collapsed="false"/>
    <row r="40056" customFormat="false" ht="15" hidden="false" customHeight="false" outlineLevel="0" collapsed="false"/>
    <row r="40057" customFormat="false" ht="15" hidden="false" customHeight="false" outlineLevel="0" collapsed="false"/>
    <row r="40058" customFormat="false" ht="15" hidden="false" customHeight="false" outlineLevel="0" collapsed="false"/>
    <row r="40059" customFormat="false" ht="15" hidden="false" customHeight="false" outlineLevel="0" collapsed="false"/>
    <row r="40060" customFormat="false" ht="15" hidden="false" customHeight="false" outlineLevel="0" collapsed="false"/>
    <row r="40061" customFormat="false" ht="15" hidden="false" customHeight="false" outlineLevel="0" collapsed="false"/>
    <row r="40062" customFormat="false" ht="15" hidden="false" customHeight="false" outlineLevel="0" collapsed="false"/>
    <row r="40063" customFormat="false" ht="15" hidden="false" customHeight="false" outlineLevel="0" collapsed="false"/>
    <row r="40064" customFormat="false" ht="15" hidden="false" customHeight="false" outlineLevel="0" collapsed="false"/>
    <row r="40065" customFormat="false" ht="15" hidden="false" customHeight="false" outlineLevel="0" collapsed="false"/>
    <row r="40066" customFormat="false" ht="15" hidden="false" customHeight="false" outlineLevel="0" collapsed="false"/>
    <row r="40067" customFormat="false" ht="15" hidden="false" customHeight="false" outlineLevel="0" collapsed="false"/>
    <row r="40068" customFormat="false" ht="15" hidden="false" customHeight="false" outlineLevel="0" collapsed="false"/>
    <row r="40069" customFormat="false" ht="15" hidden="false" customHeight="false" outlineLevel="0" collapsed="false"/>
    <row r="40070" customFormat="false" ht="15" hidden="false" customHeight="false" outlineLevel="0" collapsed="false"/>
    <row r="40071" customFormat="false" ht="15" hidden="false" customHeight="false" outlineLevel="0" collapsed="false"/>
    <row r="40072" customFormat="false" ht="15" hidden="false" customHeight="false" outlineLevel="0" collapsed="false"/>
    <row r="40073" customFormat="false" ht="15" hidden="false" customHeight="false" outlineLevel="0" collapsed="false"/>
    <row r="40074" customFormat="false" ht="15" hidden="false" customHeight="false" outlineLevel="0" collapsed="false"/>
    <row r="40075" customFormat="false" ht="15" hidden="false" customHeight="false" outlineLevel="0" collapsed="false"/>
    <row r="40076" customFormat="false" ht="15" hidden="false" customHeight="false" outlineLevel="0" collapsed="false"/>
    <row r="40077" customFormat="false" ht="15" hidden="false" customHeight="false" outlineLevel="0" collapsed="false"/>
    <row r="40078" customFormat="false" ht="15" hidden="false" customHeight="false" outlineLevel="0" collapsed="false"/>
    <row r="40079" customFormat="false" ht="15" hidden="false" customHeight="false" outlineLevel="0" collapsed="false"/>
    <row r="40080" customFormat="false" ht="15" hidden="false" customHeight="false" outlineLevel="0" collapsed="false"/>
    <row r="40081" customFormat="false" ht="15" hidden="false" customHeight="false" outlineLevel="0" collapsed="false"/>
    <row r="40082" customFormat="false" ht="15" hidden="false" customHeight="false" outlineLevel="0" collapsed="false"/>
    <row r="40083" customFormat="false" ht="15" hidden="false" customHeight="false" outlineLevel="0" collapsed="false"/>
    <row r="40084" customFormat="false" ht="15" hidden="false" customHeight="false" outlineLevel="0" collapsed="false"/>
    <row r="40085" customFormat="false" ht="15" hidden="false" customHeight="false" outlineLevel="0" collapsed="false"/>
    <row r="40086" customFormat="false" ht="15" hidden="false" customHeight="false" outlineLevel="0" collapsed="false"/>
    <row r="40087" customFormat="false" ht="15" hidden="false" customHeight="false" outlineLevel="0" collapsed="false"/>
    <row r="40088" customFormat="false" ht="15" hidden="false" customHeight="false" outlineLevel="0" collapsed="false"/>
    <row r="40089" customFormat="false" ht="15" hidden="false" customHeight="false" outlineLevel="0" collapsed="false"/>
    <row r="40090" customFormat="false" ht="15" hidden="false" customHeight="false" outlineLevel="0" collapsed="false"/>
    <row r="40091" customFormat="false" ht="15" hidden="false" customHeight="false" outlineLevel="0" collapsed="false"/>
    <row r="40092" customFormat="false" ht="15" hidden="false" customHeight="false" outlineLevel="0" collapsed="false"/>
    <row r="40093" customFormat="false" ht="15" hidden="false" customHeight="false" outlineLevel="0" collapsed="false"/>
    <row r="40094" customFormat="false" ht="15" hidden="false" customHeight="false" outlineLevel="0" collapsed="false"/>
    <row r="40095" customFormat="false" ht="15" hidden="false" customHeight="false" outlineLevel="0" collapsed="false"/>
    <row r="40096" customFormat="false" ht="15" hidden="false" customHeight="false" outlineLevel="0" collapsed="false"/>
    <row r="40097" customFormat="false" ht="15" hidden="false" customHeight="false" outlineLevel="0" collapsed="false"/>
    <row r="40098" customFormat="false" ht="15" hidden="false" customHeight="false" outlineLevel="0" collapsed="false"/>
    <row r="40099" customFormat="false" ht="15" hidden="false" customHeight="false" outlineLevel="0" collapsed="false"/>
    <row r="40100" customFormat="false" ht="15" hidden="false" customHeight="false" outlineLevel="0" collapsed="false"/>
    <row r="40101" customFormat="false" ht="15" hidden="false" customHeight="false" outlineLevel="0" collapsed="false"/>
    <row r="40102" customFormat="false" ht="15" hidden="false" customHeight="false" outlineLevel="0" collapsed="false"/>
    <row r="40103" customFormat="false" ht="15" hidden="false" customHeight="false" outlineLevel="0" collapsed="false"/>
    <row r="40104" customFormat="false" ht="15" hidden="false" customHeight="false" outlineLevel="0" collapsed="false"/>
    <row r="40105" customFormat="false" ht="15" hidden="false" customHeight="false" outlineLevel="0" collapsed="false"/>
    <row r="40106" customFormat="false" ht="15" hidden="false" customHeight="false" outlineLevel="0" collapsed="false"/>
    <row r="40107" customFormat="false" ht="15" hidden="false" customHeight="false" outlineLevel="0" collapsed="false"/>
    <row r="40108" customFormat="false" ht="15" hidden="false" customHeight="false" outlineLevel="0" collapsed="false"/>
    <row r="40109" customFormat="false" ht="15" hidden="false" customHeight="false" outlineLevel="0" collapsed="false"/>
    <row r="40110" customFormat="false" ht="15" hidden="false" customHeight="false" outlineLevel="0" collapsed="false"/>
    <row r="40111" customFormat="false" ht="15" hidden="false" customHeight="false" outlineLevel="0" collapsed="false"/>
    <row r="40112" customFormat="false" ht="15" hidden="false" customHeight="false" outlineLevel="0" collapsed="false"/>
    <row r="40113" customFormat="false" ht="15" hidden="false" customHeight="false" outlineLevel="0" collapsed="false"/>
    <row r="40114" customFormat="false" ht="15" hidden="false" customHeight="false" outlineLevel="0" collapsed="false"/>
    <row r="40115" customFormat="false" ht="15" hidden="false" customHeight="false" outlineLevel="0" collapsed="false"/>
    <row r="40116" customFormat="false" ht="15" hidden="false" customHeight="false" outlineLevel="0" collapsed="false"/>
    <row r="40117" customFormat="false" ht="15" hidden="false" customHeight="false" outlineLevel="0" collapsed="false"/>
    <row r="40118" customFormat="false" ht="15" hidden="false" customHeight="false" outlineLevel="0" collapsed="false"/>
    <row r="40119" customFormat="false" ht="15" hidden="false" customHeight="false" outlineLevel="0" collapsed="false"/>
    <row r="40120" customFormat="false" ht="15" hidden="false" customHeight="false" outlineLevel="0" collapsed="false"/>
    <row r="40121" customFormat="false" ht="15" hidden="false" customHeight="false" outlineLevel="0" collapsed="false"/>
    <row r="40122" customFormat="false" ht="15" hidden="false" customHeight="false" outlineLevel="0" collapsed="false"/>
    <row r="40123" customFormat="false" ht="15" hidden="false" customHeight="false" outlineLevel="0" collapsed="false"/>
    <row r="40124" customFormat="false" ht="15" hidden="false" customHeight="false" outlineLevel="0" collapsed="false"/>
    <row r="40125" customFormat="false" ht="15" hidden="false" customHeight="false" outlineLevel="0" collapsed="false"/>
    <row r="40126" customFormat="false" ht="15" hidden="false" customHeight="false" outlineLevel="0" collapsed="false"/>
    <row r="40127" customFormat="false" ht="15" hidden="false" customHeight="false" outlineLevel="0" collapsed="false"/>
    <row r="40128" customFormat="false" ht="15" hidden="false" customHeight="false" outlineLevel="0" collapsed="false"/>
    <row r="40129" customFormat="false" ht="15" hidden="false" customHeight="false" outlineLevel="0" collapsed="false"/>
    <row r="40130" customFormat="false" ht="15" hidden="false" customHeight="false" outlineLevel="0" collapsed="false"/>
    <row r="40131" customFormat="false" ht="15" hidden="false" customHeight="false" outlineLevel="0" collapsed="false"/>
    <row r="40132" customFormat="false" ht="15" hidden="false" customHeight="false" outlineLevel="0" collapsed="false"/>
    <row r="40133" customFormat="false" ht="15" hidden="false" customHeight="false" outlineLevel="0" collapsed="false"/>
    <row r="40134" customFormat="false" ht="15" hidden="false" customHeight="false" outlineLevel="0" collapsed="false"/>
    <row r="40135" customFormat="false" ht="15" hidden="false" customHeight="false" outlineLevel="0" collapsed="false"/>
    <row r="40136" customFormat="false" ht="15" hidden="false" customHeight="false" outlineLevel="0" collapsed="false"/>
    <row r="40137" customFormat="false" ht="15" hidden="false" customHeight="false" outlineLevel="0" collapsed="false"/>
    <row r="40138" customFormat="false" ht="15" hidden="false" customHeight="false" outlineLevel="0" collapsed="false"/>
    <row r="40139" customFormat="false" ht="15" hidden="false" customHeight="false" outlineLevel="0" collapsed="false"/>
    <row r="40140" customFormat="false" ht="15" hidden="false" customHeight="false" outlineLevel="0" collapsed="false"/>
    <row r="40141" customFormat="false" ht="15" hidden="false" customHeight="false" outlineLevel="0" collapsed="false"/>
    <row r="40142" customFormat="false" ht="15" hidden="false" customHeight="false" outlineLevel="0" collapsed="false"/>
    <row r="40143" customFormat="false" ht="15" hidden="false" customHeight="false" outlineLevel="0" collapsed="false"/>
    <row r="40144" customFormat="false" ht="15" hidden="false" customHeight="false" outlineLevel="0" collapsed="false"/>
    <row r="40145" customFormat="false" ht="15" hidden="false" customHeight="false" outlineLevel="0" collapsed="false"/>
    <row r="40146" customFormat="false" ht="15" hidden="false" customHeight="false" outlineLevel="0" collapsed="false"/>
    <row r="40147" customFormat="false" ht="15" hidden="false" customHeight="false" outlineLevel="0" collapsed="false"/>
    <row r="40148" customFormat="false" ht="15" hidden="false" customHeight="false" outlineLevel="0" collapsed="false"/>
    <row r="40149" customFormat="false" ht="15" hidden="false" customHeight="false" outlineLevel="0" collapsed="false"/>
    <row r="40150" customFormat="false" ht="15" hidden="false" customHeight="false" outlineLevel="0" collapsed="false"/>
    <row r="40151" customFormat="false" ht="15" hidden="false" customHeight="false" outlineLevel="0" collapsed="false"/>
    <row r="40152" customFormat="false" ht="15" hidden="false" customHeight="false" outlineLevel="0" collapsed="false"/>
    <row r="40153" customFormat="false" ht="15" hidden="false" customHeight="false" outlineLevel="0" collapsed="false"/>
    <row r="40154" customFormat="false" ht="15" hidden="false" customHeight="false" outlineLevel="0" collapsed="false"/>
    <row r="40155" customFormat="false" ht="15" hidden="false" customHeight="false" outlineLevel="0" collapsed="false"/>
    <row r="40156" customFormat="false" ht="15" hidden="false" customHeight="false" outlineLevel="0" collapsed="false"/>
    <row r="40157" customFormat="false" ht="15" hidden="false" customHeight="false" outlineLevel="0" collapsed="false"/>
    <row r="40158" customFormat="false" ht="15" hidden="false" customHeight="false" outlineLevel="0" collapsed="false"/>
    <row r="40159" customFormat="false" ht="15" hidden="false" customHeight="false" outlineLevel="0" collapsed="false"/>
    <row r="40160" customFormat="false" ht="15" hidden="false" customHeight="false" outlineLevel="0" collapsed="false"/>
    <row r="40161" customFormat="false" ht="15" hidden="false" customHeight="false" outlineLevel="0" collapsed="false"/>
    <row r="40162" customFormat="false" ht="15" hidden="false" customHeight="false" outlineLevel="0" collapsed="false"/>
    <row r="40163" customFormat="false" ht="15" hidden="false" customHeight="false" outlineLevel="0" collapsed="false"/>
    <row r="40164" customFormat="false" ht="15" hidden="false" customHeight="false" outlineLevel="0" collapsed="false"/>
    <row r="40165" customFormat="false" ht="15" hidden="false" customHeight="false" outlineLevel="0" collapsed="false"/>
    <row r="40166" customFormat="false" ht="15" hidden="false" customHeight="false" outlineLevel="0" collapsed="false"/>
    <row r="40167" customFormat="false" ht="15" hidden="false" customHeight="false" outlineLevel="0" collapsed="false"/>
    <row r="40168" customFormat="false" ht="15" hidden="false" customHeight="false" outlineLevel="0" collapsed="false"/>
    <row r="40169" customFormat="false" ht="15" hidden="false" customHeight="false" outlineLevel="0" collapsed="false"/>
    <row r="40170" customFormat="false" ht="15" hidden="false" customHeight="false" outlineLevel="0" collapsed="false"/>
    <row r="40171" customFormat="false" ht="15" hidden="false" customHeight="false" outlineLevel="0" collapsed="false"/>
    <row r="40172" customFormat="false" ht="15" hidden="false" customHeight="false" outlineLevel="0" collapsed="false"/>
    <row r="40173" customFormat="false" ht="15" hidden="false" customHeight="false" outlineLevel="0" collapsed="false"/>
    <row r="40174" customFormat="false" ht="15" hidden="false" customHeight="false" outlineLevel="0" collapsed="false"/>
    <row r="40175" customFormat="false" ht="15" hidden="false" customHeight="false" outlineLevel="0" collapsed="false"/>
    <row r="40176" customFormat="false" ht="15" hidden="false" customHeight="false" outlineLevel="0" collapsed="false"/>
    <row r="40177" customFormat="false" ht="15" hidden="false" customHeight="false" outlineLevel="0" collapsed="false"/>
    <row r="40178" customFormat="false" ht="15" hidden="false" customHeight="false" outlineLevel="0" collapsed="false"/>
    <row r="40179" customFormat="false" ht="15" hidden="false" customHeight="false" outlineLevel="0" collapsed="false"/>
    <row r="40180" customFormat="false" ht="15" hidden="false" customHeight="false" outlineLevel="0" collapsed="false"/>
    <row r="40181" customFormat="false" ht="15" hidden="false" customHeight="false" outlineLevel="0" collapsed="false"/>
    <row r="40182" customFormat="false" ht="15" hidden="false" customHeight="false" outlineLevel="0" collapsed="false"/>
    <row r="40183" customFormat="false" ht="15" hidden="false" customHeight="false" outlineLevel="0" collapsed="false"/>
    <row r="40184" customFormat="false" ht="15" hidden="false" customHeight="false" outlineLevel="0" collapsed="false"/>
    <row r="40185" customFormat="false" ht="15" hidden="false" customHeight="false" outlineLevel="0" collapsed="false"/>
    <row r="40186" customFormat="false" ht="15" hidden="false" customHeight="false" outlineLevel="0" collapsed="false"/>
    <row r="40187" customFormat="false" ht="15" hidden="false" customHeight="false" outlineLevel="0" collapsed="false"/>
    <row r="40188" customFormat="false" ht="15" hidden="false" customHeight="false" outlineLevel="0" collapsed="false"/>
    <row r="40189" customFormat="false" ht="15" hidden="false" customHeight="false" outlineLevel="0" collapsed="false"/>
    <row r="40190" customFormat="false" ht="15" hidden="false" customHeight="false" outlineLevel="0" collapsed="false"/>
    <row r="40191" customFormat="false" ht="15" hidden="false" customHeight="false" outlineLevel="0" collapsed="false"/>
    <row r="40192" customFormat="false" ht="15" hidden="false" customHeight="false" outlineLevel="0" collapsed="false"/>
    <row r="40193" customFormat="false" ht="15" hidden="false" customHeight="false" outlineLevel="0" collapsed="false"/>
    <row r="40194" customFormat="false" ht="15" hidden="false" customHeight="false" outlineLevel="0" collapsed="false"/>
    <row r="40195" customFormat="false" ht="15" hidden="false" customHeight="false" outlineLevel="0" collapsed="false"/>
    <row r="40196" customFormat="false" ht="15" hidden="false" customHeight="false" outlineLevel="0" collapsed="false"/>
    <row r="40197" customFormat="false" ht="15" hidden="false" customHeight="false" outlineLevel="0" collapsed="false"/>
    <row r="40198" customFormat="false" ht="15" hidden="false" customHeight="false" outlineLevel="0" collapsed="false"/>
    <row r="40199" customFormat="false" ht="15" hidden="false" customHeight="false" outlineLevel="0" collapsed="false"/>
    <row r="40200" customFormat="false" ht="15" hidden="false" customHeight="false" outlineLevel="0" collapsed="false"/>
    <row r="40201" customFormat="false" ht="15" hidden="false" customHeight="false" outlineLevel="0" collapsed="false"/>
    <row r="40202" customFormat="false" ht="15" hidden="false" customHeight="false" outlineLevel="0" collapsed="false"/>
    <row r="40203" customFormat="false" ht="15" hidden="false" customHeight="false" outlineLevel="0" collapsed="false"/>
    <row r="40204" customFormat="false" ht="15" hidden="false" customHeight="false" outlineLevel="0" collapsed="false"/>
    <row r="40205" customFormat="false" ht="15" hidden="false" customHeight="false" outlineLevel="0" collapsed="false"/>
    <row r="40206" customFormat="false" ht="15" hidden="false" customHeight="false" outlineLevel="0" collapsed="false"/>
    <row r="40207" customFormat="false" ht="15" hidden="false" customHeight="false" outlineLevel="0" collapsed="false"/>
    <row r="40208" customFormat="false" ht="15" hidden="false" customHeight="false" outlineLevel="0" collapsed="false"/>
    <row r="40209" customFormat="false" ht="15" hidden="false" customHeight="false" outlineLevel="0" collapsed="false"/>
    <row r="40210" customFormat="false" ht="15" hidden="false" customHeight="false" outlineLevel="0" collapsed="false"/>
    <row r="40211" customFormat="false" ht="15" hidden="false" customHeight="false" outlineLevel="0" collapsed="false"/>
    <row r="40212" customFormat="false" ht="15" hidden="false" customHeight="false" outlineLevel="0" collapsed="false"/>
    <row r="40213" customFormat="false" ht="15" hidden="false" customHeight="false" outlineLevel="0" collapsed="false"/>
    <row r="40214" customFormat="false" ht="15" hidden="false" customHeight="false" outlineLevel="0" collapsed="false"/>
    <row r="40215" customFormat="false" ht="15" hidden="false" customHeight="false" outlineLevel="0" collapsed="false"/>
    <row r="40216" customFormat="false" ht="15" hidden="false" customHeight="false" outlineLevel="0" collapsed="false"/>
    <row r="40217" customFormat="false" ht="15" hidden="false" customHeight="false" outlineLevel="0" collapsed="false"/>
    <row r="40218" customFormat="false" ht="15" hidden="false" customHeight="false" outlineLevel="0" collapsed="false"/>
    <row r="40219" customFormat="false" ht="15" hidden="false" customHeight="false" outlineLevel="0" collapsed="false"/>
    <row r="40220" customFormat="false" ht="15" hidden="false" customHeight="false" outlineLevel="0" collapsed="false"/>
    <row r="40221" customFormat="false" ht="15" hidden="false" customHeight="false" outlineLevel="0" collapsed="false"/>
    <row r="40222" customFormat="false" ht="15" hidden="false" customHeight="false" outlineLevel="0" collapsed="false"/>
    <row r="40223" customFormat="false" ht="15" hidden="false" customHeight="false" outlineLevel="0" collapsed="false"/>
    <row r="40224" customFormat="false" ht="15" hidden="false" customHeight="false" outlineLevel="0" collapsed="false"/>
    <row r="40225" customFormat="false" ht="15" hidden="false" customHeight="false" outlineLevel="0" collapsed="false"/>
    <row r="40226" customFormat="false" ht="15" hidden="false" customHeight="false" outlineLevel="0" collapsed="false"/>
    <row r="40227" customFormat="false" ht="15" hidden="false" customHeight="false" outlineLevel="0" collapsed="false"/>
    <row r="40228" customFormat="false" ht="15" hidden="false" customHeight="false" outlineLevel="0" collapsed="false"/>
    <row r="40229" customFormat="false" ht="15" hidden="false" customHeight="false" outlineLevel="0" collapsed="false"/>
    <row r="40230" customFormat="false" ht="15" hidden="false" customHeight="false" outlineLevel="0" collapsed="false"/>
    <row r="40231" customFormat="false" ht="15" hidden="false" customHeight="false" outlineLevel="0" collapsed="false"/>
    <row r="40232" customFormat="false" ht="15" hidden="false" customHeight="false" outlineLevel="0" collapsed="false"/>
    <row r="40233" customFormat="false" ht="15" hidden="false" customHeight="false" outlineLevel="0" collapsed="false"/>
    <row r="40234" customFormat="false" ht="15" hidden="false" customHeight="false" outlineLevel="0" collapsed="false"/>
    <row r="40235" customFormat="false" ht="15" hidden="false" customHeight="false" outlineLevel="0" collapsed="false"/>
    <row r="40236" customFormat="false" ht="15" hidden="false" customHeight="false" outlineLevel="0" collapsed="false"/>
    <row r="40237" customFormat="false" ht="15" hidden="false" customHeight="false" outlineLevel="0" collapsed="false"/>
    <row r="40238" customFormat="false" ht="15" hidden="false" customHeight="false" outlineLevel="0" collapsed="false"/>
    <row r="40239" customFormat="false" ht="15" hidden="false" customHeight="false" outlineLevel="0" collapsed="false"/>
    <row r="40240" customFormat="false" ht="15" hidden="false" customHeight="false" outlineLevel="0" collapsed="false"/>
    <row r="40241" customFormat="false" ht="15" hidden="false" customHeight="false" outlineLevel="0" collapsed="false"/>
    <row r="40242" customFormat="false" ht="15" hidden="false" customHeight="false" outlineLevel="0" collapsed="false"/>
    <row r="40243" customFormat="false" ht="15" hidden="false" customHeight="false" outlineLevel="0" collapsed="false"/>
    <row r="40244" customFormat="false" ht="15" hidden="false" customHeight="false" outlineLevel="0" collapsed="false"/>
    <row r="40245" customFormat="false" ht="15" hidden="false" customHeight="false" outlineLevel="0" collapsed="false"/>
    <row r="40246" customFormat="false" ht="15" hidden="false" customHeight="false" outlineLevel="0" collapsed="false"/>
    <row r="40247" customFormat="false" ht="15" hidden="false" customHeight="false" outlineLevel="0" collapsed="false"/>
    <row r="40248" customFormat="false" ht="15" hidden="false" customHeight="false" outlineLevel="0" collapsed="false"/>
    <row r="40249" customFormat="false" ht="15" hidden="false" customHeight="false" outlineLevel="0" collapsed="false"/>
    <row r="40250" customFormat="false" ht="15" hidden="false" customHeight="false" outlineLevel="0" collapsed="false"/>
    <row r="40251" customFormat="false" ht="15" hidden="false" customHeight="false" outlineLevel="0" collapsed="false"/>
    <row r="40252" customFormat="false" ht="15" hidden="false" customHeight="false" outlineLevel="0" collapsed="false"/>
    <row r="40253" customFormat="false" ht="15" hidden="false" customHeight="false" outlineLevel="0" collapsed="false"/>
    <row r="40254" customFormat="false" ht="15" hidden="false" customHeight="false" outlineLevel="0" collapsed="false"/>
    <row r="40255" customFormat="false" ht="15" hidden="false" customHeight="false" outlineLevel="0" collapsed="false"/>
    <row r="40256" customFormat="false" ht="15" hidden="false" customHeight="false" outlineLevel="0" collapsed="false"/>
    <row r="40257" customFormat="false" ht="15" hidden="false" customHeight="false" outlineLevel="0" collapsed="false"/>
    <row r="40258" customFormat="false" ht="15" hidden="false" customHeight="false" outlineLevel="0" collapsed="false"/>
    <row r="40259" customFormat="false" ht="15" hidden="false" customHeight="false" outlineLevel="0" collapsed="false"/>
    <row r="40260" customFormat="false" ht="15" hidden="false" customHeight="false" outlineLevel="0" collapsed="false"/>
    <row r="40261" customFormat="false" ht="15" hidden="false" customHeight="false" outlineLevel="0" collapsed="false"/>
    <row r="40262" customFormat="false" ht="15" hidden="false" customHeight="false" outlineLevel="0" collapsed="false"/>
    <row r="40263" customFormat="false" ht="15" hidden="false" customHeight="false" outlineLevel="0" collapsed="false"/>
    <row r="40264" customFormat="false" ht="15" hidden="false" customHeight="false" outlineLevel="0" collapsed="false"/>
    <row r="40265" customFormat="false" ht="15" hidden="false" customHeight="false" outlineLevel="0" collapsed="false"/>
    <row r="40266" customFormat="false" ht="15" hidden="false" customHeight="false" outlineLevel="0" collapsed="false"/>
    <row r="40267" customFormat="false" ht="15" hidden="false" customHeight="false" outlineLevel="0" collapsed="false"/>
    <row r="40268" customFormat="false" ht="15" hidden="false" customHeight="false" outlineLevel="0" collapsed="false"/>
    <row r="40269" customFormat="false" ht="15" hidden="false" customHeight="false" outlineLevel="0" collapsed="false"/>
    <row r="40270" customFormat="false" ht="15" hidden="false" customHeight="false" outlineLevel="0" collapsed="false"/>
    <row r="40271" customFormat="false" ht="15" hidden="false" customHeight="false" outlineLevel="0" collapsed="false"/>
    <row r="40272" customFormat="false" ht="15" hidden="false" customHeight="false" outlineLevel="0" collapsed="false"/>
    <row r="40273" customFormat="false" ht="15" hidden="false" customHeight="false" outlineLevel="0" collapsed="false"/>
    <row r="40274" customFormat="false" ht="15" hidden="false" customHeight="false" outlineLevel="0" collapsed="false"/>
    <row r="40275" customFormat="false" ht="15" hidden="false" customHeight="false" outlineLevel="0" collapsed="false"/>
    <row r="40276" customFormat="false" ht="15" hidden="false" customHeight="false" outlineLevel="0" collapsed="false"/>
    <row r="40277" customFormat="false" ht="15" hidden="false" customHeight="false" outlineLevel="0" collapsed="false"/>
    <row r="40278" customFormat="false" ht="15" hidden="false" customHeight="false" outlineLevel="0" collapsed="false"/>
    <row r="40279" customFormat="false" ht="15" hidden="false" customHeight="false" outlineLevel="0" collapsed="false"/>
    <row r="40280" customFormat="false" ht="15" hidden="false" customHeight="false" outlineLevel="0" collapsed="false"/>
    <row r="40281" customFormat="false" ht="15" hidden="false" customHeight="false" outlineLevel="0" collapsed="false"/>
    <row r="40282" customFormat="false" ht="15" hidden="false" customHeight="false" outlineLevel="0" collapsed="false"/>
    <row r="40283" customFormat="false" ht="15" hidden="false" customHeight="false" outlineLevel="0" collapsed="false"/>
    <row r="40284" customFormat="false" ht="15" hidden="false" customHeight="false" outlineLevel="0" collapsed="false"/>
    <row r="40285" customFormat="false" ht="15" hidden="false" customHeight="false" outlineLevel="0" collapsed="false"/>
    <row r="40286" customFormat="false" ht="15" hidden="false" customHeight="false" outlineLevel="0" collapsed="false"/>
    <row r="40287" customFormat="false" ht="15" hidden="false" customHeight="false" outlineLevel="0" collapsed="false"/>
    <row r="40288" customFormat="false" ht="15" hidden="false" customHeight="false" outlineLevel="0" collapsed="false"/>
    <row r="40289" customFormat="false" ht="15" hidden="false" customHeight="false" outlineLevel="0" collapsed="false"/>
    <row r="40290" customFormat="false" ht="15" hidden="false" customHeight="false" outlineLevel="0" collapsed="false"/>
    <row r="40291" customFormat="false" ht="15" hidden="false" customHeight="false" outlineLevel="0" collapsed="false"/>
    <row r="40292" customFormat="false" ht="15" hidden="false" customHeight="false" outlineLevel="0" collapsed="false"/>
    <row r="40293" customFormat="false" ht="15" hidden="false" customHeight="false" outlineLevel="0" collapsed="false"/>
    <row r="40294" customFormat="false" ht="15" hidden="false" customHeight="false" outlineLevel="0" collapsed="false"/>
    <row r="40295" customFormat="false" ht="15" hidden="false" customHeight="false" outlineLevel="0" collapsed="false"/>
    <row r="40296" customFormat="false" ht="15" hidden="false" customHeight="false" outlineLevel="0" collapsed="false"/>
    <row r="40297" customFormat="false" ht="15" hidden="false" customHeight="false" outlineLevel="0" collapsed="false"/>
    <row r="40298" customFormat="false" ht="15" hidden="false" customHeight="false" outlineLevel="0" collapsed="false"/>
    <row r="40299" customFormat="false" ht="15" hidden="false" customHeight="false" outlineLevel="0" collapsed="false"/>
    <row r="40300" customFormat="false" ht="15" hidden="false" customHeight="false" outlineLevel="0" collapsed="false"/>
    <row r="40301" customFormat="false" ht="15" hidden="false" customHeight="false" outlineLevel="0" collapsed="false"/>
    <row r="40302" customFormat="false" ht="15" hidden="false" customHeight="false" outlineLevel="0" collapsed="false"/>
    <row r="40303" customFormat="false" ht="15" hidden="false" customHeight="false" outlineLevel="0" collapsed="false"/>
    <row r="40304" customFormat="false" ht="15" hidden="false" customHeight="false" outlineLevel="0" collapsed="false"/>
    <row r="40305" customFormat="false" ht="15" hidden="false" customHeight="false" outlineLevel="0" collapsed="false"/>
    <row r="40306" customFormat="false" ht="15" hidden="false" customHeight="false" outlineLevel="0" collapsed="false"/>
    <row r="40307" customFormat="false" ht="15" hidden="false" customHeight="false" outlineLevel="0" collapsed="false"/>
    <row r="40308" customFormat="false" ht="15" hidden="false" customHeight="false" outlineLevel="0" collapsed="false"/>
    <row r="40309" customFormat="false" ht="15" hidden="false" customHeight="false" outlineLevel="0" collapsed="false"/>
    <row r="40310" customFormat="false" ht="15" hidden="false" customHeight="false" outlineLevel="0" collapsed="false"/>
    <row r="40311" customFormat="false" ht="15" hidden="false" customHeight="false" outlineLevel="0" collapsed="false"/>
    <row r="40312" customFormat="false" ht="15" hidden="false" customHeight="false" outlineLevel="0" collapsed="false"/>
    <row r="40313" customFormat="false" ht="15" hidden="false" customHeight="false" outlineLevel="0" collapsed="false"/>
    <row r="40314" customFormat="false" ht="15" hidden="false" customHeight="false" outlineLevel="0" collapsed="false"/>
    <row r="40315" customFormat="false" ht="15" hidden="false" customHeight="false" outlineLevel="0" collapsed="false"/>
    <row r="40316" customFormat="false" ht="15" hidden="false" customHeight="false" outlineLevel="0" collapsed="false"/>
    <row r="40317" customFormat="false" ht="15" hidden="false" customHeight="false" outlineLevel="0" collapsed="false"/>
    <row r="40318" customFormat="false" ht="15" hidden="false" customHeight="false" outlineLevel="0" collapsed="false"/>
    <row r="40319" customFormat="false" ht="15" hidden="false" customHeight="false" outlineLevel="0" collapsed="false"/>
    <row r="40320" customFormat="false" ht="15" hidden="false" customHeight="false" outlineLevel="0" collapsed="false"/>
    <row r="40321" customFormat="false" ht="15" hidden="false" customHeight="false" outlineLevel="0" collapsed="false"/>
    <row r="40322" customFormat="false" ht="15" hidden="false" customHeight="false" outlineLevel="0" collapsed="false"/>
    <row r="40323" customFormat="false" ht="15" hidden="false" customHeight="false" outlineLevel="0" collapsed="false"/>
    <row r="40324" customFormat="false" ht="15" hidden="false" customHeight="false" outlineLevel="0" collapsed="false"/>
    <row r="40325" customFormat="false" ht="15" hidden="false" customHeight="false" outlineLevel="0" collapsed="false"/>
    <row r="40326" customFormat="false" ht="15" hidden="false" customHeight="false" outlineLevel="0" collapsed="false"/>
    <row r="40327" customFormat="false" ht="15" hidden="false" customHeight="false" outlineLevel="0" collapsed="false"/>
    <row r="40328" customFormat="false" ht="15" hidden="false" customHeight="false" outlineLevel="0" collapsed="false"/>
    <row r="40329" customFormat="false" ht="15" hidden="false" customHeight="false" outlineLevel="0" collapsed="false"/>
    <row r="40330" customFormat="false" ht="15" hidden="false" customHeight="false" outlineLevel="0" collapsed="false"/>
    <row r="40331" customFormat="false" ht="15" hidden="false" customHeight="false" outlineLevel="0" collapsed="false"/>
    <row r="40332" customFormat="false" ht="15" hidden="false" customHeight="false" outlineLevel="0" collapsed="false"/>
    <row r="40333" customFormat="false" ht="15" hidden="false" customHeight="false" outlineLevel="0" collapsed="false"/>
    <row r="40334" customFormat="false" ht="15" hidden="false" customHeight="false" outlineLevel="0" collapsed="false"/>
    <row r="40335" customFormat="false" ht="15" hidden="false" customHeight="false" outlineLevel="0" collapsed="false"/>
    <row r="40336" customFormat="false" ht="15" hidden="false" customHeight="false" outlineLevel="0" collapsed="false"/>
    <row r="40337" customFormat="false" ht="15" hidden="false" customHeight="false" outlineLevel="0" collapsed="false"/>
    <row r="40338" customFormat="false" ht="15" hidden="false" customHeight="false" outlineLevel="0" collapsed="false"/>
    <row r="40339" customFormat="false" ht="15" hidden="false" customHeight="false" outlineLevel="0" collapsed="false"/>
    <row r="40340" customFormat="false" ht="15" hidden="false" customHeight="false" outlineLevel="0" collapsed="false"/>
    <row r="40341" customFormat="false" ht="15" hidden="false" customHeight="false" outlineLevel="0" collapsed="false"/>
    <row r="40342" customFormat="false" ht="15" hidden="false" customHeight="false" outlineLevel="0" collapsed="false"/>
    <row r="40343" customFormat="false" ht="15" hidden="false" customHeight="false" outlineLevel="0" collapsed="false"/>
    <row r="40344" customFormat="false" ht="15" hidden="false" customHeight="false" outlineLevel="0" collapsed="false"/>
    <row r="40345" customFormat="false" ht="15" hidden="false" customHeight="false" outlineLevel="0" collapsed="false"/>
    <row r="40346" customFormat="false" ht="15" hidden="false" customHeight="false" outlineLevel="0" collapsed="false"/>
    <row r="40347" customFormat="false" ht="15" hidden="false" customHeight="false" outlineLevel="0" collapsed="false"/>
    <row r="40348" customFormat="false" ht="15" hidden="false" customHeight="false" outlineLevel="0" collapsed="false"/>
    <row r="40349" customFormat="false" ht="15" hidden="false" customHeight="false" outlineLevel="0" collapsed="false"/>
    <row r="40350" customFormat="false" ht="15" hidden="false" customHeight="false" outlineLevel="0" collapsed="false"/>
    <row r="40351" customFormat="false" ht="15" hidden="false" customHeight="false" outlineLevel="0" collapsed="false"/>
    <row r="40352" customFormat="false" ht="15" hidden="false" customHeight="false" outlineLevel="0" collapsed="false"/>
    <row r="40353" customFormat="false" ht="15" hidden="false" customHeight="false" outlineLevel="0" collapsed="false"/>
    <row r="40354" customFormat="false" ht="15" hidden="false" customHeight="false" outlineLevel="0" collapsed="false"/>
    <row r="40355" customFormat="false" ht="15" hidden="false" customHeight="false" outlineLevel="0" collapsed="false"/>
    <row r="40356" customFormat="false" ht="15" hidden="false" customHeight="false" outlineLevel="0" collapsed="false"/>
    <row r="40357" customFormat="false" ht="15" hidden="false" customHeight="false" outlineLevel="0" collapsed="false"/>
    <row r="40358" customFormat="false" ht="15" hidden="false" customHeight="false" outlineLevel="0" collapsed="false"/>
    <row r="40359" customFormat="false" ht="15" hidden="false" customHeight="false" outlineLevel="0" collapsed="false"/>
    <row r="40360" customFormat="false" ht="15" hidden="false" customHeight="false" outlineLevel="0" collapsed="false"/>
    <row r="40361" customFormat="false" ht="15" hidden="false" customHeight="false" outlineLevel="0" collapsed="false"/>
    <row r="40362" customFormat="false" ht="15" hidden="false" customHeight="false" outlineLevel="0" collapsed="false"/>
    <row r="40363" customFormat="false" ht="15" hidden="false" customHeight="false" outlineLevel="0" collapsed="false"/>
    <row r="40364" customFormat="false" ht="15" hidden="false" customHeight="false" outlineLevel="0" collapsed="false"/>
    <row r="40365" customFormat="false" ht="15" hidden="false" customHeight="false" outlineLevel="0" collapsed="false"/>
    <row r="40366" customFormat="false" ht="15" hidden="false" customHeight="false" outlineLevel="0" collapsed="false"/>
    <row r="40367" customFormat="false" ht="15" hidden="false" customHeight="false" outlineLevel="0" collapsed="false"/>
    <row r="40368" customFormat="false" ht="15" hidden="false" customHeight="false" outlineLevel="0" collapsed="false"/>
    <row r="40369" customFormat="false" ht="15" hidden="false" customHeight="false" outlineLevel="0" collapsed="false"/>
    <row r="40370" customFormat="false" ht="15" hidden="false" customHeight="false" outlineLevel="0" collapsed="false"/>
    <row r="40371" customFormat="false" ht="15" hidden="false" customHeight="false" outlineLevel="0" collapsed="false"/>
    <row r="40372" customFormat="false" ht="15" hidden="false" customHeight="false" outlineLevel="0" collapsed="false"/>
    <row r="40373" customFormat="false" ht="15" hidden="false" customHeight="false" outlineLevel="0" collapsed="false"/>
    <row r="40374" customFormat="false" ht="15" hidden="false" customHeight="false" outlineLevel="0" collapsed="false"/>
    <row r="40375" customFormat="false" ht="15" hidden="false" customHeight="false" outlineLevel="0" collapsed="false"/>
    <row r="40376" customFormat="false" ht="15" hidden="false" customHeight="false" outlineLevel="0" collapsed="false"/>
    <row r="40377" customFormat="false" ht="15" hidden="false" customHeight="false" outlineLevel="0" collapsed="false"/>
    <row r="40378" customFormat="false" ht="15" hidden="false" customHeight="false" outlineLevel="0" collapsed="false"/>
    <row r="40379" customFormat="false" ht="15" hidden="false" customHeight="false" outlineLevel="0" collapsed="false"/>
    <row r="40380" customFormat="false" ht="15" hidden="false" customHeight="false" outlineLevel="0" collapsed="false"/>
    <row r="40381" customFormat="false" ht="15" hidden="false" customHeight="false" outlineLevel="0" collapsed="false"/>
    <row r="40382" customFormat="false" ht="15" hidden="false" customHeight="false" outlineLevel="0" collapsed="false"/>
    <row r="40383" customFormat="false" ht="15" hidden="false" customHeight="false" outlineLevel="0" collapsed="false"/>
    <row r="40384" customFormat="false" ht="15" hidden="false" customHeight="false" outlineLevel="0" collapsed="false"/>
    <row r="40385" customFormat="false" ht="15" hidden="false" customHeight="false" outlineLevel="0" collapsed="false"/>
    <row r="40386" customFormat="false" ht="15" hidden="false" customHeight="false" outlineLevel="0" collapsed="false"/>
    <row r="40387" customFormat="false" ht="15" hidden="false" customHeight="false" outlineLevel="0" collapsed="false"/>
    <row r="40388" customFormat="false" ht="15" hidden="false" customHeight="false" outlineLevel="0" collapsed="false"/>
    <row r="40389" customFormat="false" ht="15" hidden="false" customHeight="false" outlineLevel="0" collapsed="false"/>
    <row r="40390" customFormat="false" ht="15" hidden="false" customHeight="false" outlineLevel="0" collapsed="false"/>
    <row r="40391" customFormat="false" ht="15" hidden="false" customHeight="false" outlineLevel="0" collapsed="false"/>
    <row r="40392" customFormat="false" ht="15" hidden="false" customHeight="false" outlineLevel="0" collapsed="false"/>
    <row r="40393" customFormat="false" ht="15" hidden="false" customHeight="false" outlineLevel="0" collapsed="false"/>
    <row r="40394" customFormat="false" ht="15" hidden="false" customHeight="false" outlineLevel="0" collapsed="false"/>
    <row r="40395" customFormat="false" ht="15" hidden="false" customHeight="false" outlineLevel="0" collapsed="false"/>
    <row r="40396" customFormat="false" ht="15" hidden="false" customHeight="false" outlineLevel="0" collapsed="false"/>
    <row r="40397" customFormat="false" ht="15" hidden="false" customHeight="false" outlineLevel="0" collapsed="false"/>
    <row r="40398" customFormat="false" ht="15" hidden="false" customHeight="false" outlineLevel="0" collapsed="false"/>
    <row r="40399" customFormat="false" ht="15" hidden="false" customHeight="false" outlineLevel="0" collapsed="false"/>
    <row r="40400" customFormat="false" ht="15" hidden="false" customHeight="false" outlineLevel="0" collapsed="false"/>
    <row r="40401" customFormat="false" ht="15" hidden="false" customHeight="false" outlineLevel="0" collapsed="false"/>
    <row r="40402" customFormat="false" ht="15" hidden="false" customHeight="false" outlineLevel="0" collapsed="false"/>
    <row r="40403" customFormat="false" ht="15" hidden="false" customHeight="false" outlineLevel="0" collapsed="false"/>
    <row r="40404" customFormat="false" ht="15" hidden="false" customHeight="false" outlineLevel="0" collapsed="false"/>
    <row r="40405" customFormat="false" ht="15" hidden="false" customHeight="false" outlineLevel="0" collapsed="false"/>
    <row r="40406" customFormat="false" ht="15" hidden="false" customHeight="false" outlineLevel="0" collapsed="false"/>
    <row r="40407" customFormat="false" ht="15" hidden="false" customHeight="false" outlineLevel="0" collapsed="false"/>
    <row r="40408" customFormat="false" ht="15" hidden="false" customHeight="false" outlineLevel="0" collapsed="false"/>
    <row r="40409" customFormat="false" ht="15" hidden="false" customHeight="false" outlineLevel="0" collapsed="false"/>
    <row r="40410" customFormat="false" ht="15" hidden="false" customHeight="false" outlineLevel="0" collapsed="false"/>
    <row r="40411" customFormat="false" ht="15" hidden="false" customHeight="false" outlineLevel="0" collapsed="false"/>
    <row r="40412" customFormat="false" ht="15" hidden="false" customHeight="false" outlineLevel="0" collapsed="false"/>
    <row r="40413" customFormat="false" ht="15" hidden="false" customHeight="false" outlineLevel="0" collapsed="false"/>
    <row r="40414" customFormat="false" ht="15" hidden="false" customHeight="false" outlineLevel="0" collapsed="false"/>
    <row r="40415" customFormat="false" ht="15" hidden="false" customHeight="false" outlineLevel="0" collapsed="false"/>
    <row r="40416" customFormat="false" ht="15" hidden="false" customHeight="false" outlineLevel="0" collapsed="false"/>
    <row r="40417" customFormat="false" ht="15" hidden="false" customHeight="false" outlineLevel="0" collapsed="false"/>
    <row r="40418" customFormat="false" ht="15" hidden="false" customHeight="false" outlineLevel="0" collapsed="false"/>
    <row r="40419" customFormat="false" ht="15" hidden="false" customHeight="false" outlineLevel="0" collapsed="false"/>
    <row r="40420" customFormat="false" ht="15" hidden="false" customHeight="false" outlineLevel="0" collapsed="false"/>
    <row r="40421" customFormat="false" ht="15" hidden="false" customHeight="false" outlineLevel="0" collapsed="false"/>
    <row r="40422" customFormat="false" ht="15" hidden="false" customHeight="false" outlineLevel="0" collapsed="false"/>
    <row r="40423" customFormat="false" ht="15" hidden="false" customHeight="false" outlineLevel="0" collapsed="false"/>
    <row r="40424" customFormat="false" ht="15" hidden="false" customHeight="false" outlineLevel="0" collapsed="false"/>
    <row r="40425" customFormat="false" ht="15" hidden="false" customHeight="false" outlineLevel="0" collapsed="false"/>
    <row r="40426" customFormat="false" ht="15" hidden="false" customHeight="false" outlineLevel="0" collapsed="false"/>
    <row r="40427" customFormat="false" ht="15" hidden="false" customHeight="false" outlineLevel="0" collapsed="false"/>
    <row r="40428" customFormat="false" ht="15" hidden="false" customHeight="false" outlineLevel="0" collapsed="false"/>
    <row r="40429" customFormat="false" ht="15" hidden="false" customHeight="false" outlineLevel="0" collapsed="false"/>
    <row r="40430" customFormat="false" ht="15" hidden="false" customHeight="false" outlineLevel="0" collapsed="false"/>
    <row r="40431" customFormat="false" ht="15" hidden="false" customHeight="false" outlineLevel="0" collapsed="false"/>
    <row r="40432" customFormat="false" ht="15" hidden="false" customHeight="false" outlineLevel="0" collapsed="false"/>
    <row r="40433" customFormat="false" ht="15" hidden="false" customHeight="false" outlineLevel="0" collapsed="false"/>
    <row r="40434" customFormat="false" ht="15" hidden="false" customHeight="false" outlineLevel="0" collapsed="false"/>
    <row r="40435" customFormat="false" ht="15" hidden="false" customHeight="false" outlineLevel="0" collapsed="false"/>
    <row r="40436" customFormat="false" ht="15" hidden="false" customHeight="false" outlineLevel="0" collapsed="false"/>
    <row r="40437" customFormat="false" ht="15" hidden="false" customHeight="false" outlineLevel="0" collapsed="false"/>
    <row r="40438" customFormat="false" ht="15" hidden="false" customHeight="false" outlineLevel="0" collapsed="false"/>
    <row r="40439" customFormat="false" ht="15" hidden="false" customHeight="false" outlineLevel="0" collapsed="false"/>
    <row r="40440" customFormat="false" ht="15" hidden="false" customHeight="false" outlineLevel="0" collapsed="false"/>
    <row r="40441" customFormat="false" ht="15" hidden="false" customHeight="false" outlineLevel="0" collapsed="false"/>
    <row r="40442" customFormat="false" ht="15" hidden="false" customHeight="false" outlineLevel="0" collapsed="false"/>
    <row r="40443" customFormat="false" ht="15" hidden="false" customHeight="false" outlineLevel="0" collapsed="false"/>
    <row r="40444" customFormat="false" ht="15" hidden="false" customHeight="false" outlineLevel="0" collapsed="false"/>
    <row r="40445" customFormat="false" ht="15" hidden="false" customHeight="false" outlineLevel="0" collapsed="false"/>
    <row r="40446" customFormat="false" ht="15" hidden="false" customHeight="false" outlineLevel="0" collapsed="false"/>
    <row r="40447" customFormat="false" ht="15" hidden="false" customHeight="false" outlineLevel="0" collapsed="false"/>
    <row r="40448" customFormat="false" ht="15" hidden="false" customHeight="false" outlineLevel="0" collapsed="false"/>
    <row r="40449" customFormat="false" ht="15" hidden="false" customHeight="false" outlineLevel="0" collapsed="false"/>
    <row r="40450" customFormat="false" ht="15" hidden="false" customHeight="false" outlineLevel="0" collapsed="false"/>
    <row r="40451" customFormat="false" ht="15" hidden="false" customHeight="false" outlineLevel="0" collapsed="false"/>
    <row r="40452" customFormat="false" ht="15" hidden="false" customHeight="false" outlineLevel="0" collapsed="false"/>
    <row r="40453" customFormat="false" ht="15" hidden="false" customHeight="false" outlineLevel="0" collapsed="false"/>
    <row r="40454" customFormat="false" ht="15" hidden="false" customHeight="false" outlineLevel="0" collapsed="false"/>
    <row r="40455" customFormat="false" ht="15" hidden="false" customHeight="false" outlineLevel="0" collapsed="false"/>
    <row r="40456" customFormat="false" ht="15" hidden="false" customHeight="false" outlineLevel="0" collapsed="false"/>
    <row r="40457" customFormat="false" ht="15" hidden="false" customHeight="false" outlineLevel="0" collapsed="false"/>
    <row r="40458" customFormat="false" ht="15" hidden="false" customHeight="false" outlineLevel="0" collapsed="false"/>
    <row r="40459" customFormat="false" ht="15" hidden="false" customHeight="false" outlineLevel="0" collapsed="false"/>
    <row r="40460" customFormat="false" ht="15" hidden="false" customHeight="false" outlineLevel="0" collapsed="false"/>
    <row r="40461" customFormat="false" ht="15" hidden="false" customHeight="false" outlineLevel="0" collapsed="false"/>
    <row r="40462" customFormat="false" ht="15" hidden="false" customHeight="false" outlineLevel="0" collapsed="false"/>
    <row r="40463" customFormat="false" ht="15" hidden="false" customHeight="false" outlineLevel="0" collapsed="false"/>
    <row r="40464" customFormat="false" ht="15" hidden="false" customHeight="false" outlineLevel="0" collapsed="false"/>
    <row r="40465" customFormat="false" ht="15" hidden="false" customHeight="false" outlineLevel="0" collapsed="false"/>
    <row r="40466" customFormat="false" ht="15" hidden="false" customHeight="false" outlineLevel="0" collapsed="false"/>
    <row r="40467" customFormat="false" ht="15" hidden="false" customHeight="false" outlineLevel="0" collapsed="false"/>
    <row r="40468" customFormat="false" ht="15" hidden="false" customHeight="false" outlineLevel="0" collapsed="false"/>
    <row r="40469" customFormat="false" ht="15" hidden="false" customHeight="false" outlineLevel="0" collapsed="false"/>
    <row r="40470" customFormat="false" ht="15" hidden="false" customHeight="false" outlineLevel="0" collapsed="false"/>
    <row r="40471" customFormat="false" ht="15" hidden="false" customHeight="false" outlineLevel="0" collapsed="false"/>
    <row r="40472" customFormat="false" ht="15" hidden="false" customHeight="false" outlineLevel="0" collapsed="false"/>
    <row r="40473" customFormat="false" ht="15" hidden="false" customHeight="false" outlineLevel="0" collapsed="false"/>
    <row r="40474" customFormat="false" ht="15" hidden="false" customHeight="false" outlineLevel="0" collapsed="false"/>
    <row r="40475" customFormat="false" ht="15" hidden="false" customHeight="false" outlineLevel="0" collapsed="false"/>
    <row r="40476" customFormat="false" ht="15" hidden="false" customHeight="false" outlineLevel="0" collapsed="false"/>
    <row r="40477" customFormat="false" ht="15" hidden="false" customHeight="false" outlineLevel="0" collapsed="false"/>
    <row r="40478" customFormat="false" ht="15" hidden="false" customHeight="false" outlineLevel="0" collapsed="false"/>
    <row r="40479" customFormat="false" ht="15" hidden="false" customHeight="false" outlineLevel="0" collapsed="false"/>
    <row r="40480" customFormat="false" ht="15" hidden="false" customHeight="false" outlineLevel="0" collapsed="false"/>
    <row r="40481" customFormat="false" ht="15" hidden="false" customHeight="false" outlineLevel="0" collapsed="false"/>
    <row r="40482" customFormat="false" ht="15" hidden="false" customHeight="false" outlineLevel="0" collapsed="false"/>
    <row r="40483" customFormat="false" ht="15" hidden="false" customHeight="false" outlineLevel="0" collapsed="false"/>
    <row r="40484" customFormat="false" ht="15" hidden="false" customHeight="false" outlineLevel="0" collapsed="false"/>
    <row r="40485" customFormat="false" ht="15" hidden="false" customHeight="false" outlineLevel="0" collapsed="false"/>
    <row r="40486" customFormat="false" ht="15" hidden="false" customHeight="false" outlineLevel="0" collapsed="false"/>
    <row r="40487" customFormat="false" ht="15" hidden="false" customHeight="false" outlineLevel="0" collapsed="false"/>
    <row r="40488" customFormat="false" ht="15" hidden="false" customHeight="false" outlineLevel="0" collapsed="false"/>
    <row r="40489" customFormat="false" ht="15" hidden="false" customHeight="false" outlineLevel="0" collapsed="false"/>
    <row r="40490" customFormat="false" ht="15" hidden="false" customHeight="false" outlineLevel="0" collapsed="false"/>
    <row r="40491" customFormat="false" ht="15" hidden="false" customHeight="false" outlineLevel="0" collapsed="false"/>
    <row r="40492" customFormat="false" ht="15" hidden="false" customHeight="false" outlineLevel="0" collapsed="false"/>
    <row r="40493" customFormat="false" ht="15" hidden="false" customHeight="false" outlineLevel="0" collapsed="false"/>
    <row r="40494" customFormat="false" ht="15" hidden="false" customHeight="false" outlineLevel="0" collapsed="false"/>
    <row r="40495" customFormat="false" ht="15" hidden="false" customHeight="false" outlineLevel="0" collapsed="false"/>
    <row r="40496" customFormat="false" ht="15" hidden="false" customHeight="false" outlineLevel="0" collapsed="false"/>
    <row r="40497" customFormat="false" ht="15" hidden="false" customHeight="false" outlineLevel="0" collapsed="false"/>
    <row r="40498" customFormat="false" ht="15" hidden="false" customHeight="false" outlineLevel="0" collapsed="false"/>
    <row r="40499" customFormat="false" ht="15" hidden="false" customHeight="false" outlineLevel="0" collapsed="false"/>
    <row r="40500" customFormat="false" ht="15" hidden="false" customHeight="false" outlineLevel="0" collapsed="false"/>
    <row r="40501" customFormat="false" ht="15" hidden="false" customHeight="false" outlineLevel="0" collapsed="false"/>
    <row r="40502" customFormat="false" ht="15" hidden="false" customHeight="false" outlineLevel="0" collapsed="false"/>
    <row r="40503" customFormat="false" ht="15" hidden="false" customHeight="false" outlineLevel="0" collapsed="false"/>
    <row r="40504" customFormat="false" ht="15" hidden="false" customHeight="false" outlineLevel="0" collapsed="false"/>
    <row r="40505" customFormat="false" ht="15" hidden="false" customHeight="false" outlineLevel="0" collapsed="false"/>
    <row r="40506" customFormat="false" ht="15" hidden="false" customHeight="false" outlineLevel="0" collapsed="false"/>
    <row r="40507" customFormat="false" ht="15" hidden="false" customHeight="false" outlineLevel="0" collapsed="false"/>
    <row r="40508" customFormat="false" ht="15" hidden="false" customHeight="false" outlineLevel="0" collapsed="false"/>
    <row r="40509" customFormat="false" ht="15" hidden="false" customHeight="false" outlineLevel="0" collapsed="false"/>
    <row r="40510" customFormat="false" ht="15" hidden="false" customHeight="false" outlineLevel="0" collapsed="false"/>
    <row r="40511" customFormat="false" ht="15" hidden="false" customHeight="false" outlineLevel="0" collapsed="false"/>
    <row r="40512" customFormat="false" ht="15" hidden="false" customHeight="false" outlineLevel="0" collapsed="false"/>
    <row r="40513" customFormat="false" ht="15" hidden="false" customHeight="false" outlineLevel="0" collapsed="false"/>
    <row r="40514" customFormat="false" ht="15" hidden="false" customHeight="false" outlineLevel="0" collapsed="false"/>
    <row r="40515" customFormat="false" ht="15" hidden="false" customHeight="false" outlineLevel="0" collapsed="false"/>
    <row r="40516" customFormat="false" ht="15" hidden="false" customHeight="false" outlineLevel="0" collapsed="false"/>
    <row r="40517" customFormat="false" ht="15" hidden="false" customHeight="false" outlineLevel="0" collapsed="false"/>
    <row r="40518" customFormat="false" ht="15" hidden="false" customHeight="false" outlineLevel="0" collapsed="false"/>
    <row r="40519" customFormat="false" ht="15" hidden="false" customHeight="false" outlineLevel="0" collapsed="false"/>
    <row r="40520" customFormat="false" ht="15" hidden="false" customHeight="false" outlineLevel="0" collapsed="false"/>
    <row r="40521" customFormat="false" ht="15" hidden="false" customHeight="false" outlineLevel="0" collapsed="false"/>
    <row r="40522" customFormat="false" ht="15" hidden="false" customHeight="false" outlineLevel="0" collapsed="false"/>
    <row r="40523" customFormat="false" ht="15" hidden="false" customHeight="false" outlineLevel="0" collapsed="false"/>
    <row r="40524" customFormat="false" ht="15" hidden="false" customHeight="false" outlineLevel="0" collapsed="false"/>
    <row r="40525" customFormat="false" ht="15" hidden="false" customHeight="false" outlineLevel="0" collapsed="false"/>
    <row r="40526" customFormat="false" ht="15" hidden="false" customHeight="false" outlineLevel="0" collapsed="false"/>
    <row r="40527" customFormat="false" ht="15" hidden="false" customHeight="false" outlineLevel="0" collapsed="false"/>
    <row r="40528" customFormat="false" ht="15" hidden="false" customHeight="false" outlineLevel="0" collapsed="false"/>
    <row r="40529" customFormat="false" ht="15" hidden="false" customHeight="false" outlineLevel="0" collapsed="false"/>
    <row r="40530" customFormat="false" ht="15" hidden="false" customHeight="false" outlineLevel="0" collapsed="false"/>
    <row r="40531" customFormat="false" ht="15" hidden="false" customHeight="false" outlineLevel="0" collapsed="false"/>
    <row r="40532" customFormat="false" ht="15" hidden="false" customHeight="false" outlineLevel="0" collapsed="false"/>
    <row r="40533" customFormat="false" ht="15" hidden="false" customHeight="false" outlineLevel="0" collapsed="false"/>
    <row r="40534" customFormat="false" ht="15" hidden="false" customHeight="false" outlineLevel="0" collapsed="false"/>
    <row r="40535" customFormat="false" ht="15" hidden="false" customHeight="false" outlineLevel="0" collapsed="false"/>
    <row r="40536" customFormat="false" ht="15" hidden="false" customHeight="false" outlineLevel="0" collapsed="false"/>
    <row r="40537" customFormat="false" ht="15" hidden="false" customHeight="false" outlineLevel="0" collapsed="false"/>
    <row r="40538" customFormat="false" ht="15" hidden="false" customHeight="false" outlineLevel="0" collapsed="false"/>
    <row r="40539" customFormat="false" ht="15" hidden="false" customHeight="false" outlineLevel="0" collapsed="false"/>
    <row r="40540" customFormat="false" ht="15" hidden="false" customHeight="false" outlineLevel="0" collapsed="false"/>
    <row r="40541" customFormat="false" ht="15" hidden="false" customHeight="false" outlineLevel="0" collapsed="false"/>
    <row r="40542" customFormat="false" ht="15" hidden="false" customHeight="false" outlineLevel="0" collapsed="false"/>
    <row r="40543" customFormat="false" ht="15" hidden="false" customHeight="false" outlineLevel="0" collapsed="false"/>
    <row r="40544" customFormat="false" ht="15" hidden="false" customHeight="false" outlineLevel="0" collapsed="false"/>
    <row r="40545" customFormat="false" ht="15" hidden="false" customHeight="false" outlineLevel="0" collapsed="false"/>
    <row r="40546" customFormat="false" ht="15" hidden="false" customHeight="false" outlineLevel="0" collapsed="false"/>
    <row r="40547" customFormat="false" ht="15" hidden="false" customHeight="false" outlineLevel="0" collapsed="false"/>
    <row r="40548" customFormat="false" ht="15" hidden="false" customHeight="false" outlineLevel="0" collapsed="false"/>
    <row r="40549" customFormat="false" ht="15" hidden="false" customHeight="false" outlineLevel="0" collapsed="false"/>
    <row r="40550" customFormat="false" ht="15" hidden="false" customHeight="false" outlineLevel="0" collapsed="false"/>
    <row r="40551" customFormat="false" ht="15" hidden="false" customHeight="false" outlineLevel="0" collapsed="false"/>
    <row r="40552" customFormat="false" ht="15" hidden="false" customHeight="false" outlineLevel="0" collapsed="false"/>
    <row r="40553" customFormat="false" ht="15" hidden="false" customHeight="false" outlineLevel="0" collapsed="false"/>
    <row r="40554" customFormat="false" ht="15" hidden="false" customHeight="false" outlineLevel="0" collapsed="false"/>
    <row r="40555" customFormat="false" ht="15" hidden="false" customHeight="false" outlineLevel="0" collapsed="false"/>
    <row r="40556" customFormat="false" ht="15" hidden="false" customHeight="false" outlineLevel="0" collapsed="false"/>
    <row r="40557" customFormat="false" ht="15" hidden="false" customHeight="false" outlineLevel="0" collapsed="false"/>
    <row r="40558" customFormat="false" ht="15" hidden="false" customHeight="false" outlineLevel="0" collapsed="false"/>
    <row r="40559" customFormat="false" ht="15" hidden="false" customHeight="false" outlineLevel="0" collapsed="false"/>
    <row r="40560" customFormat="false" ht="15" hidden="false" customHeight="false" outlineLevel="0" collapsed="false"/>
    <row r="40561" customFormat="false" ht="15" hidden="false" customHeight="false" outlineLevel="0" collapsed="false"/>
    <row r="40562" customFormat="false" ht="15" hidden="false" customHeight="false" outlineLevel="0" collapsed="false"/>
    <row r="40563" customFormat="false" ht="15" hidden="false" customHeight="false" outlineLevel="0" collapsed="false"/>
    <row r="40564" customFormat="false" ht="15" hidden="false" customHeight="false" outlineLevel="0" collapsed="false"/>
    <row r="40565" customFormat="false" ht="15" hidden="false" customHeight="false" outlineLevel="0" collapsed="false"/>
    <row r="40566" customFormat="false" ht="15" hidden="false" customHeight="false" outlineLevel="0" collapsed="false"/>
    <row r="40567" customFormat="false" ht="15" hidden="false" customHeight="false" outlineLevel="0" collapsed="false"/>
    <row r="40568" customFormat="false" ht="15" hidden="false" customHeight="false" outlineLevel="0" collapsed="false"/>
    <row r="40569" customFormat="false" ht="15" hidden="false" customHeight="false" outlineLevel="0" collapsed="false"/>
    <row r="40570" customFormat="false" ht="15" hidden="false" customHeight="false" outlineLevel="0" collapsed="false"/>
    <row r="40571" customFormat="false" ht="15" hidden="false" customHeight="false" outlineLevel="0" collapsed="false"/>
    <row r="40572" customFormat="false" ht="15" hidden="false" customHeight="false" outlineLevel="0" collapsed="false"/>
    <row r="40573" customFormat="false" ht="15" hidden="false" customHeight="false" outlineLevel="0" collapsed="false"/>
    <row r="40574" customFormat="false" ht="15" hidden="false" customHeight="false" outlineLevel="0" collapsed="false"/>
    <row r="40575" customFormat="false" ht="15" hidden="false" customHeight="false" outlineLevel="0" collapsed="false"/>
    <row r="40576" customFormat="false" ht="15" hidden="false" customHeight="false" outlineLevel="0" collapsed="false"/>
    <row r="40577" customFormat="false" ht="15" hidden="false" customHeight="false" outlineLevel="0" collapsed="false"/>
    <row r="40578" customFormat="false" ht="15" hidden="false" customHeight="false" outlineLevel="0" collapsed="false"/>
    <row r="40579" customFormat="false" ht="15" hidden="false" customHeight="false" outlineLevel="0" collapsed="false"/>
    <row r="40580" customFormat="false" ht="15" hidden="false" customHeight="false" outlineLevel="0" collapsed="false"/>
    <row r="40581" customFormat="false" ht="15" hidden="false" customHeight="false" outlineLevel="0" collapsed="false"/>
    <row r="40582" customFormat="false" ht="15" hidden="false" customHeight="false" outlineLevel="0" collapsed="false"/>
    <row r="40583" customFormat="false" ht="15" hidden="false" customHeight="false" outlineLevel="0" collapsed="false"/>
    <row r="40584" customFormat="false" ht="15" hidden="false" customHeight="false" outlineLevel="0" collapsed="false"/>
    <row r="40585" customFormat="false" ht="15" hidden="false" customHeight="false" outlineLevel="0" collapsed="false"/>
    <row r="40586" customFormat="false" ht="15" hidden="false" customHeight="false" outlineLevel="0" collapsed="false"/>
    <row r="40587" customFormat="false" ht="15" hidden="false" customHeight="false" outlineLevel="0" collapsed="false"/>
    <row r="40588" customFormat="false" ht="15" hidden="false" customHeight="false" outlineLevel="0" collapsed="false"/>
    <row r="40589" customFormat="false" ht="15" hidden="false" customHeight="false" outlineLevel="0" collapsed="false"/>
    <row r="40590" customFormat="false" ht="15" hidden="false" customHeight="false" outlineLevel="0" collapsed="false"/>
    <row r="40591" customFormat="false" ht="15" hidden="false" customHeight="false" outlineLevel="0" collapsed="false"/>
    <row r="40592" customFormat="false" ht="15" hidden="false" customHeight="false" outlineLevel="0" collapsed="false"/>
    <row r="40593" customFormat="false" ht="15" hidden="false" customHeight="false" outlineLevel="0" collapsed="false"/>
    <row r="40594" customFormat="false" ht="15" hidden="false" customHeight="false" outlineLevel="0" collapsed="false"/>
    <row r="40595" customFormat="false" ht="15" hidden="false" customHeight="false" outlineLevel="0" collapsed="false"/>
    <row r="40596" customFormat="false" ht="15" hidden="false" customHeight="false" outlineLevel="0" collapsed="false"/>
    <row r="40597" customFormat="false" ht="15" hidden="false" customHeight="false" outlineLevel="0" collapsed="false"/>
    <row r="40598" customFormat="false" ht="15" hidden="false" customHeight="false" outlineLevel="0" collapsed="false"/>
    <row r="40599" customFormat="false" ht="15" hidden="false" customHeight="false" outlineLevel="0" collapsed="false"/>
    <row r="40600" customFormat="false" ht="15" hidden="false" customHeight="false" outlineLevel="0" collapsed="false"/>
    <row r="40601" customFormat="false" ht="15" hidden="false" customHeight="false" outlineLevel="0" collapsed="false"/>
    <row r="40602" customFormat="false" ht="15" hidden="false" customHeight="false" outlineLevel="0" collapsed="false"/>
    <row r="40603" customFormat="false" ht="15" hidden="false" customHeight="false" outlineLevel="0" collapsed="false"/>
    <row r="40604" customFormat="false" ht="15" hidden="false" customHeight="false" outlineLevel="0" collapsed="false"/>
    <row r="40605" customFormat="false" ht="15" hidden="false" customHeight="false" outlineLevel="0" collapsed="false"/>
    <row r="40606" customFormat="false" ht="15" hidden="false" customHeight="false" outlineLevel="0" collapsed="false"/>
    <row r="40607" customFormat="false" ht="15" hidden="false" customHeight="false" outlineLevel="0" collapsed="false"/>
    <row r="40608" customFormat="false" ht="15" hidden="false" customHeight="false" outlineLevel="0" collapsed="false"/>
    <row r="40609" customFormat="false" ht="15" hidden="false" customHeight="false" outlineLevel="0" collapsed="false"/>
    <row r="40610" customFormat="false" ht="15" hidden="false" customHeight="false" outlineLevel="0" collapsed="false"/>
    <row r="40611" customFormat="false" ht="15" hidden="false" customHeight="false" outlineLevel="0" collapsed="false"/>
    <row r="40612" customFormat="false" ht="15" hidden="false" customHeight="false" outlineLevel="0" collapsed="false"/>
    <row r="40613" customFormat="false" ht="15" hidden="false" customHeight="false" outlineLevel="0" collapsed="false"/>
    <row r="40614" customFormat="false" ht="15" hidden="false" customHeight="false" outlineLevel="0" collapsed="false"/>
    <row r="40615" customFormat="false" ht="15" hidden="false" customHeight="false" outlineLevel="0" collapsed="false"/>
    <row r="40616" customFormat="false" ht="15" hidden="false" customHeight="false" outlineLevel="0" collapsed="false"/>
    <row r="40617" customFormat="false" ht="15" hidden="false" customHeight="false" outlineLevel="0" collapsed="false"/>
    <row r="40618" customFormat="false" ht="15" hidden="false" customHeight="false" outlineLevel="0" collapsed="false"/>
    <row r="40619" customFormat="false" ht="15" hidden="false" customHeight="false" outlineLevel="0" collapsed="false"/>
    <row r="40620" customFormat="false" ht="15" hidden="false" customHeight="false" outlineLevel="0" collapsed="false"/>
    <row r="40621" customFormat="false" ht="15" hidden="false" customHeight="false" outlineLevel="0" collapsed="false"/>
    <row r="40622" customFormat="false" ht="15" hidden="false" customHeight="false" outlineLevel="0" collapsed="false"/>
    <row r="40623" customFormat="false" ht="15" hidden="false" customHeight="false" outlineLevel="0" collapsed="false"/>
    <row r="40624" customFormat="false" ht="15" hidden="false" customHeight="false" outlineLevel="0" collapsed="false"/>
    <row r="40625" customFormat="false" ht="15" hidden="false" customHeight="false" outlineLevel="0" collapsed="false"/>
    <row r="40626" customFormat="false" ht="15" hidden="false" customHeight="false" outlineLevel="0" collapsed="false"/>
    <row r="40627" customFormat="false" ht="15" hidden="false" customHeight="false" outlineLevel="0" collapsed="false"/>
    <row r="40628" customFormat="false" ht="15" hidden="false" customHeight="false" outlineLevel="0" collapsed="false"/>
    <row r="40629" customFormat="false" ht="15" hidden="false" customHeight="false" outlineLevel="0" collapsed="false"/>
    <row r="40630" customFormat="false" ht="15" hidden="false" customHeight="false" outlineLevel="0" collapsed="false"/>
    <row r="40631" customFormat="false" ht="15" hidden="false" customHeight="false" outlineLevel="0" collapsed="false"/>
    <row r="40632" customFormat="false" ht="15" hidden="false" customHeight="false" outlineLevel="0" collapsed="false"/>
    <row r="40633" customFormat="false" ht="15" hidden="false" customHeight="false" outlineLevel="0" collapsed="false"/>
    <row r="40634" customFormat="false" ht="15" hidden="false" customHeight="false" outlineLevel="0" collapsed="false"/>
    <row r="40635" customFormat="false" ht="15" hidden="false" customHeight="false" outlineLevel="0" collapsed="false"/>
    <row r="40636" customFormat="false" ht="15" hidden="false" customHeight="false" outlineLevel="0" collapsed="false"/>
    <row r="40637" customFormat="false" ht="15" hidden="false" customHeight="false" outlineLevel="0" collapsed="false"/>
    <row r="40638" customFormat="false" ht="15" hidden="false" customHeight="false" outlineLevel="0" collapsed="false"/>
    <row r="40639" customFormat="false" ht="15" hidden="false" customHeight="false" outlineLevel="0" collapsed="false"/>
    <row r="40640" customFormat="false" ht="15" hidden="false" customHeight="false" outlineLevel="0" collapsed="false"/>
    <row r="40641" customFormat="false" ht="15" hidden="false" customHeight="false" outlineLevel="0" collapsed="false"/>
    <row r="40642" customFormat="false" ht="15" hidden="false" customHeight="false" outlineLevel="0" collapsed="false"/>
    <row r="40643" customFormat="false" ht="15" hidden="false" customHeight="false" outlineLevel="0" collapsed="false"/>
    <row r="40644" customFormat="false" ht="15" hidden="false" customHeight="false" outlineLevel="0" collapsed="false"/>
    <row r="40645" customFormat="false" ht="15" hidden="false" customHeight="false" outlineLevel="0" collapsed="false"/>
    <row r="40646" customFormat="false" ht="15" hidden="false" customHeight="false" outlineLevel="0" collapsed="false"/>
    <row r="40647" customFormat="false" ht="15" hidden="false" customHeight="false" outlineLevel="0" collapsed="false"/>
    <row r="40648" customFormat="false" ht="15" hidden="false" customHeight="false" outlineLevel="0" collapsed="false"/>
    <row r="40649" customFormat="false" ht="15" hidden="false" customHeight="false" outlineLevel="0" collapsed="false"/>
    <row r="40650" customFormat="false" ht="15" hidden="false" customHeight="false" outlineLevel="0" collapsed="false"/>
    <row r="40651" customFormat="false" ht="15" hidden="false" customHeight="false" outlineLevel="0" collapsed="false"/>
    <row r="40652" customFormat="false" ht="15" hidden="false" customHeight="false" outlineLevel="0" collapsed="false"/>
    <row r="40653" customFormat="false" ht="15" hidden="false" customHeight="false" outlineLevel="0" collapsed="false"/>
    <row r="40654" customFormat="false" ht="15" hidden="false" customHeight="false" outlineLevel="0" collapsed="false"/>
    <row r="40655" customFormat="false" ht="15" hidden="false" customHeight="false" outlineLevel="0" collapsed="false"/>
    <row r="40656" customFormat="false" ht="15" hidden="false" customHeight="false" outlineLevel="0" collapsed="false"/>
    <row r="40657" customFormat="false" ht="15" hidden="false" customHeight="false" outlineLevel="0" collapsed="false"/>
    <row r="40658" customFormat="false" ht="15" hidden="false" customHeight="false" outlineLevel="0" collapsed="false"/>
    <row r="40659" customFormat="false" ht="15" hidden="false" customHeight="false" outlineLevel="0" collapsed="false"/>
    <row r="40660" customFormat="false" ht="15" hidden="false" customHeight="false" outlineLevel="0" collapsed="false"/>
    <row r="40661" customFormat="false" ht="15" hidden="false" customHeight="false" outlineLevel="0" collapsed="false"/>
    <row r="40662" customFormat="false" ht="15" hidden="false" customHeight="false" outlineLevel="0" collapsed="false"/>
    <row r="40663" customFormat="false" ht="15" hidden="false" customHeight="false" outlineLevel="0" collapsed="false"/>
    <row r="40664" customFormat="false" ht="15" hidden="false" customHeight="false" outlineLevel="0" collapsed="false"/>
    <row r="40665" customFormat="false" ht="15" hidden="false" customHeight="false" outlineLevel="0" collapsed="false"/>
    <row r="40666" customFormat="false" ht="15" hidden="false" customHeight="false" outlineLevel="0" collapsed="false"/>
    <row r="40667" customFormat="false" ht="15" hidden="false" customHeight="false" outlineLevel="0" collapsed="false"/>
    <row r="40668" customFormat="false" ht="15" hidden="false" customHeight="false" outlineLevel="0" collapsed="false"/>
    <row r="40669" customFormat="false" ht="15" hidden="false" customHeight="false" outlineLevel="0" collapsed="false"/>
    <row r="40670" customFormat="false" ht="15" hidden="false" customHeight="false" outlineLevel="0" collapsed="false"/>
    <row r="40671" customFormat="false" ht="15" hidden="false" customHeight="false" outlineLevel="0" collapsed="false"/>
    <row r="40672" customFormat="false" ht="15" hidden="false" customHeight="false" outlineLevel="0" collapsed="false"/>
    <row r="40673" customFormat="false" ht="15" hidden="false" customHeight="false" outlineLevel="0" collapsed="false"/>
    <row r="40674" customFormat="false" ht="15" hidden="false" customHeight="false" outlineLevel="0" collapsed="false"/>
    <row r="40675" customFormat="false" ht="15" hidden="false" customHeight="false" outlineLevel="0" collapsed="false"/>
    <row r="40676" customFormat="false" ht="15" hidden="false" customHeight="false" outlineLevel="0" collapsed="false"/>
    <row r="40677" customFormat="false" ht="15" hidden="false" customHeight="false" outlineLevel="0" collapsed="false"/>
    <row r="40678" customFormat="false" ht="15" hidden="false" customHeight="false" outlineLevel="0" collapsed="false"/>
    <row r="40679" customFormat="false" ht="15" hidden="false" customHeight="false" outlineLevel="0" collapsed="false"/>
    <row r="40680" customFormat="false" ht="15" hidden="false" customHeight="false" outlineLevel="0" collapsed="false"/>
    <row r="40681" customFormat="false" ht="15" hidden="false" customHeight="false" outlineLevel="0" collapsed="false"/>
    <row r="40682" customFormat="false" ht="15" hidden="false" customHeight="false" outlineLevel="0" collapsed="false"/>
    <row r="40683" customFormat="false" ht="15" hidden="false" customHeight="false" outlineLevel="0" collapsed="false"/>
    <row r="40684" customFormat="false" ht="15" hidden="false" customHeight="false" outlineLevel="0" collapsed="false"/>
    <row r="40685" customFormat="false" ht="15" hidden="false" customHeight="false" outlineLevel="0" collapsed="false"/>
    <row r="40686" customFormat="false" ht="15" hidden="false" customHeight="false" outlineLevel="0" collapsed="false"/>
    <row r="40687" customFormat="false" ht="15" hidden="false" customHeight="false" outlineLevel="0" collapsed="false"/>
    <row r="40688" customFormat="false" ht="15" hidden="false" customHeight="false" outlineLevel="0" collapsed="false"/>
    <row r="40689" customFormat="false" ht="15" hidden="false" customHeight="false" outlineLevel="0" collapsed="false"/>
    <row r="40690" customFormat="false" ht="15" hidden="false" customHeight="false" outlineLevel="0" collapsed="false"/>
    <row r="40691" customFormat="false" ht="15" hidden="false" customHeight="false" outlineLevel="0" collapsed="false"/>
    <row r="40692" customFormat="false" ht="15" hidden="false" customHeight="false" outlineLevel="0" collapsed="false"/>
    <row r="40693" customFormat="false" ht="15" hidden="false" customHeight="false" outlineLevel="0" collapsed="false"/>
    <row r="40694" customFormat="false" ht="15" hidden="false" customHeight="false" outlineLevel="0" collapsed="false"/>
    <row r="40695" customFormat="false" ht="15" hidden="false" customHeight="false" outlineLevel="0" collapsed="false"/>
    <row r="40696" customFormat="false" ht="15" hidden="false" customHeight="false" outlineLevel="0" collapsed="false"/>
    <row r="40697" customFormat="false" ht="15" hidden="false" customHeight="false" outlineLevel="0" collapsed="false"/>
    <row r="40698" customFormat="false" ht="15" hidden="false" customHeight="false" outlineLevel="0" collapsed="false"/>
    <row r="40699" customFormat="false" ht="15" hidden="false" customHeight="false" outlineLevel="0" collapsed="false"/>
    <row r="40700" customFormat="false" ht="15" hidden="false" customHeight="false" outlineLevel="0" collapsed="false"/>
    <row r="40701" customFormat="false" ht="15" hidden="false" customHeight="false" outlineLevel="0" collapsed="false"/>
    <row r="40702" customFormat="false" ht="15" hidden="false" customHeight="false" outlineLevel="0" collapsed="false"/>
    <row r="40703" customFormat="false" ht="15" hidden="false" customHeight="false" outlineLevel="0" collapsed="false"/>
    <row r="40704" customFormat="false" ht="15" hidden="false" customHeight="false" outlineLevel="0" collapsed="false"/>
    <row r="40705" customFormat="false" ht="15" hidden="false" customHeight="false" outlineLevel="0" collapsed="false"/>
    <row r="40706" customFormat="false" ht="15" hidden="false" customHeight="false" outlineLevel="0" collapsed="false"/>
    <row r="40707" customFormat="false" ht="15" hidden="false" customHeight="false" outlineLevel="0" collapsed="false"/>
    <row r="40708" customFormat="false" ht="15" hidden="false" customHeight="false" outlineLevel="0" collapsed="false"/>
    <row r="40709" customFormat="false" ht="15" hidden="false" customHeight="false" outlineLevel="0" collapsed="false"/>
    <row r="40710" customFormat="false" ht="15" hidden="false" customHeight="false" outlineLevel="0" collapsed="false"/>
    <row r="40711" customFormat="false" ht="15" hidden="false" customHeight="false" outlineLevel="0" collapsed="false"/>
    <row r="40712" customFormat="false" ht="15" hidden="false" customHeight="false" outlineLevel="0" collapsed="false"/>
    <row r="40713" customFormat="false" ht="15" hidden="false" customHeight="false" outlineLevel="0" collapsed="false"/>
    <row r="40714" customFormat="false" ht="15" hidden="false" customHeight="false" outlineLevel="0" collapsed="false"/>
    <row r="40715" customFormat="false" ht="15" hidden="false" customHeight="false" outlineLevel="0" collapsed="false"/>
    <row r="40716" customFormat="false" ht="15" hidden="false" customHeight="false" outlineLevel="0" collapsed="false"/>
    <row r="40717" customFormat="false" ht="15" hidden="false" customHeight="false" outlineLevel="0" collapsed="false"/>
    <row r="40718" customFormat="false" ht="15" hidden="false" customHeight="false" outlineLevel="0" collapsed="false"/>
    <row r="40719" customFormat="false" ht="15" hidden="false" customHeight="false" outlineLevel="0" collapsed="false"/>
    <row r="40720" customFormat="false" ht="15" hidden="false" customHeight="false" outlineLevel="0" collapsed="false"/>
    <row r="40721" customFormat="false" ht="15" hidden="false" customHeight="false" outlineLevel="0" collapsed="false"/>
    <row r="40722" customFormat="false" ht="15" hidden="false" customHeight="false" outlineLevel="0" collapsed="false"/>
    <row r="40723" customFormat="false" ht="15" hidden="false" customHeight="false" outlineLevel="0" collapsed="false"/>
    <row r="40724" customFormat="false" ht="15" hidden="false" customHeight="false" outlineLevel="0" collapsed="false"/>
    <row r="40725" customFormat="false" ht="15" hidden="false" customHeight="false" outlineLevel="0" collapsed="false"/>
    <row r="40726" customFormat="false" ht="15" hidden="false" customHeight="false" outlineLevel="0" collapsed="false"/>
    <row r="40727" customFormat="false" ht="15" hidden="false" customHeight="false" outlineLevel="0" collapsed="false"/>
    <row r="40728" customFormat="false" ht="15" hidden="false" customHeight="false" outlineLevel="0" collapsed="false"/>
    <row r="40729" customFormat="false" ht="15" hidden="false" customHeight="false" outlineLevel="0" collapsed="false"/>
    <row r="40730" customFormat="false" ht="15" hidden="false" customHeight="false" outlineLevel="0" collapsed="false"/>
    <row r="40731" customFormat="false" ht="15" hidden="false" customHeight="false" outlineLevel="0" collapsed="false"/>
    <row r="40732" customFormat="false" ht="15" hidden="false" customHeight="false" outlineLevel="0" collapsed="false"/>
    <row r="40733" customFormat="false" ht="15" hidden="false" customHeight="false" outlineLevel="0" collapsed="false"/>
    <row r="40734" customFormat="false" ht="15" hidden="false" customHeight="false" outlineLevel="0" collapsed="false"/>
    <row r="40735" customFormat="false" ht="15" hidden="false" customHeight="false" outlineLevel="0" collapsed="false"/>
    <row r="40736" customFormat="false" ht="15" hidden="false" customHeight="false" outlineLevel="0" collapsed="false"/>
    <row r="40737" customFormat="false" ht="15" hidden="false" customHeight="false" outlineLevel="0" collapsed="false"/>
    <row r="40738" customFormat="false" ht="15" hidden="false" customHeight="false" outlineLevel="0" collapsed="false"/>
    <row r="40739" customFormat="false" ht="15" hidden="false" customHeight="false" outlineLevel="0" collapsed="false"/>
    <row r="40740" customFormat="false" ht="15" hidden="false" customHeight="false" outlineLevel="0" collapsed="false"/>
    <row r="40741" customFormat="false" ht="15" hidden="false" customHeight="false" outlineLevel="0" collapsed="false"/>
    <row r="40742" customFormat="false" ht="15" hidden="false" customHeight="false" outlineLevel="0" collapsed="false"/>
    <row r="40743" customFormat="false" ht="15" hidden="false" customHeight="false" outlineLevel="0" collapsed="false"/>
    <row r="40744" customFormat="false" ht="15" hidden="false" customHeight="false" outlineLevel="0" collapsed="false"/>
    <row r="40745" customFormat="false" ht="15" hidden="false" customHeight="false" outlineLevel="0" collapsed="false"/>
    <row r="40746" customFormat="false" ht="15" hidden="false" customHeight="false" outlineLevel="0" collapsed="false"/>
    <row r="40747" customFormat="false" ht="15" hidden="false" customHeight="false" outlineLevel="0" collapsed="false"/>
    <row r="40748" customFormat="false" ht="15" hidden="false" customHeight="false" outlineLevel="0" collapsed="false"/>
    <row r="40749" customFormat="false" ht="15" hidden="false" customHeight="false" outlineLevel="0" collapsed="false"/>
    <row r="40750" customFormat="false" ht="15" hidden="false" customHeight="false" outlineLevel="0" collapsed="false"/>
    <row r="40751" customFormat="false" ht="15" hidden="false" customHeight="false" outlineLevel="0" collapsed="false"/>
    <row r="40752" customFormat="false" ht="15" hidden="false" customHeight="false" outlineLevel="0" collapsed="false"/>
    <row r="40753" customFormat="false" ht="15" hidden="false" customHeight="false" outlineLevel="0" collapsed="false"/>
    <row r="40754" customFormat="false" ht="15" hidden="false" customHeight="false" outlineLevel="0" collapsed="false"/>
    <row r="40755" customFormat="false" ht="15" hidden="false" customHeight="false" outlineLevel="0" collapsed="false"/>
    <row r="40756" customFormat="false" ht="15" hidden="false" customHeight="false" outlineLevel="0" collapsed="false"/>
    <row r="40757" customFormat="false" ht="15" hidden="false" customHeight="false" outlineLevel="0" collapsed="false"/>
    <row r="40758" customFormat="false" ht="15" hidden="false" customHeight="false" outlineLevel="0" collapsed="false"/>
    <row r="40759" customFormat="false" ht="15" hidden="false" customHeight="false" outlineLevel="0" collapsed="false"/>
    <row r="40760" customFormat="false" ht="15" hidden="false" customHeight="false" outlineLevel="0" collapsed="false"/>
    <row r="40761" customFormat="false" ht="15" hidden="false" customHeight="false" outlineLevel="0" collapsed="false"/>
    <row r="40762" customFormat="false" ht="15" hidden="false" customHeight="false" outlineLevel="0" collapsed="false"/>
    <row r="40763" customFormat="false" ht="15" hidden="false" customHeight="false" outlineLevel="0" collapsed="false"/>
    <row r="40764" customFormat="false" ht="15" hidden="false" customHeight="false" outlineLevel="0" collapsed="false"/>
    <row r="40765" customFormat="false" ht="15" hidden="false" customHeight="false" outlineLevel="0" collapsed="false"/>
    <row r="40766" customFormat="false" ht="15" hidden="false" customHeight="false" outlineLevel="0" collapsed="false"/>
    <row r="40767" customFormat="false" ht="15" hidden="false" customHeight="false" outlineLevel="0" collapsed="false"/>
    <row r="40768" customFormat="false" ht="15" hidden="false" customHeight="false" outlineLevel="0" collapsed="false"/>
    <row r="40769" customFormat="false" ht="15" hidden="false" customHeight="false" outlineLevel="0" collapsed="false"/>
    <row r="40770" customFormat="false" ht="15" hidden="false" customHeight="false" outlineLevel="0" collapsed="false"/>
    <row r="40771" customFormat="false" ht="15" hidden="false" customHeight="false" outlineLevel="0" collapsed="false"/>
    <row r="40772" customFormat="false" ht="15" hidden="false" customHeight="false" outlineLevel="0" collapsed="false"/>
    <row r="40773" customFormat="false" ht="15" hidden="false" customHeight="false" outlineLevel="0" collapsed="false"/>
    <row r="40774" customFormat="false" ht="15" hidden="false" customHeight="false" outlineLevel="0" collapsed="false"/>
    <row r="40775" customFormat="false" ht="15" hidden="false" customHeight="false" outlineLevel="0" collapsed="false"/>
    <row r="40776" customFormat="false" ht="15" hidden="false" customHeight="false" outlineLevel="0" collapsed="false"/>
    <row r="40777" customFormat="false" ht="15" hidden="false" customHeight="false" outlineLevel="0" collapsed="false"/>
    <row r="40778" customFormat="false" ht="15" hidden="false" customHeight="false" outlineLevel="0" collapsed="false"/>
    <row r="40779" customFormat="false" ht="15" hidden="false" customHeight="false" outlineLevel="0" collapsed="false"/>
    <row r="40780" customFormat="false" ht="15" hidden="false" customHeight="false" outlineLevel="0" collapsed="false"/>
    <row r="40781" customFormat="false" ht="15" hidden="false" customHeight="false" outlineLevel="0" collapsed="false"/>
    <row r="40782" customFormat="false" ht="15" hidden="false" customHeight="false" outlineLevel="0" collapsed="false"/>
    <row r="40783" customFormat="false" ht="15" hidden="false" customHeight="false" outlineLevel="0" collapsed="false"/>
    <row r="40784" customFormat="false" ht="15" hidden="false" customHeight="false" outlineLevel="0" collapsed="false"/>
    <row r="40785" customFormat="false" ht="15" hidden="false" customHeight="false" outlineLevel="0" collapsed="false"/>
    <row r="40786" customFormat="false" ht="15" hidden="false" customHeight="false" outlineLevel="0" collapsed="false"/>
    <row r="40787" customFormat="false" ht="15" hidden="false" customHeight="false" outlineLevel="0" collapsed="false"/>
    <row r="40788" customFormat="false" ht="15" hidden="false" customHeight="false" outlineLevel="0" collapsed="false"/>
    <row r="40789" customFormat="false" ht="15" hidden="false" customHeight="false" outlineLevel="0" collapsed="false"/>
    <row r="40790" customFormat="false" ht="15" hidden="false" customHeight="false" outlineLevel="0" collapsed="false"/>
    <row r="40791" customFormat="false" ht="15" hidden="false" customHeight="false" outlineLevel="0" collapsed="false"/>
    <row r="40792" customFormat="false" ht="15" hidden="false" customHeight="false" outlineLevel="0" collapsed="false"/>
    <row r="40793" customFormat="false" ht="15" hidden="false" customHeight="false" outlineLevel="0" collapsed="false"/>
    <row r="40794" customFormat="false" ht="15" hidden="false" customHeight="false" outlineLevel="0" collapsed="false"/>
    <row r="40795" customFormat="false" ht="15" hidden="false" customHeight="false" outlineLevel="0" collapsed="false"/>
    <row r="40796" customFormat="false" ht="15" hidden="false" customHeight="false" outlineLevel="0" collapsed="false"/>
    <row r="40797" customFormat="false" ht="15" hidden="false" customHeight="false" outlineLevel="0" collapsed="false"/>
    <row r="40798" customFormat="false" ht="15" hidden="false" customHeight="false" outlineLevel="0" collapsed="false"/>
    <row r="40799" customFormat="false" ht="15" hidden="false" customHeight="false" outlineLevel="0" collapsed="false"/>
    <row r="40800" customFormat="false" ht="15" hidden="false" customHeight="false" outlineLevel="0" collapsed="false"/>
    <row r="40801" customFormat="false" ht="15" hidden="false" customHeight="false" outlineLevel="0" collapsed="false"/>
    <row r="40802" customFormat="false" ht="15" hidden="false" customHeight="false" outlineLevel="0" collapsed="false"/>
    <row r="40803" customFormat="false" ht="15" hidden="false" customHeight="false" outlineLevel="0" collapsed="false"/>
    <row r="40804" customFormat="false" ht="15" hidden="false" customHeight="false" outlineLevel="0" collapsed="false"/>
    <row r="40805" customFormat="false" ht="15" hidden="false" customHeight="false" outlineLevel="0" collapsed="false"/>
    <row r="40806" customFormat="false" ht="15" hidden="false" customHeight="false" outlineLevel="0" collapsed="false"/>
    <row r="40807" customFormat="false" ht="15" hidden="false" customHeight="false" outlineLevel="0" collapsed="false"/>
    <row r="40808" customFormat="false" ht="15" hidden="false" customHeight="false" outlineLevel="0" collapsed="false"/>
    <row r="40809" customFormat="false" ht="15" hidden="false" customHeight="false" outlineLevel="0" collapsed="false"/>
    <row r="40810" customFormat="false" ht="15" hidden="false" customHeight="false" outlineLevel="0" collapsed="false"/>
    <row r="40811" customFormat="false" ht="15" hidden="false" customHeight="false" outlineLevel="0" collapsed="false"/>
    <row r="40812" customFormat="false" ht="15" hidden="false" customHeight="false" outlineLevel="0" collapsed="false"/>
    <row r="40813" customFormat="false" ht="15" hidden="false" customHeight="false" outlineLevel="0" collapsed="false"/>
    <row r="40814" customFormat="false" ht="15" hidden="false" customHeight="false" outlineLevel="0" collapsed="false"/>
    <row r="40815" customFormat="false" ht="15" hidden="false" customHeight="false" outlineLevel="0" collapsed="false"/>
    <row r="40816" customFormat="false" ht="15" hidden="false" customHeight="false" outlineLevel="0" collapsed="false"/>
    <row r="40817" customFormat="false" ht="15" hidden="false" customHeight="false" outlineLevel="0" collapsed="false"/>
    <row r="40818" customFormat="false" ht="15" hidden="false" customHeight="false" outlineLevel="0" collapsed="false"/>
    <row r="40819" customFormat="false" ht="15" hidden="false" customHeight="false" outlineLevel="0" collapsed="false"/>
    <row r="40820" customFormat="false" ht="15" hidden="false" customHeight="false" outlineLevel="0" collapsed="false"/>
    <row r="40821" customFormat="false" ht="15" hidden="false" customHeight="false" outlineLevel="0" collapsed="false"/>
    <row r="40822" customFormat="false" ht="15" hidden="false" customHeight="false" outlineLevel="0" collapsed="false"/>
    <row r="40823" customFormat="false" ht="15" hidden="false" customHeight="false" outlineLevel="0" collapsed="false"/>
    <row r="40824" customFormat="false" ht="15" hidden="false" customHeight="false" outlineLevel="0" collapsed="false"/>
    <row r="40825" customFormat="false" ht="15" hidden="false" customHeight="false" outlineLevel="0" collapsed="false"/>
    <row r="40826" customFormat="false" ht="15" hidden="false" customHeight="false" outlineLevel="0" collapsed="false"/>
    <row r="40827" customFormat="false" ht="15" hidden="false" customHeight="false" outlineLevel="0" collapsed="false"/>
    <row r="40828" customFormat="false" ht="15" hidden="false" customHeight="false" outlineLevel="0" collapsed="false"/>
    <row r="40829" customFormat="false" ht="15" hidden="false" customHeight="false" outlineLevel="0" collapsed="false"/>
    <row r="40830" customFormat="false" ht="15" hidden="false" customHeight="false" outlineLevel="0" collapsed="false"/>
    <row r="40831" customFormat="false" ht="15" hidden="false" customHeight="false" outlineLevel="0" collapsed="false"/>
    <row r="40832" customFormat="false" ht="15" hidden="false" customHeight="false" outlineLevel="0" collapsed="false"/>
    <row r="40833" customFormat="false" ht="15" hidden="false" customHeight="false" outlineLevel="0" collapsed="false"/>
    <row r="40834" customFormat="false" ht="15" hidden="false" customHeight="false" outlineLevel="0" collapsed="false"/>
    <row r="40835" customFormat="false" ht="15" hidden="false" customHeight="false" outlineLevel="0" collapsed="false"/>
    <row r="40836" customFormat="false" ht="15" hidden="false" customHeight="false" outlineLevel="0" collapsed="false"/>
    <row r="40837" customFormat="false" ht="15" hidden="false" customHeight="false" outlineLevel="0" collapsed="false"/>
    <row r="40838" customFormat="false" ht="15" hidden="false" customHeight="false" outlineLevel="0" collapsed="false"/>
    <row r="40839" customFormat="false" ht="15" hidden="false" customHeight="false" outlineLevel="0" collapsed="false"/>
    <row r="40840" customFormat="false" ht="15" hidden="false" customHeight="false" outlineLevel="0" collapsed="false"/>
    <row r="40841" customFormat="false" ht="15" hidden="false" customHeight="false" outlineLevel="0" collapsed="false"/>
    <row r="40842" customFormat="false" ht="15" hidden="false" customHeight="false" outlineLevel="0" collapsed="false"/>
    <row r="40843" customFormat="false" ht="15" hidden="false" customHeight="false" outlineLevel="0" collapsed="false"/>
    <row r="40844" customFormat="false" ht="15" hidden="false" customHeight="false" outlineLevel="0" collapsed="false"/>
    <row r="40845" customFormat="false" ht="15" hidden="false" customHeight="false" outlineLevel="0" collapsed="false"/>
    <row r="40846" customFormat="false" ht="15" hidden="false" customHeight="false" outlineLevel="0" collapsed="false"/>
    <row r="40847" customFormat="false" ht="15" hidden="false" customHeight="false" outlineLevel="0" collapsed="false"/>
    <row r="40848" customFormat="false" ht="15" hidden="false" customHeight="false" outlineLevel="0" collapsed="false"/>
    <row r="40849" customFormat="false" ht="15" hidden="false" customHeight="false" outlineLevel="0" collapsed="false"/>
    <row r="40850" customFormat="false" ht="15" hidden="false" customHeight="false" outlineLevel="0" collapsed="false"/>
    <row r="40851" customFormat="false" ht="15" hidden="false" customHeight="false" outlineLevel="0" collapsed="false"/>
    <row r="40852" customFormat="false" ht="15" hidden="false" customHeight="false" outlineLevel="0" collapsed="false"/>
    <row r="40853" customFormat="false" ht="15" hidden="false" customHeight="false" outlineLevel="0" collapsed="false"/>
    <row r="40854" customFormat="false" ht="15" hidden="false" customHeight="false" outlineLevel="0" collapsed="false"/>
    <row r="40855" customFormat="false" ht="15" hidden="false" customHeight="false" outlineLevel="0" collapsed="false"/>
    <row r="40856" customFormat="false" ht="15" hidden="false" customHeight="false" outlineLevel="0" collapsed="false"/>
    <row r="40857" customFormat="false" ht="15" hidden="false" customHeight="false" outlineLevel="0" collapsed="false"/>
    <row r="40858" customFormat="false" ht="15" hidden="false" customHeight="false" outlineLevel="0" collapsed="false"/>
    <row r="40859" customFormat="false" ht="15" hidden="false" customHeight="false" outlineLevel="0" collapsed="false"/>
    <row r="40860" customFormat="false" ht="15" hidden="false" customHeight="false" outlineLevel="0" collapsed="false"/>
    <row r="40861" customFormat="false" ht="15" hidden="false" customHeight="false" outlineLevel="0" collapsed="false"/>
    <row r="40862" customFormat="false" ht="15" hidden="false" customHeight="false" outlineLevel="0" collapsed="false"/>
    <row r="40863" customFormat="false" ht="15" hidden="false" customHeight="false" outlineLevel="0" collapsed="false"/>
    <row r="40864" customFormat="false" ht="15" hidden="false" customHeight="false" outlineLevel="0" collapsed="false"/>
    <row r="40865" customFormat="false" ht="15" hidden="false" customHeight="false" outlineLevel="0" collapsed="false"/>
    <row r="40866" customFormat="false" ht="15" hidden="false" customHeight="false" outlineLevel="0" collapsed="false"/>
    <row r="40867" customFormat="false" ht="15" hidden="false" customHeight="false" outlineLevel="0" collapsed="false"/>
    <row r="40868" customFormat="false" ht="15" hidden="false" customHeight="false" outlineLevel="0" collapsed="false"/>
    <row r="40869" customFormat="false" ht="15" hidden="false" customHeight="false" outlineLevel="0" collapsed="false"/>
    <row r="40870" customFormat="false" ht="15" hidden="false" customHeight="false" outlineLevel="0" collapsed="false"/>
    <row r="40871" customFormat="false" ht="15" hidden="false" customHeight="false" outlineLevel="0" collapsed="false"/>
    <row r="40872" customFormat="false" ht="15" hidden="false" customHeight="false" outlineLevel="0" collapsed="false"/>
    <row r="40873" customFormat="false" ht="15" hidden="false" customHeight="false" outlineLevel="0" collapsed="false"/>
    <row r="40874" customFormat="false" ht="15" hidden="false" customHeight="false" outlineLevel="0" collapsed="false"/>
    <row r="40875" customFormat="false" ht="15" hidden="false" customHeight="false" outlineLevel="0" collapsed="false"/>
    <row r="40876" customFormat="false" ht="15" hidden="false" customHeight="false" outlineLevel="0" collapsed="false"/>
    <row r="40877" customFormat="false" ht="15" hidden="false" customHeight="false" outlineLevel="0" collapsed="false"/>
    <row r="40878" customFormat="false" ht="15" hidden="false" customHeight="false" outlineLevel="0" collapsed="false"/>
    <row r="40879" customFormat="false" ht="15" hidden="false" customHeight="false" outlineLevel="0" collapsed="false"/>
    <row r="40880" customFormat="false" ht="15" hidden="false" customHeight="false" outlineLevel="0" collapsed="false"/>
    <row r="40881" customFormat="false" ht="15" hidden="false" customHeight="false" outlineLevel="0" collapsed="false"/>
    <row r="40882" customFormat="false" ht="15" hidden="false" customHeight="false" outlineLevel="0" collapsed="false"/>
    <row r="40883" customFormat="false" ht="15" hidden="false" customHeight="false" outlineLevel="0" collapsed="false"/>
    <row r="40884" customFormat="false" ht="15" hidden="false" customHeight="false" outlineLevel="0" collapsed="false"/>
    <row r="40885" customFormat="false" ht="15" hidden="false" customHeight="false" outlineLevel="0" collapsed="false"/>
    <row r="40886" customFormat="false" ht="15" hidden="false" customHeight="false" outlineLevel="0" collapsed="false"/>
    <row r="40887" customFormat="false" ht="15" hidden="false" customHeight="false" outlineLevel="0" collapsed="false"/>
    <row r="40888" customFormat="false" ht="15" hidden="false" customHeight="false" outlineLevel="0" collapsed="false"/>
    <row r="40889" customFormat="false" ht="15" hidden="false" customHeight="false" outlineLevel="0" collapsed="false"/>
    <row r="40890" customFormat="false" ht="15" hidden="false" customHeight="false" outlineLevel="0" collapsed="false"/>
    <row r="40891" customFormat="false" ht="15" hidden="false" customHeight="false" outlineLevel="0" collapsed="false"/>
    <row r="40892" customFormat="false" ht="15" hidden="false" customHeight="false" outlineLevel="0" collapsed="false"/>
    <row r="40893" customFormat="false" ht="15" hidden="false" customHeight="false" outlineLevel="0" collapsed="false"/>
    <row r="40894" customFormat="false" ht="15" hidden="false" customHeight="false" outlineLevel="0" collapsed="false"/>
    <row r="40895" customFormat="false" ht="15" hidden="false" customHeight="false" outlineLevel="0" collapsed="false"/>
    <row r="40896" customFormat="false" ht="15" hidden="false" customHeight="false" outlineLevel="0" collapsed="false"/>
    <row r="40897" customFormat="false" ht="15" hidden="false" customHeight="false" outlineLevel="0" collapsed="false"/>
    <row r="40898" customFormat="false" ht="15" hidden="false" customHeight="false" outlineLevel="0" collapsed="false"/>
    <row r="40899" customFormat="false" ht="15" hidden="false" customHeight="false" outlineLevel="0" collapsed="false"/>
    <row r="40900" customFormat="false" ht="15" hidden="false" customHeight="false" outlineLevel="0" collapsed="false"/>
    <row r="40901" customFormat="false" ht="15" hidden="false" customHeight="false" outlineLevel="0" collapsed="false"/>
    <row r="40902" customFormat="false" ht="15" hidden="false" customHeight="false" outlineLevel="0" collapsed="false"/>
    <row r="40903" customFormat="false" ht="15" hidden="false" customHeight="false" outlineLevel="0" collapsed="false"/>
    <row r="40904" customFormat="false" ht="15" hidden="false" customHeight="false" outlineLevel="0" collapsed="false"/>
    <row r="40905" customFormat="false" ht="15" hidden="false" customHeight="false" outlineLevel="0" collapsed="false"/>
    <row r="40906" customFormat="false" ht="15" hidden="false" customHeight="false" outlineLevel="0" collapsed="false"/>
    <row r="40907" customFormat="false" ht="15" hidden="false" customHeight="false" outlineLevel="0" collapsed="false"/>
    <row r="40908" customFormat="false" ht="15" hidden="false" customHeight="false" outlineLevel="0" collapsed="false"/>
    <row r="40909" customFormat="false" ht="15" hidden="false" customHeight="false" outlineLevel="0" collapsed="false"/>
    <row r="40910" customFormat="false" ht="15" hidden="false" customHeight="false" outlineLevel="0" collapsed="false"/>
    <row r="40911" customFormat="false" ht="15" hidden="false" customHeight="false" outlineLevel="0" collapsed="false"/>
    <row r="40912" customFormat="false" ht="15" hidden="false" customHeight="false" outlineLevel="0" collapsed="false"/>
    <row r="40913" customFormat="false" ht="15" hidden="false" customHeight="false" outlineLevel="0" collapsed="false"/>
    <row r="40914" customFormat="false" ht="15" hidden="false" customHeight="false" outlineLevel="0" collapsed="false"/>
    <row r="40915" customFormat="false" ht="15" hidden="false" customHeight="false" outlineLevel="0" collapsed="false"/>
    <row r="40916" customFormat="false" ht="15" hidden="false" customHeight="false" outlineLevel="0" collapsed="false"/>
    <row r="40917" customFormat="false" ht="15" hidden="false" customHeight="false" outlineLevel="0" collapsed="false"/>
    <row r="40918" customFormat="false" ht="15" hidden="false" customHeight="false" outlineLevel="0" collapsed="false"/>
    <row r="40919" customFormat="false" ht="15" hidden="false" customHeight="false" outlineLevel="0" collapsed="false"/>
    <row r="40920" customFormat="false" ht="15" hidden="false" customHeight="false" outlineLevel="0" collapsed="false"/>
    <row r="40921" customFormat="false" ht="15" hidden="false" customHeight="false" outlineLevel="0" collapsed="false"/>
    <row r="40922" customFormat="false" ht="15" hidden="false" customHeight="false" outlineLevel="0" collapsed="false"/>
    <row r="40923" customFormat="false" ht="15" hidden="false" customHeight="false" outlineLevel="0" collapsed="false"/>
    <row r="40924" customFormat="false" ht="15" hidden="false" customHeight="false" outlineLevel="0" collapsed="false"/>
    <row r="40925" customFormat="false" ht="15" hidden="false" customHeight="false" outlineLevel="0" collapsed="false"/>
    <row r="40926" customFormat="false" ht="15" hidden="false" customHeight="false" outlineLevel="0" collapsed="false"/>
    <row r="40927" customFormat="false" ht="15" hidden="false" customHeight="false" outlineLevel="0" collapsed="false"/>
    <row r="40928" customFormat="false" ht="15" hidden="false" customHeight="false" outlineLevel="0" collapsed="false"/>
    <row r="40929" customFormat="false" ht="15" hidden="false" customHeight="false" outlineLevel="0" collapsed="false"/>
    <row r="40930" customFormat="false" ht="15" hidden="false" customHeight="false" outlineLevel="0" collapsed="false"/>
    <row r="40931" customFormat="false" ht="15" hidden="false" customHeight="false" outlineLevel="0" collapsed="false"/>
    <row r="40932" customFormat="false" ht="15" hidden="false" customHeight="false" outlineLevel="0" collapsed="false"/>
    <row r="40933" customFormat="false" ht="15" hidden="false" customHeight="false" outlineLevel="0" collapsed="false"/>
    <row r="40934" customFormat="false" ht="15" hidden="false" customHeight="false" outlineLevel="0" collapsed="false"/>
    <row r="40935" customFormat="false" ht="15" hidden="false" customHeight="false" outlineLevel="0" collapsed="false"/>
    <row r="40936" customFormat="false" ht="15" hidden="false" customHeight="false" outlineLevel="0" collapsed="false"/>
    <row r="40937" customFormat="false" ht="15" hidden="false" customHeight="false" outlineLevel="0" collapsed="false"/>
    <row r="40938" customFormat="false" ht="15" hidden="false" customHeight="false" outlineLevel="0" collapsed="false"/>
    <row r="40939" customFormat="false" ht="15" hidden="false" customHeight="false" outlineLevel="0" collapsed="false"/>
    <row r="40940" customFormat="false" ht="15" hidden="false" customHeight="false" outlineLevel="0" collapsed="false"/>
    <row r="40941" customFormat="false" ht="15" hidden="false" customHeight="false" outlineLevel="0" collapsed="false"/>
    <row r="40942" customFormat="false" ht="15" hidden="false" customHeight="false" outlineLevel="0" collapsed="false"/>
    <row r="40943" customFormat="false" ht="15" hidden="false" customHeight="false" outlineLevel="0" collapsed="false"/>
    <row r="40944" customFormat="false" ht="15" hidden="false" customHeight="false" outlineLevel="0" collapsed="false"/>
    <row r="40945" customFormat="false" ht="15" hidden="false" customHeight="false" outlineLevel="0" collapsed="false"/>
    <row r="40946" customFormat="false" ht="15" hidden="false" customHeight="false" outlineLevel="0" collapsed="false"/>
    <row r="40947" customFormat="false" ht="15" hidden="false" customHeight="false" outlineLevel="0" collapsed="false"/>
    <row r="40948" customFormat="false" ht="15" hidden="false" customHeight="false" outlineLevel="0" collapsed="false"/>
    <row r="40949" customFormat="false" ht="15" hidden="false" customHeight="false" outlineLevel="0" collapsed="false"/>
    <row r="40950" customFormat="false" ht="15" hidden="false" customHeight="false" outlineLevel="0" collapsed="false"/>
    <row r="40951" customFormat="false" ht="15" hidden="false" customHeight="false" outlineLevel="0" collapsed="false"/>
    <row r="40952" customFormat="false" ht="15" hidden="false" customHeight="false" outlineLevel="0" collapsed="false"/>
    <row r="40953" customFormat="false" ht="15" hidden="false" customHeight="false" outlineLevel="0" collapsed="false"/>
    <row r="40954" customFormat="false" ht="15" hidden="false" customHeight="false" outlineLevel="0" collapsed="false"/>
    <row r="40955" customFormat="false" ht="15" hidden="false" customHeight="false" outlineLevel="0" collapsed="false"/>
    <row r="40956" customFormat="false" ht="15" hidden="false" customHeight="false" outlineLevel="0" collapsed="false"/>
    <row r="40957" customFormat="false" ht="15" hidden="false" customHeight="false" outlineLevel="0" collapsed="false"/>
    <row r="40958" customFormat="false" ht="15" hidden="false" customHeight="false" outlineLevel="0" collapsed="false"/>
    <row r="40959" customFormat="false" ht="15" hidden="false" customHeight="false" outlineLevel="0" collapsed="false"/>
    <row r="40960" customFormat="false" ht="15" hidden="false" customHeight="false" outlineLevel="0" collapsed="false"/>
    <row r="40961" customFormat="false" ht="15" hidden="false" customHeight="false" outlineLevel="0" collapsed="false"/>
    <row r="40962" customFormat="false" ht="15" hidden="false" customHeight="false" outlineLevel="0" collapsed="false"/>
    <row r="40963" customFormat="false" ht="15" hidden="false" customHeight="false" outlineLevel="0" collapsed="false"/>
    <row r="40964" customFormat="false" ht="15" hidden="false" customHeight="false" outlineLevel="0" collapsed="false"/>
    <row r="40965" customFormat="false" ht="15" hidden="false" customHeight="false" outlineLevel="0" collapsed="false"/>
    <row r="40966" customFormat="false" ht="15" hidden="false" customHeight="false" outlineLevel="0" collapsed="false"/>
    <row r="40967" customFormat="false" ht="15" hidden="false" customHeight="false" outlineLevel="0" collapsed="false"/>
    <row r="40968" customFormat="false" ht="15" hidden="false" customHeight="false" outlineLevel="0" collapsed="false"/>
    <row r="40969" customFormat="false" ht="15" hidden="false" customHeight="false" outlineLevel="0" collapsed="false"/>
    <row r="40970" customFormat="false" ht="15" hidden="false" customHeight="false" outlineLevel="0" collapsed="false"/>
    <row r="40971" customFormat="false" ht="15" hidden="false" customHeight="false" outlineLevel="0" collapsed="false"/>
    <row r="40972" customFormat="false" ht="15" hidden="false" customHeight="false" outlineLevel="0" collapsed="false"/>
    <row r="40973" customFormat="false" ht="15" hidden="false" customHeight="false" outlineLevel="0" collapsed="false"/>
    <row r="40974" customFormat="false" ht="15" hidden="false" customHeight="false" outlineLevel="0" collapsed="false"/>
    <row r="40975" customFormat="false" ht="15" hidden="false" customHeight="false" outlineLevel="0" collapsed="false"/>
    <row r="40976" customFormat="false" ht="15" hidden="false" customHeight="false" outlineLevel="0" collapsed="false"/>
    <row r="40977" customFormat="false" ht="15" hidden="false" customHeight="false" outlineLevel="0" collapsed="false"/>
    <row r="40978" customFormat="false" ht="15" hidden="false" customHeight="false" outlineLevel="0" collapsed="false"/>
    <row r="40979" customFormat="false" ht="15" hidden="false" customHeight="false" outlineLevel="0" collapsed="false"/>
    <row r="40980" customFormat="false" ht="15" hidden="false" customHeight="false" outlineLevel="0" collapsed="false"/>
    <row r="40981" customFormat="false" ht="15" hidden="false" customHeight="false" outlineLevel="0" collapsed="false"/>
    <row r="40982" customFormat="false" ht="15" hidden="false" customHeight="false" outlineLevel="0" collapsed="false"/>
    <row r="40983" customFormat="false" ht="15" hidden="false" customHeight="false" outlineLevel="0" collapsed="false"/>
    <row r="40984" customFormat="false" ht="15" hidden="false" customHeight="false" outlineLevel="0" collapsed="false"/>
    <row r="40985" customFormat="false" ht="15" hidden="false" customHeight="false" outlineLevel="0" collapsed="false"/>
    <row r="40986" customFormat="false" ht="15" hidden="false" customHeight="false" outlineLevel="0" collapsed="false"/>
    <row r="40987" customFormat="false" ht="15" hidden="false" customHeight="false" outlineLevel="0" collapsed="false"/>
    <row r="40988" customFormat="false" ht="15" hidden="false" customHeight="false" outlineLevel="0" collapsed="false"/>
    <row r="40989" customFormat="false" ht="15" hidden="false" customHeight="false" outlineLevel="0" collapsed="false"/>
    <row r="40990" customFormat="false" ht="15" hidden="false" customHeight="false" outlineLevel="0" collapsed="false"/>
    <row r="40991" customFormat="false" ht="15" hidden="false" customHeight="false" outlineLevel="0" collapsed="false"/>
    <row r="40992" customFormat="false" ht="15" hidden="false" customHeight="false" outlineLevel="0" collapsed="false"/>
    <row r="40993" customFormat="false" ht="15" hidden="false" customHeight="false" outlineLevel="0" collapsed="false"/>
    <row r="40994" customFormat="false" ht="15" hidden="false" customHeight="false" outlineLevel="0" collapsed="false"/>
    <row r="40995" customFormat="false" ht="15" hidden="false" customHeight="false" outlineLevel="0" collapsed="false"/>
    <row r="40996" customFormat="false" ht="15" hidden="false" customHeight="false" outlineLevel="0" collapsed="false"/>
    <row r="40997" customFormat="false" ht="15" hidden="false" customHeight="false" outlineLevel="0" collapsed="false"/>
    <row r="40998" customFormat="false" ht="15" hidden="false" customHeight="false" outlineLevel="0" collapsed="false"/>
    <row r="40999" customFormat="false" ht="15" hidden="false" customHeight="false" outlineLevel="0" collapsed="false"/>
    <row r="41000" customFormat="false" ht="15" hidden="false" customHeight="false" outlineLevel="0" collapsed="false"/>
    <row r="41001" customFormat="false" ht="15" hidden="false" customHeight="false" outlineLevel="0" collapsed="false"/>
    <row r="41002" customFormat="false" ht="15" hidden="false" customHeight="false" outlineLevel="0" collapsed="false"/>
    <row r="41003" customFormat="false" ht="15" hidden="false" customHeight="false" outlineLevel="0" collapsed="false"/>
    <row r="41004" customFormat="false" ht="15" hidden="false" customHeight="false" outlineLevel="0" collapsed="false"/>
    <row r="41005" customFormat="false" ht="15" hidden="false" customHeight="false" outlineLevel="0" collapsed="false"/>
    <row r="41006" customFormat="false" ht="15" hidden="false" customHeight="false" outlineLevel="0" collapsed="false"/>
    <row r="41007" customFormat="false" ht="15" hidden="false" customHeight="false" outlineLevel="0" collapsed="false"/>
    <row r="41008" customFormat="false" ht="15" hidden="false" customHeight="false" outlineLevel="0" collapsed="false"/>
    <row r="41009" customFormat="false" ht="15" hidden="false" customHeight="false" outlineLevel="0" collapsed="false"/>
    <row r="41010" customFormat="false" ht="15" hidden="false" customHeight="false" outlineLevel="0" collapsed="false"/>
    <row r="41011" customFormat="false" ht="15" hidden="false" customHeight="false" outlineLevel="0" collapsed="false"/>
    <row r="41012" customFormat="false" ht="15" hidden="false" customHeight="false" outlineLevel="0" collapsed="false"/>
    <row r="41013" customFormat="false" ht="15" hidden="false" customHeight="false" outlineLevel="0" collapsed="false"/>
    <row r="41014" customFormat="false" ht="15" hidden="false" customHeight="false" outlineLevel="0" collapsed="false"/>
    <row r="41015" customFormat="false" ht="15" hidden="false" customHeight="false" outlineLevel="0" collapsed="false"/>
    <row r="41016" customFormat="false" ht="15" hidden="false" customHeight="false" outlineLevel="0" collapsed="false"/>
    <row r="41017" customFormat="false" ht="15" hidden="false" customHeight="false" outlineLevel="0" collapsed="false"/>
    <row r="41018" customFormat="false" ht="15" hidden="false" customHeight="false" outlineLevel="0" collapsed="false"/>
    <row r="41019" customFormat="false" ht="15" hidden="false" customHeight="false" outlineLevel="0" collapsed="false"/>
    <row r="41020" customFormat="false" ht="15" hidden="false" customHeight="false" outlineLevel="0" collapsed="false"/>
    <row r="41021" customFormat="false" ht="15" hidden="false" customHeight="false" outlineLevel="0" collapsed="false"/>
    <row r="41022" customFormat="false" ht="15" hidden="false" customHeight="false" outlineLevel="0" collapsed="false"/>
    <row r="41023" customFormat="false" ht="15" hidden="false" customHeight="false" outlineLevel="0" collapsed="false"/>
    <row r="41024" customFormat="false" ht="15" hidden="false" customHeight="false" outlineLevel="0" collapsed="false"/>
    <row r="41025" customFormat="false" ht="15" hidden="false" customHeight="false" outlineLevel="0" collapsed="false"/>
    <row r="41026" customFormat="false" ht="15" hidden="false" customHeight="false" outlineLevel="0" collapsed="false"/>
    <row r="41027" customFormat="false" ht="15" hidden="false" customHeight="false" outlineLevel="0" collapsed="false"/>
    <row r="41028" customFormat="false" ht="15" hidden="false" customHeight="false" outlineLevel="0" collapsed="false"/>
    <row r="41029" customFormat="false" ht="15" hidden="false" customHeight="false" outlineLevel="0" collapsed="false"/>
    <row r="41030" customFormat="false" ht="15" hidden="false" customHeight="false" outlineLevel="0" collapsed="false"/>
    <row r="41031" customFormat="false" ht="15" hidden="false" customHeight="false" outlineLevel="0" collapsed="false"/>
    <row r="41032" customFormat="false" ht="15" hidden="false" customHeight="false" outlineLevel="0" collapsed="false"/>
    <row r="41033" customFormat="false" ht="15" hidden="false" customHeight="false" outlineLevel="0" collapsed="false"/>
    <row r="41034" customFormat="false" ht="15" hidden="false" customHeight="false" outlineLevel="0" collapsed="false"/>
    <row r="41035" customFormat="false" ht="15" hidden="false" customHeight="false" outlineLevel="0" collapsed="false"/>
    <row r="41036" customFormat="false" ht="15" hidden="false" customHeight="false" outlineLevel="0" collapsed="false"/>
    <row r="41037" customFormat="false" ht="15" hidden="false" customHeight="false" outlineLevel="0" collapsed="false"/>
    <row r="41038" customFormat="false" ht="15" hidden="false" customHeight="false" outlineLevel="0" collapsed="false"/>
    <row r="41039" customFormat="false" ht="15" hidden="false" customHeight="false" outlineLevel="0" collapsed="false"/>
    <row r="41040" customFormat="false" ht="15" hidden="false" customHeight="false" outlineLevel="0" collapsed="false"/>
    <row r="41041" customFormat="false" ht="15" hidden="false" customHeight="false" outlineLevel="0" collapsed="false"/>
    <row r="41042" customFormat="false" ht="15" hidden="false" customHeight="false" outlineLevel="0" collapsed="false"/>
    <row r="41043" customFormat="false" ht="15" hidden="false" customHeight="false" outlineLevel="0" collapsed="false"/>
    <row r="41044" customFormat="false" ht="15" hidden="false" customHeight="false" outlineLevel="0" collapsed="false"/>
    <row r="41045" customFormat="false" ht="15" hidden="false" customHeight="false" outlineLevel="0" collapsed="false"/>
    <row r="41046" customFormat="false" ht="15" hidden="false" customHeight="false" outlineLevel="0" collapsed="false"/>
    <row r="41047" customFormat="false" ht="15" hidden="false" customHeight="false" outlineLevel="0" collapsed="false"/>
    <row r="41048" customFormat="false" ht="15" hidden="false" customHeight="false" outlineLevel="0" collapsed="false"/>
    <row r="41049" customFormat="false" ht="15" hidden="false" customHeight="false" outlineLevel="0" collapsed="false"/>
    <row r="41050" customFormat="false" ht="15" hidden="false" customHeight="false" outlineLevel="0" collapsed="false"/>
    <row r="41051" customFormat="false" ht="15" hidden="false" customHeight="false" outlineLevel="0" collapsed="false"/>
    <row r="41052" customFormat="false" ht="15" hidden="false" customHeight="false" outlineLevel="0" collapsed="false"/>
    <row r="41053" customFormat="false" ht="15" hidden="false" customHeight="false" outlineLevel="0" collapsed="false"/>
    <row r="41054" customFormat="false" ht="15" hidden="false" customHeight="false" outlineLevel="0" collapsed="false"/>
    <row r="41055" customFormat="false" ht="15" hidden="false" customHeight="false" outlineLevel="0" collapsed="false"/>
    <row r="41056" customFormat="false" ht="15" hidden="false" customHeight="false" outlineLevel="0" collapsed="false"/>
    <row r="41057" customFormat="false" ht="15" hidden="false" customHeight="false" outlineLevel="0" collapsed="false"/>
    <row r="41058" customFormat="false" ht="15" hidden="false" customHeight="false" outlineLevel="0" collapsed="false"/>
    <row r="41059" customFormat="false" ht="15" hidden="false" customHeight="false" outlineLevel="0" collapsed="false"/>
    <row r="41060" customFormat="false" ht="15" hidden="false" customHeight="false" outlineLevel="0" collapsed="false"/>
    <row r="41061" customFormat="false" ht="15" hidden="false" customHeight="false" outlineLevel="0" collapsed="false"/>
    <row r="41062" customFormat="false" ht="15" hidden="false" customHeight="false" outlineLevel="0" collapsed="false"/>
    <row r="41063" customFormat="false" ht="15" hidden="false" customHeight="false" outlineLevel="0" collapsed="false"/>
    <row r="41064" customFormat="false" ht="15" hidden="false" customHeight="false" outlineLevel="0" collapsed="false"/>
    <row r="41065" customFormat="false" ht="15" hidden="false" customHeight="false" outlineLevel="0" collapsed="false"/>
    <row r="41066" customFormat="false" ht="15" hidden="false" customHeight="false" outlineLevel="0" collapsed="false"/>
    <row r="41067" customFormat="false" ht="15" hidden="false" customHeight="false" outlineLevel="0" collapsed="false"/>
    <row r="41068" customFormat="false" ht="15" hidden="false" customHeight="false" outlineLevel="0" collapsed="false"/>
    <row r="41069" customFormat="false" ht="15" hidden="false" customHeight="false" outlineLevel="0" collapsed="false"/>
    <row r="41070" customFormat="false" ht="15" hidden="false" customHeight="false" outlineLevel="0" collapsed="false"/>
    <row r="41071" customFormat="false" ht="15" hidden="false" customHeight="false" outlineLevel="0" collapsed="false"/>
    <row r="41072" customFormat="false" ht="15" hidden="false" customHeight="false" outlineLevel="0" collapsed="false"/>
    <row r="41073" customFormat="false" ht="15" hidden="false" customHeight="false" outlineLevel="0" collapsed="false"/>
    <row r="41074" customFormat="false" ht="15" hidden="false" customHeight="false" outlineLevel="0" collapsed="false"/>
    <row r="41075" customFormat="false" ht="15" hidden="false" customHeight="false" outlineLevel="0" collapsed="false"/>
    <row r="41076" customFormat="false" ht="15" hidden="false" customHeight="false" outlineLevel="0" collapsed="false"/>
    <row r="41077" customFormat="false" ht="15" hidden="false" customHeight="false" outlineLevel="0" collapsed="false"/>
    <row r="41078" customFormat="false" ht="15" hidden="false" customHeight="false" outlineLevel="0" collapsed="false"/>
    <row r="41079" customFormat="false" ht="15" hidden="false" customHeight="false" outlineLevel="0" collapsed="false"/>
    <row r="41080" customFormat="false" ht="15" hidden="false" customHeight="false" outlineLevel="0" collapsed="false"/>
    <row r="41081" customFormat="false" ht="15" hidden="false" customHeight="false" outlineLevel="0" collapsed="false"/>
    <row r="41082" customFormat="false" ht="15" hidden="false" customHeight="false" outlineLevel="0" collapsed="false"/>
    <row r="41083" customFormat="false" ht="15" hidden="false" customHeight="false" outlineLevel="0" collapsed="false"/>
    <row r="41084" customFormat="false" ht="15" hidden="false" customHeight="false" outlineLevel="0" collapsed="false"/>
    <row r="41085" customFormat="false" ht="15" hidden="false" customHeight="false" outlineLevel="0" collapsed="false"/>
    <row r="41086" customFormat="false" ht="15" hidden="false" customHeight="false" outlineLevel="0" collapsed="false"/>
    <row r="41087" customFormat="false" ht="15" hidden="false" customHeight="false" outlineLevel="0" collapsed="false"/>
    <row r="41088" customFormat="false" ht="15" hidden="false" customHeight="false" outlineLevel="0" collapsed="false"/>
    <row r="41089" customFormat="false" ht="15" hidden="false" customHeight="false" outlineLevel="0" collapsed="false"/>
    <row r="41090" customFormat="false" ht="15" hidden="false" customHeight="false" outlineLevel="0" collapsed="false"/>
    <row r="41091" customFormat="false" ht="15" hidden="false" customHeight="false" outlineLevel="0" collapsed="false"/>
    <row r="41092" customFormat="false" ht="15" hidden="false" customHeight="false" outlineLevel="0" collapsed="false"/>
    <row r="41093" customFormat="false" ht="15" hidden="false" customHeight="false" outlineLevel="0" collapsed="false"/>
    <row r="41094" customFormat="false" ht="15" hidden="false" customHeight="false" outlineLevel="0" collapsed="false"/>
    <row r="41095" customFormat="false" ht="15" hidden="false" customHeight="false" outlineLevel="0" collapsed="false"/>
    <row r="41096" customFormat="false" ht="15" hidden="false" customHeight="false" outlineLevel="0" collapsed="false"/>
    <row r="41097" customFormat="false" ht="15" hidden="false" customHeight="false" outlineLevel="0" collapsed="false"/>
    <row r="41098" customFormat="false" ht="15" hidden="false" customHeight="false" outlineLevel="0" collapsed="false"/>
    <row r="41099" customFormat="false" ht="15" hidden="false" customHeight="false" outlineLevel="0" collapsed="false"/>
    <row r="41100" customFormat="false" ht="15" hidden="false" customHeight="false" outlineLevel="0" collapsed="false"/>
    <row r="41101" customFormat="false" ht="15" hidden="false" customHeight="false" outlineLevel="0" collapsed="false"/>
    <row r="41102" customFormat="false" ht="15" hidden="false" customHeight="false" outlineLevel="0" collapsed="false"/>
    <row r="41103" customFormat="false" ht="15" hidden="false" customHeight="false" outlineLevel="0" collapsed="false"/>
    <row r="41104" customFormat="false" ht="15" hidden="false" customHeight="false" outlineLevel="0" collapsed="false"/>
    <row r="41105" customFormat="false" ht="15" hidden="false" customHeight="false" outlineLevel="0" collapsed="false"/>
    <row r="41106" customFormat="false" ht="15" hidden="false" customHeight="false" outlineLevel="0" collapsed="false"/>
    <row r="41107" customFormat="false" ht="15" hidden="false" customHeight="false" outlineLevel="0" collapsed="false"/>
    <row r="41108" customFormat="false" ht="15" hidden="false" customHeight="false" outlineLevel="0" collapsed="false"/>
    <row r="41109" customFormat="false" ht="15" hidden="false" customHeight="false" outlineLevel="0" collapsed="false"/>
    <row r="41110" customFormat="false" ht="15" hidden="false" customHeight="false" outlineLevel="0" collapsed="false"/>
    <row r="41111" customFormat="false" ht="15" hidden="false" customHeight="false" outlineLevel="0" collapsed="false"/>
    <row r="41112" customFormat="false" ht="15" hidden="false" customHeight="false" outlineLevel="0" collapsed="false"/>
    <row r="41113" customFormat="false" ht="15" hidden="false" customHeight="false" outlineLevel="0" collapsed="false"/>
    <row r="41114" customFormat="false" ht="15" hidden="false" customHeight="false" outlineLevel="0" collapsed="false"/>
    <row r="41115" customFormat="false" ht="15" hidden="false" customHeight="false" outlineLevel="0" collapsed="false"/>
    <row r="41116" customFormat="false" ht="15" hidden="false" customHeight="false" outlineLevel="0" collapsed="false"/>
    <row r="41117" customFormat="false" ht="15" hidden="false" customHeight="false" outlineLevel="0" collapsed="false"/>
    <row r="41118" customFormat="false" ht="15" hidden="false" customHeight="false" outlineLevel="0" collapsed="false"/>
    <row r="41119" customFormat="false" ht="15" hidden="false" customHeight="false" outlineLevel="0" collapsed="false"/>
    <row r="41120" customFormat="false" ht="15" hidden="false" customHeight="false" outlineLevel="0" collapsed="false"/>
    <row r="41121" customFormat="false" ht="15" hidden="false" customHeight="false" outlineLevel="0" collapsed="false"/>
    <row r="41122" customFormat="false" ht="15" hidden="false" customHeight="false" outlineLevel="0" collapsed="false"/>
    <row r="41123" customFormat="false" ht="15" hidden="false" customHeight="false" outlineLevel="0" collapsed="false"/>
    <row r="41124" customFormat="false" ht="15" hidden="false" customHeight="false" outlineLevel="0" collapsed="false"/>
    <row r="41125" customFormat="false" ht="15" hidden="false" customHeight="false" outlineLevel="0" collapsed="false"/>
    <row r="41126" customFormat="false" ht="15" hidden="false" customHeight="false" outlineLevel="0" collapsed="false"/>
    <row r="41127" customFormat="false" ht="15" hidden="false" customHeight="false" outlineLevel="0" collapsed="false"/>
    <row r="41128" customFormat="false" ht="15" hidden="false" customHeight="false" outlineLevel="0" collapsed="false"/>
    <row r="41129" customFormat="false" ht="15" hidden="false" customHeight="false" outlineLevel="0" collapsed="false"/>
    <row r="41130" customFormat="false" ht="15" hidden="false" customHeight="false" outlineLevel="0" collapsed="false"/>
    <row r="41131" customFormat="false" ht="15" hidden="false" customHeight="false" outlineLevel="0" collapsed="false"/>
    <row r="41132" customFormat="false" ht="15" hidden="false" customHeight="false" outlineLevel="0" collapsed="false"/>
    <row r="41133" customFormat="false" ht="15" hidden="false" customHeight="false" outlineLevel="0" collapsed="false"/>
    <row r="41134" customFormat="false" ht="15" hidden="false" customHeight="false" outlineLevel="0" collapsed="false"/>
    <row r="41135" customFormat="false" ht="15" hidden="false" customHeight="false" outlineLevel="0" collapsed="false"/>
    <row r="41136" customFormat="false" ht="15" hidden="false" customHeight="false" outlineLevel="0" collapsed="false"/>
    <row r="41137" customFormat="false" ht="15" hidden="false" customHeight="false" outlineLevel="0" collapsed="false"/>
    <row r="41138" customFormat="false" ht="15" hidden="false" customHeight="false" outlineLevel="0" collapsed="false"/>
    <row r="41139" customFormat="false" ht="15" hidden="false" customHeight="false" outlineLevel="0" collapsed="false"/>
    <row r="41140" customFormat="false" ht="15" hidden="false" customHeight="false" outlineLevel="0" collapsed="false"/>
    <row r="41141" customFormat="false" ht="15" hidden="false" customHeight="false" outlineLevel="0" collapsed="false"/>
    <row r="41142" customFormat="false" ht="15" hidden="false" customHeight="false" outlineLevel="0" collapsed="false"/>
    <row r="41143" customFormat="false" ht="15" hidden="false" customHeight="false" outlineLevel="0" collapsed="false"/>
    <row r="41144" customFormat="false" ht="15" hidden="false" customHeight="false" outlineLevel="0" collapsed="false"/>
    <row r="41145" customFormat="false" ht="15" hidden="false" customHeight="false" outlineLevel="0" collapsed="false"/>
    <row r="41146" customFormat="false" ht="15" hidden="false" customHeight="false" outlineLevel="0" collapsed="false"/>
    <row r="41147" customFormat="false" ht="15" hidden="false" customHeight="false" outlineLevel="0" collapsed="false"/>
    <row r="41148" customFormat="false" ht="15" hidden="false" customHeight="false" outlineLevel="0" collapsed="false"/>
    <row r="41149" customFormat="false" ht="15" hidden="false" customHeight="false" outlineLevel="0" collapsed="false"/>
    <row r="41150" customFormat="false" ht="15" hidden="false" customHeight="false" outlineLevel="0" collapsed="false"/>
    <row r="41151" customFormat="false" ht="15" hidden="false" customHeight="false" outlineLevel="0" collapsed="false"/>
    <row r="41152" customFormat="false" ht="15" hidden="false" customHeight="false" outlineLevel="0" collapsed="false"/>
    <row r="41153" customFormat="false" ht="15" hidden="false" customHeight="false" outlineLevel="0" collapsed="false"/>
    <row r="41154" customFormat="false" ht="15" hidden="false" customHeight="false" outlineLevel="0" collapsed="false"/>
    <row r="41155" customFormat="false" ht="15" hidden="false" customHeight="false" outlineLevel="0" collapsed="false"/>
    <row r="41156" customFormat="false" ht="15" hidden="false" customHeight="false" outlineLevel="0" collapsed="false"/>
    <row r="41157" customFormat="false" ht="15" hidden="false" customHeight="false" outlineLevel="0" collapsed="false"/>
    <row r="41158" customFormat="false" ht="15" hidden="false" customHeight="false" outlineLevel="0" collapsed="false"/>
    <row r="41159" customFormat="false" ht="15" hidden="false" customHeight="false" outlineLevel="0" collapsed="false"/>
    <row r="41160" customFormat="false" ht="15" hidden="false" customHeight="false" outlineLevel="0" collapsed="false"/>
    <row r="41161" customFormat="false" ht="15" hidden="false" customHeight="false" outlineLevel="0" collapsed="false"/>
    <row r="41162" customFormat="false" ht="15" hidden="false" customHeight="false" outlineLevel="0" collapsed="false"/>
    <row r="41163" customFormat="false" ht="15" hidden="false" customHeight="false" outlineLevel="0" collapsed="false"/>
    <row r="41164" customFormat="false" ht="15" hidden="false" customHeight="false" outlineLevel="0" collapsed="false"/>
    <row r="41165" customFormat="false" ht="15" hidden="false" customHeight="false" outlineLevel="0" collapsed="false"/>
    <row r="41166" customFormat="false" ht="15" hidden="false" customHeight="false" outlineLevel="0" collapsed="false"/>
    <row r="41167" customFormat="false" ht="15" hidden="false" customHeight="false" outlineLevel="0" collapsed="false"/>
    <row r="41168" customFormat="false" ht="15" hidden="false" customHeight="false" outlineLevel="0" collapsed="false"/>
    <row r="41169" customFormat="false" ht="15" hidden="false" customHeight="false" outlineLevel="0" collapsed="false"/>
    <row r="41170" customFormat="false" ht="15" hidden="false" customHeight="false" outlineLevel="0" collapsed="false"/>
    <row r="41171" customFormat="false" ht="15" hidden="false" customHeight="false" outlineLevel="0" collapsed="false"/>
    <row r="41172" customFormat="false" ht="15" hidden="false" customHeight="false" outlineLevel="0" collapsed="false"/>
    <row r="41173" customFormat="false" ht="15" hidden="false" customHeight="false" outlineLevel="0" collapsed="false"/>
    <row r="41174" customFormat="false" ht="15" hidden="false" customHeight="false" outlineLevel="0" collapsed="false"/>
    <row r="41175" customFormat="false" ht="15" hidden="false" customHeight="false" outlineLevel="0" collapsed="false"/>
    <row r="41176" customFormat="false" ht="15" hidden="false" customHeight="false" outlineLevel="0" collapsed="false"/>
    <row r="41177" customFormat="false" ht="15" hidden="false" customHeight="false" outlineLevel="0" collapsed="false"/>
    <row r="41178" customFormat="false" ht="15" hidden="false" customHeight="false" outlineLevel="0" collapsed="false"/>
    <row r="41179" customFormat="false" ht="15" hidden="false" customHeight="false" outlineLevel="0" collapsed="false"/>
    <row r="41180" customFormat="false" ht="15" hidden="false" customHeight="false" outlineLevel="0" collapsed="false"/>
    <row r="41181" customFormat="false" ht="15" hidden="false" customHeight="false" outlineLevel="0" collapsed="false"/>
    <row r="41182" customFormat="false" ht="15" hidden="false" customHeight="false" outlineLevel="0" collapsed="false"/>
    <row r="41183" customFormat="false" ht="15" hidden="false" customHeight="false" outlineLevel="0" collapsed="false"/>
    <row r="41184" customFormat="false" ht="15" hidden="false" customHeight="false" outlineLevel="0" collapsed="false"/>
    <row r="41185" customFormat="false" ht="15" hidden="false" customHeight="false" outlineLevel="0" collapsed="false"/>
    <row r="41186" customFormat="false" ht="15" hidden="false" customHeight="false" outlineLevel="0" collapsed="false"/>
    <row r="41187" customFormat="false" ht="15" hidden="false" customHeight="false" outlineLevel="0" collapsed="false"/>
    <row r="41188" customFormat="false" ht="15" hidden="false" customHeight="false" outlineLevel="0" collapsed="false"/>
    <row r="41189" customFormat="false" ht="15" hidden="false" customHeight="false" outlineLevel="0" collapsed="false"/>
    <row r="41190" customFormat="false" ht="15" hidden="false" customHeight="false" outlineLevel="0" collapsed="false"/>
    <row r="41191" customFormat="false" ht="15" hidden="false" customHeight="false" outlineLevel="0" collapsed="false"/>
    <row r="41192" customFormat="false" ht="15" hidden="false" customHeight="false" outlineLevel="0" collapsed="false"/>
    <row r="41193" customFormat="false" ht="15" hidden="false" customHeight="false" outlineLevel="0" collapsed="false"/>
    <row r="41194" customFormat="false" ht="15" hidden="false" customHeight="false" outlineLevel="0" collapsed="false"/>
    <row r="41195" customFormat="false" ht="15" hidden="false" customHeight="false" outlineLevel="0" collapsed="false"/>
    <row r="41196" customFormat="false" ht="15" hidden="false" customHeight="false" outlineLevel="0" collapsed="false"/>
    <row r="41197" customFormat="false" ht="15" hidden="false" customHeight="false" outlineLevel="0" collapsed="false"/>
    <row r="41198" customFormat="false" ht="15" hidden="false" customHeight="false" outlineLevel="0" collapsed="false"/>
    <row r="41199" customFormat="false" ht="15" hidden="false" customHeight="false" outlineLevel="0" collapsed="false"/>
    <row r="41200" customFormat="false" ht="15" hidden="false" customHeight="false" outlineLevel="0" collapsed="false"/>
    <row r="41201" customFormat="false" ht="15" hidden="false" customHeight="false" outlineLevel="0" collapsed="false"/>
    <row r="41202" customFormat="false" ht="15" hidden="false" customHeight="false" outlineLevel="0" collapsed="false"/>
    <row r="41203" customFormat="false" ht="15" hidden="false" customHeight="false" outlineLevel="0" collapsed="false"/>
    <row r="41204" customFormat="false" ht="15" hidden="false" customHeight="false" outlineLevel="0" collapsed="false"/>
    <row r="41205" customFormat="false" ht="15" hidden="false" customHeight="false" outlineLevel="0" collapsed="false"/>
    <row r="41206" customFormat="false" ht="15" hidden="false" customHeight="false" outlineLevel="0" collapsed="false"/>
    <row r="41207" customFormat="false" ht="15" hidden="false" customHeight="false" outlineLevel="0" collapsed="false"/>
    <row r="41208" customFormat="false" ht="15" hidden="false" customHeight="false" outlineLevel="0" collapsed="false"/>
    <row r="41209" customFormat="false" ht="15" hidden="false" customHeight="false" outlineLevel="0" collapsed="false"/>
    <row r="41210" customFormat="false" ht="15" hidden="false" customHeight="false" outlineLevel="0" collapsed="false"/>
    <row r="41211" customFormat="false" ht="15" hidden="false" customHeight="false" outlineLevel="0" collapsed="false"/>
    <row r="41212" customFormat="false" ht="15" hidden="false" customHeight="false" outlineLevel="0" collapsed="false"/>
    <row r="41213" customFormat="false" ht="15" hidden="false" customHeight="false" outlineLevel="0" collapsed="false"/>
    <row r="41214" customFormat="false" ht="15" hidden="false" customHeight="false" outlineLevel="0" collapsed="false"/>
    <row r="41215" customFormat="false" ht="15" hidden="false" customHeight="false" outlineLevel="0" collapsed="false"/>
    <row r="41216" customFormat="false" ht="15" hidden="false" customHeight="false" outlineLevel="0" collapsed="false"/>
    <row r="41217" customFormat="false" ht="15" hidden="false" customHeight="false" outlineLevel="0" collapsed="false"/>
    <row r="41218" customFormat="false" ht="15" hidden="false" customHeight="false" outlineLevel="0" collapsed="false"/>
    <row r="41219" customFormat="false" ht="15" hidden="false" customHeight="false" outlineLevel="0" collapsed="false"/>
    <row r="41220" customFormat="false" ht="15" hidden="false" customHeight="false" outlineLevel="0" collapsed="false"/>
    <row r="41221" customFormat="false" ht="15" hidden="false" customHeight="false" outlineLevel="0" collapsed="false"/>
    <row r="41222" customFormat="false" ht="15" hidden="false" customHeight="false" outlineLevel="0" collapsed="false"/>
    <row r="41223" customFormat="false" ht="15" hidden="false" customHeight="false" outlineLevel="0" collapsed="false"/>
    <row r="41224" customFormat="false" ht="15" hidden="false" customHeight="false" outlineLevel="0" collapsed="false"/>
    <row r="41225" customFormat="false" ht="15" hidden="false" customHeight="false" outlineLevel="0" collapsed="false"/>
    <row r="41226" customFormat="false" ht="15" hidden="false" customHeight="false" outlineLevel="0" collapsed="false"/>
    <row r="41227" customFormat="false" ht="15" hidden="false" customHeight="false" outlineLevel="0" collapsed="false"/>
    <row r="41228" customFormat="false" ht="15" hidden="false" customHeight="false" outlineLevel="0" collapsed="false"/>
    <row r="41229" customFormat="false" ht="15" hidden="false" customHeight="false" outlineLevel="0" collapsed="false"/>
    <row r="41230" customFormat="false" ht="15" hidden="false" customHeight="false" outlineLevel="0" collapsed="false"/>
    <row r="41231" customFormat="false" ht="15" hidden="false" customHeight="false" outlineLevel="0" collapsed="false"/>
    <row r="41232" customFormat="false" ht="15" hidden="false" customHeight="false" outlineLevel="0" collapsed="false"/>
    <row r="41233" customFormat="false" ht="15" hidden="false" customHeight="false" outlineLevel="0" collapsed="false"/>
    <row r="41234" customFormat="false" ht="15" hidden="false" customHeight="false" outlineLevel="0" collapsed="false"/>
    <row r="41235" customFormat="false" ht="15" hidden="false" customHeight="false" outlineLevel="0" collapsed="false"/>
    <row r="41236" customFormat="false" ht="15" hidden="false" customHeight="false" outlineLevel="0" collapsed="false"/>
    <row r="41237" customFormat="false" ht="15" hidden="false" customHeight="false" outlineLevel="0" collapsed="false"/>
    <row r="41238" customFormat="false" ht="15" hidden="false" customHeight="false" outlineLevel="0" collapsed="false"/>
    <row r="41239" customFormat="false" ht="15" hidden="false" customHeight="false" outlineLevel="0" collapsed="false"/>
    <row r="41240" customFormat="false" ht="15" hidden="false" customHeight="false" outlineLevel="0" collapsed="false"/>
    <row r="41241" customFormat="false" ht="15" hidden="false" customHeight="false" outlineLevel="0" collapsed="false"/>
    <row r="41242" customFormat="false" ht="15" hidden="false" customHeight="false" outlineLevel="0" collapsed="false"/>
    <row r="41243" customFormat="false" ht="15" hidden="false" customHeight="false" outlineLevel="0" collapsed="false"/>
    <row r="41244" customFormat="false" ht="15" hidden="false" customHeight="false" outlineLevel="0" collapsed="false"/>
    <row r="41245" customFormat="false" ht="15" hidden="false" customHeight="false" outlineLevel="0" collapsed="false"/>
    <row r="41246" customFormat="false" ht="15" hidden="false" customHeight="false" outlineLevel="0" collapsed="false"/>
    <row r="41247" customFormat="false" ht="15" hidden="false" customHeight="false" outlineLevel="0" collapsed="false"/>
    <row r="41248" customFormat="false" ht="15" hidden="false" customHeight="false" outlineLevel="0" collapsed="false"/>
    <row r="41249" customFormat="false" ht="15" hidden="false" customHeight="false" outlineLevel="0" collapsed="false"/>
    <row r="41250" customFormat="false" ht="15" hidden="false" customHeight="false" outlineLevel="0" collapsed="false"/>
    <row r="41251" customFormat="false" ht="15" hidden="false" customHeight="false" outlineLevel="0" collapsed="false"/>
    <row r="41252" customFormat="false" ht="15" hidden="false" customHeight="false" outlineLevel="0" collapsed="false"/>
    <row r="41253" customFormat="false" ht="15" hidden="false" customHeight="false" outlineLevel="0" collapsed="false"/>
    <row r="41254" customFormat="false" ht="15" hidden="false" customHeight="false" outlineLevel="0" collapsed="false"/>
    <row r="41255" customFormat="false" ht="15" hidden="false" customHeight="false" outlineLevel="0" collapsed="false"/>
    <row r="41256" customFormat="false" ht="15" hidden="false" customHeight="false" outlineLevel="0" collapsed="false"/>
    <row r="41257" customFormat="false" ht="15" hidden="false" customHeight="false" outlineLevel="0" collapsed="false"/>
    <row r="41258" customFormat="false" ht="15" hidden="false" customHeight="false" outlineLevel="0" collapsed="false"/>
    <row r="41259" customFormat="false" ht="15" hidden="false" customHeight="false" outlineLevel="0" collapsed="false"/>
    <row r="41260" customFormat="false" ht="15" hidden="false" customHeight="false" outlineLevel="0" collapsed="false"/>
    <row r="41261" customFormat="false" ht="15" hidden="false" customHeight="false" outlineLevel="0" collapsed="false"/>
    <row r="41262" customFormat="false" ht="15" hidden="false" customHeight="false" outlineLevel="0" collapsed="false"/>
    <row r="41263" customFormat="false" ht="15" hidden="false" customHeight="false" outlineLevel="0" collapsed="false"/>
    <row r="41264" customFormat="false" ht="15" hidden="false" customHeight="false" outlineLevel="0" collapsed="false"/>
    <row r="41265" customFormat="false" ht="15" hidden="false" customHeight="false" outlineLevel="0" collapsed="false"/>
    <row r="41266" customFormat="false" ht="15" hidden="false" customHeight="false" outlineLevel="0" collapsed="false"/>
    <row r="41267" customFormat="false" ht="15" hidden="false" customHeight="false" outlineLevel="0" collapsed="false"/>
    <row r="41268" customFormat="false" ht="15" hidden="false" customHeight="false" outlineLevel="0" collapsed="false"/>
    <row r="41269" customFormat="false" ht="15" hidden="false" customHeight="false" outlineLevel="0" collapsed="false"/>
    <row r="41270" customFormat="false" ht="15" hidden="false" customHeight="false" outlineLevel="0" collapsed="false"/>
    <row r="41271" customFormat="false" ht="15" hidden="false" customHeight="false" outlineLevel="0" collapsed="false"/>
    <row r="41272" customFormat="false" ht="15" hidden="false" customHeight="false" outlineLevel="0" collapsed="false"/>
    <row r="41273" customFormat="false" ht="15" hidden="false" customHeight="false" outlineLevel="0" collapsed="false"/>
    <row r="41274" customFormat="false" ht="15" hidden="false" customHeight="false" outlineLevel="0" collapsed="false"/>
    <row r="41275" customFormat="false" ht="15" hidden="false" customHeight="false" outlineLevel="0" collapsed="false"/>
    <row r="41276" customFormat="false" ht="15" hidden="false" customHeight="false" outlineLevel="0" collapsed="false"/>
    <row r="41277" customFormat="false" ht="15" hidden="false" customHeight="false" outlineLevel="0" collapsed="false"/>
    <row r="41278" customFormat="false" ht="15" hidden="false" customHeight="false" outlineLevel="0" collapsed="false"/>
    <row r="41279" customFormat="false" ht="15" hidden="false" customHeight="false" outlineLevel="0" collapsed="false"/>
    <row r="41280" customFormat="false" ht="15" hidden="false" customHeight="false" outlineLevel="0" collapsed="false"/>
    <row r="41281" customFormat="false" ht="15" hidden="false" customHeight="false" outlineLevel="0" collapsed="false"/>
    <row r="41282" customFormat="false" ht="15" hidden="false" customHeight="false" outlineLevel="0" collapsed="false"/>
    <row r="41283" customFormat="false" ht="15" hidden="false" customHeight="false" outlineLevel="0" collapsed="false"/>
    <row r="41284" customFormat="false" ht="15" hidden="false" customHeight="false" outlineLevel="0" collapsed="false"/>
    <row r="41285" customFormat="false" ht="15" hidden="false" customHeight="false" outlineLevel="0" collapsed="false"/>
    <row r="41286" customFormat="false" ht="15" hidden="false" customHeight="false" outlineLevel="0" collapsed="false"/>
    <row r="41287" customFormat="false" ht="15" hidden="false" customHeight="false" outlineLevel="0" collapsed="false"/>
    <row r="41288" customFormat="false" ht="15" hidden="false" customHeight="false" outlineLevel="0" collapsed="false"/>
    <row r="41289" customFormat="false" ht="15" hidden="false" customHeight="false" outlineLevel="0" collapsed="false"/>
    <row r="41290" customFormat="false" ht="15" hidden="false" customHeight="false" outlineLevel="0" collapsed="false"/>
    <row r="41291" customFormat="false" ht="15" hidden="false" customHeight="false" outlineLevel="0" collapsed="false"/>
    <row r="41292" customFormat="false" ht="15" hidden="false" customHeight="false" outlineLevel="0" collapsed="false"/>
    <row r="41293" customFormat="false" ht="15" hidden="false" customHeight="false" outlineLevel="0" collapsed="false"/>
    <row r="41294" customFormat="false" ht="15" hidden="false" customHeight="false" outlineLevel="0" collapsed="false"/>
    <row r="41295" customFormat="false" ht="15" hidden="false" customHeight="false" outlineLevel="0" collapsed="false"/>
    <row r="41296" customFormat="false" ht="15" hidden="false" customHeight="false" outlineLevel="0" collapsed="false"/>
    <row r="41297" customFormat="false" ht="15" hidden="false" customHeight="false" outlineLevel="0" collapsed="false"/>
    <row r="41298" customFormat="false" ht="15" hidden="false" customHeight="false" outlineLevel="0" collapsed="false"/>
    <row r="41299" customFormat="false" ht="15" hidden="false" customHeight="false" outlineLevel="0" collapsed="false"/>
    <row r="41300" customFormat="false" ht="15" hidden="false" customHeight="false" outlineLevel="0" collapsed="false"/>
    <row r="41301" customFormat="false" ht="15" hidden="false" customHeight="false" outlineLevel="0" collapsed="false"/>
    <row r="41302" customFormat="false" ht="15" hidden="false" customHeight="false" outlineLevel="0" collapsed="false"/>
    <row r="41303" customFormat="false" ht="15" hidden="false" customHeight="false" outlineLevel="0" collapsed="false"/>
    <row r="41304" customFormat="false" ht="15" hidden="false" customHeight="false" outlineLevel="0" collapsed="false"/>
    <row r="41305" customFormat="false" ht="15" hidden="false" customHeight="false" outlineLevel="0" collapsed="false"/>
    <row r="41306" customFormat="false" ht="15" hidden="false" customHeight="false" outlineLevel="0" collapsed="false"/>
    <row r="41307" customFormat="false" ht="15" hidden="false" customHeight="false" outlineLevel="0" collapsed="false"/>
    <row r="41308" customFormat="false" ht="15" hidden="false" customHeight="false" outlineLevel="0" collapsed="false"/>
    <row r="41309" customFormat="false" ht="15" hidden="false" customHeight="false" outlineLevel="0" collapsed="false"/>
    <row r="41310" customFormat="false" ht="15" hidden="false" customHeight="false" outlineLevel="0" collapsed="false"/>
    <row r="41311" customFormat="false" ht="15" hidden="false" customHeight="false" outlineLevel="0" collapsed="false"/>
    <row r="41312" customFormat="false" ht="15" hidden="false" customHeight="false" outlineLevel="0" collapsed="false"/>
    <row r="41313" customFormat="false" ht="15" hidden="false" customHeight="false" outlineLevel="0" collapsed="false"/>
    <row r="41314" customFormat="false" ht="15" hidden="false" customHeight="false" outlineLevel="0" collapsed="false"/>
    <row r="41315" customFormat="false" ht="15" hidden="false" customHeight="false" outlineLevel="0" collapsed="false"/>
    <row r="41316" customFormat="false" ht="15" hidden="false" customHeight="false" outlineLevel="0" collapsed="false"/>
    <row r="41317" customFormat="false" ht="15" hidden="false" customHeight="false" outlineLevel="0" collapsed="false"/>
    <row r="41318" customFormat="false" ht="15" hidden="false" customHeight="false" outlineLevel="0" collapsed="false"/>
    <row r="41319" customFormat="false" ht="15" hidden="false" customHeight="false" outlineLevel="0" collapsed="false"/>
    <row r="41320" customFormat="false" ht="15" hidden="false" customHeight="false" outlineLevel="0" collapsed="false"/>
    <row r="41321" customFormat="false" ht="15" hidden="false" customHeight="false" outlineLevel="0" collapsed="false"/>
    <row r="41322" customFormat="false" ht="15" hidden="false" customHeight="false" outlineLevel="0" collapsed="false"/>
    <row r="41323" customFormat="false" ht="15" hidden="false" customHeight="false" outlineLevel="0" collapsed="false"/>
    <row r="41324" customFormat="false" ht="15" hidden="false" customHeight="false" outlineLevel="0" collapsed="false"/>
    <row r="41325" customFormat="false" ht="15" hidden="false" customHeight="false" outlineLevel="0" collapsed="false"/>
    <row r="41326" customFormat="false" ht="15" hidden="false" customHeight="false" outlineLevel="0" collapsed="false"/>
    <row r="41327" customFormat="false" ht="15" hidden="false" customHeight="false" outlineLevel="0" collapsed="false"/>
    <row r="41328" customFormat="false" ht="15" hidden="false" customHeight="false" outlineLevel="0" collapsed="false"/>
    <row r="41329" customFormat="false" ht="15" hidden="false" customHeight="false" outlineLevel="0" collapsed="false"/>
    <row r="41330" customFormat="false" ht="15" hidden="false" customHeight="false" outlineLevel="0" collapsed="false"/>
    <row r="41331" customFormat="false" ht="15" hidden="false" customHeight="false" outlineLevel="0" collapsed="false"/>
    <row r="41332" customFormat="false" ht="15" hidden="false" customHeight="false" outlineLevel="0" collapsed="false"/>
    <row r="41333" customFormat="false" ht="15" hidden="false" customHeight="false" outlineLevel="0" collapsed="false"/>
    <row r="41334" customFormat="false" ht="15" hidden="false" customHeight="false" outlineLevel="0" collapsed="false"/>
    <row r="41335" customFormat="false" ht="15" hidden="false" customHeight="false" outlineLevel="0" collapsed="false"/>
    <row r="41336" customFormat="false" ht="15" hidden="false" customHeight="false" outlineLevel="0" collapsed="false"/>
    <row r="41337" customFormat="false" ht="15" hidden="false" customHeight="false" outlineLevel="0" collapsed="false"/>
    <row r="41338" customFormat="false" ht="15" hidden="false" customHeight="false" outlineLevel="0" collapsed="false"/>
    <row r="41339" customFormat="false" ht="15" hidden="false" customHeight="false" outlineLevel="0" collapsed="false"/>
    <row r="41340" customFormat="false" ht="15" hidden="false" customHeight="false" outlineLevel="0" collapsed="false"/>
    <row r="41341" customFormat="false" ht="15" hidden="false" customHeight="false" outlineLevel="0" collapsed="false"/>
    <row r="41342" customFormat="false" ht="15" hidden="false" customHeight="false" outlineLevel="0" collapsed="false"/>
    <row r="41343" customFormat="false" ht="15" hidden="false" customHeight="false" outlineLevel="0" collapsed="false"/>
    <row r="41344" customFormat="false" ht="15" hidden="false" customHeight="false" outlineLevel="0" collapsed="false"/>
    <row r="41345" customFormat="false" ht="15" hidden="false" customHeight="false" outlineLevel="0" collapsed="false"/>
    <row r="41346" customFormat="false" ht="15" hidden="false" customHeight="false" outlineLevel="0" collapsed="false"/>
    <row r="41347" customFormat="false" ht="15" hidden="false" customHeight="false" outlineLevel="0" collapsed="false"/>
    <row r="41348" customFormat="false" ht="15" hidden="false" customHeight="false" outlineLevel="0" collapsed="false"/>
    <row r="41349" customFormat="false" ht="15" hidden="false" customHeight="false" outlineLevel="0" collapsed="false"/>
    <row r="41350" customFormat="false" ht="15" hidden="false" customHeight="false" outlineLevel="0" collapsed="false"/>
    <row r="41351" customFormat="false" ht="15" hidden="false" customHeight="false" outlineLevel="0" collapsed="false"/>
    <row r="41352" customFormat="false" ht="15" hidden="false" customHeight="false" outlineLevel="0" collapsed="false"/>
    <row r="41353" customFormat="false" ht="15" hidden="false" customHeight="false" outlineLevel="0" collapsed="false"/>
    <row r="41354" customFormat="false" ht="15" hidden="false" customHeight="false" outlineLevel="0" collapsed="false"/>
    <row r="41355" customFormat="false" ht="15" hidden="false" customHeight="false" outlineLevel="0" collapsed="false"/>
    <row r="41356" customFormat="false" ht="15" hidden="false" customHeight="false" outlineLevel="0" collapsed="false"/>
    <row r="41357" customFormat="false" ht="15" hidden="false" customHeight="false" outlineLevel="0" collapsed="false"/>
    <row r="41358" customFormat="false" ht="15" hidden="false" customHeight="false" outlineLevel="0" collapsed="false"/>
    <row r="41359" customFormat="false" ht="15" hidden="false" customHeight="false" outlineLevel="0" collapsed="false"/>
    <row r="41360" customFormat="false" ht="15" hidden="false" customHeight="false" outlineLevel="0" collapsed="false"/>
    <row r="41361" customFormat="false" ht="15" hidden="false" customHeight="false" outlineLevel="0" collapsed="false"/>
    <row r="41362" customFormat="false" ht="15" hidden="false" customHeight="false" outlineLevel="0" collapsed="false"/>
    <row r="41363" customFormat="false" ht="15" hidden="false" customHeight="false" outlineLevel="0" collapsed="false"/>
    <row r="41364" customFormat="false" ht="15" hidden="false" customHeight="false" outlineLevel="0" collapsed="false"/>
    <row r="41365" customFormat="false" ht="15" hidden="false" customHeight="false" outlineLevel="0" collapsed="false"/>
    <row r="41366" customFormat="false" ht="15" hidden="false" customHeight="false" outlineLevel="0" collapsed="false"/>
    <row r="41367" customFormat="false" ht="15" hidden="false" customHeight="false" outlineLevel="0" collapsed="false"/>
    <row r="41368" customFormat="false" ht="15" hidden="false" customHeight="false" outlineLevel="0" collapsed="false"/>
    <row r="41369" customFormat="false" ht="15" hidden="false" customHeight="false" outlineLevel="0" collapsed="false"/>
    <row r="41370" customFormat="false" ht="15" hidden="false" customHeight="false" outlineLevel="0" collapsed="false"/>
    <row r="41371" customFormat="false" ht="15" hidden="false" customHeight="false" outlineLevel="0" collapsed="false"/>
    <row r="41372" customFormat="false" ht="15" hidden="false" customHeight="false" outlineLevel="0" collapsed="false"/>
    <row r="41373" customFormat="false" ht="15" hidden="false" customHeight="false" outlineLevel="0" collapsed="false"/>
    <row r="41374" customFormat="false" ht="15" hidden="false" customHeight="false" outlineLevel="0" collapsed="false"/>
    <row r="41375" customFormat="false" ht="15" hidden="false" customHeight="false" outlineLevel="0" collapsed="false"/>
    <row r="41376" customFormat="false" ht="15" hidden="false" customHeight="false" outlineLevel="0" collapsed="false"/>
    <row r="41377" customFormat="false" ht="15" hidden="false" customHeight="false" outlineLevel="0" collapsed="false"/>
    <row r="41378" customFormat="false" ht="15" hidden="false" customHeight="false" outlineLevel="0" collapsed="false"/>
    <row r="41379" customFormat="false" ht="15" hidden="false" customHeight="false" outlineLevel="0" collapsed="false"/>
    <row r="41380" customFormat="false" ht="15" hidden="false" customHeight="false" outlineLevel="0" collapsed="false"/>
    <row r="41381" customFormat="false" ht="15" hidden="false" customHeight="false" outlineLevel="0" collapsed="false"/>
    <row r="41382" customFormat="false" ht="15" hidden="false" customHeight="false" outlineLevel="0" collapsed="false"/>
    <row r="41383" customFormat="false" ht="15" hidden="false" customHeight="false" outlineLevel="0" collapsed="false"/>
    <row r="41384" customFormat="false" ht="15" hidden="false" customHeight="false" outlineLevel="0" collapsed="false"/>
    <row r="41385" customFormat="false" ht="15" hidden="false" customHeight="false" outlineLevel="0" collapsed="false"/>
    <row r="41386" customFormat="false" ht="15" hidden="false" customHeight="false" outlineLevel="0" collapsed="false"/>
    <row r="41387" customFormat="false" ht="15" hidden="false" customHeight="false" outlineLevel="0" collapsed="false"/>
    <row r="41388" customFormat="false" ht="15" hidden="false" customHeight="false" outlineLevel="0" collapsed="false"/>
    <row r="41389" customFormat="false" ht="15" hidden="false" customHeight="false" outlineLevel="0" collapsed="false"/>
    <row r="41390" customFormat="false" ht="15" hidden="false" customHeight="false" outlineLevel="0" collapsed="false"/>
    <row r="41391" customFormat="false" ht="15" hidden="false" customHeight="false" outlineLevel="0" collapsed="false"/>
    <row r="41392" customFormat="false" ht="15" hidden="false" customHeight="false" outlineLevel="0" collapsed="false"/>
    <row r="41393" customFormat="false" ht="15" hidden="false" customHeight="false" outlineLevel="0" collapsed="false"/>
    <row r="41394" customFormat="false" ht="15" hidden="false" customHeight="false" outlineLevel="0" collapsed="false"/>
    <row r="41395" customFormat="false" ht="15" hidden="false" customHeight="false" outlineLevel="0" collapsed="false"/>
    <row r="41396" customFormat="false" ht="15" hidden="false" customHeight="false" outlineLevel="0" collapsed="false"/>
    <row r="41397" customFormat="false" ht="15" hidden="false" customHeight="false" outlineLevel="0" collapsed="false"/>
    <row r="41398" customFormat="false" ht="15" hidden="false" customHeight="false" outlineLevel="0" collapsed="false"/>
    <row r="41399" customFormat="false" ht="15" hidden="false" customHeight="false" outlineLevel="0" collapsed="false"/>
    <row r="41400" customFormat="false" ht="15" hidden="false" customHeight="false" outlineLevel="0" collapsed="false"/>
    <row r="41401" customFormat="false" ht="15" hidden="false" customHeight="false" outlineLevel="0" collapsed="false"/>
    <row r="41402" customFormat="false" ht="15" hidden="false" customHeight="false" outlineLevel="0" collapsed="false"/>
    <row r="41403" customFormat="false" ht="15" hidden="false" customHeight="false" outlineLevel="0" collapsed="false"/>
    <row r="41404" customFormat="false" ht="15" hidden="false" customHeight="false" outlineLevel="0" collapsed="false"/>
    <row r="41405" customFormat="false" ht="15" hidden="false" customHeight="false" outlineLevel="0" collapsed="false"/>
    <row r="41406" customFormat="false" ht="15" hidden="false" customHeight="false" outlineLevel="0" collapsed="false"/>
    <row r="41407" customFormat="false" ht="15" hidden="false" customHeight="false" outlineLevel="0" collapsed="false"/>
    <row r="41408" customFormat="false" ht="15" hidden="false" customHeight="false" outlineLevel="0" collapsed="false"/>
    <row r="41409" customFormat="false" ht="15" hidden="false" customHeight="false" outlineLevel="0" collapsed="false"/>
    <row r="41410" customFormat="false" ht="15" hidden="false" customHeight="false" outlineLevel="0" collapsed="false"/>
    <row r="41411" customFormat="false" ht="15" hidden="false" customHeight="false" outlineLevel="0" collapsed="false"/>
    <row r="41412" customFormat="false" ht="15" hidden="false" customHeight="false" outlineLevel="0" collapsed="false"/>
    <row r="41413" customFormat="false" ht="15" hidden="false" customHeight="false" outlineLevel="0" collapsed="false"/>
    <row r="41414" customFormat="false" ht="15" hidden="false" customHeight="false" outlineLevel="0" collapsed="false"/>
    <row r="41415" customFormat="false" ht="15" hidden="false" customHeight="false" outlineLevel="0" collapsed="false"/>
    <row r="41416" customFormat="false" ht="15" hidden="false" customHeight="false" outlineLevel="0" collapsed="false"/>
    <row r="41417" customFormat="false" ht="15" hidden="false" customHeight="false" outlineLevel="0" collapsed="false"/>
    <row r="41418" customFormat="false" ht="15" hidden="false" customHeight="false" outlineLevel="0" collapsed="false"/>
    <row r="41419" customFormat="false" ht="15" hidden="false" customHeight="false" outlineLevel="0" collapsed="false"/>
    <row r="41420" customFormat="false" ht="15" hidden="false" customHeight="false" outlineLevel="0" collapsed="false"/>
    <row r="41421" customFormat="false" ht="15" hidden="false" customHeight="false" outlineLevel="0" collapsed="false"/>
    <row r="41422" customFormat="false" ht="15" hidden="false" customHeight="false" outlineLevel="0" collapsed="false"/>
    <row r="41423" customFormat="false" ht="15" hidden="false" customHeight="false" outlineLevel="0" collapsed="false"/>
    <row r="41424" customFormat="false" ht="15" hidden="false" customHeight="false" outlineLevel="0" collapsed="false"/>
    <row r="41425" customFormat="false" ht="15" hidden="false" customHeight="false" outlineLevel="0" collapsed="false"/>
    <row r="41426" customFormat="false" ht="15" hidden="false" customHeight="false" outlineLevel="0" collapsed="false"/>
    <row r="41427" customFormat="false" ht="15" hidden="false" customHeight="false" outlineLevel="0" collapsed="false"/>
    <row r="41428" customFormat="false" ht="15" hidden="false" customHeight="false" outlineLevel="0" collapsed="false"/>
    <row r="41429" customFormat="false" ht="15" hidden="false" customHeight="false" outlineLevel="0" collapsed="false"/>
    <row r="41430" customFormat="false" ht="15" hidden="false" customHeight="false" outlineLevel="0" collapsed="false"/>
    <row r="41431" customFormat="false" ht="15" hidden="false" customHeight="false" outlineLevel="0" collapsed="false"/>
    <row r="41432" customFormat="false" ht="15" hidden="false" customHeight="false" outlineLevel="0" collapsed="false"/>
    <row r="41433" customFormat="false" ht="15" hidden="false" customHeight="false" outlineLevel="0" collapsed="false"/>
    <row r="41434" customFormat="false" ht="15" hidden="false" customHeight="false" outlineLevel="0" collapsed="false"/>
    <row r="41435" customFormat="false" ht="15" hidden="false" customHeight="false" outlineLevel="0" collapsed="false"/>
    <row r="41436" customFormat="false" ht="15" hidden="false" customHeight="false" outlineLevel="0" collapsed="false"/>
    <row r="41437" customFormat="false" ht="15" hidden="false" customHeight="false" outlineLevel="0" collapsed="false"/>
    <row r="41438" customFormat="false" ht="15" hidden="false" customHeight="false" outlineLevel="0" collapsed="false"/>
    <row r="41439" customFormat="false" ht="15" hidden="false" customHeight="false" outlineLevel="0" collapsed="false"/>
    <row r="41440" customFormat="false" ht="15" hidden="false" customHeight="false" outlineLevel="0" collapsed="false"/>
    <row r="41441" customFormat="false" ht="15" hidden="false" customHeight="false" outlineLevel="0" collapsed="false"/>
    <row r="41442" customFormat="false" ht="15" hidden="false" customHeight="false" outlineLevel="0" collapsed="false"/>
    <row r="41443" customFormat="false" ht="15" hidden="false" customHeight="false" outlineLevel="0" collapsed="false"/>
    <row r="41444" customFormat="false" ht="15" hidden="false" customHeight="false" outlineLevel="0" collapsed="false"/>
    <row r="41445" customFormat="false" ht="15" hidden="false" customHeight="false" outlineLevel="0" collapsed="false"/>
    <row r="41446" customFormat="false" ht="15" hidden="false" customHeight="false" outlineLevel="0" collapsed="false"/>
    <row r="41447" customFormat="false" ht="15" hidden="false" customHeight="false" outlineLevel="0" collapsed="false"/>
    <row r="41448" customFormat="false" ht="15" hidden="false" customHeight="false" outlineLevel="0" collapsed="false"/>
    <row r="41449" customFormat="false" ht="15" hidden="false" customHeight="false" outlineLevel="0" collapsed="false"/>
    <row r="41450" customFormat="false" ht="15" hidden="false" customHeight="false" outlineLevel="0" collapsed="false"/>
    <row r="41451" customFormat="false" ht="15" hidden="false" customHeight="false" outlineLevel="0" collapsed="false"/>
    <row r="41452" customFormat="false" ht="15" hidden="false" customHeight="false" outlineLevel="0" collapsed="false"/>
    <row r="41453" customFormat="false" ht="15" hidden="false" customHeight="false" outlineLevel="0" collapsed="false"/>
    <row r="41454" customFormat="false" ht="15" hidden="false" customHeight="false" outlineLevel="0" collapsed="false"/>
    <row r="41455" customFormat="false" ht="15" hidden="false" customHeight="false" outlineLevel="0" collapsed="false"/>
    <row r="41456" customFormat="false" ht="15" hidden="false" customHeight="false" outlineLevel="0" collapsed="false"/>
    <row r="41457" customFormat="false" ht="15" hidden="false" customHeight="false" outlineLevel="0" collapsed="false"/>
    <row r="41458" customFormat="false" ht="15" hidden="false" customHeight="false" outlineLevel="0" collapsed="false"/>
    <row r="41459" customFormat="false" ht="15" hidden="false" customHeight="false" outlineLevel="0" collapsed="false"/>
    <row r="41460" customFormat="false" ht="15" hidden="false" customHeight="false" outlineLevel="0" collapsed="false"/>
    <row r="41461" customFormat="false" ht="15" hidden="false" customHeight="false" outlineLevel="0" collapsed="false"/>
    <row r="41462" customFormat="false" ht="15" hidden="false" customHeight="false" outlineLevel="0" collapsed="false"/>
    <row r="41463" customFormat="false" ht="15" hidden="false" customHeight="false" outlineLevel="0" collapsed="false"/>
    <row r="41464" customFormat="false" ht="15" hidden="false" customHeight="false" outlineLevel="0" collapsed="false"/>
    <row r="41465" customFormat="false" ht="15" hidden="false" customHeight="false" outlineLevel="0" collapsed="false"/>
    <row r="41466" customFormat="false" ht="15" hidden="false" customHeight="false" outlineLevel="0" collapsed="false"/>
    <row r="41467" customFormat="false" ht="15" hidden="false" customHeight="false" outlineLevel="0" collapsed="false"/>
    <row r="41468" customFormat="false" ht="15" hidden="false" customHeight="false" outlineLevel="0" collapsed="false"/>
    <row r="41469" customFormat="false" ht="15" hidden="false" customHeight="false" outlineLevel="0" collapsed="false"/>
    <row r="41470" customFormat="false" ht="15" hidden="false" customHeight="false" outlineLevel="0" collapsed="false"/>
    <row r="41471" customFormat="false" ht="15" hidden="false" customHeight="false" outlineLevel="0" collapsed="false"/>
    <row r="41472" customFormat="false" ht="15" hidden="false" customHeight="false" outlineLevel="0" collapsed="false"/>
    <row r="41473" customFormat="false" ht="15" hidden="false" customHeight="false" outlineLevel="0" collapsed="false"/>
    <row r="41474" customFormat="false" ht="15" hidden="false" customHeight="false" outlineLevel="0" collapsed="false"/>
    <row r="41475" customFormat="false" ht="15" hidden="false" customHeight="false" outlineLevel="0" collapsed="false"/>
    <row r="41476" customFormat="false" ht="15" hidden="false" customHeight="false" outlineLevel="0" collapsed="false"/>
    <row r="41477" customFormat="false" ht="15" hidden="false" customHeight="false" outlineLevel="0" collapsed="false"/>
    <row r="41478" customFormat="false" ht="15" hidden="false" customHeight="false" outlineLevel="0" collapsed="false"/>
    <row r="41479" customFormat="false" ht="15" hidden="false" customHeight="false" outlineLevel="0" collapsed="false"/>
    <row r="41480" customFormat="false" ht="15" hidden="false" customHeight="false" outlineLevel="0" collapsed="false"/>
    <row r="41481" customFormat="false" ht="15" hidden="false" customHeight="false" outlineLevel="0" collapsed="false"/>
    <row r="41482" customFormat="false" ht="15" hidden="false" customHeight="false" outlineLevel="0" collapsed="false"/>
    <row r="41483" customFormat="false" ht="15" hidden="false" customHeight="false" outlineLevel="0" collapsed="false"/>
    <row r="41484" customFormat="false" ht="15" hidden="false" customHeight="false" outlineLevel="0" collapsed="false"/>
    <row r="41485" customFormat="false" ht="15" hidden="false" customHeight="false" outlineLevel="0" collapsed="false"/>
    <row r="41486" customFormat="false" ht="15" hidden="false" customHeight="false" outlineLevel="0" collapsed="false"/>
    <row r="41487" customFormat="false" ht="15" hidden="false" customHeight="false" outlineLevel="0" collapsed="false"/>
    <row r="41488" customFormat="false" ht="15" hidden="false" customHeight="false" outlineLevel="0" collapsed="false"/>
    <row r="41489" customFormat="false" ht="15" hidden="false" customHeight="false" outlineLevel="0" collapsed="false"/>
    <row r="41490" customFormat="false" ht="15" hidden="false" customHeight="false" outlineLevel="0" collapsed="false"/>
    <row r="41491" customFormat="false" ht="15" hidden="false" customHeight="false" outlineLevel="0" collapsed="false"/>
    <row r="41492" customFormat="false" ht="15" hidden="false" customHeight="false" outlineLevel="0" collapsed="false"/>
    <row r="41493" customFormat="false" ht="15" hidden="false" customHeight="false" outlineLevel="0" collapsed="false"/>
    <row r="41494" customFormat="false" ht="15" hidden="false" customHeight="false" outlineLevel="0" collapsed="false"/>
    <row r="41495" customFormat="false" ht="15" hidden="false" customHeight="false" outlineLevel="0" collapsed="false"/>
    <row r="41496" customFormat="false" ht="15" hidden="false" customHeight="false" outlineLevel="0" collapsed="false"/>
    <row r="41497" customFormat="false" ht="15" hidden="false" customHeight="false" outlineLevel="0" collapsed="false"/>
    <row r="41498" customFormat="false" ht="15" hidden="false" customHeight="false" outlineLevel="0" collapsed="false"/>
    <row r="41499" customFormat="false" ht="15" hidden="false" customHeight="false" outlineLevel="0" collapsed="false"/>
    <row r="41500" customFormat="false" ht="15" hidden="false" customHeight="false" outlineLevel="0" collapsed="false"/>
    <row r="41501" customFormat="false" ht="15" hidden="false" customHeight="false" outlineLevel="0" collapsed="false"/>
    <row r="41502" customFormat="false" ht="15" hidden="false" customHeight="false" outlineLevel="0" collapsed="false"/>
    <row r="41503" customFormat="false" ht="15" hidden="false" customHeight="false" outlineLevel="0" collapsed="false"/>
    <row r="41504" customFormat="false" ht="15" hidden="false" customHeight="false" outlineLevel="0" collapsed="false"/>
    <row r="41505" customFormat="false" ht="15" hidden="false" customHeight="false" outlineLevel="0" collapsed="false"/>
    <row r="41506" customFormat="false" ht="15" hidden="false" customHeight="false" outlineLevel="0" collapsed="false"/>
    <row r="41507" customFormat="false" ht="15" hidden="false" customHeight="false" outlineLevel="0" collapsed="false"/>
    <row r="41508" customFormat="false" ht="15" hidden="false" customHeight="false" outlineLevel="0" collapsed="false"/>
    <row r="41509" customFormat="false" ht="15" hidden="false" customHeight="false" outlineLevel="0" collapsed="false"/>
    <row r="41510" customFormat="false" ht="15" hidden="false" customHeight="false" outlineLevel="0" collapsed="false"/>
    <row r="41511" customFormat="false" ht="15" hidden="false" customHeight="false" outlineLevel="0" collapsed="false"/>
    <row r="41512" customFormat="false" ht="15" hidden="false" customHeight="false" outlineLevel="0" collapsed="false"/>
    <row r="41513" customFormat="false" ht="15" hidden="false" customHeight="false" outlineLevel="0" collapsed="false"/>
    <row r="41514" customFormat="false" ht="15" hidden="false" customHeight="false" outlineLevel="0" collapsed="false"/>
    <row r="41515" customFormat="false" ht="15" hidden="false" customHeight="false" outlineLevel="0" collapsed="false"/>
    <row r="41516" customFormat="false" ht="15" hidden="false" customHeight="false" outlineLevel="0" collapsed="false"/>
    <row r="41517" customFormat="false" ht="15" hidden="false" customHeight="false" outlineLevel="0" collapsed="false"/>
    <row r="41518" customFormat="false" ht="15" hidden="false" customHeight="false" outlineLevel="0" collapsed="false"/>
    <row r="41519" customFormat="false" ht="15" hidden="false" customHeight="false" outlineLevel="0" collapsed="false"/>
    <row r="41520" customFormat="false" ht="15" hidden="false" customHeight="false" outlineLevel="0" collapsed="false"/>
    <row r="41521" customFormat="false" ht="15" hidden="false" customHeight="false" outlineLevel="0" collapsed="false"/>
    <row r="41522" customFormat="false" ht="15" hidden="false" customHeight="false" outlineLevel="0" collapsed="false"/>
    <row r="41523" customFormat="false" ht="15" hidden="false" customHeight="false" outlineLevel="0" collapsed="false"/>
    <row r="41524" customFormat="false" ht="15" hidden="false" customHeight="false" outlineLevel="0" collapsed="false"/>
    <row r="41525" customFormat="false" ht="15" hidden="false" customHeight="false" outlineLevel="0" collapsed="false"/>
    <row r="41526" customFormat="false" ht="15" hidden="false" customHeight="false" outlineLevel="0" collapsed="false"/>
    <row r="41527" customFormat="false" ht="15" hidden="false" customHeight="false" outlineLevel="0" collapsed="false"/>
    <row r="41528" customFormat="false" ht="15" hidden="false" customHeight="false" outlineLevel="0" collapsed="false"/>
    <row r="41529" customFormat="false" ht="15" hidden="false" customHeight="false" outlineLevel="0" collapsed="false"/>
    <row r="41530" customFormat="false" ht="15" hidden="false" customHeight="false" outlineLevel="0" collapsed="false"/>
    <row r="41531" customFormat="false" ht="15" hidden="false" customHeight="false" outlineLevel="0" collapsed="false"/>
    <row r="41532" customFormat="false" ht="15" hidden="false" customHeight="false" outlineLevel="0" collapsed="false"/>
    <row r="41533" customFormat="false" ht="15" hidden="false" customHeight="false" outlineLevel="0" collapsed="false"/>
    <row r="41534" customFormat="false" ht="15" hidden="false" customHeight="false" outlineLevel="0" collapsed="false"/>
    <row r="41535" customFormat="false" ht="15" hidden="false" customHeight="false" outlineLevel="0" collapsed="false"/>
    <row r="41536" customFormat="false" ht="15" hidden="false" customHeight="false" outlineLevel="0" collapsed="false"/>
    <row r="41537" customFormat="false" ht="15" hidden="false" customHeight="false" outlineLevel="0" collapsed="false"/>
    <row r="41538" customFormat="false" ht="15" hidden="false" customHeight="false" outlineLevel="0" collapsed="false"/>
    <row r="41539" customFormat="false" ht="15" hidden="false" customHeight="false" outlineLevel="0" collapsed="false"/>
    <row r="41540" customFormat="false" ht="15" hidden="false" customHeight="false" outlineLevel="0" collapsed="false"/>
    <row r="41541" customFormat="false" ht="15" hidden="false" customHeight="false" outlineLevel="0" collapsed="false"/>
    <row r="41542" customFormat="false" ht="15" hidden="false" customHeight="false" outlineLevel="0" collapsed="false"/>
    <row r="41543" customFormat="false" ht="15" hidden="false" customHeight="false" outlineLevel="0" collapsed="false"/>
    <row r="41544" customFormat="false" ht="15" hidden="false" customHeight="false" outlineLevel="0" collapsed="false"/>
    <row r="41545" customFormat="false" ht="15" hidden="false" customHeight="false" outlineLevel="0" collapsed="false"/>
    <row r="41546" customFormat="false" ht="15" hidden="false" customHeight="false" outlineLevel="0" collapsed="false"/>
    <row r="41547" customFormat="false" ht="15" hidden="false" customHeight="false" outlineLevel="0" collapsed="false"/>
    <row r="41548" customFormat="false" ht="15" hidden="false" customHeight="false" outlineLevel="0" collapsed="false"/>
    <row r="41549" customFormat="false" ht="15" hidden="false" customHeight="false" outlineLevel="0" collapsed="false"/>
    <row r="41550" customFormat="false" ht="15" hidden="false" customHeight="false" outlineLevel="0" collapsed="false"/>
    <row r="41551" customFormat="false" ht="15" hidden="false" customHeight="false" outlineLevel="0" collapsed="false"/>
    <row r="41552" customFormat="false" ht="15" hidden="false" customHeight="false" outlineLevel="0" collapsed="false"/>
    <row r="41553" customFormat="false" ht="15" hidden="false" customHeight="false" outlineLevel="0" collapsed="false"/>
    <row r="41554" customFormat="false" ht="15" hidden="false" customHeight="false" outlineLevel="0" collapsed="false"/>
    <row r="41555" customFormat="false" ht="15" hidden="false" customHeight="false" outlineLevel="0" collapsed="false"/>
    <row r="41556" customFormat="false" ht="15" hidden="false" customHeight="false" outlineLevel="0" collapsed="false"/>
    <row r="41557" customFormat="false" ht="15" hidden="false" customHeight="false" outlineLevel="0" collapsed="false"/>
    <row r="41558" customFormat="false" ht="15" hidden="false" customHeight="false" outlineLevel="0" collapsed="false"/>
    <row r="41559" customFormat="false" ht="15" hidden="false" customHeight="false" outlineLevel="0" collapsed="false"/>
    <row r="41560" customFormat="false" ht="15" hidden="false" customHeight="false" outlineLevel="0" collapsed="false"/>
    <row r="41561" customFormat="false" ht="15" hidden="false" customHeight="false" outlineLevel="0" collapsed="false"/>
    <row r="41562" customFormat="false" ht="15" hidden="false" customHeight="false" outlineLevel="0" collapsed="false"/>
    <row r="41563" customFormat="false" ht="15" hidden="false" customHeight="false" outlineLevel="0" collapsed="false"/>
    <row r="41564" customFormat="false" ht="15" hidden="false" customHeight="false" outlineLevel="0" collapsed="false"/>
    <row r="41565" customFormat="false" ht="15" hidden="false" customHeight="false" outlineLevel="0" collapsed="false"/>
    <row r="41566" customFormat="false" ht="15" hidden="false" customHeight="false" outlineLevel="0" collapsed="false"/>
    <row r="41567" customFormat="false" ht="15" hidden="false" customHeight="false" outlineLevel="0" collapsed="false"/>
    <row r="41568" customFormat="false" ht="15" hidden="false" customHeight="false" outlineLevel="0" collapsed="false"/>
    <row r="41569" customFormat="false" ht="15" hidden="false" customHeight="false" outlineLevel="0" collapsed="false"/>
    <row r="41570" customFormat="false" ht="15" hidden="false" customHeight="false" outlineLevel="0" collapsed="false"/>
    <row r="41571" customFormat="false" ht="15" hidden="false" customHeight="false" outlineLevel="0" collapsed="false"/>
    <row r="41572" customFormat="false" ht="15" hidden="false" customHeight="false" outlineLevel="0" collapsed="false"/>
    <row r="41573" customFormat="false" ht="15" hidden="false" customHeight="false" outlineLevel="0" collapsed="false"/>
    <row r="41574" customFormat="false" ht="15" hidden="false" customHeight="false" outlineLevel="0" collapsed="false"/>
    <row r="41575" customFormat="false" ht="15" hidden="false" customHeight="false" outlineLevel="0" collapsed="false"/>
    <row r="41576" customFormat="false" ht="15" hidden="false" customHeight="false" outlineLevel="0" collapsed="false"/>
    <row r="41577" customFormat="false" ht="15" hidden="false" customHeight="false" outlineLevel="0" collapsed="false"/>
    <row r="41578" customFormat="false" ht="15" hidden="false" customHeight="false" outlineLevel="0" collapsed="false"/>
    <row r="41579" customFormat="false" ht="15" hidden="false" customHeight="false" outlineLevel="0" collapsed="false"/>
    <row r="41580" customFormat="false" ht="15" hidden="false" customHeight="false" outlineLevel="0" collapsed="false"/>
    <row r="41581" customFormat="false" ht="15" hidden="false" customHeight="false" outlineLevel="0" collapsed="false"/>
    <row r="41582" customFormat="false" ht="15" hidden="false" customHeight="false" outlineLevel="0" collapsed="false"/>
    <row r="41583" customFormat="false" ht="15" hidden="false" customHeight="false" outlineLevel="0" collapsed="false"/>
    <row r="41584" customFormat="false" ht="15" hidden="false" customHeight="false" outlineLevel="0" collapsed="false"/>
    <row r="41585" customFormat="false" ht="15" hidden="false" customHeight="false" outlineLevel="0" collapsed="false"/>
    <row r="41586" customFormat="false" ht="15" hidden="false" customHeight="false" outlineLevel="0" collapsed="false"/>
    <row r="41587" customFormat="false" ht="15" hidden="false" customHeight="false" outlineLevel="0" collapsed="false"/>
    <row r="41588" customFormat="false" ht="15" hidden="false" customHeight="false" outlineLevel="0" collapsed="false"/>
    <row r="41589" customFormat="false" ht="15" hidden="false" customHeight="false" outlineLevel="0" collapsed="false"/>
    <row r="41590" customFormat="false" ht="15" hidden="false" customHeight="false" outlineLevel="0" collapsed="false"/>
    <row r="41591" customFormat="false" ht="15" hidden="false" customHeight="false" outlineLevel="0" collapsed="false"/>
    <row r="41592" customFormat="false" ht="15" hidden="false" customHeight="false" outlineLevel="0" collapsed="false"/>
    <row r="41593" customFormat="false" ht="15" hidden="false" customHeight="false" outlineLevel="0" collapsed="false"/>
    <row r="41594" customFormat="false" ht="15" hidden="false" customHeight="false" outlineLevel="0" collapsed="false"/>
    <row r="41595" customFormat="false" ht="15" hidden="false" customHeight="false" outlineLevel="0" collapsed="false"/>
    <row r="41596" customFormat="false" ht="15" hidden="false" customHeight="false" outlineLevel="0" collapsed="false"/>
    <row r="41597" customFormat="false" ht="15" hidden="false" customHeight="false" outlineLevel="0" collapsed="false"/>
    <row r="41598" customFormat="false" ht="15" hidden="false" customHeight="false" outlineLevel="0" collapsed="false"/>
    <row r="41599" customFormat="false" ht="15" hidden="false" customHeight="false" outlineLevel="0" collapsed="false"/>
    <row r="41600" customFormat="false" ht="15" hidden="false" customHeight="false" outlineLevel="0" collapsed="false"/>
    <row r="41601" customFormat="false" ht="15" hidden="false" customHeight="false" outlineLevel="0" collapsed="false"/>
    <row r="41602" customFormat="false" ht="15" hidden="false" customHeight="false" outlineLevel="0" collapsed="false"/>
    <row r="41603" customFormat="false" ht="15" hidden="false" customHeight="false" outlineLevel="0" collapsed="false"/>
    <row r="41604" customFormat="false" ht="15" hidden="false" customHeight="false" outlineLevel="0" collapsed="false"/>
    <row r="41605" customFormat="false" ht="15" hidden="false" customHeight="false" outlineLevel="0" collapsed="false"/>
    <row r="41606" customFormat="false" ht="15" hidden="false" customHeight="false" outlineLevel="0" collapsed="false"/>
    <row r="41607" customFormat="false" ht="15" hidden="false" customHeight="false" outlineLevel="0" collapsed="false"/>
    <row r="41608" customFormat="false" ht="15" hidden="false" customHeight="false" outlineLevel="0" collapsed="false"/>
    <row r="41609" customFormat="false" ht="15" hidden="false" customHeight="false" outlineLevel="0" collapsed="false"/>
    <row r="41610" customFormat="false" ht="15" hidden="false" customHeight="false" outlineLevel="0" collapsed="false"/>
    <row r="41611" customFormat="false" ht="15" hidden="false" customHeight="false" outlineLevel="0" collapsed="false"/>
    <row r="41612" customFormat="false" ht="15" hidden="false" customHeight="false" outlineLevel="0" collapsed="false"/>
    <row r="41613" customFormat="false" ht="15" hidden="false" customHeight="false" outlineLevel="0" collapsed="false"/>
    <row r="41614" customFormat="false" ht="15" hidden="false" customHeight="false" outlineLevel="0" collapsed="false"/>
    <row r="41615" customFormat="false" ht="15" hidden="false" customHeight="false" outlineLevel="0" collapsed="false"/>
    <row r="41616" customFormat="false" ht="15" hidden="false" customHeight="false" outlineLevel="0" collapsed="false"/>
    <row r="41617" customFormat="false" ht="15" hidden="false" customHeight="false" outlineLevel="0" collapsed="false"/>
    <row r="41618" customFormat="false" ht="15" hidden="false" customHeight="false" outlineLevel="0" collapsed="false"/>
    <row r="41619" customFormat="false" ht="15" hidden="false" customHeight="false" outlineLevel="0" collapsed="false"/>
    <row r="41620" customFormat="false" ht="15" hidden="false" customHeight="false" outlineLevel="0" collapsed="false"/>
    <row r="41621" customFormat="false" ht="15" hidden="false" customHeight="false" outlineLevel="0" collapsed="false"/>
    <row r="41622" customFormat="false" ht="15" hidden="false" customHeight="false" outlineLevel="0" collapsed="false"/>
    <row r="41623" customFormat="false" ht="15" hidden="false" customHeight="false" outlineLevel="0" collapsed="false"/>
    <row r="41624" customFormat="false" ht="15" hidden="false" customHeight="false" outlineLevel="0" collapsed="false"/>
    <row r="41625" customFormat="false" ht="15" hidden="false" customHeight="false" outlineLevel="0" collapsed="false"/>
    <row r="41626" customFormat="false" ht="15" hidden="false" customHeight="false" outlineLevel="0" collapsed="false"/>
    <row r="41627" customFormat="false" ht="15" hidden="false" customHeight="false" outlineLevel="0" collapsed="false"/>
    <row r="41628" customFormat="false" ht="15" hidden="false" customHeight="false" outlineLevel="0" collapsed="false"/>
    <row r="41629" customFormat="false" ht="15" hidden="false" customHeight="false" outlineLevel="0" collapsed="false"/>
    <row r="41630" customFormat="false" ht="15" hidden="false" customHeight="false" outlineLevel="0" collapsed="false"/>
    <row r="41631" customFormat="false" ht="15" hidden="false" customHeight="false" outlineLevel="0" collapsed="false"/>
    <row r="41632" customFormat="false" ht="15" hidden="false" customHeight="false" outlineLevel="0" collapsed="false"/>
    <row r="41633" customFormat="false" ht="15" hidden="false" customHeight="false" outlineLevel="0" collapsed="false"/>
    <row r="41634" customFormat="false" ht="15" hidden="false" customHeight="false" outlineLevel="0" collapsed="false"/>
    <row r="41635" customFormat="false" ht="15" hidden="false" customHeight="false" outlineLevel="0" collapsed="false"/>
    <row r="41636" customFormat="false" ht="15" hidden="false" customHeight="false" outlineLevel="0" collapsed="false"/>
    <row r="41637" customFormat="false" ht="15" hidden="false" customHeight="false" outlineLevel="0" collapsed="false"/>
    <row r="41638" customFormat="false" ht="15" hidden="false" customHeight="false" outlineLevel="0" collapsed="false"/>
    <row r="41639" customFormat="false" ht="15" hidden="false" customHeight="false" outlineLevel="0" collapsed="false"/>
    <row r="41640" customFormat="false" ht="15" hidden="false" customHeight="false" outlineLevel="0" collapsed="false"/>
    <row r="41641" customFormat="false" ht="15" hidden="false" customHeight="false" outlineLevel="0" collapsed="false"/>
    <row r="41642" customFormat="false" ht="15" hidden="false" customHeight="false" outlineLevel="0" collapsed="false"/>
    <row r="41643" customFormat="false" ht="15" hidden="false" customHeight="false" outlineLevel="0" collapsed="false"/>
    <row r="41644" customFormat="false" ht="15" hidden="false" customHeight="false" outlineLevel="0" collapsed="false"/>
    <row r="41645" customFormat="false" ht="15" hidden="false" customHeight="false" outlineLevel="0" collapsed="false"/>
    <row r="41646" customFormat="false" ht="15" hidden="false" customHeight="false" outlineLevel="0" collapsed="false"/>
    <row r="41647" customFormat="false" ht="15" hidden="false" customHeight="false" outlineLevel="0" collapsed="false"/>
    <row r="41648" customFormat="false" ht="15" hidden="false" customHeight="false" outlineLevel="0" collapsed="false"/>
    <row r="41649" customFormat="false" ht="15" hidden="false" customHeight="false" outlineLevel="0" collapsed="false"/>
    <row r="41650" customFormat="false" ht="15" hidden="false" customHeight="false" outlineLevel="0" collapsed="false"/>
    <row r="41651" customFormat="false" ht="15" hidden="false" customHeight="false" outlineLevel="0" collapsed="false"/>
    <row r="41652" customFormat="false" ht="15" hidden="false" customHeight="false" outlineLevel="0" collapsed="false"/>
    <row r="41653" customFormat="false" ht="15" hidden="false" customHeight="false" outlineLevel="0" collapsed="false"/>
    <row r="41654" customFormat="false" ht="15" hidden="false" customHeight="false" outlineLevel="0" collapsed="false"/>
    <row r="41655" customFormat="false" ht="15" hidden="false" customHeight="false" outlineLevel="0" collapsed="false"/>
    <row r="41656" customFormat="false" ht="15" hidden="false" customHeight="false" outlineLevel="0" collapsed="false"/>
    <row r="41657" customFormat="false" ht="15" hidden="false" customHeight="false" outlineLevel="0" collapsed="false"/>
    <row r="41658" customFormat="false" ht="15" hidden="false" customHeight="false" outlineLevel="0" collapsed="false"/>
    <row r="41659" customFormat="false" ht="15" hidden="false" customHeight="false" outlineLevel="0" collapsed="false"/>
    <row r="41660" customFormat="false" ht="15" hidden="false" customHeight="false" outlineLevel="0" collapsed="false"/>
    <row r="41661" customFormat="false" ht="15" hidden="false" customHeight="false" outlineLevel="0" collapsed="false"/>
    <row r="41662" customFormat="false" ht="15" hidden="false" customHeight="false" outlineLevel="0" collapsed="false"/>
    <row r="41663" customFormat="false" ht="15" hidden="false" customHeight="false" outlineLevel="0" collapsed="false"/>
    <row r="41664" customFormat="false" ht="15" hidden="false" customHeight="false" outlineLevel="0" collapsed="false"/>
    <row r="41665" customFormat="false" ht="15" hidden="false" customHeight="false" outlineLevel="0" collapsed="false"/>
    <row r="41666" customFormat="false" ht="15" hidden="false" customHeight="false" outlineLevel="0" collapsed="false"/>
    <row r="41667" customFormat="false" ht="15" hidden="false" customHeight="false" outlineLevel="0" collapsed="false"/>
    <row r="41668" customFormat="false" ht="15" hidden="false" customHeight="false" outlineLevel="0" collapsed="false"/>
    <row r="41669" customFormat="false" ht="15" hidden="false" customHeight="false" outlineLevel="0" collapsed="false"/>
    <row r="41670" customFormat="false" ht="15" hidden="false" customHeight="false" outlineLevel="0" collapsed="false"/>
    <row r="41671" customFormat="false" ht="15" hidden="false" customHeight="false" outlineLevel="0" collapsed="false"/>
    <row r="41672" customFormat="false" ht="15" hidden="false" customHeight="false" outlineLevel="0" collapsed="false"/>
    <row r="41673" customFormat="false" ht="15" hidden="false" customHeight="false" outlineLevel="0" collapsed="false"/>
    <row r="41674" customFormat="false" ht="15" hidden="false" customHeight="false" outlineLevel="0" collapsed="false"/>
    <row r="41675" customFormat="false" ht="15" hidden="false" customHeight="false" outlineLevel="0" collapsed="false"/>
    <row r="41676" customFormat="false" ht="15" hidden="false" customHeight="false" outlineLevel="0" collapsed="false"/>
    <row r="41677" customFormat="false" ht="15" hidden="false" customHeight="false" outlineLevel="0" collapsed="false"/>
    <row r="41678" customFormat="false" ht="15" hidden="false" customHeight="false" outlineLevel="0" collapsed="false"/>
    <row r="41679" customFormat="false" ht="15" hidden="false" customHeight="false" outlineLevel="0" collapsed="false"/>
    <row r="41680" customFormat="false" ht="15" hidden="false" customHeight="false" outlineLevel="0" collapsed="false"/>
    <row r="41681" customFormat="false" ht="15" hidden="false" customHeight="false" outlineLevel="0" collapsed="false"/>
    <row r="41682" customFormat="false" ht="15" hidden="false" customHeight="false" outlineLevel="0" collapsed="false"/>
    <row r="41683" customFormat="false" ht="15" hidden="false" customHeight="false" outlineLevel="0" collapsed="false"/>
    <row r="41684" customFormat="false" ht="15" hidden="false" customHeight="false" outlineLevel="0" collapsed="false"/>
    <row r="41685" customFormat="false" ht="15" hidden="false" customHeight="false" outlineLevel="0" collapsed="false"/>
    <row r="41686" customFormat="false" ht="15" hidden="false" customHeight="false" outlineLevel="0" collapsed="false"/>
    <row r="41687" customFormat="false" ht="15" hidden="false" customHeight="false" outlineLevel="0" collapsed="false"/>
    <row r="41688" customFormat="false" ht="15" hidden="false" customHeight="false" outlineLevel="0" collapsed="false"/>
    <row r="41689" customFormat="false" ht="15" hidden="false" customHeight="false" outlineLevel="0" collapsed="false"/>
    <row r="41690" customFormat="false" ht="15" hidden="false" customHeight="false" outlineLevel="0" collapsed="false"/>
    <row r="41691" customFormat="false" ht="15" hidden="false" customHeight="false" outlineLevel="0" collapsed="false"/>
    <row r="41692" customFormat="false" ht="15" hidden="false" customHeight="false" outlineLevel="0" collapsed="false"/>
    <row r="41693" customFormat="false" ht="15" hidden="false" customHeight="false" outlineLevel="0" collapsed="false"/>
    <row r="41694" customFormat="false" ht="15" hidden="false" customHeight="false" outlineLevel="0" collapsed="false"/>
    <row r="41695" customFormat="false" ht="15" hidden="false" customHeight="false" outlineLevel="0" collapsed="false"/>
    <row r="41696" customFormat="false" ht="15" hidden="false" customHeight="false" outlineLevel="0" collapsed="false"/>
    <row r="41697" customFormat="false" ht="15" hidden="false" customHeight="false" outlineLevel="0" collapsed="false"/>
    <row r="41698" customFormat="false" ht="15" hidden="false" customHeight="false" outlineLevel="0" collapsed="false"/>
    <row r="41699" customFormat="false" ht="15" hidden="false" customHeight="false" outlineLevel="0" collapsed="false"/>
    <row r="41700" customFormat="false" ht="15" hidden="false" customHeight="false" outlineLevel="0" collapsed="false"/>
    <row r="41701" customFormat="false" ht="15" hidden="false" customHeight="false" outlineLevel="0" collapsed="false"/>
    <row r="41702" customFormat="false" ht="15" hidden="false" customHeight="false" outlineLevel="0" collapsed="false"/>
    <row r="41703" customFormat="false" ht="15" hidden="false" customHeight="false" outlineLevel="0" collapsed="false"/>
    <row r="41704" customFormat="false" ht="15" hidden="false" customHeight="false" outlineLevel="0" collapsed="false"/>
    <row r="41705" customFormat="false" ht="15" hidden="false" customHeight="false" outlineLevel="0" collapsed="false"/>
    <row r="41706" customFormat="false" ht="15" hidden="false" customHeight="false" outlineLevel="0" collapsed="false"/>
    <row r="41707" customFormat="false" ht="15" hidden="false" customHeight="false" outlineLevel="0" collapsed="false"/>
    <row r="41708" customFormat="false" ht="15" hidden="false" customHeight="false" outlineLevel="0" collapsed="false"/>
    <row r="41709" customFormat="false" ht="15" hidden="false" customHeight="false" outlineLevel="0" collapsed="false"/>
    <row r="41710" customFormat="false" ht="15" hidden="false" customHeight="false" outlineLevel="0" collapsed="false"/>
    <row r="41711" customFormat="false" ht="15" hidden="false" customHeight="false" outlineLevel="0" collapsed="false"/>
    <row r="41712" customFormat="false" ht="15" hidden="false" customHeight="false" outlineLevel="0" collapsed="false"/>
    <row r="41713" customFormat="false" ht="15" hidden="false" customHeight="false" outlineLevel="0" collapsed="false"/>
    <row r="41714" customFormat="false" ht="15" hidden="false" customHeight="false" outlineLevel="0" collapsed="false"/>
    <row r="41715" customFormat="false" ht="15" hidden="false" customHeight="false" outlineLevel="0" collapsed="false"/>
    <row r="41716" customFormat="false" ht="15" hidden="false" customHeight="false" outlineLevel="0" collapsed="false"/>
    <row r="41717" customFormat="false" ht="15" hidden="false" customHeight="false" outlineLevel="0" collapsed="false"/>
    <row r="41718" customFormat="false" ht="15" hidden="false" customHeight="false" outlineLevel="0" collapsed="false"/>
    <row r="41719" customFormat="false" ht="15" hidden="false" customHeight="false" outlineLevel="0" collapsed="false"/>
    <row r="41720" customFormat="false" ht="15" hidden="false" customHeight="false" outlineLevel="0" collapsed="false"/>
    <row r="41721" customFormat="false" ht="15" hidden="false" customHeight="false" outlineLevel="0" collapsed="false"/>
    <row r="41722" customFormat="false" ht="15" hidden="false" customHeight="false" outlineLevel="0" collapsed="false"/>
    <row r="41723" customFormat="false" ht="15" hidden="false" customHeight="false" outlineLevel="0" collapsed="false"/>
    <row r="41724" customFormat="false" ht="15" hidden="false" customHeight="false" outlineLevel="0" collapsed="false"/>
    <row r="41725" customFormat="false" ht="15" hidden="false" customHeight="false" outlineLevel="0" collapsed="false"/>
    <row r="41726" customFormat="false" ht="15" hidden="false" customHeight="false" outlineLevel="0" collapsed="false"/>
    <row r="41727" customFormat="false" ht="15" hidden="false" customHeight="false" outlineLevel="0" collapsed="false"/>
    <row r="41728" customFormat="false" ht="15" hidden="false" customHeight="false" outlineLevel="0" collapsed="false"/>
    <row r="41729" customFormat="false" ht="15" hidden="false" customHeight="false" outlineLevel="0" collapsed="false"/>
    <row r="41730" customFormat="false" ht="15" hidden="false" customHeight="false" outlineLevel="0" collapsed="false"/>
    <row r="41731" customFormat="false" ht="15" hidden="false" customHeight="false" outlineLevel="0" collapsed="false"/>
    <row r="41732" customFormat="false" ht="15" hidden="false" customHeight="false" outlineLevel="0" collapsed="false"/>
    <row r="41733" customFormat="false" ht="15" hidden="false" customHeight="false" outlineLevel="0" collapsed="false"/>
    <row r="41734" customFormat="false" ht="15" hidden="false" customHeight="false" outlineLevel="0" collapsed="false"/>
    <row r="41735" customFormat="false" ht="15" hidden="false" customHeight="false" outlineLevel="0" collapsed="false"/>
    <row r="41736" customFormat="false" ht="15" hidden="false" customHeight="false" outlineLevel="0" collapsed="false"/>
    <row r="41737" customFormat="false" ht="15" hidden="false" customHeight="false" outlineLevel="0" collapsed="false"/>
    <row r="41738" customFormat="false" ht="15" hidden="false" customHeight="false" outlineLevel="0" collapsed="false"/>
    <row r="41739" customFormat="false" ht="15" hidden="false" customHeight="false" outlineLevel="0" collapsed="false"/>
    <row r="41740" customFormat="false" ht="15" hidden="false" customHeight="false" outlineLevel="0" collapsed="false"/>
    <row r="41741" customFormat="false" ht="15" hidden="false" customHeight="false" outlineLevel="0" collapsed="false"/>
    <row r="41742" customFormat="false" ht="15" hidden="false" customHeight="false" outlineLevel="0" collapsed="false"/>
    <row r="41743" customFormat="false" ht="15" hidden="false" customHeight="false" outlineLevel="0" collapsed="false"/>
    <row r="41744" customFormat="false" ht="15" hidden="false" customHeight="false" outlineLevel="0" collapsed="false"/>
    <row r="41745" customFormat="false" ht="15" hidden="false" customHeight="false" outlineLevel="0" collapsed="false"/>
    <row r="41746" customFormat="false" ht="15" hidden="false" customHeight="false" outlineLevel="0" collapsed="false"/>
    <row r="41747" customFormat="false" ht="15" hidden="false" customHeight="false" outlineLevel="0" collapsed="false"/>
    <row r="41748" customFormat="false" ht="15" hidden="false" customHeight="false" outlineLevel="0" collapsed="false"/>
    <row r="41749" customFormat="false" ht="15" hidden="false" customHeight="false" outlineLevel="0" collapsed="false"/>
    <row r="41750" customFormat="false" ht="15" hidden="false" customHeight="false" outlineLevel="0" collapsed="false"/>
    <row r="41751" customFormat="false" ht="15" hidden="false" customHeight="false" outlineLevel="0" collapsed="false"/>
    <row r="41752" customFormat="false" ht="15" hidden="false" customHeight="false" outlineLevel="0" collapsed="false"/>
    <row r="41753" customFormat="false" ht="15" hidden="false" customHeight="false" outlineLevel="0" collapsed="false"/>
    <row r="41754" customFormat="false" ht="15" hidden="false" customHeight="false" outlineLevel="0" collapsed="false"/>
    <row r="41755" customFormat="false" ht="15" hidden="false" customHeight="false" outlineLevel="0" collapsed="false"/>
    <row r="41756" customFormat="false" ht="15" hidden="false" customHeight="false" outlineLevel="0" collapsed="false"/>
    <row r="41757" customFormat="false" ht="15" hidden="false" customHeight="false" outlineLevel="0" collapsed="false"/>
    <row r="41758" customFormat="false" ht="15" hidden="false" customHeight="false" outlineLevel="0" collapsed="false"/>
    <row r="41759" customFormat="false" ht="15" hidden="false" customHeight="false" outlineLevel="0" collapsed="false"/>
    <row r="41760" customFormat="false" ht="15" hidden="false" customHeight="false" outlineLevel="0" collapsed="false"/>
    <row r="41761" customFormat="false" ht="15" hidden="false" customHeight="false" outlineLevel="0" collapsed="false"/>
    <row r="41762" customFormat="false" ht="15" hidden="false" customHeight="false" outlineLevel="0" collapsed="false"/>
    <row r="41763" customFormat="false" ht="15" hidden="false" customHeight="false" outlineLevel="0" collapsed="false"/>
    <row r="41764" customFormat="false" ht="15" hidden="false" customHeight="false" outlineLevel="0" collapsed="false"/>
    <row r="41765" customFormat="false" ht="15" hidden="false" customHeight="false" outlineLevel="0" collapsed="false"/>
    <row r="41766" customFormat="false" ht="15" hidden="false" customHeight="false" outlineLevel="0" collapsed="false"/>
    <row r="41767" customFormat="false" ht="15" hidden="false" customHeight="false" outlineLevel="0" collapsed="false"/>
    <row r="41768" customFormat="false" ht="15" hidden="false" customHeight="false" outlineLevel="0" collapsed="false"/>
    <row r="41769" customFormat="false" ht="15" hidden="false" customHeight="false" outlineLevel="0" collapsed="false"/>
    <row r="41770" customFormat="false" ht="15" hidden="false" customHeight="false" outlineLevel="0" collapsed="false"/>
    <row r="41771" customFormat="false" ht="15" hidden="false" customHeight="false" outlineLevel="0" collapsed="false"/>
    <row r="41772" customFormat="false" ht="15" hidden="false" customHeight="false" outlineLevel="0" collapsed="false"/>
    <row r="41773" customFormat="false" ht="15" hidden="false" customHeight="false" outlineLevel="0" collapsed="false"/>
    <row r="41774" customFormat="false" ht="15" hidden="false" customHeight="false" outlineLevel="0" collapsed="false"/>
    <row r="41775" customFormat="false" ht="15" hidden="false" customHeight="false" outlineLevel="0" collapsed="false"/>
    <row r="41776" customFormat="false" ht="15" hidden="false" customHeight="false" outlineLevel="0" collapsed="false"/>
    <row r="41777" customFormat="false" ht="15" hidden="false" customHeight="false" outlineLevel="0" collapsed="false"/>
    <row r="41778" customFormat="false" ht="15" hidden="false" customHeight="false" outlineLevel="0" collapsed="false"/>
    <row r="41779" customFormat="false" ht="15" hidden="false" customHeight="false" outlineLevel="0" collapsed="false"/>
    <row r="41780" customFormat="false" ht="15" hidden="false" customHeight="false" outlineLevel="0" collapsed="false"/>
    <row r="41781" customFormat="false" ht="15" hidden="false" customHeight="false" outlineLevel="0" collapsed="false"/>
    <row r="41782" customFormat="false" ht="15" hidden="false" customHeight="false" outlineLevel="0" collapsed="false"/>
    <row r="41783" customFormat="false" ht="15" hidden="false" customHeight="false" outlineLevel="0" collapsed="false"/>
    <row r="41784" customFormat="false" ht="15" hidden="false" customHeight="false" outlineLevel="0" collapsed="false"/>
    <row r="41785" customFormat="false" ht="15" hidden="false" customHeight="false" outlineLevel="0" collapsed="false"/>
    <row r="41786" customFormat="false" ht="15" hidden="false" customHeight="false" outlineLevel="0" collapsed="false"/>
    <row r="41787" customFormat="false" ht="15" hidden="false" customHeight="false" outlineLevel="0" collapsed="false"/>
    <row r="41788" customFormat="false" ht="15" hidden="false" customHeight="false" outlineLevel="0" collapsed="false"/>
    <row r="41789" customFormat="false" ht="15" hidden="false" customHeight="false" outlineLevel="0" collapsed="false"/>
    <row r="41790" customFormat="false" ht="15" hidden="false" customHeight="false" outlineLevel="0" collapsed="false"/>
    <row r="41791" customFormat="false" ht="15" hidden="false" customHeight="false" outlineLevel="0" collapsed="false"/>
    <row r="41792" customFormat="false" ht="15" hidden="false" customHeight="false" outlineLevel="0" collapsed="false"/>
    <row r="41793" customFormat="false" ht="15" hidden="false" customHeight="false" outlineLevel="0" collapsed="false"/>
    <row r="41794" customFormat="false" ht="15" hidden="false" customHeight="false" outlineLevel="0" collapsed="false"/>
    <row r="41795" customFormat="false" ht="15" hidden="false" customHeight="false" outlineLevel="0" collapsed="false"/>
    <row r="41796" customFormat="false" ht="15" hidden="false" customHeight="false" outlineLevel="0" collapsed="false"/>
    <row r="41797" customFormat="false" ht="15" hidden="false" customHeight="false" outlineLevel="0" collapsed="false"/>
    <row r="41798" customFormat="false" ht="15" hidden="false" customHeight="false" outlineLevel="0" collapsed="false"/>
    <row r="41799" customFormat="false" ht="15" hidden="false" customHeight="false" outlineLevel="0" collapsed="false"/>
    <row r="41800" customFormat="false" ht="15" hidden="false" customHeight="false" outlineLevel="0" collapsed="false"/>
    <row r="41801" customFormat="false" ht="15" hidden="false" customHeight="false" outlineLevel="0" collapsed="false"/>
    <row r="41802" customFormat="false" ht="15" hidden="false" customHeight="false" outlineLevel="0" collapsed="false"/>
    <row r="41803" customFormat="false" ht="15" hidden="false" customHeight="false" outlineLevel="0" collapsed="false"/>
    <row r="41804" customFormat="false" ht="15" hidden="false" customHeight="false" outlineLevel="0" collapsed="false"/>
    <row r="41805" customFormat="false" ht="15" hidden="false" customHeight="false" outlineLevel="0" collapsed="false"/>
    <row r="41806" customFormat="false" ht="15" hidden="false" customHeight="false" outlineLevel="0" collapsed="false"/>
    <row r="41807" customFormat="false" ht="15" hidden="false" customHeight="false" outlineLevel="0" collapsed="false"/>
    <row r="41808" customFormat="false" ht="15" hidden="false" customHeight="false" outlineLevel="0" collapsed="false"/>
    <row r="41809" customFormat="false" ht="15" hidden="false" customHeight="false" outlineLevel="0" collapsed="false"/>
    <row r="41810" customFormat="false" ht="15" hidden="false" customHeight="false" outlineLevel="0" collapsed="false"/>
    <row r="41811" customFormat="false" ht="15" hidden="false" customHeight="false" outlineLevel="0" collapsed="false"/>
    <row r="41812" customFormat="false" ht="15" hidden="false" customHeight="false" outlineLevel="0" collapsed="false"/>
    <row r="41813" customFormat="false" ht="15" hidden="false" customHeight="false" outlineLevel="0" collapsed="false"/>
    <row r="41814" customFormat="false" ht="15" hidden="false" customHeight="false" outlineLevel="0" collapsed="false"/>
    <row r="41815" customFormat="false" ht="15" hidden="false" customHeight="false" outlineLevel="0" collapsed="false"/>
    <row r="41816" customFormat="false" ht="15" hidden="false" customHeight="false" outlineLevel="0" collapsed="false"/>
    <row r="41817" customFormat="false" ht="15" hidden="false" customHeight="false" outlineLevel="0" collapsed="false"/>
    <row r="41818" customFormat="false" ht="15" hidden="false" customHeight="false" outlineLevel="0" collapsed="false"/>
    <row r="41819" customFormat="false" ht="15" hidden="false" customHeight="false" outlineLevel="0" collapsed="false"/>
    <row r="41820" customFormat="false" ht="15" hidden="false" customHeight="false" outlineLevel="0" collapsed="false"/>
    <row r="41821" customFormat="false" ht="15" hidden="false" customHeight="false" outlineLevel="0" collapsed="false"/>
    <row r="41822" customFormat="false" ht="15" hidden="false" customHeight="false" outlineLevel="0" collapsed="false"/>
    <row r="41823" customFormat="false" ht="15" hidden="false" customHeight="false" outlineLevel="0" collapsed="false"/>
    <row r="41824" customFormat="false" ht="15" hidden="false" customHeight="false" outlineLevel="0" collapsed="false"/>
    <row r="41825" customFormat="false" ht="15" hidden="false" customHeight="false" outlineLevel="0" collapsed="false"/>
    <row r="41826" customFormat="false" ht="15" hidden="false" customHeight="false" outlineLevel="0" collapsed="false"/>
    <row r="41827" customFormat="false" ht="15" hidden="false" customHeight="false" outlineLevel="0" collapsed="false"/>
    <row r="41828" customFormat="false" ht="15" hidden="false" customHeight="false" outlineLevel="0" collapsed="false"/>
    <row r="41829" customFormat="false" ht="15" hidden="false" customHeight="false" outlineLevel="0" collapsed="false"/>
    <row r="41830" customFormat="false" ht="15" hidden="false" customHeight="false" outlineLevel="0" collapsed="false"/>
    <row r="41831" customFormat="false" ht="15" hidden="false" customHeight="false" outlineLevel="0" collapsed="false"/>
    <row r="41832" customFormat="false" ht="15" hidden="false" customHeight="false" outlineLevel="0" collapsed="false"/>
    <row r="41833" customFormat="false" ht="15" hidden="false" customHeight="false" outlineLevel="0" collapsed="false"/>
    <row r="41834" customFormat="false" ht="15" hidden="false" customHeight="false" outlineLevel="0" collapsed="false"/>
    <row r="41835" customFormat="false" ht="15" hidden="false" customHeight="false" outlineLevel="0" collapsed="false"/>
    <row r="41836" customFormat="false" ht="15" hidden="false" customHeight="false" outlineLevel="0" collapsed="false"/>
    <row r="41837" customFormat="false" ht="15" hidden="false" customHeight="false" outlineLevel="0" collapsed="false"/>
    <row r="41838" customFormat="false" ht="15" hidden="false" customHeight="false" outlineLevel="0" collapsed="false"/>
    <row r="41839" customFormat="false" ht="15" hidden="false" customHeight="false" outlineLevel="0" collapsed="false"/>
    <row r="41840" customFormat="false" ht="15" hidden="false" customHeight="false" outlineLevel="0" collapsed="false"/>
    <row r="41841" customFormat="false" ht="15" hidden="false" customHeight="false" outlineLevel="0" collapsed="false"/>
    <row r="41842" customFormat="false" ht="15" hidden="false" customHeight="false" outlineLevel="0" collapsed="false"/>
    <row r="41843" customFormat="false" ht="15" hidden="false" customHeight="false" outlineLevel="0" collapsed="false"/>
    <row r="41844" customFormat="false" ht="15" hidden="false" customHeight="false" outlineLevel="0" collapsed="false"/>
    <row r="41845" customFormat="false" ht="15" hidden="false" customHeight="false" outlineLevel="0" collapsed="false"/>
    <row r="41846" customFormat="false" ht="15" hidden="false" customHeight="false" outlineLevel="0" collapsed="false"/>
    <row r="41847" customFormat="false" ht="15" hidden="false" customHeight="false" outlineLevel="0" collapsed="false"/>
    <row r="41848" customFormat="false" ht="15" hidden="false" customHeight="false" outlineLevel="0" collapsed="false"/>
    <row r="41849" customFormat="false" ht="15" hidden="false" customHeight="false" outlineLevel="0" collapsed="false"/>
    <row r="41850" customFormat="false" ht="15" hidden="false" customHeight="false" outlineLevel="0" collapsed="false"/>
    <row r="41851" customFormat="false" ht="15" hidden="false" customHeight="false" outlineLevel="0" collapsed="false"/>
    <row r="41852" customFormat="false" ht="15" hidden="false" customHeight="false" outlineLevel="0" collapsed="false"/>
    <row r="41853" customFormat="false" ht="15" hidden="false" customHeight="false" outlineLevel="0" collapsed="false"/>
    <row r="41854" customFormat="false" ht="15" hidden="false" customHeight="false" outlineLevel="0" collapsed="false"/>
    <row r="41855" customFormat="false" ht="15" hidden="false" customHeight="false" outlineLevel="0" collapsed="false"/>
    <row r="41856" customFormat="false" ht="15" hidden="false" customHeight="false" outlineLevel="0" collapsed="false"/>
    <row r="41857" customFormat="false" ht="15" hidden="false" customHeight="false" outlineLevel="0" collapsed="false"/>
    <row r="41858" customFormat="false" ht="15" hidden="false" customHeight="false" outlineLevel="0" collapsed="false"/>
    <row r="41859" customFormat="false" ht="15" hidden="false" customHeight="false" outlineLevel="0" collapsed="false"/>
    <row r="41860" customFormat="false" ht="15" hidden="false" customHeight="false" outlineLevel="0" collapsed="false"/>
    <row r="41861" customFormat="false" ht="15" hidden="false" customHeight="false" outlineLevel="0" collapsed="false"/>
    <row r="41862" customFormat="false" ht="15" hidden="false" customHeight="false" outlineLevel="0" collapsed="false"/>
    <row r="41863" customFormat="false" ht="15" hidden="false" customHeight="false" outlineLevel="0" collapsed="false"/>
    <row r="41864" customFormat="false" ht="15" hidden="false" customHeight="false" outlineLevel="0" collapsed="false"/>
    <row r="41865" customFormat="false" ht="15" hidden="false" customHeight="false" outlineLevel="0" collapsed="false"/>
    <row r="41866" customFormat="false" ht="15" hidden="false" customHeight="false" outlineLevel="0" collapsed="false"/>
    <row r="41867" customFormat="false" ht="15" hidden="false" customHeight="false" outlineLevel="0" collapsed="false"/>
    <row r="41868" customFormat="false" ht="15" hidden="false" customHeight="false" outlineLevel="0" collapsed="false"/>
    <row r="41869" customFormat="false" ht="15" hidden="false" customHeight="false" outlineLevel="0" collapsed="false"/>
    <row r="41870" customFormat="false" ht="15" hidden="false" customHeight="false" outlineLevel="0" collapsed="false"/>
    <row r="41871" customFormat="false" ht="15" hidden="false" customHeight="false" outlineLevel="0" collapsed="false"/>
    <row r="41872" customFormat="false" ht="15" hidden="false" customHeight="false" outlineLevel="0" collapsed="false"/>
    <row r="41873" customFormat="false" ht="15" hidden="false" customHeight="false" outlineLevel="0" collapsed="false"/>
    <row r="41874" customFormat="false" ht="15" hidden="false" customHeight="false" outlineLevel="0" collapsed="false"/>
    <row r="41875" customFormat="false" ht="15" hidden="false" customHeight="false" outlineLevel="0" collapsed="false"/>
    <row r="41876" customFormat="false" ht="15" hidden="false" customHeight="false" outlineLevel="0" collapsed="false"/>
    <row r="41877" customFormat="false" ht="15" hidden="false" customHeight="false" outlineLevel="0" collapsed="false"/>
    <row r="41878" customFormat="false" ht="15" hidden="false" customHeight="false" outlineLevel="0" collapsed="false"/>
    <row r="41879" customFormat="false" ht="15" hidden="false" customHeight="false" outlineLevel="0" collapsed="false"/>
    <row r="41880" customFormat="false" ht="15" hidden="false" customHeight="false" outlineLevel="0" collapsed="false"/>
    <row r="41881" customFormat="false" ht="15" hidden="false" customHeight="false" outlineLevel="0" collapsed="false"/>
    <row r="41882" customFormat="false" ht="15" hidden="false" customHeight="false" outlineLevel="0" collapsed="false"/>
    <row r="41883" customFormat="false" ht="15" hidden="false" customHeight="false" outlineLevel="0" collapsed="false"/>
    <row r="41884" customFormat="false" ht="15" hidden="false" customHeight="false" outlineLevel="0" collapsed="false"/>
    <row r="41885" customFormat="false" ht="15" hidden="false" customHeight="false" outlineLevel="0" collapsed="false"/>
    <row r="41886" customFormat="false" ht="15" hidden="false" customHeight="false" outlineLevel="0" collapsed="false"/>
    <row r="41887" customFormat="false" ht="15" hidden="false" customHeight="false" outlineLevel="0" collapsed="false"/>
    <row r="41888" customFormat="false" ht="15" hidden="false" customHeight="false" outlineLevel="0" collapsed="false"/>
    <row r="41889" customFormat="false" ht="15" hidden="false" customHeight="false" outlineLevel="0" collapsed="false"/>
    <row r="41890" customFormat="false" ht="15" hidden="false" customHeight="false" outlineLevel="0" collapsed="false"/>
    <row r="41891" customFormat="false" ht="15" hidden="false" customHeight="false" outlineLevel="0" collapsed="false"/>
    <row r="41892" customFormat="false" ht="15" hidden="false" customHeight="false" outlineLevel="0" collapsed="false"/>
    <row r="41893" customFormat="false" ht="15" hidden="false" customHeight="false" outlineLevel="0" collapsed="false"/>
    <row r="41894" customFormat="false" ht="15" hidden="false" customHeight="false" outlineLevel="0" collapsed="false"/>
    <row r="41895" customFormat="false" ht="15" hidden="false" customHeight="false" outlineLevel="0" collapsed="false"/>
    <row r="41896" customFormat="false" ht="15" hidden="false" customHeight="false" outlineLevel="0" collapsed="false"/>
    <row r="41897" customFormat="false" ht="15" hidden="false" customHeight="false" outlineLevel="0" collapsed="false"/>
    <row r="41898" customFormat="false" ht="15" hidden="false" customHeight="false" outlineLevel="0" collapsed="false"/>
    <row r="41899" customFormat="false" ht="15" hidden="false" customHeight="false" outlineLevel="0" collapsed="false"/>
    <row r="41900" customFormat="false" ht="15" hidden="false" customHeight="false" outlineLevel="0" collapsed="false"/>
    <row r="41901" customFormat="false" ht="15" hidden="false" customHeight="false" outlineLevel="0" collapsed="false"/>
    <row r="41902" customFormat="false" ht="15" hidden="false" customHeight="false" outlineLevel="0" collapsed="false"/>
    <row r="41903" customFormat="false" ht="15" hidden="false" customHeight="false" outlineLevel="0" collapsed="false"/>
    <row r="41904" customFormat="false" ht="15" hidden="false" customHeight="false" outlineLevel="0" collapsed="false"/>
    <row r="41905" customFormat="false" ht="15" hidden="false" customHeight="false" outlineLevel="0" collapsed="false"/>
    <row r="41906" customFormat="false" ht="15" hidden="false" customHeight="false" outlineLevel="0" collapsed="false"/>
    <row r="41907" customFormat="false" ht="15" hidden="false" customHeight="false" outlineLevel="0" collapsed="false"/>
    <row r="41908" customFormat="false" ht="15" hidden="false" customHeight="false" outlineLevel="0" collapsed="false"/>
    <row r="41909" customFormat="false" ht="15" hidden="false" customHeight="false" outlineLevel="0" collapsed="false"/>
    <row r="41910" customFormat="false" ht="15" hidden="false" customHeight="false" outlineLevel="0" collapsed="false"/>
    <row r="41911" customFormat="false" ht="15" hidden="false" customHeight="false" outlineLevel="0" collapsed="false"/>
    <row r="41912" customFormat="false" ht="15" hidden="false" customHeight="false" outlineLevel="0" collapsed="false"/>
    <row r="41913" customFormat="false" ht="15" hidden="false" customHeight="false" outlineLevel="0" collapsed="false"/>
    <row r="41914" customFormat="false" ht="15" hidden="false" customHeight="false" outlineLevel="0" collapsed="false"/>
    <row r="41915" customFormat="false" ht="15" hidden="false" customHeight="false" outlineLevel="0" collapsed="false"/>
    <row r="41916" customFormat="false" ht="15" hidden="false" customHeight="false" outlineLevel="0" collapsed="false"/>
    <row r="41917" customFormat="false" ht="15" hidden="false" customHeight="false" outlineLevel="0" collapsed="false"/>
    <row r="41918" customFormat="false" ht="15" hidden="false" customHeight="false" outlineLevel="0" collapsed="false"/>
    <row r="41919" customFormat="false" ht="15" hidden="false" customHeight="false" outlineLevel="0" collapsed="false"/>
    <row r="41920" customFormat="false" ht="15" hidden="false" customHeight="false" outlineLevel="0" collapsed="false"/>
    <row r="41921" customFormat="false" ht="15" hidden="false" customHeight="false" outlineLevel="0" collapsed="false"/>
    <row r="41922" customFormat="false" ht="15" hidden="false" customHeight="false" outlineLevel="0" collapsed="false"/>
    <row r="41923" customFormat="false" ht="15" hidden="false" customHeight="false" outlineLevel="0" collapsed="false"/>
    <row r="41924" customFormat="false" ht="15" hidden="false" customHeight="false" outlineLevel="0" collapsed="false"/>
    <row r="41925" customFormat="false" ht="15" hidden="false" customHeight="false" outlineLevel="0" collapsed="false"/>
    <row r="41926" customFormat="false" ht="15" hidden="false" customHeight="false" outlineLevel="0" collapsed="false"/>
    <row r="41927" customFormat="false" ht="15" hidden="false" customHeight="false" outlineLevel="0" collapsed="false"/>
    <row r="41928" customFormat="false" ht="15" hidden="false" customHeight="false" outlineLevel="0" collapsed="false"/>
    <row r="41929" customFormat="false" ht="15" hidden="false" customHeight="false" outlineLevel="0" collapsed="false"/>
    <row r="41930" customFormat="false" ht="15" hidden="false" customHeight="false" outlineLevel="0" collapsed="false"/>
    <row r="41931" customFormat="false" ht="15" hidden="false" customHeight="false" outlineLevel="0" collapsed="false"/>
    <row r="41932" customFormat="false" ht="15" hidden="false" customHeight="false" outlineLevel="0" collapsed="false"/>
    <row r="41933" customFormat="false" ht="15" hidden="false" customHeight="false" outlineLevel="0" collapsed="false"/>
    <row r="41934" customFormat="false" ht="15" hidden="false" customHeight="false" outlineLevel="0" collapsed="false"/>
    <row r="41935" customFormat="false" ht="15" hidden="false" customHeight="false" outlineLevel="0" collapsed="false"/>
    <row r="41936" customFormat="false" ht="15" hidden="false" customHeight="false" outlineLevel="0" collapsed="false"/>
    <row r="41937" customFormat="false" ht="15" hidden="false" customHeight="false" outlineLevel="0" collapsed="false"/>
    <row r="41938" customFormat="false" ht="15" hidden="false" customHeight="false" outlineLevel="0" collapsed="false"/>
    <row r="41939" customFormat="false" ht="15" hidden="false" customHeight="false" outlineLevel="0" collapsed="false"/>
    <row r="41940" customFormat="false" ht="15" hidden="false" customHeight="false" outlineLevel="0" collapsed="false"/>
    <row r="41941" customFormat="false" ht="15" hidden="false" customHeight="false" outlineLevel="0" collapsed="false"/>
    <row r="41942" customFormat="false" ht="15" hidden="false" customHeight="false" outlineLevel="0" collapsed="false"/>
    <row r="41943" customFormat="false" ht="15" hidden="false" customHeight="false" outlineLevel="0" collapsed="false"/>
    <row r="41944" customFormat="false" ht="15" hidden="false" customHeight="false" outlineLevel="0" collapsed="false"/>
    <row r="41945" customFormat="false" ht="15" hidden="false" customHeight="false" outlineLevel="0" collapsed="false"/>
    <row r="41946" customFormat="false" ht="15" hidden="false" customHeight="false" outlineLevel="0" collapsed="false"/>
    <row r="41947" customFormat="false" ht="15" hidden="false" customHeight="false" outlineLevel="0" collapsed="false"/>
    <row r="41948" customFormat="false" ht="15" hidden="false" customHeight="false" outlineLevel="0" collapsed="false"/>
    <row r="41949" customFormat="false" ht="15" hidden="false" customHeight="false" outlineLevel="0" collapsed="false"/>
    <row r="41950" customFormat="false" ht="15" hidden="false" customHeight="false" outlineLevel="0" collapsed="false"/>
    <row r="41951" customFormat="false" ht="15" hidden="false" customHeight="false" outlineLevel="0" collapsed="false"/>
    <row r="41952" customFormat="false" ht="15" hidden="false" customHeight="false" outlineLevel="0" collapsed="false"/>
    <row r="41953" customFormat="false" ht="15" hidden="false" customHeight="false" outlineLevel="0" collapsed="false"/>
    <row r="41954" customFormat="false" ht="15" hidden="false" customHeight="false" outlineLevel="0" collapsed="false"/>
    <row r="41955" customFormat="false" ht="15" hidden="false" customHeight="false" outlineLevel="0" collapsed="false"/>
    <row r="41956" customFormat="false" ht="15" hidden="false" customHeight="false" outlineLevel="0" collapsed="false"/>
    <row r="41957" customFormat="false" ht="15" hidden="false" customHeight="false" outlineLevel="0" collapsed="false"/>
    <row r="41958" customFormat="false" ht="15" hidden="false" customHeight="false" outlineLevel="0" collapsed="false"/>
    <row r="41959" customFormat="false" ht="15" hidden="false" customHeight="false" outlineLevel="0" collapsed="false"/>
    <row r="41960" customFormat="false" ht="15" hidden="false" customHeight="false" outlineLevel="0" collapsed="false"/>
    <row r="41961" customFormat="false" ht="15" hidden="false" customHeight="false" outlineLevel="0" collapsed="false"/>
    <row r="41962" customFormat="false" ht="15" hidden="false" customHeight="false" outlineLevel="0" collapsed="false"/>
    <row r="41963" customFormat="false" ht="15" hidden="false" customHeight="false" outlineLevel="0" collapsed="false"/>
    <row r="41964" customFormat="false" ht="15" hidden="false" customHeight="false" outlineLevel="0" collapsed="false"/>
    <row r="41965" customFormat="false" ht="15" hidden="false" customHeight="false" outlineLevel="0" collapsed="false"/>
    <row r="41966" customFormat="false" ht="15" hidden="false" customHeight="false" outlineLevel="0" collapsed="false"/>
    <row r="41967" customFormat="false" ht="15" hidden="false" customHeight="false" outlineLevel="0" collapsed="false"/>
    <row r="41968" customFormat="false" ht="15" hidden="false" customHeight="false" outlineLevel="0" collapsed="false"/>
    <row r="41969" customFormat="false" ht="15" hidden="false" customHeight="false" outlineLevel="0" collapsed="false"/>
    <row r="41970" customFormat="false" ht="15" hidden="false" customHeight="false" outlineLevel="0" collapsed="false"/>
    <row r="41971" customFormat="false" ht="15" hidden="false" customHeight="false" outlineLevel="0" collapsed="false"/>
    <row r="41972" customFormat="false" ht="15" hidden="false" customHeight="false" outlineLevel="0" collapsed="false"/>
    <row r="41973" customFormat="false" ht="15" hidden="false" customHeight="false" outlineLevel="0" collapsed="false"/>
    <row r="41974" customFormat="false" ht="15" hidden="false" customHeight="false" outlineLevel="0" collapsed="false"/>
    <row r="41975" customFormat="false" ht="15" hidden="false" customHeight="false" outlineLevel="0" collapsed="false"/>
    <row r="41976" customFormat="false" ht="15" hidden="false" customHeight="false" outlineLevel="0" collapsed="false"/>
    <row r="41977" customFormat="false" ht="15" hidden="false" customHeight="false" outlineLevel="0" collapsed="false"/>
    <row r="41978" customFormat="false" ht="15" hidden="false" customHeight="false" outlineLevel="0" collapsed="false"/>
    <row r="41979" customFormat="false" ht="15" hidden="false" customHeight="false" outlineLevel="0" collapsed="false"/>
    <row r="41980" customFormat="false" ht="15" hidden="false" customHeight="false" outlineLevel="0" collapsed="false"/>
    <row r="41981" customFormat="false" ht="15" hidden="false" customHeight="false" outlineLevel="0" collapsed="false"/>
    <row r="41982" customFormat="false" ht="15" hidden="false" customHeight="false" outlineLevel="0" collapsed="false"/>
    <row r="41983" customFormat="false" ht="15" hidden="false" customHeight="false" outlineLevel="0" collapsed="false"/>
    <row r="41984" customFormat="false" ht="15" hidden="false" customHeight="false" outlineLevel="0" collapsed="false"/>
    <row r="41985" customFormat="false" ht="15" hidden="false" customHeight="false" outlineLevel="0" collapsed="false"/>
    <row r="41986" customFormat="false" ht="15" hidden="false" customHeight="false" outlineLevel="0" collapsed="false"/>
    <row r="41987" customFormat="false" ht="15" hidden="false" customHeight="false" outlineLevel="0" collapsed="false"/>
    <row r="41988" customFormat="false" ht="15" hidden="false" customHeight="false" outlineLevel="0" collapsed="false"/>
    <row r="41989" customFormat="false" ht="15" hidden="false" customHeight="false" outlineLevel="0" collapsed="false"/>
    <row r="41990" customFormat="false" ht="15" hidden="false" customHeight="false" outlineLevel="0" collapsed="false"/>
    <row r="41991" customFormat="false" ht="15" hidden="false" customHeight="false" outlineLevel="0" collapsed="false"/>
    <row r="41992" customFormat="false" ht="15" hidden="false" customHeight="false" outlineLevel="0" collapsed="false"/>
    <row r="41993" customFormat="false" ht="15" hidden="false" customHeight="false" outlineLevel="0" collapsed="false"/>
    <row r="41994" customFormat="false" ht="15" hidden="false" customHeight="false" outlineLevel="0" collapsed="false"/>
    <row r="41995" customFormat="false" ht="15" hidden="false" customHeight="false" outlineLevel="0" collapsed="false"/>
    <row r="41996" customFormat="false" ht="15" hidden="false" customHeight="false" outlineLevel="0" collapsed="false"/>
    <row r="41997" customFormat="false" ht="15" hidden="false" customHeight="false" outlineLevel="0" collapsed="false"/>
    <row r="41998" customFormat="false" ht="15" hidden="false" customHeight="false" outlineLevel="0" collapsed="false"/>
    <row r="41999" customFormat="false" ht="15" hidden="false" customHeight="false" outlineLevel="0" collapsed="false"/>
    <row r="42000" customFormat="false" ht="15" hidden="false" customHeight="false" outlineLevel="0" collapsed="false"/>
    <row r="42001" customFormat="false" ht="15" hidden="false" customHeight="false" outlineLevel="0" collapsed="false"/>
    <row r="42002" customFormat="false" ht="15" hidden="false" customHeight="false" outlineLevel="0" collapsed="false"/>
    <row r="42003" customFormat="false" ht="15" hidden="false" customHeight="false" outlineLevel="0" collapsed="false"/>
    <row r="42004" customFormat="false" ht="15" hidden="false" customHeight="false" outlineLevel="0" collapsed="false"/>
    <row r="42005" customFormat="false" ht="15" hidden="false" customHeight="false" outlineLevel="0" collapsed="false"/>
    <row r="42006" customFormat="false" ht="15" hidden="false" customHeight="false" outlineLevel="0" collapsed="false"/>
    <row r="42007" customFormat="false" ht="15" hidden="false" customHeight="false" outlineLevel="0" collapsed="false"/>
    <row r="42008" customFormat="false" ht="15" hidden="false" customHeight="false" outlineLevel="0" collapsed="false"/>
    <row r="42009" customFormat="false" ht="15" hidden="false" customHeight="false" outlineLevel="0" collapsed="false"/>
    <row r="42010" customFormat="false" ht="15" hidden="false" customHeight="false" outlineLevel="0" collapsed="false"/>
    <row r="42011" customFormat="false" ht="15" hidden="false" customHeight="false" outlineLevel="0" collapsed="false"/>
    <row r="42012" customFormat="false" ht="15" hidden="false" customHeight="false" outlineLevel="0" collapsed="false"/>
    <row r="42013" customFormat="false" ht="15" hidden="false" customHeight="false" outlineLevel="0" collapsed="false"/>
    <row r="42014" customFormat="false" ht="15" hidden="false" customHeight="false" outlineLevel="0" collapsed="false"/>
    <row r="42015" customFormat="false" ht="15" hidden="false" customHeight="false" outlineLevel="0" collapsed="false"/>
    <row r="42016" customFormat="false" ht="15" hidden="false" customHeight="false" outlineLevel="0" collapsed="false"/>
    <row r="42017" customFormat="false" ht="15" hidden="false" customHeight="false" outlineLevel="0" collapsed="false"/>
    <row r="42018" customFormat="false" ht="15" hidden="false" customHeight="false" outlineLevel="0" collapsed="false"/>
    <row r="42019" customFormat="false" ht="15" hidden="false" customHeight="false" outlineLevel="0" collapsed="false"/>
    <row r="42020" customFormat="false" ht="15" hidden="false" customHeight="false" outlineLevel="0" collapsed="false"/>
    <row r="42021" customFormat="false" ht="15" hidden="false" customHeight="false" outlineLevel="0" collapsed="false"/>
    <row r="42022" customFormat="false" ht="15" hidden="false" customHeight="false" outlineLevel="0" collapsed="false"/>
    <row r="42023" customFormat="false" ht="15" hidden="false" customHeight="false" outlineLevel="0" collapsed="false"/>
    <row r="42024" customFormat="false" ht="15" hidden="false" customHeight="false" outlineLevel="0" collapsed="false"/>
    <row r="42025" customFormat="false" ht="15" hidden="false" customHeight="false" outlineLevel="0" collapsed="false"/>
    <row r="42026" customFormat="false" ht="15" hidden="false" customHeight="false" outlineLevel="0" collapsed="false"/>
    <row r="42027" customFormat="false" ht="15" hidden="false" customHeight="false" outlineLevel="0" collapsed="false"/>
    <row r="42028" customFormat="false" ht="15" hidden="false" customHeight="false" outlineLevel="0" collapsed="false"/>
    <row r="42029" customFormat="false" ht="15" hidden="false" customHeight="false" outlineLevel="0" collapsed="false"/>
    <row r="42030" customFormat="false" ht="15" hidden="false" customHeight="false" outlineLevel="0" collapsed="false"/>
    <row r="42031" customFormat="false" ht="15" hidden="false" customHeight="false" outlineLevel="0" collapsed="false"/>
    <row r="42032" customFormat="false" ht="15" hidden="false" customHeight="false" outlineLevel="0" collapsed="false"/>
    <row r="42033" customFormat="false" ht="15" hidden="false" customHeight="false" outlineLevel="0" collapsed="false"/>
    <row r="42034" customFormat="false" ht="15" hidden="false" customHeight="false" outlineLevel="0" collapsed="false"/>
    <row r="42035" customFormat="false" ht="15" hidden="false" customHeight="false" outlineLevel="0" collapsed="false"/>
    <row r="42036" customFormat="false" ht="15" hidden="false" customHeight="false" outlineLevel="0" collapsed="false"/>
    <row r="42037" customFormat="false" ht="15" hidden="false" customHeight="false" outlineLevel="0" collapsed="false"/>
    <row r="42038" customFormat="false" ht="15" hidden="false" customHeight="false" outlineLevel="0" collapsed="false"/>
    <row r="42039" customFormat="false" ht="15" hidden="false" customHeight="false" outlineLevel="0" collapsed="false"/>
    <row r="42040" customFormat="false" ht="15" hidden="false" customHeight="false" outlineLevel="0" collapsed="false"/>
    <row r="42041" customFormat="false" ht="15" hidden="false" customHeight="false" outlineLevel="0" collapsed="false"/>
    <row r="42042" customFormat="false" ht="15" hidden="false" customHeight="false" outlineLevel="0" collapsed="false"/>
    <row r="42043" customFormat="false" ht="15" hidden="false" customHeight="false" outlineLevel="0" collapsed="false"/>
    <row r="42044" customFormat="false" ht="15" hidden="false" customHeight="false" outlineLevel="0" collapsed="false"/>
    <row r="42045" customFormat="false" ht="15" hidden="false" customHeight="false" outlineLevel="0" collapsed="false"/>
    <row r="42046" customFormat="false" ht="15" hidden="false" customHeight="false" outlineLevel="0" collapsed="false"/>
    <row r="42047" customFormat="false" ht="15" hidden="false" customHeight="false" outlineLevel="0" collapsed="false"/>
    <row r="42048" customFormat="false" ht="15" hidden="false" customHeight="false" outlineLevel="0" collapsed="false"/>
    <row r="42049" customFormat="false" ht="15" hidden="false" customHeight="false" outlineLevel="0" collapsed="false"/>
    <row r="42050" customFormat="false" ht="15" hidden="false" customHeight="false" outlineLevel="0" collapsed="false"/>
    <row r="42051" customFormat="false" ht="15" hidden="false" customHeight="false" outlineLevel="0" collapsed="false"/>
    <row r="42052" customFormat="false" ht="15" hidden="false" customHeight="false" outlineLevel="0" collapsed="false"/>
    <row r="42053" customFormat="false" ht="15" hidden="false" customHeight="false" outlineLevel="0" collapsed="false"/>
    <row r="42054" customFormat="false" ht="15" hidden="false" customHeight="false" outlineLevel="0" collapsed="false"/>
    <row r="42055" customFormat="false" ht="15" hidden="false" customHeight="false" outlineLevel="0" collapsed="false"/>
    <row r="42056" customFormat="false" ht="15" hidden="false" customHeight="false" outlineLevel="0" collapsed="false"/>
    <row r="42057" customFormat="false" ht="15" hidden="false" customHeight="false" outlineLevel="0" collapsed="false"/>
    <row r="42058" customFormat="false" ht="15" hidden="false" customHeight="false" outlineLevel="0" collapsed="false"/>
    <row r="42059" customFormat="false" ht="15" hidden="false" customHeight="false" outlineLevel="0" collapsed="false"/>
    <row r="42060" customFormat="false" ht="15" hidden="false" customHeight="false" outlineLevel="0" collapsed="false"/>
    <row r="42061" customFormat="false" ht="15" hidden="false" customHeight="false" outlineLevel="0" collapsed="false"/>
    <row r="42062" customFormat="false" ht="15" hidden="false" customHeight="false" outlineLevel="0" collapsed="false"/>
    <row r="42063" customFormat="false" ht="15" hidden="false" customHeight="false" outlineLevel="0" collapsed="false"/>
    <row r="42064" customFormat="false" ht="15" hidden="false" customHeight="false" outlineLevel="0" collapsed="false"/>
    <row r="42065" customFormat="false" ht="15" hidden="false" customHeight="false" outlineLevel="0" collapsed="false"/>
    <row r="42066" customFormat="false" ht="15" hidden="false" customHeight="false" outlineLevel="0" collapsed="false"/>
    <row r="42067" customFormat="false" ht="15" hidden="false" customHeight="false" outlineLevel="0" collapsed="false"/>
    <row r="42068" customFormat="false" ht="15" hidden="false" customHeight="false" outlineLevel="0" collapsed="false"/>
    <row r="42069" customFormat="false" ht="15" hidden="false" customHeight="false" outlineLevel="0" collapsed="false"/>
    <row r="42070" customFormat="false" ht="15" hidden="false" customHeight="false" outlineLevel="0" collapsed="false"/>
    <row r="42071" customFormat="false" ht="15" hidden="false" customHeight="false" outlineLevel="0" collapsed="false"/>
    <row r="42072" customFormat="false" ht="15" hidden="false" customHeight="false" outlineLevel="0" collapsed="false"/>
    <row r="42073" customFormat="false" ht="15" hidden="false" customHeight="false" outlineLevel="0" collapsed="false"/>
    <row r="42074" customFormat="false" ht="15" hidden="false" customHeight="false" outlineLevel="0" collapsed="false"/>
    <row r="42075" customFormat="false" ht="15" hidden="false" customHeight="false" outlineLevel="0" collapsed="false"/>
    <row r="42076" customFormat="false" ht="15" hidden="false" customHeight="false" outlineLevel="0" collapsed="false"/>
    <row r="42077" customFormat="false" ht="15" hidden="false" customHeight="false" outlineLevel="0" collapsed="false"/>
    <row r="42078" customFormat="false" ht="15" hidden="false" customHeight="false" outlineLevel="0" collapsed="false"/>
    <row r="42079" customFormat="false" ht="15" hidden="false" customHeight="false" outlineLevel="0" collapsed="false"/>
    <row r="42080" customFormat="false" ht="15" hidden="false" customHeight="false" outlineLevel="0" collapsed="false"/>
    <row r="42081" customFormat="false" ht="15" hidden="false" customHeight="false" outlineLevel="0" collapsed="false"/>
    <row r="42082" customFormat="false" ht="15" hidden="false" customHeight="false" outlineLevel="0" collapsed="false"/>
    <row r="42083" customFormat="false" ht="15" hidden="false" customHeight="false" outlineLevel="0" collapsed="false"/>
    <row r="42084" customFormat="false" ht="15" hidden="false" customHeight="false" outlineLevel="0" collapsed="false"/>
    <row r="42085" customFormat="false" ht="15" hidden="false" customHeight="false" outlineLevel="0" collapsed="false"/>
    <row r="42086" customFormat="false" ht="15" hidden="false" customHeight="false" outlineLevel="0" collapsed="false"/>
    <row r="42087" customFormat="false" ht="15" hidden="false" customHeight="false" outlineLevel="0" collapsed="false"/>
    <row r="42088" customFormat="false" ht="15" hidden="false" customHeight="false" outlineLevel="0" collapsed="false"/>
    <row r="42089" customFormat="false" ht="15" hidden="false" customHeight="false" outlineLevel="0" collapsed="false"/>
    <row r="42090" customFormat="false" ht="15" hidden="false" customHeight="false" outlineLevel="0" collapsed="false"/>
    <row r="42091" customFormat="false" ht="15" hidden="false" customHeight="false" outlineLevel="0" collapsed="false"/>
    <row r="42092" customFormat="false" ht="15" hidden="false" customHeight="false" outlineLevel="0" collapsed="false"/>
    <row r="42093" customFormat="false" ht="15" hidden="false" customHeight="false" outlineLevel="0" collapsed="false"/>
    <row r="42094" customFormat="false" ht="15" hidden="false" customHeight="false" outlineLevel="0" collapsed="false"/>
    <row r="42095" customFormat="false" ht="15" hidden="false" customHeight="false" outlineLevel="0" collapsed="false"/>
    <row r="42096" customFormat="false" ht="15" hidden="false" customHeight="false" outlineLevel="0" collapsed="false"/>
    <row r="42097" customFormat="false" ht="15" hidden="false" customHeight="false" outlineLevel="0" collapsed="false"/>
    <row r="42098" customFormat="false" ht="15" hidden="false" customHeight="false" outlineLevel="0" collapsed="false"/>
    <row r="42099" customFormat="false" ht="15" hidden="false" customHeight="false" outlineLevel="0" collapsed="false"/>
    <row r="42100" customFormat="false" ht="15" hidden="false" customHeight="false" outlineLevel="0" collapsed="false"/>
    <row r="42101" customFormat="false" ht="15" hidden="false" customHeight="false" outlineLevel="0" collapsed="false"/>
    <row r="42102" customFormat="false" ht="15" hidden="false" customHeight="false" outlineLevel="0" collapsed="false"/>
    <row r="42103" customFormat="false" ht="15" hidden="false" customHeight="false" outlineLevel="0" collapsed="false"/>
    <row r="42104" customFormat="false" ht="15" hidden="false" customHeight="false" outlineLevel="0" collapsed="false"/>
    <row r="42105" customFormat="false" ht="15" hidden="false" customHeight="false" outlineLevel="0" collapsed="false"/>
    <row r="42106" customFormat="false" ht="15" hidden="false" customHeight="false" outlineLevel="0" collapsed="false"/>
    <row r="42107" customFormat="false" ht="15" hidden="false" customHeight="false" outlineLevel="0" collapsed="false"/>
    <row r="42108" customFormat="false" ht="15" hidden="false" customHeight="false" outlineLevel="0" collapsed="false"/>
    <row r="42109" customFormat="false" ht="15" hidden="false" customHeight="false" outlineLevel="0" collapsed="false"/>
    <row r="42110" customFormat="false" ht="15" hidden="false" customHeight="false" outlineLevel="0" collapsed="false"/>
    <row r="42111" customFormat="false" ht="15" hidden="false" customHeight="false" outlineLevel="0" collapsed="false"/>
    <row r="42112" customFormat="false" ht="15" hidden="false" customHeight="false" outlineLevel="0" collapsed="false"/>
    <row r="42113" customFormat="false" ht="15" hidden="false" customHeight="false" outlineLevel="0" collapsed="false"/>
    <row r="42114" customFormat="false" ht="15" hidden="false" customHeight="false" outlineLevel="0" collapsed="false"/>
    <row r="42115" customFormat="false" ht="15" hidden="false" customHeight="false" outlineLevel="0" collapsed="false"/>
    <row r="42116" customFormat="false" ht="15" hidden="false" customHeight="false" outlineLevel="0" collapsed="false"/>
    <row r="42117" customFormat="false" ht="15" hidden="false" customHeight="false" outlineLevel="0" collapsed="false"/>
    <row r="42118" customFormat="false" ht="15" hidden="false" customHeight="false" outlineLevel="0" collapsed="false"/>
    <row r="42119" customFormat="false" ht="15" hidden="false" customHeight="false" outlineLevel="0" collapsed="false"/>
    <row r="42120" customFormat="false" ht="15" hidden="false" customHeight="false" outlineLevel="0" collapsed="false"/>
    <row r="42121" customFormat="false" ht="15" hidden="false" customHeight="false" outlineLevel="0" collapsed="false"/>
    <row r="42122" customFormat="false" ht="15" hidden="false" customHeight="false" outlineLevel="0" collapsed="false"/>
    <row r="42123" customFormat="false" ht="15" hidden="false" customHeight="false" outlineLevel="0" collapsed="false"/>
    <row r="42124" customFormat="false" ht="15" hidden="false" customHeight="false" outlineLevel="0" collapsed="false"/>
    <row r="42125" customFormat="false" ht="15" hidden="false" customHeight="false" outlineLevel="0" collapsed="false"/>
    <row r="42126" customFormat="false" ht="15" hidden="false" customHeight="false" outlineLevel="0" collapsed="false"/>
    <row r="42127" customFormat="false" ht="15" hidden="false" customHeight="false" outlineLevel="0" collapsed="false"/>
    <row r="42128" customFormat="false" ht="15" hidden="false" customHeight="false" outlineLevel="0" collapsed="false"/>
    <row r="42129" customFormat="false" ht="15" hidden="false" customHeight="false" outlineLevel="0" collapsed="false"/>
    <row r="42130" customFormat="false" ht="15" hidden="false" customHeight="false" outlineLevel="0" collapsed="false"/>
    <row r="42131" customFormat="false" ht="15" hidden="false" customHeight="false" outlineLevel="0" collapsed="false"/>
    <row r="42132" customFormat="false" ht="15" hidden="false" customHeight="false" outlineLevel="0" collapsed="false"/>
    <row r="42133" customFormat="false" ht="15" hidden="false" customHeight="false" outlineLevel="0" collapsed="false"/>
    <row r="42134" customFormat="false" ht="15" hidden="false" customHeight="false" outlineLevel="0" collapsed="false"/>
    <row r="42135" customFormat="false" ht="15" hidden="false" customHeight="false" outlineLevel="0" collapsed="false"/>
    <row r="42136" customFormat="false" ht="15" hidden="false" customHeight="false" outlineLevel="0" collapsed="false"/>
    <row r="42137" customFormat="false" ht="15" hidden="false" customHeight="false" outlineLevel="0" collapsed="false"/>
    <row r="42138" customFormat="false" ht="15" hidden="false" customHeight="false" outlineLevel="0" collapsed="false"/>
    <row r="42139" customFormat="false" ht="15" hidden="false" customHeight="false" outlineLevel="0" collapsed="false"/>
    <row r="42140" customFormat="false" ht="15" hidden="false" customHeight="false" outlineLevel="0" collapsed="false"/>
    <row r="42141" customFormat="false" ht="15" hidden="false" customHeight="false" outlineLevel="0" collapsed="false"/>
    <row r="42142" customFormat="false" ht="15" hidden="false" customHeight="false" outlineLevel="0" collapsed="false"/>
    <row r="42143" customFormat="false" ht="15" hidden="false" customHeight="false" outlineLevel="0" collapsed="false"/>
    <row r="42144" customFormat="false" ht="15" hidden="false" customHeight="false" outlineLevel="0" collapsed="false"/>
    <row r="42145" customFormat="false" ht="15" hidden="false" customHeight="false" outlineLevel="0" collapsed="false"/>
    <row r="42146" customFormat="false" ht="15" hidden="false" customHeight="false" outlineLevel="0" collapsed="false"/>
    <row r="42147" customFormat="false" ht="15" hidden="false" customHeight="false" outlineLevel="0" collapsed="false"/>
    <row r="42148" customFormat="false" ht="15" hidden="false" customHeight="false" outlineLevel="0" collapsed="false"/>
    <row r="42149" customFormat="false" ht="15" hidden="false" customHeight="false" outlineLevel="0" collapsed="false"/>
    <row r="42150" customFormat="false" ht="15" hidden="false" customHeight="false" outlineLevel="0" collapsed="false"/>
    <row r="42151" customFormat="false" ht="15" hidden="false" customHeight="false" outlineLevel="0" collapsed="false"/>
    <row r="42152" customFormat="false" ht="15" hidden="false" customHeight="false" outlineLevel="0" collapsed="false"/>
    <row r="42153" customFormat="false" ht="15" hidden="false" customHeight="false" outlineLevel="0" collapsed="false"/>
    <row r="42154" customFormat="false" ht="15" hidden="false" customHeight="false" outlineLevel="0" collapsed="false"/>
    <row r="42155" customFormat="false" ht="15" hidden="false" customHeight="false" outlineLevel="0" collapsed="false"/>
    <row r="42156" customFormat="false" ht="15" hidden="false" customHeight="false" outlineLevel="0" collapsed="false"/>
    <row r="42157" customFormat="false" ht="15" hidden="false" customHeight="false" outlineLevel="0" collapsed="false"/>
    <row r="42158" customFormat="false" ht="15" hidden="false" customHeight="false" outlineLevel="0" collapsed="false"/>
    <row r="42159" customFormat="false" ht="15" hidden="false" customHeight="false" outlineLevel="0" collapsed="false"/>
    <row r="42160" customFormat="false" ht="15" hidden="false" customHeight="false" outlineLevel="0" collapsed="false"/>
    <row r="42161" customFormat="false" ht="15" hidden="false" customHeight="false" outlineLevel="0" collapsed="false"/>
    <row r="42162" customFormat="false" ht="15" hidden="false" customHeight="false" outlineLevel="0" collapsed="false"/>
    <row r="42163" customFormat="false" ht="15" hidden="false" customHeight="false" outlineLevel="0" collapsed="false"/>
    <row r="42164" customFormat="false" ht="15" hidden="false" customHeight="false" outlineLevel="0" collapsed="false"/>
    <row r="42165" customFormat="false" ht="15" hidden="false" customHeight="false" outlineLevel="0" collapsed="false"/>
    <row r="42166" customFormat="false" ht="15" hidden="false" customHeight="false" outlineLevel="0" collapsed="false"/>
    <row r="42167" customFormat="false" ht="15" hidden="false" customHeight="false" outlineLevel="0" collapsed="false"/>
    <row r="42168" customFormat="false" ht="15" hidden="false" customHeight="false" outlineLevel="0" collapsed="false"/>
    <row r="42169" customFormat="false" ht="15" hidden="false" customHeight="false" outlineLevel="0" collapsed="false"/>
    <row r="42170" customFormat="false" ht="15" hidden="false" customHeight="false" outlineLevel="0" collapsed="false"/>
    <row r="42171" customFormat="false" ht="15" hidden="false" customHeight="false" outlineLevel="0" collapsed="false"/>
    <row r="42172" customFormat="false" ht="15" hidden="false" customHeight="false" outlineLevel="0" collapsed="false"/>
    <row r="42173" customFormat="false" ht="15" hidden="false" customHeight="false" outlineLevel="0" collapsed="false"/>
    <row r="42174" customFormat="false" ht="15" hidden="false" customHeight="false" outlineLevel="0" collapsed="false"/>
    <row r="42175" customFormat="false" ht="15" hidden="false" customHeight="false" outlineLevel="0" collapsed="false"/>
    <row r="42176" customFormat="false" ht="15" hidden="false" customHeight="false" outlineLevel="0" collapsed="false"/>
    <row r="42177" customFormat="false" ht="15" hidden="false" customHeight="false" outlineLevel="0" collapsed="false"/>
    <row r="42178" customFormat="false" ht="15" hidden="false" customHeight="false" outlineLevel="0" collapsed="false"/>
    <row r="42179" customFormat="false" ht="15" hidden="false" customHeight="false" outlineLevel="0" collapsed="false"/>
    <row r="42180" customFormat="false" ht="15" hidden="false" customHeight="false" outlineLevel="0" collapsed="false"/>
    <row r="42181" customFormat="false" ht="15" hidden="false" customHeight="false" outlineLevel="0" collapsed="false"/>
    <row r="42182" customFormat="false" ht="15" hidden="false" customHeight="false" outlineLevel="0" collapsed="false"/>
    <row r="42183" customFormat="false" ht="15" hidden="false" customHeight="false" outlineLevel="0" collapsed="false"/>
    <row r="42184" customFormat="false" ht="15" hidden="false" customHeight="false" outlineLevel="0" collapsed="false"/>
    <row r="42185" customFormat="false" ht="15" hidden="false" customHeight="false" outlineLevel="0" collapsed="false"/>
    <row r="42186" customFormat="false" ht="15" hidden="false" customHeight="false" outlineLevel="0" collapsed="false"/>
    <row r="42187" customFormat="false" ht="15" hidden="false" customHeight="false" outlineLevel="0" collapsed="false"/>
    <row r="42188" customFormat="false" ht="15" hidden="false" customHeight="false" outlineLevel="0" collapsed="false"/>
    <row r="42189" customFormat="false" ht="15" hidden="false" customHeight="false" outlineLevel="0" collapsed="false"/>
    <row r="42190" customFormat="false" ht="15" hidden="false" customHeight="false" outlineLevel="0" collapsed="false"/>
    <row r="42191" customFormat="false" ht="15" hidden="false" customHeight="false" outlineLevel="0" collapsed="false"/>
    <row r="42192" customFormat="false" ht="15" hidden="false" customHeight="false" outlineLevel="0" collapsed="false"/>
    <row r="42193" customFormat="false" ht="15" hidden="false" customHeight="false" outlineLevel="0" collapsed="false"/>
    <row r="42194" customFormat="false" ht="15" hidden="false" customHeight="false" outlineLevel="0" collapsed="false"/>
    <row r="42195" customFormat="false" ht="15" hidden="false" customHeight="false" outlineLevel="0" collapsed="false"/>
    <row r="42196" customFormat="false" ht="15" hidden="false" customHeight="false" outlineLevel="0" collapsed="false"/>
    <row r="42197" customFormat="false" ht="15" hidden="false" customHeight="false" outlineLevel="0" collapsed="false"/>
    <row r="42198" customFormat="false" ht="15" hidden="false" customHeight="false" outlineLevel="0" collapsed="false"/>
    <row r="42199" customFormat="false" ht="15" hidden="false" customHeight="false" outlineLevel="0" collapsed="false"/>
    <row r="42200" customFormat="false" ht="15" hidden="false" customHeight="false" outlineLevel="0" collapsed="false"/>
    <row r="42201" customFormat="false" ht="15" hidden="false" customHeight="false" outlineLevel="0" collapsed="false"/>
    <row r="42202" customFormat="false" ht="15" hidden="false" customHeight="false" outlineLevel="0" collapsed="false"/>
    <row r="42203" customFormat="false" ht="15" hidden="false" customHeight="false" outlineLevel="0" collapsed="false"/>
    <row r="42204" customFormat="false" ht="15" hidden="false" customHeight="false" outlineLevel="0" collapsed="false"/>
    <row r="42205" customFormat="false" ht="15" hidden="false" customHeight="false" outlineLevel="0" collapsed="false"/>
    <row r="42206" customFormat="false" ht="15" hidden="false" customHeight="false" outlineLevel="0" collapsed="false"/>
    <row r="42207" customFormat="false" ht="15" hidden="false" customHeight="false" outlineLevel="0" collapsed="false"/>
    <row r="42208" customFormat="false" ht="15" hidden="false" customHeight="false" outlineLevel="0" collapsed="false"/>
    <row r="42209" customFormat="false" ht="15" hidden="false" customHeight="false" outlineLevel="0" collapsed="false"/>
    <row r="42210" customFormat="false" ht="15" hidden="false" customHeight="false" outlineLevel="0" collapsed="false"/>
    <row r="42211" customFormat="false" ht="15" hidden="false" customHeight="false" outlineLevel="0" collapsed="false"/>
    <row r="42212" customFormat="false" ht="15" hidden="false" customHeight="false" outlineLevel="0" collapsed="false"/>
    <row r="42213" customFormat="false" ht="15" hidden="false" customHeight="false" outlineLevel="0" collapsed="false"/>
    <row r="42214" customFormat="false" ht="15" hidden="false" customHeight="false" outlineLevel="0" collapsed="false"/>
    <row r="42215" customFormat="false" ht="15" hidden="false" customHeight="false" outlineLevel="0" collapsed="false"/>
    <row r="42216" customFormat="false" ht="15" hidden="false" customHeight="false" outlineLevel="0" collapsed="false"/>
    <row r="42217" customFormat="false" ht="15" hidden="false" customHeight="false" outlineLevel="0" collapsed="false"/>
    <row r="42218" customFormat="false" ht="15" hidden="false" customHeight="false" outlineLevel="0" collapsed="false"/>
    <row r="42219" customFormat="false" ht="15" hidden="false" customHeight="false" outlineLevel="0" collapsed="false"/>
    <row r="42220" customFormat="false" ht="15" hidden="false" customHeight="false" outlineLevel="0" collapsed="false"/>
    <row r="42221" customFormat="false" ht="15" hidden="false" customHeight="false" outlineLevel="0" collapsed="false"/>
    <row r="42222" customFormat="false" ht="15" hidden="false" customHeight="false" outlineLevel="0" collapsed="false"/>
    <row r="42223" customFormat="false" ht="15" hidden="false" customHeight="false" outlineLevel="0" collapsed="false"/>
    <row r="42224" customFormat="false" ht="15" hidden="false" customHeight="false" outlineLevel="0" collapsed="false"/>
    <row r="42225" customFormat="false" ht="15" hidden="false" customHeight="false" outlineLevel="0" collapsed="false"/>
    <row r="42226" customFormat="false" ht="15" hidden="false" customHeight="false" outlineLevel="0" collapsed="false"/>
    <row r="42227" customFormat="false" ht="15" hidden="false" customHeight="false" outlineLevel="0" collapsed="false"/>
    <row r="42228" customFormat="false" ht="15" hidden="false" customHeight="false" outlineLevel="0" collapsed="false"/>
    <row r="42229" customFormat="false" ht="15" hidden="false" customHeight="false" outlineLevel="0" collapsed="false"/>
    <row r="42230" customFormat="false" ht="15" hidden="false" customHeight="false" outlineLevel="0" collapsed="false"/>
    <row r="42231" customFormat="false" ht="15" hidden="false" customHeight="false" outlineLevel="0" collapsed="false"/>
    <row r="42232" customFormat="false" ht="15" hidden="false" customHeight="false" outlineLevel="0" collapsed="false"/>
    <row r="42233" customFormat="false" ht="15" hidden="false" customHeight="false" outlineLevel="0" collapsed="false"/>
    <row r="42234" customFormat="false" ht="15" hidden="false" customHeight="false" outlineLevel="0" collapsed="false"/>
    <row r="42235" customFormat="false" ht="15" hidden="false" customHeight="false" outlineLevel="0" collapsed="false"/>
    <row r="42236" customFormat="false" ht="15" hidden="false" customHeight="false" outlineLevel="0" collapsed="false"/>
    <row r="42237" customFormat="false" ht="15" hidden="false" customHeight="false" outlineLevel="0" collapsed="false"/>
    <row r="42238" customFormat="false" ht="15" hidden="false" customHeight="false" outlineLevel="0" collapsed="false"/>
    <row r="42239" customFormat="false" ht="15" hidden="false" customHeight="false" outlineLevel="0" collapsed="false"/>
    <row r="42240" customFormat="false" ht="15" hidden="false" customHeight="false" outlineLevel="0" collapsed="false"/>
    <row r="42241" customFormat="false" ht="15" hidden="false" customHeight="false" outlineLevel="0" collapsed="false"/>
    <row r="42242" customFormat="false" ht="15" hidden="false" customHeight="false" outlineLevel="0" collapsed="false"/>
    <row r="42243" customFormat="false" ht="15" hidden="false" customHeight="false" outlineLevel="0" collapsed="false"/>
    <row r="42244" customFormat="false" ht="15" hidden="false" customHeight="false" outlineLevel="0" collapsed="false"/>
    <row r="42245" customFormat="false" ht="15" hidden="false" customHeight="false" outlineLevel="0" collapsed="false"/>
    <row r="42246" customFormat="false" ht="15" hidden="false" customHeight="false" outlineLevel="0" collapsed="false"/>
    <row r="42247" customFormat="false" ht="15" hidden="false" customHeight="false" outlineLevel="0" collapsed="false"/>
    <row r="42248" customFormat="false" ht="15" hidden="false" customHeight="false" outlineLevel="0" collapsed="false"/>
    <row r="42249" customFormat="false" ht="15" hidden="false" customHeight="false" outlineLevel="0" collapsed="false"/>
    <row r="42250" customFormat="false" ht="15" hidden="false" customHeight="false" outlineLevel="0" collapsed="false"/>
    <row r="42251" customFormat="false" ht="15" hidden="false" customHeight="false" outlineLevel="0" collapsed="false"/>
    <row r="42252" customFormat="false" ht="15" hidden="false" customHeight="false" outlineLevel="0" collapsed="false"/>
    <row r="42253" customFormat="false" ht="15" hidden="false" customHeight="false" outlineLevel="0" collapsed="false"/>
    <row r="42254" customFormat="false" ht="15" hidden="false" customHeight="false" outlineLevel="0" collapsed="false"/>
    <row r="42255" customFormat="false" ht="15" hidden="false" customHeight="false" outlineLevel="0" collapsed="false"/>
    <row r="42256" customFormat="false" ht="15" hidden="false" customHeight="false" outlineLevel="0" collapsed="false"/>
    <row r="42257" customFormat="false" ht="15" hidden="false" customHeight="false" outlineLevel="0" collapsed="false"/>
    <row r="42258" customFormat="false" ht="15" hidden="false" customHeight="false" outlineLevel="0" collapsed="false"/>
    <row r="42259" customFormat="false" ht="15" hidden="false" customHeight="false" outlineLevel="0" collapsed="false"/>
    <row r="42260" customFormat="false" ht="15" hidden="false" customHeight="false" outlineLevel="0" collapsed="false"/>
    <row r="42261" customFormat="false" ht="15" hidden="false" customHeight="false" outlineLevel="0" collapsed="false"/>
    <row r="42262" customFormat="false" ht="15" hidden="false" customHeight="false" outlineLevel="0" collapsed="false"/>
    <row r="42263" customFormat="false" ht="15" hidden="false" customHeight="false" outlineLevel="0" collapsed="false"/>
    <row r="42264" customFormat="false" ht="15" hidden="false" customHeight="false" outlineLevel="0" collapsed="false"/>
    <row r="42265" customFormat="false" ht="15" hidden="false" customHeight="false" outlineLevel="0" collapsed="false"/>
    <row r="42266" customFormat="false" ht="15" hidden="false" customHeight="false" outlineLevel="0" collapsed="false"/>
    <row r="42267" customFormat="false" ht="15" hidden="false" customHeight="false" outlineLevel="0" collapsed="false"/>
    <row r="42268" customFormat="false" ht="15" hidden="false" customHeight="false" outlineLevel="0" collapsed="false"/>
    <row r="42269" customFormat="false" ht="15" hidden="false" customHeight="false" outlineLevel="0" collapsed="false"/>
    <row r="42270" customFormat="false" ht="15" hidden="false" customHeight="false" outlineLevel="0" collapsed="false"/>
    <row r="42271" customFormat="false" ht="15" hidden="false" customHeight="false" outlineLevel="0" collapsed="false"/>
    <row r="42272" customFormat="false" ht="15" hidden="false" customHeight="false" outlineLevel="0" collapsed="false"/>
    <row r="42273" customFormat="false" ht="15" hidden="false" customHeight="false" outlineLevel="0" collapsed="false"/>
    <row r="42274" customFormat="false" ht="15" hidden="false" customHeight="false" outlineLevel="0" collapsed="false"/>
    <row r="42275" customFormat="false" ht="15" hidden="false" customHeight="false" outlineLevel="0" collapsed="false"/>
    <row r="42276" customFormat="false" ht="15" hidden="false" customHeight="false" outlineLevel="0" collapsed="false"/>
    <row r="42277" customFormat="false" ht="15" hidden="false" customHeight="false" outlineLevel="0" collapsed="false"/>
    <row r="42278" customFormat="false" ht="15" hidden="false" customHeight="false" outlineLevel="0" collapsed="false"/>
    <row r="42279" customFormat="false" ht="15" hidden="false" customHeight="false" outlineLevel="0" collapsed="false"/>
    <row r="42280" customFormat="false" ht="15" hidden="false" customHeight="false" outlineLevel="0" collapsed="false"/>
    <row r="42281" customFormat="false" ht="15" hidden="false" customHeight="false" outlineLevel="0" collapsed="false"/>
    <row r="42282" customFormat="false" ht="15" hidden="false" customHeight="false" outlineLevel="0" collapsed="false"/>
    <row r="42283" customFormat="false" ht="15" hidden="false" customHeight="false" outlineLevel="0" collapsed="false"/>
    <row r="42284" customFormat="false" ht="15" hidden="false" customHeight="false" outlineLevel="0" collapsed="false"/>
    <row r="42285" customFormat="false" ht="15" hidden="false" customHeight="false" outlineLevel="0" collapsed="false"/>
    <row r="42286" customFormat="false" ht="15" hidden="false" customHeight="false" outlineLevel="0" collapsed="false"/>
    <row r="42287" customFormat="false" ht="15" hidden="false" customHeight="false" outlineLevel="0" collapsed="false"/>
    <row r="42288" customFormat="false" ht="15" hidden="false" customHeight="false" outlineLevel="0" collapsed="false"/>
    <row r="42289" customFormat="false" ht="15" hidden="false" customHeight="false" outlineLevel="0" collapsed="false"/>
    <row r="42290" customFormat="false" ht="15" hidden="false" customHeight="false" outlineLevel="0" collapsed="false"/>
    <row r="42291" customFormat="false" ht="15" hidden="false" customHeight="false" outlineLevel="0" collapsed="false"/>
    <row r="42292" customFormat="false" ht="15" hidden="false" customHeight="false" outlineLevel="0" collapsed="false"/>
    <row r="42293" customFormat="false" ht="15" hidden="false" customHeight="false" outlineLevel="0" collapsed="false"/>
    <row r="42294" customFormat="false" ht="15" hidden="false" customHeight="false" outlineLevel="0" collapsed="false"/>
    <row r="42295" customFormat="false" ht="15" hidden="false" customHeight="false" outlineLevel="0" collapsed="false"/>
    <row r="42296" customFormat="false" ht="15" hidden="false" customHeight="false" outlineLevel="0" collapsed="false"/>
    <row r="42297" customFormat="false" ht="15" hidden="false" customHeight="false" outlineLevel="0" collapsed="false"/>
    <row r="42298" customFormat="false" ht="15" hidden="false" customHeight="false" outlineLevel="0" collapsed="false"/>
    <row r="42299" customFormat="false" ht="15" hidden="false" customHeight="false" outlineLevel="0" collapsed="false"/>
    <row r="42300" customFormat="false" ht="15" hidden="false" customHeight="false" outlineLevel="0" collapsed="false"/>
    <row r="42301" customFormat="false" ht="15" hidden="false" customHeight="false" outlineLevel="0" collapsed="false"/>
    <row r="42302" customFormat="false" ht="15" hidden="false" customHeight="false" outlineLevel="0" collapsed="false"/>
    <row r="42303" customFormat="false" ht="15" hidden="false" customHeight="false" outlineLevel="0" collapsed="false"/>
    <row r="42304" customFormat="false" ht="15" hidden="false" customHeight="false" outlineLevel="0" collapsed="false"/>
    <row r="42305" customFormat="false" ht="15" hidden="false" customHeight="false" outlineLevel="0" collapsed="false"/>
    <row r="42306" customFormat="false" ht="15" hidden="false" customHeight="false" outlineLevel="0" collapsed="false"/>
    <row r="42307" customFormat="false" ht="15" hidden="false" customHeight="false" outlineLevel="0" collapsed="false"/>
    <row r="42308" customFormat="false" ht="15" hidden="false" customHeight="false" outlineLevel="0" collapsed="false"/>
    <row r="42309" customFormat="false" ht="15" hidden="false" customHeight="false" outlineLevel="0" collapsed="false"/>
    <row r="42310" customFormat="false" ht="15" hidden="false" customHeight="false" outlineLevel="0" collapsed="false"/>
    <row r="42311" customFormat="false" ht="15" hidden="false" customHeight="false" outlineLevel="0" collapsed="false"/>
    <row r="42312" customFormat="false" ht="15" hidden="false" customHeight="false" outlineLevel="0" collapsed="false"/>
    <row r="42313" customFormat="false" ht="15" hidden="false" customHeight="false" outlineLevel="0" collapsed="false"/>
    <row r="42314" customFormat="false" ht="15" hidden="false" customHeight="false" outlineLevel="0" collapsed="false"/>
    <row r="42315" customFormat="false" ht="15" hidden="false" customHeight="false" outlineLevel="0" collapsed="false"/>
    <row r="42316" customFormat="false" ht="15" hidden="false" customHeight="false" outlineLevel="0" collapsed="false"/>
    <row r="42317" customFormat="false" ht="15" hidden="false" customHeight="false" outlineLevel="0" collapsed="false"/>
    <row r="42318" customFormat="false" ht="15" hidden="false" customHeight="false" outlineLevel="0" collapsed="false"/>
    <row r="42319" customFormat="false" ht="15" hidden="false" customHeight="false" outlineLevel="0" collapsed="false"/>
    <row r="42320" customFormat="false" ht="15" hidden="false" customHeight="false" outlineLevel="0" collapsed="false"/>
    <row r="42321" customFormat="false" ht="15" hidden="false" customHeight="false" outlineLevel="0" collapsed="false"/>
    <row r="42322" customFormat="false" ht="15" hidden="false" customHeight="false" outlineLevel="0" collapsed="false"/>
    <row r="42323" customFormat="false" ht="15" hidden="false" customHeight="false" outlineLevel="0" collapsed="false"/>
    <row r="42324" customFormat="false" ht="15" hidden="false" customHeight="false" outlineLevel="0" collapsed="false"/>
    <row r="42325" customFormat="false" ht="15" hidden="false" customHeight="false" outlineLevel="0" collapsed="false"/>
    <row r="42326" customFormat="false" ht="15" hidden="false" customHeight="false" outlineLevel="0" collapsed="false"/>
    <row r="42327" customFormat="false" ht="15" hidden="false" customHeight="false" outlineLevel="0" collapsed="false"/>
    <row r="42328" customFormat="false" ht="15" hidden="false" customHeight="false" outlineLevel="0" collapsed="false"/>
    <row r="42329" customFormat="false" ht="15" hidden="false" customHeight="false" outlineLevel="0" collapsed="false"/>
    <row r="42330" customFormat="false" ht="15" hidden="false" customHeight="false" outlineLevel="0" collapsed="false"/>
    <row r="42331" customFormat="false" ht="15" hidden="false" customHeight="false" outlineLevel="0" collapsed="false"/>
    <row r="42332" customFormat="false" ht="15" hidden="false" customHeight="false" outlineLevel="0" collapsed="false"/>
    <row r="42333" customFormat="false" ht="15" hidden="false" customHeight="false" outlineLevel="0" collapsed="false"/>
    <row r="42334" customFormat="false" ht="15" hidden="false" customHeight="false" outlineLevel="0" collapsed="false"/>
    <row r="42335" customFormat="false" ht="15" hidden="false" customHeight="false" outlineLevel="0" collapsed="false"/>
    <row r="42336" customFormat="false" ht="15" hidden="false" customHeight="false" outlineLevel="0" collapsed="false"/>
    <row r="42337" customFormat="false" ht="15" hidden="false" customHeight="false" outlineLevel="0" collapsed="false"/>
    <row r="42338" customFormat="false" ht="15" hidden="false" customHeight="false" outlineLevel="0" collapsed="false"/>
    <row r="42339" customFormat="false" ht="15" hidden="false" customHeight="false" outlineLevel="0" collapsed="false"/>
    <row r="42340" customFormat="false" ht="15" hidden="false" customHeight="false" outlineLevel="0" collapsed="false"/>
    <row r="42341" customFormat="false" ht="15" hidden="false" customHeight="false" outlineLevel="0" collapsed="false"/>
    <row r="42342" customFormat="false" ht="15" hidden="false" customHeight="false" outlineLevel="0" collapsed="false"/>
    <row r="42343" customFormat="false" ht="15" hidden="false" customHeight="false" outlineLevel="0" collapsed="false"/>
    <row r="42344" customFormat="false" ht="15" hidden="false" customHeight="false" outlineLevel="0" collapsed="false"/>
    <row r="42345" customFormat="false" ht="15" hidden="false" customHeight="false" outlineLevel="0" collapsed="false"/>
    <row r="42346" customFormat="false" ht="15" hidden="false" customHeight="false" outlineLevel="0" collapsed="false"/>
    <row r="42347" customFormat="false" ht="15" hidden="false" customHeight="false" outlineLevel="0" collapsed="false"/>
    <row r="42348" customFormat="false" ht="15" hidden="false" customHeight="false" outlineLevel="0" collapsed="false"/>
    <row r="42349" customFormat="false" ht="15" hidden="false" customHeight="false" outlineLevel="0" collapsed="false"/>
    <row r="42350" customFormat="false" ht="15" hidden="false" customHeight="false" outlineLevel="0" collapsed="false"/>
    <row r="42351" customFormat="false" ht="15" hidden="false" customHeight="false" outlineLevel="0" collapsed="false"/>
    <row r="42352" customFormat="false" ht="15" hidden="false" customHeight="false" outlineLevel="0" collapsed="false"/>
    <row r="42353" customFormat="false" ht="15" hidden="false" customHeight="false" outlineLevel="0" collapsed="false"/>
    <row r="42354" customFormat="false" ht="15" hidden="false" customHeight="false" outlineLevel="0" collapsed="false"/>
    <row r="42355" customFormat="false" ht="15" hidden="false" customHeight="false" outlineLevel="0" collapsed="false"/>
    <row r="42356" customFormat="false" ht="15" hidden="false" customHeight="false" outlineLevel="0" collapsed="false"/>
    <row r="42357" customFormat="false" ht="15" hidden="false" customHeight="false" outlineLevel="0" collapsed="false"/>
    <row r="42358" customFormat="false" ht="15" hidden="false" customHeight="false" outlineLevel="0" collapsed="false"/>
    <row r="42359" customFormat="false" ht="15" hidden="false" customHeight="false" outlineLevel="0" collapsed="false"/>
    <row r="42360" customFormat="false" ht="15" hidden="false" customHeight="false" outlineLevel="0" collapsed="false"/>
    <row r="42361" customFormat="false" ht="15" hidden="false" customHeight="false" outlineLevel="0" collapsed="false"/>
    <row r="42362" customFormat="false" ht="15" hidden="false" customHeight="false" outlineLevel="0" collapsed="false"/>
    <row r="42363" customFormat="false" ht="15" hidden="false" customHeight="false" outlineLevel="0" collapsed="false"/>
    <row r="42364" customFormat="false" ht="15" hidden="false" customHeight="false" outlineLevel="0" collapsed="false"/>
    <row r="42365" customFormat="false" ht="15" hidden="false" customHeight="false" outlineLevel="0" collapsed="false"/>
    <row r="42366" customFormat="false" ht="15" hidden="false" customHeight="false" outlineLevel="0" collapsed="false"/>
    <row r="42367" customFormat="false" ht="15" hidden="false" customHeight="false" outlineLevel="0" collapsed="false"/>
    <row r="42368" customFormat="false" ht="15" hidden="false" customHeight="false" outlineLevel="0" collapsed="false"/>
    <row r="42369" customFormat="false" ht="15" hidden="false" customHeight="false" outlineLevel="0" collapsed="false"/>
    <row r="42370" customFormat="false" ht="15" hidden="false" customHeight="false" outlineLevel="0" collapsed="false"/>
    <row r="42371" customFormat="false" ht="15" hidden="false" customHeight="false" outlineLevel="0" collapsed="false"/>
    <row r="42372" customFormat="false" ht="15" hidden="false" customHeight="false" outlineLevel="0" collapsed="false"/>
    <row r="42373" customFormat="false" ht="15" hidden="false" customHeight="false" outlineLevel="0" collapsed="false"/>
    <row r="42374" customFormat="false" ht="15" hidden="false" customHeight="false" outlineLevel="0" collapsed="false"/>
    <row r="42375" customFormat="false" ht="15" hidden="false" customHeight="false" outlineLevel="0" collapsed="false"/>
    <row r="42376" customFormat="false" ht="15" hidden="false" customHeight="false" outlineLevel="0" collapsed="false"/>
    <row r="42377" customFormat="false" ht="15" hidden="false" customHeight="false" outlineLevel="0" collapsed="false"/>
    <row r="42378" customFormat="false" ht="15" hidden="false" customHeight="false" outlineLevel="0" collapsed="false"/>
    <row r="42379" customFormat="false" ht="15" hidden="false" customHeight="false" outlineLevel="0" collapsed="false"/>
    <row r="42380" customFormat="false" ht="15" hidden="false" customHeight="false" outlineLevel="0" collapsed="false"/>
    <row r="42381" customFormat="false" ht="15" hidden="false" customHeight="false" outlineLevel="0" collapsed="false"/>
    <row r="42382" customFormat="false" ht="15" hidden="false" customHeight="false" outlineLevel="0" collapsed="false"/>
    <row r="42383" customFormat="false" ht="15" hidden="false" customHeight="false" outlineLevel="0" collapsed="false"/>
    <row r="42384" customFormat="false" ht="15" hidden="false" customHeight="false" outlineLevel="0" collapsed="false"/>
    <row r="42385" customFormat="false" ht="15" hidden="false" customHeight="false" outlineLevel="0" collapsed="false"/>
    <row r="42386" customFormat="false" ht="15" hidden="false" customHeight="false" outlineLevel="0" collapsed="false"/>
    <row r="42387" customFormat="false" ht="15" hidden="false" customHeight="false" outlineLevel="0" collapsed="false"/>
    <row r="42388" customFormat="false" ht="15" hidden="false" customHeight="false" outlineLevel="0" collapsed="false"/>
    <row r="42389" customFormat="false" ht="15" hidden="false" customHeight="false" outlineLevel="0" collapsed="false"/>
    <row r="42390" customFormat="false" ht="15" hidden="false" customHeight="false" outlineLevel="0" collapsed="false"/>
    <row r="42391" customFormat="false" ht="15" hidden="false" customHeight="false" outlineLevel="0" collapsed="false"/>
    <row r="42392" customFormat="false" ht="15" hidden="false" customHeight="false" outlineLevel="0" collapsed="false"/>
    <row r="42393" customFormat="false" ht="15" hidden="false" customHeight="false" outlineLevel="0" collapsed="false"/>
    <row r="42394" customFormat="false" ht="15" hidden="false" customHeight="false" outlineLevel="0" collapsed="false"/>
    <row r="42395" customFormat="false" ht="15" hidden="false" customHeight="false" outlineLevel="0" collapsed="false"/>
    <row r="42396" customFormat="false" ht="15" hidden="false" customHeight="false" outlineLevel="0" collapsed="false"/>
    <row r="42397" customFormat="false" ht="15" hidden="false" customHeight="false" outlineLevel="0" collapsed="false"/>
    <row r="42398" customFormat="false" ht="15" hidden="false" customHeight="false" outlineLevel="0" collapsed="false"/>
    <row r="42399" customFormat="false" ht="15" hidden="false" customHeight="false" outlineLevel="0" collapsed="false"/>
    <row r="42400" customFormat="false" ht="15" hidden="false" customHeight="false" outlineLevel="0" collapsed="false"/>
    <row r="42401" customFormat="false" ht="15" hidden="false" customHeight="false" outlineLevel="0" collapsed="false"/>
    <row r="42402" customFormat="false" ht="15" hidden="false" customHeight="false" outlineLevel="0" collapsed="false"/>
    <row r="42403" customFormat="false" ht="15" hidden="false" customHeight="false" outlineLevel="0" collapsed="false"/>
    <row r="42404" customFormat="false" ht="15" hidden="false" customHeight="false" outlineLevel="0" collapsed="false"/>
    <row r="42405" customFormat="false" ht="15" hidden="false" customHeight="false" outlineLevel="0" collapsed="false"/>
    <row r="42406" customFormat="false" ht="15" hidden="false" customHeight="false" outlineLevel="0" collapsed="false"/>
    <row r="42407" customFormat="false" ht="15" hidden="false" customHeight="false" outlineLevel="0" collapsed="false"/>
    <row r="42408" customFormat="false" ht="15" hidden="false" customHeight="false" outlineLevel="0" collapsed="false"/>
    <row r="42409" customFormat="false" ht="15" hidden="false" customHeight="false" outlineLevel="0" collapsed="false"/>
    <row r="42410" customFormat="false" ht="15" hidden="false" customHeight="false" outlineLevel="0" collapsed="false"/>
    <row r="42411" customFormat="false" ht="15" hidden="false" customHeight="false" outlineLevel="0" collapsed="false"/>
    <row r="42412" customFormat="false" ht="15" hidden="false" customHeight="false" outlineLevel="0" collapsed="false"/>
    <row r="42413" customFormat="false" ht="15" hidden="false" customHeight="false" outlineLevel="0" collapsed="false"/>
    <row r="42414" customFormat="false" ht="15" hidden="false" customHeight="false" outlineLevel="0" collapsed="false"/>
    <row r="42415" customFormat="false" ht="15" hidden="false" customHeight="false" outlineLevel="0" collapsed="false"/>
    <row r="42416" customFormat="false" ht="15" hidden="false" customHeight="false" outlineLevel="0" collapsed="false"/>
    <row r="42417" customFormat="false" ht="15" hidden="false" customHeight="false" outlineLevel="0" collapsed="false"/>
    <row r="42418" customFormat="false" ht="15" hidden="false" customHeight="false" outlineLevel="0" collapsed="false"/>
    <row r="42419" customFormat="false" ht="15" hidden="false" customHeight="false" outlineLevel="0" collapsed="false"/>
    <row r="42420" customFormat="false" ht="15" hidden="false" customHeight="false" outlineLevel="0" collapsed="false"/>
    <row r="42421" customFormat="false" ht="15" hidden="false" customHeight="false" outlineLevel="0" collapsed="false"/>
    <row r="42422" customFormat="false" ht="15" hidden="false" customHeight="false" outlineLevel="0" collapsed="false"/>
    <row r="42423" customFormat="false" ht="15" hidden="false" customHeight="false" outlineLevel="0" collapsed="false"/>
    <row r="42424" customFormat="false" ht="15" hidden="false" customHeight="false" outlineLevel="0" collapsed="false"/>
    <row r="42425" customFormat="false" ht="15" hidden="false" customHeight="false" outlineLevel="0" collapsed="false"/>
    <row r="42426" customFormat="false" ht="15" hidden="false" customHeight="false" outlineLevel="0" collapsed="false"/>
    <row r="42427" customFormat="false" ht="15" hidden="false" customHeight="false" outlineLevel="0" collapsed="false"/>
    <row r="42428" customFormat="false" ht="15" hidden="false" customHeight="false" outlineLevel="0" collapsed="false"/>
    <row r="42429" customFormat="false" ht="15" hidden="false" customHeight="false" outlineLevel="0" collapsed="false"/>
    <row r="42430" customFormat="false" ht="15" hidden="false" customHeight="false" outlineLevel="0" collapsed="false"/>
    <row r="42431" customFormat="false" ht="15" hidden="false" customHeight="false" outlineLevel="0" collapsed="false"/>
    <row r="42432" customFormat="false" ht="15" hidden="false" customHeight="false" outlineLevel="0" collapsed="false"/>
    <row r="42433" customFormat="false" ht="15" hidden="false" customHeight="false" outlineLevel="0" collapsed="false"/>
    <row r="42434" customFormat="false" ht="15" hidden="false" customHeight="false" outlineLevel="0" collapsed="false"/>
    <row r="42435" customFormat="false" ht="15" hidden="false" customHeight="false" outlineLevel="0" collapsed="false"/>
    <row r="42436" customFormat="false" ht="15" hidden="false" customHeight="false" outlineLevel="0" collapsed="false"/>
    <row r="42437" customFormat="false" ht="15" hidden="false" customHeight="false" outlineLevel="0" collapsed="false"/>
    <row r="42438" customFormat="false" ht="15" hidden="false" customHeight="false" outlineLevel="0" collapsed="false"/>
    <row r="42439" customFormat="false" ht="15" hidden="false" customHeight="false" outlineLevel="0" collapsed="false"/>
    <row r="42440" customFormat="false" ht="15" hidden="false" customHeight="false" outlineLevel="0" collapsed="false"/>
    <row r="42441" customFormat="false" ht="15" hidden="false" customHeight="false" outlineLevel="0" collapsed="false"/>
    <row r="42442" customFormat="false" ht="15" hidden="false" customHeight="false" outlineLevel="0" collapsed="false"/>
    <row r="42443" customFormat="false" ht="15" hidden="false" customHeight="false" outlineLevel="0" collapsed="false"/>
    <row r="42444" customFormat="false" ht="15" hidden="false" customHeight="false" outlineLevel="0" collapsed="false"/>
    <row r="42445" customFormat="false" ht="15" hidden="false" customHeight="false" outlineLevel="0" collapsed="false"/>
    <row r="42446" customFormat="false" ht="15" hidden="false" customHeight="false" outlineLevel="0" collapsed="false"/>
    <row r="42447" customFormat="false" ht="15" hidden="false" customHeight="false" outlineLevel="0" collapsed="false"/>
    <row r="42448" customFormat="false" ht="15" hidden="false" customHeight="false" outlineLevel="0" collapsed="false"/>
    <row r="42449" customFormat="false" ht="15" hidden="false" customHeight="false" outlineLevel="0" collapsed="false"/>
    <row r="42450" customFormat="false" ht="15" hidden="false" customHeight="false" outlineLevel="0" collapsed="false"/>
    <row r="42451" customFormat="false" ht="15" hidden="false" customHeight="false" outlineLevel="0" collapsed="false"/>
    <row r="42452" customFormat="false" ht="15" hidden="false" customHeight="false" outlineLevel="0" collapsed="false"/>
    <row r="42453" customFormat="false" ht="15" hidden="false" customHeight="false" outlineLevel="0" collapsed="false"/>
    <row r="42454" customFormat="false" ht="15" hidden="false" customHeight="false" outlineLevel="0" collapsed="false"/>
    <row r="42455" customFormat="false" ht="15" hidden="false" customHeight="false" outlineLevel="0" collapsed="false"/>
    <row r="42456" customFormat="false" ht="15" hidden="false" customHeight="false" outlineLevel="0" collapsed="false"/>
    <row r="42457" customFormat="false" ht="15" hidden="false" customHeight="false" outlineLevel="0" collapsed="false"/>
    <row r="42458" customFormat="false" ht="15" hidden="false" customHeight="false" outlineLevel="0" collapsed="false"/>
    <row r="42459" customFormat="false" ht="15" hidden="false" customHeight="false" outlineLevel="0" collapsed="false"/>
    <row r="42460" customFormat="false" ht="15" hidden="false" customHeight="false" outlineLevel="0" collapsed="false"/>
    <row r="42461" customFormat="false" ht="15" hidden="false" customHeight="false" outlineLevel="0" collapsed="false"/>
    <row r="42462" customFormat="false" ht="15" hidden="false" customHeight="false" outlineLevel="0" collapsed="false"/>
    <row r="42463" customFormat="false" ht="15" hidden="false" customHeight="false" outlineLevel="0" collapsed="false"/>
    <row r="42464" customFormat="false" ht="15" hidden="false" customHeight="false" outlineLevel="0" collapsed="false"/>
    <row r="42465" customFormat="false" ht="15" hidden="false" customHeight="false" outlineLevel="0" collapsed="false"/>
    <row r="42466" customFormat="false" ht="15" hidden="false" customHeight="false" outlineLevel="0" collapsed="false"/>
    <row r="42467" customFormat="false" ht="15" hidden="false" customHeight="false" outlineLevel="0" collapsed="false"/>
    <row r="42468" customFormat="false" ht="15" hidden="false" customHeight="false" outlineLevel="0" collapsed="false"/>
    <row r="42469" customFormat="false" ht="15" hidden="false" customHeight="false" outlineLevel="0" collapsed="false"/>
    <row r="42470" customFormat="false" ht="15" hidden="false" customHeight="false" outlineLevel="0" collapsed="false"/>
    <row r="42471" customFormat="false" ht="15" hidden="false" customHeight="false" outlineLevel="0" collapsed="false"/>
    <row r="42472" customFormat="false" ht="15" hidden="false" customHeight="false" outlineLevel="0" collapsed="false"/>
    <row r="42473" customFormat="false" ht="15" hidden="false" customHeight="false" outlineLevel="0" collapsed="false"/>
    <row r="42474" customFormat="false" ht="15" hidden="false" customHeight="false" outlineLevel="0" collapsed="false"/>
    <row r="42475" customFormat="false" ht="15" hidden="false" customHeight="false" outlineLevel="0" collapsed="false"/>
    <row r="42476" customFormat="false" ht="15" hidden="false" customHeight="false" outlineLevel="0" collapsed="false"/>
    <row r="42477" customFormat="false" ht="15" hidden="false" customHeight="false" outlineLevel="0" collapsed="false"/>
    <row r="42478" customFormat="false" ht="15" hidden="false" customHeight="false" outlineLevel="0" collapsed="false"/>
    <row r="42479" customFormat="false" ht="15" hidden="false" customHeight="false" outlineLevel="0" collapsed="false"/>
    <row r="42480" customFormat="false" ht="15" hidden="false" customHeight="false" outlineLevel="0" collapsed="false"/>
    <row r="42481" customFormat="false" ht="15" hidden="false" customHeight="false" outlineLevel="0" collapsed="false"/>
    <row r="42482" customFormat="false" ht="15" hidden="false" customHeight="false" outlineLevel="0" collapsed="false"/>
    <row r="42483" customFormat="false" ht="15" hidden="false" customHeight="false" outlineLevel="0" collapsed="false"/>
    <row r="42484" customFormat="false" ht="15" hidden="false" customHeight="false" outlineLevel="0" collapsed="false"/>
    <row r="42485" customFormat="false" ht="15" hidden="false" customHeight="false" outlineLevel="0" collapsed="false"/>
    <row r="42486" customFormat="false" ht="15" hidden="false" customHeight="false" outlineLevel="0" collapsed="false"/>
    <row r="42487" customFormat="false" ht="15" hidden="false" customHeight="false" outlineLevel="0" collapsed="false"/>
    <row r="42488" customFormat="false" ht="15" hidden="false" customHeight="false" outlineLevel="0" collapsed="false"/>
    <row r="42489" customFormat="false" ht="15" hidden="false" customHeight="false" outlineLevel="0" collapsed="false"/>
    <row r="42490" customFormat="false" ht="15" hidden="false" customHeight="false" outlineLevel="0" collapsed="false"/>
    <row r="42491" customFormat="false" ht="15" hidden="false" customHeight="false" outlineLevel="0" collapsed="false"/>
    <row r="42492" customFormat="false" ht="15" hidden="false" customHeight="false" outlineLevel="0" collapsed="false"/>
    <row r="42493" customFormat="false" ht="15" hidden="false" customHeight="false" outlineLevel="0" collapsed="false"/>
    <row r="42494" customFormat="false" ht="15" hidden="false" customHeight="false" outlineLevel="0" collapsed="false"/>
    <row r="42495" customFormat="false" ht="15" hidden="false" customHeight="false" outlineLevel="0" collapsed="false"/>
    <row r="42496" customFormat="false" ht="15" hidden="false" customHeight="false" outlineLevel="0" collapsed="false"/>
    <row r="42497" customFormat="false" ht="15" hidden="false" customHeight="false" outlineLevel="0" collapsed="false"/>
    <row r="42498" customFormat="false" ht="15" hidden="false" customHeight="false" outlineLevel="0" collapsed="false"/>
    <row r="42499" customFormat="false" ht="15" hidden="false" customHeight="false" outlineLevel="0" collapsed="false"/>
    <row r="42500" customFormat="false" ht="15" hidden="false" customHeight="false" outlineLevel="0" collapsed="false"/>
    <row r="42501" customFormat="false" ht="15" hidden="false" customHeight="false" outlineLevel="0" collapsed="false"/>
    <row r="42502" customFormat="false" ht="15" hidden="false" customHeight="false" outlineLevel="0" collapsed="false"/>
    <row r="42503" customFormat="false" ht="15" hidden="false" customHeight="false" outlineLevel="0" collapsed="false"/>
    <row r="42504" customFormat="false" ht="15" hidden="false" customHeight="false" outlineLevel="0" collapsed="false"/>
    <row r="42505" customFormat="false" ht="15" hidden="false" customHeight="false" outlineLevel="0" collapsed="false"/>
    <row r="42506" customFormat="false" ht="15" hidden="false" customHeight="false" outlineLevel="0" collapsed="false"/>
    <row r="42507" customFormat="false" ht="15" hidden="false" customHeight="false" outlineLevel="0" collapsed="false"/>
    <row r="42508" customFormat="false" ht="15" hidden="false" customHeight="false" outlineLevel="0" collapsed="false"/>
    <row r="42509" customFormat="false" ht="15" hidden="false" customHeight="false" outlineLevel="0" collapsed="false"/>
    <row r="42510" customFormat="false" ht="15" hidden="false" customHeight="false" outlineLevel="0" collapsed="false"/>
    <row r="42511" customFormat="false" ht="15" hidden="false" customHeight="false" outlineLevel="0" collapsed="false"/>
    <row r="42512" customFormat="false" ht="15" hidden="false" customHeight="false" outlineLevel="0" collapsed="false"/>
    <row r="42513" customFormat="false" ht="15" hidden="false" customHeight="false" outlineLevel="0" collapsed="false"/>
    <row r="42514" customFormat="false" ht="15" hidden="false" customHeight="false" outlineLevel="0" collapsed="false"/>
    <row r="42515" customFormat="false" ht="15" hidden="false" customHeight="false" outlineLevel="0" collapsed="false"/>
    <row r="42516" customFormat="false" ht="15" hidden="false" customHeight="false" outlineLevel="0" collapsed="false"/>
    <row r="42517" customFormat="false" ht="15" hidden="false" customHeight="false" outlineLevel="0" collapsed="false"/>
    <row r="42518" customFormat="false" ht="15" hidden="false" customHeight="false" outlineLevel="0" collapsed="false"/>
    <row r="42519" customFormat="false" ht="15" hidden="false" customHeight="false" outlineLevel="0" collapsed="false"/>
    <row r="42520" customFormat="false" ht="15" hidden="false" customHeight="false" outlineLevel="0" collapsed="false"/>
    <row r="42521" customFormat="false" ht="15" hidden="false" customHeight="false" outlineLevel="0" collapsed="false"/>
    <row r="42522" customFormat="false" ht="15" hidden="false" customHeight="false" outlineLevel="0" collapsed="false"/>
    <row r="42523" customFormat="false" ht="15" hidden="false" customHeight="false" outlineLevel="0" collapsed="false"/>
    <row r="42524" customFormat="false" ht="15" hidden="false" customHeight="false" outlineLevel="0" collapsed="false"/>
    <row r="42525" customFormat="false" ht="15" hidden="false" customHeight="false" outlineLevel="0" collapsed="false"/>
    <row r="42526" customFormat="false" ht="15" hidden="false" customHeight="false" outlineLevel="0" collapsed="false"/>
    <row r="42527" customFormat="false" ht="15" hidden="false" customHeight="false" outlineLevel="0" collapsed="false"/>
    <row r="42528" customFormat="false" ht="15" hidden="false" customHeight="false" outlineLevel="0" collapsed="false"/>
    <row r="42529" customFormat="false" ht="15" hidden="false" customHeight="false" outlineLevel="0" collapsed="false"/>
    <row r="42530" customFormat="false" ht="15" hidden="false" customHeight="false" outlineLevel="0" collapsed="false"/>
    <row r="42531" customFormat="false" ht="15" hidden="false" customHeight="false" outlineLevel="0" collapsed="false"/>
    <row r="42532" customFormat="false" ht="15" hidden="false" customHeight="false" outlineLevel="0" collapsed="false"/>
    <row r="42533" customFormat="false" ht="15" hidden="false" customHeight="false" outlineLevel="0" collapsed="false"/>
    <row r="42534" customFormat="false" ht="15" hidden="false" customHeight="false" outlineLevel="0" collapsed="false"/>
    <row r="42535" customFormat="false" ht="15" hidden="false" customHeight="false" outlineLevel="0" collapsed="false"/>
    <row r="42536" customFormat="false" ht="15" hidden="false" customHeight="false" outlineLevel="0" collapsed="false"/>
    <row r="42537" customFormat="false" ht="15" hidden="false" customHeight="false" outlineLevel="0" collapsed="false"/>
    <row r="42538" customFormat="false" ht="15" hidden="false" customHeight="false" outlineLevel="0" collapsed="false"/>
    <row r="42539" customFormat="false" ht="15" hidden="false" customHeight="false" outlineLevel="0" collapsed="false"/>
    <row r="42540" customFormat="false" ht="15" hidden="false" customHeight="false" outlineLevel="0" collapsed="false"/>
    <row r="42541" customFormat="false" ht="15" hidden="false" customHeight="false" outlineLevel="0" collapsed="false"/>
    <row r="42542" customFormat="false" ht="15" hidden="false" customHeight="false" outlineLevel="0" collapsed="false"/>
    <row r="42543" customFormat="false" ht="15" hidden="false" customHeight="false" outlineLevel="0" collapsed="false"/>
    <row r="42544" customFormat="false" ht="15" hidden="false" customHeight="false" outlineLevel="0" collapsed="false"/>
    <row r="42545" customFormat="false" ht="15" hidden="false" customHeight="false" outlineLevel="0" collapsed="false"/>
    <row r="42546" customFormat="false" ht="15" hidden="false" customHeight="false" outlineLevel="0" collapsed="false"/>
    <row r="42547" customFormat="false" ht="15" hidden="false" customHeight="false" outlineLevel="0" collapsed="false"/>
    <row r="42548" customFormat="false" ht="15" hidden="false" customHeight="false" outlineLevel="0" collapsed="false"/>
    <row r="42549" customFormat="false" ht="15" hidden="false" customHeight="false" outlineLevel="0" collapsed="false"/>
    <row r="42550" customFormat="false" ht="15" hidden="false" customHeight="false" outlineLevel="0" collapsed="false"/>
    <row r="42551" customFormat="false" ht="15" hidden="false" customHeight="false" outlineLevel="0" collapsed="false"/>
    <row r="42552" customFormat="false" ht="15" hidden="false" customHeight="false" outlineLevel="0" collapsed="false"/>
    <row r="42553" customFormat="false" ht="15" hidden="false" customHeight="false" outlineLevel="0" collapsed="false"/>
    <row r="42554" customFormat="false" ht="15" hidden="false" customHeight="false" outlineLevel="0" collapsed="false"/>
    <row r="42555" customFormat="false" ht="15" hidden="false" customHeight="false" outlineLevel="0" collapsed="false"/>
    <row r="42556" customFormat="false" ht="15" hidden="false" customHeight="false" outlineLevel="0" collapsed="false"/>
    <row r="42557" customFormat="false" ht="15" hidden="false" customHeight="false" outlineLevel="0" collapsed="false"/>
    <row r="42558" customFormat="false" ht="15" hidden="false" customHeight="false" outlineLevel="0" collapsed="false"/>
    <row r="42559" customFormat="false" ht="15" hidden="false" customHeight="false" outlineLevel="0" collapsed="false"/>
    <row r="42560" customFormat="false" ht="15" hidden="false" customHeight="false" outlineLevel="0" collapsed="false"/>
    <row r="42561" customFormat="false" ht="15" hidden="false" customHeight="false" outlineLevel="0" collapsed="false"/>
    <row r="42562" customFormat="false" ht="15" hidden="false" customHeight="false" outlineLevel="0" collapsed="false"/>
    <row r="42563" customFormat="false" ht="15" hidden="false" customHeight="false" outlineLevel="0" collapsed="false"/>
    <row r="42564" customFormat="false" ht="15" hidden="false" customHeight="false" outlineLevel="0" collapsed="false"/>
    <row r="42565" customFormat="false" ht="15" hidden="false" customHeight="false" outlineLevel="0" collapsed="false"/>
    <row r="42566" customFormat="false" ht="15" hidden="false" customHeight="false" outlineLevel="0" collapsed="false"/>
    <row r="42567" customFormat="false" ht="15" hidden="false" customHeight="false" outlineLevel="0" collapsed="false"/>
    <row r="42568" customFormat="false" ht="15" hidden="false" customHeight="false" outlineLevel="0" collapsed="false"/>
    <row r="42569" customFormat="false" ht="15" hidden="false" customHeight="false" outlineLevel="0" collapsed="false"/>
    <row r="42570" customFormat="false" ht="15" hidden="false" customHeight="false" outlineLevel="0" collapsed="false"/>
    <row r="42571" customFormat="false" ht="15" hidden="false" customHeight="false" outlineLevel="0" collapsed="false"/>
    <row r="42572" customFormat="false" ht="15" hidden="false" customHeight="false" outlineLevel="0" collapsed="false"/>
    <row r="42573" customFormat="false" ht="15" hidden="false" customHeight="false" outlineLevel="0" collapsed="false"/>
    <row r="42574" customFormat="false" ht="15" hidden="false" customHeight="false" outlineLevel="0" collapsed="false"/>
    <row r="42575" customFormat="false" ht="15" hidden="false" customHeight="false" outlineLevel="0" collapsed="false"/>
    <row r="42576" customFormat="false" ht="15" hidden="false" customHeight="false" outlineLevel="0" collapsed="false"/>
    <row r="42577" customFormat="false" ht="15" hidden="false" customHeight="false" outlineLevel="0" collapsed="false"/>
    <row r="42578" customFormat="false" ht="15" hidden="false" customHeight="false" outlineLevel="0" collapsed="false"/>
    <row r="42579" customFormat="false" ht="15" hidden="false" customHeight="false" outlineLevel="0" collapsed="false"/>
    <row r="42580" customFormat="false" ht="15" hidden="false" customHeight="false" outlineLevel="0" collapsed="false"/>
    <row r="42581" customFormat="false" ht="15" hidden="false" customHeight="false" outlineLevel="0" collapsed="false"/>
    <row r="42582" customFormat="false" ht="15" hidden="false" customHeight="false" outlineLevel="0" collapsed="false"/>
    <row r="42583" customFormat="false" ht="15" hidden="false" customHeight="false" outlineLevel="0" collapsed="false"/>
    <row r="42584" customFormat="false" ht="15" hidden="false" customHeight="false" outlineLevel="0" collapsed="false"/>
    <row r="42585" customFormat="false" ht="15" hidden="false" customHeight="false" outlineLevel="0" collapsed="false"/>
    <row r="42586" customFormat="false" ht="15" hidden="false" customHeight="false" outlineLevel="0" collapsed="false"/>
    <row r="42587" customFormat="false" ht="15" hidden="false" customHeight="false" outlineLevel="0" collapsed="false"/>
    <row r="42588" customFormat="false" ht="15" hidden="false" customHeight="false" outlineLevel="0" collapsed="false"/>
    <row r="42589" customFormat="false" ht="15" hidden="false" customHeight="false" outlineLevel="0" collapsed="false"/>
    <row r="42590" customFormat="false" ht="15" hidden="false" customHeight="false" outlineLevel="0" collapsed="false"/>
    <row r="42591" customFormat="false" ht="15" hidden="false" customHeight="false" outlineLevel="0" collapsed="false"/>
    <row r="42592" customFormat="false" ht="15" hidden="false" customHeight="false" outlineLevel="0" collapsed="false"/>
    <row r="42593" customFormat="false" ht="15" hidden="false" customHeight="false" outlineLevel="0" collapsed="false"/>
    <row r="42594" customFormat="false" ht="15" hidden="false" customHeight="false" outlineLevel="0" collapsed="false"/>
    <row r="42595" customFormat="false" ht="15" hidden="false" customHeight="false" outlineLevel="0" collapsed="false"/>
    <row r="42596" customFormat="false" ht="15" hidden="false" customHeight="false" outlineLevel="0" collapsed="false"/>
    <row r="42597" customFormat="false" ht="15" hidden="false" customHeight="false" outlineLevel="0" collapsed="false"/>
    <row r="42598" customFormat="false" ht="15" hidden="false" customHeight="false" outlineLevel="0" collapsed="false"/>
    <row r="42599" customFormat="false" ht="15" hidden="false" customHeight="false" outlineLevel="0" collapsed="false"/>
    <row r="42600" customFormat="false" ht="15" hidden="false" customHeight="false" outlineLevel="0" collapsed="false"/>
    <row r="42601" customFormat="false" ht="15" hidden="false" customHeight="false" outlineLevel="0" collapsed="false"/>
    <row r="42602" customFormat="false" ht="15" hidden="false" customHeight="false" outlineLevel="0" collapsed="false"/>
    <row r="42603" customFormat="false" ht="15" hidden="false" customHeight="false" outlineLevel="0" collapsed="false"/>
    <row r="42604" customFormat="false" ht="15" hidden="false" customHeight="false" outlineLevel="0" collapsed="false"/>
    <row r="42605" customFormat="false" ht="15" hidden="false" customHeight="false" outlineLevel="0" collapsed="false"/>
    <row r="42606" customFormat="false" ht="15" hidden="false" customHeight="false" outlineLevel="0" collapsed="false"/>
    <row r="42607" customFormat="false" ht="15" hidden="false" customHeight="false" outlineLevel="0" collapsed="false"/>
    <row r="42608" customFormat="false" ht="15" hidden="false" customHeight="false" outlineLevel="0" collapsed="false"/>
    <row r="42609" customFormat="false" ht="15" hidden="false" customHeight="false" outlineLevel="0" collapsed="false"/>
    <row r="42610" customFormat="false" ht="15" hidden="false" customHeight="false" outlineLevel="0" collapsed="false"/>
    <row r="42611" customFormat="false" ht="15" hidden="false" customHeight="false" outlineLevel="0" collapsed="false"/>
    <row r="42612" customFormat="false" ht="15" hidden="false" customHeight="false" outlineLevel="0" collapsed="false"/>
    <row r="42613" customFormat="false" ht="15" hidden="false" customHeight="false" outlineLevel="0" collapsed="false"/>
    <row r="42614" customFormat="false" ht="15" hidden="false" customHeight="false" outlineLevel="0" collapsed="false"/>
    <row r="42615" customFormat="false" ht="15" hidden="false" customHeight="false" outlineLevel="0" collapsed="false"/>
    <row r="42616" customFormat="false" ht="15" hidden="false" customHeight="false" outlineLevel="0" collapsed="false"/>
    <row r="42617" customFormat="false" ht="15" hidden="false" customHeight="false" outlineLevel="0" collapsed="false"/>
    <row r="42618" customFormat="false" ht="15" hidden="false" customHeight="false" outlineLevel="0" collapsed="false"/>
    <row r="42619" customFormat="false" ht="15" hidden="false" customHeight="false" outlineLevel="0" collapsed="false"/>
    <row r="42620" customFormat="false" ht="15" hidden="false" customHeight="false" outlineLevel="0" collapsed="false"/>
    <row r="42621" customFormat="false" ht="15" hidden="false" customHeight="false" outlineLevel="0" collapsed="false"/>
    <row r="42622" customFormat="false" ht="15" hidden="false" customHeight="false" outlineLevel="0" collapsed="false"/>
    <row r="42623" customFormat="false" ht="15" hidden="false" customHeight="false" outlineLevel="0" collapsed="false"/>
    <row r="42624" customFormat="false" ht="15" hidden="false" customHeight="false" outlineLevel="0" collapsed="false"/>
    <row r="42625" customFormat="false" ht="15" hidden="false" customHeight="false" outlineLevel="0" collapsed="false"/>
    <row r="42626" customFormat="false" ht="15" hidden="false" customHeight="false" outlineLevel="0" collapsed="false"/>
    <row r="42627" customFormat="false" ht="15" hidden="false" customHeight="false" outlineLevel="0" collapsed="false"/>
    <row r="42628" customFormat="false" ht="15" hidden="false" customHeight="false" outlineLevel="0" collapsed="false"/>
    <row r="42629" customFormat="false" ht="15" hidden="false" customHeight="false" outlineLevel="0" collapsed="false"/>
    <row r="42630" customFormat="false" ht="15" hidden="false" customHeight="false" outlineLevel="0" collapsed="false"/>
    <row r="42631" customFormat="false" ht="15" hidden="false" customHeight="false" outlineLevel="0" collapsed="false"/>
    <row r="42632" customFormat="false" ht="15" hidden="false" customHeight="false" outlineLevel="0" collapsed="false"/>
    <row r="42633" customFormat="false" ht="15" hidden="false" customHeight="false" outlineLevel="0" collapsed="false"/>
    <row r="42634" customFormat="false" ht="15" hidden="false" customHeight="false" outlineLevel="0" collapsed="false"/>
    <row r="42635" customFormat="false" ht="15" hidden="false" customHeight="false" outlineLevel="0" collapsed="false"/>
    <row r="42636" customFormat="false" ht="15" hidden="false" customHeight="false" outlineLevel="0" collapsed="false"/>
    <row r="42637" customFormat="false" ht="15" hidden="false" customHeight="false" outlineLevel="0" collapsed="false"/>
    <row r="42638" customFormat="false" ht="15" hidden="false" customHeight="false" outlineLevel="0" collapsed="false"/>
    <row r="42639" customFormat="false" ht="15" hidden="false" customHeight="false" outlineLevel="0" collapsed="false"/>
    <row r="42640" customFormat="false" ht="15" hidden="false" customHeight="false" outlineLevel="0" collapsed="false"/>
    <row r="42641" customFormat="false" ht="15" hidden="false" customHeight="false" outlineLevel="0" collapsed="false"/>
    <row r="42642" customFormat="false" ht="15" hidden="false" customHeight="false" outlineLevel="0" collapsed="false"/>
    <row r="42643" customFormat="false" ht="15" hidden="false" customHeight="false" outlineLevel="0" collapsed="false"/>
    <row r="42644" customFormat="false" ht="15" hidden="false" customHeight="false" outlineLevel="0" collapsed="false"/>
    <row r="42645" customFormat="false" ht="15" hidden="false" customHeight="false" outlineLevel="0" collapsed="false"/>
    <row r="42646" customFormat="false" ht="15" hidden="false" customHeight="false" outlineLevel="0" collapsed="false"/>
    <row r="42647" customFormat="false" ht="15" hidden="false" customHeight="false" outlineLevel="0" collapsed="false"/>
    <row r="42648" customFormat="false" ht="15" hidden="false" customHeight="false" outlineLevel="0" collapsed="false"/>
    <row r="42649" customFormat="false" ht="15" hidden="false" customHeight="false" outlineLevel="0" collapsed="false"/>
    <row r="42650" customFormat="false" ht="15" hidden="false" customHeight="false" outlineLevel="0" collapsed="false"/>
    <row r="42651" customFormat="false" ht="15" hidden="false" customHeight="false" outlineLevel="0" collapsed="false"/>
    <row r="42652" customFormat="false" ht="15" hidden="false" customHeight="false" outlineLevel="0" collapsed="false"/>
    <row r="42653" customFormat="false" ht="15" hidden="false" customHeight="false" outlineLevel="0" collapsed="false"/>
    <row r="42654" customFormat="false" ht="15" hidden="false" customHeight="false" outlineLevel="0" collapsed="false"/>
    <row r="42655" customFormat="false" ht="15" hidden="false" customHeight="false" outlineLevel="0" collapsed="false"/>
    <row r="42656" customFormat="false" ht="15" hidden="false" customHeight="false" outlineLevel="0" collapsed="false"/>
    <row r="42657" customFormat="false" ht="15" hidden="false" customHeight="false" outlineLevel="0" collapsed="false"/>
    <row r="42658" customFormat="false" ht="15" hidden="false" customHeight="false" outlineLevel="0" collapsed="false"/>
    <row r="42659" customFormat="false" ht="15" hidden="false" customHeight="false" outlineLevel="0" collapsed="false"/>
    <row r="42660" customFormat="false" ht="15" hidden="false" customHeight="false" outlineLevel="0" collapsed="false"/>
    <row r="42661" customFormat="false" ht="15" hidden="false" customHeight="false" outlineLevel="0" collapsed="false"/>
    <row r="42662" customFormat="false" ht="15" hidden="false" customHeight="false" outlineLevel="0" collapsed="false"/>
    <row r="42663" customFormat="false" ht="15" hidden="false" customHeight="false" outlineLevel="0" collapsed="false"/>
    <row r="42664" customFormat="false" ht="15" hidden="false" customHeight="false" outlineLevel="0" collapsed="false"/>
    <row r="42665" customFormat="false" ht="15" hidden="false" customHeight="false" outlineLevel="0" collapsed="false"/>
    <row r="42666" customFormat="false" ht="15" hidden="false" customHeight="false" outlineLevel="0" collapsed="false"/>
    <row r="42667" customFormat="false" ht="15" hidden="false" customHeight="false" outlineLevel="0" collapsed="false"/>
    <row r="42668" customFormat="false" ht="15" hidden="false" customHeight="false" outlineLevel="0" collapsed="false"/>
    <row r="42669" customFormat="false" ht="15" hidden="false" customHeight="false" outlineLevel="0" collapsed="false"/>
    <row r="42670" customFormat="false" ht="15" hidden="false" customHeight="false" outlineLevel="0" collapsed="false"/>
    <row r="42671" customFormat="false" ht="15" hidden="false" customHeight="false" outlineLevel="0" collapsed="false"/>
    <row r="42672" customFormat="false" ht="15" hidden="false" customHeight="false" outlineLevel="0" collapsed="false"/>
    <row r="42673" customFormat="false" ht="15" hidden="false" customHeight="false" outlineLevel="0" collapsed="false"/>
    <row r="42674" customFormat="false" ht="15" hidden="false" customHeight="false" outlineLevel="0" collapsed="false"/>
    <row r="42675" customFormat="false" ht="15" hidden="false" customHeight="false" outlineLevel="0" collapsed="false"/>
    <row r="42676" customFormat="false" ht="15" hidden="false" customHeight="false" outlineLevel="0" collapsed="false"/>
    <row r="42677" customFormat="false" ht="15" hidden="false" customHeight="false" outlineLevel="0" collapsed="false"/>
    <row r="42678" customFormat="false" ht="15" hidden="false" customHeight="false" outlineLevel="0" collapsed="false"/>
    <row r="42679" customFormat="false" ht="15" hidden="false" customHeight="false" outlineLevel="0" collapsed="false"/>
    <row r="42680" customFormat="false" ht="15" hidden="false" customHeight="false" outlineLevel="0" collapsed="false"/>
    <row r="42681" customFormat="false" ht="15" hidden="false" customHeight="false" outlineLevel="0" collapsed="false"/>
    <row r="42682" customFormat="false" ht="15" hidden="false" customHeight="false" outlineLevel="0" collapsed="false"/>
    <row r="42683" customFormat="false" ht="15" hidden="false" customHeight="false" outlineLevel="0" collapsed="false"/>
    <row r="42684" customFormat="false" ht="15" hidden="false" customHeight="false" outlineLevel="0" collapsed="false"/>
    <row r="42685" customFormat="false" ht="15" hidden="false" customHeight="false" outlineLevel="0" collapsed="false"/>
    <row r="42686" customFormat="false" ht="15" hidden="false" customHeight="false" outlineLevel="0" collapsed="false"/>
    <row r="42687" customFormat="false" ht="15" hidden="false" customHeight="false" outlineLevel="0" collapsed="false"/>
    <row r="42688" customFormat="false" ht="15" hidden="false" customHeight="false" outlineLevel="0" collapsed="false"/>
    <row r="42689" customFormat="false" ht="15" hidden="false" customHeight="false" outlineLevel="0" collapsed="false"/>
    <row r="42690" customFormat="false" ht="15" hidden="false" customHeight="false" outlineLevel="0" collapsed="false"/>
    <row r="42691" customFormat="false" ht="15" hidden="false" customHeight="false" outlineLevel="0" collapsed="false"/>
    <row r="42692" customFormat="false" ht="15" hidden="false" customHeight="false" outlineLevel="0" collapsed="false"/>
    <row r="42693" customFormat="false" ht="15" hidden="false" customHeight="false" outlineLevel="0" collapsed="false"/>
    <row r="42694" customFormat="false" ht="15" hidden="false" customHeight="false" outlineLevel="0" collapsed="false"/>
    <row r="42695" customFormat="false" ht="15" hidden="false" customHeight="false" outlineLevel="0" collapsed="false"/>
    <row r="42696" customFormat="false" ht="15" hidden="false" customHeight="false" outlineLevel="0" collapsed="false"/>
    <row r="42697" customFormat="false" ht="15" hidden="false" customHeight="false" outlineLevel="0" collapsed="false"/>
    <row r="42698" customFormat="false" ht="15" hidden="false" customHeight="false" outlineLevel="0" collapsed="false"/>
    <row r="42699" customFormat="false" ht="15" hidden="false" customHeight="false" outlineLevel="0" collapsed="false"/>
    <row r="42700" customFormat="false" ht="15" hidden="false" customHeight="false" outlineLevel="0" collapsed="false"/>
    <row r="42701" customFormat="false" ht="15" hidden="false" customHeight="false" outlineLevel="0" collapsed="false"/>
    <row r="42702" customFormat="false" ht="15" hidden="false" customHeight="false" outlineLevel="0" collapsed="false"/>
    <row r="42703" customFormat="false" ht="15" hidden="false" customHeight="false" outlineLevel="0" collapsed="false"/>
    <row r="42704" customFormat="false" ht="15" hidden="false" customHeight="false" outlineLevel="0" collapsed="false"/>
    <row r="42705" customFormat="false" ht="15" hidden="false" customHeight="false" outlineLevel="0" collapsed="false"/>
    <row r="42706" customFormat="false" ht="15" hidden="false" customHeight="false" outlineLevel="0" collapsed="false"/>
    <row r="42707" customFormat="false" ht="15" hidden="false" customHeight="false" outlineLevel="0" collapsed="false"/>
    <row r="42708" customFormat="false" ht="15" hidden="false" customHeight="false" outlineLevel="0" collapsed="false"/>
    <row r="42709" customFormat="false" ht="15" hidden="false" customHeight="false" outlineLevel="0" collapsed="false"/>
    <row r="42710" customFormat="false" ht="15" hidden="false" customHeight="false" outlineLevel="0" collapsed="false"/>
    <row r="42711" customFormat="false" ht="15" hidden="false" customHeight="false" outlineLevel="0" collapsed="false"/>
    <row r="42712" customFormat="false" ht="15" hidden="false" customHeight="false" outlineLevel="0" collapsed="false"/>
    <row r="42713" customFormat="false" ht="15" hidden="false" customHeight="false" outlineLevel="0" collapsed="false"/>
    <row r="42714" customFormat="false" ht="15" hidden="false" customHeight="false" outlineLevel="0" collapsed="false"/>
    <row r="42715" customFormat="false" ht="15" hidden="false" customHeight="false" outlineLevel="0" collapsed="false"/>
    <row r="42716" customFormat="false" ht="15" hidden="false" customHeight="false" outlineLevel="0" collapsed="false"/>
    <row r="42717" customFormat="false" ht="15" hidden="false" customHeight="false" outlineLevel="0" collapsed="false"/>
    <row r="42718" customFormat="false" ht="15" hidden="false" customHeight="false" outlineLevel="0" collapsed="false"/>
    <row r="42719" customFormat="false" ht="15" hidden="false" customHeight="false" outlineLevel="0" collapsed="false"/>
    <row r="42720" customFormat="false" ht="15" hidden="false" customHeight="false" outlineLevel="0" collapsed="false"/>
    <row r="42721" customFormat="false" ht="15" hidden="false" customHeight="false" outlineLevel="0" collapsed="false"/>
    <row r="42722" customFormat="false" ht="15" hidden="false" customHeight="false" outlineLevel="0" collapsed="false"/>
    <row r="42723" customFormat="false" ht="15" hidden="false" customHeight="false" outlineLevel="0" collapsed="false"/>
    <row r="42724" customFormat="false" ht="15" hidden="false" customHeight="false" outlineLevel="0" collapsed="false"/>
    <row r="42725" customFormat="false" ht="15" hidden="false" customHeight="false" outlineLevel="0" collapsed="false"/>
    <row r="42726" customFormat="false" ht="15" hidden="false" customHeight="false" outlineLevel="0" collapsed="false"/>
    <row r="42727" customFormat="false" ht="15" hidden="false" customHeight="false" outlineLevel="0" collapsed="false"/>
    <row r="42728" customFormat="false" ht="15" hidden="false" customHeight="false" outlineLevel="0" collapsed="false"/>
    <row r="42729" customFormat="false" ht="15" hidden="false" customHeight="false" outlineLevel="0" collapsed="false"/>
    <row r="42730" customFormat="false" ht="15" hidden="false" customHeight="false" outlineLevel="0" collapsed="false"/>
    <row r="42731" customFormat="false" ht="15" hidden="false" customHeight="false" outlineLevel="0" collapsed="false"/>
    <row r="42732" customFormat="false" ht="15" hidden="false" customHeight="false" outlineLevel="0" collapsed="false"/>
    <row r="42733" customFormat="false" ht="15" hidden="false" customHeight="false" outlineLevel="0" collapsed="false"/>
    <row r="42734" customFormat="false" ht="15" hidden="false" customHeight="false" outlineLevel="0" collapsed="false"/>
    <row r="42735" customFormat="false" ht="15" hidden="false" customHeight="false" outlineLevel="0" collapsed="false"/>
    <row r="42736" customFormat="false" ht="15" hidden="false" customHeight="false" outlineLevel="0" collapsed="false"/>
    <row r="42737" customFormat="false" ht="15" hidden="false" customHeight="false" outlineLevel="0" collapsed="false"/>
    <row r="42738" customFormat="false" ht="15" hidden="false" customHeight="false" outlineLevel="0" collapsed="false"/>
    <row r="42739" customFormat="false" ht="15" hidden="false" customHeight="false" outlineLevel="0" collapsed="false"/>
    <row r="42740" customFormat="false" ht="15" hidden="false" customHeight="false" outlineLevel="0" collapsed="false"/>
    <row r="42741" customFormat="false" ht="15" hidden="false" customHeight="false" outlineLevel="0" collapsed="false"/>
    <row r="42742" customFormat="false" ht="15" hidden="false" customHeight="false" outlineLevel="0" collapsed="false"/>
    <row r="42743" customFormat="false" ht="15" hidden="false" customHeight="false" outlineLevel="0" collapsed="false"/>
    <row r="42744" customFormat="false" ht="15" hidden="false" customHeight="false" outlineLevel="0" collapsed="false"/>
    <row r="42745" customFormat="false" ht="15" hidden="false" customHeight="false" outlineLevel="0" collapsed="false"/>
    <row r="42746" customFormat="false" ht="15" hidden="false" customHeight="false" outlineLevel="0" collapsed="false"/>
    <row r="42747" customFormat="false" ht="15" hidden="false" customHeight="false" outlineLevel="0" collapsed="false"/>
    <row r="42748" customFormat="false" ht="15" hidden="false" customHeight="false" outlineLevel="0" collapsed="false"/>
    <row r="42749" customFormat="false" ht="15" hidden="false" customHeight="false" outlineLevel="0" collapsed="false"/>
    <row r="42750" customFormat="false" ht="15" hidden="false" customHeight="false" outlineLevel="0" collapsed="false"/>
    <row r="42751" customFormat="false" ht="15" hidden="false" customHeight="false" outlineLevel="0" collapsed="false"/>
    <row r="42752" customFormat="false" ht="15" hidden="false" customHeight="false" outlineLevel="0" collapsed="false"/>
    <row r="42753" customFormat="false" ht="15" hidden="false" customHeight="false" outlineLevel="0" collapsed="false"/>
    <row r="42754" customFormat="false" ht="15" hidden="false" customHeight="false" outlineLevel="0" collapsed="false"/>
    <row r="42755" customFormat="false" ht="15" hidden="false" customHeight="false" outlineLevel="0" collapsed="false"/>
    <row r="42756" customFormat="false" ht="15" hidden="false" customHeight="false" outlineLevel="0" collapsed="false"/>
    <row r="42757" customFormat="false" ht="15" hidden="false" customHeight="false" outlineLevel="0" collapsed="false"/>
    <row r="42758" customFormat="false" ht="15" hidden="false" customHeight="false" outlineLevel="0" collapsed="false"/>
    <row r="42759" customFormat="false" ht="15" hidden="false" customHeight="false" outlineLevel="0" collapsed="false"/>
    <row r="42760" customFormat="false" ht="15" hidden="false" customHeight="false" outlineLevel="0" collapsed="false"/>
    <row r="42761" customFormat="false" ht="15" hidden="false" customHeight="false" outlineLevel="0" collapsed="false"/>
    <row r="42762" customFormat="false" ht="15" hidden="false" customHeight="false" outlineLevel="0" collapsed="false"/>
    <row r="42763" customFormat="false" ht="15" hidden="false" customHeight="false" outlineLevel="0" collapsed="false"/>
    <row r="42764" customFormat="false" ht="15" hidden="false" customHeight="false" outlineLevel="0" collapsed="false"/>
    <row r="42765" customFormat="false" ht="15" hidden="false" customHeight="false" outlineLevel="0" collapsed="false"/>
    <row r="42766" customFormat="false" ht="15" hidden="false" customHeight="false" outlineLevel="0" collapsed="false"/>
    <row r="42767" customFormat="false" ht="15" hidden="false" customHeight="false" outlineLevel="0" collapsed="false"/>
    <row r="42768" customFormat="false" ht="15" hidden="false" customHeight="false" outlineLevel="0" collapsed="false"/>
    <row r="42769" customFormat="false" ht="15" hidden="false" customHeight="false" outlineLevel="0" collapsed="false"/>
    <row r="42770" customFormat="false" ht="15" hidden="false" customHeight="false" outlineLevel="0" collapsed="false"/>
    <row r="42771" customFormat="false" ht="15" hidden="false" customHeight="false" outlineLevel="0" collapsed="false"/>
    <row r="42772" customFormat="false" ht="15" hidden="false" customHeight="false" outlineLevel="0" collapsed="false"/>
    <row r="42773" customFormat="false" ht="15" hidden="false" customHeight="false" outlineLevel="0" collapsed="false"/>
    <row r="42774" customFormat="false" ht="15" hidden="false" customHeight="false" outlineLevel="0" collapsed="false"/>
    <row r="42775" customFormat="false" ht="15" hidden="false" customHeight="false" outlineLevel="0" collapsed="false"/>
    <row r="42776" customFormat="false" ht="15" hidden="false" customHeight="false" outlineLevel="0" collapsed="false"/>
    <row r="42777" customFormat="false" ht="15" hidden="false" customHeight="false" outlineLevel="0" collapsed="false"/>
    <row r="42778" customFormat="false" ht="15" hidden="false" customHeight="false" outlineLevel="0" collapsed="false"/>
    <row r="42779" customFormat="false" ht="15" hidden="false" customHeight="false" outlineLevel="0" collapsed="false"/>
    <row r="42780" customFormat="false" ht="15" hidden="false" customHeight="false" outlineLevel="0" collapsed="false"/>
    <row r="42781" customFormat="false" ht="15" hidden="false" customHeight="false" outlineLevel="0" collapsed="false"/>
    <row r="42782" customFormat="false" ht="15" hidden="false" customHeight="false" outlineLevel="0" collapsed="false"/>
    <row r="42783" customFormat="false" ht="15" hidden="false" customHeight="false" outlineLevel="0" collapsed="false"/>
    <row r="42784" customFormat="false" ht="15" hidden="false" customHeight="false" outlineLevel="0" collapsed="false"/>
    <row r="42785" customFormat="false" ht="15" hidden="false" customHeight="false" outlineLevel="0" collapsed="false"/>
    <row r="42786" customFormat="false" ht="15" hidden="false" customHeight="false" outlineLevel="0" collapsed="false"/>
    <row r="42787" customFormat="false" ht="15" hidden="false" customHeight="false" outlineLevel="0" collapsed="false"/>
    <row r="42788" customFormat="false" ht="15" hidden="false" customHeight="false" outlineLevel="0" collapsed="false"/>
    <row r="42789" customFormat="false" ht="15" hidden="false" customHeight="false" outlineLevel="0" collapsed="false"/>
    <row r="42790" customFormat="false" ht="15" hidden="false" customHeight="false" outlineLevel="0" collapsed="false"/>
    <row r="42791" customFormat="false" ht="15" hidden="false" customHeight="false" outlineLevel="0" collapsed="false"/>
    <row r="42792" customFormat="false" ht="15" hidden="false" customHeight="false" outlineLevel="0" collapsed="false"/>
    <row r="42793" customFormat="false" ht="15" hidden="false" customHeight="false" outlineLevel="0" collapsed="false"/>
    <row r="42794" customFormat="false" ht="15" hidden="false" customHeight="false" outlineLevel="0" collapsed="false"/>
    <row r="42795" customFormat="false" ht="15" hidden="false" customHeight="false" outlineLevel="0" collapsed="false"/>
    <row r="42796" customFormat="false" ht="15" hidden="false" customHeight="false" outlineLevel="0" collapsed="false"/>
    <row r="42797" customFormat="false" ht="15" hidden="false" customHeight="false" outlineLevel="0" collapsed="false"/>
    <row r="42798" customFormat="false" ht="15" hidden="false" customHeight="false" outlineLevel="0" collapsed="false"/>
    <row r="42799" customFormat="false" ht="15" hidden="false" customHeight="false" outlineLevel="0" collapsed="false"/>
    <row r="42800" customFormat="false" ht="15" hidden="false" customHeight="false" outlineLevel="0" collapsed="false"/>
    <row r="42801" customFormat="false" ht="15" hidden="false" customHeight="false" outlineLevel="0" collapsed="false"/>
    <row r="42802" customFormat="false" ht="15" hidden="false" customHeight="false" outlineLevel="0" collapsed="false"/>
    <row r="42803" customFormat="false" ht="15" hidden="false" customHeight="false" outlineLevel="0" collapsed="false"/>
    <row r="42804" customFormat="false" ht="15" hidden="false" customHeight="false" outlineLevel="0" collapsed="false"/>
    <row r="42805" customFormat="false" ht="15" hidden="false" customHeight="false" outlineLevel="0" collapsed="false"/>
    <row r="42806" customFormat="false" ht="15" hidden="false" customHeight="false" outlineLevel="0" collapsed="false"/>
    <row r="42807" customFormat="false" ht="15" hidden="false" customHeight="false" outlineLevel="0" collapsed="false"/>
    <row r="42808" customFormat="false" ht="15" hidden="false" customHeight="false" outlineLevel="0" collapsed="false"/>
    <row r="42809" customFormat="false" ht="15" hidden="false" customHeight="false" outlineLevel="0" collapsed="false"/>
    <row r="42810" customFormat="false" ht="15" hidden="false" customHeight="false" outlineLevel="0" collapsed="false"/>
    <row r="42811" customFormat="false" ht="15" hidden="false" customHeight="false" outlineLevel="0" collapsed="false"/>
    <row r="42812" customFormat="false" ht="15" hidden="false" customHeight="false" outlineLevel="0" collapsed="false"/>
    <row r="42813" customFormat="false" ht="15" hidden="false" customHeight="false" outlineLevel="0" collapsed="false"/>
    <row r="42814" customFormat="false" ht="15" hidden="false" customHeight="false" outlineLevel="0" collapsed="false"/>
    <row r="42815" customFormat="false" ht="15" hidden="false" customHeight="false" outlineLevel="0" collapsed="false"/>
    <row r="42816" customFormat="false" ht="15" hidden="false" customHeight="false" outlineLevel="0" collapsed="false"/>
    <row r="42817" customFormat="false" ht="15" hidden="false" customHeight="false" outlineLevel="0" collapsed="false"/>
    <row r="42818" customFormat="false" ht="15" hidden="false" customHeight="false" outlineLevel="0" collapsed="false"/>
    <row r="42819" customFormat="false" ht="15" hidden="false" customHeight="false" outlineLevel="0" collapsed="false"/>
    <row r="42820" customFormat="false" ht="15" hidden="false" customHeight="false" outlineLevel="0" collapsed="false"/>
    <row r="42821" customFormat="false" ht="15" hidden="false" customHeight="false" outlineLevel="0" collapsed="false"/>
    <row r="42822" customFormat="false" ht="15" hidden="false" customHeight="false" outlineLevel="0" collapsed="false"/>
    <row r="42823" customFormat="false" ht="15" hidden="false" customHeight="false" outlineLevel="0" collapsed="false"/>
    <row r="42824" customFormat="false" ht="15" hidden="false" customHeight="false" outlineLevel="0" collapsed="false"/>
    <row r="42825" customFormat="false" ht="15" hidden="false" customHeight="false" outlineLevel="0" collapsed="false"/>
    <row r="42826" customFormat="false" ht="15" hidden="false" customHeight="false" outlineLevel="0" collapsed="false"/>
    <row r="42827" customFormat="false" ht="15" hidden="false" customHeight="false" outlineLevel="0" collapsed="false"/>
    <row r="42828" customFormat="false" ht="15" hidden="false" customHeight="false" outlineLevel="0" collapsed="false"/>
    <row r="42829" customFormat="false" ht="15" hidden="false" customHeight="false" outlineLevel="0" collapsed="false"/>
    <row r="42830" customFormat="false" ht="15" hidden="false" customHeight="false" outlineLevel="0" collapsed="false"/>
    <row r="42831" customFormat="false" ht="15" hidden="false" customHeight="false" outlineLevel="0" collapsed="false"/>
    <row r="42832" customFormat="false" ht="15" hidden="false" customHeight="false" outlineLevel="0" collapsed="false"/>
    <row r="42833" customFormat="false" ht="15" hidden="false" customHeight="false" outlineLevel="0" collapsed="false"/>
    <row r="42834" customFormat="false" ht="15" hidden="false" customHeight="false" outlineLevel="0" collapsed="false"/>
    <row r="42835" customFormat="false" ht="15" hidden="false" customHeight="false" outlineLevel="0" collapsed="false"/>
    <row r="42836" customFormat="false" ht="15" hidden="false" customHeight="false" outlineLevel="0" collapsed="false"/>
    <row r="42837" customFormat="false" ht="15" hidden="false" customHeight="false" outlineLevel="0" collapsed="false"/>
    <row r="42838" customFormat="false" ht="15" hidden="false" customHeight="false" outlineLevel="0" collapsed="false"/>
    <row r="42839" customFormat="false" ht="15" hidden="false" customHeight="false" outlineLevel="0" collapsed="false"/>
    <row r="42840" customFormat="false" ht="15" hidden="false" customHeight="false" outlineLevel="0" collapsed="false"/>
    <row r="42841" customFormat="false" ht="15" hidden="false" customHeight="false" outlineLevel="0" collapsed="false"/>
    <row r="42842" customFormat="false" ht="15" hidden="false" customHeight="false" outlineLevel="0" collapsed="false"/>
    <row r="42843" customFormat="false" ht="15" hidden="false" customHeight="false" outlineLevel="0" collapsed="false"/>
    <row r="42844" customFormat="false" ht="15" hidden="false" customHeight="false" outlineLevel="0" collapsed="false"/>
    <row r="42845" customFormat="false" ht="15" hidden="false" customHeight="false" outlineLevel="0" collapsed="false"/>
    <row r="42846" customFormat="false" ht="15" hidden="false" customHeight="false" outlineLevel="0" collapsed="false"/>
    <row r="42847" customFormat="false" ht="15" hidden="false" customHeight="false" outlineLevel="0" collapsed="false"/>
    <row r="42848" customFormat="false" ht="15" hidden="false" customHeight="false" outlineLevel="0" collapsed="false"/>
    <row r="42849" customFormat="false" ht="15" hidden="false" customHeight="false" outlineLevel="0" collapsed="false"/>
    <row r="42850" customFormat="false" ht="15" hidden="false" customHeight="false" outlineLevel="0" collapsed="false"/>
    <row r="42851" customFormat="false" ht="15" hidden="false" customHeight="false" outlineLevel="0" collapsed="false"/>
    <row r="42852" customFormat="false" ht="15" hidden="false" customHeight="false" outlineLevel="0" collapsed="false"/>
    <row r="42853" customFormat="false" ht="15" hidden="false" customHeight="false" outlineLevel="0" collapsed="false"/>
    <row r="42854" customFormat="false" ht="15" hidden="false" customHeight="false" outlineLevel="0" collapsed="false"/>
    <row r="42855" customFormat="false" ht="15" hidden="false" customHeight="false" outlineLevel="0" collapsed="false"/>
    <row r="42856" customFormat="false" ht="15" hidden="false" customHeight="false" outlineLevel="0" collapsed="false"/>
    <row r="42857" customFormat="false" ht="15" hidden="false" customHeight="false" outlineLevel="0" collapsed="false"/>
    <row r="42858" customFormat="false" ht="15" hidden="false" customHeight="false" outlineLevel="0" collapsed="false"/>
    <row r="42859" customFormat="false" ht="15" hidden="false" customHeight="false" outlineLevel="0" collapsed="false"/>
    <row r="42860" customFormat="false" ht="15" hidden="false" customHeight="false" outlineLevel="0" collapsed="false"/>
    <row r="42861" customFormat="false" ht="15" hidden="false" customHeight="false" outlineLevel="0" collapsed="false"/>
    <row r="42862" customFormat="false" ht="15" hidden="false" customHeight="false" outlineLevel="0" collapsed="false"/>
    <row r="42863" customFormat="false" ht="15" hidden="false" customHeight="false" outlineLevel="0" collapsed="false"/>
    <row r="42864" customFormat="false" ht="15" hidden="false" customHeight="false" outlineLevel="0" collapsed="false"/>
    <row r="42865" customFormat="false" ht="15" hidden="false" customHeight="false" outlineLevel="0" collapsed="false"/>
    <row r="42866" customFormat="false" ht="15" hidden="false" customHeight="false" outlineLevel="0" collapsed="false"/>
    <row r="42867" customFormat="false" ht="15" hidden="false" customHeight="false" outlineLevel="0" collapsed="false"/>
    <row r="42868" customFormat="false" ht="15" hidden="false" customHeight="false" outlineLevel="0" collapsed="false"/>
    <row r="42869" customFormat="false" ht="15" hidden="false" customHeight="false" outlineLevel="0" collapsed="false"/>
    <row r="42870" customFormat="false" ht="15" hidden="false" customHeight="false" outlineLevel="0" collapsed="false"/>
    <row r="42871" customFormat="false" ht="15" hidden="false" customHeight="false" outlineLevel="0" collapsed="false"/>
    <row r="42872" customFormat="false" ht="15" hidden="false" customHeight="false" outlineLevel="0" collapsed="false"/>
    <row r="42873" customFormat="false" ht="15" hidden="false" customHeight="false" outlineLevel="0" collapsed="false"/>
    <row r="42874" customFormat="false" ht="15" hidden="false" customHeight="false" outlineLevel="0" collapsed="false"/>
    <row r="42875" customFormat="false" ht="15" hidden="false" customHeight="false" outlineLevel="0" collapsed="false"/>
    <row r="42876" customFormat="false" ht="15" hidden="false" customHeight="false" outlineLevel="0" collapsed="false"/>
    <row r="42877" customFormat="false" ht="15" hidden="false" customHeight="false" outlineLevel="0" collapsed="false"/>
    <row r="42878" customFormat="false" ht="15" hidden="false" customHeight="false" outlineLevel="0" collapsed="false"/>
    <row r="42879" customFormat="false" ht="15" hidden="false" customHeight="false" outlineLevel="0" collapsed="false"/>
    <row r="42880" customFormat="false" ht="15" hidden="false" customHeight="false" outlineLevel="0" collapsed="false"/>
    <row r="42881" customFormat="false" ht="15" hidden="false" customHeight="false" outlineLevel="0" collapsed="false"/>
    <row r="42882" customFormat="false" ht="15" hidden="false" customHeight="false" outlineLevel="0" collapsed="false"/>
    <row r="42883" customFormat="false" ht="15" hidden="false" customHeight="false" outlineLevel="0" collapsed="false"/>
    <row r="42884" customFormat="false" ht="15" hidden="false" customHeight="false" outlineLevel="0" collapsed="false"/>
    <row r="42885" customFormat="false" ht="15" hidden="false" customHeight="false" outlineLevel="0" collapsed="false"/>
    <row r="42886" customFormat="false" ht="15" hidden="false" customHeight="false" outlineLevel="0" collapsed="false"/>
    <row r="42887" customFormat="false" ht="15" hidden="false" customHeight="false" outlineLevel="0" collapsed="false"/>
    <row r="42888" customFormat="false" ht="15" hidden="false" customHeight="false" outlineLevel="0" collapsed="false"/>
    <row r="42889" customFormat="false" ht="15" hidden="false" customHeight="false" outlineLevel="0" collapsed="false"/>
    <row r="42890" customFormat="false" ht="15" hidden="false" customHeight="false" outlineLevel="0" collapsed="false"/>
    <row r="42891" customFormat="false" ht="15" hidden="false" customHeight="false" outlineLevel="0" collapsed="false"/>
    <row r="42892" customFormat="false" ht="15" hidden="false" customHeight="false" outlineLevel="0" collapsed="false"/>
    <row r="42893" customFormat="false" ht="15" hidden="false" customHeight="false" outlineLevel="0" collapsed="false"/>
    <row r="42894" customFormat="false" ht="15" hidden="false" customHeight="false" outlineLevel="0" collapsed="false"/>
    <row r="42895" customFormat="false" ht="15" hidden="false" customHeight="false" outlineLevel="0" collapsed="false"/>
    <row r="42896" customFormat="false" ht="15" hidden="false" customHeight="false" outlineLevel="0" collapsed="false"/>
    <row r="42897" customFormat="false" ht="15" hidden="false" customHeight="false" outlineLevel="0" collapsed="false"/>
    <row r="42898" customFormat="false" ht="15" hidden="false" customHeight="false" outlineLevel="0" collapsed="false"/>
    <row r="42899" customFormat="false" ht="15" hidden="false" customHeight="false" outlineLevel="0" collapsed="false"/>
    <row r="42900" customFormat="false" ht="15" hidden="false" customHeight="false" outlineLevel="0" collapsed="false"/>
    <row r="42901" customFormat="false" ht="15" hidden="false" customHeight="false" outlineLevel="0" collapsed="false"/>
    <row r="42902" customFormat="false" ht="15" hidden="false" customHeight="false" outlineLevel="0" collapsed="false"/>
    <row r="42903" customFormat="false" ht="15" hidden="false" customHeight="false" outlineLevel="0" collapsed="false"/>
    <row r="42904" customFormat="false" ht="15" hidden="false" customHeight="false" outlineLevel="0" collapsed="false"/>
    <row r="42905" customFormat="false" ht="15" hidden="false" customHeight="false" outlineLevel="0" collapsed="false"/>
    <row r="42906" customFormat="false" ht="15" hidden="false" customHeight="false" outlineLevel="0" collapsed="false"/>
    <row r="42907" customFormat="false" ht="15" hidden="false" customHeight="false" outlineLevel="0" collapsed="false"/>
    <row r="42908" customFormat="false" ht="15" hidden="false" customHeight="false" outlineLevel="0" collapsed="false"/>
    <row r="42909" customFormat="false" ht="15" hidden="false" customHeight="false" outlineLevel="0" collapsed="false"/>
    <row r="42910" customFormat="false" ht="15" hidden="false" customHeight="false" outlineLevel="0" collapsed="false"/>
    <row r="42911" customFormat="false" ht="15" hidden="false" customHeight="false" outlineLevel="0" collapsed="false"/>
    <row r="42912" customFormat="false" ht="15" hidden="false" customHeight="false" outlineLevel="0" collapsed="false"/>
    <row r="42913" customFormat="false" ht="15" hidden="false" customHeight="false" outlineLevel="0" collapsed="false"/>
    <row r="42914" customFormat="false" ht="15" hidden="false" customHeight="false" outlineLevel="0" collapsed="false"/>
    <row r="42915" customFormat="false" ht="15" hidden="false" customHeight="false" outlineLevel="0" collapsed="false"/>
    <row r="42916" customFormat="false" ht="15" hidden="false" customHeight="false" outlineLevel="0" collapsed="false"/>
    <row r="42917" customFormat="false" ht="15" hidden="false" customHeight="false" outlineLevel="0" collapsed="false"/>
    <row r="42918" customFormat="false" ht="15" hidden="false" customHeight="false" outlineLevel="0" collapsed="false"/>
    <row r="42919" customFormat="false" ht="15" hidden="false" customHeight="false" outlineLevel="0" collapsed="false"/>
    <row r="42920" customFormat="false" ht="15" hidden="false" customHeight="false" outlineLevel="0" collapsed="false"/>
    <row r="42921" customFormat="false" ht="15" hidden="false" customHeight="false" outlineLevel="0" collapsed="false"/>
    <row r="42922" customFormat="false" ht="15" hidden="false" customHeight="false" outlineLevel="0" collapsed="false"/>
    <row r="42923" customFormat="false" ht="15" hidden="false" customHeight="false" outlineLevel="0" collapsed="false"/>
    <row r="42924" customFormat="false" ht="15" hidden="false" customHeight="false" outlineLevel="0" collapsed="false"/>
    <row r="42925" customFormat="false" ht="15" hidden="false" customHeight="false" outlineLevel="0" collapsed="false"/>
    <row r="42926" customFormat="false" ht="15" hidden="false" customHeight="false" outlineLevel="0" collapsed="false"/>
    <row r="42927" customFormat="false" ht="15" hidden="false" customHeight="false" outlineLevel="0" collapsed="false"/>
    <row r="42928" customFormat="false" ht="15" hidden="false" customHeight="false" outlineLevel="0" collapsed="false"/>
    <row r="42929" customFormat="false" ht="15" hidden="false" customHeight="false" outlineLevel="0" collapsed="false"/>
    <row r="42930" customFormat="false" ht="15" hidden="false" customHeight="false" outlineLevel="0" collapsed="false"/>
    <row r="42931" customFormat="false" ht="15" hidden="false" customHeight="false" outlineLevel="0" collapsed="false"/>
    <row r="42932" customFormat="false" ht="15" hidden="false" customHeight="false" outlineLevel="0" collapsed="false"/>
    <row r="42933" customFormat="false" ht="15" hidden="false" customHeight="false" outlineLevel="0" collapsed="false"/>
    <row r="42934" customFormat="false" ht="15" hidden="false" customHeight="false" outlineLevel="0" collapsed="false"/>
    <row r="42935" customFormat="false" ht="15" hidden="false" customHeight="false" outlineLevel="0" collapsed="false"/>
    <row r="42936" customFormat="false" ht="15" hidden="false" customHeight="false" outlineLevel="0" collapsed="false"/>
    <row r="42937" customFormat="false" ht="15" hidden="false" customHeight="false" outlineLevel="0" collapsed="false"/>
    <row r="42938" customFormat="false" ht="15" hidden="false" customHeight="false" outlineLevel="0" collapsed="false"/>
    <row r="42939" customFormat="false" ht="15" hidden="false" customHeight="false" outlineLevel="0" collapsed="false"/>
    <row r="42940" customFormat="false" ht="15" hidden="false" customHeight="false" outlineLevel="0" collapsed="false"/>
    <row r="42941" customFormat="false" ht="15" hidden="false" customHeight="false" outlineLevel="0" collapsed="false"/>
    <row r="42942" customFormat="false" ht="15" hidden="false" customHeight="false" outlineLevel="0" collapsed="false"/>
    <row r="42943" customFormat="false" ht="15" hidden="false" customHeight="false" outlineLevel="0" collapsed="false"/>
    <row r="42944" customFormat="false" ht="15" hidden="false" customHeight="false" outlineLevel="0" collapsed="false"/>
    <row r="42945" customFormat="false" ht="15" hidden="false" customHeight="false" outlineLevel="0" collapsed="false"/>
    <row r="42946" customFormat="false" ht="15" hidden="false" customHeight="false" outlineLevel="0" collapsed="false"/>
    <row r="42947" customFormat="false" ht="15" hidden="false" customHeight="false" outlineLevel="0" collapsed="false"/>
    <row r="42948" customFormat="false" ht="15" hidden="false" customHeight="false" outlineLevel="0" collapsed="false"/>
    <row r="42949" customFormat="false" ht="15" hidden="false" customHeight="false" outlineLevel="0" collapsed="false"/>
    <row r="42950" customFormat="false" ht="15" hidden="false" customHeight="false" outlineLevel="0" collapsed="false"/>
    <row r="42951" customFormat="false" ht="15" hidden="false" customHeight="false" outlineLevel="0" collapsed="false"/>
    <row r="42952" customFormat="false" ht="15" hidden="false" customHeight="false" outlineLevel="0" collapsed="false"/>
    <row r="42953" customFormat="false" ht="15" hidden="false" customHeight="false" outlineLevel="0" collapsed="false"/>
    <row r="42954" customFormat="false" ht="15" hidden="false" customHeight="false" outlineLevel="0" collapsed="false"/>
    <row r="42955" customFormat="false" ht="15" hidden="false" customHeight="false" outlineLevel="0" collapsed="false"/>
    <row r="42956" customFormat="false" ht="15" hidden="false" customHeight="false" outlineLevel="0" collapsed="false"/>
    <row r="42957" customFormat="false" ht="15" hidden="false" customHeight="false" outlineLevel="0" collapsed="false"/>
    <row r="42958" customFormat="false" ht="15" hidden="false" customHeight="false" outlineLevel="0" collapsed="false"/>
    <row r="42959" customFormat="false" ht="15" hidden="false" customHeight="false" outlineLevel="0" collapsed="false"/>
    <row r="42960" customFormat="false" ht="15" hidden="false" customHeight="false" outlineLevel="0" collapsed="false"/>
    <row r="42961" customFormat="false" ht="15" hidden="false" customHeight="false" outlineLevel="0" collapsed="false"/>
    <row r="42962" customFormat="false" ht="15" hidden="false" customHeight="false" outlineLevel="0" collapsed="false"/>
    <row r="42963" customFormat="false" ht="15" hidden="false" customHeight="false" outlineLevel="0" collapsed="false"/>
    <row r="42964" customFormat="false" ht="15" hidden="false" customHeight="false" outlineLevel="0" collapsed="false"/>
    <row r="42965" customFormat="false" ht="15" hidden="false" customHeight="false" outlineLevel="0" collapsed="false"/>
    <row r="42966" customFormat="false" ht="15" hidden="false" customHeight="false" outlineLevel="0" collapsed="false"/>
    <row r="42967" customFormat="false" ht="15" hidden="false" customHeight="false" outlineLevel="0" collapsed="false"/>
    <row r="42968" customFormat="false" ht="15" hidden="false" customHeight="false" outlineLevel="0" collapsed="false"/>
    <row r="42969" customFormat="false" ht="15" hidden="false" customHeight="false" outlineLevel="0" collapsed="false"/>
    <row r="42970" customFormat="false" ht="15" hidden="false" customHeight="false" outlineLevel="0" collapsed="false"/>
    <row r="42971" customFormat="false" ht="15" hidden="false" customHeight="false" outlineLevel="0" collapsed="false"/>
    <row r="42972" customFormat="false" ht="15" hidden="false" customHeight="false" outlineLevel="0" collapsed="false"/>
    <row r="42973" customFormat="false" ht="15" hidden="false" customHeight="false" outlineLevel="0" collapsed="false"/>
    <row r="42974" customFormat="false" ht="15" hidden="false" customHeight="false" outlineLevel="0" collapsed="false"/>
    <row r="42975" customFormat="false" ht="15" hidden="false" customHeight="false" outlineLevel="0" collapsed="false"/>
    <row r="42976" customFormat="false" ht="15" hidden="false" customHeight="false" outlineLevel="0" collapsed="false"/>
    <row r="42977" customFormat="false" ht="15" hidden="false" customHeight="false" outlineLevel="0" collapsed="false"/>
    <row r="42978" customFormat="false" ht="15" hidden="false" customHeight="false" outlineLevel="0" collapsed="false"/>
    <row r="42979" customFormat="false" ht="15" hidden="false" customHeight="false" outlineLevel="0" collapsed="false"/>
    <row r="42980" customFormat="false" ht="15" hidden="false" customHeight="false" outlineLevel="0" collapsed="false"/>
    <row r="42981" customFormat="false" ht="15" hidden="false" customHeight="false" outlineLevel="0" collapsed="false"/>
    <row r="42982" customFormat="false" ht="15" hidden="false" customHeight="false" outlineLevel="0" collapsed="false"/>
    <row r="42983" customFormat="false" ht="15" hidden="false" customHeight="false" outlineLevel="0" collapsed="false"/>
    <row r="42984" customFormat="false" ht="15" hidden="false" customHeight="false" outlineLevel="0" collapsed="false"/>
    <row r="42985" customFormat="false" ht="15" hidden="false" customHeight="false" outlineLevel="0" collapsed="false"/>
    <row r="42986" customFormat="false" ht="15" hidden="false" customHeight="false" outlineLevel="0" collapsed="false"/>
    <row r="42987" customFormat="false" ht="15" hidden="false" customHeight="false" outlineLevel="0" collapsed="false"/>
    <row r="42988" customFormat="false" ht="15" hidden="false" customHeight="false" outlineLevel="0" collapsed="false"/>
    <row r="42989" customFormat="false" ht="15" hidden="false" customHeight="false" outlineLevel="0" collapsed="false"/>
    <row r="42990" customFormat="false" ht="15" hidden="false" customHeight="false" outlineLevel="0" collapsed="false"/>
    <row r="42991" customFormat="false" ht="15" hidden="false" customHeight="false" outlineLevel="0" collapsed="false"/>
    <row r="42992" customFormat="false" ht="15" hidden="false" customHeight="false" outlineLevel="0" collapsed="false"/>
    <row r="42993" customFormat="false" ht="15" hidden="false" customHeight="false" outlineLevel="0" collapsed="false"/>
    <row r="42994" customFormat="false" ht="15" hidden="false" customHeight="false" outlineLevel="0" collapsed="false"/>
    <row r="42995" customFormat="false" ht="15" hidden="false" customHeight="false" outlineLevel="0" collapsed="false"/>
    <row r="42996" customFormat="false" ht="15" hidden="false" customHeight="false" outlineLevel="0" collapsed="false"/>
    <row r="42997" customFormat="false" ht="15" hidden="false" customHeight="false" outlineLevel="0" collapsed="false"/>
    <row r="42998" customFormat="false" ht="15" hidden="false" customHeight="false" outlineLevel="0" collapsed="false"/>
    <row r="42999" customFormat="false" ht="15" hidden="false" customHeight="false" outlineLevel="0" collapsed="false"/>
    <row r="43000" customFormat="false" ht="15" hidden="false" customHeight="false" outlineLevel="0" collapsed="false"/>
    <row r="43001" customFormat="false" ht="15" hidden="false" customHeight="false" outlineLevel="0" collapsed="false"/>
    <row r="43002" customFormat="false" ht="15" hidden="false" customHeight="false" outlineLevel="0" collapsed="false"/>
    <row r="43003" customFormat="false" ht="15" hidden="false" customHeight="false" outlineLevel="0" collapsed="false"/>
    <row r="43004" customFormat="false" ht="15" hidden="false" customHeight="false" outlineLevel="0" collapsed="false"/>
    <row r="43005" customFormat="false" ht="15" hidden="false" customHeight="false" outlineLevel="0" collapsed="false"/>
    <row r="43006" customFormat="false" ht="15" hidden="false" customHeight="false" outlineLevel="0" collapsed="false"/>
    <row r="43007" customFormat="false" ht="15" hidden="false" customHeight="false" outlineLevel="0" collapsed="false"/>
    <row r="43008" customFormat="false" ht="15" hidden="false" customHeight="false" outlineLevel="0" collapsed="false"/>
    <row r="43009" customFormat="false" ht="15" hidden="false" customHeight="false" outlineLevel="0" collapsed="false"/>
    <row r="43010" customFormat="false" ht="15" hidden="false" customHeight="false" outlineLevel="0" collapsed="false"/>
    <row r="43011" customFormat="false" ht="15" hidden="false" customHeight="false" outlineLevel="0" collapsed="false"/>
    <row r="43012" customFormat="false" ht="15" hidden="false" customHeight="false" outlineLevel="0" collapsed="false"/>
    <row r="43013" customFormat="false" ht="15" hidden="false" customHeight="false" outlineLevel="0" collapsed="false"/>
    <row r="43014" customFormat="false" ht="15" hidden="false" customHeight="false" outlineLevel="0" collapsed="false"/>
    <row r="43015" customFormat="false" ht="15" hidden="false" customHeight="false" outlineLevel="0" collapsed="false"/>
    <row r="43016" customFormat="false" ht="15" hidden="false" customHeight="false" outlineLevel="0" collapsed="false"/>
    <row r="43017" customFormat="false" ht="15" hidden="false" customHeight="false" outlineLevel="0" collapsed="false"/>
    <row r="43018" customFormat="false" ht="15" hidden="false" customHeight="false" outlineLevel="0" collapsed="false"/>
    <row r="43019" customFormat="false" ht="15" hidden="false" customHeight="false" outlineLevel="0" collapsed="false"/>
    <row r="43020" customFormat="false" ht="15" hidden="false" customHeight="false" outlineLevel="0" collapsed="false"/>
    <row r="43021" customFormat="false" ht="15" hidden="false" customHeight="false" outlineLevel="0" collapsed="false"/>
    <row r="43022" customFormat="false" ht="15" hidden="false" customHeight="false" outlineLevel="0" collapsed="false"/>
    <row r="43023" customFormat="false" ht="15" hidden="false" customHeight="false" outlineLevel="0" collapsed="false"/>
    <row r="43024" customFormat="false" ht="15" hidden="false" customHeight="false" outlineLevel="0" collapsed="false"/>
    <row r="43025" customFormat="false" ht="15" hidden="false" customHeight="false" outlineLevel="0" collapsed="false"/>
    <row r="43026" customFormat="false" ht="15" hidden="false" customHeight="false" outlineLevel="0" collapsed="false"/>
    <row r="43027" customFormat="false" ht="15" hidden="false" customHeight="false" outlineLevel="0" collapsed="false"/>
    <row r="43028" customFormat="false" ht="15" hidden="false" customHeight="false" outlineLevel="0" collapsed="false"/>
    <row r="43029" customFormat="false" ht="15" hidden="false" customHeight="false" outlineLevel="0" collapsed="false"/>
    <row r="43030" customFormat="false" ht="15" hidden="false" customHeight="false" outlineLevel="0" collapsed="false"/>
    <row r="43031" customFormat="false" ht="15" hidden="false" customHeight="false" outlineLevel="0" collapsed="false"/>
    <row r="43032" customFormat="false" ht="15" hidden="false" customHeight="false" outlineLevel="0" collapsed="false"/>
    <row r="43033" customFormat="false" ht="15" hidden="false" customHeight="false" outlineLevel="0" collapsed="false"/>
    <row r="43034" customFormat="false" ht="15" hidden="false" customHeight="false" outlineLevel="0" collapsed="false"/>
    <row r="43035" customFormat="false" ht="15" hidden="false" customHeight="false" outlineLevel="0" collapsed="false"/>
    <row r="43036" customFormat="false" ht="15" hidden="false" customHeight="false" outlineLevel="0" collapsed="false"/>
    <row r="43037" customFormat="false" ht="15" hidden="false" customHeight="false" outlineLevel="0" collapsed="false"/>
    <row r="43038" customFormat="false" ht="15" hidden="false" customHeight="false" outlineLevel="0" collapsed="false"/>
    <row r="43039" customFormat="false" ht="15" hidden="false" customHeight="false" outlineLevel="0" collapsed="false"/>
    <row r="43040" customFormat="false" ht="15" hidden="false" customHeight="false" outlineLevel="0" collapsed="false"/>
    <row r="43041" customFormat="false" ht="15" hidden="false" customHeight="false" outlineLevel="0" collapsed="false"/>
    <row r="43042" customFormat="false" ht="15" hidden="false" customHeight="false" outlineLevel="0" collapsed="false"/>
    <row r="43043" customFormat="false" ht="15" hidden="false" customHeight="false" outlineLevel="0" collapsed="false"/>
    <row r="43044" customFormat="false" ht="15" hidden="false" customHeight="false" outlineLevel="0" collapsed="false"/>
    <row r="43045" customFormat="false" ht="15" hidden="false" customHeight="false" outlineLevel="0" collapsed="false"/>
    <row r="43046" customFormat="false" ht="15" hidden="false" customHeight="false" outlineLevel="0" collapsed="false"/>
    <row r="43047" customFormat="false" ht="15" hidden="false" customHeight="false" outlineLevel="0" collapsed="false"/>
    <row r="43048" customFormat="false" ht="15" hidden="false" customHeight="false" outlineLevel="0" collapsed="false"/>
    <row r="43049" customFormat="false" ht="15" hidden="false" customHeight="false" outlineLevel="0" collapsed="false"/>
    <row r="43050" customFormat="false" ht="15" hidden="false" customHeight="false" outlineLevel="0" collapsed="false"/>
    <row r="43051" customFormat="false" ht="15" hidden="false" customHeight="false" outlineLevel="0" collapsed="false"/>
    <row r="43052" customFormat="false" ht="15" hidden="false" customHeight="false" outlineLevel="0" collapsed="false"/>
    <row r="43053" customFormat="false" ht="15" hidden="false" customHeight="false" outlineLevel="0" collapsed="false"/>
    <row r="43054" customFormat="false" ht="15" hidden="false" customHeight="false" outlineLevel="0" collapsed="false"/>
    <row r="43055" customFormat="false" ht="15" hidden="false" customHeight="false" outlineLevel="0" collapsed="false"/>
    <row r="43056" customFormat="false" ht="15" hidden="false" customHeight="false" outlineLevel="0" collapsed="false"/>
    <row r="43057" customFormat="false" ht="15" hidden="false" customHeight="false" outlineLevel="0" collapsed="false"/>
    <row r="43058" customFormat="false" ht="15" hidden="false" customHeight="false" outlineLevel="0" collapsed="false"/>
    <row r="43059" customFormat="false" ht="15" hidden="false" customHeight="false" outlineLevel="0" collapsed="false"/>
    <row r="43060" customFormat="false" ht="15" hidden="false" customHeight="false" outlineLevel="0" collapsed="false"/>
    <row r="43061" customFormat="false" ht="15" hidden="false" customHeight="false" outlineLevel="0" collapsed="false"/>
    <row r="43062" customFormat="false" ht="15" hidden="false" customHeight="false" outlineLevel="0" collapsed="false"/>
    <row r="43063" customFormat="false" ht="15" hidden="false" customHeight="false" outlineLevel="0" collapsed="false"/>
    <row r="43064" customFormat="false" ht="15" hidden="false" customHeight="false" outlineLevel="0" collapsed="false"/>
    <row r="43065" customFormat="false" ht="15" hidden="false" customHeight="false" outlineLevel="0" collapsed="false"/>
    <row r="43066" customFormat="false" ht="15" hidden="false" customHeight="false" outlineLevel="0" collapsed="false"/>
    <row r="43067" customFormat="false" ht="15" hidden="false" customHeight="false" outlineLevel="0" collapsed="false"/>
    <row r="43068" customFormat="false" ht="15" hidden="false" customHeight="false" outlineLevel="0" collapsed="false"/>
    <row r="43069" customFormat="false" ht="15" hidden="false" customHeight="false" outlineLevel="0" collapsed="false"/>
    <row r="43070" customFormat="false" ht="15" hidden="false" customHeight="false" outlineLevel="0" collapsed="false"/>
    <row r="43071" customFormat="false" ht="15" hidden="false" customHeight="false" outlineLevel="0" collapsed="false"/>
    <row r="43072" customFormat="false" ht="15" hidden="false" customHeight="false" outlineLevel="0" collapsed="false"/>
    <row r="43073" customFormat="false" ht="15" hidden="false" customHeight="false" outlineLevel="0" collapsed="false"/>
    <row r="43074" customFormat="false" ht="15" hidden="false" customHeight="false" outlineLevel="0" collapsed="false"/>
    <row r="43075" customFormat="false" ht="15" hidden="false" customHeight="false" outlineLevel="0" collapsed="false"/>
    <row r="43076" customFormat="false" ht="15" hidden="false" customHeight="false" outlineLevel="0" collapsed="false"/>
    <row r="43077" customFormat="false" ht="15" hidden="false" customHeight="false" outlineLevel="0" collapsed="false"/>
    <row r="43078" customFormat="false" ht="15" hidden="false" customHeight="false" outlineLevel="0" collapsed="false"/>
    <row r="43079" customFormat="false" ht="15" hidden="false" customHeight="false" outlineLevel="0" collapsed="false"/>
    <row r="43080" customFormat="false" ht="15" hidden="false" customHeight="false" outlineLevel="0" collapsed="false"/>
    <row r="43081" customFormat="false" ht="15" hidden="false" customHeight="false" outlineLevel="0" collapsed="false"/>
    <row r="43082" customFormat="false" ht="15" hidden="false" customHeight="false" outlineLevel="0" collapsed="false"/>
    <row r="43083" customFormat="false" ht="15" hidden="false" customHeight="false" outlineLevel="0" collapsed="false"/>
    <row r="43084" customFormat="false" ht="15" hidden="false" customHeight="false" outlineLevel="0" collapsed="false"/>
    <row r="43085" customFormat="false" ht="15" hidden="false" customHeight="false" outlineLevel="0" collapsed="false"/>
    <row r="43086" customFormat="false" ht="15" hidden="false" customHeight="false" outlineLevel="0" collapsed="false"/>
    <row r="43087" customFormat="false" ht="15" hidden="false" customHeight="false" outlineLevel="0" collapsed="false"/>
    <row r="43088" customFormat="false" ht="15" hidden="false" customHeight="false" outlineLevel="0" collapsed="false"/>
    <row r="43089" customFormat="false" ht="15" hidden="false" customHeight="false" outlineLevel="0" collapsed="false"/>
    <row r="43090" customFormat="false" ht="15" hidden="false" customHeight="false" outlineLevel="0" collapsed="false"/>
    <row r="43091" customFormat="false" ht="15" hidden="false" customHeight="false" outlineLevel="0" collapsed="false"/>
    <row r="43092" customFormat="false" ht="15" hidden="false" customHeight="false" outlineLevel="0" collapsed="false"/>
    <row r="43093" customFormat="false" ht="15" hidden="false" customHeight="false" outlineLevel="0" collapsed="false"/>
    <row r="43094" customFormat="false" ht="15" hidden="false" customHeight="false" outlineLevel="0" collapsed="false"/>
    <row r="43095" customFormat="false" ht="15" hidden="false" customHeight="false" outlineLevel="0" collapsed="false"/>
    <row r="43096" customFormat="false" ht="15" hidden="false" customHeight="false" outlineLevel="0" collapsed="false"/>
    <row r="43097" customFormat="false" ht="15" hidden="false" customHeight="false" outlineLevel="0" collapsed="false"/>
    <row r="43098" customFormat="false" ht="15" hidden="false" customHeight="false" outlineLevel="0" collapsed="false"/>
    <row r="43099" customFormat="false" ht="15" hidden="false" customHeight="false" outlineLevel="0" collapsed="false"/>
    <row r="43100" customFormat="false" ht="15" hidden="false" customHeight="false" outlineLevel="0" collapsed="false"/>
    <row r="43101" customFormat="false" ht="15" hidden="false" customHeight="false" outlineLevel="0" collapsed="false"/>
    <row r="43102" customFormat="false" ht="15" hidden="false" customHeight="false" outlineLevel="0" collapsed="false"/>
    <row r="43103" customFormat="false" ht="15" hidden="false" customHeight="false" outlineLevel="0" collapsed="false"/>
    <row r="43104" customFormat="false" ht="15" hidden="false" customHeight="false" outlineLevel="0" collapsed="false"/>
    <row r="43105" customFormat="false" ht="15" hidden="false" customHeight="false" outlineLevel="0" collapsed="false"/>
    <row r="43106" customFormat="false" ht="15" hidden="false" customHeight="false" outlineLevel="0" collapsed="false"/>
    <row r="43107" customFormat="false" ht="15" hidden="false" customHeight="false" outlineLevel="0" collapsed="false"/>
    <row r="43108" customFormat="false" ht="15" hidden="false" customHeight="false" outlineLevel="0" collapsed="false"/>
    <row r="43109" customFormat="false" ht="15" hidden="false" customHeight="false" outlineLevel="0" collapsed="false"/>
    <row r="43110" customFormat="false" ht="15" hidden="false" customHeight="false" outlineLevel="0" collapsed="false"/>
    <row r="43111" customFormat="false" ht="15" hidden="false" customHeight="false" outlineLevel="0" collapsed="false"/>
    <row r="43112" customFormat="false" ht="15" hidden="false" customHeight="false" outlineLevel="0" collapsed="false"/>
    <row r="43113" customFormat="false" ht="15" hidden="false" customHeight="false" outlineLevel="0" collapsed="false"/>
    <row r="43114" customFormat="false" ht="15" hidden="false" customHeight="false" outlineLevel="0" collapsed="false"/>
    <row r="43115" customFormat="false" ht="15" hidden="false" customHeight="false" outlineLevel="0" collapsed="false"/>
    <row r="43116" customFormat="false" ht="15" hidden="false" customHeight="false" outlineLevel="0" collapsed="false"/>
    <row r="43117" customFormat="false" ht="15" hidden="false" customHeight="false" outlineLevel="0" collapsed="false"/>
    <row r="43118" customFormat="false" ht="15" hidden="false" customHeight="false" outlineLevel="0" collapsed="false"/>
    <row r="43119" customFormat="false" ht="15" hidden="false" customHeight="false" outlineLevel="0" collapsed="false"/>
    <row r="43120" customFormat="false" ht="15" hidden="false" customHeight="false" outlineLevel="0" collapsed="false"/>
    <row r="43121" customFormat="false" ht="15" hidden="false" customHeight="false" outlineLevel="0" collapsed="false"/>
    <row r="43122" customFormat="false" ht="15" hidden="false" customHeight="false" outlineLevel="0" collapsed="false"/>
    <row r="43123" customFormat="false" ht="15" hidden="false" customHeight="false" outlineLevel="0" collapsed="false"/>
    <row r="43124" customFormat="false" ht="15" hidden="false" customHeight="false" outlineLevel="0" collapsed="false"/>
    <row r="43125" customFormat="false" ht="15" hidden="false" customHeight="false" outlineLevel="0" collapsed="false"/>
    <row r="43126" customFormat="false" ht="15" hidden="false" customHeight="false" outlineLevel="0" collapsed="false"/>
    <row r="43127" customFormat="false" ht="15" hidden="false" customHeight="false" outlineLevel="0" collapsed="false"/>
    <row r="43128" customFormat="false" ht="15" hidden="false" customHeight="false" outlineLevel="0" collapsed="false"/>
    <row r="43129" customFormat="false" ht="15" hidden="false" customHeight="false" outlineLevel="0" collapsed="false"/>
    <row r="43130" customFormat="false" ht="15" hidden="false" customHeight="false" outlineLevel="0" collapsed="false"/>
    <row r="43131" customFormat="false" ht="15" hidden="false" customHeight="false" outlineLevel="0" collapsed="false"/>
    <row r="43132" customFormat="false" ht="15" hidden="false" customHeight="false" outlineLevel="0" collapsed="false"/>
    <row r="43133" customFormat="false" ht="15" hidden="false" customHeight="false" outlineLevel="0" collapsed="false"/>
    <row r="43134" customFormat="false" ht="15" hidden="false" customHeight="false" outlineLevel="0" collapsed="false"/>
    <row r="43135" customFormat="false" ht="15" hidden="false" customHeight="false" outlineLevel="0" collapsed="false"/>
    <row r="43136" customFormat="false" ht="15" hidden="false" customHeight="false" outlineLevel="0" collapsed="false"/>
    <row r="43137" customFormat="false" ht="15" hidden="false" customHeight="false" outlineLevel="0" collapsed="false"/>
    <row r="43138" customFormat="false" ht="15" hidden="false" customHeight="false" outlineLevel="0" collapsed="false"/>
    <row r="43139" customFormat="false" ht="15" hidden="false" customHeight="false" outlineLevel="0" collapsed="false"/>
    <row r="43140" customFormat="false" ht="15" hidden="false" customHeight="false" outlineLevel="0" collapsed="false"/>
    <row r="43141" customFormat="false" ht="15" hidden="false" customHeight="false" outlineLevel="0" collapsed="false"/>
    <row r="43142" customFormat="false" ht="15" hidden="false" customHeight="false" outlineLevel="0" collapsed="false"/>
    <row r="43143" customFormat="false" ht="15" hidden="false" customHeight="false" outlineLevel="0" collapsed="false"/>
    <row r="43144" customFormat="false" ht="15" hidden="false" customHeight="false" outlineLevel="0" collapsed="false"/>
    <row r="43145" customFormat="false" ht="15" hidden="false" customHeight="false" outlineLevel="0" collapsed="false"/>
    <row r="43146" customFormat="false" ht="15" hidden="false" customHeight="false" outlineLevel="0" collapsed="false"/>
    <row r="43147" customFormat="false" ht="15" hidden="false" customHeight="false" outlineLevel="0" collapsed="false"/>
    <row r="43148" customFormat="false" ht="15" hidden="false" customHeight="false" outlineLevel="0" collapsed="false"/>
    <row r="43149" customFormat="false" ht="15" hidden="false" customHeight="false" outlineLevel="0" collapsed="false"/>
    <row r="43150" customFormat="false" ht="15" hidden="false" customHeight="false" outlineLevel="0" collapsed="false"/>
    <row r="43151" customFormat="false" ht="15" hidden="false" customHeight="false" outlineLevel="0" collapsed="false"/>
    <row r="43152" customFormat="false" ht="15" hidden="false" customHeight="false" outlineLevel="0" collapsed="false"/>
    <row r="43153" customFormat="false" ht="15" hidden="false" customHeight="false" outlineLevel="0" collapsed="false"/>
    <row r="43154" customFormat="false" ht="15" hidden="false" customHeight="false" outlineLevel="0" collapsed="false"/>
    <row r="43155" customFormat="false" ht="15" hidden="false" customHeight="false" outlineLevel="0" collapsed="false"/>
    <row r="43156" customFormat="false" ht="15" hidden="false" customHeight="false" outlineLevel="0" collapsed="false"/>
    <row r="43157" customFormat="false" ht="15" hidden="false" customHeight="false" outlineLevel="0" collapsed="false"/>
    <row r="43158" customFormat="false" ht="15" hidden="false" customHeight="false" outlineLevel="0" collapsed="false"/>
    <row r="43159" customFormat="false" ht="15" hidden="false" customHeight="false" outlineLevel="0" collapsed="false"/>
    <row r="43160" customFormat="false" ht="15" hidden="false" customHeight="false" outlineLevel="0" collapsed="false"/>
    <row r="43161" customFormat="false" ht="15" hidden="false" customHeight="false" outlineLevel="0" collapsed="false"/>
    <row r="43162" customFormat="false" ht="15" hidden="false" customHeight="false" outlineLevel="0" collapsed="false"/>
    <row r="43163" customFormat="false" ht="15" hidden="false" customHeight="false" outlineLevel="0" collapsed="false"/>
    <row r="43164" customFormat="false" ht="15" hidden="false" customHeight="false" outlineLevel="0" collapsed="false"/>
    <row r="43165" customFormat="false" ht="15" hidden="false" customHeight="false" outlineLevel="0" collapsed="false"/>
    <row r="43166" customFormat="false" ht="15" hidden="false" customHeight="false" outlineLevel="0" collapsed="false"/>
    <row r="43167" customFormat="false" ht="15" hidden="false" customHeight="false" outlineLevel="0" collapsed="false"/>
    <row r="43168" customFormat="false" ht="15" hidden="false" customHeight="false" outlineLevel="0" collapsed="false"/>
    <row r="43169" customFormat="false" ht="15" hidden="false" customHeight="false" outlineLevel="0" collapsed="false"/>
    <row r="43170" customFormat="false" ht="15" hidden="false" customHeight="false" outlineLevel="0" collapsed="false"/>
    <row r="43171" customFormat="false" ht="15" hidden="false" customHeight="false" outlineLevel="0" collapsed="false"/>
    <row r="43172" customFormat="false" ht="15" hidden="false" customHeight="false" outlineLevel="0" collapsed="false"/>
    <row r="43173" customFormat="false" ht="15" hidden="false" customHeight="false" outlineLevel="0" collapsed="false"/>
    <row r="43174" customFormat="false" ht="15" hidden="false" customHeight="false" outlineLevel="0" collapsed="false"/>
    <row r="43175" customFormat="false" ht="15" hidden="false" customHeight="false" outlineLevel="0" collapsed="false"/>
    <row r="43176" customFormat="false" ht="15" hidden="false" customHeight="false" outlineLevel="0" collapsed="false"/>
    <row r="43177" customFormat="false" ht="15" hidden="false" customHeight="false" outlineLevel="0" collapsed="false"/>
    <row r="43178" customFormat="false" ht="15" hidden="false" customHeight="false" outlineLevel="0" collapsed="false"/>
    <row r="43179" customFormat="false" ht="15" hidden="false" customHeight="false" outlineLevel="0" collapsed="false"/>
    <row r="43180" customFormat="false" ht="15" hidden="false" customHeight="false" outlineLevel="0" collapsed="false"/>
    <row r="43181" customFormat="false" ht="15" hidden="false" customHeight="false" outlineLevel="0" collapsed="false"/>
    <row r="43182" customFormat="false" ht="15" hidden="false" customHeight="false" outlineLevel="0" collapsed="false"/>
    <row r="43183" customFormat="false" ht="15" hidden="false" customHeight="false" outlineLevel="0" collapsed="false"/>
    <row r="43184" customFormat="false" ht="15" hidden="false" customHeight="false" outlineLevel="0" collapsed="false"/>
    <row r="43185" customFormat="false" ht="15" hidden="false" customHeight="false" outlineLevel="0" collapsed="false"/>
    <row r="43186" customFormat="false" ht="15" hidden="false" customHeight="false" outlineLevel="0" collapsed="false"/>
    <row r="43187" customFormat="false" ht="15" hidden="false" customHeight="false" outlineLevel="0" collapsed="false"/>
    <row r="43188" customFormat="false" ht="15" hidden="false" customHeight="false" outlineLevel="0" collapsed="false"/>
    <row r="43189" customFormat="false" ht="15" hidden="false" customHeight="false" outlineLevel="0" collapsed="false"/>
    <row r="43190" customFormat="false" ht="15" hidden="false" customHeight="false" outlineLevel="0" collapsed="false"/>
    <row r="43191" customFormat="false" ht="15" hidden="false" customHeight="false" outlineLevel="0" collapsed="false"/>
    <row r="43192" customFormat="false" ht="15" hidden="false" customHeight="false" outlineLevel="0" collapsed="false"/>
    <row r="43193" customFormat="false" ht="15" hidden="false" customHeight="false" outlineLevel="0" collapsed="false"/>
    <row r="43194" customFormat="false" ht="15" hidden="false" customHeight="false" outlineLevel="0" collapsed="false"/>
    <row r="43195" customFormat="false" ht="15" hidden="false" customHeight="false" outlineLevel="0" collapsed="false"/>
    <row r="43196" customFormat="false" ht="15" hidden="false" customHeight="false" outlineLevel="0" collapsed="false"/>
    <row r="43197" customFormat="false" ht="15" hidden="false" customHeight="false" outlineLevel="0" collapsed="false"/>
    <row r="43198" customFormat="false" ht="15" hidden="false" customHeight="false" outlineLevel="0" collapsed="false"/>
    <row r="43199" customFormat="false" ht="15" hidden="false" customHeight="false" outlineLevel="0" collapsed="false"/>
    <row r="43200" customFormat="false" ht="15" hidden="false" customHeight="false" outlineLevel="0" collapsed="false"/>
    <row r="43201" customFormat="false" ht="15" hidden="false" customHeight="false" outlineLevel="0" collapsed="false"/>
    <row r="43202" customFormat="false" ht="15" hidden="false" customHeight="false" outlineLevel="0" collapsed="false"/>
    <row r="43203" customFormat="false" ht="15" hidden="false" customHeight="false" outlineLevel="0" collapsed="false"/>
    <row r="43204" customFormat="false" ht="15" hidden="false" customHeight="false" outlineLevel="0" collapsed="false"/>
    <row r="43205" customFormat="false" ht="15" hidden="false" customHeight="false" outlineLevel="0" collapsed="false"/>
    <row r="43206" customFormat="false" ht="15" hidden="false" customHeight="false" outlineLevel="0" collapsed="false"/>
    <row r="43207" customFormat="false" ht="15" hidden="false" customHeight="false" outlineLevel="0" collapsed="false"/>
    <row r="43208" customFormat="false" ht="15" hidden="false" customHeight="false" outlineLevel="0" collapsed="false"/>
    <row r="43209" customFormat="false" ht="15" hidden="false" customHeight="false" outlineLevel="0" collapsed="false"/>
    <row r="43210" customFormat="false" ht="15" hidden="false" customHeight="false" outlineLevel="0" collapsed="false"/>
    <row r="43211" customFormat="false" ht="15" hidden="false" customHeight="false" outlineLevel="0" collapsed="false"/>
    <row r="43212" customFormat="false" ht="15" hidden="false" customHeight="false" outlineLevel="0" collapsed="false"/>
    <row r="43213" customFormat="false" ht="15" hidden="false" customHeight="false" outlineLevel="0" collapsed="false"/>
    <row r="43214" customFormat="false" ht="15" hidden="false" customHeight="false" outlineLevel="0" collapsed="false"/>
    <row r="43215" customFormat="false" ht="15" hidden="false" customHeight="false" outlineLevel="0" collapsed="false"/>
    <row r="43216" customFormat="false" ht="15" hidden="false" customHeight="false" outlineLevel="0" collapsed="false"/>
    <row r="43217" customFormat="false" ht="15" hidden="false" customHeight="false" outlineLevel="0" collapsed="false"/>
    <row r="43218" customFormat="false" ht="15" hidden="false" customHeight="false" outlineLevel="0" collapsed="false"/>
    <row r="43219" customFormat="false" ht="15" hidden="false" customHeight="false" outlineLevel="0" collapsed="false"/>
    <row r="43220" customFormat="false" ht="15" hidden="false" customHeight="false" outlineLevel="0" collapsed="false"/>
    <row r="43221" customFormat="false" ht="15" hidden="false" customHeight="false" outlineLevel="0" collapsed="false"/>
    <row r="43222" customFormat="false" ht="15" hidden="false" customHeight="false" outlineLevel="0" collapsed="false"/>
    <row r="43223" customFormat="false" ht="15" hidden="false" customHeight="false" outlineLevel="0" collapsed="false"/>
    <row r="43224" customFormat="false" ht="15" hidden="false" customHeight="false" outlineLevel="0" collapsed="false"/>
    <row r="43225" customFormat="false" ht="15" hidden="false" customHeight="false" outlineLevel="0" collapsed="false"/>
    <row r="43226" customFormat="false" ht="15" hidden="false" customHeight="false" outlineLevel="0" collapsed="false"/>
    <row r="43227" customFormat="false" ht="15" hidden="false" customHeight="false" outlineLevel="0" collapsed="false"/>
    <row r="43228" customFormat="false" ht="15" hidden="false" customHeight="false" outlineLevel="0" collapsed="false"/>
    <row r="43229" customFormat="false" ht="15" hidden="false" customHeight="false" outlineLevel="0" collapsed="false"/>
    <row r="43230" customFormat="false" ht="15" hidden="false" customHeight="false" outlineLevel="0" collapsed="false"/>
    <row r="43231" customFormat="false" ht="15" hidden="false" customHeight="false" outlineLevel="0" collapsed="false"/>
    <row r="43232" customFormat="false" ht="15" hidden="false" customHeight="false" outlineLevel="0" collapsed="false"/>
    <row r="43233" customFormat="false" ht="15" hidden="false" customHeight="false" outlineLevel="0" collapsed="false"/>
    <row r="43234" customFormat="false" ht="15" hidden="false" customHeight="false" outlineLevel="0" collapsed="false"/>
    <row r="43235" customFormat="false" ht="15" hidden="false" customHeight="false" outlineLevel="0" collapsed="false"/>
    <row r="43236" customFormat="false" ht="15" hidden="false" customHeight="false" outlineLevel="0" collapsed="false"/>
    <row r="43237" customFormat="false" ht="15" hidden="false" customHeight="false" outlineLevel="0" collapsed="false"/>
    <row r="43238" customFormat="false" ht="15" hidden="false" customHeight="false" outlineLevel="0" collapsed="false"/>
    <row r="43239" customFormat="false" ht="15" hidden="false" customHeight="false" outlineLevel="0" collapsed="false"/>
    <row r="43240" customFormat="false" ht="15" hidden="false" customHeight="false" outlineLevel="0" collapsed="false"/>
    <row r="43241" customFormat="false" ht="15" hidden="false" customHeight="false" outlineLevel="0" collapsed="false"/>
    <row r="43242" customFormat="false" ht="15" hidden="false" customHeight="false" outlineLevel="0" collapsed="false"/>
    <row r="43243" customFormat="false" ht="15" hidden="false" customHeight="false" outlineLevel="0" collapsed="false"/>
    <row r="43244" customFormat="false" ht="15" hidden="false" customHeight="false" outlineLevel="0" collapsed="false"/>
    <row r="43245" customFormat="false" ht="15" hidden="false" customHeight="false" outlineLevel="0" collapsed="false"/>
    <row r="43246" customFormat="false" ht="15" hidden="false" customHeight="false" outlineLevel="0" collapsed="false"/>
    <row r="43247" customFormat="false" ht="15" hidden="false" customHeight="false" outlineLevel="0" collapsed="false"/>
    <row r="43248" customFormat="false" ht="15" hidden="false" customHeight="false" outlineLevel="0" collapsed="false"/>
    <row r="43249" customFormat="false" ht="15" hidden="false" customHeight="false" outlineLevel="0" collapsed="false"/>
    <row r="43250" customFormat="false" ht="15" hidden="false" customHeight="false" outlineLevel="0" collapsed="false"/>
    <row r="43251" customFormat="false" ht="15" hidden="false" customHeight="false" outlineLevel="0" collapsed="false"/>
    <row r="43252" customFormat="false" ht="15" hidden="false" customHeight="false" outlineLevel="0" collapsed="false"/>
    <row r="43253" customFormat="false" ht="15" hidden="false" customHeight="false" outlineLevel="0" collapsed="false"/>
    <row r="43254" customFormat="false" ht="15" hidden="false" customHeight="false" outlineLevel="0" collapsed="false"/>
    <row r="43255" customFormat="false" ht="15" hidden="false" customHeight="false" outlineLevel="0" collapsed="false"/>
    <row r="43256" customFormat="false" ht="15" hidden="false" customHeight="false" outlineLevel="0" collapsed="false"/>
    <row r="43257" customFormat="false" ht="15" hidden="false" customHeight="false" outlineLevel="0" collapsed="false"/>
    <row r="43258" customFormat="false" ht="15" hidden="false" customHeight="false" outlineLevel="0" collapsed="false"/>
    <row r="43259" customFormat="false" ht="15" hidden="false" customHeight="false" outlineLevel="0" collapsed="false"/>
    <row r="43260" customFormat="false" ht="15" hidden="false" customHeight="false" outlineLevel="0" collapsed="false"/>
    <row r="43261" customFormat="false" ht="15" hidden="false" customHeight="false" outlineLevel="0" collapsed="false"/>
    <row r="43262" customFormat="false" ht="15" hidden="false" customHeight="false" outlineLevel="0" collapsed="false"/>
    <row r="43263" customFormat="false" ht="15" hidden="false" customHeight="false" outlineLevel="0" collapsed="false"/>
    <row r="43264" customFormat="false" ht="15" hidden="false" customHeight="false" outlineLevel="0" collapsed="false"/>
    <row r="43265" customFormat="false" ht="15" hidden="false" customHeight="false" outlineLevel="0" collapsed="false"/>
    <row r="43266" customFormat="false" ht="15" hidden="false" customHeight="false" outlineLevel="0" collapsed="false"/>
    <row r="43267" customFormat="false" ht="15" hidden="false" customHeight="false" outlineLevel="0" collapsed="false"/>
    <row r="43268" customFormat="false" ht="15" hidden="false" customHeight="false" outlineLevel="0" collapsed="false"/>
    <row r="43269" customFormat="false" ht="15" hidden="false" customHeight="false" outlineLevel="0" collapsed="false"/>
    <row r="43270" customFormat="false" ht="15" hidden="false" customHeight="false" outlineLevel="0" collapsed="false"/>
    <row r="43271" customFormat="false" ht="15" hidden="false" customHeight="false" outlineLevel="0" collapsed="false"/>
    <row r="43272" customFormat="false" ht="15" hidden="false" customHeight="false" outlineLevel="0" collapsed="false"/>
    <row r="43273" customFormat="false" ht="15" hidden="false" customHeight="false" outlineLevel="0" collapsed="false"/>
    <row r="43274" customFormat="false" ht="15" hidden="false" customHeight="false" outlineLevel="0" collapsed="false"/>
    <row r="43275" customFormat="false" ht="15" hidden="false" customHeight="false" outlineLevel="0" collapsed="false"/>
    <row r="43276" customFormat="false" ht="15" hidden="false" customHeight="false" outlineLevel="0" collapsed="false"/>
    <row r="43277" customFormat="false" ht="15" hidden="false" customHeight="false" outlineLevel="0" collapsed="false"/>
    <row r="43278" customFormat="false" ht="15" hidden="false" customHeight="false" outlineLevel="0" collapsed="false"/>
    <row r="43279" customFormat="false" ht="15" hidden="false" customHeight="false" outlineLevel="0" collapsed="false"/>
    <row r="43280" customFormat="false" ht="15" hidden="false" customHeight="false" outlineLevel="0" collapsed="false"/>
    <row r="43281" customFormat="false" ht="15" hidden="false" customHeight="false" outlineLevel="0" collapsed="false"/>
    <row r="43282" customFormat="false" ht="15" hidden="false" customHeight="false" outlineLevel="0" collapsed="false"/>
    <row r="43283" customFormat="false" ht="15" hidden="false" customHeight="false" outlineLevel="0" collapsed="false"/>
    <row r="43284" customFormat="false" ht="15" hidden="false" customHeight="false" outlineLevel="0" collapsed="false"/>
    <row r="43285" customFormat="false" ht="15" hidden="false" customHeight="false" outlineLevel="0" collapsed="false"/>
    <row r="43286" customFormat="false" ht="15" hidden="false" customHeight="false" outlineLevel="0" collapsed="false"/>
    <row r="43287" customFormat="false" ht="15" hidden="false" customHeight="false" outlineLevel="0" collapsed="false"/>
    <row r="43288" customFormat="false" ht="15" hidden="false" customHeight="false" outlineLevel="0" collapsed="false"/>
    <row r="43289" customFormat="false" ht="15" hidden="false" customHeight="false" outlineLevel="0" collapsed="false"/>
    <row r="43290" customFormat="false" ht="15" hidden="false" customHeight="false" outlineLevel="0" collapsed="false"/>
    <row r="43291" customFormat="false" ht="15" hidden="false" customHeight="false" outlineLevel="0" collapsed="false"/>
    <row r="43292" customFormat="false" ht="15" hidden="false" customHeight="false" outlineLevel="0" collapsed="false"/>
    <row r="43293" customFormat="false" ht="15" hidden="false" customHeight="false" outlineLevel="0" collapsed="false"/>
    <row r="43294" customFormat="false" ht="15" hidden="false" customHeight="false" outlineLevel="0" collapsed="false"/>
    <row r="43295" customFormat="false" ht="15" hidden="false" customHeight="false" outlineLevel="0" collapsed="false"/>
    <row r="43296" customFormat="false" ht="15" hidden="false" customHeight="false" outlineLevel="0" collapsed="false"/>
    <row r="43297" customFormat="false" ht="15" hidden="false" customHeight="false" outlineLevel="0" collapsed="false"/>
    <row r="43298" customFormat="false" ht="15" hidden="false" customHeight="false" outlineLevel="0" collapsed="false"/>
    <row r="43299" customFormat="false" ht="15" hidden="false" customHeight="false" outlineLevel="0" collapsed="false"/>
    <row r="43300" customFormat="false" ht="15" hidden="false" customHeight="false" outlineLevel="0" collapsed="false"/>
    <row r="43301" customFormat="false" ht="15" hidden="false" customHeight="false" outlineLevel="0" collapsed="false"/>
    <row r="43302" customFormat="false" ht="15" hidden="false" customHeight="false" outlineLevel="0" collapsed="false"/>
    <row r="43303" customFormat="false" ht="15" hidden="false" customHeight="false" outlineLevel="0" collapsed="false"/>
    <row r="43304" customFormat="false" ht="15" hidden="false" customHeight="false" outlineLevel="0" collapsed="false"/>
    <row r="43305" customFormat="false" ht="15" hidden="false" customHeight="false" outlineLevel="0" collapsed="false"/>
    <row r="43306" customFormat="false" ht="15" hidden="false" customHeight="false" outlineLevel="0" collapsed="false"/>
    <row r="43307" customFormat="false" ht="15" hidden="false" customHeight="false" outlineLevel="0" collapsed="false"/>
    <row r="43308" customFormat="false" ht="15" hidden="false" customHeight="false" outlineLevel="0" collapsed="false"/>
    <row r="43309" customFormat="false" ht="15" hidden="false" customHeight="false" outlineLevel="0" collapsed="false"/>
    <row r="43310" customFormat="false" ht="15" hidden="false" customHeight="false" outlineLevel="0" collapsed="false"/>
    <row r="43311" customFormat="false" ht="15" hidden="false" customHeight="false" outlineLevel="0" collapsed="false"/>
    <row r="43312" customFormat="false" ht="15" hidden="false" customHeight="false" outlineLevel="0" collapsed="false"/>
    <row r="43313" customFormat="false" ht="15" hidden="false" customHeight="false" outlineLevel="0" collapsed="false"/>
    <row r="43314" customFormat="false" ht="15" hidden="false" customHeight="false" outlineLevel="0" collapsed="false"/>
    <row r="43315" customFormat="false" ht="15" hidden="false" customHeight="false" outlineLevel="0" collapsed="false"/>
    <row r="43316" customFormat="false" ht="15" hidden="false" customHeight="false" outlineLevel="0" collapsed="false"/>
    <row r="43317" customFormat="false" ht="15" hidden="false" customHeight="false" outlineLevel="0" collapsed="false"/>
    <row r="43318" customFormat="false" ht="15" hidden="false" customHeight="false" outlineLevel="0" collapsed="false"/>
    <row r="43319" customFormat="false" ht="15" hidden="false" customHeight="false" outlineLevel="0" collapsed="false"/>
    <row r="43320" customFormat="false" ht="15" hidden="false" customHeight="false" outlineLevel="0" collapsed="false"/>
    <row r="43321" customFormat="false" ht="15" hidden="false" customHeight="false" outlineLevel="0" collapsed="false"/>
    <row r="43322" customFormat="false" ht="15" hidden="false" customHeight="false" outlineLevel="0" collapsed="false"/>
    <row r="43323" customFormat="false" ht="15" hidden="false" customHeight="false" outlineLevel="0" collapsed="false"/>
    <row r="43324" customFormat="false" ht="15" hidden="false" customHeight="false" outlineLevel="0" collapsed="false"/>
    <row r="43325" customFormat="false" ht="15" hidden="false" customHeight="false" outlineLevel="0" collapsed="false"/>
    <row r="43326" customFormat="false" ht="15" hidden="false" customHeight="false" outlineLevel="0" collapsed="false"/>
    <row r="43327" customFormat="false" ht="15" hidden="false" customHeight="false" outlineLevel="0" collapsed="false"/>
    <row r="43328" customFormat="false" ht="15" hidden="false" customHeight="false" outlineLevel="0" collapsed="false"/>
    <row r="43329" customFormat="false" ht="15" hidden="false" customHeight="false" outlineLevel="0" collapsed="false"/>
    <row r="43330" customFormat="false" ht="15" hidden="false" customHeight="false" outlineLevel="0" collapsed="false"/>
    <row r="43331" customFormat="false" ht="15" hidden="false" customHeight="false" outlineLevel="0" collapsed="false"/>
    <row r="43332" customFormat="false" ht="15" hidden="false" customHeight="false" outlineLevel="0" collapsed="false"/>
    <row r="43333" customFormat="false" ht="15" hidden="false" customHeight="false" outlineLevel="0" collapsed="false"/>
    <row r="43334" customFormat="false" ht="15" hidden="false" customHeight="false" outlineLevel="0" collapsed="false"/>
    <row r="43335" customFormat="false" ht="15" hidden="false" customHeight="false" outlineLevel="0" collapsed="false"/>
    <row r="43336" customFormat="false" ht="15" hidden="false" customHeight="false" outlineLevel="0" collapsed="false"/>
    <row r="43337" customFormat="false" ht="15" hidden="false" customHeight="false" outlineLevel="0" collapsed="false"/>
    <row r="43338" customFormat="false" ht="15" hidden="false" customHeight="false" outlineLevel="0" collapsed="false"/>
    <row r="43339" customFormat="false" ht="15" hidden="false" customHeight="false" outlineLevel="0" collapsed="false"/>
    <row r="43340" customFormat="false" ht="15" hidden="false" customHeight="false" outlineLevel="0" collapsed="false"/>
    <row r="43341" customFormat="false" ht="15" hidden="false" customHeight="false" outlineLevel="0" collapsed="false"/>
    <row r="43342" customFormat="false" ht="15" hidden="false" customHeight="false" outlineLevel="0" collapsed="false"/>
    <row r="43343" customFormat="false" ht="15" hidden="false" customHeight="false" outlineLevel="0" collapsed="false"/>
    <row r="43344" customFormat="false" ht="15" hidden="false" customHeight="false" outlineLevel="0" collapsed="false"/>
    <row r="43345" customFormat="false" ht="15" hidden="false" customHeight="false" outlineLevel="0" collapsed="false"/>
    <row r="43346" customFormat="false" ht="15" hidden="false" customHeight="false" outlineLevel="0" collapsed="false"/>
    <row r="43347" customFormat="false" ht="15" hidden="false" customHeight="false" outlineLevel="0" collapsed="false"/>
    <row r="43348" customFormat="false" ht="15" hidden="false" customHeight="false" outlineLevel="0" collapsed="false"/>
    <row r="43349" customFormat="false" ht="15" hidden="false" customHeight="false" outlineLevel="0" collapsed="false"/>
    <row r="43350" customFormat="false" ht="15" hidden="false" customHeight="false" outlineLevel="0" collapsed="false"/>
    <row r="43351" customFormat="false" ht="15" hidden="false" customHeight="false" outlineLevel="0" collapsed="false"/>
    <row r="43352" customFormat="false" ht="15" hidden="false" customHeight="false" outlineLevel="0" collapsed="false"/>
    <row r="43353" customFormat="false" ht="15" hidden="false" customHeight="false" outlineLevel="0" collapsed="false"/>
    <row r="43354" customFormat="false" ht="15" hidden="false" customHeight="false" outlineLevel="0" collapsed="false"/>
    <row r="43355" customFormat="false" ht="15" hidden="false" customHeight="false" outlineLevel="0" collapsed="false"/>
    <row r="43356" customFormat="false" ht="15" hidden="false" customHeight="false" outlineLevel="0" collapsed="false"/>
    <row r="43357" customFormat="false" ht="15" hidden="false" customHeight="false" outlineLevel="0" collapsed="false"/>
    <row r="43358" customFormat="false" ht="15" hidden="false" customHeight="false" outlineLevel="0" collapsed="false"/>
    <row r="43359" customFormat="false" ht="15" hidden="false" customHeight="false" outlineLevel="0" collapsed="false"/>
    <row r="43360" customFormat="false" ht="15" hidden="false" customHeight="false" outlineLevel="0" collapsed="false"/>
    <row r="43361" customFormat="false" ht="15" hidden="false" customHeight="false" outlineLevel="0" collapsed="false"/>
    <row r="43362" customFormat="false" ht="15" hidden="false" customHeight="false" outlineLevel="0" collapsed="false"/>
    <row r="43363" customFormat="false" ht="15" hidden="false" customHeight="false" outlineLevel="0" collapsed="false"/>
    <row r="43364" customFormat="false" ht="15" hidden="false" customHeight="false" outlineLevel="0" collapsed="false"/>
    <row r="43365" customFormat="false" ht="15" hidden="false" customHeight="false" outlineLevel="0" collapsed="false"/>
    <row r="43366" customFormat="false" ht="15" hidden="false" customHeight="false" outlineLevel="0" collapsed="false"/>
    <row r="43367" customFormat="false" ht="15" hidden="false" customHeight="false" outlineLevel="0" collapsed="false"/>
    <row r="43368" customFormat="false" ht="15" hidden="false" customHeight="false" outlineLevel="0" collapsed="false"/>
    <row r="43369" customFormat="false" ht="15" hidden="false" customHeight="false" outlineLevel="0" collapsed="false"/>
    <row r="43370" customFormat="false" ht="15" hidden="false" customHeight="false" outlineLevel="0" collapsed="false"/>
    <row r="43371" customFormat="false" ht="15" hidden="false" customHeight="false" outlineLevel="0" collapsed="false"/>
    <row r="43372" customFormat="false" ht="15" hidden="false" customHeight="false" outlineLevel="0" collapsed="false"/>
    <row r="43373" customFormat="false" ht="15" hidden="false" customHeight="false" outlineLevel="0" collapsed="false"/>
    <row r="43374" customFormat="false" ht="15" hidden="false" customHeight="false" outlineLevel="0" collapsed="false"/>
    <row r="43375" customFormat="false" ht="15" hidden="false" customHeight="false" outlineLevel="0" collapsed="false"/>
    <row r="43376" customFormat="false" ht="15" hidden="false" customHeight="false" outlineLevel="0" collapsed="false"/>
    <row r="43377" customFormat="false" ht="15" hidden="false" customHeight="false" outlineLevel="0" collapsed="false"/>
    <row r="43378" customFormat="false" ht="15" hidden="false" customHeight="false" outlineLevel="0" collapsed="false"/>
    <row r="43379" customFormat="false" ht="15" hidden="false" customHeight="false" outlineLevel="0" collapsed="false"/>
    <row r="43380" customFormat="false" ht="15" hidden="false" customHeight="false" outlineLevel="0" collapsed="false"/>
    <row r="43381" customFormat="false" ht="15" hidden="false" customHeight="false" outlineLevel="0" collapsed="false"/>
    <row r="43382" customFormat="false" ht="15" hidden="false" customHeight="false" outlineLevel="0" collapsed="false"/>
    <row r="43383" customFormat="false" ht="15" hidden="false" customHeight="false" outlineLevel="0" collapsed="false"/>
    <row r="43384" customFormat="false" ht="15" hidden="false" customHeight="false" outlineLevel="0" collapsed="false"/>
    <row r="43385" customFormat="false" ht="15" hidden="false" customHeight="false" outlineLevel="0" collapsed="false"/>
    <row r="43386" customFormat="false" ht="15" hidden="false" customHeight="false" outlineLevel="0" collapsed="false"/>
    <row r="43387" customFormat="false" ht="15" hidden="false" customHeight="false" outlineLevel="0" collapsed="false"/>
    <row r="43388" customFormat="false" ht="15" hidden="false" customHeight="false" outlineLevel="0" collapsed="false"/>
    <row r="43389" customFormat="false" ht="15" hidden="false" customHeight="false" outlineLevel="0" collapsed="false"/>
    <row r="43390" customFormat="false" ht="15" hidden="false" customHeight="false" outlineLevel="0" collapsed="false"/>
    <row r="43391" customFormat="false" ht="15" hidden="false" customHeight="false" outlineLevel="0" collapsed="false"/>
    <row r="43392" customFormat="false" ht="15" hidden="false" customHeight="false" outlineLevel="0" collapsed="false"/>
    <row r="43393" customFormat="false" ht="15" hidden="false" customHeight="false" outlineLevel="0" collapsed="false"/>
    <row r="43394" customFormat="false" ht="15" hidden="false" customHeight="false" outlineLevel="0" collapsed="false"/>
    <row r="43395" customFormat="false" ht="15" hidden="false" customHeight="false" outlineLevel="0" collapsed="false"/>
    <row r="43396" customFormat="false" ht="15" hidden="false" customHeight="false" outlineLevel="0" collapsed="false"/>
    <row r="43397" customFormat="false" ht="15" hidden="false" customHeight="false" outlineLevel="0" collapsed="false"/>
    <row r="43398" customFormat="false" ht="15" hidden="false" customHeight="false" outlineLevel="0" collapsed="false"/>
    <row r="43399" customFormat="false" ht="15" hidden="false" customHeight="false" outlineLevel="0" collapsed="false"/>
    <row r="43400" customFormat="false" ht="15" hidden="false" customHeight="false" outlineLevel="0" collapsed="false"/>
    <row r="43401" customFormat="false" ht="15" hidden="false" customHeight="false" outlineLevel="0" collapsed="false"/>
    <row r="43402" customFormat="false" ht="15" hidden="false" customHeight="false" outlineLevel="0" collapsed="false"/>
    <row r="43403" customFormat="false" ht="15" hidden="false" customHeight="false" outlineLevel="0" collapsed="false"/>
    <row r="43404" customFormat="false" ht="15" hidden="false" customHeight="false" outlineLevel="0" collapsed="false"/>
    <row r="43405" customFormat="false" ht="15" hidden="false" customHeight="false" outlineLevel="0" collapsed="false"/>
    <row r="43406" customFormat="false" ht="15" hidden="false" customHeight="false" outlineLevel="0" collapsed="false"/>
    <row r="43407" customFormat="false" ht="15" hidden="false" customHeight="false" outlineLevel="0" collapsed="false"/>
    <row r="43408" customFormat="false" ht="15" hidden="false" customHeight="false" outlineLevel="0" collapsed="false"/>
    <row r="43409" customFormat="false" ht="15" hidden="false" customHeight="false" outlineLevel="0" collapsed="false"/>
    <row r="43410" customFormat="false" ht="15" hidden="false" customHeight="false" outlineLevel="0" collapsed="false"/>
    <row r="43411" customFormat="false" ht="15" hidden="false" customHeight="false" outlineLevel="0" collapsed="false"/>
    <row r="43412" customFormat="false" ht="15" hidden="false" customHeight="false" outlineLevel="0" collapsed="false"/>
    <row r="43413" customFormat="false" ht="15" hidden="false" customHeight="false" outlineLevel="0" collapsed="false"/>
    <row r="43414" customFormat="false" ht="15" hidden="false" customHeight="false" outlineLevel="0" collapsed="false"/>
    <row r="43415" customFormat="false" ht="15" hidden="false" customHeight="false" outlineLevel="0" collapsed="false"/>
    <row r="43416" customFormat="false" ht="15" hidden="false" customHeight="false" outlineLevel="0" collapsed="false"/>
    <row r="43417" customFormat="false" ht="15" hidden="false" customHeight="false" outlineLevel="0" collapsed="false"/>
    <row r="43418" customFormat="false" ht="15" hidden="false" customHeight="false" outlineLevel="0" collapsed="false"/>
    <row r="43419" customFormat="false" ht="15" hidden="false" customHeight="false" outlineLevel="0" collapsed="false"/>
    <row r="43420" customFormat="false" ht="15" hidden="false" customHeight="false" outlineLevel="0" collapsed="false"/>
    <row r="43421" customFormat="false" ht="15" hidden="false" customHeight="false" outlineLevel="0" collapsed="false"/>
    <row r="43422" customFormat="false" ht="15" hidden="false" customHeight="false" outlineLevel="0" collapsed="false"/>
    <row r="43423" customFormat="false" ht="15" hidden="false" customHeight="false" outlineLevel="0" collapsed="false"/>
    <row r="43424" customFormat="false" ht="15" hidden="false" customHeight="false" outlineLevel="0" collapsed="false"/>
    <row r="43425" customFormat="false" ht="15" hidden="false" customHeight="false" outlineLevel="0" collapsed="false"/>
    <row r="43426" customFormat="false" ht="15" hidden="false" customHeight="false" outlineLevel="0" collapsed="false"/>
    <row r="43427" customFormat="false" ht="15" hidden="false" customHeight="false" outlineLevel="0" collapsed="false"/>
    <row r="43428" customFormat="false" ht="15" hidden="false" customHeight="false" outlineLevel="0" collapsed="false"/>
    <row r="43429" customFormat="false" ht="15" hidden="false" customHeight="false" outlineLevel="0" collapsed="false"/>
    <row r="43430" customFormat="false" ht="15" hidden="false" customHeight="false" outlineLevel="0" collapsed="false"/>
    <row r="43431" customFormat="false" ht="15" hidden="false" customHeight="false" outlineLevel="0" collapsed="false"/>
    <row r="43432" customFormat="false" ht="15" hidden="false" customHeight="false" outlineLevel="0" collapsed="false"/>
    <row r="43433" customFormat="false" ht="15" hidden="false" customHeight="false" outlineLevel="0" collapsed="false"/>
    <row r="43434" customFormat="false" ht="15" hidden="false" customHeight="false" outlineLevel="0" collapsed="false"/>
    <row r="43435" customFormat="false" ht="15" hidden="false" customHeight="false" outlineLevel="0" collapsed="false"/>
    <row r="43436" customFormat="false" ht="15" hidden="false" customHeight="false" outlineLevel="0" collapsed="false"/>
    <row r="43437" customFormat="false" ht="15" hidden="false" customHeight="false" outlineLevel="0" collapsed="false"/>
    <row r="43438" customFormat="false" ht="15" hidden="false" customHeight="false" outlineLevel="0" collapsed="false"/>
    <row r="43439" customFormat="false" ht="15" hidden="false" customHeight="false" outlineLevel="0" collapsed="false"/>
    <row r="43440" customFormat="false" ht="15" hidden="false" customHeight="false" outlineLevel="0" collapsed="false"/>
    <row r="43441" customFormat="false" ht="15" hidden="false" customHeight="false" outlineLevel="0" collapsed="false"/>
    <row r="43442" customFormat="false" ht="15" hidden="false" customHeight="false" outlineLevel="0" collapsed="false"/>
    <row r="43443" customFormat="false" ht="15" hidden="false" customHeight="false" outlineLevel="0" collapsed="false"/>
    <row r="43444" customFormat="false" ht="15" hidden="false" customHeight="false" outlineLevel="0" collapsed="false"/>
    <row r="43445" customFormat="false" ht="15" hidden="false" customHeight="false" outlineLevel="0" collapsed="false"/>
    <row r="43446" customFormat="false" ht="15" hidden="false" customHeight="false" outlineLevel="0" collapsed="false"/>
    <row r="43447" customFormat="false" ht="15" hidden="false" customHeight="false" outlineLevel="0" collapsed="false"/>
    <row r="43448" customFormat="false" ht="15" hidden="false" customHeight="false" outlineLevel="0" collapsed="false"/>
    <row r="43449" customFormat="false" ht="15" hidden="false" customHeight="false" outlineLevel="0" collapsed="false"/>
    <row r="43450" customFormat="false" ht="15" hidden="false" customHeight="false" outlineLevel="0" collapsed="false"/>
    <row r="43451" customFormat="false" ht="15" hidden="false" customHeight="false" outlineLevel="0" collapsed="false"/>
    <row r="43452" customFormat="false" ht="15" hidden="false" customHeight="false" outlineLevel="0" collapsed="false"/>
    <row r="43453" customFormat="false" ht="15" hidden="false" customHeight="false" outlineLevel="0" collapsed="false"/>
    <row r="43454" customFormat="false" ht="15" hidden="false" customHeight="false" outlineLevel="0" collapsed="false"/>
    <row r="43455" customFormat="false" ht="15" hidden="false" customHeight="false" outlineLevel="0" collapsed="false"/>
    <row r="43456" customFormat="false" ht="15" hidden="false" customHeight="false" outlineLevel="0" collapsed="false"/>
    <row r="43457" customFormat="false" ht="15" hidden="false" customHeight="false" outlineLevel="0" collapsed="false"/>
    <row r="43458" customFormat="false" ht="15" hidden="false" customHeight="false" outlineLevel="0" collapsed="false"/>
    <row r="43459" customFormat="false" ht="15" hidden="false" customHeight="false" outlineLevel="0" collapsed="false"/>
    <row r="43460" customFormat="false" ht="15" hidden="false" customHeight="false" outlineLevel="0" collapsed="false"/>
    <row r="43461" customFormat="false" ht="15" hidden="false" customHeight="false" outlineLevel="0" collapsed="false"/>
    <row r="43462" customFormat="false" ht="15" hidden="false" customHeight="false" outlineLevel="0" collapsed="false"/>
    <row r="43463" customFormat="false" ht="15" hidden="false" customHeight="false" outlineLevel="0" collapsed="false"/>
    <row r="43464" customFormat="false" ht="15" hidden="false" customHeight="false" outlineLevel="0" collapsed="false"/>
    <row r="43465" customFormat="false" ht="15" hidden="false" customHeight="false" outlineLevel="0" collapsed="false"/>
    <row r="43466" customFormat="false" ht="15" hidden="false" customHeight="false" outlineLevel="0" collapsed="false"/>
    <row r="43467" customFormat="false" ht="15" hidden="false" customHeight="false" outlineLevel="0" collapsed="false"/>
    <row r="43468" customFormat="false" ht="15" hidden="false" customHeight="false" outlineLevel="0" collapsed="false"/>
    <row r="43469" customFormat="false" ht="15" hidden="false" customHeight="false" outlineLevel="0" collapsed="false"/>
    <row r="43470" customFormat="false" ht="15" hidden="false" customHeight="false" outlineLevel="0" collapsed="false"/>
    <row r="43471" customFormat="false" ht="15" hidden="false" customHeight="false" outlineLevel="0" collapsed="false"/>
    <row r="43472" customFormat="false" ht="15" hidden="false" customHeight="false" outlineLevel="0" collapsed="false"/>
    <row r="43473" customFormat="false" ht="15" hidden="false" customHeight="false" outlineLevel="0" collapsed="false"/>
    <row r="43474" customFormat="false" ht="15" hidden="false" customHeight="false" outlineLevel="0" collapsed="false"/>
    <row r="43475" customFormat="false" ht="15" hidden="false" customHeight="false" outlineLevel="0" collapsed="false"/>
    <row r="43476" customFormat="false" ht="15" hidden="false" customHeight="false" outlineLevel="0" collapsed="false"/>
    <row r="43477" customFormat="false" ht="15" hidden="false" customHeight="false" outlineLevel="0" collapsed="false"/>
    <row r="43478" customFormat="false" ht="15" hidden="false" customHeight="false" outlineLevel="0" collapsed="false"/>
    <row r="43479" customFormat="false" ht="15" hidden="false" customHeight="false" outlineLevel="0" collapsed="false"/>
    <row r="43480" customFormat="false" ht="15" hidden="false" customHeight="false" outlineLevel="0" collapsed="false"/>
    <row r="43481" customFormat="false" ht="15" hidden="false" customHeight="false" outlineLevel="0" collapsed="false"/>
    <row r="43482" customFormat="false" ht="15" hidden="false" customHeight="false" outlineLevel="0" collapsed="false"/>
    <row r="43483" customFormat="false" ht="15" hidden="false" customHeight="false" outlineLevel="0" collapsed="false"/>
    <row r="43484" customFormat="false" ht="15" hidden="false" customHeight="false" outlineLevel="0" collapsed="false"/>
    <row r="43485" customFormat="false" ht="15" hidden="false" customHeight="false" outlineLevel="0" collapsed="false"/>
    <row r="43486" customFormat="false" ht="15" hidden="false" customHeight="false" outlineLevel="0" collapsed="false"/>
    <row r="43487" customFormat="false" ht="15" hidden="false" customHeight="false" outlineLevel="0" collapsed="false"/>
    <row r="43488" customFormat="false" ht="15" hidden="false" customHeight="false" outlineLevel="0" collapsed="false"/>
    <row r="43489" customFormat="false" ht="15" hidden="false" customHeight="false" outlineLevel="0" collapsed="false"/>
    <row r="43490" customFormat="false" ht="15" hidden="false" customHeight="false" outlineLevel="0" collapsed="false"/>
    <row r="43491" customFormat="false" ht="15" hidden="false" customHeight="false" outlineLevel="0" collapsed="false"/>
    <row r="43492" customFormat="false" ht="15" hidden="false" customHeight="false" outlineLevel="0" collapsed="false"/>
    <row r="43493" customFormat="false" ht="15" hidden="false" customHeight="false" outlineLevel="0" collapsed="false"/>
    <row r="43494" customFormat="false" ht="15" hidden="false" customHeight="false" outlineLevel="0" collapsed="false"/>
    <row r="43495" customFormat="false" ht="15" hidden="false" customHeight="false" outlineLevel="0" collapsed="false"/>
    <row r="43496" customFormat="false" ht="15" hidden="false" customHeight="false" outlineLevel="0" collapsed="false"/>
    <row r="43497" customFormat="false" ht="15" hidden="false" customHeight="false" outlineLevel="0" collapsed="false"/>
    <row r="43498" customFormat="false" ht="15" hidden="false" customHeight="false" outlineLevel="0" collapsed="false"/>
    <row r="43499" customFormat="false" ht="15" hidden="false" customHeight="false" outlineLevel="0" collapsed="false"/>
    <row r="43500" customFormat="false" ht="15" hidden="false" customHeight="false" outlineLevel="0" collapsed="false"/>
    <row r="43501" customFormat="false" ht="15" hidden="false" customHeight="false" outlineLevel="0" collapsed="false"/>
    <row r="43502" customFormat="false" ht="15" hidden="false" customHeight="false" outlineLevel="0" collapsed="false"/>
    <row r="43503" customFormat="false" ht="15" hidden="false" customHeight="false" outlineLevel="0" collapsed="false"/>
    <row r="43504" customFormat="false" ht="15" hidden="false" customHeight="false" outlineLevel="0" collapsed="false"/>
    <row r="43505" customFormat="false" ht="15" hidden="false" customHeight="false" outlineLevel="0" collapsed="false"/>
    <row r="43506" customFormat="false" ht="15" hidden="false" customHeight="false" outlineLevel="0" collapsed="false"/>
    <row r="43507" customFormat="false" ht="15" hidden="false" customHeight="false" outlineLevel="0" collapsed="false"/>
    <row r="43508" customFormat="false" ht="15" hidden="false" customHeight="false" outlineLevel="0" collapsed="false"/>
    <row r="43509" customFormat="false" ht="15" hidden="false" customHeight="false" outlineLevel="0" collapsed="false"/>
    <row r="43510" customFormat="false" ht="15" hidden="false" customHeight="false" outlineLevel="0" collapsed="false"/>
    <row r="43511" customFormat="false" ht="15" hidden="false" customHeight="false" outlineLevel="0" collapsed="false"/>
    <row r="43512" customFormat="false" ht="15" hidden="false" customHeight="false" outlineLevel="0" collapsed="false"/>
    <row r="43513" customFormat="false" ht="15" hidden="false" customHeight="false" outlineLevel="0" collapsed="false"/>
    <row r="43514" customFormat="false" ht="15" hidden="false" customHeight="false" outlineLevel="0" collapsed="false"/>
    <row r="43515" customFormat="false" ht="15" hidden="false" customHeight="false" outlineLevel="0" collapsed="false"/>
    <row r="43516" customFormat="false" ht="15" hidden="false" customHeight="false" outlineLevel="0" collapsed="false"/>
    <row r="43517" customFormat="false" ht="15" hidden="false" customHeight="false" outlineLevel="0" collapsed="false"/>
    <row r="43518" customFormat="false" ht="15" hidden="false" customHeight="false" outlineLevel="0" collapsed="false"/>
    <row r="43519" customFormat="false" ht="15" hidden="false" customHeight="false" outlineLevel="0" collapsed="false"/>
    <row r="43520" customFormat="false" ht="15" hidden="false" customHeight="false" outlineLevel="0" collapsed="false"/>
    <row r="43521" customFormat="false" ht="15" hidden="false" customHeight="false" outlineLevel="0" collapsed="false"/>
    <row r="43522" customFormat="false" ht="15" hidden="false" customHeight="false" outlineLevel="0" collapsed="false"/>
    <row r="43523" customFormat="false" ht="15" hidden="false" customHeight="false" outlineLevel="0" collapsed="false"/>
    <row r="43524" customFormat="false" ht="15" hidden="false" customHeight="false" outlineLevel="0" collapsed="false"/>
    <row r="43525" customFormat="false" ht="15" hidden="false" customHeight="false" outlineLevel="0" collapsed="false"/>
    <row r="43526" customFormat="false" ht="15" hidden="false" customHeight="false" outlineLevel="0" collapsed="false"/>
    <row r="43527" customFormat="false" ht="15" hidden="false" customHeight="false" outlineLevel="0" collapsed="false"/>
    <row r="43528" customFormat="false" ht="15" hidden="false" customHeight="false" outlineLevel="0" collapsed="false"/>
    <row r="43529" customFormat="false" ht="15" hidden="false" customHeight="false" outlineLevel="0" collapsed="false"/>
    <row r="43530" customFormat="false" ht="15" hidden="false" customHeight="false" outlineLevel="0" collapsed="false"/>
    <row r="43531" customFormat="false" ht="15" hidden="false" customHeight="false" outlineLevel="0" collapsed="false"/>
    <row r="43532" customFormat="false" ht="15" hidden="false" customHeight="false" outlineLevel="0" collapsed="false"/>
    <row r="43533" customFormat="false" ht="15" hidden="false" customHeight="false" outlineLevel="0" collapsed="false"/>
    <row r="43534" customFormat="false" ht="15" hidden="false" customHeight="false" outlineLevel="0" collapsed="false"/>
    <row r="43535" customFormat="false" ht="15" hidden="false" customHeight="false" outlineLevel="0" collapsed="false"/>
    <row r="43536" customFormat="false" ht="15" hidden="false" customHeight="false" outlineLevel="0" collapsed="false"/>
    <row r="43537" customFormat="false" ht="15" hidden="false" customHeight="false" outlineLevel="0" collapsed="false"/>
    <row r="43538" customFormat="false" ht="15" hidden="false" customHeight="false" outlineLevel="0" collapsed="false"/>
    <row r="43539" customFormat="false" ht="15" hidden="false" customHeight="false" outlineLevel="0" collapsed="false"/>
    <row r="43540" customFormat="false" ht="15" hidden="false" customHeight="false" outlineLevel="0" collapsed="false"/>
    <row r="43541" customFormat="false" ht="15" hidden="false" customHeight="false" outlineLevel="0" collapsed="false"/>
    <row r="43542" customFormat="false" ht="15" hidden="false" customHeight="false" outlineLevel="0" collapsed="false"/>
    <row r="43543" customFormat="false" ht="15" hidden="false" customHeight="false" outlineLevel="0" collapsed="false"/>
    <row r="43544" customFormat="false" ht="15" hidden="false" customHeight="false" outlineLevel="0" collapsed="false"/>
    <row r="43545" customFormat="false" ht="15" hidden="false" customHeight="false" outlineLevel="0" collapsed="false"/>
    <row r="43546" customFormat="false" ht="15" hidden="false" customHeight="false" outlineLevel="0" collapsed="false"/>
    <row r="43547" customFormat="false" ht="15" hidden="false" customHeight="false" outlineLevel="0" collapsed="false"/>
    <row r="43548" customFormat="false" ht="15" hidden="false" customHeight="false" outlineLevel="0" collapsed="false"/>
    <row r="43549" customFormat="false" ht="15" hidden="false" customHeight="false" outlineLevel="0" collapsed="false"/>
    <row r="43550" customFormat="false" ht="15" hidden="false" customHeight="false" outlineLevel="0" collapsed="false"/>
    <row r="43551" customFormat="false" ht="15" hidden="false" customHeight="false" outlineLevel="0" collapsed="false"/>
    <row r="43552" customFormat="false" ht="15" hidden="false" customHeight="false" outlineLevel="0" collapsed="false"/>
    <row r="43553" customFormat="false" ht="15" hidden="false" customHeight="false" outlineLevel="0" collapsed="false"/>
    <row r="43554" customFormat="false" ht="15" hidden="false" customHeight="false" outlineLevel="0" collapsed="false"/>
    <row r="43555" customFormat="false" ht="15" hidden="false" customHeight="false" outlineLevel="0" collapsed="false"/>
    <row r="43556" customFormat="false" ht="15" hidden="false" customHeight="false" outlineLevel="0" collapsed="false"/>
    <row r="43557" customFormat="false" ht="15" hidden="false" customHeight="false" outlineLevel="0" collapsed="false"/>
    <row r="43558" customFormat="false" ht="15" hidden="false" customHeight="false" outlineLevel="0" collapsed="false"/>
    <row r="43559" customFormat="false" ht="15" hidden="false" customHeight="false" outlineLevel="0" collapsed="false"/>
    <row r="43560" customFormat="false" ht="15" hidden="false" customHeight="false" outlineLevel="0" collapsed="false"/>
    <row r="43561" customFormat="false" ht="15" hidden="false" customHeight="false" outlineLevel="0" collapsed="false"/>
    <row r="43562" customFormat="false" ht="15" hidden="false" customHeight="false" outlineLevel="0" collapsed="false"/>
    <row r="43563" customFormat="false" ht="15" hidden="false" customHeight="false" outlineLevel="0" collapsed="false"/>
    <row r="43564" customFormat="false" ht="15" hidden="false" customHeight="false" outlineLevel="0" collapsed="false"/>
    <row r="43565" customFormat="false" ht="15" hidden="false" customHeight="false" outlineLevel="0" collapsed="false"/>
    <row r="43566" customFormat="false" ht="15" hidden="false" customHeight="false" outlineLevel="0" collapsed="false"/>
    <row r="43567" customFormat="false" ht="15" hidden="false" customHeight="false" outlineLevel="0" collapsed="false"/>
    <row r="43568" customFormat="false" ht="15" hidden="false" customHeight="false" outlineLevel="0" collapsed="false"/>
    <row r="43569" customFormat="false" ht="15" hidden="false" customHeight="false" outlineLevel="0" collapsed="false"/>
    <row r="43570" customFormat="false" ht="15" hidden="false" customHeight="false" outlineLevel="0" collapsed="false"/>
    <row r="43571" customFormat="false" ht="15" hidden="false" customHeight="false" outlineLevel="0" collapsed="false"/>
    <row r="43572" customFormat="false" ht="15" hidden="false" customHeight="false" outlineLevel="0" collapsed="false"/>
    <row r="43573" customFormat="false" ht="15" hidden="false" customHeight="false" outlineLevel="0" collapsed="false"/>
    <row r="43574" customFormat="false" ht="15" hidden="false" customHeight="false" outlineLevel="0" collapsed="false"/>
    <row r="43575" customFormat="false" ht="15" hidden="false" customHeight="false" outlineLevel="0" collapsed="false"/>
    <row r="43576" customFormat="false" ht="15" hidden="false" customHeight="false" outlineLevel="0" collapsed="false"/>
    <row r="43577" customFormat="false" ht="15" hidden="false" customHeight="false" outlineLevel="0" collapsed="false"/>
    <row r="43578" customFormat="false" ht="15" hidden="false" customHeight="false" outlineLevel="0" collapsed="false"/>
    <row r="43579" customFormat="false" ht="15" hidden="false" customHeight="false" outlineLevel="0" collapsed="false"/>
    <row r="43580" customFormat="false" ht="15" hidden="false" customHeight="false" outlineLevel="0" collapsed="false"/>
    <row r="43581" customFormat="false" ht="15" hidden="false" customHeight="false" outlineLevel="0" collapsed="false"/>
    <row r="43582" customFormat="false" ht="15" hidden="false" customHeight="false" outlineLevel="0" collapsed="false"/>
    <row r="43583" customFormat="false" ht="15" hidden="false" customHeight="false" outlineLevel="0" collapsed="false"/>
    <row r="43584" customFormat="false" ht="15" hidden="false" customHeight="false" outlineLevel="0" collapsed="false"/>
    <row r="43585" customFormat="false" ht="15" hidden="false" customHeight="false" outlineLevel="0" collapsed="false"/>
    <row r="43586" customFormat="false" ht="15" hidden="false" customHeight="false" outlineLevel="0" collapsed="false"/>
    <row r="43587" customFormat="false" ht="15" hidden="false" customHeight="false" outlineLevel="0" collapsed="false"/>
    <row r="43588" customFormat="false" ht="15" hidden="false" customHeight="false" outlineLevel="0" collapsed="false"/>
    <row r="43589" customFormat="false" ht="15" hidden="false" customHeight="false" outlineLevel="0" collapsed="false"/>
    <row r="43590" customFormat="false" ht="15" hidden="false" customHeight="false" outlineLevel="0" collapsed="false"/>
    <row r="43591" customFormat="false" ht="15" hidden="false" customHeight="false" outlineLevel="0" collapsed="false"/>
    <row r="43592" customFormat="false" ht="15" hidden="false" customHeight="false" outlineLevel="0" collapsed="false"/>
    <row r="43593" customFormat="false" ht="15" hidden="false" customHeight="false" outlineLevel="0" collapsed="false"/>
    <row r="43594" customFormat="false" ht="15" hidden="false" customHeight="false" outlineLevel="0" collapsed="false"/>
    <row r="43595" customFormat="false" ht="15" hidden="false" customHeight="false" outlineLevel="0" collapsed="false"/>
    <row r="43596" customFormat="false" ht="15" hidden="false" customHeight="false" outlineLevel="0" collapsed="false"/>
    <row r="43597" customFormat="false" ht="15" hidden="false" customHeight="false" outlineLevel="0" collapsed="false"/>
    <row r="43598" customFormat="false" ht="15" hidden="false" customHeight="false" outlineLevel="0" collapsed="false"/>
    <row r="43599" customFormat="false" ht="15" hidden="false" customHeight="false" outlineLevel="0" collapsed="false"/>
    <row r="43600" customFormat="false" ht="15" hidden="false" customHeight="false" outlineLevel="0" collapsed="false"/>
    <row r="43601" customFormat="false" ht="15" hidden="false" customHeight="false" outlineLevel="0" collapsed="false"/>
    <row r="43602" customFormat="false" ht="15" hidden="false" customHeight="false" outlineLevel="0" collapsed="false"/>
    <row r="43603" customFormat="false" ht="15" hidden="false" customHeight="false" outlineLevel="0" collapsed="false"/>
    <row r="43604" customFormat="false" ht="15" hidden="false" customHeight="false" outlineLevel="0" collapsed="false"/>
    <row r="43605" customFormat="false" ht="15" hidden="false" customHeight="false" outlineLevel="0" collapsed="false"/>
    <row r="43606" customFormat="false" ht="15" hidden="false" customHeight="false" outlineLevel="0" collapsed="false"/>
    <row r="43607" customFormat="false" ht="15" hidden="false" customHeight="false" outlineLevel="0" collapsed="false"/>
    <row r="43608" customFormat="false" ht="15" hidden="false" customHeight="false" outlineLevel="0" collapsed="false"/>
    <row r="43609" customFormat="false" ht="15" hidden="false" customHeight="false" outlineLevel="0" collapsed="false"/>
    <row r="43610" customFormat="false" ht="15" hidden="false" customHeight="false" outlineLevel="0" collapsed="false"/>
    <row r="43611" customFormat="false" ht="15" hidden="false" customHeight="false" outlineLevel="0" collapsed="false"/>
    <row r="43612" customFormat="false" ht="15" hidden="false" customHeight="false" outlineLevel="0" collapsed="false"/>
    <row r="43613" customFormat="false" ht="15" hidden="false" customHeight="false" outlineLevel="0" collapsed="false"/>
    <row r="43614" customFormat="false" ht="15" hidden="false" customHeight="false" outlineLevel="0" collapsed="false"/>
    <row r="43615" customFormat="false" ht="15" hidden="false" customHeight="false" outlineLevel="0" collapsed="false"/>
    <row r="43616" customFormat="false" ht="15" hidden="false" customHeight="false" outlineLevel="0" collapsed="false"/>
    <row r="43617" customFormat="false" ht="15" hidden="false" customHeight="false" outlineLevel="0" collapsed="false"/>
    <row r="43618" customFormat="false" ht="15" hidden="false" customHeight="false" outlineLevel="0" collapsed="false"/>
    <row r="43619" customFormat="false" ht="15" hidden="false" customHeight="false" outlineLevel="0" collapsed="false"/>
    <row r="43620" customFormat="false" ht="15" hidden="false" customHeight="false" outlineLevel="0" collapsed="false"/>
    <row r="43621" customFormat="false" ht="15" hidden="false" customHeight="false" outlineLevel="0" collapsed="false"/>
    <row r="43622" customFormat="false" ht="15" hidden="false" customHeight="false" outlineLevel="0" collapsed="false"/>
    <row r="43623" customFormat="false" ht="15" hidden="false" customHeight="false" outlineLevel="0" collapsed="false"/>
    <row r="43624" customFormat="false" ht="15" hidden="false" customHeight="false" outlineLevel="0" collapsed="false"/>
    <row r="43625" customFormat="false" ht="15" hidden="false" customHeight="false" outlineLevel="0" collapsed="false"/>
    <row r="43626" customFormat="false" ht="15" hidden="false" customHeight="false" outlineLevel="0" collapsed="false"/>
    <row r="43627" customFormat="false" ht="15" hidden="false" customHeight="false" outlineLevel="0" collapsed="false"/>
    <row r="43628" customFormat="false" ht="15" hidden="false" customHeight="false" outlineLevel="0" collapsed="false"/>
    <row r="43629" customFormat="false" ht="15" hidden="false" customHeight="false" outlineLevel="0" collapsed="false"/>
    <row r="43630" customFormat="false" ht="15" hidden="false" customHeight="false" outlineLevel="0" collapsed="false"/>
    <row r="43631" customFormat="false" ht="15" hidden="false" customHeight="false" outlineLevel="0" collapsed="false"/>
    <row r="43632" customFormat="false" ht="15" hidden="false" customHeight="false" outlineLevel="0" collapsed="false"/>
    <row r="43633" customFormat="false" ht="15" hidden="false" customHeight="false" outlineLevel="0" collapsed="false"/>
    <row r="43634" customFormat="false" ht="15" hidden="false" customHeight="false" outlineLevel="0" collapsed="false"/>
    <row r="43635" customFormat="false" ht="15" hidden="false" customHeight="false" outlineLevel="0" collapsed="false"/>
    <row r="43636" customFormat="false" ht="15" hidden="false" customHeight="false" outlineLevel="0" collapsed="false"/>
    <row r="43637" customFormat="false" ht="15" hidden="false" customHeight="false" outlineLevel="0" collapsed="false"/>
    <row r="43638" customFormat="false" ht="15" hidden="false" customHeight="false" outlineLevel="0" collapsed="false"/>
    <row r="43639" customFormat="false" ht="15" hidden="false" customHeight="false" outlineLevel="0" collapsed="false"/>
    <row r="43640" customFormat="false" ht="15" hidden="false" customHeight="false" outlineLevel="0" collapsed="false"/>
    <row r="43641" customFormat="false" ht="15" hidden="false" customHeight="false" outlineLevel="0" collapsed="false"/>
    <row r="43642" customFormat="false" ht="15" hidden="false" customHeight="false" outlineLevel="0" collapsed="false"/>
    <row r="43643" customFormat="false" ht="15" hidden="false" customHeight="false" outlineLevel="0" collapsed="false"/>
    <row r="43644" customFormat="false" ht="15" hidden="false" customHeight="false" outlineLevel="0" collapsed="false"/>
    <row r="43645" customFormat="false" ht="15" hidden="false" customHeight="false" outlineLevel="0" collapsed="false"/>
    <row r="43646" customFormat="false" ht="15" hidden="false" customHeight="false" outlineLevel="0" collapsed="false"/>
    <row r="43647" customFormat="false" ht="15" hidden="false" customHeight="false" outlineLevel="0" collapsed="false"/>
    <row r="43648" customFormat="false" ht="15" hidden="false" customHeight="false" outlineLevel="0" collapsed="false"/>
    <row r="43649" customFormat="false" ht="15" hidden="false" customHeight="false" outlineLevel="0" collapsed="false"/>
    <row r="43650" customFormat="false" ht="15" hidden="false" customHeight="false" outlineLevel="0" collapsed="false"/>
    <row r="43651" customFormat="false" ht="15" hidden="false" customHeight="false" outlineLevel="0" collapsed="false"/>
    <row r="43652" customFormat="false" ht="15" hidden="false" customHeight="false" outlineLevel="0" collapsed="false"/>
    <row r="43653" customFormat="false" ht="15" hidden="false" customHeight="false" outlineLevel="0" collapsed="false"/>
    <row r="43654" customFormat="false" ht="15" hidden="false" customHeight="false" outlineLevel="0" collapsed="false"/>
    <row r="43655" customFormat="false" ht="15" hidden="false" customHeight="false" outlineLevel="0" collapsed="false"/>
    <row r="43656" customFormat="false" ht="15" hidden="false" customHeight="false" outlineLevel="0" collapsed="false"/>
    <row r="43657" customFormat="false" ht="15" hidden="false" customHeight="false" outlineLevel="0" collapsed="false"/>
    <row r="43658" customFormat="false" ht="15" hidden="false" customHeight="false" outlineLevel="0" collapsed="false"/>
    <row r="43659" customFormat="false" ht="15" hidden="false" customHeight="false" outlineLevel="0" collapsed="false"/>
    <row r="43660" customFormat="false" ht="15" hidden="false" customHeight="false" outlineLevel="0" collapsed="false"/>
    <row r="43661" customFormat="false" ht="15" hidden="false" customHeight="false" outlineLevel="0" collapsed="false"/>
    <row r="43662" customFormat="false" ht="15" hidden="false" customHeight="false" outlineLevel="0" collapsed="false"/>
    <row r="43663" customFormat="false" ht="15" hidden="false" customHeight="false" outlineLevel="0" collapsed="false"/>
    <row r="43664" customFormat="false" ht="15" hidden="false" customHeight="false" outlineLevel="0" collapsed="false"/>
    <row r="43665" customFormat="false" ht="15" hidden="false" customHeight="false" outlineLevel="0" collapsed="false"/>
    <row r="43666" customFormat="false" ht="15" hidden="false" customHeight="false" outlineLevel="0" collapsed="false"/>
    <row r="43667" customFormat="false" ht="15" hidden="false" customHeight="false" outlineLevel="0" collapsed="false"/>
    <row r="43668" customFormat="false" ht="15" hidden="false" customHeight="false" outlineLevel="0" collapsed="false"/>
    <row r="43669" customFormat="false" ht="15" hidden="false" customHeight="false" outlineLevel="0" collapsed="false"/>
    <row r="43670" customFormat="false" ht="15" hidden="false" customHeight="false" outlineLevel="0" collapsed="false"/>
    <row r="43671" customFormat="false" ht="15" hidden="false" customHeight="false" outlineLevel="0" collapsed="false"/>
    <row r="43672" customFormat="false" ht="15" hidden="false" customHeight="false" outlineLevel="0" collapsed="false"/>
    <row r="43673" customFormat="false" ht="15" hidden="false" customHeight="false" outlineLevel="0" collapsed="false"/>
    <row r="43674" customFormat="false" ht="15" hidden="false" customHeight="false" outlineLevel="0" collapsed="false"/>
    <row r="43675" customFormat="false" ht="15" hidden="false" customHeight="false" outlineLevel="0" collapsed="false"/>
    <row r="43676" customFormat="false" ht="15" hidden="false" customHeight="false" outlineLevel="0" collapsed="false"/>
    <row r="43677" customFormat="false" ht="15" hidden="false" customHeight="false" outlineLevel="0" collapsed="false"/>
    <row r="43678" customFormat="false" ht="15" hidden="false" customHeight="false" outlineLevel="0" collapsed="false"/>
    <row r="43679" customFormat="false" ht="15" hidden="false" customHeight="false" outlineLevel="0" collapsed="false"/>
    <row r="43680" customFormat="false" ht="15" hidden="false" customHeight="false" outlineLevel="0" collapsed="false"/>
    <row r="43681" customFormat="false" ht="15" hidden="false" customHeight="false" outlineLevel="0" collapsed="false"/>
    <row r="43682" customFormat="false" ht="15" hidden="false" customHeight="false" outlineLevel="0" collapsed="false"/>
    <row r="43683" customFormat="false" ht="15" hidden="false" customHeight="false" outlineLevel="0" collapsed="false"/>
    <row r="43684" customFormat="false" ht="15" hidden="false" customHeight="false" outlineLevel="0" collapsed="false"/>
    <row r="43685" customFormat="false" ht="15" hidden="false" customHeight="false" outlineLevel="0" collapsed="false"/>
    <row r="43686" customFormat="false" ht="15" hidden="false" customHeight="false" outlineLevel="0" collapsed="false"/>
    <row r="43687" customFormat="false" ht="15" hidden="false" customHeight="false" outlineLevel="0" collapsed="false"/>
    <row r="43688" customFormat="false" ht="15" hidden="false" customHeight="false" outlineLevel="0" collapsed="false"/>
    <row r="43689" customFormat="false" ht="15" hidden="false" customHeight="false" outlineLevel="0" collapsed="false"/>
    <row r="43690" customFormat="false" ht="15" hidden="false" customHeight="false" outlineLevel="0" collapsed="false"/>
    <row r="43691" customFormat="false" ht="15" hidden="false" customHeight="false" outlineLevel="0" collapsed="false"/>
    <row r="43692" customFormat="false" ht="15" hidden="false" customHeight="false" outlineLevel="0" collapsed="false"/>
    <row r="43693" customFormat="false" ht="15" hidden="false" customHeight="false" outlineLevel="0" collapsed="false"/>
    <row r="43694" customFormat="false" ht="15" hidden="false" customHeight="false" outlineLevel="0" collapsed="false"/>
    <row r="43695" customFormat="false" ht="15" hidden="false" customHeight="false" outlineLevel="0" collapsed="false"/>
    <row r="43696" customFormat="false" ht="15" hidden="false" customHeight="false" outlineLevel="0" collapsed="false"/>
    <row r="43697" customFormat="false" ht="15" hidden="false" customHeight="false" outlineLevel="0" collapsed="false"/>
    <row r="43698" customFormat="false" ht="15" hidden="false" customHeight="false" outlineLevel="0" collapsed="false"/>
    <row r="43699" customFormat="false" ht="15" hidden="false" customHeight="false" outlineLevel="0" collapsed="false"/>
    <row r="43700" customFormat="false" ht="15" hidden="false" customHeight="false" outlineLevel="0" collapsed="false"/>
    <row r="43701" customFormat="false" ht="15" hidden="false" customHeight="false" outlineLevel="0" collapsed="false"/>
    <row r="43702" customFormat="false" ht="15" hidden="false" customHeight="false" outlineLevel="0" collapsed="false"/>
    <row r="43703" customFormat="false" ht="15" hidden="false" customHeight="false" outlineLevel="0" collapsed="false"/>
    <row r="43704" customFormat="false" ht="15" hidden="false" customHeight="false" outlineLevel="0" collapsed="false"/>
    <row r="43705" customFormat="false" ht="15" hidden="false" customHeight="false" outlineLevel="0" collapsed="false"/>
    <row r="43706" customFormat="false" ht="15" hidden="false" customHeight="false" outlineLevel="0" collapsed="false"/>
    <row r="43707" customFormat="false" ht="15" hidden="false" customHeight="false" outlineLevel="0" collapsed="false"/>
    <row r="43708" customFormat="false" ht="15" hidden="false" customHeight="false" outlineLevel="0" collapsed="false"/>
    <row r="43709" customFormat="false" ht="15" hidden="false" customHeight="false" outlineLevel="0" collapsed="false"/>
    <row r="43710" customFormat="false" ht="15" hidden="false" customHeight="false" outlineLevel="0" collapsed="false"/>
    <row r="43711" customFormat="false" ht="15" hidden="false" customHeight="false" outlineLevel="0" collapsed="false"/>
    <row r="43712" customFormat="false" ht="15" hidden="false" customHeight="false" outlineLevel="0" collapsed="false"/>
    <row r="43713" customFormat="false" ht="15" hidden="false" customHeight="false" outlineLevel="0" collapsed="false"/>
    <row r="43714" customFormat="false" ht="15" hidden="false" customHeight="false" outlineLevel="0" collapsed="false"/>
    <row r="43715" customFormat="false" ht="15" hidden="false" customHeight="false" outlineLevel="0" collapsed="false"/>
    <row r="43716" customFormat="false" ht="15" hidden="false" customHeight="false" outlineLevel="0" collapsed="false"/>
    <row r="43717" customFormat="false" ht="15" hidden="false" customHeight="false" outlineLevel="0" collapsed="false"/>
    <row r="43718" customFormat="false" ht="15" hidden="false" customHeight="false" outlineLevel="0" collapsed="false"/>
    <row r="43719" customFormat="false" ht="15" hidden="false" customHeight="false" outlineLevel="0" collapsed="false"/>
    <row r="43720" customFormat="false" ht="15" hidden="false" customHeight="false" outlineLevel="0" collapsed="false"/>
    <row r="43721" customFormat="false" ht="15" hidden="false" customHeight="false" outlineLevel="0" collapsed="false"/>
    <row r="43722" customFormat="false" ht="15" hidden="false" customHeight="false" outlineLevel="0" collapsed="false"/>
    <row r="43723" customFormat="false" ht="15" hidden="false" customHeight="false" outlineLevel="0" collapsed="false"/>
    <row r="43724" customFormat="false" ht="15" hidden="false" customHeight="false" outlineLevel="0" collapsed="false"/>
    <row r="43725" customFormat="false" ht="15" hidden="false" customHeight="false" outlineLevel="0" collapsed="false"/>
    <row r="43726" customFormat="false" ht="15" hidden="false" customHeight="false" outlineLevel="0" collapsed="false"/>
    <row r="43727" customFormat="false" ht="15" hidden="false" customHeight="false" outlineLevel="0" collapsed="false"/>
    <row r="43728" customFormat="false" ht="15" hidden="false" customHeight="false" outlineLevel="0" collapsed="false"/>
    <row r="43729" customFormat="false" ht="15" hidden="false" customHeight="false" outlineLevel="0" collapsed="false"/>
    <row r="43730" customFormat="false" ht="15" hidden="false" customHeight="false" outlineLevel="0" collapsed="false"/>
    <row r="43731" customFormat="false" ht="15" hidden="false" customHeight="false" outlineLevel="0" collapsed="false"/>
    <row r="43732" customFormat="false" ht="15" hidden="false" customHeight="false" outlineLevel="0" collapsed="false"/>
    <row r="43733" customFormat="false" ht="15" hidden="false" customHeight="false" outlineLevel="0" collapsed="false"/>
    <row r="43734" customFormat="false" ht="15" hidden="false" customHeight="false" outlineLevel="0" collapsed="false"/>
    <row r="43735" customFormat="false" ht="15" hidden="false" customHeight="false" outlineLevel="0" collapsed="false"/>
    <row r="43736" customFormat="false" ht="15" hidden="false" customHeight="false" outlineLevel="0" collapsed="false"/>
    <row r="43737" customFormat="false" ht="15" hidden="false" customHeight="false" outlineLevel="0" collapsed="false"/>
    <row r="43738" customFormat="false" ht="15" hidden="false" customHeight="false" outlineLevel="0" collapsed="false"/>
    <row r="43739" customFormat="false" ht="15" hidden="false" customHeight="false" outlineLevel="0" collapsed="false"/>
    <row r="43740" customFormat="false" ht="15" hidden="false" customHeight="false" outlineLevel="0" collapsed="false"/>
    <row r="43741" customFormat="false" ht="15" hidden="false" customHeight="false" outlineLevel="0" collapsed="false"/>
    <row r="43742" customFormat="false" ht="15" hidden="false" customHeight="false" outlineLevel="0" collapsed="false"/>
    <row r="43743" customFormat="false" ht="15" hidden="false" customHeight="false" outlineLevel="0" collapsed="false"/>
    <row r="43744" customFormat="false" ht="15" hidden="false" customHeight="false" outlineLevel="0" collapsed="false"/>
    <row r="43745" customFormat="false" ht="15" hidden="false" customHeight="false" outlineLevel="0" collapsed="false"/>
    <row r="43746" customFormat="false" ht="15" hidden="false" customHeight="false" outlineLevel="0" collapsed="false"/>
    <row r="43747" customFormat="false" ht="15" hidden="false" customHeight="false" outlineLevel="0" collapsed="false"/>
    <row r="43748" customFormat="false" ht="15" hidden="false" customHeight="false" outlineLevel="0" collapsed="false"/>
    <row r="43749" customFormat="false" ht="15" hidden="false" customHeight="false" outlineLevel="0" collapsed="false"/>
    <row r="43750" customFormat="false" ht="15" hidden="false" customHeight="false" outlineLevel="0" collapsed="false"/>
    <row r="43751" customFormat="false" ht="15" hidden="false" customHeight="false" outlineLevel="0" collapsed="false"/>
    <row r="43752" customFormat="false" ht="15" hidden="false" customHeight="false" outlineLevel="0" collapsed="false"/>
    <row r="43753" customFormat="false" ht="15" hidden="false" customHeight="false" outlineLevel="0" collapsed="false"/>
    <row r="43754" customFormat="false" ht="15" hidden="false" customHeight="false" outlineLevel="0" collapsed="false"/>
    <row r="43755" customFormat="false" ht="15" hidden="false" customHeight="false" outlineLevel="0" collapsed="false"/>
    <row r="43756" customFormat="false" ht="15" hidden="false" customHeight="false" outlineLevel="0" collapsed="false"/>
    <row r="43757" customFormat="false" ht="15" hidden="false" customHeight="false" outlineLevel="0" collapsed="false"/>
    <row r="43758" customFormat="false" ht="15" hidden="false" customHeight="false" outlineLevel="0" collapsed="false"/>
    <row r="43759" customFormat="false" ht="15" hidden="false" customHeight="false" outlineLevel="0" collapsed="false"/>
    <row r="43760" customFormat="false" ht="15" hidden="false" customHeight="false" outlineLevel="0" collapsed="false"/>
    <row r="43761" customFormat="false" ht="15" hidden="false" customHeight="false" outlineLevel="0" collapsed="false"/>
    <row r="43762" customFormat="false" ht="15" hidden="false" customHeight="false" outlineLevel="0" collapsed="false"/>
    <row r="43763" customFormat="false" ht="15" hidden="false" customHeight="false" outlineLevel="0" collapsed="false"/>
    <row r="43764" customFormat="false" ht="15" hidden="false" customHeight="false" outlineLevel="0" collapsed="false"/>
    <row r="43765" customFormat="false" ht="15" hidden="false" customHeight="false" outlineLevel="0" collapsed="false"/>
    <row r="43766" customFormat="false" ht="15" hidden="false" customHeight="false" outlineLevel="0" collapsed="false"/>
    <row r="43767" customFormat="false" ht="15" hidden="false" customHeight="false" outlineLevel="0" collapsed="false"/>
    <row r="43768" customFormat="false" ht="15" hidden="false" customHeight="false" outlineLevel="0" collapsed="false"/>
    <row r="43769" customFormat="false" ht="15" hidden="false" customHeight="false" outlineLevel="0" collapsed="false"/>
    <row r="43770" customFormat="false" ht="15" hidden="false" customHeight="false" outlineLevel="0" collapsed="false"/>
    <row r="43771" customFormat="false" ht="15" hidden="false" customHeight="false" outlineLevel="0" collapsed="false"/>
    <row r="43772" customFormat="false" ht="15" hidden="false" customHeight="false" outlineLevel="0" collapsed="false"/>
    <row r="43773" customFormat="false" ht="15" hidden="false" customHeight="false" outlineLevel="0" collapsed="false"/>
    <row r="43774" customFormat="false" ht="15" hidden="false" customHeight="false" outlineLevel="0" collapsed="false"/>
    <row r="43775" customFormat="false" ht="15" hidden="false" customHeight="false" outlineLevel="0" collapsed="false"/>
    <row r="43776" customFormat="false" ht="15" hidden="false" customHeight="false" outlineLevel="0" collapsed="false"/>
    <row r="43777" customFormat="false" ht="15" hidden="false" customHeight="false" outlineLevel="0" collapsed="false"/>
    <row r="43778" customFormat="false" ht="15" hidden="false" customHeight="false" outlineLevel="0" collapsed="false"/>
    <row r="43779" customFormat="false" ht="15" hidden="false" customHeight="false" outlineLevel="0" collapsed="false"/>
    <row r="43780" customFormat="false" ht="15" hidden="false" customHeight="false" outlineLevel="0" collapsed="false"/>
    <row r="43781" customFormat="false" ht="15" hidden="false" customHeight="false" outlineLevel="0" collapsed="false"/>
    <row r="43782" customFormat="false" ht="15" hidden="false" customHeight="false" outlineLevel="0" collapsed="false"/>
    <row r="43783" customFormat="false" ht="15" hidden="false" customHeight="false" outlineLevel="0" collapsed="false"/>
    <row r="43784" customFormat="false" ht="15" hidden="false" customHeight="false" outlineLevel="0" collapsed="false"/>
    <row r="43785" customFormat="false" ht="15" hidden="false" customHeight="false" outlineLevel="0" collapsed="false"/>
    <row r="43786" customFormat="false" ht="15" hidden="false" customHeight="false" outlineLevel="0" collapsed="false"/>
    <row r="43787" customFormat="false" ht="15" hidden="false" customHeight="false" outlineLevel="0" collapsed="false"/>
    <row r="43788" customFormat="false" ht="15" hidden="false" customHeight="false" outlineLevel="0" collapsed="false"/>
    <row r="43789" customFormat="false" ht="15" hidden="false" customHeight="false" outlineLevel="0" collapsed="false"/>
    <row r="43790" customFormat="false" ht="15" hidden="false" customHeight="false" outlineLevel="0" collapsed="false"/>
    <row r="43791" customFormat="false" ht="15" hidden="false" customHeight="false" outlineLevel="0" collapsed="false"/>
    <row r="43792" customFormat="false" ht="15" hidden="false" customHeight="false" outlineLevel="0" collapsed="false"/>
    <row r="43793" customFormat="false" ht="15" hidden="false" customHeight="false" outlineLevel="0" collapsed="false"/>
    <row r="43794" customFormat="false" ht="15" hidden="false" customHeight="false" outlineLevel="0" collapsed="false"/>
    <row r="43795" customFormat="false" ht="15" hidden="false" customHeight="false" outlineLevel="0" collapsed="false"/>
    <row r="43796" customFormat="false" ht="15" hidden="false" customHeight="false" outlineLevel="0" collapsed="false"/>
    <row r="43797" customFormat="false" ht="15" hidden="false" customHeight="false" outlineLevel="0" collapsed="false"/>
    <row r="43798" customFormat="false" ht="15" hidden="false" customHeight="false" outlineLevel="0" collapsed="false"/>
    <row r="43799" customFormat="false" ht="15" hidden="false" customHeight="false" outlineLevel="0" collapsed="false"/>
    <row r="43800" customFormat="false" ht="15" hidden="false" customHeight="false" outlineLevel="0" collapsed="false"/>
    <row r="43801" customFormat="false" ht="15" hidden="false" customHeight="false" outlineLevel="0" collapsed="false"/>
    <row r="43802" customFormat="false" ht="15" hidden="false" customHeight="false" outlineLevel="0" collapsed="false"/>
    <row r="43803" customFormat="false" ht="15" hidden="false" customHeight="false" outlineLevel="0" collapsed="false"/>
    <row r="43804" customFormat="false" ht="15" hidden="false" customHeight="false" outlineLevel="0" collapsed="false"/>
    <row r="43805" customFormat="false" ht="15" hidden="false" customHeight="false" outlineLevel="0" collapsed="false"/>
    <row r="43806" customFormat="false" ht="15" hidden="false" customHeight="false" outlineLevel="0" collapsed="false"/>
    <row r="43807" customFormat="false" ht="15" hidden="false" customHeight="false" outlineLevel="0" collapsed="false"/>
    <row r="43808" customFormat="false" ht="15" hidden="false" customHeight="false" outlineLevel="0" collapsed="false"/>
    <row r="43809" customFormat="false" ht="15" hidden="false" customHeight="false" outlineLevel="0" collapsed="false"/>
    <row r="43810" customFormat="false" ht="15" hidden="false" customHeight="false" outlineLevel="0" collapsed="false"/>
    <row r="43811" customFormat="false" ht="15" hidden="false" customHeight="false" outlineLevel="0" collapsed="false"/>
    <row r="43812" customFormat="false" ht="15" hidden="false" customHeight="false" outlineLevel="0" collapsed="false"/>
    <row r="43813" customFormat="false" ht="15" hidden="false" customHeight="false" outlineLevel="0" collapsed="false"/>
    <row r="43814" customFormat="false" ht="15" hidden="false" customHeight="false" outlineLevel="0" collapsed="false"/>
    <row r="43815" customFormat="false" ht="15" hidden="false" customHeight="false" outlineLevel="0" collapsed="false"/>
    <row r="43816" customFormat="false" ht="15" hidden="false" customHeight="false" outlineLevel="0" collapsed="false"/>
    <row r="43817" customFormat="false" ht="15" hidden="false" customHeight="false" outlineLevel="0" collapsed="false"/>
    <row r="43818" customFormat="false" ht="15" hidden="false" customHeight="false" outlineLevel="0" collapsed="false"/>
    <row r="43819" customFormat="false" ht="15" hidden="false" customHeight="false" outlineLevel="0" collapsed="false"/>
    <row r="43820" customFormat="false" ht="15" hidden="false" customHeight="false" outlineLevel="0" collapsed="false"/>
    <row r="43821" customFormat="false" ht="15" hidden="false" customHeight="false" outlineLevel="0" collapsed="false"/>
    <row r="43822" customFormat="false" ht="15" hidden="false" customHeight="false" outlineLevel="0" collapsed="false"/>
    <row r="43823" customFormat="false" ht="15" hidden="false" customHeight="false" outlineLevel="0" collapsed="false"/>
    <row r="43824" customFormat="false" ht="15" hidden="false" customHeight="false" outlineLevel="0" collapsed="false"/>
    <row r="43825" customFormat="false" ht="15" hidden="false" customHeight="false" outlineLevel="0" collapsed="false"/>
    <row r="43826" customFormat="false" ht="15" hidden="false" customHeight="false" outlineLevel="0" collapsed="false"/>
    <row r="43827" customFormat="false" ht="15" hidden="false" customHeight="false" outlineLevel="0" collapsed="false"/>
    <row r="43828" customFormat="false" ht="15" hidden="false" customHeight="false" outlineLevel="0" collapsed="false"/>
    <row r="43829" customFormat="false" ht="15" hidden="false" customHeight="false" outlineLevel="0" collapsed="false"/>
    <row r="43830" customFormat="false" ht="15" hidden="false" customHeight="false" outlineLevel="0" collapsed="false"/>
    <row r="43831" customFormat="false" ht="15" hidden="false" customHeight="false" outlineLevel="0" collapsed="false"/>
    <row r="43832" customFormat="false" ht="15" hidden="false" customHeight="false" outlineLevel="0" collapsed="false"/>
    <row r="43833" customFormat="false" ht="15" hidden="false" customHeight="false" outlineLevel="0" collapsed="false"/>
    <row r="43834" customFormat="false" ht="15" hidden="false" customHeight="false" outlineLevel="0" collapsed="false"/>
    <row r="43835" customFormat="false" ht="15" hidden="false" customHeight="false" outlineLevel="0" collapsed="false"/>
    <row r="43836" customFormat="false" ht="15" hidden="false" customHeight="false" outlineLevel="0" collapsed="false"/>
    <row r="43837" customFormat="false" ht="15" hidden="false" customHeight="false" outlineLevel="0" collapsed="false"/>
    <row r="43838" customFormat="false" ht="15" hidden="false" customHeight="false" outlineLevel="0" collapsed="false"/>
    <row r="43839" customFormat="false" ht="15" hidden="false" customHeight="false" outlineLevel="0" collapsed="false"/>
    <row r="43840" customFormat="false" ht="15" hidden="false" customHeight="false" outlineLevel="0" collapsed="false"/>
    <row r="43841" customFormat="false" ht="15" hidden="false" customHeight="false" outlineLevel="0" collapsed="false"/>
    <row r="43842" customFormat="false" ht="15" hidden="false" customHeight="false" outlineLevel="0" collapsed="false"/>
    <row r="43843" customFormat="false" ht="15" hidden="false" customHeight="false" outlineLevel="0" collapsed="false"/>
    <row r="43844" customFormat="false" ht="15" hidden="false" customHeight="false" outlineLevel="0" collapsed="false"/>
    <row r="43845" customFormat="false" ht="15" hidden="false" customHeight="false" outlineLevel="0" collapsed="false"/>
    <row r="43846" customFormat="false" ht="15" hidden="false" customHeight="false" outlineLevel="0" collapsed="false"/>
    <row r="43847" customFormat="false" ht="15" hidden="false" customHeight="false" outlineLevel="0" collapsed="false"/>
    <row r="43848" customFormat="false" ht="15" hidden="false" customHeight="false" outlineLevel="0" collapsed="false"/>
    <row r="43849" customFormat="false" ht="15" hidden="false" customHeight="false" outlineLevel="0" collapsed="false"/>
    <row r="43850" customFormat="false" ht="15" hidden="false" customHeight="false" outlineLevel="0" collapsed="false"/>
    <row r="43851" customFormat="false" ht="15" hidden="false" customHeight="false" outlineLevel="0" collapsed="false"/>
    <row r="43852" customFormat="false" ht="15" hidden="false" customHeight="false" outlineLevel="0" collapsed="false"/>
    <row r="43853" customFormat="false" ht="15" hidden="false" customHeight="false" outlineLevel="0" collapsed="false"/>
    <row r="43854" customFormat="false" ht="15" hidden="false" customHeight="false" outlineLevel="0" collapsed="false"/>
    <row r="43855" customFormat="false" ht="15" hidden="false" customHeight="false" outlineLevel="0" collapsed="false"/>
    <row r="43856" customFormat="false" ht="15" hidden="false" customHeight="false" outlineLevel="0" collapsed="false"/>
    <row r="43857" customFormat="false" ht="15" hidden="false" customHeight="false" outlineLevel="0" collapsed="false"/>
    <row r="43858" customFormat="false" ht="15" hidden="false" customHeight="false" outlineLevel="0" collapsed="false"/>
    <row r="43859" customFormat="false" ht="15" hidden="false" customHeight="false" outlineLevel="0" collapsed="false"/>
    <row r="43860" customFormat="false" ht="15" hidden="false" customHeight="false" outlineLevel="0" collapsed="false"/>
    <row r="43861" customFormat="false" ht="15" hidden="false" customHeight="false" outlineLevel="0" collapsed="false"/>
    <row r="43862" customFormat="false" ht="15" hidden="false" customHeight="false" outlineLevel="0" collapsed="false"/>
    <row r="43863" customFormat="false" ht="15" hidden="false" customHeight="false" outlineLevel="0" collapsed="false"/>
    <row r="43864" customFormat="false" ht="15" hidden="false" customHeight="false" outlineLevel="0" collapsed="false"/>
    <row r="43865" customFormat="false" ht="15" hidden="false" customHeight="false" outlineLevel="0" collapsed="false"/>
    <row r="43866" customFormat="false" ht="15" hidden="false" customHeight="false" outlineLevel="0" collapsed="false"/>
    <row r="43867" customFormat="false" ht="15" hidden="false" customHeight="false" outlineLevel="0" collapsed="false"/>
    <row r="43868" customFormat="false" ht="15" hidden="false" customHeight="false" outlineLevel="0" collapsed="false"/>
    <row r="43869" customFormat="false" ht="15" hidden="false" customHeight="false" outlineLevel="0" collapsed="false"/>
    <row r="43870" customFormat="false" ht="15" hidden="false" customHeight="false" outlineLevel="0" collapsed="false"/>
    <row r="43871" customFormat="false" ht="15" hidden="false" customHeight="false" outlineLevel="0" collapsed="false"/>
    <row r="43872" customFormat="false" ht="15" hidden="false" customHeight="false" outlineLevel="0" collapsed="false"/>
    <row r="43873" customFormat="false" ht="15" hidden="false" customHeight="false" outlineLevel="0" collapsed="false"/>
    <row r="43874" customFormat="false" ht="15" hidden="false" customHeight="false" outlineLevel="0" collapsed="false"/>
    <row r="43875" customFormat="false" ht="15" hidden="false" customHeight="false" outlineLevel="0" collapsed="false"/>
    <row r="43876" customFormat="false" ht="15" hidden="false" customHeight="false" outlineLevel="0" collapsed="false"/>
    <row r="43877" customFormat="false" ht="15" hidden="false" customHeight="false" outlineLevel="0" collapsed="false"/>
    <row r="43878" customFormat="false" ht="15" hidden="false" customHeight="false" outlineLevel="0" collapsed="false"/>
    <row r="43879" customFormat="false" ht="15" hidden="false" customHeight="false" outlineLevel="0" collapsed="false"/>
    <row r="43880" customFormat="false" ht="15" hidden="false" customHeight="false" outlineLevel="0" collapsed="false"/>
    <row r="43881" customFormat="false" ht="15" hidden="false" customHeight="false" outlineLevel="0" collapsed="false"/>
    <row r="43882" customFormat="false" ht="15" hidden="false" customHeight="false" outlineLevel="0" collapsed="false"/>
    <row r="43883" customFormat="false" ht="15" hidden="false" customHeight="false" outlineLevel="0" collapsed="false"/>
    <row r="43884" customFormat="false" ht="15" hidden="false" customHeight="false" outlineLevel="0" collapsed="false"/>
    <row r="43885" customFormat="false" ht="15" hidden="false" customHeight="false" outlineLevel="0" collapsed="false"/>
    <row r="43886" customFormat="false" ht="15" hidden="false" customHeight="false" outlineLevel="0" collapsed="false"/>
    <row r="43887" customFormat="false" ht="15" hidden="false" customHeight="false" outlineLevel="0" collapsed="false"/>
    <row r="43888" customFormat="false" ht="15" hidden="false" customHeight="false" outlineLevel="0" collapsed="false"/>
    <row r="43889" customFormat="false" ht="15" hidden="false" customHeight="false" outlineLevel="0" collapsed="false"/>
    <row r="43890" customFormat="false" ht="15" hidden="false" customHeight="false" outlineLevel="0" collapsed="false"/>
    <row r="43891" customFormat="false" ht="15" hidden="false" customHeight="false" outlineLevel="0" collapsed="false"/>
    <row r="43892" customFormat="false" ht="15" hidden="false" customHeight="false" outlineLevel="0" collapsed="false"/>
    <row r="43893" customFormat="false" ht="15" hidden="false" customHeight="false" outlineLevel="0" collapsed="false"/>
    <row r="43894" customFormat="false" ht="15" hidden="false" customHeight="false" outlineLevel="0" collapsed="false"/>
    <row r="43895" customFormat="false" ht="15" hidden="false" customHeight="false" outlineLevel="0" collapsed="false"/>
    <row r="43896" customFormat="false" ht="15" hidden="false" customHeight="false" outlineLevel="0" collapsed="false"/>
    <row r="43897" customFormat="false" ht="15" hidden="false" customHeight="false" outlineLevel="0" collapsed="false"/>
    <row r="43898" customFormat="false" ht="15" hidden="false" customHeight="false" outlineLevel="0" collapsed="false"/>
    <row r="43899" customFormat="false" ht="15" hidden="false" customHeight="false" outlineLevel="0" collapsed="false"/>
    <row r="43900" customFormat="false" ht="15" hidden="false" customHeight="false" outlineLevel="0" collapsed="false"/>
    <row r="43901" customFormat="false" ht="15" hidden="false" customHeight="false" outlineLevel="0" collapsed="false"/>
    <row r="43902" customFormat="false" ht="15" hidden="false" customHeight="false" outlineLevel="0" collapsed="false"/>
    <row r="43903" customFormat="false" ht="15" hidden="false" customHeight="false" outlineLevel="0" collapsed="false"/>
    <row r="43904" customFormat="false" ht="15" hidden="false" customHeight="false" outlineLevel="0" collapsed="false"/>
    <row r="43905" customFormat="false" ht="15" hidden="false" customHeight="false" outlineLevel="0" collapsed="false"/>
    <row r="43906" customFormat="false" ht="15" hidden="false" customHeight="false" outlineLevel="0" collapsed="false"/>
    <row r="43907" customFormat="false" ht="15" hidden="false" customHeight="false" outlineLevel="0" collapsed="false"/>
    <row r="43908" customFormat="false" ht="15" hidden="false" customHeight="false" outlineLevel="0" collapsed="false"/>
    <row r="43909" customFormat="false" ht="15" hidden="false" customHeight="false" outlineLevel="0" collapsed="false"/>
    <row r="43910" customFormat="false" ht="15" hidden="false" customHeight="false" outlineLevel="0" collapsed="false"/>
    <row r="43911" customFormat="false" ht="15" hidden="false" customHeight="false" outlineLevel="0" collapsed="false"/>
    <row r="43912" customFormat="false" ht="15" hidden="false" customHeight="false" outlineLevel="0" collapsed="false"/>
    <row r="43913" customFormat="false" ht="15" hidden="false" customHeight="false" outlineLevel="0" collapsed="false"/>
    <row r="43914" customFormat="false" ht="15" hidden="false" customHeight="false" outlineLevel="0" collapsed="false"/>
    <row r="43915" customFormat="false" ht="15" hidden="false" customHeight="false" outlineLevel="0" collapsed="false"/>
    <row r="43916" customFormat="false" ht="15" hidden="false" customHeight="false" outlineLevel="0" collapsed="false"/>
    <row r="43917" customFormat="false" ht="15" hidden="false" customHeight="false" outlineLevel="0" collapsed="false"/>
    <row r="43918" customFormat="false" ht="15" hidden="false" customHeight="false" outlineLevel="0" collapsed="false"/>
    <row r="43919" customFormat="false" ht="15" hidden="false" customHeight="false" outlineLevel="0" collapsed="false"/>
    <row r="43920" customFormat="false" ht="15" hidden="false" customHeight="false" outlineLevel="0" collapsed="false"/>
    <row r="43921" customFormat="false" ht="15" hidden="false" customHeight="false" outlineLevel="0" collapsed="false"/>
    <row r="43922" customFormat="false" ht="15" hidden="false" customHeight="false" outlineLevel="0" collapsed="false"/>
    <row r="43923" customFormat="false" ht="15" hidden="false" customHeight="false" outlineLevel="0" collapsed="false"/>
    <row r="43924" customFormat="false" ht="15" hidden="false" customHeight="false" outlineLevel="0" collapsed="false"/>
    <row r="43925" customFormat="false" ht="15" hidden="false" customHeight="false" outlineLevel="0" collapsed="false"/>
    <row r="43926" customFormat="false" ht="15" hidden="false" customHeight="false" outlineLevel="0" collapsed="false"/>
    <row r="43927" customFormat="false" ht="15" hidden="false" customHeight="false" outlineLevel="0" collapsed="false"/>
    <row r="43928" customFormat="false" ht="15" hidden="false" customHeight="false" outlineLevel="0" collapsed="false"/>
    <row r="43929" customFormat="false" ht="15" hidden="false" customHeight="false" outlineLevel="0" collapsed="false"/>
    <row r="43930" customFormat="false" ht="15" hidden="false" customHeight="false" outlineLevel="0" collapsed="false"/>
    <row r="43931" customFormat="false" ht="15" hidden="false" customHeight="false" outlineLevel="0" collapsed="false"/>
    <row r="43932" customFormat="false" ht="15" hidden="false" customHeight="false" outlineLevel="0" collapsed="false"/>
    <row r="43933" customFormat="false" ht="15" hidden="false" customHeight="false" outlineLevel="0" collapsed="false"/>
    <row r="43934" customFormat="false" ht="15" hidden="false" customHeight="false" outlineLevel="0" collapsed="false"/>
    <row r="43935" customFormat="false" ht="15" hidden="false" customHeight="false" outlineLevel="0" collapsed="false"/>
    <row r="43936" customFormat="false" ht="15" hidden="false" customHeight="false" outlineLevel="0" collapsed="false"/>
    <row r="43937" customFormat="false" ht="15" hidden="false" customHeight="false" outlineLevel="0" collapsed="false"/>
    <row r="43938" customFormat="false" ht="15" hidden="false" customHeight="false" outlineLevel="0" collapsed="false"/>
    <row r="43939" customFormat="false" ht="15" hidden="false" customHeight="false" outlineLevel="0" collapsed="false"/>
    <row r="43940" customFormat="false" ht="15" hidden="false" customHeight="false" outlineLevel="0" collapsed="false"/>
    <row r="43941" customFormat="false" ht="15" hidden="false" customHeight="false" outlineLevel="0" collapsed="false"/>
    <row r="43942" customFormat="false" ht="15" hidden="false" customHeight="false" outlineLevel="0" collapsed="false"/>
    <row r="43943" customFormat="false" ht="15" hidden="false" customHeight="false" outlineLevel="0" collapsed="false"/>
    <row r="43944" customFormat="false" ht="15" hidden="false" customHeight="false" outlineLevel="0" collapsed="false"/>
    <row r="43945" customFormat="false" ht="15" hidden="false" customHeight="false" outlineLevel="0" collapsed="false"/>
    <row r="43946" customFormat="false" ht="15" hidden="false" customHeight="false" outlineLevel="0" collapsed="false"/>
    <row r="43947" customFormat="false" ht="15" hidden="false" customHeight="false" outlineLevel="0" collapsed="false"/>
    <row r="43948" customFormat="false" ht="15" hidden="false" customHeight="false" outlineLevel="0" collapsed="false"/>
    <row r="43949" customFormat="false" ht="15" hidden="false" customHeight="false" outlineLevel="0" collapsed="false"/>
    <row r="43950" customFormat="false" ht="15" hidden="false" customHeight="false" outlineLevel="0" collapsed="false"/>
    <row r="43951" customFormat="false" ht="15" hidden="false" customHeight="false" outlineLevel="0" collapsed="false"/>
    <row r="43952" customFormat="false" ht="15" hidden="false" customHeight="false" outlineLevel="0" collapsed="false"/>
    <row r="43953" customFormat="false" ht="15" hidden="false" customHeight="false" outlineLevel="0" collapsed="false"/>
    <row r="43954" customFormat="false" ht="15" hidden="false" customHeight="false" outlineLevel="0" collapsed="false"/>
    <row r="43955" customFormat="false" ht="15" hidden="false" customHeight="false" outlineLevel="0" collapsed="false"/>
    <row r="43956" customFormat="false" ht="15" hidden="false" customHeight="false" outlineLevel="0" collapsed="false"/>
    <row r="43957" customFormat="false" ht="15" hidden="false" customHeight="false" outlineLevel="0" collapsed="false"/>
    <row r="43958" customFormat="false" ht="15" hidden="false" customHeight="false" outlineLevel="0" collapsed="false"/>
    <row r="43959" customFormat="false" ht="15" hidden="false" customHeight="false" outlineLevel="0" collapsed="false"/>
    <row r="43960" customFormat="false" ht="15" hidden="false" customHeight="false" outlineLevel="0" collapsed="false"/>
    <row r="43961" customFormat="false" ht="15" hidden="false" customHeight="false" outlineLevel="0" collapsed="false"/>
    <row r="43962" customFormat="false" ht="15" hidden="false" customHeight="false" outlineLevel="0" collapsed="false"/>
    <row r="43963" customFormat="false" ht="15" hidden="false" customHeight="false" outlineLevel="0" collapsed="false"/>
    <row r="43964" customFormat="false" ht="15" hidden="false" customHeight="false" outlineLevel="0" collapsed="false"/>
    <row r="43965" customFormat="false" ht="15" hidden="false" customHeight="false" outlineLevel="0" collapsed="false"/>
    <row r="43966" customFormat="false" ht="15" hidden="false" customHeight="false" outlineLevel="0" collapsed="false"/>
    <row r="43967" customFormat="false" ht="15" hidden="false" customHeight="false" outlineLevel="0" collapsed="false"/>
    <row r="43968" customFormat="false" ht="15" hidden="false" customHeight="false" outlineLevel="0" collapsed="false"/>
    <row r="43969" customFormat="false" ht="15" hidden="false" customHeight="false" outlineLevel="0" collapsed="false"/>
    <row r="43970" customFormat="false" ht="15" hidden="false" customHeight="false" outlineLevel="0" collapsed="false"/>
    <row r="43971" customFormat="false" ht="15" hidden="false" customHeight="false" outlineLevel="0" collapsed="false"/>
    <row r="43972" customFormat="false" ht="15" hidden="false" customHeight="false" outlineLevel="0" collapsed="false"/>
    <row r="43973" customFormat="false" ht="15" hidden="false" customHeight="false" outlineLevel="0" collapsed="false"/>
    <row r="43974" customFormat="false" ht="15" hidden="false" customHeight="false" outlineLevel="0" collapsed="false"/>
    <row r="43975" customFormat="false" ht="15" hidden="false" customHeight="false" outlineLevel="0" collapsed="false"/>
    <row r="43976" customFormat="false" ht="15" hidden="false" customHeight="false" outlineLevel="0" collapsed="false"/>
    <row r="43977" customFormat="false" ht="15" hidden="false" customHeight="false" outlineLevel="0" collapsed="false"/>
    <row r="43978" customFormat="false" ht="15" hidden="false" customHeight="false" outlineLevel="0" collapsed="false"/>
    <row r="43979" customFormat="false" ht="15" hidden="false" customHeight="false" outlineLevel="0" collapsed="false"/>
    <row r="43980" customFormat="false" ht="15" hidden="false" customHeight="false" outlineLevel="0" collapsed="false"/>
    <row r="43981" customFormat="false" ht="15" hidden="false" customHeight="false" outlineLevel="0" collapsed="false"/>
    <row r="43982" customFormat="false" ht="15" hidden="false" customHeight="false" outlineLevel="0" collapsed="false"/>
    <row r="43983" customFormat="false" ht="15" hidden="false" customHeight="false" outlineLevel="0" collapsed="false"/>
    <row r="43984" customFormat="false" ht="15" hidden="false" customHeight="false" outlineLevel="0" collapsed="false"/>
    <row r="43985" customFormat="false" ht="15" hidden="false" customHeight="false" outlineLevel="0" collapsed="false"/>
    <row r="43986" customFormat="false" ht="15" hidden="false" customHeight="false" outlineLevel="0" collapsed="false"/>
    <row r="43987" customFormat="false" ht="15" hidden="false" customHeight="false" outlineLevel="0" collapsed="false"/>
    <row r="43988" customFormat="false" ht="15" hidden="false" customHeight="false" outlineLevel="0" collapsed="false"/>
    <row r="43989" customFormat="false" ht="15" hidden="false" customHeight="false" outlineLevel="0" collapsed="false"/>
    <row r="43990" customFormat="false" ht="15" hidden="false" customHeight="false" outlineLevel="0" collapsed="false"/>
    <row r="43991" customFormat="false" ht="15" hidden="false" customHeight="false" outlineLevel="0" collapsed="false"/>
    <row r="43992" customFormat="false" ht="15" hidden="false" customHeight="false" outlineLevel="0" collapsed="false"/>
    <row r="43993" customFormat="false" ht="15" hidden="false" customHeight="false" outlineLevel="0" collapsed="false"/>
    <row r="43994" customFormat="false" ht="15" hidden="false" customHeight="false" outlineLevel="0" collapsed="false"/>
    <row r="43995" customFormat="false" ht="15" hidden="false" customHeight="false" outlineLevel="0" collapsed="false"/>
    <row r="43996" customFormat="false" ht="15" hidden="false" customHeight="false" outlineLevel="0" collapsed="false"/>
    <row r="43997" customFormat="false" ht="15" hidden="false" customHeight="false" outlineLevel="0" collapsed="false"/>
    <row r="43998" customFormat="false" ht="15" hidden="false" customHeight="false" outlineLevel="0" collapsed="false"/>
    <row r="43999" customFormat="false" ht="15" hidden="false" customHeight="false" outlineLevel="0" collapsed="false"/>
    <row r="44000" customFormat="false" ht="15" hidden="false" customHeight="false" outlineLevel="0" collapsed="false"/>
    <row r="44001" customFormat="false" ht="15" hidden="false" customHeight="false" outlineLevel="0" collapsed="false"/>
    <row r="44002" customFormat="false" ht="15" hidden="false" customHeight="false" outlineLevel="0" collapsed="false"/>
    <row r="44003" customFormat="false" ht="15" hidden="false" customHeight="false" outlineLevel="0" collapsed="false"/>
    <row r="44004" customFormat="false" ht="15" hidden="false" customHeight="false" outlineLevel="0" collapsed="false"/>
    <row r="44005" customFormat="false" ht="15" hidden="false" customHeight="false" outlineLevel="0" collapsed="false"/>
    <row r="44006" customFormat="false" ht="15" hidden="false" customHeight="false" outlineLevel="0" collapsed="false"/>
    <row r="44007" customFormat="false" ht="15" hidden="false" customHeight="false" outlineLevel="0" collapsed="false"/>
    <row r="44008" customFormat="false" ht="15" hidden="false" customHeight="false" outlineLevel="0" collapsed="false"/>
    <row r="44009" customFormat="false" ht="15" hidden="false" customHeight="false" outlineLevel="0" collapsed="false"/>
    <row r="44010" customFormat="false" ht="15" hidden="false" customHeight="false" outlineLevel="0" collapsed="false"/>
    <row r="44011" customFormat="false" ht="15" hidden="false" customHeight="false" outlineLevel="0" collapsed="false"/>
    <row r="44012" customFormat="false" ht="15" hidden="false" customHeight="false" outlineLevel="0" collapsed="false"/>
    <row r="44013" customFormat="false" ht="15" hidden="false" customHeight="false" outlineLevel="0" collapsed="false"/>
    <row r="44014" customFormat="false" ht="15" hidden="false" customHeight="false" outlineLevel="0" collapsed="false"/>
    <row r="44015" customFormat="false" ht="15" hidden="false" customHeight="false" outlineLevel="0" collapsed="false"/>
    <row r="44016" customFormat="false" ht="15" hidden="false" customHeight="false" outlineLevel="0" collapsed="false"/>
    <row r="44017" customFormat="false" ht="15" hidden="false" customHeight="false" outlineLevel="0" collapsed="false"/>
    <row r="44018" customFormat="false" ht="15" hidden="false" customHeight="false" outlineLevel="0" collapsed="false"/>
    <row r="44019" customFormat="false" ht="15" hidden="false" customHeight="false" outlineLevel="0" collapsed="false"/>
    <row r="44020" customFormat="false" ht="15" hidden="false" customHeight="false" outlineLevel="0" collapsed="false"/>
    <row r="44021" customFormat="false" ht="15" hidden="false" customHeight="false" outlineLevel="0" collapsed="false"/>
    <row r="44022" customFormat="false" ht="15" hidden="false" customHeight="false" outlineLevel="0" collapsed="false"/>
    <row r="44023" customFormat="false" ht="15" hidden="false" customHeight="false" outlineLevel="0" collapsed="false"/>
    <row r="44024" customFormat="false" ht="15" hidden="false" customHeight="false" outlineLevel="0" collapsed="false"/>
    <row r="44025" customFormat="false" ht="15" hidden="false" customHeight="false" outlineLevel="0" collapsed="false"/>
    <row r="44026" customFormat="false" ht="15" hidden="false" customHeight="false" outlineLevel="0" collapsed="false"/>
    <row r="44027" customFormat="false" ht="15" hidden="false" customHeight="false" outlineLevel="0" collapsed="false"/>
    <row r="44028" customFormat="false" ht="15" hidden="false" customHeight="false" outlineLevel="0" collapsed="false"/>
    <row r="44029" customFormat="false" ht="15" hidden="false" customHeight="false" outlineLevel="0" collapsed="false"/>
    <row r="44030" customFormat="false" ht="15" hidden="false" customHeight="false" outlineLevel="0" collapsed="false"/>
    <row r="44031" customFormat="false" ht="15" hidden="false" customHeight="false" outlineLevel="0" collapsed="false"/>
    <row r="44032" customFormat="false" ht="15" hidden="false" customHeight="false" outlineLevel="0" collapsed="false"/>
    <row r="44033" customFormat="false" ht="15" hidden="false" customHeight="false" outlineLevel="0" collapsed="false"/>
    <row r="44034" customFormat="false" ht="15" hidden="false" customHeight="false" outlineLevel="0" collapsed="false"/>
    <row r="44035" customFormat="false" ht="15" hidden="false" customHeight="false" outlineLevel="0" collapsed="false"/>
    <row r="44036" customFormat="false" ht="15" hidden="false" customHeight="false" outlineLevel="0" collapsed="false"/>
    <row r="44037" customFormat="false" ht="15" hidden="false" customHeight="false" outlineLevel="0" collapsed="false"/>
    <row r="44038" customFormat="false" ht="15" hidden="false" customHeight="false" outlineLevel="0" collapsed="false"/>
    <row r="44039" customFormat="false" ht="15" hidden="false" customHeight="false" outlineLevel="0" collapsed="false"/>
    <row r="44040" customFormat="false" ht="15" hidden="false" customHeight="false" outlineLevel="0" collapsed="false"/>
    <row r="44041" customFormat="false" ht="15" hidden="false" customHeight="false" outlineLevel="0" collapsed="false"/>
    <row r="44042" customFormat="false" ht="15" hidden="false" customHeight="false" outlineLevel="0" collapsed="false"/>
    <row r="44043" customFormat="false" ht="15" hidden="false" customHeight="false" outlineLevel="0" collapsed="false"/>
    <row r="44044" customFormat="false" ht="15" hidden="false" customHeight="false" outlineLevel="0" collapsed="false"/>
    <row r="44045" customFormat="false" ht="15" hidden="false" customHeight="false" outlineLevel="0" collapsed="false"/>
    <row r="44046" customFormat="false" ht="15" hidden="false" customHeight="false" outlineLevel="0" collapsed="false"/>
    <row r="44047" customFormat="false" ht="15" hidden="false" customHeight="false" outlineLevel="0" collapsed="false"/>
    <row r="44048" customFormat="false" ht="15" hidden="false" customHeight="false" outlineLevel="0" collapsed="false"/>
    <row r="44049" customFormat="false" ht="15" hidden="false" customHeight="false" outlineLevel="0" collapsed="false"/>
    <row r="44050" customFormat="false" ht="15" hidden="false" customHeight="false" outlineLevel="0" collapsed="false"/>
    <row r="44051" customFormat="false" ht="15" hidden="false" customHeight="false" outlineLevel="0" collapsed="false"/>
    <row r="44052" customFormat="false" ht="15" hidden="false" customHeight="false" outlineLevel="0" collapsed="false"/>
    <row r="44053" customFormat="false" ht="15" hidden="false" customHeight="false" outlineLevel="0" collapsed="false"/>
    <row r="44054" customFormat="false" ht="15" hidden="false" customHeight="false" outlineLevel="0" collapsed="false"/>
    <row r="44055" customFormat="false" ht="15" hidden="false" customHeight="false" outlineLevel="0" collapsed="false"/>
    <row r="44056" customFormat="false" ht="15" hidden="false" customHeight="false" outlineLevel="0" collapsed="false"/>
    <row r="44057" customFormat="false" ht="15" hidden="false" customHeight="false" outlineLevel="0" collapsed="false"/>
    <row r="44058" customFormat="false" ht="15" hidden="false" customHeight="false" outlineLevel="0" collapsed="false"/>
    <row r="44059" customFormat="false" ht="15" hidden="false" customHeight="false" outlineLevel="0" collapsed="false"/>
    <row r="44060" customFormat="false" ht="15" hidden="false" customHeight="false" outlineLevel="0" collapsed="false"/>
    <row r="44061" customFormat="false" ht="15" hidden="false" customHeight="false" outlineLevel="0" collapsed="false"/>
    <row r="44062" customFormat="false" ht="15" hidden="false" customHeight="false" outlineLevel="0" collapsed="false"/>
    <row r="44063" customFormat="false" ht="15" hidden="false" customHeight="false" outlineLevel="0" collapsed="false"/>
    <row r="44064" customFormat="false" ht="15" hidden="false" customHeight="false" outlineLevel="0" collapsed="false"/>
    <row r="44065" customFormat="false" ht="15" hidden="false" customHeight="false" outlineLevel="0" collapsed="false"/>
    <row r="44066" customFormat="false" ht="15" hidden="false" customHeight="false" outlineLevel="0" collapsed="false"/>
    <row r="44067" customFormat="false" ht="15" hidden="false" customHeight="false" outlineLevel="0" collapsed="false"/>
    <row r="44068" customFormat="false" ht="15" hidden="false" customHeight="false" outlineLevel="0" collapsed="false"/>
    <row r="44069" customFormat="false" ht="15" hidden="false" customHeight="false" outlineLevel="0" collapsed="false"/>
    <row r="44070" customFormat="false" ht="15" hidden="false" customHeight="false" outlineLevel="0" collapsed="false"/>
    <row r="44071" customFormat="false" ht="15" hidden="false" customHeight="false" outlineLevel="0" collapsed="false"/>
    <row r="44072" customFormat="false" ht="15" hidden="false" customHeight="false" outlineLevel="0" collapsed="false"/>
    <row r="44073" customFormat="false" ht="15" hidden="false" customHeight="false" outlineLevel="0" collapsed="false"/>
    <row r="44074" customFormat="false" ht="15" hidden="false" customHeight="false" outlineLevel="0" collapsed="false"/>
    <row r="44075" customFormat="false" ht="15" hidden="false" customHeight="false" outlineLevel="0" collapsed="false"/>
    <row r="44076" customFormat="false" ht="15" hidden="false" customHeight="false" outlineLevel="0" collapsed="false"/>
    <row r="44077" customFormat="false" ht="15" hidden="false" customHeight="false" outlineLevel="0" collapsed="false"/>
    <row r="44078" customFormat="false" ht="15" hidden="false" customHeight="false" outlineLevel="0" collapsed="false"/>
    <row r="44079" customFormat="false" ht="15" hidden="false" customHeight="false" outlineLevel="0" collapsed="false"/>
    <row r="44080" customFormat="false" ht="15" hidden="false" customHeight="false" outlineLevel="0" collapsed="false"/>
    <row r="44081" customFormat="false" ht="15" hidden="false" customHeight="false" outlineLevel="0" collapsed="false"/>
    <row r="44082" customFormat="false" ht="15" hidden="false" customHeight="false" outlineLevel="0" collapsed="false"/>
    <row r="44083" customFormat="false" ht="15" hidden="false" customHeight="false" outlineLevel="0" collapsed="false"/>
    <row r="44084" customFormat="false" ht="15" hidden="false" customHeight="false" outlineLevel="0" collapsed="false"/>
    <row r="44085" customFormat="false" ht="15" hidden="false" customHeight="false" outlineLevel="0" collapsed="false"/>
    <row r="44086" customFormat="false" ht="15" hidden="false" customHeight="false" outlineLevel="0" collapsed="false"/>
    <row r="44087" customFormat="false" ht="15" hidden="false" customHeight="false" outlineLevel="0" collapsed="false"/>
    <row r="44088" customFormat="false" ht="15" hidden="false" customHeight="false" outlineLevel="0" collapsed="false"/>
    <row r="44089" customFormat="false" ht="15" hidden="false" customHeight="false" outlineLevel="0" collapsed="false"/>
    <row r="44090" customFormat="false" ht="15" hidden="false" customHeight="false" outlineLevel="0" collapsed="false"/>
    <row r="44091" customFormat="false" ht="15" hidden="false" customHeight="false" outlineLevel="0" collapsed="false"/>
    <row r="44092" customFormat="false" ht="15" hidden="false" customHeight="false" outlineLevel="0" collapsed="false"/>
    <row r="44093" customFormat="false" ht="15" hidden="false" customHeight="false" outlineLevel="0" collapsed="false"/>
    <row r="44094" customFormat="false" ht="15" hidden="false" customHeight="false" outlineLevel="0" collapsed="false"/>
    <row r="44095" customFormat="false" ht="15" hidden="false" customHeight="false" outlineLevel="0" collapsed="false"/>
    <row r="44096" customFormat="false" ht="15" hidden="false" customHeight="false" outlineLevel="0" collapsed="false"/>
    <row r="44097" customFormat="false" ht="15" hidden="false" customHeight="false" outlineLevel="0" collapsed="false"/>
    <row r="44098" customFormat="false" ht="15" hidden="false" customHeight="false" outlineLevel="0" collapsed="false"/>
    <row r="44099" customFormat="false" ht="15" hidden="false" customHeight="false" outlineLevel="0" collapsed="false"/>
    <row r="44100" customFormat="false" ht="15" hidden="false" customHeight="false" outlineLevel="0" collapsed="false"/>
    <row r="44101" customFormat="false" ht="15" hidden="false" customHeight="false" outlineLevel="0" collapsed="false"/>
    <row r="44102" customFormat="false" ht="15" hidden="false" customHeight="false" outlineLevel="0" collapsed="false"/>
    <row r="44103" customFormat="false" ht="15" hidden="false" customHeight="false" outlineLevel="0" collapsed="false"/>
    <row r="44104" customFormat="false" ht="15" hidden="false" customHeight="false" outlineLevel="0" collapsed="false"/>
    <row r="44105" customFormat="false" ht="15" hidden="false" customHeight="false" outlineLevel="0" collapsed="false"/>
    <row r="44106" customFormat="false" ht="15" hidden="false" customHeight="false" outlineLevel="0" collapsed="false"/>
    <row r="44107" customFormat="false" ht="15" hidden="false" customHeight="false" outlineLevel="0" collapsed="false"/>
    <row r="44108" customFormat="false" ht="15" hidden="false" customHeight="false" outlineLevel="0" collapsed="false"/>
    <row r="44109" customFormat="false" ht="15" hidden="false" customHeight="false" outlineLevel="0" collapsed="false"/>
    <row r="44110" customFormat="false" ht="15" hidden="false" customHeight="false" outlineLevel="0" collapsed="false"/>
    <row r="44111" customFormat="false" ht="15" hidden="false" customHeight="false" outlineLevel="0" collapsed="false"/>
    <row r="44112" customFormat="false" ht="15" hidden="false" customHeight="false" outlineLevel="0" collapsed="false"/>
    <row r="44113" customFormat="false" ht="15" hidden="false" customHeight="false" outlineLevel="0" collapsed="false"/>
    <row r="44114" customFormat="false" ht="15" hidden="false" customHeight="false" outlineLevel="0" collapsed="false"/>
    <row r="44115" customFormat="false" ht="15" hidden="false" customHeight="false" outlineLevel="0" collapsed="false"/>
    <row r="44116" customFormat="false" ht="15" hidden="false" customHeight="false" outlineLevel="0" collapsed="false"/>
    <row r="44117" customFormat="false" ht="15" hidden="false" customHeight="false" outlineLevel="0" collapsed="false"/>
    <row r="44118" customFormat="false" ht="15" hidden="false" customHeight="false" outlineLevel="0" collapsed="false"/>
    <row r="44119" customFormat="false" ht="15" hidden="false" customHeight="false" outlineLevel="0" collapsed="false"/>
    <row r="44120" customFormat="false" ht="15" hidden="false" customHeight="false" outlineLevel="0" collapsed="false"/>
    <row r="44121" customFormat="false" ht="15" hidden="false" customHeight="false" outlineLevel="0" collapsed="false"/>
    <row r="44122" customFormat="false" ht="15" hidden="false" customHeight="false" outlineLevel="0" collapsed="false"/>
    <row r="44123" customFormat="false" ht="15" hidden="false" customHeight="false" outlineLevel="0" collapsed="false"/>
    <row r="44124" customFormat="false" ht="15" hidden="false" customHeight="false" outlineLevel="0" collapsed="false"/>
    <row r="44125" customFormat="false" ht="15" hidden="false" customHeight="false" outlineLevel="0" collapsed="false"/>
    <row r="44126" customFormat="false" ht="15" hidden="false" customHeight="false" outlineLevel="0" collapsed="false"/>
    <row r="44127" customFormat="false" ht="15" hidden="false" customHeight="false" outlineLevel="0" collapsed="false"/>
    <row r="44128" customFormat="false" ht="15" hidden="false" customHeight="false" outlineLevel="0" collapsed="false"/>
    <row r="44129" customFormat="false" ht="15" hidden="false" customHeight="false" outlineLevel="0" collapsed="false"/>
    <row r="44130" customFormat="false" ht="15" hidden="false" customHeight="false" outlineLevel="0" collapsed="false"/>
    <row r="44131" customFormat="false" ht="15" hidden="false" customHeight="false" outlineLevel="0" collapsed="false"/>
    <row r="44132" customFormat="false" ht="15" hidden="false" customHeight="false" outlineLevel="0" collapsed="false"/>
    <row r="44133" customFormat="false" ht="15" hidden="false" customHeight="false" outlineLevel="0" collapsed="false"/>
    <row r="44134" customFormat="false" ht="15" hidden="false" customHeight="false" outlineLevel="0" collapsed="false"/>
    <row r="44135" customFormat="false" ht="15" hidden="false" customHeight="false" outlineLevel="0" collapsed="false"/>
    <row r="44136" customFormat="false" ht="15" hidden="false" customHeight="false" outlineLevel="0" collapsed="false"/>
    <row r="44137" customFormat="false" ht="15" hidden="false" customHeight="false" outlineLevel="0" collapsed="false"/>
    <row r="44138" customFormat="false" ht="15" hidden="false" customHeight="false" outlineLevel="0" collapsed="false"/>
    <row r="44139" customFormat="false" ht="15" hidden="false" customHeight="false" outlineLevel="0" collapsed="false"/>
    <row r="44140" customFormat="false" ht="15" hidden="false" customHeight="false" outlineLevel="0" collapsed="false"/>
    <row r="44141" customFormat="false" ht="15" hidden="false" customHeight="false" outlineLevel="0" collapsed="false"/>
    <row r="44142" customFormat="false" ht="15" hidden="false" customHeight="false" outlineLevel="0" collapsed="false"/>
    <row r="44143" customFormat="false" ht="15" hidden="false" customHeight="false" outlineLevel="0" collapsed="false"/>
    <row r="44144" customFormat="false" ht="15" hidden="false" customHeight="false" outlineLevel="0" collapsed="false"/>
    <row r="44145" customFormat="false" ht="15" hidden="false" customHeight="false" outlineLevel="0" collapsed="false"/>
    <row r="44146" customFormat="false" ht="15" hidden="false" customHeight="false" outlineLevel="0" collapsed="false"/>
    <row r="44147" customFormat="false" ht="15" hidden="false" customHeight="false" outlineLevel="0" collapsed="false"/>
    <row r="44148" customFormat="false" ht="15" hidden="false" customHeight="false" outlineLevel="0" collapsed="false"/>
    <row r="44149" customFormat="false" ht="15" hidden="false" customHeight="false" outlineLevel="0" collapsed="false"/>
    <row r="44150" customFormat="false" ht="15" hidden="false" customHeight="false" outlineLevel="0" collapsed="false"/>
    <row r="44151" customFormat="false" ht="15" hidden="false" customHeight="false" outlineLevel="0" collapsed="false"/>
    <row r="44152" customFormat="false" ht="15" hidden="false" customHeight="false" outlineLevel="0" collapsed="false"/>
    <row r="44153" customFormat="false" ht="15" hidden="false" customHeight="false" outlineLevel="0" collapsed="false"/>
    <row r="44154" customFormat="false" ht="15" hidden="false" customHeight="false" outlineLevel="0" collapsed="false"/>
    <row r="44155" customFormat="false" ht="15" hidden="false" customHeight="false" outlineLevel="0" collapsed="false"/>
    <row r="44156" customFormat="false" ht="15" hidden="false" customHeight="false" outlineLevel="0" collapsed="false"/>
    <row r="44157" customFormat="false" ht="15" hidden="false" customHeight="false" outlineLevel="0" collapsed="false"/>
    <row r="44158" customFormat="false" ht="15" hidden="false" customHeight="false" outlineLevel="0" collapsed="false"/>
    <row r="44159" customFormat="false" ht="15" hidden="false" customHeight="false" outlineLevel="0" collapsed="false"/>
    <row r="44160" customFormat="false" ht="15" hidden="false" customHeight="false" outlineLevel="0" collapsed="false"/>
    <row r="44161" customFormat="false" ht="15" hidden="false" customHeight="false" outlineLevel="0" collapsed="false"/>
    <row r="44162" customFormat="false" ht="15" hidden="false" customHeight="false" outlineLevel="0" collapsed="false"/>
    <row r="44163" customFormat="false" ht="15" hidden="false" customHeight="false" outlineLevel="0" collapsed="false"/>
    <row r="44164" customFormat="false" ht="15" hidden="false" customHeight="false" outlineLevel="0" collapsed="false"/>
    <row r="44165" customFormat="false" ht="15" hidden="false" customHeight="false" outlineLevel="0" collapsed="false"/>
    <row r="44166" customFormat="false" ht="15" hidden="false" customHeight="false" outlineLevel="0" collapsed="false"/>
    <row r="44167" customFormat="false" ht="15" hidden="false" customHeight="false" outlineLevel="0" collapsed="false"/>
    <row r="44168" customFormat="false" ht="15" hidden="false" customHeight="false" outlineLevel="0" collapsed="false"/>
    <row r="44169" customFormat="false" ht="15" hidden="false" customHeight="false" outlineLevel="0" collapsed="false"/>
    <row r="44170" customFormat="false" ht="15" hidden="false" customHeight="false" outlineLevel="0" collapsed="false"/>
    <row r="44171" customFormat="false" ht="15" hidden="false" customHeight="false" outlineLevel="0" collapsed="false"/>
    <row r="44172" customFormat="false" ht="15" hidden="false" customHeight="false" outlineLevel="0" collapsed="false"/>
    <row r="44173" customFormat="false" ht="15" hidden="false" customHeight="false" outlineLevel="0" collapsed="false"/>
    <row r="44174" customFormat="false" ht="15" hidden="false" customHeight="false" outlineLevel="0" collapsed="false"/>
    <row r="44175" customFormat="false" ht="15" hidden="false" customHeight="false" outlineLevel="0" collapsed="false"/>
    <row r="44176" customFormat="false" ht="15" hidden="false" customHeight="false" outlineLevel="0" collapsed="false"/>
    <row r="44177" customFormat="false" ht="15" hidden="false" customHeight="false" outlineLevel="0" collapsed="false"/>
    <row r="44178" customFormat="false" ht="15" hidden="false" customHeight="false" outlineLevel="0" collapsed="false"/>
    <row r="44179" customFormat="false" ht="15" hidden="false" customHeight="false" outlineLevel="0" collapsed="false"/>
    <row r="44180" customFormat="false" ht="15" hidden="false" customHeight="false" outlineLevel="0" collapsed="false"/>
    <row r="44181" customFormat="false" ht="15" hidden="false" customHeight="false" outlineLevel="0" collapsed="false"/>
    <row r="44182" customFormat="false" ht="15" hidden="false" customHeight="false" outlineLevel="0" collapsed="false"/>
    <row r="44183" customFormat="false" ht="15" hidden="false" customHeight="false" outlineLevel="0" collapsed="false"/>
    <row r="44184" customFormat="false" ht="15" hidden="false" customHeight="false" outlineLevel="0" collapsed="false"/>
    <row r="44185" customFormat="false" ht="15" hidden="false" customHeight="false" outlineLevel="0" collapsed="false"/>
    <row r="44186" customFormat="false" ht="15" hidden="false" customHeight="false" outlineLevel="0" collapsed="false"/>
    <row r="44187" customFormat="false" ht="15" hidden="false" customHeight="false" outlineLevel="0" collapsed="false"/>
    <row r="44188" customFormat="false" ht="15" hidden="false" customHeight="false" outlineLevel="0" collapsed="false"/>
    <row r="44189" customFormat="false" ht="15" hidden="false" customHeight="false" outlineLevel="0" collapsed="false"/>
    <row r="44190" customFormat="false" ht="15" hidden="false" customHeight="false" outlineLevel="0" collapsed="false"/>
    <row r="44191" customFormat="false" ht="15" hidden="false" customHeight="false" outlineLevel="0" collapsed="false"/>
    <row r="44192" customFormat="false" ht="15" hidden="false" customHeight="false" outlineLevel="0" collapsed="false"/>
    <row r="44193" customFormat="false" ht="15" hidden="false" customHeight="false" outlineLevel="0" collapsed="false"/>
    <row r="44194" customFormat="false" ht="15" hidden="false" customHeight="false" outlineLevel="0" collapsed="false"/>
    <row r="44195" customFormat="false" ht="15" hidden="false" customHeight="false" outlineLevel="0" collapsed="false"/>
    <row r="44196" customFormat="false" ht="15" hidden="false" customHeight="false" outlineLevel="0" collapsed="false"/>
    <row r="44197" customFormat="false" ht="15" hidden="false" customHeight="false" outlineLevel="0" collapsed="false"/>
    <row r="44198" customFormat="false" ht="15" hidden="false" customHeight="false" outlineLevel="0" collapsed="false"/>
    <row r="44199" customFormat="false" ht="15" hidden="false" customHeight="false" outlineLevel="0" collapsed="false"/>
    <row r="44200" customFormat="false" ht="15" hidden="false" customHeight="false" outlineLevel="0" collapsed="false"/>
    <row r="44201" customFormat="false" ht="15" hidden="false" customHeight="false" outlineLevel="0" collapsed="false"/>
    <row r="44202" customFormat="false" ht="15" hidden="false" customHeight="false" outlineLevel="0" collapsed="false"/>
    <row r="44203" customFormat="false" ht="15" hidden="false" customHeight="false" outlineLevel="0" collapsed="false"/>
    <row r="44204" customFormat="false" ht="15" hidden="false" customHeight="false" outlineLevel="0" collapsed="false"/>
    <row r="44205" customFormat="false" ht="15" hidden="false" customHeight="false" outlineLevel="0" collapsed="false"/>
    <row r="44206" customFormat="false" ht="15" hidden="false" customHeight="false" outlineLevel="0" collapsed="false"/>
    <row r="44207" customFormat="false" ht="15" hidden="false" customHeight="false" outlineLevel="0" collapsed="false"/>
    <row r="44208" customFormat="false" ht="15" hidden="false" customHeight="false" outlineLevel="0" collapsed="false"/>
    <row r="44209" customFormat="false" ht="15" hidden="false" customHeight="false" outlineLevel="0" collapsed="false"/>
    <row r="44210" customFormat="false" ht="15" hidden="false" customHeight="false" outlineLevel="0" collapsed="false"/>
    <row r="44211" customFormat="false" ht="15" hidden="false" customHeight="false" outlineLevel="0" collapsed="false"/>
    <row r="44212" customFormat="false" ht="15" hidden="false" customHeight="false" outlineLevel="0" collapsed="false"/>
    <row r="44213" customFormat="false" ht="15" hidden="false" customHeight="false" outlineLevel="0" collapsed="false"/>
    <row r="44214" customFormat="false" ht="15" hidden="false" customHeight="false" outlineLevel="0" collapsed="false"/>
    <row r="44215" customFormat="false" ht="15" hidden="false" customHeight="false" outlineLevel="0" collapsed="false"/>
    <row r="44216" customFormat="false" ht="15" hidden="false" customHeight="false" outlineLevel="0" collapsed="false"/>
    <row r="44217" customFormat="false" ht="15" hidden="false" customHeight="false" outlineLevel="0" collapsed="false"/>
    <row r="44218" customFormat="false" ht="15" hidden="false" customHeight="false" outlineLevel="0" collapsed="false"/>
    <row r="44219" customFormat="false" ht="15" hidden="false" customHeight="false" outlineLevel="0" collapsed="false"/>
    <row r="44220" customFormat="false" ht="15" hidden="false" customHeight="false" outlineLevel="0" collapsed="false"/>
    <row r="44221" customFormat="false" ht="15" hidden="false" customHeight="false" outlineLevel="0" collapsed="false"/>
    <row r="44222" customFormat="false" ht="15" hidden="false" customHeight="false" outlineLevel="0" collapsed="false"/>
    <row r="44223" customFormat="false" ht="15" hidden="false" customHeight="false" outlineLevel="0" collapsed="false"/>
    <row r="44224" customFormat="false" ht="15" hidden="false" customHeight="false" outlineLevel="0" collapsed="false"/>
    <row r="44225" customFormat="false" ht="15" hidden="false" customHeight="false" outlineLevel="0" collapsed="false"/>
    <row r="44226" customFormat="false" ht="15" hidden="false" customHeight="false" outlineLevel="0" collapsed="false"/>
    <row r="44227" customFormat="false" ht="15" hidden="false" customHeight="false" outlineLevel="0" collapsed="false"/>
    <row r="44228" customFormat="false" ht="15" hidden="false" customHeight="false" outlineLevel="0" collapsed="false"/>
    <row r="44229" customFormat="false" ht="15" hidden="false" customHeight="false" outlineLevel="0" collapsed="false"/>
    <row r="44230" customFormat="false" ht="15" hidden="false" customHeight="false" outlineLevel="0" collapsed="false"/>
    <row r="44231" customFormat="false" ht="15" hidden="false" customHeight="false" outlineLevel="0" collapsed="false"/>
    <row r="44232" customFormat="false" ht="15" hidden="false" customHeight="false" outlineLevel="0" collapsed="false"/>
    <row r="44233" customFormat="false" ht="15" hidden="false" customHeight="false" outlineLevel="0" collapsed="false"/>
    <row r="44234" customFormat="false" ht="15" hidden="false" customHeight="false" outlineLevel="0" collapsed="false"/>
    <row r="44235" customFormat="false" ht="15" hidden="false" customHeight="false" outlineLevel="0" collapsed="false"/>
    <row r="44236" customFormat="false" ht="15" hidden="false" customHeight="false" outlineLevel="0" collapsed="false"/>
    <row r="44237" customFormat="false" ht="15" hidden="false" customHeight="false" outlineLevel="0" collapsed="false"/>
    <row r="44238" customFormat="false" ht="15" hidden="false" customHeight="false" outlineLevel="0" collapsed="false"/>
    <row r="44239" customFormat="false" ht="15" hidden="false" customHeight="false" outlineLevel="0" collapsed="false"/>
    <row r="44240" customFormat="false" ht="15" hidden="false" customHeight="false" outlineLevel="0" collapsed="false"/>
    <row r="44241" customFormat="false" ht="15" hidden="false" customHeight="false" outlineLevel="0" collapsed="false"/>
    <row r="44242" customFormat="false" ht="15" hidden="false" customHeight="false" outlineLevel="0" collapsed="false"/>
    <row r="44243" customFormat="false" ht="15" hidden="false" customHeight="false" outlineLevel="0" collapsed="false"/>
    <row r="44244" customFormat="false" ht="15" hidden="false" customHeight="false" outlineLevel="0" collapsed="false"/>
    <row r="44245" customFormat="false" ht="15" hidden="false" customHeight="false" outlineLevel="0" collapsed="false"/>
    <row r="44246" customFormat="false" ht="15" hidden="false" customHeight="false" outlineLevel="0" collapsed="false"/>
    <row r="44247" customFormat="false" ht="15" hidden="false" customHeight="false" outlineLevel="0" collapsed="false"/>
    <row r="44248" customFormat="false" ht="15" hidden="false" customHeight="false" outlineLevel="0" collapsed="false"/>
    <row r="44249" customFormat="false" ht="15" hidden="false" customHeight="false" outlineLevel="0" collapsed="false"/>
    <row r="44250" customFormat="false" ht="15" hidden="false" customHeight="false" outlineLevel="0" collapsed="false"/>
    <row r="44251" customFormat="false" ht="15" hidden="false" customHeight="false" outlineLevel="0" collapsed="false"/>
    <row r="44252" customFormat="false" ht="15" hidden="false" customHeight="false" outlineLevel="0" collapsed="false"/>
    <row r="44253" customFormat="false" ht="15" hidden="false" customHeight="false" outlineLevel="0" collapsed="false"/>
    <row r="44254" customFormat="false" ht="15" hidden="false" customHeight="false" outlineLevel="0" collapsed="false"/>
    <row r="44255" customFormat="false" ht="15" hidden="false" customHeight="false" outlineLevel="0" collapsed="false"/>
    <row r="44256" customFormat="false" ht="15" hidden="false" customHeight="false" outlineLevel="0" collapsed="false"/>
    <row r="44257" customFormat="false" ht="15" hidden="false" customHeight="false" outlineLevel="0" collapsed="false"/>
    <row r="44258" customFormat="false" ht="15" hidden="false" customHeight="false" outlineLevel="0" collapsed="false"/>
    <row r="44259" customFormat="false" ht="15" hidden="false" customHeight="false" outlineLevel="0" collapsed="false"/>
    <row r="44260" customFormat="false" ht="15" hidden="false" customHeight="false" outlineLevel="0" collapsed="false"/>
    <row r="44261" customFormat="false" ht="15" hidden="false" customHeight="false" outlineLevel="0" collapsed="false"/>
    <row r="44262" customFormat="false" ht="15" hidden="false" customHeight="false" outlineLevel="0" collapsed="false"/>
    <row r="44263" customFormat="false" ht="15" hidden="false" customHeight="false" outlineLevel="0" collapsed="false"/>
    <row r="44264" customFormat="false" ht="15" hidden="false" customHeight="false" outlineLevel="0" collapsed="false"/>
    <row r="44265" customFormat="false" ht="15" hidden="false" customHeight="false" outlineLevel="0" collapsed="false"/>
    <row r="44266" customFormat="false" ht="15" hidden="false" customHeight="false" outlineLevel="0" collapsed="false"/>
    <row r="44267" customFormat="false" ht="15" hidden="false" customHeight="false" outlineLevel="0" collapsed="false"/>
    <row r="44268" customFormat="false" ht="15" hidden="false" customHeight="false" outlineLevel="0" collapsed="false"/>
    <row r="44269" customFormat="false" ht="15" hidden="false" customHeight="false" outlineLevel="0" collapsed="false"/>
    <row r="44270" customFormat="false" ht="15" hidden="false" customHeight="false" outlineLevel="0" collapsed="false"/>
    <row r="44271" customFormat="false" ht="15" hidden="false" customHeight="false" outlineLevel="0" collapsed="false"/>
    <row r="44272" customFormat="false" ht="15" hidden="false" customHeight="false" outlineLevel="0" collapsed="false"/>
    <row r="44273" customFormat="false" ht="15" hidden="false" customHeight="false" outlineLevel="0" collapsed="false"/>
    <row r="44274" customFormat="false" ht="15" hidden="false" customHeight="false" outlineLevel="0" collapsed="false"/>
    <row r="44275" customFormat="false" ht="15" hidden="false" customHeight="false" outlineLevel="0" collapsed="false"/>
    <row r="44276" customFormat="false" ht="15" hidden="false" customHeight="false" outlineLevel="0" collapsed="false"/>
    <row r="44277" customFormat="false" ht="15" hidden="false" customHeight="false" outlineLevel="0" collapsed="false"/>
    <row r="44278" customFormat="false" ht="15" hidden="false" customHeight="false" outlineLevel="0" collapsed="false"/>
    <row r="44279" customFormat="false" ht="15" hidden="false" customHeight="false" outlineLevel="0" collapsed="false"/>
    <row r="44280" customFormat="false" ht="15" hidden="false" customHeight="false" outlineLevel="0" collapsed="false"/>
    <row r="44281" customFormat="false" ht="15" hidden="false" customHeight="false" outlineLevel="0" collapsed="false"/>
    <row r="44282" customFormat="false" ht="15" hidden="false" customHeight="false" outlineLevel="0" collapsed="false"/>
    <row r="44283" customFormat="false" ht="15" hidden="false" customHeight="false" outlineLevel="0" collapsed="false"/>
    <row r="44284" customFormat="false" ht="15" hidden="false" customHeight="false" outlineLevel="0" collapsed="false"/>
    <row r="44285" customFormat="false" ht="15" hidden="false" customHeight="false" outlineLevel="0" collapsed="false"/>
    <row r="44286" customFormat="false" ht="15" hidden="false" customHeight="false" outlineLevel="0" collapsed="false"/>
    <row r="44287" customFormat="false" ht="15" hidden="false" customHeight="false" outlineLevel="0" collapsed="false"/>
    <row r="44288" customFormat="false" ht="15" hidden="false" customHeight="false" outlineLevel="0" collapsed="false"/>
    <row r="44289" customFormat="false" ht="15" hidden="false" customHeight="false" outlineLevel="0" collapsed="false"/>
    <row r="44290" customFormat="false" ht="15" hidden="false" customHeight="false" outlineLevel="0" collapsed="false"/>
    <row r="44291" customFormat="false" ht="15" hidden="false" customHeight="false" outlineLevel="0" collapsed="false"/>
    <row r="44292" customFormat="false" ht="15" hidden="false" customHeight="false" outlineLevel="0" collapsed="false"/>
    <row r="44293" customFormat="false" ht="15" hidden="false" customHeight="false" outlineLevel="0" collapsed="false"/>
    <row r="44294" customFormat="false" ht="15" hidden="false" customHeight="false" outlineLevel="0" collapsed="false"/>
    <row r="44295" customFormat="false" ht="15" hidden="false" customHeight="false" outlineLevel="0" collapsed="false"/>
    <row r="44296" customFormat="false" ht="15" hidden="false" customHeight="false" outlineLevel="0" collapsed="false"/>
    <row r="44297" customFormat="false" ht="15" hidden="false" customHeight="false" outlineLevel="0" collapsed="false"/>
    <row r="44298" customFormat="false" ht="15" hidden="false" customHeight="false" outlineLevel="0" collapsed="false"/>
    <row r="44299" customFormat="false" ht="15" hidden="false" customHeight="false" outlineLevel="0" collapsed="false"/>
    <row r="44300" customFormat="false" ht="15" hidden="false" customHeight="false" outlineLevel="0" collapsed="false"/>
    <row r="44301" customFormat="false" ht="15" hidden="false" customHeight="false" outlineLevel="0" collapsed="false"/>
    <row r="44302" customFormat="false" ht="15" hidden="false" customHeight="false" outlineLevel="0" collapsed="false"/>
    <row r="44303" customFormat="false" ht="15" hidden="false" customHeight="false" outlineLevel="0" collapsed="false"/>
    <row r="44304" customFormat="false" ht="15" hidden="false" customHeight="false" outlineLevel="0" collapsed="false"/>
    <row r="44305" customFormat="false" ht="15" hidden="false" customHeight="false" outlineLevel="0" collapsed="false"/>
    <row r="44306" customFormat="false" ht="15" hidden="false" customHeight="false" outlineLevel="0" collapsed="false"/>
    <row r="44307" customFormat="false" ht="15" hidden="false" customHeight="false" outlineLevel="0" collapsed="false"/>
    <row r="44308" customFormat="false" ht="15" hidden="false" customHeight="false" outlineLevel="0" collapsed="false"/>
    <row r="44309" customFormat="false" ht="15" hidden="false" customHeight="false" outlineLevel="0" collapsed="false"/>
    <row r="44310" customFormat="false" ht="15" hidden="false" customHeight="false" outlineLevel="0" collapsed="false"/>
    <row r="44311" customFormat="false" ht="15" hidden="false" customHeight="false" outlineLevel="0" collapsed="false"/>
    <row r="44312" customFormat="false" ht="15" hidden="false" customHeight="false" outlineLevel="0" collapsed="false"/>
    <row r="44313" customFormat="false" ht="15" hidden="false" customHeight="false" outlineLevel="0" collapsed="false"/>
    <row r="44314" customFormat="false" ht="15" hidden="false" customHeight="false" outlineLevel="0" collapsed="false"/>
    <row r="44315" customFormat="false" ht="15" hidden="false" customHeight="false" outlineLevel="0" collapsed="false"/>
    <row r="44316" customFormat="false" ht="15" hidden="false" customHeight="false" outlineLevel="0" collapsed="false"/>
    <row r="44317" customFormat="false" ht="15" hidden="false" customHeight="false" outlineLevel="0" collapsed="false"/>
    <row r="44318" customFormat="false" ht="15" hidden="false" customHeight="false" outlineLevel="0" collapsed="false"/>
    <row r="44319" customFormat="false" ht="15" hidden="false" customHeight="false" outlineLevel="0" collapsed="false"/>
    <row r="44320" customFormat="false" ht="15" hidden="false" customHeight="false" outlineLevel="0" collapsed="false"/>
    <row r="44321" customFormat="false" ht="15" hidden="false" customHeight="false" outlineLevel="0" collapsed="false"/>
    <row r="44322" customFormat="false" ht="15" hidden="false" customHeight="false" outlineLevel="0" collapsed="false"/>
    <row r="44323" customFormat="false" ht="15" hidden="false" customHeight="false" outlineLevel="0" collapsed="false"/>
    <row r="44324" customFormat="false" ht="15" hidden="false" customHeight="false" outlineLevel="0" collapsed="false"/>
    <row r="44325" customFormat="false" ht="15" hidden="false" customHeight="false" outlineLevel="0" collapsed="false"/>
    <row r="44326" customFormat="false" ht="15" hidden="false" customHeight="false" outlineLevel="0" collapsed="false"/>
    <row r="44327" customFormat="false" ht="15" hidden="false" customHeight="false" outlineLevel="0" collapsed="false"/>
    <row r="44328" customFormat="false" ht="15" hidden="false" customHeight="false" outlineLevel="0" collapsed="false"/>
    <row r="44329" customFormat="false" ht="15" hidden="false" customHeight="false" outlineLevel="0" collapsed="false"/>
    <row r="44330" customFormat="false" ht="15" hidden="false" customHeight="false" outlineLevel="0" collapsed="false"/>
    <row r="44331" customFormat="false" ht="15" hidden="false" customHeight="false" outlineLevel="0" collapsed="false"/>
    <row r="44332" customFormat="false" ht="15" hidden="false" customHeight="false" outlineLevel="0" collapsed="false"/>
    <row r="44333" customFormat="false" ht="15" hidden="false" customHeight="false" outlineLevel="0" collapsed="false"/>
    <row r="44334" customFormat="false" ht="15" hidden="false" customHeight="false" outlineLevel="0" collapsed="false"/>
    <row r="44335" customFormat="false" ht="15" hidden="false" customHeight="false" outlineLevel="0" collapsed="false"/>
    <row r="44336" customFormat="false" ht="15" hidden="false" customHeight="false" outlineLevel="0" collapsed="false"/>
    <row r="44337" customFormat="false" ht="15" hidden="false" customHeight="false" outlineLevel="0" collapsed="false"/>
    <row r="44338" customFormat="false" ht="15" hidden="false" customHeight="false" outlineLevel="0" collapsed="false"/>
    <row r="44339" customFormat="false" ht="15" hidden="false" customHeight="false" outlineLevel="0" collapsed="false"/>
    <row r="44340" customFormat="false" ht="15" hidden="false" customHeight="false" outlineLevel="0" collapsed="false"/>
    <row r="44341" customFormat="false" ht="15" hidden="false" customHeight="false" outlineLevel="0" collapsed="false"/>
    <row r="44342" customFormat="false" ht="15" hidden="false" customHeight="false" outlineLevel="0" collapsed="false"/>
    <row r="44343" customFormat="false" ht="15" hidden="false" customHeight="false" outlineLevel="0" collapsed="false"/>
    <row r="44344" customFormat="false" ht="15" hidden="false" customHeight="false" outlineLevel="0" collapsed="false"/>
    <row r="44345" customFormat="false" ht="15" hidden="false" customHeight="false" outlineLevel="0" collapsed="false"/>
    <row r="44346" customFormat="false" ht="15" hidden="false" customHeight="false" outlineLevel="0" collapsed="false"/>
    <row r="44347" customFormat="false" ht="15" hidden="false" customHeight="false" outlineLevel="0" collapsed="false"/>
    <row r="44348" customFormat="false" ht="15" hidden="false" customHeight="false" outlineLevel="0" collapsed="false"/>
    <row r="44349" customFormat="false" ht="15" hidden="false" customHeight="false" outlineLevel="0" collapsed="false"/>
    <row r="44350" customFormat="false" ht="15" hidden="false" customHeight="false" outlineLevel="0" collapsed="false"/>
    <row r="44351" customFormat="false" ht="15" hidden="false" customHeight="false" outlineLevel="0" collapsed="false"/>
    <row r="44352" customFormat="false" ht="15" hidden="false" customHeight="false" outlineLevel="0" collapsed="false"/>
    <row r="44353" customFormat="false" ht="15" hidden="false" customHeight="false" outlineLevel="0" collapsed="false"/>
    <row r="44354" customFormat="false" ht="15" hidden="false" customHeight="false" outlineLevel="0" collapsed="false"/>
    <row r="44355" customFormat="false" ht="15" hidden="false" customHeight="false" outlineLevel="0" collapsed="false"/>
    <row r="44356" customFormat="false" ht="15" hidden="false" customHeight="false" outlineLevel="0" collapsed="false"/>
    <row r="44357" customFormat="false" ht="15" hidden="false" customHeight="false" outlineLevel="0" collapsed="false"/>
    <row r="44358" customFormat="false" ht="15" hidden="false" customHeight="false" outlineLevel="0" collapsed="false"/>
    <row r="44359" customFormat="false" ht="15" hidden="false" customHeight="false" outlineLevel="0" collapsed="false"/>
    <row r="44360" customFormat="false" ht="15" hidden="false" customHeight="false" outlineLevel="0" collapsed="false"/>
    <row r="44361" customFormat="false" ht="15" hidden="false" customHeight="false" outlineLevel="0" collapsed="false"/>
    <row r="44362" customFormat="false" ht="15" hidden="false" customHeight="false" outlineLevel="0" collapsed="false"/>
    <row r="44363" customFormat="false" ht="15" hidden="false" customHeight="false" outlineLevel="0" collapsed="false"/>
    <row r="44364" customFormat="false" ht="15" hidden="false" customHeight="false" outlineLevel="0" collapsed="false"/>
    <row r="44365" customFormat="false" ht="15" hidden="false" customHeight="false" outlineLevel="0" collapsed="false"/>
    <row r="44366" customFormat="false" ht="15" hidden="false" customHeight="false" outlineLevel="0" collapsed="false"/>
    <row r="44367" customFormat="false" ht="15" hidden="false" customHeight="false" outlineLevel="0" collapsed="false"/>
    <row r="44368" customFormat="false" ht="15" hidden="false" customHeight="false" outlineLevel="0" collapsed="false"/>
    <row r="44369" customFormat="false" ht="15" hidden="false" customHeight="false" outlineLevel="0" collapsed="false"/>
    <row r="44370" customFormat="false" ht="15" hidden="false" customHeight="false" outlineLevel="0" collapsed="false"/>
    <row r="44371" customFormat="false" ht="15" hidden="false" customHeight="false" outlineLevel="0" collapsed="false"/>
    <row r="44372" customFormat="false" ht="15" hidden="false" customHeight="false" outlineLevel="0" collapsed="false"/>
    <row r="44373" customFormat="false" ht="15" hidden="false" customHeight="false" outlineLevel="0" collapsed="false"/>
    <row r="44374" customFormat="false" ht="15" hidden="false" customHeight="false" outlineLevel="0" collapsed="false"/>
    <row r="44375" customFormat="false" ht="15" hidden="false" customHeight="false" outlineLevel="0" collapsed="false"/>
    <row r="44376" customFormat="false" ht="15" hidden="false" customHeight="false" outlineLevel="0" collapsed="false"/>
    <row r="44377" customFormat="false" ht="15" hidden="false" customHeight="false" outlineLevel="0" collapsed="false"/>
    <row r="44378" customFormat="false" ht="15" hidden="false" customHeight="false" outlineLevel="0" collapsed="false"/>
    <row r="44379" customFormat="false" ht="15" hidden="false" customHeight="false" outlineLevel="0" collapsed="false"/>
    <row r="44380" customFormat="false" ht="15" hidden="false" customHeight="false" outlineLevel="0" collapsed="false"/>
    <row r="44381" customFormat="false" ht="15" hidden="false" customHeight="false" outlineLevel="0" collapsed="false"/>
    <row r="44382" customFormat="false" ht="15" hidden="false" customHeight="false" outlineLevel="0" collapsed="false"/>
    <row r="44383" customFormat="false" ht="15" hidden="false" customHeight="false" outlineLevel="0" collapsed="false"/>
    <row r="44384" customFormat="false" ht="15" hidden="false" customHeight="false" outlineLevel="0" collapsed="false"/>
    <row r="44385" customFormat="false" ht="15" hidden="false" customHeight="false" outlineLevel="0" collapsed="false"/>
    <row r="44386" customFormat="false" ht="15" hidden="false" customHeight="false" outlineLevel="0" collapsed="false"/>
    <row r="44387" customFormat="false" ht="15" hidden="false" customHeight="false" outlineLevel="0" collapsed="false"/>
    <row r="44388" customFormat="false" ht="15" hidden="false" customHeight="false" outlineLevel="0" collapsed="false"/>
    <row r="44389" customFormat="false" ht="15" hidden="false" customHeight="false" outlineLevel="0" collapsed="false"/>
    <row r="44390" customFormat="false" ht="15" hidden="false" customHeight="false" outlineLevel="0" collapsed="false"/>
    <row r="44391" customFormat="false" ht="15" hidden="false" customHeight="false" outlineLevel="0" collapsed="false"/>
    <row r="44392" customFormat="false" ht="15" hidden="false" customHeight="false" outlineLevel="0" collapsed="false"/>
    <row r="44393" customFormat="false" ht="15" hidden="false" customHeight="false" outlineLevel="0" collapsed="false"/>
    <row r="44394" customFormat="false" ht="15" hidden="false" customHeight="false" outlineLevel="0" collapsed="false"/>
    <row r="44395" customFormat="false" ht="15" hidden="false" customHeight="false" outlineLevel="0" collapsed="false"/>
    <row r="44396" customFormat="false" ht="15" hidden="false" customHeight="false" outlineLevel="0" collapsed="false"/>
    <row r="44397" customFormat="false" ht="15" hidden="false" customHeight="false" outlineLevel="0" collapsed="false"/>
    <row r="44398" customFormat="false" ht="15" hidden="false" customHeight="false" outlineLevel="0" collapsed="false"/>
    <row r="44399" customFormat="false" ht="15" hidden="false" customHeight="false" outlineLevel="0" collapsed="false"/>
    <row r="44400" customFormat="false" ht="15" hidden="false" customHeight="false" outlineLevel="0" collapsed="false"/>
    <row r="44401" customFormat="false" ht="15" hidden="false" customHeight="false" outlineLevel="0" collapsed="false"/>
    <row r="44402" customFormat="false" ht="15" hidden="false" customHeight="false" outlineLevel="0" collapsed="false"/>
    <row r="44403" customFormat="false" ht="15" hidden="false" customHeight="false" outlineLevel="0" collapsed="false"/>
    <row r="44404" customFormat="false" ht="15" hidden="false" customHeight="false" outlineLevel="0" collapsed="false"/>
    <row r="44405" customFormat="false" ht="15" hidden="false" customHeight="false" outlineLevel="0" collapsed="false"/>
    <row r="44406" customFormat="false" ht="15" hidden="false" customHeight="false" outlineLevel="0" collapsed="false"/>
    <row r="44407" customFormat="false" ht="15" hidden="false" customHeight="false" outlineLevel="0" collapsed="false"/>
    <row r="44408" customFormat="false" ht="15" hidden="false" customHeight="false" outlineLevel="0" collapsed="false"/>
    <row r="44409" customFormat="false" ht="15" hidden="false" customHeight="false" outlineLevel="0" collapsed="false"/>
    <row r="44410" customFormat="false" ht="15" hidden="false" customHeight="false" outlineLevel="0" collapsed="false"/>
    <row r="44411" customFormat="false" ht="15" hidden="false" customHeight="false" outlineLevel="0" collapsed="false"/>
    <row r="44412" customFormat="false" ht="15" hidden="false" customHeight="false" outlineLevel="0" collapsed="false"/>
    <row r="44413" customFormat="false" ht="15" hidden="false" customHeight="false" outlineLevel="0" collapsed="false"/>
    <row r="44414" customFormat="false" ht="15" hidden="false" customHeight="false" outlineLevel="0" collapsed="false"/>
    <row r="44415" customFormat="false" ht="15" hidden="false" customHeight="false" outlineLevel="0" collapsed="false"/>
    <row r="44416" customFormat="false" ht="15" hidden="false" customHeight="false" outlineLevel="0" collapsed="false"/>
    <row r="44417" customFormat="false" ht="15" hidden="false" customHeight="false" outlineLevel="0" collapsed="false"/>
    <row r="44418" customFormat="false" ht="15" hidden="false" customHeight="false" outlineLevel="0" collapsed="false"/>
    <row r="44419" customFormat="false" ht="15" hidden="false" customHeight="false" outlineLevel="0" collapsed="false"/>
    <row r="44420" customFormat="false" ht="15" hidden="false" customHeight="false" outlineLevel="0" collapsed="false"/>
    <row r="44421" customFormat="false" ht="15" hidden="false" customHeight="false" outlineLevel="0" collapsed="false"/>
    <row r="44422" customFormat="false" ht="15" hidden="false" customHeight="false" outlineLevel="0" collapsed="false"/>
    <row r="44423" customFormat="false" ht="15" hidden="false" customHeight="false" outlineLevel="0" collapsed="false"/>
    <row r="44424" customFormat="false" ht="15" hidden="false" customHeight="false" outlineLevel="0" collapsed="false"/>
    <row r="44425" customFormat="false" ht="15" hidden="false" customHeight="false" outlineLevel="0" collapsed="false"/>
    <row r="44426" customFormat="false" ht="15" hidden="false" customHeight="false" outlineLevel="0" collapsed="false"/>
    <row r="44427" customFormat="false" ht="15" hidden="false" customHeight="false" outlineLevel="0" collapsed="false"/>
    <row r="44428" customFormat="false" ht="15" hidden="false" customHeight="false" outlineLevel="0" collapsed="false"/>
    <row r="44429" customFormat="false" ht="15" hidden="false" customHeight="false" outlineLevel="0" collapsed="false"/>
    <row r="44430" customFormat="false" ht="15" hidden="false" customHeight="false" outlineLevel="0" collapsed="false"/>
    <row r="44431" customFormat="false" ht="15" hidden="false" customHeight="false" outlineLevel="0" collapsed="false"/>
    <row r="44432" customFormat="false" ht="15" hidden="false" customHeight="false" outlineLevel="0" collapsed="false"/>
    <row r="44433" customFormat="false" ht="15" hidden="false" customHeight="false" outlineLevel="0" collapsed="false"/>
    <row r="44434" customFormat="false" ht="15" hidden="false" customHeight="false" outlineLevel="0" collapsed="false"/>
    <row r="44435" customFormat="false" ht="15" hidden="false" customHeight="false" outlineLevel="0" collapsed="false"/>
    <row r="44436" customFormat="false" ht="15" hidden="false" customHeight="false" outlineLevel="0" collapsed="false"/>
    <row r="44437" customFormat="false" ht="15" hidden="false" customHeight="false" outlineLevel="0" collapsed="false"/>
    <row r="44438" customFormat="false" ht="15" hidden="false" customHeight="false" outlineLevel="0" collapsed="false"/>
    <row r="44439" customFormat="false" ht="15" hidden="false" customHeight="false" outlineLevel="0" collapsed="false"/>
    <row r="44440" customFormat="false" ht="15" hidden="false" customHeight="false" outlineLevel="0" collapsed="false"/>
    <row r="44441" customFormat="false" ht="15" hidden="false" customHeight="false" outlineLevel="0" collapsed="false"/>
    <row r="44442" customFormat="false" ht="15" hidden="false" customHeight="false" outlineLevel="0" collapsed="false"/>
    <row r="44443" customFormat="false" ht="15" hidden="false" customHeight="false" outlineLevel="0" collapsed="false"/>
    <row r="44444" customFormat="false" ht="15" hidden="false" customHeight="false" outlineLevel="0" collapsed="false"/>
    <row r="44445" customFormat="false" ht="15" hidden="false" customHeight="false" outlineLevel="0" collapsed="false"/>
    <row r="44446" customFormat="false" ht="15" hidden="false" customHeight="false" outlineLevel="0" collapsed="false"/>
    <row r="44447" customFormat="false" ht="15" hidden="false" customHeight="false" outlineLevel="0" collapsed="false"/>
    <row r="44448" customFormat="false" ht="15" hidden="false" customHeight="false" outlineLevel="0" collapsed="false"/>
    <row r="44449" customFormat="false" ht="15" hidden="false" customHeight="false" outlineLevel="0" collapsed="false"/>
    <row r="44450" customFormat="false" ht="15" hidden="false" customHeight="false" outlineLevel="0" collapsed="false"/>
    <row r="44451" customFormat="false" ht="15" hidden="false" customHeight="false" outlineLevel="0" collapsed="false"/>
    <row r="44452" customFormat="false" ht="15" hidden="false" customHeight="false" outlineLevel="0" collapsed="false"/>
    <row r="44453" customFormat="false" ht="15" hidden="false" customHeight="false" outlineLevel="0" collapsed="false"/>
    <row r="44454" customFormat="false" ht="15" hidden="false" customHeight="false" outlineLevel="0" collapsed="false"/>
    <row r="44455" customFormat="false" ht="15" hidden="false" customHeight="false" outlineLevel="0" collapsed="false"/>
    <row r="44456" customFormat="false" ht="15" hidden="false" customHeight="false" outlineLevel="0" collapsed="false"/>
    <row r="44457" customFormat="false" ht="15" hidden="false" customHeight="false" outlineLevel="0" collapsed="false"/>
    <row r="44458" customFormat="false" ht="15" hidden="false" customHeight="false" outlineLevel="0" collapsed="false"/>
    <row r="44459" customFormat="false" ht="15" hidden="false" customHeight="false" outlineLevel="0" collapsed="false"/>
    <row r="44460" customFormat="false" ht="15" hidden="false" customHeight="false" outlineLevel="0" collapsed="false"/>
    <row r="44461" customFormat="false" ht="15" hidden="false" customHeight="false" outlineLevel="0" collapsed="false"/>
    <row r="44462" customFormat="false" ht="15" hidden="false" customHeight="false" outlineLevel="0" collapsed="false"/>
    <row r="44463" customFormat="false" ht="15" hidden="false" customHeight="false" outlineLevel="0" collapsed="false"/>
    <row r="44464" customFormat="false" ht="15" hidden="false" customHeight="false" outlineLevel="0" collapsed="false"/>
    <row r="44465" customFormat="false" ht="15" hidden="false" customHeight="false" outlineLevel="0" collapsed="false"/>
    <row r="44466" customFormat="false" ht="15" hidden="false" customHeight="false" outlineLevel="0" collapsed="false"/>
    <row r="44467" customFormat="false" ht="15" hidden="false" customHeight="false" outlineLevel="0" collapsed="false"/>
    <row r="44468" customFormat="false" ht="15" hidden="false" customHeight="false" outlineLevel="0" collapsed="false"/>
    <row r="44469" customFormat="false" ht="15" hidden="false" customHeight="false" outlineLevel="0" collapsed="false"/>
    <row r="44470" customFormat="false" ht="15" hidden="false" customHeight="false" outlineLevel="0" collapsed="false"/>
    <row r="44471" customFormat="false" ht="15" hidden="false" customHeight="false" outlineLevel="0" collapsed="false"/>
    <row r="44472" customFormat="false" ht="15" hidden="false" customHeight="false" outlineLevel="0" collapsed="false"/>
    <row r="44473" customFormat="false" ht="15" hidden="false" customHeight="false" outlineLevel="0" collapsed="false"/>
    <row r="44474" customFormat="false" ht="15" hidden="false" customHeight="false" outlineLevel="0" collapsed="false"/>
    <row r="44475" customFormat="false" ht="15" hidden="false" customHeight="false" outlineLevel="0" collapsed="false"/>
    <row r="44476" customFormat="false" ht="15" hidden="false" customHeight="false" outlineLevel="0" collapsed="false"/>
    <row r="44477" customFormat="false" ht="15" hidden="false" customHeight="false" outlineLevel="0" collapsed="false"/>
    <row r="44478" customFormat="false" ht="15" hidden="false" customHeight="false" outlineLevel="0" collapsed="false"/>
    <row r="44479" customFormat="false" ht="15" hidden="false" customHeight="false" outlineLevel="0" collapsed="false"/>
    <row r="44480" customFormat="false" ht="15" hidden="false" customHeight="false" outlineLevel="0" collapsed="false"/>
    <row r="44481" customFormat="false" ht="15" hidden="false" customHeight="false" outlineLevel="0" collapsed="false"/>
    <row r="44482" customFormat="false" ht="15" hidden="false" customHeight="false" outlineLevel="0" collapsed="false"/>
    <row r="44483" customFormat="false" ht="15" hidden="false" customHeight="false" outlineLevel="0" collapsed="false"/>
    <row r="44484" customFormat="false" ht="15" hidden="false" customHeight="false" outlineLevel="0" collapsed="false"/>
    <row r="44485" customFormat="false" ht="15" hidden="false" customHeight="false" outlineLevel="0" collapsed="false"/>
    <row r="44486" customFormat="false" ht="15" hidden="false" customHeight="false" outlineLevel="0" collapsed="false"/>
    <row r="44487" customFormat="false" ht="15" hidden="false" customHeight="false" outlineLevel="0" collapsed="false"/>
    <row r="44488" customFormat="false" ht="15" hidden="false" customHeight="false" outlineLevel="0" collapsed="false"/>
    <row r="44489" customFormat="false" ht="15" hidden="false" customHeight="false" outlineLevel="0" collapsed="false"/>
    <row r="44490" customFormat="false" ht="15" hidden="false" customHeight="false" outlineLevel="0" collapsed="false"/>
    <row r="44491" customFormat="false" ht="15" hidden="false" customHeight="false" outlineLevel="0" collapsed="false"/>
    <row r="44492" customFormat="false" ht="15" hidden="false" customHeight="false" outlineLevel="0" collapsed="false"/>
    <row r="44493" customFormat="false" ht="15" hidden="false" customHeight="false" outlineLevel="0" collapsed="false"/>
    <row r="44494" customFormat="false" ht="15" hidden="false" customHeight="false" outlineLevel="0" collapsed="false"/>
    <row r="44495" customFormat="false" ht="15" hidden="false" customHeight="false" outlineLevel="0" collapsed="false"/>
    <row r="44496" customFormat="false" ht="15" hidden="false" customHeight="false" outlineLevel="0" collapsed="false"/>
    <row r="44497" customFormat="false" ht="15" hidden="false" customHeight="false" outlineLevel="0" collapsed="false"/>
    <row r="44498" customFormat="false" ht="15" hidden="false" customHeight="false" outlineLevel="0" collapsed="false"/>
    <row r="44499" customFormat="false" ht="15" hidden="false" customHeight="false" outlineLevel="0" collapsed="false"/>
    <row r="44500" customFormat="false" ht="15" hidden="false" customHeight="false" outlineLevel="0" collapsed="false"/>
    <row r="44501" customFormat="false" ht="15" hidden="false" customHeight="false" outlineLevel="0" collapsed="false"/>
    <row r="44502" customFormat="false" ht="15" hidden="false" customHeight="false" outlineLevel="0" collapsed="false"/>
    <row r="44503" customFormat="false" ht="15" hidden="false" customHeight="false" outlineLevel="0" collapsed="false"/>
    <row r="44504" customFormat="false" ht="15" hidden="false" customHeight="false" outlineLevel="0" collapsed="false"/>
    <row r="44505" customFormat="false" ht="15" hidden="false" customHeight="false" outlineLevel="0" collapsed="false"/>
    <row r="44506" customFormat="false" ht="15" hidden="false" customHeight="false" outlineLevel="0" collapsed="false"/>
    <row r="44507" customFormat="false" ht="15" hidden="false" customHeight="false" outlineLevel="0" collapsed="false"/>
    <row r="44508" customFormat="false" ht="15" hidden="false" customHeight="false" outlineLevel="0" collapsed="false"/>
    <row r="44509" customFormat="false" ht="15" hidden="false" customHeight="false" outlineLevel="0" collapsed="false"/>
    <row r="44510" customFormat="false" ht="15" hidden="false" customHeight="false" outlineLevel="0" collapsed="false"/>
    <row r="44511" customFormat="false" ht="15" hidden="false" customHeight="false" outlineLevel="0" collapsed="false"/>
    <row r="44512" customFormat="false" ht="15" hidden="false" customHeight="false" outlineLevel="0" collapsed="false"/>
    <row r="44513" customFormat="false" ht="15" hidden="false" customHeight="false" outlineLevel="0" collapsed="false"/>
    <row r="44514" customFormat="false" ht="15" hidden="false" customHeight="false" outlineLevel="0" collapsed="false"/>
    <row r="44515" customFormat="false" ht="15" hidden="false" customHeight="false" outlineLevel="0" collapsed="false"/>
    <row r="44516" customFormat="false" ht="15" hidden="false" customHeight="false" outlineLevel="0" collapsed="false"/>
    <row r="44517" customFormat="false" ht="15" hidden="false" customHeight="false" outlineLevel="0" collapsed="false"/>
    <row r="44518" customFormat="false" ht="15" hidden="false" customHeight="false" outlineLevel="0" collapsed="false"/>
    <row r="44519" customFormat="false" ht="15" hidden="false" customHeight="false" outlineLevel="0" collapsed="false"/>
    <row r="44520" customFormat="false" ht="15" hidden="false" customHeight="false" outlineLevel="0" collapsed="false"/>
    <row r="44521" customFormat="false" ht="15" hidden="false" customHeight="false" outlineLevel="0" collapsed="false"/>
    <row r="44522" customFormat="false" ht="15" hidden="false" customHeight="false" outlineLevel="0" collapsed="false"/>
    <row r="44523" customFormat="false" ht="15" hidden="false" customHeight="false" outlineLevel="0" collapsed="false"/>
    <row r="44524" customFormat="false" ht="15" hidden="false" customHeight="false" outlineLevel="0" collapsed="false"/>
    <row r="44525" customFormat="false" ht="15" hidden="false" customHeight="false" outlineLevel="0" collapsed="false"/>
    <row r="44526" customFormat="false" ht="15" hidden="false" customHeight="false" outlineLevel="0" collapsed="false"/>
    <row r="44527" customFormat="false" ht="15" hidden="false" customHeight="false" outlineLevel="0" collapsed="false"/>
    <row r="44528" customFormat="false" ht="15" hidden="false" customHeight="false" outlineLevel="0" collapsed="false"/>
    <row r="44529" customFormat="false" ht="15" hidden="false" customHeight="false" outlineLevel="0" collapsed="false"/>
    <row r="44530" customFormat="false" ht="15" hidden="false" customHeight="false" outlineLevel="0" collapsed="false"/>
    <row r="44531" customFormat="false" ht="15" hidden="false" customHeight="false" outlineLevel="0" collapsed="false"/>
    <row r="44532" customFormat="false" ht="15" hidden="false" customHeight="false" outlineLevel="0" collapsed="false"/>
    <row r="44533" customFormat="false" ht="15" hidden="false" customHeight="false" outlineLevel="0" collapsed="false"/>
    <row r="44534" customFormat="false" ht="15" hidden="false" customHeight="false" outlineLevel="0" collapsed="false"/>
    <row r="44535" customFormat="false" ht="15" hidden="false" customHeight="false" outlineLevel="0" collapsed="false"/>
    <row r="44536" customFormat="false" ht="15" hidden="false" customHeight="false" outlineLevel="0" collapsed="false"/>
    <row r="44537" customFormat="false" ht="15" hidden="false" customHeight="false" outlineLevel="0" collapsed="false"/>
    <row r="44538" customFormat="false" ht="15" hidden="false" customHeight="false" outlineLevel="0" collapsed="false"/>
    <row r="44539" customFormat="false" ht="15" hidden="false" customHeight="false" outlineLevel="0" collapsed="false"/>
    <row r="44540" customFormat="false" ht="15" hidden="false" customHeight="false" outlineLevel="0" collapsed="false"/>
    <row r="44541" customFormat="false" ht="15" hidden="false" customHeight="false" outlineLevel="0" collapsed="false"/>
    <row r="44542" customFormat="false" ht="15" hidden="false" customHeight="false" outlineLevel="0" collapsed="false"/>
    <row r="44543" customFormat="false" ht="15" hidden="false" customHeight="false" outlineLevel="0" collapsed="false"/>
    <row r="44544" customFormat="false" ht="15" hidden="false" customHeight="false" outlineLevel="0" collapsed="false"/>
    <row r="44545" customFormat="false" ht="15" hidden="false" customHeight="false" outlineLevel="0" collapsed="false"/>
    <row r="44546" customFormat="false" ht="15" hidden="false" customHeight="false" outlineLevel="0" collapsed="false"/>
    <row r="44547" customFormat="false" ht="15" hidden="false" customHeight="false" outlineLevel="0" collapsed="false"/>
    <row r="44548" customFormat="false" ht="15" hidden="false" customHeight="false" outlineLevel="0" collapsed="false"/>
    <row r="44549" customFormat="false" ht="15" hidden="false" customHeight="false" outlineLevel="0" collapsed="false"/>
    <row r="44550" customFormat="false" ht="15" hidden="false" customHeight="false" outlineLevel="0" collapsed="false"/>
    <row r="44551" customFormat="false" ht="15" hidden="false" customHeight="false" outlineLevel="0" collapsed="false"/>
    <row r="44552" customFormat="false" ht="15" hidden="false" customHeight="false" outlineLevel="0" collapsed="false"/>
    <row r="44553" customFormat="false" ht="15" hidden="false" customHeight="false" outlineLevel="0" collapsed="false"/>
    <row r="44554" customFormat="false" ht="15" hidden="false" customHeight="false" outlineLevel="0" collapsed="false"/>
    <row r="44555" customFormat="false" ht="15" hidden="false" customHeight="false" outlineLevel="0" collapsed="false"/>
    <row r="44556" customFormat="false" ht="15" hidden="false" customHeight="false" outlineLevel="0" collapsed="false"/>
    <row r="44557" customFormat="false" ht="15" hidden="false" customHeight="false" outlineLevel="0" collapsed="false"/>
    <row r="44558" customFormat="false" ht="15" hidden="false" customHeight="false" outlineLevel="0" collapsed="false"/>
    <row r="44559" customFormat="false" ht="15" hidden="false" customHeight="false" outlineLevel="0" collapsed="false"/>
    <row r="44560" customFormat="false" ht="15" hidden="false" customHeight="false" outlineLevel="0" collapsed="false"/>
    <row r="44561" customFormat="false" ht="15" hidden="false" customHeight="false" outlineLevel="0" collapsed="false"/>
    <row r="44562" customFormat="false" ht="15" hidden="false" customHeight="false" outlineLevel="0" collapsed="false"/>
    <row r="44563" customFormat="false" ht="15" hidden="false" customHeight="false" outlineLevel="0" collapsed="false"/>
    <row r="44564" customFormat="false" ht="15" hidden="false" customHeight="false" outlineLevel="0" collapsed="false"/>
    <row r="44565" customFormat="false" ht="15" hidden="false" customHeight="false" outlineLevel="0" collapsed="false"/>
    <row r="44566" customFormat="false" ht="15" hidden="false" customHeight="false" outlineLevel="0" collapsed="false"/>
    <row r="44567" customFormat="false" ht="15" hidden="false" customHeight="false" outlineLevel="0" collapsed="false"/>
    <row r="44568" customFormat="false" ht="15" hidden="false" customHeight="false" outlineLevel="0" collapsed="false"/>
    <row r="44569" customFormat="false" ht="15" hidden="false" customHeight="false" outlineLevel="0" collapsed="false"/>
    <row r="44570" customFormat="false" ht="15" hidden="false" customHeight="false" outlineLevel="0" collapsed="false"/>
    <row r="44571" customFormat="false" ht="15" hidden="false" customHeight="false" outlineLevel="0" collapsed="false"/>
    <row r="44572" customFormat="false" ht="15" hidden="false" customHeight="false" outlineLevel="0" collapsed="false"/>
    <row r="44573" customFormat="false" ht="15" hidden="false" customHeight="false" outlineLevel="0" collapsed="false"/>
    <row r="44574" customFormat="false" ht="15" hidden="false" customHeight="false" outlineLevel="0" collapsed="false"/>
    <row r="44575" customFormat="false" ht="15" hidden="false" customHeight="false" outlineLevel="0" collapsed="false"/>
    <row r="44576" customFormat="false" ht="15" hidden="false" customHeight="false" outlineLevel="0" collapsed="false"/>
    <row r="44577" customFormat="false" ht="15" hidden="false" customHeight="false" outlineLevel="0" collapsed="false"/>
    <row r="44578" customFormat="false" ht="15" hidden="false" customHeight="false" outlineLevel="0" collapsed="false"/>
    <row r="44579" customFormat="false" ht="15" hidden="false" customHeight="false" outlineLevel="0" collapsed="false"/>
    <row r="44580" customFormat="false" ht="15" hidden="false" customHeight="false" outlineLevel="0" collapsed="false"/>
    <row r="44581" customFormat="false" ht="15" hidden="false" customHeight="false" outlineLevel="0" collapsed="false"/>
    <row r="44582" customFormat="false" ht="15" hidden="false" customHeight="false" outlineLevel="0" collapsed="false"/>
    <row r="44583" customFormat="false" ht="15" hidden="false" customHeight="false" outlineLevel="0" collapsed="false"/>
    <row r="44584" customFormat="false" ht="15" hidden="false" customHeight="false" outlineLevel="0" collapsed="false"/>
    <row r="44585" customFormat="false" ht="15" hidden="false" customHeight="false" outlineLevel="0" collapsed="false"/>
    <row r="44586" customFormat="false" ht="15" hidden="false" customHeight="false" outlineLevel="0" collapsed="false"/>
    <row r="44587" customFormat="false" ht="15" hidden="false" customHeight="false" outlineLevel="0" collapsed="false"/>
    <row r="44588" customFormat="false" ht="15" hidden="false" customHeight="false" outlineLevel="0" collapsed="false"/>
    <row r="44589" customFormat="false" ht="15" hidden="false" customHeight="false" outlineLevel="0" collapsed="false"/>
    <row r="44590" customFormat="false" ht="15" hidden="false" customHeight="false" outlineLevel="0" collapsed="false"/>
    <row r="44591" customFormat="false" ht="15" hidden="false" customHeight="false" outlineLevel="0" collapsed="false"/>
    <row r="44592" customFormat="false" ht="15" hidden="false" customHeight="false" outlineLevel="0" collapsed="false"/>
    <row r="44593" customFormat="false" ht="15" hidden="false" customHeight="false" outlineLevel="0" collapsed="false"/>
    <row r="44594" customFormat="false" ht="15" hidden="false" customHeight="false" outlineLevel="0" collapsed="false"/>
    <row r="44595" customFormat="false" ht="15" hidden="false" customHeight="false" outlineLevel="0" collapsed="false"/>
    <row r="44596" customFormat="false" ht="15" hidden="false" customHeight="false" outlineLevel="0" collapsed="false"/>
    <row r="44597" customFormat="false" ht="15" hidden="false" customHeight="false" outlineLevel="0" collapsed="false"/>
    <row r="44598" customFormat="false" ht="15" hidden="false" customHeight="false" outlineLevel="0" collapsed="false"/>
    <row r="44599" customFormat="false" ht="15" hidden="false" customHeight="false" outlineLevel="0" collapsed="false"/>
    <row r="44600" customFormat="false" ht="15" hidden="false" customHeight="false" outlineLevel="0" collapsed="false"/>
    <row r="44601" customFormat="false" ht="15" hidden="false" customHeight="false" outlineLevel="0" collapsed="false"/>
    <row r="44602" customFormat="false" ht="15" hidden="false" customHeight="false" outlineLevel="0" collapsed="false"/>
    <row r="44603" customFormat="false" ht="15" hidden="false" customHeight="false" outlineLevel="0" collapsed="false"/>
    <row r="44604" customFormat="false" ht="15" hidden="false" customHeight="false" outlineLevel="0" collapsed="false"/>
    <row r="44605" customFormat="false" ht="15" hidden="false" customHeight="false" outlineLevel="0" collapsed="false"/>
    <row r="44606" customFormat="false" ht="15" hidden="false" customHeight="false" outlineLevel="0" collapsed="false"/>
    <row r="44607" customFormat="false" ht="15" hidden="false" customHeight="false" outlineLevel="0" collapsed="false"/>
    <row r="44608" customFormat="false" ht="15" hidden="false" customHeight="false" outlineLevel="0" collapsed="false"/>
    <row r="44609" customFormat="false" ht="15" hidden="false" customHeight="false" outlineLevel="0" collapsed="false"/>
    <row r="44610" customFormat="false" ht="15" hidden="false" customHeight="false" outlineLevel="0" collapsed="false"/>
    <row r="44611" customFormat="false" ht="15" hidden="false" customHeight="false" outlineLevel="0" collapsed="false"/>
    <row r="44612" customFormat="false" ht="15" hidden="false" customHeight="false" outlineLevel="0" collapsed="false"/>
    <row r="44613" customFormat="false" ht="15" hidden="false" customHeight="false" outlineLevel="0" collapsed="false"/>
    <row r="44614" customFormat="false" ht="15" hidden="false" customHeight="false" outlineLevel="0" collapsed="false"/>
    <row r="44615" customFormat="false" ht="15" hidden="false" customHeight="false" outlineLevel="0" collapsed="false"/>
    <row r="44616" customFormat="false" ht="15" hidden="false" customHeight="false" outlineLevel="0" collapsed="false"/>
    <row r="44617" customFormat="false" ht="15" hidden="false" customHeight="false" outlineLevel="0" collapsed="false"/>
    <row r="44618" customFormat="false" ht="15" hidden="false" customHeight="false" outlineLevel="0" collapsed="false"/>
    <row r="44619" customFormat="false" ht="15" hidden="false" customHeight="false" outlineLevel="0" collapsed="false"/>
    <row r="44620" customFormat="false" ht="15" hidden="false" customHeight="false" outlineLevel="0" collapsed="false"/>
    <row r="44621" customFormat="false" ht="15" hidden="false" customHeight="false" outlineLevel="0" collapsed="false"/>
    <row r="44622" customFormat="false" ht="15" hidden="false" customHeight="false" outlineLevel="0" collapsed="false"/>
    <row r="44623" customFormat="false" ht="15" hidden="false" customHeight="false" outlineLevel="0" collapsed="false"/>
    <row r="44624" customFormat="false" ht="15" hidden="false" customHeight="false" outlineLevel="0" collapsed="false"/>
    <row r="44625" customFormat="false" ht="15" hidden="false" customHeight="false" outlineLevel="0" collapsed="false"/>
    <row r="44626" customFormat="false" ht="15" hidden="false" customHeight="false" outlineLevel="0" collapsed="false"/>
    <row r="44627" customFormat="false" ht="15" hidden="false" customHeight="false" outlineLevel="0" collapsed="false"/>
    <row r="44628" customFormat="false" ht="15" hidden="false" customHeight="false" outlineLevel="0" collapsed="false"/>
    <row r="44629" customFormat="false" ht="15" hidden="false" customHeight="false" outlineLevel="0" collapsed="false"/>
    <row r="44630" customFormat="false" ht="15" hidden="false" customHeight="false" outlineLevel="0" collapsed="false"/>
    <row r="44631" customFormat="false" ht="15" hidden="false" customHeight="false" outlineLevel="0" collapsed="false"/>
    <row r="44632" customFormat="false" ht="15" hidden="false" customHeight="false" outlineLevel="0" collapsed="false"/>
    <row r="44633" customFormat="false" ht="15" hidden="false" customHeight="false" outlineLevel="0" collapsed="false"/>
    <row r="44634" customFormat="false" ht="15" hidden="false" customHeight="false" outlineLevel="0" collapsed="false"/>
    <row r="44635" customFormat="false" ht="15" hidden="false" customHeight="false" outlineLevel="0" collapsed="false"/>
    <row r="44636" customFormat="false" ht="15" hidden="false" customHeight="false" outlineLevel="0" collapsed="false"/>
    <row r="44637" customFormat="false" ht="15" hidden="false" customHeight="false" outlineLevel="0" collapsed="false"/>
    <row r="44638" customFormat="false" ht="15" hidden="false" customHeight="false" outlineLevel="0" collapsed="false"/>
    <row r="44639" customFormat="false" ht="15" hidden="false" customHeight="false" outlineLevel="0" collapsed="false"/>
    <row r="44640" customFormat="false" ht="15" hidden="false" customHeight="false" outlineLevel="0" collapsed="false"/>
    <row r="44641" customFormat="false" ht="15" hidden="false" customHeight="false" outlineLevel="0" collapsed="false"/>
    <row r="44642" customFormat="false" ht="15" hidden="false" customHeight="false" outlineLevel="0" collapsed="false"/>
    <row r="44643" customFormat="false" ht="15" hidden="false" customHeight="false" outlineLevel="0" collapsed="false"/>
    <row r="44644" customFormat="false" ht="15" hidden="false" customHeight="false" outlineLevel="0" collapsed="false"/>
    <row r="44645" customFormat="false" ht="15" hidden="false" customHeight="false" outlineLevel="0" collapsed="false"/>
    <row r="44646" customFormat="false" ht="15" hidden="false" customHeight="false" outlineLevel="0" collapsed="false"/>
    <row r="44647" customFormat="false" ht="15" hidden="false" customHeight="false" outlineLevel="0" collapsed="false"/>
    <row r="44648" customFormat="false" ht="15" hidden="false" customHeight="false" outlineLevel="0" collapsed="false"/>
    <row r="44649" customFormat="false" ht="15" hidden="false" customHeight="false" outlineLevel="0" collapsed="false"/>
    <row r="44650" customFormat="false" ht="15" hidden="false" customHeight="false" outlineLevel="0" collapsed="false"/>
    <row r="44651" customFormat="false" ht="15" hidden="false" customHeight="false" outlineLevel="0" collapsed="false"/>
    <row r="44652" customFormat="false" ht="15" hidden="false" customHeight="false" outlineLevel="0" collapsed="false"/>
    <row r="44653" customFormat="false" ht="15" hidden="false" customHeight="false" outlineLevel="0" collapsed="false"/>
    <row r="44654" customFormat="false" ht="15" hidden="false" customHeight="false" outlineLevel="0" collapsed="false"/>
    <row r="44655" customFormat="false" ht="15" hidden="false" customHeight="false" outlineLevel="0" collapsed="false"/>
    <row r="44656" customFormat="false" ht="15" hidden="false" customHeight="false" outlineLevel="0" collapsed="false"/>
    <row r="44657" customFormat="false" ht="15" hidden="false" customHeight="false" outlineLevel="0" collapsed="false"/>
    <row r="44658" customFormat="false" ht="15" hidden="false" customHeight="false" outlineLevel="0" collapsed="false"/>
    <row r="44659" customFormat="false" ht="15" hidden="false" customHeight="false" outlineLevel="0" collapsed="false"/>
    <row r="44660" customFormat="false" ht="15" hidden="false" customHeight="false" outlineLevel="0" collapsed="false"/>
    <row r="44661" customFormat="false" ht="15" hidden="false" customHeight="false" outlineLevel="0" collapsed="false"/>
    <row r="44662" customFormat="false" ht="15" hidden="false" customHeight="false" outlineLevel="0" collapsed="false"/>
    <row r="44663" customFormat="false" ht="15" hidden="false" customHeight="false" outlineLevel="0" collapsed="false"/>
    <row r="44664" customFormat="false" ht="15" hidden="false" customHeight="false" outlineLevel="0" collapsed="false"/>
    <row r="44665" customFormat="false" ht="15" hidden="false" customHeight="false" outlineLevel="0" collapsed="false"/>
    <row r="44666" customFormat="false" ht="15" hidden="false" customHeight="false" outlineLevel="0" collapsed="false"/>
    <row r="44667" customFormat="false" ht="15" hidden="false" customHeight="false" outlineLevel="0" collapsed="false"/>
    <row r="44668" customFormat="false" ht="15" hidden="false" customHeight="false" outlineLevel="0" collapsed="false"/>
    <row r="44669" customFormat="false" ht="15" hidden="false" customHeight="false" outlineLevel="0" collapsed="false"/>
    <row r="44670" customFormat="false" ht="15" hidden="false" customHeight="false" outlineLevel="0" collapsed="false"/>
    <row r="44671" customFormat="false" ht="15" hidden="false" customHeight="false" outlineLevel="0" collapsed="false"/>
    <row r="44672" customFormat="false" ht="15" hidden="false" customHeight="false" outlineLevel="0" collapsed="false"/>
    <row r="44673" customFormat="false" ht="15" hidden="false" customHeight="false" outlineLevel="0" collapsed="false"/>
    <row r="44674" customFormat="false" ht="15" hidden="false" customHeight="false" outlineLevel="0" collapsed="false"/>
    <row r="44675" customFormat="false" ht="15" hidden="false" customHeight="false" outlineLevel="0" collapsed="false"/>
    <row r="44676" customFormat="false" ht="15" hidden="false" customHeight="false" outlineLevel="0" collapsed="false"/>
    <row r="44677" customFormat="false" ht="15" hidden="false" customHeight="false" outlineLevel="0" collapsed="false"/>
    <row r="44678" customFormat="false" ht="15" hidden="false" customHeight="false" outlineLevel="0" collapsed="false"/>
    <row r="44679" customFormat="false" ht="15" hidden="false" customHeight="false" outlineLevel="0" collapsed="false"/>
    <row r="44680" customFormat="false" ht="15" hidden="false" customHeight="false" outlineLevel="0" collapsed="false"/>
    <row r="44681" customFormat="false" ht="15" hidden="false" customHeight="false" outlineLevel="0" collapsed="false"/>
    <row r="44682" customFormat="false" ht="15" hidden="false" customHeight="false" outlineLevel="0" collapsed="false"/>
    <row r="44683" customFormat="false" ht="15" hidden="false" customHeight="false" outlineLevel="0" collapsed="false"/>
    <row r="44684" customFormat="false" ht="15" hidden="false" customHeight="false" outlineLevel="0" collapsed="false"/>
    <row r="44685" customFormat="false" ht="15" hidden="false" customHeight="false" outlineLevel="0" collapsed="false"/>
    <row r="44686" customFormat="false" ht="15" hidden="false" customHeight="false" outlineLevel="0" collapsed="false"/>
    <row r="44687" customFormat="false" ht="15" hidden="false" customHeight="false" outlineLevel="0" collapsed="false"/>
    <row r="44688" customFormat="false" ht="15" hidden="false" customHeight="false" outlineLevel="0" collapsed="false"/>
    <row r="44689" customFormat="false" ht="15" hidden="false" customHeight="false" outlineLevel="0" collapsed="false"/>
    <row r="44690" customFormat="false" ht="15" hidden="false" customHeight="false" outlineLevel="0" collapsed="false"/>
    <row r="44691" customFormat="false" ht="15" hidden="false" customHeight="false" outlineLevel="0" collapsed="false"/>
    <row r="44692" customFormat="false" ht="15" hidden="false" customHeight="false" outlineLevel="0" collapsed="false"/>
    <row r="44693" customFormat="false" ht="15" hidden="false" customHeight="false" outlineLevel="0" collapsed="false"/>
    <row r="44694" customFormat="false" ht="15" hidden="false" customHeight="false" outlineLevel="0" collapsed="false"/>
    <row r="44695" customFormat="false" ht="15" hidden="false" customHeight="false" outlineLevel="0" collapsed="false"/>
    <row r="44696" customFormat="false" ht="15" hidden="false" customHeight="false" outlineLevel="0" collapsed="false"/>
    <row r="44697" customFormat="false" ht="15" hidden="false" customHeight="false" outlineLevel="0" collapsed="false"/>
    <row r="44698" customFormat="false" ht="15" hidden="false" customHeight="false" outlineLevel="0" collapsed="false"/>
    <row r="44699" customFormat="false" ht="15" hidden="false" customHeight="false" outlineLevel="0" collapsed="false"/>
    <row r="44700" customFormat="false" ht="15" hidden="false" customHeight="false" outlineLevel="0" collapsed="false"/>
    <row r="44701" customFormat="false" ht="15" hidden="false" customHeight="false" outlineLevel="0" collapsed="false"/>
    <row r="44702" customFormat="false" ht="15" hidden="false" customHeight="false" outlineLevel="0" collapsed="false"/>
    <row r="44703" customFormat="false" ht="15" hidden="false" customHeight="false" outlineLevel="0" collapsed="false"/>
    <row r="44704" customFormat="false" ht="15" hidden="false" customHeight="false" outlineLevel="0" collapsed="false"/>
    <row r="44705" customFormat="false" ht="15" hidden="false" customHeight="false" outlineLevel="0" collapsed="false"/>
    <row r="44706" customFormat="false" ht="15" hidden="false" customHeight="false" outlineLevel="0" collapsed="false"/>
    <row r="44707" customFormat="false" ht="15" hidden="false" customHeight="false" outlineLevel="0" collapsed="false"/>
    <row r="44708" customFormat="false" ht="15" hidden="false" customHeight="false" outlineLevel="0" collapsed="false"/>
    <row r="44709" customFormat="false" ht="15" hidden="false" customHeight="false" outlineLevel="0" collapsed="false"/>
    <row r="44710" customFormat="false" ht="15" hidden="false" customHeight="false" outlineLevel="0" collapsed="false"/>
    <row r="44711" customFormat="false" ht="15" hidden="false" customHeight="false" outlineLevel="0" collapsed="false"/>
    <row r="44712" customFormat="false" ht="15" hidden="false" customHeight="false" outlineLevel="0" collapsed="false"/>
    <row r="44713" customFormat="false" ht="15" hidden="false" customHeight="false" outlineLevel="0" collapsed="false"/>
    <row r="44714" customFormat="false" ht="15" hidden="false" customHeight="false" outlineLevel="0" collapsed="false"/>
    <row r="44715" customFormat="false" ht="15" hidden="false" customHeight="false" outlineLevel="0" collapsed="false"/>
    <row r="44716" customFormat="false" ht="15" hidden="false" customHeight="false" outlineLevel="0" collapsed="false"/>
    <row r="44717" customFormat="false" ht="15" hidden="false" customHeight="false" outlineLevel="0" collapsed="false"/>
    <row r="44718" customFormat="false" ht="15" hidden="false" customHeight="false" outlineLevel="0" collapsed="false"/>
    <row r="44719" customFormat="false" ht="15" hidden="false" customHeight="false" outlineLevel="0" collapsed="false"/>
    <row r="44720" customFormat="false" ht="15" hidden="false" customHeight="false" outlineLevel="0" collapsed="false"/>
    <row r="44721" customFormat="false" ht="15" hidden="false" customHeight="false" outlineLevel="0" collapsed="false"/>
    <row r="44722" customFormat="false" ht="15" hidden="false" customHeight="false" outlineLevel="0" collapsed="false"/>
    <row r="44723" customFormat="false" ht="15" hidden="false" customHeight="false" outlineLevel="0" collapsed="false"/>
    <row r="44724" customFormat="false" ht="15" hidden="false" customHeight="false" outlineLevel="0" collapsed="false"/>
    <row r="44725" customFormat="false" ht="15" hidden="false" customHeight="false" outlineLevel="0" collapsed="false"/>
    <row r="44726" customFormat="false" ht="15" hidden="false" customHeight="false" outlineLevel="0" collapsed="false"/>
    <row r="44727" customFormat="false" ht="15" hidden="false" customHeight="false" outlineLevel="0" collapsed="false"/>
    <row r="44728" customFormat="false" ht="15" hidden="false" customHeight="false" outlineLevel="0" collapsed="false"/>
    <row r="44729" customFormat="false" ht="15" hidden="false" customHeight="false" outlineLevel="0" collapsed="false"/>
    <row r="44730" customFormat="false" ht="15" hidden="false" customHeight="false" outlineLevel="0" collapsed="false"/>
    <row r="44731" customFormat="false" ht="15" hidden="false" customHeight="false" outlineLevel="0" collapsed="false"/>
    <row r="44732" customFormat="false" ht="15" hidden="false" customHeight="false" outlineLevel="0" collapsed="false"/>
    <row r="44733" customFormat="false" ht="15" hidden="false" customHeight="false" outlineLevel="0" collapsed="false"/>
    <row r="44734" customFormat="false" ht="15" hidden="false" customHeight="false" outlineLevel="0" collapsed="false"/>
    <row r="44735" customFormat="false" ht="15" hidden="false" customHeight="false" outlineLevel="0" collapsed="false"/>
    <row r="44736" customFormat="false" ht="15" hidden="false" customHeight="false" outlineLevel="0" collapsed="false"/>
    <row r="44737" customFormat="false" ht="15" hidden="false" customHeight="false" outlineLevel="0" collapsed="false"/>
    <row r="44738" customFormat="false" ht="15" hidden="false" customHeight="false" outlineLevel="0" collapsed="false"/>
    <row r="44739" customFormat="false" ht="15" hidden="false" customHeight="false" outlineLevel="0" collapsed="false"/>
    <row r="44740" customFormat="false" ht="15" hidden="false" customHeight="false" outlineLevel="0" collapsed="false"/>
    <row r="44741" customFormat="false" ht="15" hidden="false" customHeight="false" outlineLevel="0" collapsed="false"/>
    <row r="44742" customFormat="false" ht="15" hidden="false" customHeight="false" outlineLevel="0" collapsed="false"/>
    <row r="44743" customFormat="false" ht="15" hidden="false" customHeight="false" outlineLevel="0" collapsed="false"/>
    <row r="44744" customFormat="false" ht="15" hidden="false" customHeight="false" outlineLevel="0" collapsed="false"/>
    <row r="44745" customFormat="false" ht="15" hidden="false" customHeight="false" outlineLevel="0" collapsed="false"/>
    <row r="44746" customFormat="false" ht="15" hidden="false" customHeight="false" outlineLevel="0" collapsed="false"/>
    <row r="44747" customFormat="false" ht="15" hidden="false" customHeight="false" outlineLevel="0" collapsed="false"/>
    <row r="44748" customFormat="false" ht="15" hidden="false" customHeight="false" outlineLevel="0" collapsed="false"/>
    <row r="44749" customFormat="false" ht="15" hidden="false" customHeight="false" outlineLevel="0" collapsed="false"/>
    <row r="44750" customFormat="false" ht="15" hidden="false" customHeight="false" outlineLevel="0" collapsed="false"/>
    <row r="44751" customFormat="false" ht="15" hidden="false" customHeight="false" outlineLevel="0" collapsed="false"/>
    <row r="44752" customFormat="false" ht="15" hidden="false" customHeight="false" outlineLevel="0" collapsed="false"/>
    <row r="44753" customFormat="false" ht="15" hidden="false" customHeight="false" outlineLevel="0" collapsed="false"/>
    <row r="44754" customFormat="false" ht="15" hidden="false" customHeight="false" outlineLevel="0" collapsed="false"/>
    <row r="44755" customFormat="false" ht="15" hidden="false" customHeight="false" outlineLevel="0" collapsed="false"/>
    <row r="44756" customFormat="false" ht="15" hidden="false" customHeight="false" outlineLevel="0" collapsed="false"/>
    <row r="44757" customFormat="false" ht="15" hidden="false" customHeight="false" outlineLevel="0" collapsed="false"/>
    <row r="44758" customFormat="false" ht="15" hidden="false" customHeight="false" outlineLevel="0" collapsed="false"/>
    <row r="44759" customFormat="false" ht="15" hidden="false" customHeight="false" outlineLevel="0" collapsed="false"/>
    <row r="44760" customFormat="false" ht="15" hidden="false" customHeight="false" outlineLevel="0" collapsed="false"/>
    <row r="44761" customFormat="false" ht="15" hidden="false" customHeight="false" outlineLevel="0" collapsed="false"/>
    <row r="44762" customFormat="false" ht="15" hidden="false" customHeight="false" outlineLevel="0" collapsed="false"/>
    <row r="44763" customFormat="false" ht="15" hidden="false" customHeight="false" outlineLevel="0" collapsed="false"/>
    <row r="44764" customFormat="false" ht="15" hidden="false" customHeight="false" outlineLevel="0" collapsed="false"/>
    <row r="44765" customFormat="false" ht="15" hidden="false" customHeight="false" outlineLevel="0" collapsed="false"/>
    <row r="44766" customFormat="false" ht="15" hidden="false" customHeight="false" outlineLevel="0" collapsed="false"/>
    <row r="44767" customFormat="false" ht="15" hidden="false" customHeight="false" outlineLevel="0" collapsed="false"/>
    <row r="44768" customFormat="false" ht="15" hidden="false" customHeight="false" outlineLevel="0" collapsed="false"/>
    <row r="44769" customFormat="false" ht="15" hidden="false" customHeight="false" outlineLevel="0" collapsed="false"/>
    <row r="44770" customFormat="false" ht="15" hidden="false" customHeight="false" outlineLevel="0" collapsed="false"/>
    <row r="44771" customFormat="false" ht="15" hidden="false" customHeight="false" outlineLevel="0" collapsed="false"/>
    <row r="44772" customFormat="false" ht="15" hidden="false" customHeight="false" outlineLevel="0" collapsed="false"/>
    <row r="44773" customFormat="false" ht="15" hidden="false" customHeight="false" outlineLevel="0" collapsed="false"/>
    <row r="44774" customFormat="false" ht="15" hidden="false" customHeight="false" outlineLevel="0" collapsed="false"/>
    <row r="44775" customFormat="false" ht="15" hidden="false" customHeight="false" outlineLevel="0" collapsed="false"/>
    <row r="44776" customFormat="false" ht="15" hidden="false" customHeight="false" outlineLevel="0" collapsed="false"/>
    <row r="44777" customFormat="false" ht="15" hidden="false" customHeight="false" outlineLevel="0" collapsed="false"/>
    <row r="44778" customFormat="false" ht="15" hidden="false" customHeight="false" outlineLevel="0" collapsed="false"/>
    <row r="44779" customFormat="false" ht="15" hidden="false" customHeight="false" outlineLevel="0" collapsed="false"/>
    <row r="44780" customFormat="false" ht="15" hidden="false" customHeight="false" outlineLevel="0" collapsed="false"/>
    <row r="44781" customFormat="false" ht="15" hidden="false" customHeight="false" outlineLevel="0" collapsed="false"/>
    <row r="44782" customFormat="false" ht="15" hidden="false" customHeight="false" outlineLevel="0" collapsed="false"/>
    <row r="44783" customFormat="false" ht="15" hidden="false" customHeight="false" outlineLevel="0" collapsed="false"/>
    <row r="44784" customFormat="false" ht="15" hidden="false" customHeight="false" outlineLevel="0" collapsed="false"/>
    <row r="44785" customFormat="false" ht="15" hidden="false" customHeight="false" outlineLevel="0" collapsed="false"/>
    <row r="44786" customFormat="false" ht="15" hidden="false" customHeight="false" outlineLevel="0" collapsed="false"/>
    <row r="44787" customFormat="false" ht="15" hidden="false" customHeight="false" outlineLevel="0" collapsed="false"/>
    <row r="44788" customFormat="false" ht="15" hidden="false" customHeight="false" outlineLevel="0" collapsed="false"/>
    <row r="44789" customFormat="false" ht="15" hidden="false" customHeight="false" outlineLevel="0" collapsed="false"/>
    <row r="44790" customFormat="false" ht="15" hidden="false" customHeight="false" outlineLevel="0" collapsed="false"/>
    <row r="44791" customFormat="false" ht="15" hidden="false" customHeight="false" outlineLevel="0" collapsed="false"/>
    <row r="44792" customFormat="false" ht="15" hidden="false" customHeight="false" outlineLevel="0" collapsed="false"/>
    <row r="44793" customFormat="false" ht="15" hidden="false" customHeight="false" outlineLevel="0" collapsed="false"/>
    <row r="44794" customFormat="false" ht="15" hidden="false" customHeight="false" outlineLevel="0" collapsed="false"/>
    <row r="44795" customFormat="false" ht="15" hidden="false" customHeight="false" outlineLevel="0" collapsed="false"/>
    <row r="44796" customFormat="false" ht="15" hidden="false" customHeight="false" outlineLevel="0" collapsed="false"/>
    <row r="44797" customFormat="false" ht="15" hidden="false" customHeight="false" outlineLevel="0" collapsed="false"/>
    <row r="44798" customFormat="false" ht="15" hidden="false" customHeight="false" outlineLevel="0" collapsed="false"/>
    <row r="44799" customFormat="false" ht="15" hidden="false" customHeight="false" outlineLevel="0" collapsed="false"/>
    <row r="44800" customFormat="false" ht="15" hidden="false" customHeight="false" outlineLevel="0" collapsed="false"/>
    <row r="44801" customFormat="false" ht="15" hidden="false" customHeight="false" outlineLevel="0" collapsed="false"/>
    <row r="44802" customFormat="false" ht="15" hidden="false" customHeight="false" outlineLevel="0" collapsed="false"/>
    <row r="44803" customFormat="false" ht="15" hidden="false" customHeight="false" outlineLevel="0" collapsed="false"/>
    <row r="44804" customFormat="false" ht="15" hidden="false" customHeight="false" outlineLevel="0" collapsed="false"/>
    <row r="44805" customFormat="false" ht="15" hidden="false" customHeight="false" outlineLevel="0" collapsed="false"/>
    <row r="44806" customFormat="false" ht="15" hidden="false" customHeight="false" outlineLevel="0" collapsed="false"/>
    <row r="44807" customFormat="false" ht="15" hidden="false" customHeight="false" outlineLevel="0" collapsed="false"/>
    <row r="44808" customFormat="false" ht="15" hidden="false" customHeight="false" outlineLevel="0" collapsed="false"/>
    <row r="44809" customFormat="false" ht="15" hidden="false" customHeight="false" outlineLevel="0" collapsed="false"/>
    <row r="44810" customFormat="false" ht="15" hidden="false" customHeight="false" outlineLevel="0" collapsed="false"/>
    <row r="44811" customFormat="false" ht="15" hidden="false" customHeight="false" outlineLevel="0" collapsed="false"/>
    <row r="44812" customFormat="false" ht="15" hidden="false" customHeight="false" outlineLevel="0" collapsed="false"/>
    <row r="44813" customFormat="false" ht="15" hidden="false" customHeight="false" outlineLevel="0" collapsed="false"/>
    <row r="44814" customFormat="false" ht="15" hidden="false" customHeight="false" outlineLevel="0" collapsed="false"/>
    <row r="44815" customFormat="false" ht="15" hidden="false" customHeight="false" outlineLevel="0" collapsed="false"/>
    <row r="44816" customFormat="false" ht="15" hidden="false" customHeight="false" outlineLevel="0" collapsed="false"/>
    <row r="44817" customFormat="false" ht="15" hidden="false" customHeight="false" outlineLevel="0" collapsed="false"/>
    <row r="44818" customFormat="false" ht="15" hidden="false" customHeight="false" outlineLevel="0" collapsed="false"/>
    <row r="44819" customFormat="false" ht="15" hidden="false" customHeight="false" outlineLevel="0" collapsed="false"/>
    <row r="44820" customFormat="false" ht="15" hidden="false" customHeight="false" outlineLevel="0" collapsed="false"/>
    <row r="44821" customFormat="false" ht="15" hidden="false" customHeight="false" outlineLevel="0" collapsed="false"/>
    <row r="44822" customFormat="false" ht="15" hidden="false" customHeight="false" outlineLevel="0" collapsed="false"/>
    <row r="44823" customFormat="false" ht="15" hidden="false" customHeight="false" outlineLevel="0" collapsed="false"/>
    <row r="44824" customFormat="false" ht="15" hidden="false" customHeight="false" outlineLevel="0" collapsed="false"/>
    <row r="44825" customFormat="false" ht="15" hidden="false" customHeight="false" outlineLevel="0" collapsed="false"/>
    <row r="44826" customFormat="false" ht="15" hidden="false" customHeight="false" outlineLevel="0" collapsed="false"/>
    <row r="44827" customFormat="false" ht="15" hidden="false" customHeight="false" outlineLevel="0" collapsed="false"/>
    <row r="44828" customFormat="false" ht="15" hidden="false" customHeight="false" outlineLevel="0" collapsed="false"/>
    <row r="44829" customFormat="false" ht="15" hidden="false" customHeight="false" outlineLevel="0" collapsed="false"/>
    <row r="44830" customFormat="false" ht="15" hidden="false" customHeight="false" outlineLevel="0" collapsed="false"/>
    <row r="44831" customFormat="false" ht="15" hidden="false" customHeight="false" outlineLevel="0" collapsed="false"/>
    <row r="44832" customFormat="false" ht="15" hidden="false" customHeight="false" outlineLevel="0" collapsed="false"/>
    <row r="44833" customFormat="false" ht="15" hidden="false" customHeight="false" outlineLevel="0" collapsed="false"/>
    <row r="44834" customFormat="false" ht="15" hidden="false" customHeight="false" outlineLevel="0" collapsed="false"/>
    <row r="44835" customFormat="false" ht="15" hidden="false" customHeight="false" outlineLevel="0" collapsed="false"/>
    <row r="44836" customFormat="false" ht="15" hidden="false" customHeight="false" outlineLevel="0" collapsed="false"/>
    <row r="44837" customFormat="false" ht="15" hidden="false" customHeight="false" outlineLevel="0" collapsed="false"/>
    <row r="44838" customFormat="false" ht="15" hidden="false" customHeight="false" outlineLevel="0" collapsed="false"/>
    <row r="44839" customFormat="false" ht="15" hidden="false" customHeight="false" outlineLevel="0" collapsed="false"/>
    <row r="44840" customFormat="false" ht="15" hidden="false" customHeight="false" outlineLevel="0" collapsed="false"/>
    <row r="44841" customFormat="false" ht="15" hidden="false" customHeight="false" outlineLevel="0" collapsed="false"/>
    <row r="44842" customFormat="false" ht="15" hidden="false" customHeight="false" outlineLevel="0" collapsed="false"/>
    <row r="44843" customFormat="false" ht="15" hidden="false" customHeight="false" outlineLevel="0" collapsed="false"/>
    <row r="44844" customFormat="false" ht="15" hidden="false" customHeight="false" outlineLevel="0" collapsed="false"/>
    <row r="44845" customFormat="false" ht="15" hidden="false" customHeight="false" outlineLevel="0" collapsed="false"/>
    <row r="44846" customFormat="false" ht="15" hidden="false" customHeight="false" outlineLevel="0" collapsed="false"/>
    <row r="44847" customFormat="false" ht="15" hidden="false" customHeight="false" outlineLevel="0" collapsed="false"/>
    <row r="44848" customFormat="false" ht="15" hidden="false" customHeight="false" outlineLevel="0" collapsed="false"/>
    <row r="44849" customFormat="false" ht="15" hidden="false" customHeight="false" outlineLevel="0" collapsed="false"/>
    <row r="44850" customFormat="false" ht="15" hidden="false" customHeight="false" outlineLevel="0" collapsed="false"/>
    <row r="44851" customFormat="false" ht="15" hidden="false" customHeight="false" outlineLevel="0" collapsed="false"/>
    <row r="44852" customFormat="false" ht="15" hidden="false" customHeight="false" outlineLevel="0" collapsed="false"/>
    <row r="44853" customFormat="false" ht="15" hidden="false" customHeight="false" outlineLevel="0" collapsed="false"/>
    <row r="44854" customFormat="false" ht="15" hidden="false" customHeight="false" outlineLevel="0" collapsed="false"/>
    <row r="44855" customFormat="false" ht="15" hidden="false" customHeight="false" outlineLevel="0" collapsed="false"/>
    <row r="44856" customFormat="false" ht="15" hidden="false" customHeight="false" outlineLevel="0" collapsed="false"/>
    <row r="44857" customFormat="false" ht="15" hidden="false" customHeight="false" outlineLevel="0" collapsed="false"/>
    <row r="44858" customFormat="false" ht="15" hidden="false" customHeight="false" outlineLevel="0" collapsed="false"/>
    <row r="44859" customFormat="false" ht="15" hidden="false" customHeight="false" outlineLevel="0" collapsed="false"/>
    <row r="44860" customFormat="false" ht="15" hidden="false" customHeight="false" outlineLevel="0" collapsed="false"/>
    <row r="44861" customFormat="false" ht="15" hidden="false" customHeight="false" outlineLevel="0" collapsed="false"/>
    <row r="44862" customFormat="false" ht="15" hidden="false" customHeight="false" outlineLevel="0" collapsed="false"/>
    <row r="44863" customFormat="false" ht="15" hidden="false" customHeight="false" outlineLevel="0" collapsed="false"/>
    <row r="44864" customFormat="false" ht="15" hidden="false" customHeight="false" outlineLevel="0" collapsed="false"/>
    <row r="44865" customFormat="false" ht="15" hidden="false" customHeight="false" outlineLevel="0" collapsed="false"/>
    <row r="44866" customFormat="false" ht="15" hidden="false" customHeight="false" outlineLevel="0" collapsed="false"/>
    <row r="44867" customFormat="false" ht="15" hidden="false" customHeight="false" outlineLevel="0" collapsed="false"/>
    <row r="44868" customFormat="false" ht="15" hidden="false" customHeight="false" outlineLevel="0" collapsed="false"/>
    <row r="44869" customFormat="false" ht="15" hidden="false" customHeight="false" outlineLevel="0" collapsed="false"/>
    <row r="44870" customFormat="false" ht="15" hidden="false" customHeight="false" outlineLevel="0" collapsed="false"/>
    <row r="44871" customFormat="false" ht="15" hidden="false" customHeight="false" outlineLevel="0" collapsed="false"/>
    <row r="44872" customFormat="false" ht="15" hidden="false" customHeight="false" outlineLevel="0" collapsed="false"/>
    <row r="44873" customFormat="false" ht="15" hidden="false" customHeight="false" outlineLevel="0" collapsed="false"/>
    <row r="44874" customFormat="false" ht="15" hidden="false" customHeight="false" outlineLevel="0" collapsed="false"/>
    <row r="44875" customFormat="false" ht="15" hidden="false" customHeight="false" outlineLevel="0" collapsed="false"/>
    <row r="44876" customFormat="false" ht="15" hidden="false" customHeight="false" outlineLevel="0" collapsed="false"/>
    <row r="44877" customFormat="false" ht="15" hidden="false" customHeight="false" outlineLevel="0" collapsed="false"/>
    <row r="44878" customFormat="false" ht="15" hidden="false" customHeight="false" outlineLevel="0" collapsed="false"/>
    <row r="44879" customFormat="false" ht="15" hidden="false" customHeight="false" outlineLevel="0" collapsed="false"/>
    <row r="44880" customFormat="false" ht="15" hidden="false" customHeight="false" outlineLevel="0" collapsed="false"/>
    <row r="44881" customFormat="false" ht="15" hidden="false" customHeight="false" outlineLevel="0" collapsed="false"/>
    <row r="44882" customFormat="false" ht="15" hidden="false" customHeight="false" outlineLevel="0" collapsed="false"/>
    <row r="44883" customFormat="false" ht="15" hidden="false" customHeight="false" outlineLevel="0" collapsed="false"/>
    <row r="44884" customFormat="false" ht="15" hidden="false" customHeight="false" outlineLevel="0" collapsed="false"/>
    <row r="44885" customFormat="false" ht="15" hidden="false" customHeight="false" outlineLevel="0" collapsed="false"/>
    <row r="44886" customFormat="false" ht="15" hidden="false" customHeight="false" outlineLevel="0" collapsed="false"/>
    <row r="44887" customFormat="false" ht="15" hidden="false" customHeight="false" outlineLevel="0" collapsed="false"/>
    <row r="44888" customFormat="false" ht="15" hidden="false" customHeight="false" outlineLevel="0" collapsed="false"/>
    <row r="44889" customFormat="false" ht="15" hidden="false" customHeight="false" outlineLevel="0" collapsed="false"/>
    <row r="44890" customFormat="false" ht="15" hidden="false" customHeight="false" outlineLevel="0" collapsed="false"/>
    <row r="44891" customFormat="false" ht="15" hidden="false" customHeight="false" outlineLevel="0" collapsed="false"/>
    <row r="44892" customFormat="false" ht="15" hidden="false" customHeight="false" outlineLevel="0" collapsed="false"/>
    <row r="44893" customFormat="false" ht="15" hidden="false" customHeight="false" outlineLevel="0" collapsed="false"/>
    <row r="44894" customFormat="false" ht="15" hidden="false" customHeight="false" outlineLevel="0" collapsed="false"/>
    <row r="44895" customFormat="false" ht="15" hidden="false" customHeight="false" outlineLevel="0" collapsed="false"/>
    <row r="44896" customFormat="false" ht="15" hidden="false" customHeight="false" outlineLevel="0" collapsed="false"/>
    <row r="44897" customFormat="false" ht="15" hidden="false" customHeight="false" outlineLevel="0" collapsed="false"/>
    <row r="44898" customFormat="false" ht="15" hidden="false" customHeight="false" outlineLevel="0" collapsed="false"/>
    <row r="44899" customFormat="false" ht="15" hidden="false" customHeight="false" outlineLevel="0" collapsed="false"/>
    <row r="44900" customFormat="false" ht="15" hidden="false" customHeight="false" outlineLevel="0" collapsed="false"/>
    <row r="44901" customFormat="false" ht="15" hidden="false" customHeight="false" outlineLevel="0" collapsed="false"/>
    <row r="44902" customFormat="false" ht="15" hidden="false" customHeight="false" outlineLevel="0" collapsed="false"/>
    <row r="44903" customFormat="false" ht="15" hidden="false" customHeight="false" outlineLevel="0" collapsed="false"/>
    <row r="44904" customFormat="false" ht="15" hidden="false" customHeight="false" outlineLevel="0" collapsed="false"/>
    <row r="44905" customFormat="false" ht="15" hidden="false" customHeight="false" outlineLevel="0" collapsed="false"/>
    <row r="44906" customFormat="false" ht="15" hidden="false" customHeight="false" outlineLevel="0" collapsed="false"/>
    <row r="44907" customFormat="false" ht="15" hidden="false" customHeight="false" outlineLevel="0" collapsed="false"/>
    <row r="44908" customFormat="false" ht="15" hidden="false" customHeight="false" outlineLevel="0" collapsed="false"/>
    <row r="44909" customFormat="false" ht="15" hidden="false" customHeight="false" outlineLevel="0" collapsed="false"/>
    <row r="44910" customFormat="false" ht="15" hidden="false" customHeight="false" outlineLevel="0" collapsed="false"/>
    <row r="44911" customFormat="false" ht="15" hidden="false" customHeight="false" outlineLevel="0" collapsed="false"/>
    <row r="44912" customFormat="false" ht="15" hidden="false" customHeight="false" outlineLevel="0" collapsed="false"/>
    <row r="44913" customFormat="false" ht="15" hidden="false" customHeight="false" outlineLevel="0" collapsed="false"/>
    <row r="44914" customFormat="false" ht="15" hidden="false" customHeight="false" outlineLevel="0" collapsed="false"/>
    <row r="44915" customFormat="false" ht="15" hidden="false" customHeight="false" outlineLevel="0" collapsed="false"/>
    <row r="44916" customFormat="false" ht="15" hidden="false" customHeight="false" outlineLevel="0" collapsed="false"/>
    <row r="44917" customFormat="false" ht="15" hidden="false" customHeight="false" outlineLevel="0" collapsed="false"/>
    <row r="44918" customFormat="false" ht="15" hidden="false" customHeight="false" outlineLevel="0" collapsed="false"/>
    <row r="44919" customFormat="false" ht="15" hidden="false" customHeight="false" outlineLevel="0" collapsed="false"/>
    <row r="44920" customFormat="false" ht="15" hidden="false" customHeight="false" outlineLevel="0" collapsed="false"/>
    <row r="44921" customFormat="false" ht="15" hidden="false" customHeight="false" outlineLevel="0" collapsed="false"/>
    <row r="44922" customFormat="false" ht="15" hidden="false" customHeight="false" outlineLevel="0" collapsed="false"/>
    <row r="44923" customFormat="false" ht="15" hidden="false" customHeight="false" outlineLevel="0" collapsed="false"/>
    <row r="44924" customFormat="false" ht="15" hidden="false" customHeight="false" outlineLevel="0" collapsed="false"/>
    <row r="44925" customFormat="false" ht="15" hidden="false" customHeight="false" outlineLevel="0" collapsed="false"/>
    <row r="44926" customFormat="false" ht="15" hidden="false" customHeight="false" outlineLevel="0" collapsed="false"/>
    <row r="44927" customFormat="false" ht="15" hidden="false" customHeight="false" outlineLevel="0" collapsed="false"/>
    <row r="44928" customFormat="false" ht="15" hidden="false" customHeight="false" outlineLevel="0" collapsed="false"/>
    <row r="44929" customFormat="false" ht="15" hidden="false" customHeight="false" outlineLevel="0" collapsed="false"/>
    <row r="44930" customFormat="false" ht="15" hidden="false" customHeight="false" outlineLevel="0" collapsed="false"/>
    <row r="44931" customFormat="false" ht="15" hidden="false" customHeight="false" outlineLevel="0" collapsed="false"/>
    <row r="44932" customFormat="false" ht="15" hidden="false" customHeight="false" outlineLevel="0" collapsed="false"/>
    <row r="44933" customFormat="false" ht="15" hidden="false" customHeight="false" outlineLevel="0" collapsed="false"/>
    <row r="44934" customFormat="false" ht="15" hidden="false" customHeight="false" outlineLevel="0" collapsed="false"/>
    <row r="44935" customFormat="false" ht="15" hidden="false" customHeight="false" outlineLevel="0" collapsed="false"/>
    <row r="44936" customFormat="false" ht="15" hidden="false" customHeight="false" outlineLevel="0" collapsed="false"/>
    <row r="44937" customFormat="false" ht="15" hidden="false" customHeight="false" outlineLevel="0" collapsed="false"/>
    <row r="44938" customFormat="false" ht="15" hidden="false" customHeight="false" outlineLevel="0" collapsed="false"/>
    <row r="44939" customFormat="false" ht="15" hidden="false" customHeight="false" outlineLevel="0" collapsed="false"/>
    <row r="44940" customFormat="false" ht="15" hidden="false" customHeight="false" outlineLevel="0" collapsed="false"/>
    <row r="44941" customFormat="false" ht="15" hidden="false" customHeight="false" outlineLevel="0" collapsed="false"/>
    <row r="44942" customFormat="false" ht="15" hidden="false" customHeight="false" outlineLevel="0" collapsed="false"/>
    <row r="44943" customFormat="false" ht="15" hidden="false" customHeight="false" outlineLevel="0" collapsed="false"/>
    <row r="44944" customFormat="false" ht="15" hidden="false" customHeight="false" outlineLevel="0" collapsed="false"/>
    <row r="44945" customFormat="false" ht="15" hidden="false" customHeight="false" outlineLevel="0" collapsed="false"/>
    <row r="44946" customFormat="false" ht="15" hidden="false" customHeight="false" outlineLevel="0" collapsed="false"/>
    <row r="44947" customFormat="false" ht="15" hidden="false" customHeight="false" outlineLevel="0" collapsed="false"/>
    <row r="44948" customFormat="false" ht="15" hidden="false" customHeight="false" outlineLevel="0" collapsed="false"/>
    <row r="44949" customFormat="false" ht="15" hidden="false" customHeight="false" outlineLevel="0" collapsed="false"/>
    <row r="44950" customFormat="false" ht="15" hidden="false" customHeight="false" outlineLevel="0" collapsed="false"/>
    <row r="44951" customFormat="false" ht="15" hidden="false" customHeight="false" outlineLevel="0" collapsed="false"/>
    <row r="44952" customFormat="false" ht="15" hidden="false" customHeight="false" outlineLevel="0" collapsed="false"/>
    <row r="44953" customFormat="false" ht="15" hidden="false" customHeight="false" outlineLevel="0" collapsed="false"/>
    <row r="44954" customFormat="false" ht="15" hidden="false" customHeight="false" outlineLevel="0" collapsed="false"/>
    <row r="44955" customFormat="false" ht="15" hidden="false" customHeight="false" outlineLevel="0" collapsed="false"/>
    <row r="44956" customFormat="false" ht="15" hidden="false" customHeight="false" outlineLevel="0" collapsed="false"/>
    <row r="44957" customFormat="false" ht="15" hidden="false" customHeight="false" outlineLevel="0" collapsed="false"/>
    <row r="44958" customFormat="false" ht="15" hidden="false" customHeight="false" outlineLevel="0" collapsed="false"/>
    <row r="44959" customFormat="false" ht="15" hidden="false" customHeight="false" outlineLevel="0" collapsed="false"/>
    <row r="44960" customFormat="false" ht="15" hidden="false" customHeight="false" outlineLevel="0" collapsed="false"/>
    <row r="44961" customFormat="false" ht="15" hidden="false" customHeight="false" outlineLevel="0" collapsed="false"/>
    <row r="44962" customFormat="false" ht="15" hidden="false" customHeight="false" outlineLevel="0" collapsed="false"/>
    <row r="44963" customFormat="false" ht="15" hidden="false" customHeight="false" outlineLevel="0" collapsed="false"/>
    <row r="44964" customFormat="false" ht="15" hidden="false" customHeight="false" outlineLevel="0" collapsed="false"/>
    <row r="44965" customFormat="false" ht="15" hidden="false" customHeight="false" outlineLevel="0" collapsed="false"/>
    <row r="44966" customFormat="false" ht="15" hidden="false" customHeight="false" outlineLevel="0" collapsed="false"/>
    <row r="44967" customFormat="false" ht="15" hidden="false" customHeight="false" outlineLevel="0" collapsed="false"/>
    <row r="44968" customFormat="false" ht="15" hidden="false" customHeight="false" outlineLevel="0" collapsed="false"/>
    <row r="44969" customFormat="false" ht="15" hidden="false" customHeight="false" outlineLevel="0" collapsed="false"/>
    <row r="44970" customFormat="false" ht="15" hidden="false" customHeight="false" outlineLevel="0" collapsed="false"/>
    <row r="44971" customFormat="false" ht="15" hidden="false" customHeight="false" outlineLevel="0" collapsed="false"/>
    <row r="44972" customFormat="false" ht="15" hidden="false" customHeight="false" outlineLevel="0" collapsed="false"/>
    <row r="44973" customFormat="false" ht="15" hidden="false" customHeight="false" outlineLevel="0" collapsed="false"/>
    <row r="44974" customFormat="false" ht="15" hidden="false" customHeight="false" outlineLevel="0" collapsed="false"/>
    <row r="44975" customFormat="false" ht="15" hidden="false" customHeight="false" outlineLevel="0" collapsed="false"/>
    <row r="44976" customFormat="false" ht="15" hidden="false" customHeight="false" outlineLevel="0" collapsed="false"/>
    <row r="44977" customFormat="false" ht="15" hidden="false" customHeight="false" outlineLevel="0" collapsed="false"/>
    <row r="44978" customFormat="false" ht="15" hidden="false" customHeight="false" outlineLevel="0" collapsed="false"/>
    <row r="44979" customFormat="false" ht="15" hidden="false" customHeight="false" outlineLevel="0" collapsed="false"/>
    <row r="44980" customFormat="false" ht="15" hidden="false" customHeight="false" outlineLevel="0" collapsed="false"/>
    <row r="44981" customFormat="false" ht="15" hidden="false" customHeight="false" outlineLevel="0" collapsed="false"/>
    <row r="44982" customFormat="false" ht="15" hidden="false" customHeight="false" outlineLevel="0" collapsed="false"/>
    <row r="44983" customFormat="false" ht="15" hidden="false" customHeight="false" outlineLevel="0" collapsed="false"/>
    <row r="44984" customFormat="false" ht="15" hidden="false" customHeight="false" outlineLevel="0" collapsed="false"/>
    <row r="44985" customFormat="false" ht="15" hidden="false" customHeight="false" outlineLevel="0" collapsed="false"/>
    <row r="44986" customFormat="false" ht="15" hidden="false" customHeight="false" outlineLevel="0" collapsed="false"/>
    <row r="44987" customFormat="false" ht="15" hidden="false" customHeight="false" outlineLevel="0" collapsed="false"/>
    <row r="44988" customFormat="false" ht="15" hidden="false" customHeight="false" outlineLevel="0" collapsed="false"/>
    <row r="44989" customFormat="false" ht="15" hidden="false" customHeight="false" outlineLevel="0" collapsed="false"/>
    <row r="44990" customFormat="false" ht="15" hidden="false" customHeight="false" outlineLevel="0" collapsed="false"/>
    <row r="44991" customFormat="false" ht="15" hidden="false" customHeight="false" outlineLevel="0" collapsed="false"/>
    <row r="44992" customFormat="false" ht="15" hidden="false" customHeight="false" outlineLevel="0" collapsed="false"/>
    <row r="44993" customFormat="false" ht="15" hidden="false" customHeight="false" outlineLevel="0" collapsed="false"/>
    <row r="44994" customFormat="false" ht="15" hidden="false" customHeight="false" outlineLevel="0" collapsed="false"/>
    <row r="44995" customFormat="false" ht="15" hidden="false" customHeight="false" outlineLevel="0" collapsed="false"/>
    <row r="44996" customFormat="false" ht="15" hidden="false" customHeight="false" outlineLevel="0" collapsed="false"/>
    <row r="44997" customFormat="false" ht="15" hidden="false" customHeight="false" outlineLevel="0" collapsed="false"/>
    <row r="44998" customFormat="false" ht="15" hidden="false" customHeight="false" outlineLevel="0" collapsed="false"/>
    <row r="44999" customFormat="false" ht="15" hidden="false" customHeight="false" outlineLevel="0" collapsed="false"/>
    <row r="45000" customFormat="false" ht="15" hidden="false" customHeight="false" outlineLevel="0" collapsed="false"/>
    <row r="45001" customFormat="false" ht="15" hidden="false" customHeight="false" outlineLevel="0" collapsed="false"/>
    <row r="45002" customFormat="false" ht="15" hidden="false" customHeight="false" outlineLevel="0" collapsed="false"/>
    <row r="45003" customFormat="false" ht="15" hidden="false" customHeight="false" outlineLevel="0" collapsed="false"/>
    <row r="45004" customFormat="false" ht="15" hidden="false" customHeight="false" outlineLevel="0" collapsed="false"/>
    <row r="45005" customFormat="false" ht="15" hidden="false" customHeight="false" outlineLevel="0" collapsed="false"/>
    <row r="45006" customFormat="false" ht="15" hidden="false" customHeight="false" outlineLevel="0" collapsed="false"/>
    <row r="45007" customFormat="false" ht="15" hidden="false" customHeight="false" outlineLevel="0" collapsed="false"/>
    <row r="45008" customFormat="false" ht="15" hidden="false" customHeight="false" outlineLevel="0" collapsed="false"/>
    <row r="45009" customFormat="false" ht="15" hidden="false" customHeight="false" outlineLevel="0" collapsed="false"/>
    <row r="45010" customFormat="false" ht="15" hidden="false" customHeight="false" outlineLevel="0" collapsed="false"/>
    <row r="45011" customFormat="false" ht="15" hidden="false" customHeight="false" outlineLevel="0" collapsed="false"/>
    <row r="45012" customFormat="false" ht="15" hidden="false" customHeight="false" outlineLevel="0" collapsed="false"/>
    <row r="45013" customFormat="false" ht="15" hidden="false" customHeight="false" outlineLevel="0" collapsed="false"/>
    <row r="45014" customFormat="false" ht="15" hidden="false" customHeight="false" outlineLevel="0" collapsed="false"/>
    <row r="45015" customFormat="false" ht="15" hidden="false" customHeight="false" outlineLevel="0" collapsed="false"/>
    <row r="45016" customFormat="false" ht="15" hidden="false" customHeight="false" outlineLevel="0" collapsed="false"/>
    <row r="45017" customFormat="false" ht="15" hidden="false" customHeight="false" outlineLevel="0" collapsed="false"/>
    <row r="45018" customFormat="false" ht="15" hidden="false" customHeight="false" outlineLevel="0" collapsed="false"/>
    <row r="45019" customFormat="false" ht="15" hidden="false" customHeight="false" outlineLevel="0" collapsed="false"/>
    <row r="45020" customFormat="false" ht="15" hidden="false" customHeight="false" outlineLevel="0" collapsed="false"/>
    <row r="45021" customFormat="false" ht="15" hidden="false" customHeight="false" outlineLevel="0" collapsed="false"/>
    <row r="45022" customFormat="false" ht="15" hidden="false" customHeight="false" outlineLevel="0" collapsed="false"/>
    <row r="45023" customFormat="false" ht="15" hidden="false" customHeight="false" outlineLevel="0" collapsed="false"/>
    <row r="45024" customFormat="false" ht="15" hidden="false" customHeight="false" outlineLevel="0" collapsed="false"/>
    <row r="45025" customFormat="false" ht="15" hidden="false" customHeight="false" outlineLevel="0" collapsed="false"/>
    <row r="45026" customFormat="false" ht="15" hidden="false" customHeight="false" outlineLevel="0" collapsed="false"/>
    <row r="45027" customFormat="false" ht="15" hidden="false" customHeight="false" outlineLevel="0" collapsed="false"/>
    <row r="45028" customFormat="false" ht="15" hidden="false" customHeight="false" outlineLevel="0" collapsed="false"/>
    <row r="45029" customFormat="false" ht="15" hidden="false" customHeight="false" outlineLevel="0" collapsed="false"/>
    <row r="45030" customFormat="false" ht="15" hidden="false" customHeight="false" outlineLevel="0" collapsed="false"/>
    <row r="45031" customFormat="false" ht="15" hidden="false" customHeight="false" outlineLevel="0" collapsed="false"/>
    <row r="45032" customFormat="false" ht="15" hidden="false" customHeight="false" outlineLevel="0" collapsed="false"/>
    <row r="45033" customFormat="false" ht="15" hidden="false" customHeight="false" outlineLevel="0" collapsed="false"/>
    <row r="45034" customFormat="false" ht="15" hidden="false" customHeight="false" outlineLevel="0" collapsed="false"/>
    <row r="45035" customFormat="false" ht="15" hidden="false" customHeight="false" outlineLevel="0" collapsed="false"/>
    <row r="45036" customFormat="false" ht="15" hidden="false" customHeight="false" outlineLevel="0" collapsed="false"/>
    <row r="45037" customFormat="false" ht="15" hidden="false" customHeight="false" outlineLevel="0" collapsed="false"/>
    <row r="45038" customFormat="false" ht="15" hidden="false" customHeight="false" outlineLevel="0" collapsed="false"/>
    <row r="45039" customFormat="false" ht="15" hidden="false" customHeight="false" outlineLevel="0" collapsed="false"/>
    <row r="45040" customFormat="false" ht="15" hidden="false" customHeight="false" outlineLevel="0" collapsed="false"/>
    <row r="45041" customFormat="false" ht="15" hidden="false" customHeight="false" outlineLevel="0" collapsed="false"/>
    <row r="45042" customFormat="false" ht="15" hidden="false" customHeight="false" outlineLevel="0" collapsed="false"/>
    <row r="45043" customFormat="false" ht="15" hidden="false" customHeight="false" outlineLevel="0" collapsed="false"/>
    <row r="45044" customFormat="false" ht="15" hidden="false" customHeight="false" outlineLevel="0" collapsed="false"/>
    <row r="45045" customFormat="false" ht="15" hidden="false" customHeight="false" outlineLevel="0" collapsed="false"/>
    <row r="45046" customFormat="false" ht="15" hidden="false" customHeight="false" outlineLevel="0" collapsed="false"/>
    <row r="45047" customFormat="false" ht="15" hidden="false" customHeight="false" outlineLevel="0" collapsed="false"/>
    <row r="45048" customFormat="false" ht="15" hidden="false" customHeight="false" outlineLevel="0" collapsed="false"/>
    <row r="45049" customFormat="false" ht="15" hidden="false" customHeight="false" outlineLevel="0" collapsed="false"/>
    <row r="45050" customFormat="false" ht="15" hidden="false" customHeight="false" outlineLevel="0" collapsed="false"/>
    <row r="45051" customFormat="false" ht="15" hidden="false" customHeight="false" outlineLevel="0" collapsed="false"/>
    <row r="45052" customFormat="false" ht="15" hidden="false" customHeight="false" outlineLevel="0" collapsed="false"/>
    <row r="45053" customFormat="false" ht="15" hidden="false" customHeight="false" outlineLevel="0" collapsed="false"/>
    <row r="45054" customFormat="false" ht="15" hidden="false" customHeight="false" outlineLevel="0" collapsed="false"/>
    <row r="45055" customFormat="false" ht="15" hidden="false" customHeight="false" outlineLevel="0" collapsed="false"/>
    <row r="45056" customFormat="false" ht="15" hidden="false" customHeight="false" outlineLevel="0" collapsed="false"/>
    <row r="45057" customFormat="false" ht="15" hidden="false" customHeight="false" outlineLevel="0" collapsed="false"/>
    <row r="45058" customFormat="false" ht="15" hidden="false" customHeight="false" outlineLevel="0" collapsed="false"/>
    <row r="45059" customFormat="false" ht="15" hidden="false" customHeight="false" outlineLevel="0" collapsed="false"/>
    <row r="45060" customFormat="false" ht="15" hidden="false" customHeight="false" outlineLevel="0" collapsed="false"/>
    <row r="45061" customFormat="false" ht="15" hidden="false" customHeight="false" outlineLevel="0" collapsed="false"/>
    <row r="45062" customFormat="false" ht="15" hidden="false" customHeight="false" outlineLevel="0" collapsed="false"/>
    <row r="45063" customFormat="false" ht="15" hidden="false" customHeight="false" outlineLevel="0" collapsed="false"/>
    <row r="45064" customFormat="false" ht="15" hidden="false" customHeight="false" outlineLevel="0" collapsed="false"/>
    <row r="45065" customFormat="false" ht="15" hidden="false" customHeight="false" outlineLevel="0" collapsed="false"/>
    <row r="45066" customFormat="false" ht="15" hidden="false" customHeight="false" outlineLevel="0" collapsed="false"/>
    <row r="45067" customFormat="false" ht="15" hidden="false" customHeight="false" outlineLevel="0" collapsed="false"/>
    <row r="45068" customFormat="false" ht="15" hidden="false" customHeight="false" outlineLevel="0" collapsed="false"/>
    <row r="45069" customFormat="false" ht="15" hidden="false" customHeight="false" outlineLevel="0" collapsed="false"/>
    <row r="45070" customFormat="false" ht="15" hidden="false" customHeight="false" outlineLevel="0" collapsed="false"/>
    <row r="45071" customFormat="false" ht="15" hidden="false" customHeight="false" outlineLevel="0" collapsed="false"/>
    <row r="45072" customFormat="false" ht="15" hidden="false" customHeight="false" outlineLevel="0" collapsed="false"/>
    <row r="45073" customFormat="false" ht="15" hidden="false" customHeight="false" outlineLevel="0" collapsed="false"/>
    <row r="45074" customFormat="false" ht="15" hidden="false" customHeight="false" outlineLevel="0" collapsed="false"/>
    <row r="45075" customFormat="false" ht="15" hidden="false" customHeight="false" outlineLevel="0" collapsed="false"/>
    <row r="45076" customFormat="false" ht="15" hidden="false" customHeight="false" outlineLevel="0" collapsed="false"/>
    <row r="45077" customFormat="false" ht="15" hidden="false" customHeight="false" outlineLevel="0" collapsed="false"/>
    <row r="45078" customFormat="false" ht="15" hidden="false" customHeight="false" outlineLevel="0" collapsed="false"/>
    <row r="45079" customFormat="false" ht="15" hidden="false" customHeight="false" outlineLevel="0" collapsed="false"/>
    <row r="45080" customFormat="false" ht="15" hidden="false" customHeight="false" outlineLevel="0" collapsed="false"/>
    <row r="45081" customFormat="false" ht="15" hidden="false" customHeight="false" outlineLevel="0" collapsed="false"/>
    <row r="45082" customFormat="false" ht="15" hidden="false" customHeight="false" outlineLevel="0" collapsed="false"/>
    <row r="45083" customFormat="false" ht="15" hidden="false" customHeight="false" outlineLevel="0" collapsed="false"/>
    <row r="45084" customFormat="false" ht="15" hidden="false" customHeight="false" outlineLevel="0" collapsed="false"/>
    <row r="45085" customFormat="false" ht="15" hidden="false" customHeight="false" outlineLevel="0" collapsed="false"/>
    <row r="45086" customFormat="false" ht="15" hidden="false" customHeight="false" outlineLevel="0" collapsed="false"/>
    <row r="45087" customFormat="false" ht="15" hidden="false" customHeight="false" outlineLevel="0" collapsed="false"/>
    <row r="45088" customFormat="false" ht="15" hidden="false" customHeight="false" outlineLevel="0" collapsed="false"/>
    <row r="45089" customFormat="false" ht="15" hidden="false" customHeight="false" outlineLevel="0" collapsed="false"/>
    <row r="45090" customFormat="false" ht="15" hidden="false" customHeight="false" outlineLevel="0" collapsed="false"/>
    <row r="45091" customFormat="false" ht="15" hidden="false" customHeight="false" outlineLevel="0" collapsed="false"/>
    <row r="45092" customFormat="false" ht="15" hidden="false" customHeight="false" outlineLevel="0" collapsed="false"/>
    <row r="45093" customFormat="false" ht="15" hidden="false" customHeight="false" outlineLevel="0" collapsed="false"/>
    <row r="45094" customFormat="false" ht="15" hidden="false" customHeight="false" outlineLevel="0" collapsed="false"/>
    <row r="45095" customFormat="false" ht="15" hidden="false" customHeight="false" outlineLevel="0" collapsed="false"/>
    <row r="45096" customFormat="false" ht="15" hidden="false" customHeight="false" outlineLevel="0" collapsed="false"/>
    <row r="45097" customFormat="false" ht="15" hidden="false" customHeight="false" outlineLevel="0" collapsed="false"/>
    <row r="45098" customFormat="false" ht="15" hidden="false" customHeight="false" outlineLevel="0" collapsed="false"/>
    <row r="45099" customFormat="false" ht="15" hidden="false" customHeight="false" outlineLevel="0" collapsed="false"/>
    <row r="45100" customFormat="false" ht="15" hidden="false" customHeight="false" outlineLevel="0" collapsed="false"/>
    <row r="45101" customFormat="false" ht="15" hidden="false" customHeight="false" outlineLevel="0" collapsed="false"/>
    <row r="45102" customFormat="false" ht="15" hidden="false" customHeight="false" outlineLevel="0" collapsed="false"/>
    <row r="45103" customFormat="false" ht="15" hidden="false" customHeight="false" outlineLevel="0" collapsed="false"/>
    <row r="45104" customFormat="false" ht="15" hidden="false" customHeight="false" outlineLevel="0" collapsed="false"/>
    <row r="45105" customFormat="false" ht="15" hidden="false" customHeight="false" outlineLevel="0" collapsed="false"/>
    <row r="45106" customFormat="false" ht="15" hidden="false" customHeight="false" outlineLevel="0" collapsed="false"/>
    <row r="45107" customFormat="false" ht="15" hidden="false" customHeight="false" outlineLevel="0" collapsed="false"/>
    <row r="45108" customFormat="false" ht="15" hidden="false" customHeight="false" outlineLevel="0" collapsed="false"/>
    <row r="45109" customFormat="false" ht="15" hidden="false" customHeight="false" outlineLevel="0" collapsed="false"/>
    <row r="45110" customFormat="false" ht="15" hidden="false" customHeight="false" outlineLevel="0" collapsed="false"/>
    <row r="45111" customFormat="false" ht="15" hidden="false" customHeight="false" outlineLevel="0" collapsed="false"/>
    <row r="45112" customFormat="false" ht="15" hidden="false" customHeight="false" outlineLevel="0" collapsed="false"/>
    <row r="45113" customFormat="false" ht="15" hidden="false" customHeight="false" outlineLevel="0" collapsed="false"/>
    <row r="45114" customFormat="false" ht="15" hidden="false" customHeight="false" outlineLevel="0" collapsed="false"/>
    <row r="45115" customFormat="false" ht="15" hidden="false" customHeight="false" outlineLevel="0" collapsed="false"/>
    <row r="45116" customFormat="false" ht="15" hidden="false" customHeight="false" outlineLevel="0" collapsed="false"/>
    <row r="45117" customFormat="false" ht="15" hidden="false" customHeight="false" outlineLevel="0" collapsed="false"/>
    <row r="45118" customFormat="false" ht="15" hidden="false" customHeight="false" outlineLevel="0" collapsed="false"/>
    <row r="45119" customFormat="false" ht="15" hidden="false" customHeight="false" outlineLevel="0" collapsed="false"/>
    <row r="45120" customFormat="false" ht="15" hidden="false" customHeight="false" outlineLevel="0" collapsed="false"/>
    <row r="45121" customFormat="false" ht="15" hidden="false" customHeight="false" outlineLevel="0" collapsed="false"/>
    <row r="45122" customFormat="false" ht="15" hidden="false" customHeight="false" outlineLevel="0" collapsed="false"/>
    <row r="45123" customFormat="false" ht="15" hidden="false" customHeight="false" outlineLevel="0" collapsed="false"/>
    <row r="45124" customFormat="false" ht="15" hidden="false" customHeight="false" outlineLevel="0" collapsed="false"/>
    <row r="45125" customFormat="false" ht="15" hidden="false" customHeight="false" outlineLevel="0" collapsed="false"/>
    <row r="45126" customFormat="false" ht="15" hidden="false" customHeight="false" outlineLevel="0" collapsed="false"/>
    <row r="45127" customFormat="false" ht="15" hidden="false" customHeight="false" outlineLevel="0" collapsed="false"/>
    <row r="45128" customFormat="false" ht="15" hidden="false" customHeight="false" outlineLevel="0" collapsed="false"/>
    <row r="45129" customFormat="false" ht="15" hidden="false" customHeight="false" outlineLevel="0" collapsed="false"/>
    <row r="45130" customFormat="false" ht="15" hidden="false" customHeight="false" outlineLevel="0" collapsed="false"/>
    <row r="45131" customFormat="false" ht="15" hidden="false" customHeight="false" outlineLevel="0" collapsed="false"/>
    <row r="45132" customFormat="false" ht="15" hidden="false" customHeight="false" outlineLevel="0" collapsed="false"/>
    <row r="45133" customFormat="false" ht="15" hidden="false" customHeight="false" outlineLevel="0" collapsed="false"/>
    <row r="45134" customFormat="false" ht="15" hidden="false" customHeight="false" outlineLevel="0" collapsed="false"/>
    <row r="45135" customFormat="false" ht="15" hidden="false" customHeight="false" outlineLevel="0" collapsed="false"/>
    <row r="45136" customFormat="false" ht="15" hidden="false" customHeight="false" outlineLevel="0" collapsed="false"/>
    <row r="45137" customFormat="false" ht="15" hidden="false" customHeight="false" outlineLevel="0" collapsed="false"/>
    <row r="45138" customFormat="false" ht="15" hidden="false" customHeight="false" outlineLevel="0" collapsed="false"/>
    <row r="45139" customFormat="false" ht="15" hidden="false" customHeight="false" outlineLevel="0" collapsed="false"/>
    <row r="45140" customFormat="false" ht="15" hidden="false" customHeight="false" outlineLevel="0" collapsed="false"/>
    <row r="45141" customFormat="false" ht="15" hidden="false" customHeight="false" outlineLevel="0" collapsed="false"/>
    <row r="45142" customFormat="false" ht="15" hidden="false" customHeight="false" outlineLevel="0" collapsed="false"/>
    <row r="45143" customFormat="false" ht="15" hidden="false" customHeight="false" outlineLevel="0" collapsed="false"/>
    <row r="45144" customFormat="false" ht="15" hidden="false" customHeight="false" outlineLevel="0" collapsed="false"/>
    <row r="45145" customFormat="false" ht="15" hidden="false" customHeight="false" outlineLevel="0" collapsed="false"/>
    <row r="45146" customFormat="false" ht="15" hidden="false" customHeight="false" outlineLevel="0" collapsed="false"/>
    <row r="45147" customFormat="false" ht="15" hidden="false" customHeight="false" outlineLevel="0" collapsed="false"/>
    <row r="45148" customFormat="false" ht="15" hidden="false" customHeight="false" outlineLevel="0" collapsed="false"/>
    <row r="45149" customFormat="false" ht="15" hidden="false" customHeight="false" outlineLevel="0" collapsed="false"/>
    <row r="45150" customFormat="false" ht="15" hidden="false" customHeight="false" outlineLevel="0" collapsed="false"/>
    <row r="45151" customFormat="false" ht="15" hidden="false" customHeight="false" outlineLevel="0" collapsed="false"/>
    <row r="45152" customFormat="false" ht="15" hidden="false" customHeight="false" outlineLevel="0" collapsed="false"/>
    <row r="45153" customFormat="false" ht="15" hidden="false" customHeight="false" outlineLevel="0" collapsed="false"/>
    <row r="45154" customFormat="false" ht="15" hidden="false" customHeight="false" outlineLevel="0" collapsed="false"/>
    <row r="45155" customFormat="false" ht="15" hidden="false" customHeight="false" outlineLevel="0" collapsed="false"/>
    <row r="45156" customFormat="false" ht="15" hidden="false" customHeight="false" outlineLevel="0" collapsed="false"/>
    <row r="45157" customFormat="false" ht="15" hidden="false" customHeight="false" outlineLevel="0" collapsed="false"/>
    <row r="45158" customFormat="false" ht="15" hidden="false" customHeight="false" outlineLevel="0" collapsed="false"/>
    <row r="45159" customFormat="false" ht="15" hidden="false" customHeight="false" outlineLevel="0" collapsed="false"/>
    <row r="45160" customFormat="false" ht="15" hidden="false" customHeight="false" outlineLevel="0" collapsed="false"/>
    <row r="45161" customFormat="false" ht="15" hidden="false" customHeight="false" outlineLevel="0" collapsed="false"/>
    <row r="45162" customFormat="false" ht="15" hidden="false" customHeight="false" outlineLevel="0" collapsed="false"/>
    <row r="45163" customFormat="false" ht="15" hidden="false" customHeight="false" outlineLevel="0" collapsed="false"/>
    <row r="45164" customFormat="false" ht="15" hidden="false" customHeight="false" outlineLevel="0" collapsed="false"/>
    <row r="45165" customFormat="false" ht="15" hidden="false" customHeight="false" outlineLevel="0" collapsed="false"/>
    <row r="45166" customFormat="false" ht="15" hidden="false" customHeight="false" outlineLevel="0" collapsed="false"/>
    <row r="45167" customFormat="false" ht="15" hidden="false" customHeight="false" outlineLevel="0" collapsed="false"/>
    <row r="45168" customFormat="false" ht="15" hidden="false" customHeight="false" outlineLevel="0" collapsed="false"/>
    <row r="45169" customFormat="false" ht="15" hidden="false" customHeight="false" outlineLevel="0" collapsed="false"/>
    <row r="45170" customFormat="false" ht="15" hidden="false" customHeight="false" outlineLevel="0" collapsed="false"/>
    <row r="45171" customFormat="false" ht="15" hidden="false" customHeight="false" outlineLevel="0" collapsed="false"/>
    <row r="45172" customFormat="false" ht="15" hidden="false" customHeight="false" outlineLevel="0" collapsed="false"/>
    <row r="45173" customFormat="false" ht="15" hidden="false" customHeight="false" outlineLevel="0" collapsed="false"/>
    <row r="45174" customFormat="false" ht="15" hidden="false" customHeight="false" outlineLevel="0" collapsed="false"/>
    <row r="45175" customFormat="false" ht="15" hidden="false" customHeight="false" outlineLevel="0" collapsed="false"/>
    <row r="45176" customFormat="false" ht="15" hidden="false" customHeight="false" outlineLevel="0" collapsed="false"/>
    <row r="45177" customFormat="false" ht="15" hidden="false" customHeight="false" outlineLevel="0" collapsed="false"/>
    <row r="45178" customFormat="false" ht="15" hidden="false" customHeight="false" outlineLevel="0" collapsed="false"/>
    <row r="45179" customFormat="false" ht="15" hidden="false" customHeight="false" outlineLevel="0" collapsed="false"/>
    <row r="45180" customFormat="false" ht="15" hidden="false" customHeight="false" outlineLevel="0" collapsed="false"/>
    <row r="45181" customFormat="false" ht="15" hidden="false" customHeight="false" outlineLevel="0" collapsed="false"/>
    <row r="45182" customFormat="false" ht="15" hidden="false" customHeight="false" outlineLevel="0" collapsed="false"/>
    <row r="45183" customFormat="false" ht="15" hidden="false" customHeight="false" outlineLevel="0" collapsed="false"/>
    <row r="45184" customFormat="false" ht="15" hidden="false" customHeight="false" outlineLevel="0" collapsed="false"/>
    <row r="45185" customFormat="false" ht="15" hidden="false" customHeight="false" outlineLevel="0" collapsed="false"/>
    <row r="45186" customFormat="false" ht="15" hidden="false" customHeight="false" outlineLevel="0" collapsed="false"/>
    <row r="45187" customFormat="false" ht="15" hidden="false" customHeight="false" outlineLevel="0" collapsed="false"/>
    <row r="45188" customFormat="false" ht="15" hidden="false" customHeight="false" outlineLevel="0" collapsed="false"/>
    <row r="45189" customFormat="false" ht="15" hidden="false" customHeight="false" outlineLevel="0" collapsed="false"/>
    <row r="45190" customFormat="false" ht="15" hidden="false" customHeight="false" outlineLevel="0" collapsed="false"/>
    <row r="45191" customFormat="false" ht="15" hidden="false" customHeight="false" outlineLevel="0" collapsed="false"/>
    <row r="45192" customFormat="false" ht="15" hidden="false" customHeight="false" outlineLevel="0" collapsed="false"/>
    <row r="45193" customFormat="false" ht="15" hidden="false" customHeight="false" outlineLevel="0" collapsed="false"/>
    <row r="45194" customFormat="false" ht="15" hidden="false" customHeight="false" outlineLevel="0" collapsed="false"/>
    <row r="45195" customFormat="false" ht="15" hidden="false" customHeight="false" outlineLevel="0" collapsed="false"/>
    <row r="45196" customFormat="false" ht="15" hidden="false" customHeight="false" outlineLevel="0" collapsed="false"/>
    <row r="45197" customFormat="false" ht="15" hidden="false" customHeight="false" outlineLevel="0" collapsed="false"/>
    <row r="45198" customFormat="false" ht="15" hidden="false" customHeight="false" outlineLevel="0" collapsed="false"/>
    <row r="45199" customFormat="false" ht="15" hidden="false" customHeight="false" outlineLevel="0" collapsed="false"/>
    <row r="45200" customFormat="false" ht="15" hidden="false" customHeight="false" outlineLevel="0" collapsed="false"/>
    <row r="45201" customFormat="false" ht="15" hidden="false" customHeight="false" outlineLevel="0" collapsed="false"/>
    <row r="45202" customFormat="false" ht="15" hidden="false" customHeight="false" outlineLevel="0" collapsed="false"/>
    <row r="45203" customFormat="false" ht="15" hidden="false" customHeight="false" outlineLevel="0" collapsed="false"/>
    <row r="45204" customFormat="false" ht="15" hidden="false" customHeight="false" outlineLevel="0" collapsed="false"/>
    <row r="45205" customFormat="false" ht="15" hidden="false" customHeight="false" outlineLevel="0" collapsed="false"/>
    <row r="45206" customFormat="false" ht="15" hidden="false" customHeight="false" outlineLevel="0" collapsed="false"/>
    <row r="45207" customFormat="false" ht="15" hidden="false" customHeight="false" outlineLevel="0" collapsed="false"/>
    <row r="45208" customFormat="false" ht="15" hidden="false" customHeight="false" outlineLevel="0" collapsed="false"/>
    <row r="45209" customFormat="false" ht="15" hidden="false" customHeight="false" outlineLevel="0" collapsed="false"/>
    <row r="45210" customFormat="false" ht="15" hidden="false" customHeight="false" outlineLevel="0" collapsed="false"/>
    <row r="45211" customFormat="false" ht="15" hidden="false" customHeight="false" outlineLevel="0" collapsed="false"/>
    <row r="45212" customFormat="false" ht="15" hidden="false" customHeight="false" outlineLevel="0" collapsed="false"/>
    <row r="45213" customFormat="false" ht="15" hidden="false" customHeight="false" outlineLevel="0" collapsed="false"/>
    <row r="45214" customFormat="false" ht="15" hidden="false" customHeight="false" outlineLevel="0" collapsed="false"/>
    <row r="45215" customFormat="false" ht="15" hidden="false" customHeight="false" outlineLevel="0" collapsed="false"/>
    <row r="45216" customFormat="false" ht="15" hidden="false" customHeight="false" outlineLevel="0" collapsed="false"/>
    <row r="45217" customFormat="false" ht="15" hidden="false" customHeight="false" outlineLevel="0" collapsed="false"/>
    <row r="45218" customFormat="false" ht="15" hidden="false" customHeight="false" outlineLevel="0" collapsed="false"/>
    <row r="45219" customFormat="false" ht="15" hidden="false" customHeight="false" outlineLevel="0" collapsed="false"/>
    <row r="45220" customFormat="false" ht="15" hidden="false" customHeight="false" outlineLevel="0" collapsed="false"/>
    <row r="45221" customFormat="false" ht="15" hidden="false" customHeight="false" outlineLevel="0" collapsed="false"/>
    <row r="45222" customFormat="false" ht="15" hidden="false" customHeight="false" outlineLevel="0" collapsed="false"/>
    <row r="45223" customFormat="false" ht="15" hidden="false" customHeight="false" outlineLevel="0" collapsed="false"/>
    <row r="45224" customFormat="false" ht="15" hidden="false" customHeight="false" outlineLevel="0" collapsed="false"/>
    <row r="45225" customFormat="false" ht="15" hidden="false" customHeight="false" outlineLevel="0" collapsed="false"/>
    <row r="45226" customFormat="false" ht="15" hidden="false" customHeight="false" outlineLevel="0" collapsed="false"/>
    <row r="45227" customFormat="false" ht="15" hidden="false" customHeight="false" outlineLevel="0" collapsed="false"/>
    <row r="45228" customFormat="false" ht="15" hidden="false" customHeight="false" outlineLevel="0" collapsed="false"/>
    <row r="45229" customFormat="false" ht="15" hidden="false" customHeight="false" outlineLevel="0" collapsed="false"/>
    <row r="45230" customFormat="false" ht="15" hidden="false" customHeight="false" outlineLevel="0" collapsed="false"/>
    <row r="45231" customFormat="false" ht="15" hidden="false" customHeight="false" outlineLevel="0" collapsed="false"/>
    <row r="45232" customFormat="false" ht="15" hidden="false" customHeight="false" outlineLevel="0" collapsed="false"/>
    <row r="45233" customFormat="false" ht="15" hidden="false" customHeight="false" outlineLevel="0" collapsed="false"/>
    <row r="45234" customFormat="false" ht="15" hidden="false" customHeight="false" outlineLevel="0" collapsed="false"/>
    <row r="45235" customFormat="false" ht="15" hidden="false" customHeight="false" outlineLevel="0" collapsed="false"/>
    <row r="45236" customFormat="false" ht="15" hidden="false" customHeight="false" outlineLevel="0" collapsed="false"/>
    <row r="45237" customFormat="false" ht="15" hidden="false" customHeight="false" outlineLevel="0" collapsed="false"/>
    <row r="45238" customFormat="false" ht="15" hidden="false" customHeight="false" outlineLevel="0" collapsed="false"/>
    <row r="45239" customFormat="false" ht="15" hidden="false" customHeight="false" outlineLevel="0" collapsed="false"/>
    <row r="45240" customFormat="false" ht="15" hidden="false" customHeight="false" outlineLevel="0" collapsed="false"/>
    <row r="45241" customFormat="false" ht="15" hidden="false" customHeight="false" outlineLevel="0" collapsed="false"/>
    <row r="45242" customFormat="false" ht="15" hidden="false" customHeight="false" outlineLevel="0" collapsed="false"/>
    <row r="45243" customFormat="false" ht="15" hidden="false" customHeight="false" outlineLevel="0" collapsed="false"/>
    <row r="45244" customFormat="false" ht="15" hidden="false" customHeight="false" outlineLevel="0" collapsed="false"/>
    <row r="45245" customFormat="false" ht="15" hidden="false" customHeight="false" outlineLevel="0" collapsed="false"/>
    <row r="45246" customFormat="false" ht="15" hidden="false" customHeight="false" outlineLevel="0" collapsed="false"/>
    <row r="45247" customFormat="false" ht="15" hidden="false" customHeight="false" outlineLevel="0" collapsed="false"/>
    <row r="45248" customFormat="false" ht="15" hidden="false" customHeight="false" outlineLevel="0" collapsed="false"/>
    <row r="45249" customFormat="false" ht="15" hidden="false" customHeight="false" outlineLevel="0" collapsed="false"/>
    <row r="45250" customFormat="false" ht="15" hidden="false" customHeight="false" outlineLevel="0" collapsed="false"/>
    <row r="45251" customFormat="false" ht="15" hidden="false" customHeight="false" outlineLevel="0" collapsed="false"/>
    <row r="45252" customFormat="false" ht="15" hidden="false" customHeight="false" outlineLevel="0" collapsed="false"/>
    <row r="45253" customFormat="false" ht="15" hidden="false" customHeight="false" outlineLevel="0" collapsed="false"/>
    <row r="45254" customFormat="false" ht="15" hidden="false" customHeight="false" outlineLevel="0" collapsed="false"/>
    <row r="45255" customFormat="false" ht="15" hidden="false" customHeight="false" outlineLevel="0" collapsed="false"/>
    <row r="45256" customFormat="false" ht="15" hidden="false" customHeight="false" outlineLevel="0" collapsed="false"/>
    <row r="45257" customFormat="false" ht="15" hidden="false" customHeight="false" outlineLevel="0" collapsed="false"/>
    <row r="45258" customFormat="false" ht="15" hidden="false" customHeight="false" outlineLevel="0" collapsed="false"/>
    <row r="45259" customFormat="false" ht="15" hidden="false" customHeight="false" outlineLevel="0" collapsed="false"/>
    <row r="45260" customFormat="false" ht="15" hidden="false" customHeight="false" outlineLevel="0" collapsed="false"/>
    <row r="45261" customFormat="false" ht="15" hidden="false" customHeight="false" outlineLevel="0" collapsed="false"/>
    <row r="45262" customFormat="false" ht="15" hidden="false" customHeight="false" outlineLevel="0" collapsed="false"/>
    <row r="45263" customFormat="false" ht="15" hidden="false" customHeight="false" outlineLevel="0" collapsed="false"/>
    <row r="45264" customFormat="false" ht="15" hidden="false" customHeight="false" outlineLevel="0" collapsed="false"/>
    <row r="45265" customFormat="false" ht="15" hidden="false" customHeight="false" outlineLevel="0" collapsed="false"/>
    <row r="45266" customFormat="false" ht="15" hidden="false" customHeight="false" outlineLevel="0" collapsed="false"/>
    <row r="45267" customFormat="false" ht="15" hidden="false" customHeight="false" outlineLevel="0" collapsed="false"/>
    <row r="45268" customFormat="false" ht="15" hidden="false" customHeight="false" outlineLevel="0" collapsed="false"/>
    <row r="45269" customFormat="false" ht="15" hidden="false" customHeight="false" outlineLevel="0" collapsed="false"/>
    <row r="45270" customFormat="false" ht="15" hidden="false" customHeight="false" outlineLevel="0" collapsed="false"/>
    <row r="45271" customFormat="false" ht="15" hidden="false" customHeight="false" outlineLevel="0" collapsed="false"/>
    <row r="45272" customFormat="false" ht="15" hidden="false" customHeight="false" outlineLevel="0" collapsed="false"/>
    <row r="45273" customFormat="false" ht="15" hidden="false" customHeight="false" outlineLevel="0" collapsed="false"/>
    <row r="45274" customFormat="false" ht="15" hidden="false" customHeight="false" outlineLevel="0" collapsed="false"/>
    <row r="45275" customFormat="false" ht="15" hidden="false" customHeight="false" outlineLevel="0" collapsed="false"/>
    <row r="45276" customFormat="false" ht="15" hidden="false" customHeight="false" outlineLevel="0" collapsed="false"/>
    <row r="45277" customFormat="false" ht="15" hidden="false" customHeight="false" outlineLevel="0" collapsed="false"/>
    <row r="45278" customFormat="false" ht="15" hidden="false" customHeight="false" outlineLevel="0" collapsed="false"/>
    <row r="45279" customFormat="false" ht="15" hidden="false" customHeight="false" outlineLevel="0" collapsed="false"/>
    <row r="45280" customFormat="false" ht="15" hidden="false" customHeight="false" outlineLevel="0" collapsed="false"/>
    <row r="45281" customFormat="false" ht="15" hidden="false" customHeight="false" outlineLevel="0" collapsed="false"/>
    <row r="45282" customFormat="false" ht="15" hidden="false" customHeight="false" outlineLevel="0" collapsed="false"/>
    <row r="45283" customFormat="false" ht="15" hidden="false" customHeight="false" outlineLevel="0" collapsed="false"/>
    <row r="45284" customFormat="false" ht="15" hidden="false" customHeight="false" outlineLevel="0" collapsed="false"/>
    <row r="45285" customFormat="false" ht="15" hidden="false" customHeight="false" outlineLevel="0" collapsed="false"/>
    <row r="45286" customFormat="false" ht="15" hidden="false" customHeight="false" outlineLevel="0" collapsed="false"/>
    <row r="45287" customFormat="false" ht="15" hidden="false" customHeight="false" outlineLevel="0" collapsed="false"/>
    <row r="45288" customFormat="false" ht="15" hidden="false" customHeight="false" outlineLevel="0" collapsed="false"/>
    <row r="45289" customFormat="false" ht="15" hidden="false" customHeight="false" outlineLevel="0" collapsed="false"/>
    <row r="45290" customFormat="false" ht="15" hidden="false" customHeight="false" outlineLevel="0" collapsed="false"/>
    <row r="45291" customFormat="false" ht="15" hidden="false" customHeight="false" outlineLevel="0" collapsed="false"/>
    <row r="45292" customFormat="false" ht="15" hidden="false" customHeight="false" outlineLevel="0" collapsed="false"/>
    <row r="45293" customFormat="false" ht="15" hidden="false" customHeight="false" outlineLevel="0" collapsed="false"/>
    <row r="45294" customFormat="false" ht="15" hidden="false" customHeight="false" outlineLevel="0" collapsed="false"/>
    <row r="45295" customFormat="false" ht="15" hidden="false" customHeight="false" outlineLevel="0" collapsed="false"/>
    <row r="45296" customFormat="false" ht="15" hidden="false" customHeight="false" outlineLevel="0" collapsed="false"/>
    <row r="45297" customFormat="false" ht="15" hidden="false" customHeight="false" outlineLevel="0" collapsed="false"/>
    <row r="45298" customFormat="false" ht="15" hidden="false" customHeight="false" outlineLevel="0" collapsed="false"/>
    <row r="45299" customFormat="false" ht="15" hidden="false" customHeight="false" outlineLevel="0" collapsed="false"/>
    <row r="45300" customFormat="false" ht="15" hidden="false" customHeight="false" outlineLevel="0" collapsed="false"/>
    <row r="45301" customFormat="false" ht="15" hidden="false" customHeight="false" outlineLevel="0" collapsed="false"/>
    <row r="45302" customFormat="false" ht="15" hidden="false" customHeight="false" outlineLevel="0" collapsed="false"/>
    <row r="45303" customFormat="false" ht="15" hidden="false" customHeight="false" outlineLevel="0" collapsed="false"/>
    <row r="45304" customFormat="false" ht="15" hidden="false" customHeight="false" outlineLevel="0" collapsed="false"/>
    <row r="45305" customFormat="false" ht="15" hidden="false" customHeight="false" outlineLevel="0" collapsed="false"/>
    <row r="45306" customFormat="false" ht="15" hidden="false" customHeight="false" outlineLevel="0" collapsed="false"/>
    <row r="45307" customFormat="false" ht="15" hidden="false" customHeight="false" outlineLevel="0" collapsed="false"/>
    <row r="45308" customFormat="false" ht="15" hidden="false" customHeight="false" outlineLevel="0" collapsed="false"/>
    <row r="45309" customFormat="false" ht="15" hidden="false" customHeight="false" outlineLevel="0" collapsed="false"/>
    <row r="45310" customFormat="false" ht="15" hidden="false" customHeight="false" outlineLevel="0" collapsed="false"/>
    <row r="45311" customFormat="false" ht="15" hidden="false" customHeight="false" outlineLevel="0" collapsed="false"/>
    <row r="45312" customFormat="false" ht="15" hidden="false" customHeight="false" outlineLevel="0" collapsed="false"/>
    <row r="45313" customFormat="false" ht="15" hidden="false" customHeight="false" outlineLevel="0" collapsed="false"/>
    <row r="45314" customFormat="false" ht="15" hidden="false" customHeight="false" outlineLevel="0" collapsed="false"/>
    <row r="45315" customFormat="false" ht="15" hidden="false" customHeight="false" outlineLevel="0" collapsed="false"/>
    <row r="45316" customFormat="false" ht="15" hidden="false" customHeight="false" outlineLevel="0" collapsed="false"/>
    <row r="45317" customFormat="false" ht="15" hidden="false" customHeight="false" outlineLevel="0" collapsed="false"/>
    <row r="45318" customFormat="false" ht="15" hidden="false" customHeight="false" outlineLevel="0" collapsed="false"/>
    <row r="45319" customFormat="false" ht="15" hidden="false" customHeight="false" outlineLevel="0" collapsed="false"/>
    <row r="45320" customFormat="false" ht="15" hidden="false" customHeight="false" outlineLevel="0" collapsed="false"/>
    <row r="45321" customFormat="false" ht="15" hidden="false" customHeight="false" outlineLevel="0" collapsed="false"/>
    <row r="45322" customFormat="false" ht="15" hidden="false" customHeight="false" outlineLevel="0" collapsed="false"/>
    <row r="45323" customFormat="false" ht="15" hidden="false" customHeight="false" outlineLevel="0" collapsed="false"/>
    <row r="45324" customFormat="false" ht="15" hidden="false" customHeight="false" outlineLevel="0" collapsed="false"/>
    <row r="45325" customFormat="false" ht="15" hidden="false" customHeight="false" outlineLevel="0" collapsed="false"/>
    <row r="45326" customFormat="false" ht="15" hidden="false" customHeight="false" outlineLevel="0" collapsed="false"/>
    <row r="45327" customFormat="false" ht="15" hidden="false" customHeight="false" outlineLevel="0" collapsed="false"/>
    <row r="45328" customFormat="false" ht="15" hidden="false" customHeight="false" outlineLevel="0" collapsed="false"/>
    <row r="45329" customFormat="false" ht="15" hidden="false" customHeight="false" outlineLevel="0" collapsed="false"/>
    <row r="45330" customFormat="false" ht="15" hidden="false" customHeight="false" outlineLevel="0" collapsed="false"/>
    <row r="45331" customFormat="false" ht="15" hidden="false" customHeight="false" outlineLevel="0" collapsed="false"/>
    <row r="45332" customFormat="false" ht="15" hidden="false" customHeight="false" outlineLevel="0" collapsed="false"/>
    <row r="45333" customFormat="false" ht="15" hidden="false" customHeight="false" outlineLevel="0" collapsed="false"/>
    <row r="45334" customFormat="false" ht="15" hidden="false" customHeight="false" outlineLevel="0" collapsed="false"/>
    <row r="45335" customFormat="false" ht="15" hidden="false" customHeight="false" outlineLevel="0" collapsed="false"/>
    <row r="45336" customFormat="false" ht="15" hidden="false" customHeight="false" outlineLevel="0" collapsed="false"/>
    <row r="45337" customFormat="false" ht="15" hidden="false" customHeight="false" outlineLevel="0" collapsed="false"/>
    <row r="45338" customFormat="false" ht="15" hidden="false" customHeight="false" outlineLevel="0" collapsed="false"/>
    <row r="45339" customFormat="false" ht="15" hidden="false" customHeight="false" outlineLevel="0" collapsed="false"/>
    <row r="45340" customFormat="false" ht="15" hidden="false" customHeight="false" outlineLevel="0" collapsed="false"/>
    <row r="45341" customFormat="false" ht="15" hidden="false" customHeight="false" outlineLevel="0" collapsed="false"/>
    <row r="45342" customFormat="false" ht="15" hidden="false" customHeight="false" outlineLevel="0" collapsed="false"/>
    <row r="45343" customFormat="false" ht="15" hidden="false" customHeight="false" outlineLevel="0" collapsed="false"/>
    <row r="45344" customFormat="false" ht="15" hidden="false" customHeight="false" outlineLevel="0" collapsed="false"/>
    <row r="45345" customFormat="false" ht="15" hidden="false" customHeight="false" outlineLevel="0" collapsed="false"/>
    <row r="45346" customFormat="false" ht="15" hidden="false" customHeight="false" outlineLevel="0" collapsed="false"/>
    <row r="45347" customFormat="false" ht="15" hidden="false" customHeight="false" outlineLevel="0" collapsed="false"/>
    <row r="45348" customFormat="false" ht="15" hidden="false" customHeight="false" outlineLevel="0" collapsed="false"/>
    <row r="45349" customFormat="false" ht="15" hidden="false" customHeight="false" outlineLevel="0" collapsed="false"/>
    <row r="45350" customFormat="false" ht="15" hidden="false" customHeight="false" outlineLevel="0" collapsed="false"/>
    <row r="45351" customFormat="false" ht="15" hidden="false" customHeight="false" outlineLevel="0" collapsed="false"/>
    <row r="45352" customFormat="false" ht="15" hidden="false" customHeight="false" outlineLevel="0" collapsed="false"/>
    <row r="45353" customFormat="false" ht="15" hidden="false" customHeight="false" outlineLevel="0" collapsed="false"/>
    <row r="45354" customFormat="false" ht="15" hidden="false" customHeight="false" outlineLevel="0" collapsed="false"/>
    <row r="45355" customFormat="false" ht="15" hidden="false" customHeight="false" outlineLevel="0" collapsed="false"/>
    <row r="45356" customFormat="false" ht="15" hidden="false" customHeight="false" outlineLevel="0" collapsed="false"/>
    <row r="45357" customFormat="false" ht="15" hidden="false" customHeight="false" outlineLevel="0" collapsed="false"/>
    <row r="45358" customFormat="false" ht="15" hidden="false" customHeight="false" outlineLevel="0" collapsed="false"/>
    <row r="45359" customFormat="false" ht="15" hidden="false" customHeight="false" outlineLevel="0" collapsed="false"/>
    <row r="45360" customFormat="false" ht="15" hidden="false" customHeight="false" outlineLevel="0" collapsed="false"/>
    <row r="45361" customFormat="false" ht="15" hidden="false" customHeight="false" outlineLevel="0" collapsed="false"/>
    <row r="45362" customFormat="false" ht="15" hidden="false" customHeight="false" outlineLevel="0" collapsed="false"/>
    <row r="45363" customFormat="false" ht="15" hidden="false" customHeight="false" outlineLevel="0" collapsed="false"/>
    <row r="45364" customFormat="false" ht="15" hidden="false" customHeight="false" outlineLevel="0" collapsed="false"/>
    <row r="45365" customFormat="false" ht="15" hidden="false" customHeight="false" outlineLevel="0" collapsed="false"/>
    <row r="45366" customFormat="false" ht="15" hidden="false" customHeight="false" outlineLevel="0" collapsed="false"/>
    <row r="45367" customFormat="false" ht="15" hidden="false" customHeight="false" outlineLevel="0" collapsed="false"/>
    <row r="45368" customFormat="false" ht="15" hidden="false" customHeight="false" outlineLevel="0" collapsed="false"/>
    <row r="45369" customFormat="false" ht="15" hidden="false" customHeight="false" outlineLevel="0" collapsed="false"/>
    <row r="45370" customFormat="false" ht="15" hidden="false" customHeight="false" outlineLevel="0" collapsed="false"/>
    <row r="45371" customFormat="false" ht="15" hidden="false" customHeight="false" outlineLevel="0" collapsed="false"/>
    <row r="45372" customFormat="false" ht="15" hidden="false" customHeight="false" outlineLevel="0" collapsed="false"/>
    <row r="45373" customFormat="false" ht="15" hidden="false" customHeight="false" outlineLevel="0" collapsed="false"/>
    <row r="45374" customFormat="false" ht="15" hidden="false" customHeight="false" outlineLevel="0" collapsed="false"/>
    <row r="45375" customFormat="false" ht="15" hidden="false" customHeight="false" outlineLevel="0" collapsed="false"/>
    <row r="45376" customFormat="false" ht="15" hidden="false" customHeight="false" outlineLevel="0" collapsed="false"/>
    <row r="45377" customFormat="false" ht="15" hidden="false" customHeight="false" outlineLevel="0" collapsed="false"/>
    <row r="45378" customFormat="false" ht="15" hidden="false" customHeight="false" outlineLevel="0" collapsed="false"/>
    <row r="45379" customFormat="false" ht="15" hidden="false" customHeight="false" outlineLevel="0" collapsed="false"/>
    <row r="45380" customFormat="false" ht="15" hidden="false" customHeight="false" outlineLevel="0" collapsed="false"/>
    <row r="45381" customFormat="false" ht="15" hidden="false" customHeight="false" outlineLevel="0" collapsed="false"/>
    <row r="45382" customFormat="false" ht="15" hidden="false" customHeight="false" outlineLevel="0" collapsed="false"/>
    <row r="45383" customFormat="false" ht="15" hidden="false" customHeight="false" outlineLevel="0" collapsed="false"/>
    <row r="45384" customFormat="false" ht="15" hidden="false" customHeight="false" outlineLevel="0" collapsed="false"/>
    <row r="45385" customFormat="false" ht="15" hidden="false" customHeight="false" outlineLevel="0" collapsed="false"/>
    <row r="45386" customFormat="false" ht="15" hidden="false" customHeight="false" outlineLevel="0" collapsed="false"/>
    <row r="45387" customFormat="false" ht="15" hidden="false" customHeight="false" outlineLevel="0" collapsed="false"/>
    <row r="45388" customFormat="false" ht="15" hidden="false" customHeight="false" outlineLevel="0" collapsed="false"/>
    <row r="45389" customFormat="false" ht="15" hidden="false" customHeight="false" outlineLevel="0" collapsed="false"/>
    <row r="45390" customFormat="false" ht="15" hidden="false" customHeight="false" outlineLevel="0" collapsed="false"/>
    <row r="45391" customFormat="false" ht="15" hidden="false" customHeight="false" outlineLevel="0" collapsed="false"/>
    <row r="45392" customFormat="false" ht="15" hidden="false" customHeight="false" outlineLevel="0" collapsed="false"/>
    <row r="45393" customFormat="false" ht="15" hidden="false" customHeight="false" outlineLevel="0" collapsed="false"/>
    <row r="45394" customFormat="false" ht="15" hidden="false" customHeight="false" outlineLevel="0" collapsed="false"/>
    <row r="45395" customFormat="false" ht="15" hidden="false" customHeight="false" outlineLevel="0" collapsed="false"/>
    <row r="45396" customFormat="false" ht="15" hidden="false" customHeight="false" outlineLevel="0" collapsed="false"/>
    <row r="45397" customFormat="false" ht="15" hidden="false" customHeight="false" outlineLevel="0" collapsed="false"/>
    <row r="45398" customFormat="false" ht="15" hidden="false" customHeight="false" outlineLevel="0" collapsed="false"/>
    <row r="45399" customFormat="false" ht="15" hidden="false" customHeight="false" outlineLevel="0" collapsed="false"/>
    <row r="45400" customFormat="false" ht="15" hidden="false" customHeight="false" outlineLevel="0" collapsed="false"/>
    <row r="45401" customFormat="false" ht="15" hidden="false" customHeight="false" outlineLevel="0" collapsed="false"/>
    <row r="45402" customFormat="false" ht="15" hidden="false" customHeight="false" outlineLevel="0" collapsed="false"/>
    <row r="45403" customFormat="false" ht="15" hidden="false" customHeight="false" outlineLevel="0" collapsed="false"/>
    <row r="45404" customFormat="false" ht="15" hidden="false" customHeight="false" outlineLevel="0" collapsed="false"/>
    <row r="45405" customFormat="false" ht="15" hidden="false" customHeight="false" outlineLevel="0" collapsed="false"/>
    <row r="45406" customFormat="false" ht="15" hidden="false" customHeight="false" outlineLevel="0" collapsed="false"/>
    <row r="45407" customFormat="false" ht="15" hidden="false" customHeight="false" outlineLevel="0" collapsed="false"/>
    <row r="45408" customFormat="false" ht="15" hidden="false" customHeight="false" outlineLevel="0" collapsed="false"/>
    <row r="45409" customFormat="false" ht="15" hidden="false" customHeight="false" outlineLevel="0" collapsed="false"/>
    <row r="45410" customFormat="false" ht="15" hidden="false" customHeight="false" outlineLevel="0" collapsed="false"/>
    <row r="45411" customFormat="false" ht="15" hidden="false" customHeight="false" outlineLevel="0" collapsed="false"/>
    <row r="45412" customFormat="false" ht="15" hidden="false" customHeight="false" outlineLevel="0" collapsed="false"/>
    <row r="45413" customFormat="false" ht="15" hidden="false" customHeight="false" outlineLevel="0" collapsed="false"/>
    <row r="45414" customFormat="false" ht="15" hidden="false" customHeight="false" outlineLevel="0" collapsed="false"/>
    <row r="45415" customFormat="false" ht="15" hidden="false" customHeight="false" outlineLevel="0" collapsed="false"/>
    <row r="45416" customFormat="false" ht="15" hidden="false" customHeight="false" outlineLevel="0" collapsed="false"/>
    <row r="45417" customFormat="false" ht="15" hidden="false" customHeight="false" outlineLevel="0" collapsed="false"/>
    <row r="45418" customFormat="false" ht="15" hidden="false" customHeight="false" outlineLevel="0" collapsed="false"/>
    <row r="45419" customFormat="false" ht="15" hidden="false" customHeight="false" outlineLevel="0" collapsed="false"/>
    <row r="45420" customFormat="false" ht="15" hidden="false" customHeight="false" outlineLevel="0" collapsed="false"/>
    <row r="45421" customFormat="false" ht="15" hidden="false" customHeight="false" outlineLevel="0" collapsed="false"/>
    <row r="45422" customFormat="false" ht="15" hidden="false" customHeight="false" outlineLevel="0" collapsed="false"/>
    <row r="45423" customFormat="false" ht="15" hidden="false" customHeight="false" outlineLevel="0" collapsed="false"/>
    <row r="45424" customFormat="false" ht="15" hidden="false" customHeight="false" outlineLevel="0" collapsed="false"/>
    <row r="45425" customFormat="false" ht="15" hidden="false" customHeight="false" outlineLevel="0" collapsed="false"/>
    <row r="45426" customFormat="false" ht="15" hidden="false" customHeight="false" outlineLevel="0" collapsed="false"/>
    <row r="45427" customFormat="false" ht="15" hidden="false" customHeight="false" outlineLevel="0" collapsed="false"/>
    <row r="45428" customFormat="false" ht="15" hidden="false" customHeight="false" outlineLevel="0" collapsed="false"/>
    <row r="45429" customFormat="false" ht="15" hidden="false" customHeight="false" outlineLevel="0" collapsed="false"/>
    <row r="45430" customFormat="false" ht="15" hidden="false" customHeight="false" outlineLevel="0" collapsed="false"/>
    <row r="45431" customFormat="false" ht="15" hidden="false" customHeight="false" outlineLevel="0" collapsed="false"/>
    <row r="45432" customFormat="false" ht="15" hidden="false" customHeight="false" outlineLevel="0" collapsed="false"/>
    <row r="45433" customFormat="false" ht="15" hidden="false" customHeight="false" outlineLevel="0" collapsed="false"/>
    <row r="45434" customFormat="false" ht="15" hidden="false" customHeight="false" outlineLevel="0" collapsed="false"/>
    <row r="45435" customFormat="false" ht="15" hidden="false" customHeight="false" outlineLevel="0" collapsed="false"/>
    <row r="45436" customFormat="false" ht="15" hidden="false" customHeight="false" outlineLevel="0" collapsed="false"/>
    <row r="45437" customFormat="false" ht="15" hidden="false" customHeight="false" outlineLevel="0" collapsed="false"/>
    <row r="45438" customFormat="false" ht="15" hidden="false" customHeight="false" outlineLevel="0" collapsed="false"/>
    <row r="45439" customFormat="false" ht="15" hidden="false" customHeight="false" outlineLevel="0" collapsed="false"/>
    <row r="45440" customFormat="false" ht="15" hidden="false" customHeight="false" outlineLevel="0" collapsed="false"/>
    <row r="45441" customFormat="false" ht="15" hidden="false" customHeight="false" outlineLevel="0" collapsed="false"/>
    <row r="45442" customFormat="false" ht="15" hidden="false" customHeight="false" outlineLevel="0" collapsed="false"/>
    <row r="45443" customFormat="false" ht="15" hidden="false" customHeight="false" outlineLevel="0" collapsed="false"/>
    <row r="45444" customFormat="false" ht="15" hidden="false" customHeight="false" outlineLevel="0" collapsed="false"/>
    <row r="45445" customFormat="false" ht="15" hidden="false" customHeight="false" outlineLevel="0" collapsed="false"/>
    <row r="45446" customFormat="false" ht="15" hidden="false" customHeight="false" outlineLevel="0" collapsed="false"/>
    <row r="45447" customFormat="false" ht="15" hidden="false" customHeight="false" outlineLevel="0" collapsed="false"/>
    <row r="45448" customFormat="false" ht="15" hidden="false" customHeight="false" outlineLevel="0" collapsed="false"/>
    <row r="45449" customFormat="false" ht="15" hidden="false" customHeight="false" outlineLevel="0" collapsed="false"/>
    <row r="45450" customFormat="false" ht="15" hidden="false" customHeight="false" outlineLevel="0" collapsed="false"/>
    <row r="45451" customFormat="false" ht="15" hidden="false" customHeight="false" outlineLevel="0" collapsed="false"/>
    <row r="45452" customFormat="false" ht="15" hidden="false" customHeight="false" outlineLevel="0" collapsed="false"/>
    <row r="45453" customFormat="false" ht="15" hidden="false" customHeight="false" outlineLevel="0" collapsed="false"/>
    <row r="45454" customFormat="false" ht="15" hidden="false" customHeight="false" outlineLevel="0" collapsed="false"/>
    <row r="45455" customFormat="false" ht="15" hidden="false" customHeight="false" outlineLevel="0" collapsed="false"/>
    <row r="45456" customFormat="false" ht="15" hidden="false" customHeight="false" outlineLevel="0" collapsed="false"/>
    <row r="45457" customFormat="false" ht="15" hidden="false" customHeight="false" outlineLevel="0" collapsed="false"/>
    <row r="45458" customFormat="false" ht="15" hidden="false" customHeight="false" outlineLevel="0" collapsed="false"/>
    <row r="45459" customFormat="false" ht="15" hidden="false" customHeight="false" outlineLevel="0" collapsed="false"/>
    <row r="45460" customFormat="false" ht="15" hidden="false" customHeight="false" outlineLevel="0" collapsed="false"/>
    <row r="45461" customFormat="false" ht="15" hidden="false" customHeight="false" outlineLevel="0" collapsed="false"/>
    <row r="45462" customFormat="false" ht="15" hidden="false" customHeight="false" outlineLevel="0" collapsed="false"/>
    <row r="45463" customFormat="false" ht="15" hidden="false" customHeight="false" outlineLevel="0" collapsed="false"/>
    <row r="45464" customFormat="false" ht="15" hidden="false" customHeight="false" outlineLevel="0" collapsed="false"/>
    <row r="45465" customFormat="false" ht="15" hidden="false" customHeight="false" outlineLevel="0" collapsed="false"/>
    <row r="45466" customFormat="false" ht="15" hidden="false" customHeight="false" outlineLevel="0" collapsed="false"/>
    <row r="45467" customFormat="false" ht="15" hidden="false" customHeight="false" outlineLevel="0" collapsed="false"/>
    <row r="45468" customFormat="false" ht="15" hidden="false" customHeight="false" outlineLevel="0" collapsed="false"/>
    <row r="45469" customFormat="false" ht="15" hidden="false" customHeight="false" outlineLevel="0" collapsed="false"/>
    <row r="45470" customFormat="false" ht="15" hidden="false" customHeight="false" outlineLevel="0" collapsed="false"/>
    <row r="45471" customFormat="false" ht="15" hidden="false" customHeight="false" outlineLevel="0" collapsed="false"/>
    <row r="45472" customFormat="false" ht="15" hidden="false" customHeight="false" outlineLevel="0" collapsed="false"/>
    <row r="45473" customFormat="false" ht="15" hidden="false" customHeight="false" outlineLevel="0" collapsed="false"/>
    <row r="45474" customFormat="false" ht="15" hidden="false" customHeight="false" outlineLevel="0" collapsed="false"/>
    <row r="45475" customFormat="false" ht="15" hidden="false" customHeight="false" outlineLevel="0" collapsed="false"/>
    <row r="45476" customFormat="false" ht="15" hidden="false" customHeight="false" outlineLevel="0" collapsed="false"/>
    <row r="45477" customFormat="false" ht="15" hidden="false" customHeight="false" outlineLevel="0" collapsed="false"/>
    <row r="45478" customFormat="false" ht="15" hidden="false" customHeight="false" outlineLevel="0" collapsed="false"/>
    <row r="45479" customFormat="false" ht="15" hidden="false" customHeight="false" outlineLevel="0" collapsed="false"/>
    <row r="45480" customFormat="false" ht="15" hidden="false" customHeight="false" outlineLevel="0" collapsed="false"/>
    <row r="45481" customFormat="false" ht="15" hidden="false" customHeight="false" outlineLevel="0" collapsed="false"/>
    <row r="45482" customFormat="false" ht="15" hidden="false" customHeight="false" outlineLevel="0" collapsed="false"/>
    <row r="45483" customFormat="false" ht="15" hidden="false" customHeight="false" outlineLevel="0" collapsed="false"/>
    <row r="45484" customFormat="false" ht="15" hidden="false" customHeight="false" outlineLevel="0" collapsed="false"/>
    <row r="45485" customFormat="false" ht="15" hidden="false" customHeight="false" outlineLevel="0" collapsed="false"/>
    <row r="45486" customFormat="false" ht="15" hidden="false" customHeight="false" outlineLevel="0" collapsed="false"/>
    <row r="45487" customFormat="false" ht="15" hidden="false" customHeight="false" outlineLevel="0" collapsed="false"/>
    <row r="45488" customFormat="false" ht="15" hidden="false" customHeight="false" outlineLevel="0" collapsed="false"/>
    <row r="45489" customFormat="false" ht="15" hidden="false" customHeight="false" outlineLevel="0" collapsed="false"/>
    <row r="45490" customFormat="false" ht="15" hidden="false" customHeight="false" outlineLevel="0" collapsed="false"/>
    <row r="45491" customFormat="false" ht="15" hidden="false" customHeight="false" outlineLevel="0" collapsed="false"/>
    <row r="45492" customFormat="false" ht="15" hidden="false" customHeight="false" outlineLevel="0" collapsed="false"/>
    <row r="45493" customFormat="false" ht="15" hidden="false" customHeight="false" outlineLevel="0" collapsed="false"/>
    <row r="45494" customFormat="false" ht="15" hidden="false" customHeight="false" outlineLevel="0" collapsed="false"/>
    <row r="45495" customFormat="false" ht="15" hidden="false" customHeight="false" outlineLevel="0" collapsed="false"/>
    <row r="45496" customFormat="false" ht="15" hidden="false" customHeight="false" outlineLevel="0" collapsed="false"/>
    <row r="45497" customFormat="false" ht="15" hidden="false" customHeight="false" outlineLevel="0" collapsed="false"/>
    <row r="45498" customFormat="false" ht="15" hidden="false" customHeight="false" outlineLevel="0" collapsed="false"/>
    <row r="45499" customFormat="false" ht="15" hidden="false" customHeight="false" outlineLevel="0" collapsed="false"/>
    <row r="45500" customFormat="false" ht="15" hidden="false" customHeight="false" outlineLevel="0" collapsed="false"/>
    <row r="45501" customFormat="false" ht="15" hidden="false" customHeight="false" outlineLevel="0" collapsed="false"/>
    <row r="45502" customFormat="false" ht="15" hidden="false" customHeight="false" outlineLevel="0" collapsed="false"/>
    <row r="45503" customFormat="false" ht="15" hidden="false" customHeight="false" outlineLevel="0" collapsed="false"/>
    <row r="45504" customFormat="false" ht="15" hidden="false" customHeight="false" outlineLevel="0" collapsed="false"/>
    <row r="45505" customFormat="false" ht="15" hidden="false" customHeight="false" outlineLevel="0" collapsed="false"/>
    <row r="45506" customFormat="false" ht="15" hidden="false" customHeight="false" outlineLevel="0" collapsed="false"/>
    <row r="45507" customFormat="false" ht="15" hidden="false" customHeight="false" outlineLevel="0" collapsed="false"/>
    <row r="45508" customFormat="false" ht="15" hidden="false" customHeight="false" outlineLevel="0" collapsed="false"/>
    <row r="45509" customFormat="false" ht="15" hidden="false" customHeight="false" outlineLevel="0" collapsed="false"/>
    <row r="45510" customFormat="false" ht="15" hidden="false" customHeight="false" outlineLevel="0" collapsed="false"/>
    <row r="45511" customFormat="false" ht="15" hidden="false" customHeight="false" outlineLevel="0" collapsed="false"/>
    <row r="45512" customFormat="false" ht="15" hidden="false" customHeight="false" outlineLevel="0" collapsed="false"/>
    <row r="45513" customFormat="false" ht="15" hidden="false" customHeight="false" outlineLevel="0" collapsed="false"/>
    <row r="45514" customFormat="false" ht="15" hidden="false" customHeight="false" outlineLevel="0" collapsed="false"/>
    <row r="45515" customFormat="false" ht="15" hidden="false" customHeight="false" outlineLevel="0" collapsed="false"/>
    <row r="45516" customFormat="false" ht="15" hidden="false" customHeight="false" outlineLevel="0" collapsed="false"/>
    <row r="45517" customFormat="false" ht="15" hidden="false" customHeight="false" outlineLevel="0" collapsed="false"/>
    <row r="45518" customFormat="false" ht="15" hidden="false" customHeight="false" outlineLevel="0" collapsed="false"/>
    <row r="45519" customFormat="false" ht="15" hidden="false" customHeight="false" outlineLevel="0" collapsed="false"/>
    <row r="45520" customFormat="false" ht="15" hidden="false" customHeight="false" outlineLevel="0" collapsed="false"/>
    <row r="45521" customFormat="false" ht="15" hidden="false" customHeight="false" outlineLevel="0" collapsed="false"/>
    <row r="45522" customFormat="false" ht="15" hidden="false" customHeight="false" outlineLevel="0" collapsed="false"/>
    <row r="45523" customFormat="false" ht="15" hidden="false" customHeight="false" outlineLevel="0" collapsed="false"/>
    <row r="45524" customFormat="false" ht="15" hidden="false" customHeight="false" outlineLevel="0" collapsed="false"/>
    <row r="45525" customFormat="false" ht="15" hidden="false" customHeight="false" outlineLevel="0" collapsed="false"/>
    <row r="45526" customFormat="false" ht="15" hidden="false" customHeight="false" outlineLevel="0" collapsed="false"/>
    <row r="45527" customFormat="false" ht="15" hidden="false" customHeight="false" outlineLevel="0" collapsed="false"/>
    <row r="45528" customFormat="false" ht="15" hidden="false" customHeight="false" outlineLevel="0" collapsed="false"/>
    <row r="45529" customFormat="false" ht="15" hidden="false" customHeight="false" outlineLevel="0" collapsed="false"/>
    <row r="45530" customFormat="false" ht="15" hidden="false" customHeight="false" outlineLevel="0" collapsed="false"/>
    <row r="45531" customFormat="false" ht="15" hidden="false" customHeight="false" outlineLevel="0" collapsed="false"/>
    <row r="45532" customFormat="false" ht="15" hidden="false" customHeight="false" outlineLevel="0" collapsed="false"/>
    <row r="45533" customFormat="false" ht="15" hidden="false" customHeight="false" outlineLevel="0" collapsed="false"/>
    <row r="45534" customFormat="false" ht="15" hidden="false" customHeight="false" outlineLevel="0" collapsed="false"/>
    <row r="45535" customFormat="false" ht="15" hidden="false" customHeight="false" outlineLevel="0" collapsed="false"/>
    <row r="45536" customFormat="false" ht="15" hidden="false" customHeight="false" outlineLevel="0" collapsed="false"/>
    <row r="45537" customFormat="false" ht="15" hidden="false" customHeight="false" outlineLevel="0" collapsed="false"/>
    <row r="45538" customFormat="false" ht="15" hidden="false" customHeight="false" outlineLevel="0" collapsed="false"/>
    <row r="45539" customFormat="false" ht="15" hidden="false" customHeight="false" outlineLevel="0" collapsed="false"/>
    <row r="45540" customFormat="false" ht="15" hidden="false" customHeight="false" outlineLevel="0" collapsed="false"/>
    <row r="45541" customFormat="false" ht="15" hidden="false" customHeight="false" outlineLevel="0" collapsed="false"/>
    <row r="45542" customFormat="false" ht="15" hidden="false" customHeight="false" outlineLevel="0" collapsed="false"/>
    <row r="45543" customFormat="false" ht="15" hidden="false" customHeight="false" outlineLevel="0" collapsed="false"/>
    <row r="45544" customFormat="false" ht="15" hidden="false" customHeight="false" outlineLevel="0" collapsed="false"/>
    <row r="45545" customFormat="false" ht="15" hidden="false" customHeight="false" outlineLevel="0" collapsed="false"/>
    <row r="45546" customFormat="false" ht="15" hidden="false" customHeight="false" outlineLevel="0" collapsed="false"/>
    <row r="45547" customFormat="false" ht="15" hidden="false" customHeight="false" outlineLevel="0" collapsed="false"/>
    <row r="45548" customFormat="false" ht="15" hidden="false" customHeight="false" outlineLevel="0" collapsed="false"/>
    <row r="45549" customFormat="false" ht="15" hidden="false" customHeight="false" outlineLevel="0" collapsed="false"/>
    <row r="45550" customFormat="false" ht="15" hidden="false" customHeight="false" outlineLevel="0" collapsed="false"/>
    <row r="45551" customFormat="false" ht="15" hidden="false" customHeight="false" outlineLevel="0" collapsed="false"/>
    <row r="45552" customFormat="false" ht="15" hidden="false" customHeight="false" outlineLevel="0" collapsed="false"/>
    <row r="45553" customFormat="false" ht="15" hidden="false" customHeight="false" outlineLevel="0" collapsed="false"/>
    <row r="45554" customFormat="false" ht="15" hidden="false" customHeight="false" outlineLevel="0" collapsed="false"/>
    <row r="45555" customFormat="false" ht="15" hidden="false" customHeight="false" outlineLevel="0" collapsed="false"/>
    <row r="45556" customFormat="false" ht="15" hidden="false" customHeight="false" outlineLevel="0" collapsed="false"/>
    <row r="45557" customFormat="false" ht="15" hidden="false" customHeight="false" outlineLevel="0" collapsed="false"/>
    <row r="45558" customFormat="false" ht="15" hidden="false" customHeight="false" outlineLevel="0" collapsed="false"/>
    <row r="45559" customFormat="false" ht="15" hidden="false" customHeight="false" outlineLevel="0" collapsed="false"/>
    <row r="45560" customFormat="false" ht="15" hidden="false" customHeight="false" outlineLevel="0" collapsed="false"/>
    <row r="45561" customFormat="false" ht="15" hidden="false" customHeight="false" outlineLevel="0" collapsed="false"/>
    <row r="45562" customFormat="false" ht="15" hidden="false" customHeight="false" outlineLevel="0" collapsed="false"/>
    <row r="45563" customFormat="false" ht="15" hidden="false" customHeight="false" outlineLevel="0" collapsed="false"/>
    <row r="45564" customFormat="false" ht="15" hidden="false" customHeight="false" outlineLevel="0" collapsed="false"/>
    <row r="45565" customFormat="false" ht="15" hidden="false" customHeight="false" outlineLevel="0" collapsed="false"/>
    <row r="45566" customFormat="false" ht="15" hidden="false" customHeight="false" outlineLevel="0" collapsed="false"/>
    <row r="45567" customFormat="false" ht="15" hidden="false" customHeight="false" outlineLevel="0" collapsed="false"/>
    <row r="45568" customFormat="false" ht="15" hidden="false" customHeight="false" outlineLevel="0" collapsed="false"/>
    <row r="45569" customFormat="false" ht="15" hidden="false" customHeight="false" outlineLevel="0" collapsed="false"/>
    <row r="45570" customFormat="false" ht="15" hidden="false" customHeight="false" outlineLevel="0" collapsed="false"/>
    <row r="45571" customFormat="false" ht="15" hidden="false" customHeight="false" outlineLevel="0" collapsed="false"/>
    <row r="45572" customFormat="false" ht="15" hidden="false" customHeight="false" outlineLevel="0" collapsed="false"/>
    <row r="45573" customFormat="false" ht="15" hidden="false" customHeight="false" outlineLevel="0" collapsed="false"/>
    <row r="45574" customFormat="false" ht="15" hidden="false" customHeight="false" outlineLevel="0" collapsed="false"/>
    <row r="45575" customFormat="false" ht="15" hidden="false" customHeight="false" outlineLevel="0" collapsed="false"/>
    <row r="45576" customFormat="false" ht="15" hidden="false" customHeight="false" outlineLevel="0" collapsed="false"/>
    <row r="45577" customFormat="false" ht="15" hidden="false" customHeight="false" outlineLevel="0" collapsed="false"/>
    <row r="45578" customFormat="false" ht="15" hidden="false" customHeight="false" outlineLevel="0" collapsed="false"/>
    <row r="45579" customFormat="false" ht="15" hidden="false" customHeight="false" outlineLevel="0" collapsed="false"/>
    <row r="45580" customFormat="false" ht="15" hidden="false" customHeight="false" outlineLevel="0" collapsed="false"/>
    <row r="45581" customFormat="false" ht="15" hidden="false" customHeight="false" outlineLevel="0" collapsed="false"/>
    <row r="45582" customFormat="false" ht="15" hidden="false" customHeight="false" outlineLevel="0" collapsed="false"/>
    <row r="45583" customFormat="false" ht="15" hidden="false" customHeight="false" outlineLevel="0" collapsed="false"/>
    <row r="45584" customFormat="false" ht="15" hidden="false" customHeight="false" outlineLevel="0" collapsed="false"/>
    <row r="45585" customFormat="false" ht="15" hidden="false" customHeight="false" outlineLevel="0" collapsed="false"/>
    <row r="45586" customFormat="false" ht="15" hidden="false" customHeight="false" outlineLevel="0" collapsed="false"/>
    <row r="45587" customFormat="false" ht="15" hidden="false" customHeight="false" outlineLevel="0" collapsed="false"/>
    <row r="45588" customFormat="false" ht="15" hidden="false" customHeight="false" outlineLevel="0" collapsed="false"/>
    <row r="45589" customFormat="false" ht="15" hidden="false" customHeight="false" outlineLevel="0" collapsed="false"/>
    <row r="45590" customFormat="false" ht="15" hidden="false" customHeight="false" outlineLevel="0" collapsed="false"/>
    <row r="45591" customFormat="false" ht="15" hidden="false" customHeight="false" outlineLevel="0" collapsed="false"/>
    <row r="45592" customFormat="false" ht="15" hidden="false" customHeight="false" outlineLevel="0" collapsed="false"/>
    <row r="45593" customFormat="false" ht="15" hidden="false" customHeight="false" outlineLevel="0" collapsed="false"/>
    <row r="45594" customFormat="false" ht="15" hidden="false" customHeight="false" outlineLevel="0" collapsed="false"/>
    <row r="45595" customFormat="false" ht="15" hidden="false" customHeight="false" outlineLevel="0" collapsed="false"/>
    <row r="45596" customFormat="false" ht="15" hidden="false" customHeight="false" outlineLevel="0" collapsed="false"/>
    <row r="45597" customFormat="false" ht="15" hidden="false" customHeight="false" outlineLevel="0" collapsed="false"/>
    <row r="45598" customFormat="false" ht="15" hidden="false" customHeight="false" outlineLevel="0" collapsed="false"/>
    <row r="45599" customFormat="false" ht="15" hidden="false" customHeight="false" outlineLevel="0" collapsed="false"/>
    <row r="45600" customFormat="false" ht="15" hidden="false" customHeight="false" outlineLevel="0" collapsed="false"/>
    <row r="45601" customFormat="false" ht="15" hidden="false" customHeight="false" outlineLevel="0" collapsed="false"/>
    <row r="45602" customFormat="false" ht="15" hidden="false" customHeight="false" outlineLevel="0" collapsed="false"/>
    <row r="45603" customFormat="false" ht="15" hidden="false" customHeight="false" outlineLevel="0" collapsed="false"/>
    <row r="45604" customFormat="false" ht="15" hidden="false" customHeight="false" outlineLevel="0" collapsed="false"/>
    <row r="45605" customFormat="false" ht="15" hidden="false" customHeight="false" outlineLevel="0" collapsed="false"/>
    <row r="45606" customFormat="false" ht="15" hidden="false" customHeight="false" outlineLevel="0" collapsed="false"/>
    <row r="45607" customFormat="false" ht="15" hidden="false" customHeight="false" outlineLevel="0" collapsed="false"/>
    <row r="45608" customFormat="false" ht="15" hidden="false" customHeight="false" outlineLevel="0" collapsed="false"/>
    <row r="45609" customFormat="false" ht="15" hidden="false" customHeight="false" outlineLevel="0" collapsed="false"/>
    <row r="45610" customFormat="false" ht="15" hidden="false" customHeight="false" outlineLevel="0" collapsed="false"/>
    <row r="45611" customFormat="false" ht="15" hidden="false" customHeight="false" outlineLevel="0" collapsed="false"/>
    <row r="45612" customFormat="false" ht="15" hidden="false" customHeight="false" outlineLevel="0" collapsed="false"/>
    <row r="45613" customFormat="false" ht="15" hidden="false" customHeight="false" outlineLevel="0" collapsed="false"/>
    <row r="45614" customFormat="false" ht="15" hidden="false" customHeight="false" outlineLevel="0" collapsed="false"/>
    <row r="45615" customFormat="false" ht="15" hidden="false" customHeight="false" outlineLevel="0" collapsed="false"/>
    <row r="45616" customFormat="false" ht="15" hidden="false" customHeight="false" outlineLevel="0" collapsed="false"/>
    <row r="45617" customFormat="false" ht="15" hidden="false" customHeight="false" outlineLevel="0" collapsed="false"/>
    <row r="45618" customFormat="false" ht="15" hidden="false" customHeight="false" outlineLevel="0" collapsed="false"/>
    <row r="45619" customFormat="false" ht="15" hidden="false" customHeight="false" outlineLevel="0" collapsed="false"/>
    <row r="45620" customFormat="false" ht="15" hidden="false" customHeight="false" outlineLevel="0" collapsed="false"/>
    <row r="45621" customFormat="false" ht="15" hidden="false" customHeight="false" outlineLevel="0" collapsed="false"/>
    <row r="45622" customFormat="false" ht="15" hidden="false" customHeight="false" outlineLevel="0" collapsed="false"/>
    <row r="45623" customFormat="false" ht="15" hidden="false" customHeight="false" outlineLevel="0" collapsed="false"/>
    <row r="45624" customFormat="false" ht="15" hidden="false" customHeight="false" outlineLevel="0" collapsed="false"/>
    <row r="45625" customFormat="false" ht="15" hidden="false" customHeight="false" outlineLevel="0" collapsed="false"/>
    <row r="45626" customFormat="false" ht="15" hidden="false" customHeight="false" outlineLevel="0" collapsed="false"/>
    <row r="45627" customFormat="false" ht="15" hidden="false" customHeight="false" outlineLevel="0" collapsed="false"/>
    <row r="45628" customFormat="false" ht="15" hidden="false" customHeight="false" outlineLevel="0" collapsed="false"/>
    <row r="45629" customFormat="false" ht="15" hidden="false" customHeight="false" outlineLevel="0" collapsed="false"/>
    <row r="45630" customFormat="false" ht="15" hidden="false" customHeight="false" outlineLevel="0" collapsed="false"/>
    <row r="45631" customFormat="false" ht="15" hidden="false" customHeight="false" outlineLevel="0" collapsed="false"/>
    <row r="45632" customFormat="false" ht="15" hidden="false" customHeight="false" outlineLevel="0" collapsed="false"/>
    <row r="45633" customFormat="false" ht="15" hidden="false" customHeight="false" outlineLevel="0" collapsed="false"/>
    <row r="45634" customFormat="false" ht="15" hidden="false" customHeight="false" outlineLevel="0" collapsed="false"/>
    <row r="45635" customFormat="false" ht="15" hidden="false" customHeight="false" outlineLevel="0" collapsed="false"/>
    <row r="45636" customFormat="false" ht="15" hidden="false" customHeight="false" outlineLevel="0" collapsed="false"/>
    <row r="45637" customFormat="false" ht="15" hidden="false" customHeight="false" outlineLevel="0" collapsed="false"/>
    <row r="45638" customFormat="false" ht="15" hidden="false" customHeight="false" outlineLevel="0" collapsed="false"/>
    <row r="45639" customFormat="false" ht="15" hidden="false" customHeight="false" outlineLevel="0" collapsed="false"/>
    <row r="45640" customFormat="false" ht="15" hidden="false" customHeight="false" outlineLevel="0" collapsed="false"/>
    <row r="45641" customFormat="false" ht="15" hidden="false" customHeight="false" outlineLevel="0" collapsed="false"/>
    <row r="45642" customFormat="false" ht="15" hidden="false" customHeight="false" outlineLevel="0" collapsed="false"/>
    <row r="45643" customFormat="false" ht="15" hidden="false" customHeight="false" outlineLevel="0" collapsed="false"/>
    <row r="45644" customFormat="false" ht="15" hidden="false" customHeight="false" outlineLevel="0" collapsed="false"/>
    <row r="45645" customFormat="false" ht="15" hidden="false" customHeight="false" outlineLevel="0" collapsed="false"/>
    <row r="45646" customFormat="false" ht="15" hidden="false" customHeight="false" outlineLevel="0" collapsed="false"/>
    <row r="45647" customFormat="false" ht="15" hidden="false" customHeight="false" outlineLevel="0" collapsed="false"/>
    <row r="45648" customFormat="false" ht="15" hidden="false" customHeight="false" outlineLevel="0" collapsed="false"/>
    <row r="45649" customFormat="false" ht="15" hidden="false" customHeight="false" outlineLevel="0" collapsed="false"/>
    <row r="45650" customFormat="false" ht="15" hidden="false" customHeight="false" outlineLevel="0" collapsed="false"/>
    <row r="45651" customFormat="false" ht="15" hidden="false" customHeight="false" outlineLevel="0" collapsed="false"/>
    <row r="45652" customFormat="false" ht="15" hidden="false" customHeight="false" outlineLevel="0" collapsed="false"/>
    <row r="45653" customFormat="false" ht="15" hidden="false" customHeight="false" outlineLevel="0" collapsed="false"/>
    <row r="45654" customFormat="false" ht="15" hidden="false" customHeight="false" outlineLevel="0" collapsed="false"/>
    <row r="45655" customFormat="false" ht="15" hidden="false" customHeight="false" outlineLevel="0" collapsed="false"/>
    <row r="45656" customFormat="false" ht="15" hidden="false" customHeight="false" outlineLevel="0" collapsed="false"/>
    <row r="45657" customFormat="false" ht="15" hidden="false" customHeight="false" outlineLevel="0" collapsed="false"/>
    <row r="45658" customFormat="false" ht="15" hidden="false" customHeight="false" outlineLevel="0" collapsed="false"/>
    <row r="45659" customFormat="false" ht="15" hidden="false" customHeight="false" outlineLevel="0" collapsed="false"/>
    <row r="45660" customFormat="false" ht="15" hidden="false" customHeight="false" outlineLevel="0" collapsed="false"/>
    <row r="45661" customFormat="false" ht="15" hidden="false" customHeight="false" outlineLevel="0" collapsed="false"/>
    <row r="45662" customFormat="false" ht="15" hidden="false" customHeight="false" outlineLevel="0" collapsed="false"/>
    <row r="45663" customFormat="false" ht="15" hidden="false" customHeight="false" outlineLevel="0" collapsed="false"/>
    <row r="45664" customFormat="false" ht="15" hidden="false" customHeight="false" outlineLevel="0" collapsed="false"/>
    <row r="45665" customFormat="false" ht="15" hidden="false" customHeight="false" outlineLevel="0" collapsed="false"/>
    <row r="45666" customFormat="false" ht="15" hidden="false" customHeight="false" outlineLevel="0" collapsed="false"/>
    <row r="45667" customFormat="false" ht="15" hidden="false" customHeight="false" outlineLevel="0" collapsed="false"/>
    <row r="45668" customFormat="false" ht="15" hidden="false" customHeight="false" outlineLevel="0" collapsed="false"/>
    <row r="45669" customFormat="false" ht="15" hidden="false" customHeight="false" outlineLevel="0" collapsed="false"/>
    <row r="45670" customFormat="false" ht="15" hidden="false" customHeight="false" outlineLevel="0" collapsed="false"/>
    <row r="45671" customFormat="false" ht="15" hidden="false" customHeight="false" outlineLevel="0" collapsed="false"/>
    <row r="45672" customFormat="false" ht="15" hidden="false" customHeight="false" outlineLevel="0" collapsed="false"/>
    <row r="45673" customFormat="false" ht="15" hidden="false" customHeight="false" outlineLevel="0" collapsed="false"/>
    <row r="45674" customFormat="false" ht="15" hidden="false" customHeight="false" outlineLevel="0" collapsed="false"/>
    <row r="45675" customFormat="false" ht="15" hidden="false" customHeight="false" outlineLevel="0" collapsed="false"/>
    <row r="45676" customFormat="false" ht="15" hidden="false" customHeight="false" outlineLevel="0" collapsed="false"/>
    <row r="45677" customFormat="false" ht="15" hidden="false" customHeight="false" outlineLevel="0" collapsed="false"/>
    <row r="45678" customFormat="false" ht="15" hidden="false" customHeight="false" outlineLevel="0" collapsed="false"/>
    <row r="45679" customFormat="false" ht="15" hidden="false" customHeight="false" outlineLevel="0" collapsed="false"/>
    <row r="45680" customFormat="false" ht="15" hidden="false" customHeight="false" outlineLevel="0" collapsed="false"/>
    <row r="45681" customFormat="false" ht="15" hidden="false" customHeight="false" outlineLevel="0" collapsed="false"/>
    <row r="45682" customFormat="false" ht="15" hidden="false" customHeight="false" outlineLevel="0" collapsed="false"/>
    <row r="45683" customFormat="false" ht="15" hidden="false" customHeight="false" outlineLevel="0" collapsed="false"/>
    <row r="45684" customFormat="false" ht="15" hidden="false" customHeight="false" outlineLevel="0" collapsed="false"/>
    <row r="45685" customFormat="false" ht="15" hidden="false" customHeight="false" outlineLevel="0" collapsed="false"/>
    <row r="45686" customFormat="false" ht="15" hidden="false" customHeight="false" outlineLevel="0" collapsed="false"/>
    <row r="45687" customFormat="false" ht="15" hidden="false" customHeight="false" outlineLevel="0" collapsed="false"/>
    <row r="45688" customFormat="false" ht="15" hidden="false" customHeight="false" outlineLevel="0" collapsed="false"/>
    <row r="45689" customFormat="false" ht="15" hidden="false" customHeight="false" outlineLevel="0" collapsed="false"/>
    <row r="45690" customFormat="false" ht="15" hidden="false" customHeight="false" outlineLevel="0" collapsed="false"/>
    <row r="45691" customFormat="false" ht="15" hidden="false" customHeight="false" outlineLevel="0" collapsed="false"/>
    <row r="45692" customFormat="false" ht="15" hidden="false" customHeight="false" outlineLevel="0" collapsed="false"/>
    <row r="45693" customFormat="false" ht="15" hidden="false" customHeight="false" outlineLevel="0" collapsed="false"/>
    <row r="45694" customFormat="false" ht="15" hidden="false" customHeight="false" outlineLevel="0" collapsed="false"/>
    <row r="45695" customFormat="false" ht="15" hidden="false" customHeight="false" outlineLevel="0" collapsed="false"/>
    <row r="45696" customFormat="false" ht="15" hidden="false" customHeight="false" outlineLevel="0" collapsed="false"/>
    <row r="45697" customFormat="false" ht="15" hidden="false" customHeight="false" outlineLevel="0" collapsed="false"/>
    <row r="45698" customFormat="false" ht="15" hidden="false" customHeight="false" outlineLevel="0" collapsed="false"/>
    <row r="45699" customFormat="false" ht="15" hidden="false" customHeight="false" outlineLevel="0" collapsed="false"/>
    <row r="45700" customFormat="false" ht="15" hidden="false" customHeight="false" outlineLevel="0" collapsed="false"/>
    <row r="45701" customFormat="false" ht="15" hidden="false" customHeight="false" outlineLevel="0" collapsed="false"/>
    <row r="45702" customFormat="false" ht="15" hidden="false" customHeight="false" outlineLevel="0" collapsed="false"/>
    <row r="45703" customFormat="false" ht="15" hidden="false" customHeight="false" outlineLevel="0" collapsed="false"/>
    <row r="45704" customFormat="false" ht="15" hidden="false" customHeight="false" outlineLevel="0" collapsed="false"/>
    <row r="45705" customFormat="false" ht="15" hidden="false" customHeight="false" outlineLevel="0" collapsed="false"/>
    <row r="45706" customFormat="false" ht="15" hidden="false" customHeight="false" outlineLevel="0" collapsed="false"/>
    <row r="45707" customFormat="false" ht="15" hidden="false" customHeight="false" outlineLevel="0" collapsed="false"/>
    <row r="45708" customFormat="false" ht="15" hidden="false" customHeight="false" outlineLevel="0" collapsed="false"/>
    <row r="45709" customFormat="false" ht="15" hidden="false" customHeight="false" outlineLevel="0" collapsed="false"/>
    <row r="45710" customFormat="false" ht="15" hidden="false" customHeight="false" outlineLevel="0" collapsed="false"/>
    <row r="45711" customFormat="false" ht="15" hidden="false" customHeight="false" outlineLevel="0" collapsed="false"/>
    <row r="45712" customFormat="false" ht="15" hidden="false" customHeight="false" outlineLevel="0" collapsed="false"/>
    <row r="45713" customFormat="false" ht="15" hidden="false" customHeight="false" outlineLevel="0" collapsed="false"/>
    <row r="45714" customFormat="false" ht="15" hidden="false" customHeight="false" outlineLevel="0" collapsed="false"/>
    <row r="45715" customFormat="false" ht="15" hidden="false" customHeight="false" outlineLevel="0" collapsed="false"/>
    <row r="45716" customFormat="false" ht="15" hidden="false" customHeight="false" outlineLevel="0" collapsed="false"/>
    <row r="45717" customFormat="false" ht="15" hidden="false" customHeight="false" outlineLevel="0" collapsed="false"/>
    <row r="45718" customFormat="false" ht="15" hidden="false" customHeight="false" outlineLevel="0" collapsed="false"/>
    <row r="45719" customFormat="false" ht="15" hidden="false" customHeight="false" outlineLevel="0" collapsed="false"/>
    <row r="45720" customFormat="false" ht="15" hidden="false" customHeight="false" outlineLevel="0" collapsed="false"/>
    <row r="45721" customFormat="false" ht="15" hidden="false" customHeight="false" outlineLevel="0" collapsed="false"/>
    <row r="45722" customFormat="false" ht="15" hidden="false" customHeight="false" outlineLevel="0" collapsed="false"/>
    <row r="45723" customFormat="false" ht="15" hidden="false" customHeight="false" outlineLevel="0" collapsed="false"/>
    <row r="45724" customFormat="false" ht="15" hidden="false" customHeight="false" outlineLevel="0" collapsed="false"/>
    <row r="45725" customFormat="false" ht="15" hidden="false" customHeight="false" outlineLevel="0" collapsed="false"/>
    <row r="45726" customFormat="false" ht="15" hidden="false" customHeight="false" outlineLevel="0" collapsed="false"/>
    <row r="45727" customFormat="false" ht="15" hidden="false" customHeight="false" outlineLevel="0" collapsed="false"/>
    <row r="45728" customFormat="false" ht="15" hidden="false" customHeight="false" outlineLevel="0" collapsed="false"/>
    <row r="45729" customFormat="false" ht="15" hidden="false" customHeight="false" outlineLevel="0" collapsed="false"/>
    <row r="45730" customFormat="false" ht="15" hidden="false" customHeight="false" outlineLevel="0" collapsed="false"/>
    <row r="45731" customFormat="false" ht="15" hidden="false" customHeight="false" outlineLevel="0" collapsed="false"/>
    <row r="45732" customFormat="false" ht="15" hidden="false" customHeight="false" outlineLevel="0" collapsed="false"/>
    <row r="45733" customFormat="false" ht="15" hidden="false" customHeight="false" outlineLevel="0" collapsed="false"/>
    <row r="45734" customFormat="false" ht="15" hidden="false" customHeight="false" outlineLevel="0" collapsed="false"/>
    <row r="45735" customFormat="false" ht="15" hidden="false" customHeight="false" outlineLevel="0" collapsed="false"/>
    <row r="45736" customFormat="false" ht="15" hidden="false" customHeight="false" outlineLevel="0" collapsed="false"/>
    <row r="45737" customFormat="false" ht="15" hidden="false" customHeight="false" outlineLevel="0" collapsed="false"/>
    <row r="45738" customFormat="false" ht="15" hidden="false" customHeight="false" outlineLevel="0" collapsed="false"/>
    <row r="45739" customFormat="false" ht="15" hidden="false" customHeight="false" outlineLevel="0" collapsed="false"/>
    <row r="45740" customFormat="false" ht="15" hidden="false" customHeight="false" outlineLevel="0" collapsed="false"/>
    <row r="45741" customFormat="false" ht="15" hidden="false" customHeight="false" outlineLevel="0" collapsed="false"/>
    <row r="45742" customFormat="false" ht="15" hidden="false" customHeight="false" outlineLevel="0" collapsed="false"/>
    <row r="45743" customFormat="false" ht="15" hidden="false" customHeight="false" outlineLevel="0" collapsed="false"/>
    <row r="45744" customFormat="false" ht="15" hidden="false" customHeight="false" outlineLevel="0" collapsed="false"/>
    <row r="45745" customFormat="false" ht="15" hidden="false" customHeight="false" outlineLevel="0" collapsed="false"/>
    <row r="45746" customFormat="false" ht="15" hidden="false" customHeight="false" outlineLevel="0" collapsed="false"/>
    <row r="45747" customFormat="false" ht="15" hidden="false" customHeight="false" outlineLevel="0" collapsed="false"/>
    <row r="45748" customFormat="false" ht="15" hidden="false" customHeight="false" outlineLevel="0" collapsed="false"/>
    <row r="45749" customFormat="false" ht="15" hidden="false" customHeight="false" outlineLevel="0" collapsed="false"/>
    <row r="45750" customFormat="false" ht="15" hidden="false" customHeight="false" outlineLevel="0" collapsed="false"/>
    <row r="45751" customFormat="false" ht="15" hidden="false" customHeight="false" outlineLevel="0" collapsed="false"/>
    <row r="45752" customFormat="false" ht="15" hidden="false" customHeight="false" outlineLevel="0" collapsed="false"/>
    <row r="45753" customFormat="false" ht="15" hidden="false" customHeight="false" outlineLevel="0" collapsed="false"/>
    <row r="45754" customFormat="false" ht="15" hidden="false" customHeight="false" outlineLevel="0" collapsed="false"/>
    <row r="45755" customFormat="false" ht="15" hidden="false" customHeight="false" outlineLevel="0" collapsed="false"/>
    <row r="45756" customFormat="false" ht="15" hidden="false" customHeight="false" outlineLevel="0" collapsed="false"/>
    <row r="45757" customFormat="false" ht="15" hidden="false" customHeight="false" outlineLevel="0" collapsed="false"/>
    <row r="45758" customFormat="false" ht="15" hidden="false" customHeight="false" outlineLevel="0" collapsed="false"/>
    <row r="45759" customFormat="false" ht="15" hidden="false" customHeight="false" outlineLevel="0" collapsed="false"/>
    <row r="45760" customFormat="false" ht="15" hidden="false" customHeight="false" outlineLevel="0" collapsed="false"/>
    <row r="45761" customFormat="false" ht="15" hidden="false" customHeight="false" outlineLevel="0" collapsed="false"/>
    <row r="45762" customFormat="false" ht="15" hidden="false" customHeight="false" outlineLevel="0" collapsed="false"/>
    <row r="45763" customFormat="false" ht="15" hidden="false" customHeight="false" outlineLevel="0" collapsed="false"/>
    <row r="45764" customFormat="false" ht="15" hidden="false" customHeight="false" outlineLevel="0" collapsed="false"/>
    <row r="45765" customFormat="false" ht="15" hidden="false" customHeight="false" outlineLevel="0" collapsed="false"/>
    <row r="45766" customFormat="false" ht="15" hidden="false" customHeight="false" outlineLevel="0" collapsed="false"/>
    <row r="45767" customFormat="false" ht="15" hidden="false" customHeight="false" outlineLevel="0" collapsed="false"/>
    <row r="45768" customFormat="false" ht="15" hidden="false" customHeight="false" outlineLevel="0" collapsed="false"/>
    <row r="45769" customFormat="false" ht="15" hidden="false" customHeight="false" outlineLevel="0" collapsed="false"/>
    <row r="45770" customFormat="false" ht="15" hidden="false" customHeight="false" outlineLevel="0" collapsed="false"/>
    <row r="45771" customFormat="false" ht="15" hidden="false" customHeight="false" outlineLevel="0" collapsed="false"/>
    <row r="45772" customFormat="false" ht="15" hidden="false" customHeight="false" outlineLevel="0" collapsed="false"/>
    <row r="45773" customFormat="false" ht="15" hidden="false" customHeight="false" outlineLevel="0" collapsed="false"/>
    <row r="45774" customFormat="false" ht="15" hidden="false" customHeight="false" outlineLevel="0" collapsed="false"/>
    <row r="45775" customFormat="false" ht="15" hidden="false" customHeight="false" outlineLevel="0" collapsed="false"/>
    <row r="45776" customFormat="false" ht="15" hidden="false" customHeight="false" outlineLevel="0" collapsed="false"/>
    <row r="45777" customFormat="false" ht="15" hidden="false" customHeight="false" outlineLevel="0" collapsed="false"/>
    <row r="45778" customFormat="false" ht="15" hidden="false" customHeight="false" outlineLevel="0" collapsed="false"/>
    <row r="45779" customFormat="false" ht="15" hidden="false" customHeight="false" outlineLevel="0" collapsed="false"/>
    <row r="45780" customFormat="false" ht="15" hidden="false" customHeight="false" outlineLevel="0" collapsed="false"/>
    <row r="45781" customFormat="false" ht="15" hidden="false" customHeight="false" outlineLevel="0" collapsed="false"/>
    <row r="45782" customFormat="false" ht="15" hidden="false" customHeight="false" outlineLevel="0" collapsed="false"/>
    <row r="45783" customFormat="false" ht="15" hidden="false" customHeight="false" outlineLevel="0" collapsed="false"/>
    <row r="45784" customFormat="false" ht="15" hidden="false" customHeight="false" outlineLevel="0" collapsed="false"/>
    <row r="45785" customFormat="false" ht="15" hidden="false" customHeight="false" outlineLevel="0" collapsed="false"/>
    <row r="45786" customFormat="false" ht="15" hidden="false" customHeight="false" outlineLevel="0" collapsed="false"/>
    <row r="45787" customFormat="false" ht="15" hidden="false" customHeight="false" outlineLevel="0" collapsed="false"/>
    <row r="45788" customFormat="false" ht="15" hidden="false" customHeight="false" outlineLevel="0" collapsed="false"/>
    <row r="45789" customFormat="false" ht="15" hidden="false" customHeight="false" outlineLevel="0" collapsed="false"/>
    <row r="45790" customFormat="false" ht="15" hidden="false" customHeight="false" outlineLevel="0" collapsed="false"/>
    <row r="45791" customFormat="false" ht="15" hidden="false" customHeight="false" outlineLevel="0" collapsed="false"/>
    <row r="45792" customFormat="false" ht="15" hidden="false" customHeight="false" outlineLevel="0" collapsed="false"/>
    <row r="45793" customFormat="false" ht="15" hidden="false" customHeight="false" outlineLevel="0" collapsed="false"/>
    <row r="45794" customFormat="false" ht="15" hidden="false" customHeight="false" outlineLevel="0" collapsed="false"/>
    <row r="45795" customFormat="false" ht="15" hidden="false" customHeight="false" outlineLevel="0" collapsed="false"/>
    <row r="45796" customFormat="false" ht="15" hidden="false" customHeight="false" outlineLevel="0" collapsed="false"/>
    <row r="45797" customFormat="false" ht="15" hidden="false" customHeight="false" outlineLevel="0" collapsed="false"/>
    <row r="45798" customFormat="false" ht="15" hidden="false" customHeight="false" outlineLevel="0" collapsed="false"/>
    <row r="45799" customFormat="false" ht="15" hidden="false" customHeight="false" outlineLevel="0" collapsed="false"/>
    <row r="45800" customFormat="false" ht="15" hidden="false" customHeight="false" outlineLevel="0" collapsed="false"/>
    <row r="45801" customFormat="false" ht="15" hidden="false" customHeight="false" outlineLevel="0" collapsed="false"/>
    <row r="45802" customFormat="false" ht="15" hidden="false" customHeight="false" outlineLevel="0" collapsed="false"/>
    <row r="45803" customFormat="false" ht="15" hidden="false" customHeight="false" outlineLevel="0" collapsed="false"/>
    <row r="45804" customFormat="false" ht="15" hidden="false" customHeight="false" outlineLevel="0" collapsed="false"/>
    <row r="45805" customFormat="false" ht="15" hidden="false" customHeight="false" outlineLevel="0" collapsed="false"/>
    <row r="45806" customFormat="false" ht="15" hidden="false" customHeight="false" outlineLevel="0" collapsed="false"/>
    <row r="45807" customFormat="false" ht="15" hidden="false" customHeight="false" outlineLevel="0" collapsed="false"/>
    <row r="45808" customFormat="false" ht="15" hidden="false" customHeight="false" outlineLevel="0" collapsed="false"/>
    <row r="45809" customFormat="false" ht="15" hidden="false" customHeight="false" outlineLevel="0" collapsed="false"/>
    <row r="45810" customFormat="false" ht="15" hidden="false" customHeight="false" outlineLevel="0" collapsed="false"/>
    <row r="45811" customFormat="false" ht="15" hidden="false" customHeight="false" outlineLevel="0" collapsed="false"/>
    <row r="45812" customFormat="false" ht="15" hidden="false" customHeight="false" outlineLevel="0" collapsed="false"/>
    <row r="45813" customFormat="false" ht="15" hidden="false" customHeight="false" outlineLevel="0" collapsed="false"/>
    <row r="45814" customFormat="false" ht="15" hidden="false" customHeight="false" outlineLevel="0" collapsed="false"/>
    <row r="45815" customFormat="false" ht="15" hidden="false" customHeight="false" outlineLevel="0" collapsed="false"/>
    <row r="45816" customFormat="false" ht="15" hidden="false" customHeight="false" outlineLevel="0" collapsed="false"/>
    <row r="45817" customFormat="false" ht="15" hidden="false" customHeight="false" outlineLevel="0" collapsed="false"/>
    <row r="45818" customFormat="false" ht="15" hidden="false" customHeight="false" outlineLevel="0" collapsed="false"/>
    <row r="45819" customFormat="false" ht="15" hidden="false" customHeight="false" outlineLevel="0" collapsed="false"/>
    <row r="45820" customFormat="false" ht="15" hidden="false" customHeight="false" outlineLevel="0" collapsed="false"/>
    <row r="45821" customFormat="false" ht="15" hidden="false" customHeight="false" outlineLevel="0" collapsed="false"/>
    <row r="45822" customFormat="false" ht="15" hidden="false" customHeight="false" outlineLevel="0" collapsed="false"/>
    <row r="45823" customFormat="false" ht="15" hidden="false" customHeight="false" outlineLevel="0" collapsed="false"/>
    <row r="45824" customFormat="false" ht="15" hidden="false" customHeight="false" outlineLevel="0" collapsed="false"/>
    <row r="45825" customFormat="false" ht="15" hidden="false" customHeight="false" outlineLevel="0" collapsed="false"/>
    <row r="45826" customFormat="false" ht="15" hidden="false" customHeight="false" outlineLevel="0" collapsed="false"/>
    <row r="45827" customFormat="false" ht="15" hidden="false" customHeight="false" outlineLevel="0" collapsed="false"/>
    <row r="45828" customFormat="false" ht="15" hidden="false" customHeight="false" outlineLevel="0" collapsed="false"/>
    <row r="45829" customFormat="false" ht="15" hidden="false" customHeight="false" outlineLevel="0" collapsed="false"/>
    <row r="45830" customFormat="false" ht="15" hidden="false" customHeight="false" outlineLevel="0" collapsed="false"/>
    <row r="45831" customFormat="false" ht="15" hidden="false" customHeight="false" outlineLevel="0" collapsed="false"/>
    <row r="45832" customFormat="false" ht="15" hidden="false" customHeight="false" outlineLevel="0" collapsed="false"/>
    <row r="45833" customFormat="false" ht="15" hidden="false" customHeight="false" outlineLevel="0" collapsed="false"/>
    <row r="45834" customFormat="false" ht="15" hidden="false" customHeight="false" outlineLevel="0" collapsed="false"/>
    <row r="45835" customFormat="false" ht="15" hidden="false" customHeight="false" outlineLevel="0" collapsed="false"/>
    <row r="45836" customFormat="false" ht="15" hidden="false" customHeight="false" outlineLevel="0" collapsed="false"/>
    <row r="45837" customFormat="false" ht="15" hidden="false" customHeight="false" outlineLevel="0" collapsed="false"/>
    <row r="45838" customFormat="false" ht="15" hidden="false" customHeight="false" outlineLevel="0" collapsed="false"/>
    <row r="45839" customFormat="false" ht="15" hidden="false" customHeight="false" outlineLevel="0" collapsed="false"/>
    <row r="45840" customFormat="false" ht="15" hidden="false" customHeight="false" outlineLevel="0" collapsed="false"/>
    <row r="45841" customFormat="false" ht="15" hidden="false" customHeight="false" outlineLevel="0" collapsed="false"/>
    <row r="45842" customFormat="false" ht="15" hidden="false" customHeight="false" outlineLevel="0" collapsed="false"/>
    <row r="45843" customFormat="false" ht="15" hidden="false" customHeight="false" outlineLevel="0" collapsed="false"/>
    <row r="45844" customFormat="false" ht="15" hidden="false" customHeight="false" outlineLevel="0" collapsed="false"/>
    <row r="45845" customFormat="false" ht="15" hidden="false" customHeight="false" outlineLevel="0" collapsed="false"/>
    <row r="45846" customFormat="false" ht="15" hidden="false" customHeight="false" outlineLevel="0" collapsed="false"/>
    <row r="45847" customFormat="false" ht="15" hidden="false" customHeight="false" outlineLevel="0" collapsed="false"/>
    <row r="45848" customFormat="false" ht="15" hidden="false" customHeight="false" outlineLevel="0" collapsed="false"/>
    <row r="45849" customFormat="false" ht="15" hidden="false" customHeight="false" outlineLevel="0" collapsed="false"/>
    <row r="45850" customFormat="false" ht="15" hidden="false" customHeight="false" outlineLevel="0" collapsed="false"/>
    <row r="45851" customFormat="false" ht="15" hidden="false" customHeight="false" outlineLevel="0" collapsed="false"/>
    <row r="45852" customFormat="false" ht="15" hidden="false" customHeight="false" outlineLevel="0" collapsed="false"/>
    <row r="45853" customFormat="false" ht="15" hidden="false" customHeight="false" outlineLevel="0" collapsed="false"/>
    <row r="45854" customFormat="false" ht="15" hidden="false" customHeight="false" outlineLevel="0" collapsed="false"/>
    <row r="45855" customFormat="false" ht="15" hidden="false" customHeight="false" outlineLevel="0" collapsed="false"/>
    <row r="45856" customFormat="false" ht="15" hidden="false" customHeight="false" outlineLevel="0" collapsed="false"/>
    <row r="45857" customFormat="false" ht="15" hidden="false" customHeight="false" outlineLevel="0" collapsed="false"/>
    <row r="45858" customFormat="false" ht="15" hidden="false" customHeight="false" outlineLevel="0" collapsed="false"/>
    <row r="45859" customFormat="false" ht="15" hidden="false" customHeight="false" outlineLevel="0" collapsed="false"/>
    <row r="45860" customFormat="false" ht="15" hidden="false" customHeight="false" outlineLevel="0" collapsed="false"/>
    <row r="45861" customFormat="false" ht="15" hidden="false" customHeight="false" outlineLevel="0" collapsed="false"/>
    <row r="45862" customFormat="false" ht="15" hidden="false" customHeight="false" outlineLevel="0" collapsed="false"/>
    <row r="45863" customFormat="false" ht="15" hidden="false" customHeight="false" outlineLevel="0" collapsed="false"/>
    <row r="45864" customFormat="false" ht="15" hidden="false" customHeight="false" outlineLevel="0" collapsed="false"/>
    <row r="45865" customFormat="false" ht="15" hidden="false" customHeight="false" outlineLevel="0" collapsed="false"/>
    <row r="45866" customFormat="false" ht="15" hidden="false" customHeight="false" outlineLevel="0" collapsed="false"/>
    <row r="45867" customFormat="false" ht="15" hidden="false" customHeight="false" outlineLevel="0" collapsed="false"/>
    <row r="45868" customFormat="false" ht="15" hidden="false" customHeight="false" outlineLevel="0" collapsed="false"/>
    <row r="45869" customFormat="false" ht="15" hidden="false" customHeight="false" outlineLevel="0" collapsed="false"/>
    <row r="45870" customFormat="false" ht="15" hidden="false" customHeight="false" outlineLevel="0" collapsed="false"/>
    <row r="45871" customFormat="false" ht="15" hidden="false" customHeight="false" outlineLevel="0" collapsed="false"/>
    <row r="45872" customFormat="false" ht="15" hidden="false" customHeight="false" outlineLevel="0" collapsed="false"/>
    <row r="45873" customFormat="false" ht="15" hidden="false" customHeight="false" outlineLevel="0" collapsed="false"/>
    <row r="45874" customFormat="false" ht="15" hidden="false" customHeight="false" outlineLevel="0" collapsed="false"/>
    <row r="45875" customFormat="false" ht="15" hidden="false" customHeight="false" outlineLevel="0" collapsed="false"/>
    <row r="45876" customFormat="false" ht="15" hidden="false" customHeight="false" outlineLevel="0" collapsed="false"/>
    <row r="45877" customFormat="false" ht="15" hidden="false" customHeight="false" outlineLevel="0" collapsed="false"/>
    <row r="45878" customFormat="false" ht="15" hidden="false" customHeight="false" outlineLevel="0" collapsed="false"/>
    <row r="45879" customFormat="false" ht="15" hidden="false" customHeight="false" outlineLevel="0" collapsed="false"/>
    <row r="45880" customFormat="false" ht="15" hidden="false" customHeight="false" outlineLevel="0" collapsed="false"/>
    <row r="45881" customFormat="false" ht="15" hidden="false" customHeight="false" outlineLevel="0" collapsed="false"/>
    <row r="45882" customFormat="false" ht="15" hidden="false" customHeight="false" outlineLevel="0" collapsed="false"/>
    <row r="45883" customFormat="false" ht="15" hidden="false" customHeight="false" outlineLevel="0" collapsed="false"/>
    <row r="45884" customFormat="false" ht="15" hidden="false" customHeight="false" outlineLevel="0" collapsed="false"/>
    <row r="45885" customFormat="false" ht="15" hidden="false" customHeight="false" outlineLevel="0" collapsed="false"/>
    <row r="45886" customFormat="false" ht="15" hidden="false" customHeight="false" outlineLevel="0" collapsed="false"/>
    <row r="45887" customFormat="false" ht="15" hidden="false" customHeight="false" outlineLevel="0" collapsed="false"/>
    <row r="45888" customFormat="false" ht="15" hidden="false" customHeight="false" outlineLevel="0" collapsed="false"/>
    <row r="45889" customFormat="false" ht="15" hidden="false" customHeight="false" outlineLevel="0" collapsed="false"/>
    <row r="45890" customFormat="false" ht="15" hidden="false" customHeight="false" outlineLevel="0" collapsed="false"/>
    <row r="45891" customFormat="false" ht="15" hidden="false" customHeight="false" outlineLevel="0" collapsed="false"/>
    <row r="45892" customFormat="false" ht="15" hidden="false" customHeight="false" outlineLevel="0" collapsed="false"/>
    <row r="45893" customFormat="false" ht="15" hidden="false" customHeight="false" outlineLevel="0" collapsed="false"/>
    <row r="45894" customFormat="false" ht="15" hidden="false" customHeight="false" outlineLevel="0" collapsed="false"/>
    <row r="45895" customFormat="false" ht="15" hidden="false" customHeight="false" outlineLevel="0" collapsed="false"/>
    <row r="45896" customFormat="false" ht="15" hidden="false" customHeight="false" outlineLevel="0" collapsed="false"/>
    <row r="45897" customFormat="false" ht="15" hidden="false" customHeight="false" outlineLevel="0" collapsed="false"/>
    <row r="45898" customFormat="false" ht="15" hidden="false" customHeight="false" outlineLevel="0" collapsed="false"/>
    <row r="45899" customFormat="false" ht="15" hidden="false" customHeight="false" outlineLevel="0" collapsed="false"/>
    <row r="45900" customFormat="false" ht="15" hidden="false" customHeight="false" outlineLevel="0" collapsed="false"/>
    <row r="45901" customFormat="false" ht="15" hidden="false" customHeight="false" outlineLevel="0" collapsed="false"/>
    <row r="45902" customFormat="false" ht="15" hidden="false" customHeight="false" outlineLevel="0" collapsed="false"/>
    <row r="45903" customFormat="false" ht="15" hidden="false" customHeight="false" outlineLevel="0" collapsed="false"/>
    <row r="45904" customFormat="false" ht="15" hidden="false" customHeight="false" outlineLevel="0" collapsed="false"/>
    <row r="45905" customFormat="false" ht="15" hidden="false" customHeight="false" outlineLevel="0" collapsed="false"/>
    <row r="45906" customFormat="false" ht="15" hidden="false" customHeight="false" outlineLevel="0" collapsed="false"/>
    <row r="45907" customFormat="false" ht="15" hidden="false" customHeight="false" outlineLevel="0" collapsed="false"/>
    <row r="45908" customFormat="false" ht="15" hidden="false" customHeight="false" outlineLevel="0" collapsed="false"/>
    <row r="45909" customFormat="false" ht="15" hidden="false" customHeight="false" outlineLevel="0" collapsed="false"/>
    <row r="45910" customFormat="false" ht="15" hidden="false" customHeight="false" outlineLevel="0" collapsed="false"/>
    <row r="45911" customFormat="false" ht="15" hidden="false" customHeight="false" outlineLevel="0" collapsed="false"/>
    <row r="45912" customFormat="false" ht="15" hidden="false" customHeight="false" outlineLevel="0" collapsed="false"/>
    <row r="45913" customFormat="false" ht="15" hidden="false" customHeight="false" outlineLevel="0" collapsed="false"/>
    <row r="45914" customFormat="false" ht="15" hidden="false" customHeight="false" outlineLevel="0" collapsed="false"/>
    <row r="45915" customFormat="false" ht="15" hidden="false" customHeight="false" outlineLevel="0" collapsed="false"/>
    <row r="45916" customFormat="false" ht="15" hidden="false" customHeight="false" outlineLevel="0" collapsed="false"/>
    <row r="45917" customFormat="false" ht="15" hidden="false" customHeight="false" outlineLevel="0" collapsed="false"/>
    <row r="45918" customFormat="false" ht="15" hidden="false" customHeight="false" outlineLevel="0" collapsed="false"/>
    <row r="45919" customFormat="false" ht="15" hidden="false" customHeight="false" outlineLevel="0" collapsed="false"/>
    <row r="45920" customFormat="false" ht="15" hidden="false" customHeight="false" outlineLevel="0" collapsed="false"/>
    <row r="45921" customFormat="false" ht="15" hidden="false" customHeight="false" outlineLevel="0" collapsed="false"/>
    <row r="45922" customFormat="false" ht="15" hidden="false" customHeight="false" outlineLevel="0" collapsed="false"/>
    <row r="45923" customFormat="false" ht="15" hidden="false" customHeight="false" outlineLevel="0" collapsed="false"/>
    <row r="45924" customFormat="false" ht="15" hidden="false" customHeight="false" outlineLevel="0" collapsed="false"/>
    <row r="45925" customFormat="false" ht="15" hidden="false" customHeight="false" outlineLevel="0" collapsed="false"/>
    <row r="45926" customFormat="false" ht="15" hidden="false" customHeight="false" outlineLevel="0" collapsed="false"/>
    <row r="45927" customFormat="false" ht="15" hidden="false" customHeight="false" outlineLevel="0" collapsed="false"/>
    <row r="45928" customFormat="false" ht="15" hidden="false" customHeight="false" outlineLevel="0" collapsed="false"/>
    <row r="45929" customFormat="false" ht="15" hidden="false" customHeight="false" outlineLevel="0" collapsed="false"/>
    <row r="45930" customFormat="false" ht="15" hidden="false" customHeight="false" outlineLevel="0" collapsed="false"/>
    <row r="45931" customFormat="false" ht="15" hidden="false" customHeight="false" outlineLevel="0" collapsed="false"/>
    <row r="45932" customFormat="false" ht="15" hidden="false" customHeight="false" outlineLevel="0" collapsed="false"/>
    <row r="45933" customFormat="false" ht="15" hidden="false" customHeight="false" outlineLevel="0" collapsed="false"/>
    <row r="45934" customFormat="false" ht="15" hidden="false" customHeight="false" outlineLevel="0" collapsed="false"/>
    <row r="45935" customFormat="false" ht="15" hidden="false" customHeight="false" outlineLevel="0" collapsed="false"/>
    <row r="45936" customFormat="false" ht="15" hidden="false" customHeight="false" outlineLevel="0" collapsed="false"/>
    <row r="45937" customFormat="false" ht="15" hidden="false" customHeight="false" outlineLevel="0" collapsed="false"/>
    <row r="45938" customFormat="false" ht="15" hidden="false" customHeight="false" outlineLevel="0" collapsed="false"/>
    <row r="45939" customFormat="false" ht="15" hidden="false" customHeight="false" outlineLevel="0" collapsed="false"/>
    <row r="45940" customFormat="false" ht="15" hidden="false" customHeight="false" outlineLevel="0" collapsed="false"/>
    <row r="45941" customFormat="false" ht="15" hidden="false" customHeight="false" outlineLevel="0" collapsed="false"/>
    <row r="45942" customFormat="false" ht="15" hidden="false" customHeight="false" outlineLevel="0" collapsed="false"/>
    <row r="45943" customFormat="false" ht="15" hidden="false" customHeight="false" outlineLevel="0" collapsed="false"/>
    <row r="45944" customFormat="false" ht="15" hidden="false" customHeight="false" outlineLevel="0" collapsed="false"/>
    <row r="45945" customFormat="false" ht="15" hidden="false" customHeight="false" outlineLevel="0" collapsed="false"/>
    <row r="45946" customFormat="false" ht="15" hidden="false" customHeight="false" outlineLevel="0" collapsed="false"/>
    <row r="45947" customFormat="false" ht="15" hidden="false" customHeight="false" outlineLevel="0" collapsed="false"/>
    <row r="45948" customFormat="false" ht="15" hidden="false" customHeight="false" outlineLevel="0" collapsed="false"/>
    <row r="45949" customFormat="false" ht="15" hidden="false" customHeight="false" outlineLevel="0" collapsed="false"/>
    <row r="45950" customFormat="false" ht="15" hidden="false" customHeight="false" outlineLevel="0" collapsed="false"/>
    <row r="45951" customFormat="false" ht="15" hidden="false" customHeight="false" outlineLevel="0" collapsed="false"/>
    <row r="45952" customFormat="false" ht="15" hidden="false" customHeight="false" outlineLevel="0" collapsed="false"/>
    <row r="45953" customFormat="false" ht="15" hidden="false" customHeight="false" outlineLevel="0" collapsed="false"/>
    <row r="45954" customFormat="false" ht="15" hidden="false" customHeight="false" outlineLevel="0" collapsed="false"/>
    <row r="45955" customFormat="false" ht="15" hidden="false" customHeight="false" outlineLevel="0" collapsed="false"/>
    <row r="45956" customFormat="false" ht="15" hidden="false" customHeight="false" outlineLevel="0" collapsed="false"/>
    <row r="45957" customFormat="false" ht="15" hidden="false" customHeight="false" outlineLevel="0" collapsed="false"/>
    <row r="45958" customFormat="false" ht="15" hidden="false" customHeight="false" outlineLevel="0" collapsed="false"/>
    <row r="45959" customFormat="false" ht="15" hidden="false" customHeight="false" outlineLevel="0" collapsed="false"/>
    <row r="45960" customFormat="false" ht="15" hidden="false" customHeight="false" outlineLevel="0" collapsed="false"/>
    <row r="45961" customFormat="false" ht="15" hidden="false" customHeight="false" outlineLevel="0" collapsed="false"/>
    <row r="45962" customFormat="false" ht="15" hidden="false" customHeight="false" outlineLevel="0" collapsed="false"/>
    <row r="45963" customFormat="false" ht="15" hidden="false" customHeight="false" outlineLevel="0" collapsed="false"/>
    <row r="45964" customFormat="false" ht="15" hidden="false" customHeight="false" outlineLevel="0" collapsed="false"/>
    <row r="45965" customFormat="false" ht="15" hidden="false" customHeight="false" outlineLevel="0" collapsed="false"/>
    <row r="45966" customFormat="false" ht="15" hidden="false" customHeight="false" outlineLevel="0" collapsed="false"/>
    <row r="45967" customFormat="false" ht="15" hidden="false" customHeight="false" outlineLevel="0" collapsed="false"/>
    <row r="45968" customFormat="false" ht="15" hidden="false" customHeight="false" outlineLevel="0" collapsed="false"/>
    <row r="45969" customFormat="false" ht="15" hidden="false" customHeight="false" outlineLevel="0" collapsed="false"/>
    <row r="45970" customFormat="false" ht="15" hidden="false" customHeight="false" outlineLevel="0" collapsed="false"/>
    <row r="45971" customFormat="false" ht="15" hidden="false" customHeight="false" outlineLevel="0" collapsed="false"/>
    <row r="45972" customFormat="false" ht="15" hidden="false" customHeight="false" outlineLevel="0" collapsed="false"/>
    <row r="45973" customFormat="false" ht="15" hidden="false" customHeight="false" outlineLevel="0" collapsed="false"/>
    <row r="45974" customFormat="false" ht="15" hidden="false" customHeight="false" outlineLevel="0" collapsed="false"/>
    <row r="45975" customFormat="false" ht="15" hidden="false" customHeight="false" outlineLevel="0" collapsed="false"/>
    <row r="45976" customFormat="false" ht="15" hidden="false" customHeight="false" outlineLevel="0" collapsed="false"/>
    <row r="45977" customFormat="false" ht="15" hidden="false" customHeight="false" outlineLevel="0" collapsed="false"/>
    <row r="45978" customFormat="false" ht="15" hidden="false" customHeight="false" outlineLevel="0" collapsed="false"/>
    <row r="45979" customFormat="false" ht="15" hidden="false" customHeight="false" outlineLevel="0" collapsed="false"/>
    <row r="45980" customFormat="false" ht="15" hidden="false" customHeight="false" outlineLevel="0" collapsed="false"/>
    <row r="45981" customFormat="false" ht="15" hidden="false" customHeight="false" outlineLevel="0" collapsed="false"/>
    <row r="45982" customFormat="false" ht="15" hidden="false" customHeight="false" outlineLevel="0" collapsed="false"/>
    <row r="45983" customFormat="false" ht="15" hidden="false" customHeight="false" outlineLevel="0" collapsed="false"/>
    <row r="45984" customFormat="false" ht="15" hidden="false" customHeight="false" outlineLevel="0" collapsed="false"/>
    <row r="45985" customFormat="false" ht="15" hidden="false" customHeight="false" outlineLevel="0" collapsed="false"/>
    <row r="45986" customFormat="false" ht="15" hidden="false" customHeight="false" outlineLevel="0" collapsed="false"/>
    <row r="45987" customFormat="false" ht="15" hidden="false" customHeight="false" outlineLevel="0" collapsed="false"/>
    <row r="45988" customFormat="false" ht="15" hidden="false" customHeight="false" outlineLevel="0" collapsed="false"/>
    <row r="45989" customFormat="false" ht="15" hidden="false" customHeight="false" outlineLevel="0" collapsed="false"/>
    <row r="45990" customFormat="false" ht="15" hidden="false" customHeight="false" outlineLevel="0" collapsed="false"/>
    <row r="45991" customFormat="false" ht="15" hidden="false" customHeight="false" outlineLevel="0" collapsed="false"/>
    <row r="45992" customFormat="false" ht="15" hidden="false" customHeight="false" outlineLevel="0" collapsed="false"/>
    <row r="45993" customFormat="false" ht="15" hidden="false" customHeight="false" outlineLevel="0" collapsed="false"/>
    <row r="45994" customFormat="false" ht="15" hidden="false" customHeight="false" outlineLevel="0" collapsed="false"/>
    <row r="45995" customFormat="false" ht="15" hidden="false" customHeight="false" outlineLevel="0" collapsed="false"/>
    <row r="45996" customFormat="false" ht="15" hidden="false" customHeight="false" outlineLevel="0" collapsed="false"/>
    <row r="45997" customFormat="false" ht="15" hidden="false" customHeight="false" outlineLevel="0" collapsed="false"/>
    <row r="45998" customFormat="false" ht="15" hidden="false" customHeight="false" outlineLevel="0" collapsed="false"/>
    <row r="45999" customFormat="false" ht="15" hidden="false" customHeight="false" outlineLevel="0" collapsed="false"/>
    <row r="46000" customFormat="false" ht="15" hidden="false" customHeight="false" outlineLevel="0" collapsed="false"/>
    <row r="46001" customFormat="false" ht="15" hidden="false" customHeight="false" outlineLevel="0" collapsed="false"/>
    <row r="46002" customFormat="false" ht="15" hidden="false" customHeight="false" outlineLevel="0" collapsed="false"/>
    <row r="46003" customFormat="false" ht="15" hidden="false" customHeight="false" outlineLevel="0" collapsed="false"/>
    <row r="46004" customFormat="false" ht="15" hidden="false" customHeight="false" outlineLevel="0" collapsed="false"/>
    <row r="46005" customFormat="false" ht="15" hidden="false" customHeight="false" outlineLevel="0" collapsed="false"/>
    <row r="46006" customFormat="false" ht="15" hidden="false" customHeight="false" outlineLevel="0" collapsed="false"/>
    <row r="46007" customFormat="false" ht="15" hidden="false" customHeight="false" outlineLevel="0" collapsed="false"/>
    <row r="46008" customFormat="false" ht="15" hidden="false" customHeight="false" outlineLevel="0" collapsed="false"/>
    <row r="46009" customFormat="false" ht="15" hidden="false" customHeight="false" outlineLevel="0" collapsed="false"/>
    <row r="46010" customFormat="false" ht="15" hidden="false" customHeight="false" outlineLevel="0" collapsed="false"/>
    <row r="46011" customFormat="false" ht="15" hidden="false" customHeight="false" outlineLevel="0" collapsed="false"/>
    <row r="46012" customFormat="false" ht="15" hidden="false" customHeight="false" outlineLevel="0" collapsed="false"/>
    <row r="46013" customFormat="false" ht="15" hidden="false" customHeight="false" outlineLevel="0" collapsed="false"/>
    <row r="46014" customFormat="false" ht="15" hidden="false" customHeight="false" outlineLevel="0" collapsed="false"/>
    <row r="46015" customFormat="false" ht="15" hidden="false" customHeight="false" outlineLevel="0" collapsed="false"/>
    <row r="46016" customFormat="false" ht="15" hidden="false" customHeight="false" outlineLevel="0" collapsed="false"/>
    <row r="46017" customFormat="false" ht="15" hidden="false" customHeight="false" outlineLevel="0" collapsed="false"/>
    <row r="46018" customFormat="false" ht="15" hidden="false" customHeight="false" outlineLevel="0" collapsed="false"/>
    <row r="46019" customFormat="false" ht="15" hidden="false" customHeight="false" outlineLevel="0" collapsed="false"/>
    <row r="46020" customFormat="false" ht="15" hidden="false" customHeight="false" outlineLevel="0" collapsed="false"/>
    <row r="46021" customFormat="false" ht="15" hidden="false" customHeight="false" outlineLevel="0" collapsed="false"/>
    <row r="46022" customFormat="false" ht="15" hidden="false" customHeight="false" outlineLevel="0" collapsed="false"/>
    <row r="46023" customFormat="false" ht="15" hidden="false" customHeight="false" outlineLevel="0" collapsed="false"/>
    <row r="46024" customFormat="false" ht="15" hidden="false" customHeight="false" outlineLevel="0" collapsed="false"/>
    <row r="46025" customFormat="false" ht="15" hidden="false" customHeight="false" outlineLevel="0" collapsed="false"/>
    <row r="46026" customFormat="false" ht="15" hidden="false" customHeight="false" outlineLevel="0" collapsed="false"/>
    <row r="46027" customFormat="false" ht="15" hidden="false" customHeight="false" outlineLevel="0" collapsed="false"/>
    <row r="46028" customFormat="false" ht="15" hidden="false" customHeight="false" outlineLevel="0" collapsed="false"/>
    <row r="46029" customFormat="false" ht="15" hidden="false" customHeight="false" outlineLevel="0" collapsed="false"/>
    <row r="46030" customFormat="false" ht="15" hidden="false" customHeight="false" outlineLevel="0" collapsed="false"/>
    <row r="46031" customFormat="false" ht="15" hidden="false" customHeight="false" outlineLevel="0" collapsed="false"/>
    <row r="46032" customFormat="false" ht="15" hidden="false" customHeight="false" outlineLevel="0" collapsed="false"/>
    <row r="46033" customFormat="false" ht="15" hidden="false" customHeight="false" outlineLevel="0" collapsed="false"/>
    <row r="46034" customFormat="false" ht="15" hidden="false" customHeight="false" outlineLevel="0" collapsed="false"/>
    <row r="46035" customFormat="false" ht="15" hidden="false" customHeight="false" outlineLevel="0" collapsed="false"/>
    <row r="46036" customFormat="false" ht="15" hidden="false" customHeight="false" outlineLevel="0" collapsed="false"/>
    <row r="46037" customFormat="false" ht="15" hidden="false" customHeight="false" outlineLevel="0" collapsed="false"/>
    <row r="46038" customFormat="false" ht="15" hidden="false" customHeight="false" outlineLevel="0" collapsed="false"/>
    <row r="46039" customFormat="false" ht="15" hidden="false" customHeight="false" outlineLevel="0" collapsed="false"/>
    <row r="46040" customFormat="false" ht="15" hidden="false" customHeight="false" outlineLevel="0" collapsed="false"/>
    <row r="46041" customFormat="false" ht="15" hidden="false" customHeight="false" outlineLevel="0" collapsed="false"/>
    <row r="46042" customFormat="false" ht="15" hidden="false" customHeight="false" outlineLevel="0" collapsed="false"/>
    <row r="46043" customFormat="false" ht="15" hidden="false" customHeight="false" outlineLevel="0" collapsed="false"/>
    <row r="46044" customFormat="false" ht="15" hidden="false" customHeight="false" outlineLevel="0" collapsed="false"/>
    <row r="46045" customFormat="false" ht="15" hidden="false" customHeight="false" outlineLevel="0" collapsed="false"/>
    <row r="46046" customFormat="false" ht="15" hidden="false" customHeight="false" outlineLevel="0" collapsed="false"/>
    <row r="46047" customFormat="false" ht="15" hidden="false" customHeight="false" outlineLevel="0" collapsed="false"/>
    <row r="46048" customFormat="false" ht="15" hidden="false" customHeight="false" outlineLevel="0" collapsed="false"/>
    <row r="46049" customFormat="false" ht="15" hidden="false" customHeight="false" outlineLevel="0" collapsed="false"/>
    <row r="46050" customFormat="false" ht="15" hidden="false" customHeight="false" outlineLevel="0" collapsed="false"/>
    <row r="46051" customFormat="false" ht="15" hidden="false" customHeight="false" outlineLevel="0" collapsed="false"/>
    <row r="46052" customFormat="false" ht="15" hidden="false" customHeight="false" outlineLevel="0" collapsed="false"/>
    <row r="46053" customFormat="false" ht="15" hidden="false" customHeight="false" outlineLevel="0" collapsed="false"/>
    <row r="46054" customFormat="false" ht="15" hidden="false" customHeight="false" outlineLevel="0" collapsed="false"/>
    <row r="46055" customFormat="false" ht="15" hidden="false" customHeight="false" outlineLevel="0" collapsed="false"/>
    <row r="46056" customFormat="false" ht="15" hidden="false" customHeight="false" outlineLevel="0" collapsed="false"/>
    <row r="46057" customFormat="false" ht="15" hidden="false" customHeight="false" outlineLevel="0" collapsed="false"/>
    <row r="46058" customFormat="false" ht="15" hidden="false" customHeight="false" outlineLevel="0" collapsed="false"/>
    <row r="46059" customFormat="false" ht="15" hidden="false" customHeight="false" outlineLevel="0" collapsed="false"/>
    <row r="46060" customFormat="false" ht="15" hidden="false" customHeight="false" outlineLevel="0" collapsed="false"/>
    <row r="46061" customFormat="false" ht="15" hidden="false" customHeight="false" outlineLevel="0" collapsed="false"/>
    <row r="46062" customFormat="false" ht="15" hidden="false" customHeight="false" outlineLevel="0" collapsed="false"/>
    <row r="46063" customFormat="false" ht="15" hidden="false" customHeight="false" outlineLevel="0" collapsed="false"/>
    <row r="46064" customFormat="false" ht="15" hidden="false" customHeight="false" outlineLevel="0" collapsed="false"/>
    <row r="46065" customFormat="false" ht="15" hidden="false" customHeight="false" outlineLevel="0" collapsed="false"/>
    <row r="46066" customFormat="false" ht="15" hidden="false" customHeight="false" outlineLevel="0" collapsed="false"/>
    <row r="46067" customFormat="false" ht="15" hidden="false" customHeight="false" outlineLevel="0" collapsed="false"/>
    <row r="46068" customFormat="false" ht="15" hidden="false" customHeight="false" outlineLevel="0" collapsed="false"/>
    <row r="46069" customFormat="false" ht="15" hidden="false" customHeight="false" outlineLevel="0" collapsed="false"/>
    <row r="46070" customFormat="false" ht="15" hidden="false" customHeight="false" outlineLevel="0" collapsed="false"/>
    <row r="46071" customFormat="false" ht="15" hidden="false" customHeight="false" outlineLevel="0" collapsed="false"/>
    <row r="46072" customFormat="false" ht="15" hidden="false" customHeight="false" outlineLevel="0" collapsed="false"/>
    <row r="46073" customFormat="false" ht="15" hidden="false" customHeight="false" outlineLevel="0" collapsed="false"/>
    <row r="46074" customFormat="false" ht="15" hidden="false" customHeight="false" outlineLevel="0" collapsed="false"/>
    <row r="46075" customFormat="false" ht="15" hidden="false" customHeight="false" outlineLevel="0" collapsed="false"/>
    <row r="46076" customFormat="false" ht="15" hidden="false" customHeight="false" outlineLevel="0" collapsed="false"/>
    <row r="46077" customFormat="false" ht="15" hidden="false" customHeight="false" outlineLevel="0" collapsed="false"/>
    <row r="46078" customFormat="false" ht="15" hidden="false" customHeight="false" outlineLevel="0" collapsed="false"/>
    <row r="46079" customFormat="false" ht="15" hidden="false" customHeight="false" outlineLevel="0" collapsed="false"/>
    <row r="46080" customFormat="false" ht="15" hidden="false" customHeight="false" outlineLevel="0" collapsed="false"/>
    <row r="46081" customFormat="false" ht="15" hidden="false" customHeight="false" outlineLevel="0" collapsed="false"/>
    <row r="46082" customFormat="false" ht="15" hidden="false" customHeight="false" outlineLevel="0" collapsed="false"/>
    <row r="46083" customFormat="false" ht="15" hidden="false" customHeight="false" outlineLevel="0" collapsed="false"/>
    <row r="46084" customFormat="false" ht="15" hidden="false" customHeight="false" outlineLevel="0" collapsed="false"/>
    <row r="46085" customFormat="false" ht="15" hidden="false" customHeight="false" outlineLevel="0" collapsed="false"/>
    <row r="46086" customFormat="false" ht="15" hidden="false" customHeight="false" outlineLevel="0" collapsed="false"/>
    <row r="46087" customFormat="false" ht="15" hidden="false" customHeight="false" outlineLevel="0" collapsed="false"/>
    <row r="46088" customFormat="false" ht="15" hidden="false" customHeight="false" outlineLevel="0" collapsed="false"/>
    <row r="46089" customFormat="false" ht="15" hidden="false" customHeight="false" outlineLevel="0" collapsed="false"/>
    <row r="46090" customFormat="false" ht="15" hidden="false" customHeight="false" outlineLevel="0" collapsed="false"/>
    <row r="46091" customFormat="false" ht="15" hidden="false" customHeight="false" outlineLevel="0" collapsed="false"/>
    <row r="46092" customFormat="false" ht="15" hidden="false" customHeight="false" outlineLevel="0" collapsed="false"/>
    <row r="46093" customFormat="false" ht="15" hidden="false" customHeight="false" outlineLevel="0" collapsed="false"/>
    <row r="46094" customFormat="false" ht="15" hidden="false" customHeight="false" outlineLevel="0" collapsed="false"/>
    <row r="46095" customFormat="false" ht="15" hidden="false" customHeight="false" outlineLevel="0" collapsed="false"/>
    <row r="46096" customFormat="false" ht="15" hidden="false" customHeight="false" outlineLevel="0" collapsed="false"/>
    <row r="46097" customFormat="false" ht="15" hidden="false" customHeight="false" outlineLevel="0" collapsed="false"/>
    <row r="46098" customFormat="false" ht="15" hidden="false" customHeight="false" outlineLevel="0" collapsed="false"/>
    <row r="46099" customFormat="false" ht="15" hidden="false" customHeight="false" outlineLevel="0" collapsed="false"/>
    <row r="46100" customFormat="false" ht="15" hidden="false" customHeight="false" outlineLevel="0" collapsed="false"/>
    <row r="46101" customFormat="false" ht="15" hidden="false" customHeight="false" outlineLevel="0" collapsed="false"/>
    <row r="46102" customFormat="false" ht="15" hidden="false" customHeight="false" outlineLevel="0" collapsed="false"/>
    <row r="46103" customFormat="false" ht="15" hidden="false" customHeight="false" outlineLevel="0" collapsed="false"/>
    <row r="46104" customFormat="false" ht="15" hidden="false" customHeight="false" outlineLevel="0" collapsed="false"/>
    <row r="46105" customFormat="false" ht="15" hidden="false" customHeight="false" outlineLevel="0" collapsed="false"/>
    <row r="46106" customFormat="false" ht="15" hidden="false" customHeight="false" outlineLevel="0" collapsed="false"/>
    <row r="46107" customFormat="false" ht="15" hidden="false" customHeight="false" outlineLevel="0" collapsed="false"/>
    <row r="46108" customFormat="false" ht="15" hidden="false" customHeight="false" outlineLevel="0" collapsed="false"/>
    <row r="46109" customFormat="false" ht="15" hidden="false" customHeight="false" outlineLevel="0" collapsed="false"/>
    <row r="46110" customFormat="false" ht="15" hidden="false" customHeight="false" outlineLevel="0" collapsed="false"/>
    <row r="46111" customFormat="false" ht="15" hidden="false" customHeight="false" outlineLevel="0" collapsed="false"/>
    <row r="46112" customFormat="false" ht="15" hidden="false" customHeight="false" outlineLevel="0" collapsed="false"/>
    <row r="46113" customFormat="false" ht="15" hidden="false" customHeight="false" outlineLevel="0" collapsed="false"/>
    <row r="46114" customFormat="false" ht="15" hidden="false" customHeight="false" outlineLevel="0" collapsed="false"/>
    <row r="46115" customFormat="false" ht="15" hidden="false" customHeight="false" outlineLevel="0" collapsed="false"/>
    <row r="46116" customFormat="false" ht="15" hidden="false" customHeight="false" outlineLevel="0" collapsed="false"/>
    <row r="46117" customFormat="false" ht="15" hidden="false" customHeight="false" outlineLevel="0" collapsed="false"/>
    <row r="46118" customFormat="false" ht="15" hidden="false" customHeight="false" outlineLevel="0" collapsed="false"/>
    <row r="46119" customFormat="false" ht="15" hidden="false" customHeight="false" outlineLevel="0" collapsed="false"/>
    <row r="46120" customFormat="false" ht="15" hidden="false" customHeight="false" outlineLevel="0" collapsed="false"/>
    <row r="46121" customFormat="false" ht="15" hidden="false" customHeight="false" outlineLevel="0" collapsed="false"/>
    <row r="46122" customFormat="false" ht="15" hidden="false" customHeight="false" outlineLevel="0" collapsed="false"/>
    <row r="46123" customFormat="false" ht="15" hidden="false" customHeight="false" outlineLevel="0" collapsed="false"/>
    <row r="46124" customFormat="false" ht="15" hidden="false" customHeight="false" outlineLevel="0" collapsed="false"/>
    <row r="46125" customFormat="false" ht="15" hidden="false" customHeight="false" outlineLevel="0" collapsed="false"/>
    <row r="46126" customFormat="false" ht="15" hidden="false" customHeight="false" outlineLevel="0" collapsed="false"/>
    <row r="46127" customFormat="false" ht="15" hidden="false" customHeight="false" outlineLevel="0" collapsed="false"/>
    <row r="46128" customFormat="false" ht="15" hidden="false" customHeight="false" outlineLevel="0" collapsed="false"/>
    <row r="46129" customFormat="false" ht="15" hidden="false" customHeight="false" outlineLevel="0" collapsed="false"/>
    <row r="46130" customFormat="false" ht="15" hidden="false" customHeight="false" outlineLevel="0" collapsed="false"/>
    <row r="46131" customFormat="false" ht="15" hidden="false" customHeight="false" outlineLevel="0" collapsed="false"/>
    <row r="46132" customFormat="false" ht="15" hidden="false" customHeight="false" outlineLevel="0" collapsed="false"/>
    <row r="46133" customFormat="false" ht="15" hidden="false" customHeight="false" outlineLevel="0" collapsed="false"/>
    <row r="46134" customFormat="false" ht="15" hidden="false" customHeight="false" outlineLevel="0" collapsed="false"/>
    <row r="46135" customFormat="false" ht="15" hidden="false" customHeight="false" outlineLevel="0" collapsed="false"/>
    <row r="46136" customFormat="false" ht="15" hidden="false" customHeight="false" outlineLevel="0" collapsed="false"/>
    <row r="46137" customFormat="false" ht="15" hidden="false" customHeight="false" outlineLevel="0" collapsed="false"/>
    <row r="46138" customFormat="false" ht="15" hidden="false" customHeight="false" outlineLevel="0" collapsed="false"/>
    <row r="46139" customFormat="false" ht="15" hidden="false" customHeight="false" outlineLevel="0" collapsed="false"/>
    <row r="46140" customFormat="false" ht="15" hidden="false" customHeight="false" outlineLevel="0" collapsed="false"/>
    <row r="46141" customFormat="false" ht="15" hidden="false" customHeight="false" outlineLevel="0" collapsed="false"/>
    <row r="46142" customFormat="false" ht="15" hidden="false" customHeight="false" outlineLevel="0" collapsed="false"/>
    <row r="46143" customFormat="false" ht="15" hidden="false" customHeight="false" outlineLevel="0" collapsed="false"/>
    <row r="46144" customFormat="false" ht="15" hidden="false" customHeight="false" outlineLevel="0" collapsed="false"/>
    <row r="46145" customFormat="false" ht="15" hidden="false" customHeight="false" outlineLevel="0" collapsed="false"/>
    <row r="46146" customFormat="false" ht="15" hidden="false" customHeight="false" outlineLevel="0" collapsed="false"/>
    <row r="46147" customFormat="false" ht="15" hidden="false" customHeight="false" outlineLevel="0" collapsed="false"/>
    <row r="46148" customFormat="false" ht="15" hidden="false" customHeight="false" outlineLevel="0" collapsed="false"/>
    <row r="46149" customFormat="false" ht="15" hidden="false" customHeight="false" outlineLevel="0" collapsed="false"/>
    <row r="46150" customFormat="false" ht="15" hidden="false" customHeight="false" outlineLevel="0" collapsed="false"/>
    <row r="46151" customFormat="false" ht="15" hidden="false" customHeight="false" outlineLevel="0" collapsed="false"/>
    <row r="46152" customFormat="false" ht="15" hidden="false" customHeight="false" outlineLevel="0" collapsed="false"/>
    <row r="46153" customFormat="false" ht="15" hidden="false" customHeight="false" outlineLevel="0" collapsed="false"/>
    <row r="46154" customFormat="false" ht="15" hidden="false" customHeight="false" outlineLevel="0" collapsed="false"/>
    <row r="46155" customFormat="false" ht="15" hidden="false" customHeight="false" outlineLevel="0" collapsed="false"/>
    <row r="46156" customFormat="false" ht="15" hidden="false" customHeight="false" outlineLevel="0" collapsed="false"/>
    <row r="46157" customFormat="false" ht="15" hidden="false" customHeight="false" outlineLevel="0" collapsed="false"/>
    <row r="46158" customFormat="false" ht="15" hidden="false" customHeight="false" outlineLevel="0" collapsed="false"/>
    <row r="46159" customFormat="false" ht="15" hidden="false" customHeight="false" outlineLevel="0" collapsed="false"/>
    <row r="46160" customFormat="false" ht="15" hidden="false" customHeight="false" outlineLevel="0" collapsed="false"/>
    <row r="46161" customFormat="false" ht="15" hidden="false" customHeight="false" outlineLevel="0" collapsed="false"/>
    <row r="46162" customFormat="false" ht="15" hidden="false" customHeight="false" outlineLevel="0" collapsed="false"/>
    <row r="46163" customFormat="false" ht="15" hidden="false" customHeight="false" outlineLevel="0" collapsed="false"/>
    <row r="46164" customFormat="false" ht="15" hidden="false" customHeight="false" outlineLevel="0" collapsed="false"/>
    <row r="46165" customFormat="false" ht="15" hidden="false" customHeight="false" outlineLevel="0" collapsed="false"/>
    <row r="46166" customFormat="false" ht="15" hidden="false" customHeight="false" outlineLevel="0" collapsed="false"/>
    <row r="46167" customFormat="false" ht="15" hidden="false" customHeight="false" outlineLevel="0" collapsed="false"/>
    <row r="46168" customFormat="false" ht="15" hidden="false" customHeight="false" outlineLevel="0" collapsed="false"/>
    <row r="46169" customFormat="false" ht="15" hidden="false" customHeight="false" outlineLevel="0" collapsed="false"/>
    <row r="46170" customFormat="false" ht="15" hidden="false" customHeight="false" outlineLevel="0" collapsed="false"/>
    <row r="46171" customFormat="false" ht="15" hidden="false" customHeight="false" outlineLevel="0" collapsed="false"/>
    <row r="46172" customFormat="false" ht="15" hidden="false" customHeight="false" outlineLevel="0" collapsed="false"/>
    <row r="46173" customFormat="false" ht="15" hidden="false" customHeight="false" outlineLevel="0" collapsed="false"/>
    <row r="46174" customFormat="false" ht="15" hidden="false" customHeight="false" outlineLevel="0" collapsed="false"/>
    <row r="46175" customFormat="false" ht="15" hidden="false" customHeight="false" outlineLevel="0" collapsed="false"/>
    <row r="46176" customFormat="false" ht="15" hidden="false" customHeight="false" outlineLevel="0" collapsed="false"/>
    <row r="46177" customFormat="false" ht="15" hidden="false" customHeight="false" outlineLevel="0" collapsed="false"/>
    <row r="46178" customFormat="false" ht="15" hidden="false" customHeight="false" outlineLevel="0" collapsed="false"/>
    <row r="46179" customFormat="false" ht="15" hidden="false" customHeight="false" outlineLevel="0" collapsed="false"/>
    <row r="46180" customFormat="false" ht="15" hidden="false" customHeight="false" outlineLevel="0" collapsed="false"/>
    <row r="46181" customFormat="false" ht="15" hidden="false" customHeight="false" outlineLevel="0" collapsed="false"/>
    <row r="46182" customFormat="false" ht="15" hidden="false" customHeight="false" outlineLevel="0" collapsed="false"/>
    <row r="46183" customFormat="false" ht="15" hidden="false" customHeight="false" outlineLevel="0" collapsed="false"/>
    <row r="46184" customFormat="false" ht="15" hidden="false" customHeight="false" outlineLevel="0" collapsed="false"/>
    <row r="46185" customFormat="false" ht="15" hidden="false" customHeight="false" outlineLevel="0" collapsed="false"/>
    <row r="46186" customFormat="false" ht="15" hidden="false" customHeight="false" outlineLevel="0" collapsed="false"/>
    <row r="46187" customFormat="false" ht="15" hidden="false" customHeight="false" outlineLevel="0" collapsed="false"/>
    <row r="46188" customFormat="false" ht="15" hidden="false" customHeight="false" outlineLevel="0" collapsed="false"/>
    <row r="46189" customFormat="false" ht="15" hidden="false" customHeight="false" outlineLevel="0" collapsed="false"/>
    <row r="46190" customFormat="false" ht="15" hidden="false" customHeight="false" outlineLevel="0" collapsed="false"/>
    <row r="46191" customFormat="false" ht="15" hidden="false" customHeight="false" outlineLevel="0" collapsed="false"/>
    <row r="46192" customFormat="false" ht="15" hidden="false" customHeight="false" outlineLevel="0" collapsed="false"/>
    <row r="46193" customFormat="false" ht="15" hidden="false" customHeight="false" outlineLevel="0" collapsed="false"/>
    <row r="46194" customFormat="false" ht="15" hidden="false" customHeight="false" outlineLevel="0" collapsed="false"/>
    <row r="46195" customFormat="false" ht="15" hidden="false" customHeight="false" outlineLevel="0" collapsed="false"/>
    <row r="46196" customFormat="false" ht="15" hidden="false" customHeight="false" outlineLevel="0" collapsed="false"/>
    <row r="46197" customFormat="false" ht="15" hidden="false" customHeight="false" outlineLevel="0" collapsed="false"/>
    <row r="46198" customFormat="false" ht="15" hidden="false" customHeight="false" outlineLevel="0" collapsed="false"/>
    <row r="46199" customFormat="false" ht="15" hidden="false" customHeight="false" outlineLevel="0" collapsed="false"/>
    <row r="46200" customFormat="false" ht="15" hidden="false" customHeight="false" outlineLevel="0" collapsed="false"/>
    <row r="46201" customFormat="false" ht="15" hidden="false" customHeight="false" outlineLevel="0" collapsed="false"/>
    <row r="46202" customFormat="false" ht="15" hidden="false" customHeight="false" outlineLevel="0" collapsed="false"/>
    <row r="46203" customFormat="false" ht="15" hidden="false" customHeight="false" outlineLevel="0" collapsed="false"/>
    <row r="46204" customFormat="false" ht="15" hidden="false" customHeight="false" outlineLevel="0" collapsed="false"/>
    <row r="46205" customFormat="false" ht="15" hidden="false" customHeight="false" outlineLevel="0" collapsed="false"/>
    <row r="46206" customFormat="false" ht="15" hidden="false" customHeight="false" outlineLevel="0" collapsed="false"/>
    <row r="46207" customFormat="false" ht="15" hidden="false" customHeight="false" outlineLevel="0" collapsed="false"/>
    <row r="46208" customFormat="false" ht="15" hidden="false" customHeight="false" outlineLevel="0" collapsed="false"/>
    <row r="46209" customFormat="false" ht="15" hidden="false" customHeight="false" outlineLevel="0" collapsed="false"/>
    <row r="46210" customFormat="false" ht="15" hidden="false" customHeight="false" outlineLevel="0" collapsed="false"/>
    <row r="46211" customFormat="false" ht="15" hidden="false" customHeight="false" outlineLevel="0" collapsed="false"/>
    <row r="46212" customFormat="false" ht="15" hidden="false" customHeight="false" outlineLevel="0" collapsed="false"/>
    <row r="46213" customFormat="false" ht="15" hidden="false" customHeight="false" outlineLevel="0" collapsed="false"/>
    <row r="46214" customFormat="false" ht="15" hidden="false" customHeight="false" outlineLevel="0" collapsed="false"/>
    <row r="46215" customFormat="false" ht="15" hidden="false" customHeight="false" outlineLevel="0" collapsed="false"/>
    <row r="46216" customFormat="false" ht="15" hidden="false" customHeight="false" outlineLevel="0" collapsed="false"/>
    <row r="46217" customFormat="false" ht="15" hidden="false" customHeight="false" outlineLevel="0" collapsed="false"/>
    <row r="46218" customFormat="false" ht="15" hidden="false" customHeight="false" outlineLevel="0" collapsed="false"/>
    <row r="46219" customFormat="false" ht="15" hidden="false" customHeight="false" outlineLevel="0" collapsed="false"/>
    <row r="46220" customFormat="false" ht="15" hidden="false" customHeight="false" outlineLevel="0" collapsed="false"/>
    <row r="46221" customFormat="false" ht="15" hidden="false" customHeight="false" outlineLevel="0" collapsed="false"/>
    <row r="46222" customFormat="false" ht="15" hidden="false" customHeight="false" outlineLevel="0" collapsed="false"/>
    <row r="46223" customFormat="false" ht="15" hidden="false" customHeight="false" outlineLevel="0" collapsed="false"/>
    <row r="46224" customFormat="false" ht="15" hidden="false" customHeight="false" outlineLevel="0" collapsed="false"/>
    <row r="46225" customFormat="false" ht="15" hidden="false" customHeight="false" outlineLevel="0" collapsed="false"/>
    <row r="46226" customFormat="false" ht="15" hidden="false" customHeight="false" outlineLevel="0" collapsed="false"/>
    <row r="46227" customFormat="false" ht="15" hidden="false" customHeight="false" outlineLevel="0" collapsed="false"/>
    <row r="46228" customFormat="false" ht="15" hidden="false" customHeight="false" outlineLevel="0" collapsed="false"/>
    <row r="46229" customFormat="false" ht="15" hidden="false" customHeight="false" outlineLevel="0" collapsed="false"/>
    <row r="46230" customFormat="false" ht="15" hidden="false" customHeight="false" outlineLevel="0" collapsed="false"/>
    <row r="46231" customFormat="false" ht="15" hidden="false" customHeight="false" outlineLevel="0" collapsed="false"/>
    <row r="46232" customFormat="false" ht="15" hidden="false" customHeight="false" outlineLevel="0" collapsed="false"/>
    <row r="46233" customFormat="false" ht="15" hidden="false" customHeight="false" outlineLevel="0" collapsed="false"/>
    <row r="46234" customFormat="false" ht="15" hidden="false" customHeight="false" outlineLevel="0" collapsed="false"/>
    <row r="46235" customFormat="false" ht="15" hidden="false" customHeight="false" outlineLevel="0" collapsed="false"/>
    <row r="46236" customFormat="false" ht="15" hidden="false" customHeight="false" outlineLevel="0" collapsed="false"/>
    <row r="46237" customFormat="false" ht="15" hidden="false" customHeight="false" outlineLevel="0" collapsed="false"/>
    <row r="46238" customFormat="false" ht="15" hidden="false" customHeight="false" outlineLevel="0" collapsed="false"/>
    <row r="46239" customFormat="false" ht="15" hidden="false" customHeight="false" outlineLevel="0" collapsed="false"/>
    <row r="46240" customFormat="false" ht="15" hidden="false" customHeight="false" outlineLevel="0" collapsed="false"/>
    <row r="46241" customFormat="false" ht="15" hidden="false" customHeight="false" outlineLevel="0" collapsed="false"/>
    <row r="46242" customFormat="false" ht="15" hidden="false" customHeight="false" outlineLevel="0" collapsed="false"/>
    <row r="46243" customFormat="false" ht="15" hidden="false" customHeight="false" outlineLevel="0" collapsed="false"/>
    <row r="46244" customFormat="false" ht="15" hidden="false" customHeight="false" outlineLevel="0" collapsed="false"/>
    <row r="46245" customFormat="false" ht="15" hidden="false" customHeight="false" outlineLevel="0" collapsed="false"/>
    <row r="46246" customFormat="false" ht="15" hidden="false" customHeight="false" outlineLevel="0" collapsed="false"/>
    <row r="46247" customFormat="false" ht="15" hidden="false" customHeight="false" outlineLevel="0" collapsed="false"/>
    <row r="46248" customFormat="false" ht="15" hidden="false" customHeight="false" outlineLevel="0" collapsed="false"/>
    <row r="46249" customFormat="false" ht="15" hidden="false" customHeight="false" outlineLevel="0" collapsed="false"/>
    <row r="46250" customFormat="false" ht="15" hidden="false" customHeight="false" outlineLevel="0" collapsed="false"/>
    <row r="46251" customFormat="false" ht="15" hidden="false" customHeight="false" outlineLevel="0" collapsed="false"/>
    <row r="46252" customFormat="false" ht="15" hidden="false" customHeight="false" outlineLevel="0" collapsed="false"/>
    <row r="46253" customFormat="false" ht="15" hidden="false" customHeight="false" outlineLevel="0" collapsed="false"/>
    <row r="46254" customFormat="false" ht="15" hidden="false" customHeight="false" outlineLevel="0" collapsed="false"/>
    <row r="46255" customFormat="false" ht="15" hidden="false" customHeight="false" outlineLevel="0" collapsed="false"/>
    <row r="46256" customFormat="false" ht="15" hidden="false" customHeight="false" outlineLevel="0" collapsed="false"/>
    <row r="46257" customFormat="false" ht="15" hidden="false" customHeight="false" outlineLevel="0" collapsed="false"/>
    <row r="46258" customFormat="false" ht="15" hidden="false" customHeight="false" outlineLevel="0" collapsed="false"/>
    <row r="46259" customFormat="false" ht="15" hidden="false" customHeight="false" outlineLevel="0" collapsed="false"/>
    <row r="46260" customFormat="false" ht="15" hidden="false" customHeight="false" outlineLevel="0" collapsed="false"/>
    <row r="46261" customFormat="false" ht="15" hidden="false" customHeight="false" outlineLevel="0" collapsed="false"/>
    <row r="46262" customFormat="false" ht="15" hidden="false" customHeight="false" outlineLevel="0" collapsed="false"/>
    <row r="46263" customFormat="false" ht="15" hidden="false" customHeight="false" outlineLevel="0" collapsed="false"/>
    <row r="46264" customFormat="false" ht="15" hidden="false" customHeight="false" outlineLevel="0" collapsed="false"/>
    <row r="46265" customFormat="false" ht="15" hidden="false" customHeight="false" outlineLevel="0" collapsed="false"/>
    <row r="46266" customFormat="false" ht="15" hidden="false" customHeight="false" outlineLevel="0" collapsed="false"/>
    <row r="46267" customFormat="false" ht="15" hidden="false" customHeight="false" outlineLevel="0" collapsed="false"/>
    <row r="46268" customFormat="false" ht="15" hidden="false" customHeight="false" outlineLevel="0" collapsed="false"/>
    <row r="46269" customFormat="false" ht="15" hidden="false" customHeight="false" outlineLevel="0" collapsed="false"/>
    <row r="46270" customFormat="false" ht="15" hidden="false" customHeight="false" outlineLevel="0" collapsed="false"/>
    <row r="46271" customFormat="false" ht="15" hidden="false" customHeight="false" outlineLevel="0" collapsed="false"/>
    <row r="46272" customFormat="false" ht="15" hidden="false" customHeight="false" outlineLevel="0" collapsed="false"/>
    <row r="46273" customFormat="false" ht="15" hidden="false" customHeight="false" outlineLevel="0" collapsed="false"/>
    <row r="46274" customFormat="false" ht="15" hidden="false" customHeight="false" outlineLevel="0" collapsed="false"/>
    <row r="46275" customFormat="false" ht="15" hidden="false" customHeight="false" outlineLevel="0" collapsed="false"/>
    <row r="46276" customFormat="false" ht="15" hidden="false" customHeight="false" outlineLevel="0" collapsed="false"/>
    <row r="46277" customFormat="false" ht="15" hidden="false" customHeight="false" outlineLevel="0" collapsed="false"/>
    <row r="46278" customFormat="false" ht="15" hidden="false" customHeight="false" outlineLevel="0" collapsed="false"/>
    <row r="46279" customFormat="false" ht="15" hidden="false" customHeight="false" outlineLevel="0" collapsed="false"/>
    <row r="46280" customFormat="false" ht="15" hidden="false" customHeight="false" outlineLevel="0" collapsed="false"/>
    <row r="46281" customFormat="false" ht="15" hidden="false" customHeight="false" outlineLevel="0" collapsed="false"/>
    <row r="46282" customFormat="false" ht="15" hidden="false" customHeight="false" outlineLevel="0" collapsed="false"/>
    <row r="46283" customFormat="false" ht="15" hidden="false" customHeight="false" outlineLevel="0" collapsed="false"/>
    <row r="46284" customFormat="false" ht="15" hidden="false" customHeight="false" outlineLevel="0" collapsed="false"/>
    <row r="46285" customFormat="false" ht="15" hidden="false" customHeight="false" outlineLevel="0" collapsed="false"/>
    <row r="46286" customFormat="false" ht="15" hidden="false" customHeight="false" outlineLevel="0" collapsed="false"/>
    <row r="46287" customFormat="false" ht="15" hidden="false" customHeight="false" outlineLevel="0" collapsed="false"/>
    <row r="46288" customFormat="false" ht="15" hidden="false" customHeight="false" outlineLevel="0" collapsed="false"/>
    <row r="46289" customFormat="false" ht="15" hidden="false" customHeight="false" outlineLevel="0" collapsed="false"/>
    <row r="46290" customFormat="false" ht="15" hidden="false" customHeight="false" outlineLevel="0" collapsed="false"/>
    <row r="46291" customFormat="false" ht="15" hidden="false" customHeight="false" outlineLevel="0" collapsed="false"/>
    <row r="46292" customFormat="false" ht="15" hidden="false" customHeight="false" outlineLevel="0" collapsed="false"/>
    <row r="46293" customFormat="false" ht="15" hidden="false" customHeight="false" outlineLevel="0" collapsed="false"/>
    <row r="46294" customFormat="false" ht="15" hidden="false" customHeight="false" outlineLevel="0" collapsed="false"/>
    <row r="46295" customFormat="false" ht="15" hidden="false" customHeight="false" outlineLevel="0" collapsed="false"/>
    <row r="46296" customFormat="false" ht="15" hidden="false" customHeight="false" outlineLevel="0" collapsed="false"/>
    <row r="46297" customFormat="false" ht="15" hidden="false" customHeight="false" outlineLevel="0" collapsed="false"/>
    <row r="46298" customFormat="false" ht="15" hidden="false" customHeight="false" outlineLevel="0" collapsed="false"/>
    <row r="46299" customFormat="false" ht="15" hidden="false" customHeight="false" outlineLevel="0" collapsed="false"/>
    <row r="46300" customFormat="false" ht="15" hidden="false" customHeight="false" outlineLevel="0" collapsed="false"/>
    <row r="46301" customFormat="false" ht="15" hidden="false" customHeight="false" outlineLevel="0" collapsed="false"/>
    <row r="46302" customFormat="false" ht="15" hidden="false" customHeight="false" outlineLevel="0" collapsed="false"/>
    <row r="46303" customFormat="false" ht="15" hidden="false" customHeight="false" outlineLevel="0" collapsed="false"/>
    <row r="46304" customFormat="false" ht="15" hidden="false" customHeight="false" outlineLevel="0" collapsed="false"/>
    <row r="46305" customFormat="false" ht="15" hidden="false" customHeight="false" outlineLevel="0" collapsed="false"/>
    <row r="46306" customFormat="false" ht="15" hidden="false" customHeight="false" outlineLevel="0" collapsed="false"/>
    <row r="46307" customFormat="false" ht="15" hidden="false" customHeight="false" outlineLevel="0" collapsed="false"/>
    <row r="46308" customFormat="false" ht="15" hidden="false" customHeight="false" outlineLevel="0" collapsed="false"/>
    <row r="46309" customFormat="false" ht="15" hidden="false" customHeight="false" outlineLevel="0" collapsed="false"/>
    <row r="46310" customFormat="false" ht="15" hidden="false" customHeight="false" outlineLevel="0" collapsed="false"/>
    <row r="46311" customFormat="false" ht="15" hidden="false" customHeight="false" outlineLevel="0" collapsed="false"/>
    <row r="46312" customFormat="false" ht="15" hidden="false" customHeight="false" outlineLevel="0" collapsed="false"/>
    <row r="46313" customFormat="false" ht="15" hidden="false" customHeight="false" outlineLevel="0" collapsed="false"/>
    <row r="46314" customFormat="false" ht="15" hidden="false" customHeight="false" outlineLevel="0" collapsed="false"/>
    <row r="46315" customFormat="false" ht="15" hidden="false" customHeight="false" outlineLevel="0" collapsed="false"/>
    <row r="46316" customFormat="false" ht="15" hidden="false" customHeight="false" outlineLevel="0" collapsed="false"/>
    <row r="46317" customFormat="false" ht="15" hidden="false" customHeight="false" outlineLevel="0" collapsed="false"/>
    <row r="46318" customFormat="false" ht="15" hidden="false" customHeight="false" outlineLevel="0" collapsed="false"/>
    <row r="46319" customFormat="false" ht="15" hidden="false" customHeight="false" outlineLevel="0" collapsed="false"/>
    <row r="46320" customFormat="false" ht="15" hidden="false" customHeight="false" outlineLevel="0" collapsed="false"/>
    <row r="46321" customFormat="false" ht="15" hidden="false" customHeight="false" outlineLevel="0" collapsed="false"/>
    <row r="46322" customFormat="false" ht="15" hidden="false" customHeight="false" outlineLevel="0" collapsed="false"/>
    <row r="46323" customFormat="false" ht="15" hidden="false" customHeight="false" outlineLevel="0" collapsed="false"/>
    <row r="46324" customFormat="false" ht="15" hidden="false" customHeight="false" outlineLevel="0" collapsed="false"/>
    <row r="46325" customFormat="false" ht="15" hidden="false" customHeight="false" outlineLevel="0" collapsed="false"/>
    <row r="46326" customFormat="false" ht="15" hidden="false" customHeight="false" outlineLevel="0" collapsed="false"/>
    <row r="46327" customFormat="false" ht="15" hidden="false" customHeight="false" outlineLevel="0" collapsed="false"/>
    <row r="46328" customFormat="false" ht="15" hidden="false" customHeight="false" outlineLevel="0" collapsed="false"/>
    <row r="46329" customFormat="false" ht="15" hidden="false" customHeight="false" outlineLevel="0" collapsed="false"/>
    <row r="46330" customFormat="false" ht="15" hidden="false" customHeight="false" outlineLevel="0" collapsed="false"/>
    <row r="46331" customFormat="false" ht="15" hidden="false" customHeight="false" outlineLevel="0" collapsed="false"/>
    <row r="46332" customFormat="false" ht="15" hidden="false" customHeight="false" outlineLevel="0" collapsed="false"/>
    <row r="46333" customFormat="false" ht="15" hidden="false" customHeight="false" outlineLevel="0" collapsed="false"/>
    <row r="46334" customFormat="false" ht="15" hidden="false" customHeight="false" outlineLevel="0" collapsed="false"/>
    <row r="46335" customFormat="false" ht="15" hidden="false" customHeight="false" outlineLevel="0" collapsed="false"/>
    <row r="46336" customFormat="false" ht="15" hidden="false" customHeight="false" outlineLevel="0" collapsed="false"/>
    <row r="46337" customFormat="false" ht="15" hidden="false" customHeight="false" outlineLevel="0" collapsed="false"/>
    <row r="46338" customFormat="false" ht="15" hidden="false" customHeight="false" outlineLevel="0" collapsed="false"/>
    <row r="46339" customFormat="false" ht="15" hidden="false" customHeight="false" outlineLevel="0" collapsed="false"/>
    <row r="46340" customFormat="false" ht="15" hidden="false" customHeight="false" outlineLevel="0" collapsed="false"/>
    <row r="46341" customFormat="false" ht="15" hidden="false" customHeight="false" outlineLevel="0" collapsed="false"/>
    <row r="46342" customFormat="false" ht="15" hidden="false" customHeight="false" outlineLevel="0" collapsed="false"/>
    <row r="46343" customFormat="false" ht="15" hidden="false" customHeight="false" outlineLevel="0" collapsed="false"/>
    <row r="46344" customFormat="false" ht="15" hidden="false" customHeight="false" outlineLevel="0" collapsed="false"/>
    <row r="46345" customFormat="false" ht="15" hidden="false" customHeight="false" outlineLevel="0" collapsed="false"/>
    <row r="46346" customFormat="false" ht="15" hidden="false" customHeight="false" outlineLevel="0" collapsed="false"/>
    <row r="46347" customFormat="false" ht="15" hidden="false" customHeight="false" outlineLevel="0" collapsed="false"/>
    <row r="46348" customFormat="false" ht="15" hidden="false" customHeight="false" outlineLevel="0" collapsed="false"/>
    <row r="46349" customFormat="false" ht="15" hidden="false" customHeight="false" outlineLevel="0" collapsed="false"/>
    <row r="46350" customFormat="false" ht="15" hidden="false" customHeight="false" outlineLevel="0" collapsed="false"/>
    <row r="46351" customFormat="false" ht="15" hidden="false" customHeight="false" outlineLevel="0" collapsed="false"/>
    <row r="46352" customFormat="false" ht="15" hidden="false" customHeight="false" outlineLevel="0" collapsed="false"/>
    <row r="46353" customFormat="false" ht="15" hidden="false" customHeight="false" outlineLevel="0" collapsed="false"/>
    <row r="46354" customFormat="false" ht="15" hidden="false" customHeight="false" outlineLevel="0" collapsed="false"/>
    <row r="46355" customFormat="false" ht="15" hidden="false" customHeight="false" outlineLevel="0" collapsed="false"/>
    <row r="46356" customFormat="false" ht="15" hidden="false" customHeight="false" outlineLevel="0" collapsed="false"/>
    <row r="46357" customFormat="false" ht="15" hidden="false" customHeight="false" outlineLevel="0" collapsed="false"/>
    <row r="46358" customFormat="false" ht="15" hidden="false" customHeight="false" outlineLevel="0" collapsed="false"/>
    <row r="46359" customFormat="false" ht="15" hidden="false" customHeight="false" outlineLevel="0" collapsed="false"/>
    <row r="46360" customFormat="false" ht="15" hidden="false" customHeight="false" outlineLevel="0" collapsed="false"/>
    <row r="46361" customFormat="false" ht="15" hidden="false" customHeight="false" outlineLevel="0" collapsed="false"/>
    <row r="46362" customFormat="false" ht="15" hidden="false" customHeight="false" outlineLevel="0" collapsed="false"/>
    <row r="46363" customFormat="false" ht="15" hidden="false" customHeight="false" outlineLevel="0" collapsed="false"/>
    <row r="46364" customFormat="false" ht="15" hidden="false" customHeight="false" outlineLevel="0" collapsed="false"/>
    <row r="46365" customFormat="false" ht="15" hidden="false" customHeight="false" outlineLevel="0" collapsed="false"/>
    <row r="46366" customFormat="false" ht="15" hidden="false" customHeight="false" outlineLevel="0" collapsed="false"/>
    <row r="46367" customFormat="false" ht="15" hidden="false" customHeight="false" outlineLevel="0" collapsed="false"/>
    <row r="46368" customFormat="false" ht="15" hidden="false" customHeight="false" outlineLevel="0" collapsed="false"/>
    <row r="46369" customFormat="false" ht="15" hidden="false" customHeight="false" outlineLevel="0" collapsed="false"/>
    <row r="46370" customFormat="false" ht="15" hidden="false" customHeight="false" outlineLevel="0" collapsed="false"/>
    <row r="46371" customFormat="false" ht="15" hidden="false" customHeight="false" outlineLevel="0" collapsed="false"/>
    <row r="46372" customFormat="false" ht="15" hidden="false" customHeight="false" outlineLevel="0" collapsed="false"/>
    <row r="46373" customFormat="false" ht="15" hidden="false" customHeight="false" outlineLevel="0" collapsed="false"/>
    <row r="46374" customFormat="false" ht="15" hidden="false" customHeight="false" outlineLevel="0" collapsed="false"/>
    <row r="46375" customFormat="false" ht="15" hidden="false" customHeight="false" outlineLevel="0" collapsed="false"/>
    <row r="46376" customFormat="false" ht="15" hidden="false" customHeight="false" outlineLevel="0" collapsed="false"/>
    <row r="46377" customFormat="false" ht="15" hidden="false" customHeight="false" outlineLevel="0" collapsed="false"/>
    <row r="46378" customFormat="false" ht="15" hidden="false" customHeight="false" outlineLevel="0" collapsed="false"/>
    <row r="46379" customFormat="false" ht="15" hidden="false" customHeight="false" outlineLevel="0" collapsed="false"/>
    <row r="46380" customFormat="false" ht="15" hidden="false" customHeight="false" outlineLevel="0" collapsed="false"/>
    <row r="46381" customFormat="false" ht="15" hidden="false" customHeight="false" outlineLevel="0" collapsed="false"/>
    <row r="46382" customFormat="false" ht="15" hidden="false" customHeight="false" outlineLevel="0" collapsed="false"/>
    <row r="46383" customFormat="false" ht="15" hidden="false" customHeight="false" outlineLevel="0" collapsed="false"/>
    <row r="46384" customFormat="false" ht="15" hidden="false" customHeight="false" outlineLevel="0" collapsed="false"/>
    <row r="46385" customFormat="false" ht="15" hidden="false" customHeight="false" outlineLevel="0" collapsed="false"/>
    <row r="46386" customFormat="false" ht="15" hidden="false" customHeight="false" outlineLevel="0" collapsed="false"/>
    <row r="46387" customFormat="false" ht="15" hidden="false" customHeight="false" outlineLevel="0" collapsed="false"/>
    <row r="46388" customFormat="false" ht="15" hidden="false" customHeight="false" outlineLevel="0" collapsed="false"/>
    <row r="46389" customFormat="false" ht="15" hidden="false" customHeight="false" outlineLevel="0" collapsed="false"/>
    <row r="46390" customFormat="false" ht="15" hidden="false" customHeight="false" outlineLevel="0" collapsed="false"/>
    <row r="46391" customFormat="false" ht="15" hidden="false" customHeight="false" outlineLevel="0" collapsed="false"/>
    <row r="46392" customFormat="false" ht="15" hidden="false" customHeight="false" outlineLevel="0" collapsed="false"/>
    <row r="46393" customFormat="false" ht="15" hidden="false" customHeight="false" outlineLevel="0" collapsed="false"/>
    <row r="46394" customFormat="false" ht="15" hidden="false" customHeight="false" outlineLevel="0" collapsed="false"/>
    <row r="46395" customFormat="false" ht="15" hidden="false" customHeight="false" outlineLevel="0" collapsed="false"/>
    <row r="46396" customFormat="false" ht="15" hidden="false" customHeight="false" outlineLevel="0" collapsed="false"/>
    <row r="46397" customFormat="false" ht="15" hidden="false" customHeight="false" outlineLevel="0" collapsed="false"/>
    <row r="46398" customFormat="false" ht="15" hidden="false" customHeight="false" outlineLevel="0" collapsed="false"/>
    <row r="46399" customFormat="false" ht="15" hidden="false" customHeight="false" outlineLevel="0" collapsed="false"/>
    <row r="46400" customFormat="false" ht="15" hidden="false" customHeight="false" outlineLevel="0" collapsed="false"/>
    <row r="46401" customFormat="false" ht="15" hidden="false" customHeight="false" outlineLevel="0" collapsed="false"/>
    <row r="46402" customFormat="false" ht="15" hidden="false" customHeight="false" outlineLevel="0" collapsed="false"/>
    <row r="46403" customFormat="false" ht="15" hidden="false" customHeight="false" outlineLevel="0" collapsed="false"/>
    <row r="46404" customFormat="false" ht="15" hidden="false" customHeight="false" outlineLevel="0" collapsed="false"/>
    <row r="46405" customFormat="false" ht="15" hidden="false" customHeight="false" outlineLevel="0" collapsed="false"/>
    <row r="46406" customFormat="false" ht="15" hidden="false" customHeight="false" outlineLevel="0" collapsed="false"/>
    <row r="46407" customFormat="false" ht="15" hidden="false" customHeight="false" outlineLevel="0" collapsed="false"/>
    <row r="46408" customFormat="false" ht="15" hidden="false" customHeight="false" outlineLevel="0" collapsed="false"/>
    <row r="46409" customFormat="false" ht="15" hidden="false" customHeight="false" outlineLevel="0" collapsed="false"/>
    <row r="46410" customFormat="false" ht="15" hidden="false" customHeight="false" outlineLevel="0" collapsed="false"/>
    <row r="46411" customFormat="false" ht="15" hidden="false" customHeight="false" outlineLevel="0" collapsed="false"/>
    <row r="46412" customFormat="false" ht="15" hidden="false" customHeight="false" outlineLevel="0" collapsed="false"/>
    <row r="46413" customFormat="false" ht="15" hidden="false" customHeight="false" outlineLevel="0" collapsed="false"/>
    <row r="46414" customFormat="false" ht="15" hidden="false" customHeight="false" outlineLevel="0" collapsed="false"/>
    <row r="46415" customFormat="false" ht="15" hidden="false" customHeight="false" outlineLevel="0" collapsed="false"/>
    <row r="46416" customFormat="false" ht="15" hidden="false" customHeight="false" outlineLevel="0" collapsed="false"/>
    <row r="46417" customFormat="false" ht="15" hidden="false" customHeight="false" outlineLevel="0" collapsed="false"/>
    <row r="46418" customFormat="false" ht="15" hidden="false" customHeight="false" outlineLevel="0" collapsed="false"/>
    <row r="46419" customFormat="false" ht="15" hidden="false" customHeight="false" outlineLevel="0" collapsed="false"/>
    <row r="46420" customFormat="false" ht="15" hidden="false" customHeight="false" outlineLevel="0" collapsed="false"/>
    <row r="46421" customFormat="false" ht="15" hidden="false" customHeight="false" outlineLevel="0" collapsed="false"/>
    <row r="46422" customFormat="false" ht="15" hidden="false" customHeight="false" outlineLevel="0" collapsed="false"/>
    <row r="46423" customFormat="false" ht="15" hidden="false" customHeight="false" outlineLevel="0" collapsed="false"/>
    <row r="46424" customFormat="false" ht="15" hidden="false" customHeight="false" outlineLevel="0" collapsed="false"/>
    <row r="46425" customFormat="false" ht="15" hidden="false" customHeight="false" outlineLevel="0" collapsed="false"/>
    <row r="46426" customFormat="false" ht="15" hidden="false" customHeight="false" outlineLevel="0" collapsed="false"/>
    <row r="46427" customFormat="false" ht="15" hidden="false" customHeight="false" outlineLevel="0" collapsed="false"/>
    <row r="46428" customFormat="false" ht="15" hidden="false" customHeight="false" outlineLevel="0" collapsed="false"/>
    <row r="46429" customFormat="false" ht="15" hidden="false" customHeight="false" outlineLevel="0" collapsed="false"/>
    <row r="46430" customFormat="false" ht="15" hidden="false" customHeight="false" outlineLevel="0" collapsed="false"/>
    <row r="46431" customFormat="false" ht="15" hidden="false" customHeight="false" outlineLevel="0" collapsed="false"/>
    <row r="46432" customFormat="false" ht="15" hidden="false" customHeight="false" outlineLevel="0" collapsed="false"/>
    <row r="46433" customFormat="false" ht="15" hidden="false" customHeight="false" outlineLevel="0" collapsed="false"/>
    <row r="46434" customFormat="false" ht="15" hidden="false" customHeight="false" outlineLevel="0" collapsed="false"/>
    <row r="46435" customFormat="false" ht="15" hidden="false" customHeight="false" outlineLevel="0" collapsed="false"/>
    <row r="46436" customFormat="false" ht="15" hidden="false" customHeight="false" outlineLevel="0" collapsed="false"/>
    <row r="46437" customFormat="false" ht="15" hidden="false" customHeight="false" outlineLevel="0" collapsed="false"/>
    <row r="46438" customFormat="false" ht="15" hidden="false" customHeight="false" outlineLevel="0" collapsed="false"/>
    <row r="46439" customFormat="false" ht="15" hidden="false" customHeight="false" outlineLevel="0" collapsed="false"/>
    <row r="46440" customFormat="false" ht="15" hidden="false" customHeight="false" outlineLevel="0" collapsed="false"/>
    <row r="46441" customFormat="false" ht="15" hidden="false" customHeight="false" outlineLevel="0" collapsed="false"/>
    <row r="46442" customFormat="false" ht="15" hidden="false" customHeight="false" outlineLevel="0" collapsed="false"/>
    <row r="46443" customFormat="false" ht="15" hidden="false" customHeight="false" outlineLevel="0" collapsed="false"/>
    <row r="46444" customFormat="false" ht="15" hidden="false" customHeight="false" outlineLevel="0" collapsed="false"/>
    <row r="46445" customFormat="false" ht="15" hidden="false" customHeight="false" outlineLevel="0" collapsed="false"/>
    <row r="46446" customFormat="false" ht="15" hidden="false" customHeight="false" outlineLevel="0" collapsed="false"/>
    <row r="46447" customFormat="false" ht="15" hidden="false" customHeight="false" outlineLevel="0" collapsed="false"/>
    <row r="46448" customFormat="false" ht="15" hidden="false" customHeight="false" outlineLevel="0" collapsed="false"/>
    <row r="46449" customFormat="false" ht="15" hidden="false" customHeight="false" outlineLevel="0" collapsed="false"/>
    <row r="46450" customFormat="false" ht="15" hidden="false" customHeight="false" outlineLevel="0" collapsed="false"/>
    <row r="46451" customFormat="false" ht="15" hidden="false" customHeight="false" outlineLevel="0" collapsed="false"/>
    <row r="46452" customFormat="false" ht="15" hidden="false" customHeight="false" outlineLevel="0" collapsed="false"/>
    <row r="46453" customFormat="false" ht="15" hidden="false" customHeight="false" outlineLevel="0" collapsed="false"/>
    <row r="46454" customFormat="false" ht="15" hidden="false" customHeight="false" outlineLevel="0" collapsed="false"/>
    <row r="46455" customFormat="false" ht="15" hidden="false" customHeight="false" outlineLevel="0" collapsed="false"/>
    <row r="46456" customFormat="false" ht="15" hidden="false" customHeight="false" outlineLevel="0" collapsed="false"/>
    <row r="46457" customFormat="false" ht="15" hidden="false" customHeight="false" outlineLevel="0" collapsed="false"/>
    <row r="46458" customFormat="false" ht="15" hidden="false" customHeight="false" outlineLevel="0" collapsed="false"/>
    <row r="46459" customFormat="false" ht="15" hidden="false" customHeight="false" outlineLevel="0" collapsed="false"/>
    <row r="46460" customFormat="false" ht="15" hidden="false" customHeight="false" outlineLevel="0" collapsed="false"/>
    <row r="46461" customFormat="false" ht="15" hidden="false" customHeight="false" outlineLevel="0" collapsed="false"/>
    <row r="46462" customFormat="false" ht="15" hidden="false" customHeight="false" outlineLevel="0" collapsed="false"/>
    <row r="46463" customFormat="false" ht="15" hidden="false" customHeight="false" outlineLevel="0" collapsed="false"/>
    <row r="46464" customFormat="false" ht="15" hidden="false" customHeight="false" outlineLevel="0" collapsed="false"/>
    <row r="46465" customFormat="false" ht="15" hidden="false" customHeight="false" outlineLevel="0" collapsed="false"/>
    <row r="46466" customFormat="false" ht="15" hidden="false" customHeight="false" outlineLevel="0" collapsed="false"/>
    <row r="46467" customFormat="false" ht="15" hidden="false" customHeight="false" outlineLevel="0" collapsed="false"/>
    <row r="46468" customFormat="false" ht="15" hidden="false" customHeight="false" outlineLevel="0" collapsed="false"/>
    <row r="46469" customFormat="false" ht="15" hidden="false" customHeight="false" outlineLevel="0" collapsed="false"/>
    <row r="46470" customFormat="false" ht="15" hidden="false" customHeight="false" outlineLevel="0" collapsed="false"/>
    <row r="46471" customFormat="false" ht="15" hidden="false" customHeight="false" outlineLevel="0" collapsed="false"/>
    <row r="46472" customFormat="false" ht="15" hidden="false" customHeight="false" outlineLevel="0" collapsed="false"/>
    <row r="46473" customFormat="false" ht="15" hidden="false" customHeight="false" outlineLevel="0" collapsed="false"/>
    <row r="46474" customFormat="false" ht="15" hidden="false" customHeight="false" outlineLevel="0" collapsed="false"/>
    <row r="46475" customFormat="false" ht="15" hidden="false" customHeight="false" outlineLevel="0" collapsed="false"/>
    <row r="46476" customFormat="false" ht="15" hidden="false" customHeight="false" outlineLevel="0" collapsed="false"/>
    <row r="46477" customFormat="false" ht="15" hidden="false" customHeight="false" outlineLevel="0" collapsed="false"/>
    <row r="46478" customFormat="false" ht="15" hidden="false" customHeight="false" outlineLevel="0" collapsed="false"/>
    <row r="46479" customFormat="false" ht="15" hidden="false" customHeight="false" outlineLevel="0" collapsed="false"/>
    <row r="46480" customFormat="false" ht="15" hidden="false" customHeight="false" outlineLevel="0" collapsed="false"/>
    <row r="46481" customFormat="false" ht="15" hidden="false" customHeight="false" outlineLevel="0" collapsed="false"/>
    <row r="46482" customFormat="false" ht="15" hidden="false" customHeight="false" outlineLevel="0" collapsed="false"/>
    <row r="46483" customFormat="false" ht="15" hidden="false" customHeight="false" outlineLevel="0" collapsed="false"/>
    <row r="46484" customFormat="false" ht="15" hidden="false" customHeight="false" outlineLevel="0" collapsed="false"/>
    <row r="46485" customFormat="false" ht="15" hidden="false" customHeight="false" outlineLevel="0" collapsed="false"/>
    <row r="46486" customFormat="false" ht="15" hidden="false" customHeight="false" outlineLevel="0" collapsed="false"/>
    <row r="46487" customFormat="false" ht="15" hidden="false" customHeight="false" outlineLevel="0" collapsed="false"/>
    <row r="46488" customFormat="false" ht="15" hidden="false" customHeight="false" outlineLevel="0" collapsed="false"/>
    <row r="46489" customFormat="false" ht="15" hidden="false" customHeight="false" outlineLevel="0" collapsed="false"/>
    <row r="46490" customFormat="false" ht="15" hidden="false" customHeight="false" outlineLevel="0" collapsed="false"/>
    <row r="46491" customFormat="false" ht="15" hidden="false" customHeight="false" outlineLevel="0" collapsed="false"/>
    <row r="46492" customFormat="false" ht="15" hidden="false" customHeight="false" outlineLevel="0" collapsed="false"/>
    <row r="46493" customFormat="false" ht="15" hidden="false" customHeight="false" outlineLevel="0" collapsed="false"/>
    <row r="46494" customFormat="false" ht="15" hidden="false" customHeight="false" outlineLevel="0" collapsed="false"/>
    <row r="46495" customFormat="false" ht="15" hidden="false" customHeight="false" outlineLevel="0" collapsed="false"/>
    <row r="46496" customFormat="false" ht="15" hidden="false" customHeight="false" outlineLevel="0" collapsed="false"/>
    <row r="46497" customFormat="false" ht="15" hidden="false" customHeight="false" outlineLevel="0" collapsed="false"/>
    <row r="46498" customFormat="false" ht="15" hidden="false" customHeight="false" outlineLevel="0" collapsed="false"/>
    <row r="46499" customFormat="false" ht="15" hidden="false" customHeight="false" outlineLevel="0" collapsed="false"/>
    <row r="46500" customFormat="false" ht="15" hidden="false" customHeight="false" outlineLevel="0" collapsed="false"/>
    <row r="46501" customFormat="false" ht="15" hidden="false" customHeight="false" outlineLevel="0" collapsed="false"/>
    <row r="46502" customFormat="false" ht="15" hidden="false" customHeight="false" outlineLevel="0" collapsed="false"/>
    <row r="46503" customFormat="false" ht="15" hidden="false" customHeight="false" outlineLevel="0" collapsed="false"/>
    <row r="46504" customFormat="false" ht="15" hidden="false" customHeight="false" outlineLevel="0" collapsed="false"/>
    <row r="46505" customFormat="false" ht="15" hidden="false" customHeight="false" outlineLevel="0" collapsed="false"/>
    <row r="46506" customFormat="false" ht="15" hidden="false" customHeight="false" outlineLevel="0" collapsed="false"/>
    <row r="46507" customFormat="false" ht="15" hidden="false" customHeight="false" outlineLevel="0" collapsed="false"/>
    <row r="46508" customFormat="false" ht="15" hidden="false" customHeight="false" outlineLevel="0" collapsed="false"/>
    <row r="46509" customFormat="false" ht="15" hidden="false" customHeight="false" outlineLevel="0" collapsed="false"/>
    <row r="46510" customFormat="false" ht="15" hidden="false" customHeight="false" outlineLevel="0" collapsed="false"/>
    <row r="46511" customFormat="false" ht="15" hidden="false" customHeight="false" outlineLevel="0" collapsed="false"/>
    <row r="46512" customFormat="false" ht="15" hidden="false" customHeight="false" outlineLevel="0" collapsed="false"/>
    <row r="46513" customFormat="false" ht="15" hidden="false" customHeight="false" outlineLevel="0" collapsed="false"/>
    <row r="46514" customFormat="false" ht="15" hidden="false" customHeight="false" outlineLevel="0" collapsed="false"/>
    <row r="46515" customFormat="false" ht="15" hidden="false" customHeight="false" outlineLevel="0" collapsed="false"/>
    <row r="46516" customFormat="false" ht="15" hidden="false" customHeight="false" outlineLevel="0" collapsed="false"/>
    <row r="46517" customFormat="false" ht="15" hidden="false" customHeight="false" outlineLevel="0" collapsed="false"/>
    <row r="46518" customFormat="false" ht="15" hidden="false" customHeight="false" outlineLevel="0" collapsed="false"/>
    <row r="46519" customFormat="false" ht="15" hidden="false" customHeight="false" outlineLevel="0" collapsed="false"/>
    <row r="46520" customFormat="false" ht="15" hidden="false" customHeight="false" outlineLevel="0" collapsed="false"/>
    <row r="46521" customFormat="false" ht="15" hidden="false" customHeight="false" outlineLevel="0" collapsed="false"/>
    <row r="46522" customFormat="false" ht="15" hidden="false" customHeight="false" outlineLevel="0" collapsed="false"/>
    <row r="46523" customFormat="false" ht="15" hidden="false" customHeight="false" outlineLevel="0" collapsed="false"/>
    <row r="46524" customFormat="false" ht="15" hidden="false" customHeight="false" outlineLevel="0" collapsed="false"/>
    <row r="46525" customFormat="false" ht="15" hidden="false" customHeight="false" outlineLevel="0" collapsed="false"/>
    <row r="46526" customFormat="false" ht="15" hidden="false" customHeight="false" outlineLevel="0" collapsed="false"/>
    <row r="46527" customFormat="false" ht="15" hidden="false" customHeight="false" outlineLevel="0" collapsed="false"/>
    <row r="46528" customFormat="false" ht="15" hidden="false" customHeight="false" outlineLevel="0" collapsed="false"/>
    <row r="46529" customFormat="false" ht="15" hidden="false" customHeight="false" outlineLevel="0" collapsed="false"/>
    <row r="46530" customFormat="false" ht="15" hidden="false" customHeight="false" outlineLevel="0" collapsed="false"/>
    <row r="46531" customFormat="false" ht="15" hidden="false" customHeight="false" outlineLevel="0" collapsed="false"/>
    <row r="46532" customFormat="false" ht="15" hidden="false" customHeight="false" outlineLevel="0" collapsed="false"/>
    <row r="46533" customFormat="false" ht="15" hidden="false" customHeight="false" outlineLevel="0" collapsed="false"/>
    <row r="46534" customFormat="false" ht="15" hidden="false" customHeight="false" outlineLevel="0" collapsed="false"/>
    <row r="46535" customFormat="false" ht="15" hidden="false" customHeight="false" outlineLevel="0" collapsed="false"/>
    <row r="46536" customFormat="false" ht="15" hidden="false" customHeight="false" outlineLevel="0" collapsed="false"/>
    <row r="46537" customFormat="false" ht="15" hidden="false" customHeight="false" outlineLevel="0" collapsed="false"/>
    <row r="46538" customFormat="false" ht="15" hidden="false" customHeight="false" outlineLevel="0" collapsed="false"/>
    <row r="46539" customFormat="false" ht="15" hidden="false" customHeight="false" outlineLevel="0" collapsed="false"/>
    <row r="46540" customFormat="false" ht="15" hidden="false" customHeight="false" outlineLevel="0" collapsed="false"/>
    <row r="46541" customFormat="false" ht="15" hidden="false" customHeight="false" outlineLevel="0" collapsed="false"/>
    <row r="46542" customFormat="false" ht="15" hidden="false" customHeight="false" outlineLevel="0" collapsed="false"/>
    <row r="46543" customFormat="false" ht="15" hidden="false" customHeight="false" outlineLevel="0" collapsed="false"/>
    <row r="46544" customFormat="false" ht="15" hidden="false" customHeight="false" outlineLevel="0" collapsed="false"/>
    <row r="46545" customFormat="false" ht="15" hidden="false" customHeight="false" outlineLevel="0" collapsed="false"/>
    <row r="46546" customFormat="false" ht="15" hidden="false" customHeight="false" outlineLevel="0" collapsed="false"/>
    <row r="46547" customFormat="false" ht="15" hidden="false" customHeight="false" outlineLevel="0" collapsed="false"/>
    <row r="46548" customFormat="false" ht="15" hidden="false" customHeight="false" outlineLevel="0" collapsed="false"/>
    <row r="46549" customFormat="false" ht="15" hidden="false" customHeight="false" outlineLevel="0" collapsed="false"/>
    <row r="46550" customFormat="false" ht="15" hidden="false" customHeight="false" outlineLevel="0" collapsed="false"/>
    <row r="46551" customFormat="false" ht="15" hidden="false" customHeight="false" outlineLevel="0" collapsed="false"/>
    <row r="46552" customFormat="false" ht="15" hidden="false" customHeight="false" outlineLevel="0" collapsed="false"/>
    <row r="46553" customFormat="false" ht="15" hidden="false" customHeight="false" outlineLevel="0" collapsed="false"/>
    <row r="46554" customFormat="false" ht="15" hidden="false" customHeight="false" outlineLevel="0" collapsed="false"/>
    <row r="46555" customFormat="false" ht="15" hidden="false" customHeight="false" outlineLevel="0" collapsed="false"/>
    <row r="46556" customFormat="false" ht="15" hidden="false" customHeight="false" outlineLevel="0" collapsed="false"/>
    <row r="46557" customFormat="false" ht="15" hidden="false" customHeight="false" outlineLevel="0" collapsed="false"/>
    <row r="46558" customFormat="false" ht="15" hidden="false" customHeight="false" outlineLevel="0" collapsed="false"/>
    <row r="46559" customFormat="false" ht="15" hidden="false" customHeight="false" outlineLevel="0" collapsed="false"/>
    <row r="46560" customFormat="false" ht="15" hidden="false" customHeight="false" outlineLevel="0" collapsed="false"/>
    <row r="46561" customFormat="false" ht="15" hidden="false" customHeight="false" outlineLevel="0" collapsed="false"/>
    <row r="46562" customFormat="false" ht="15" hidden="false" customHeight="false" outlineLevel="0" collapsed="false"/>
    <row r="46563" customFormat="false" ht="15" hidden="false" customHeight="false" outlineLevel="0" collapsed="false"/>
    <row r="46564" customFormat="false" ht="15" hidden="false" customHeight="false" outlineLevel="0" collapsed="false"/>
    <row r="46565" customFormat="false" ht="15" hidden="false" customHeight="false" outlineLevel="0" collapsed="false"/>
    <row r="46566" customFormat="false" ht="15" hidden="false" customHeight="false" outlineLevel="0" collapsed="false"/>
    <row r="46567" customFormat="false" ht="15" hidden="false" customHeight="false" outlineLevel="0" collapsed="false"/>
    <row r="46568" customFormat="false" ht="15" hidden="false" customHeight="false" outlineLevel="0" collapsed="false"/>
    <row r="46569" customFormat="false" ht="15" hidden="false" customHeight="false" outlineLevel="0" collapsed="false"/>
    <row r="46570" customFormat="false" ht="15" hidden="false" customHeight="false" outlineLevel="0" collapsed="false"/>
    <row r="46571" customFormat="false" ht="15" hidden="false" customHeight="false" outlineLevel="0" collapsed="false"/>
    <row r="46572" customFormat="false" ht="15" hidden="false" customHeight="false" outlineLevel="0" collapsed="false"/>
    <row r="46573" customFormat="false" ht="15" hidden="false" customHeight="false" outlineLevel="0" collapsed="false"/>
    <row r="46574" customFormat="false" ht="15" hidden="false" customHeight="false" outlineLevel="0" collapsed="false"/>
    <row r="46575" customFormat="false" ht="15" hidden="false" customHeight="false" outlineLevel="0" collapsed="false"/>
    <row r="46576" customFormat="false" ht="15" hidden="false" customHeight="false" outlineLevel="0" collapsed="false"/>
    <row r="46577" customFormat="false" ht="15" hidden="false" customHeight="false" outlineLevel="0" collapsed="false"/>
    <row r="46578" customFormat="false" ht="15" hidden="false" customHeight="false" outlineLevel="0" collapsed="false"/>
    <row r="46579" customFormat="false" ht="15" hidden="false" customHeight="false" outlineLevel="0" collapsed="false"/>
    <row r="46580" customFormat="false" ht="15" hidden="false" customHeight="false" outlineLevel="0" collapsed="false"/>
    <row r="46581" customFormat="false" ht="15" hidden="false" customHeight="false" outlineLevel="0" collapsed="false"/>
    <row r="46582" customFormat="false" ht="15" hidden="false" customHeight="false" outlineLevel="0" collapsed="false"/>
    <row r="46583" customFormat="false" ht="15" hidden="false" customHeight="false" outlineLevel="0" collapsed="false"/>
    <row r="46584" customFormat="false" ht="15" hidden="false" customHeight="false" outlineLevel="0" collapsed="false"/>
    <row r="46585" customFormat="false" ht="15" hidden="false" customHeight="false" outlineLevel="0" collapsed="false"/>
    <row r="46586" customFormat="false" ht="15" hidden="false" customHeight="false" outlineLevel="0" collapsed="false"/>
    <row r="46587" customFormat="false" ht="15" hidden="false" customHeight="false" outlineLevel="0" collapsed="false"/>
    <row r="46588" customFormat="false" ht="15" hidden="false" customHeight="false" outlineLevel="0" collapsed="false"/>
    <row r="46589" customFormat="false" ht="15" hidden="false" customHeight="false" outlineLevel="0" collapsed="false"/>
    <row r="46590" customFormat="false" ht="15" hidden="false" customHeight="false" outlineLevel="0" collapsed="false"/>
    <row r="46591" customFormat="false" ht="15" hidden="false" customHeight="false" outlineLevel="0" collapsed="false"/>
    <row r="46592" customFormat="false" ht="15" hidden="false" customHeight="false" outlineLevel="0" collapsed="false"/>
    <row r="46593" customFormat="false" ht="15" hidden="false" customHeight="false" outlineLevel="0" collapsed="false"/>
    <row r="46594" customFormat="false" ht="15" hidden="false" customHeight="false" outlineLevel="0" collapsed="false"/>
    <row r="46595" customFormat="false" ht="15" hidden="false" customHeight="false" outlineLevel="0" collapsed="false"/>
    <row r="46596" customFormat="false" ht="15" hidden="false" customHeight="false" outlineLevel="0" collapsed="false"/>
    <row r="46597" customFormat="false" ht="15" hidden="false" customHeight="false" outlineLevel="0" collapsed="false"/>
    <row r="46598" customFormat="false" ht="15" hidden="false" customHeight="false" outlineLevel="0" collapsed="false"/>
    <row r="46599" customFormat="false" ht="15" hidden="false" customHeight="false" outlineLevel="0" collapsed="false"/>
    <row r="46600" customFormat="false" ht="15" hidden="false" customHeight="false" outlineLevel="0" collapsed="false"/>
    <row r="46601" customFormat="false" ht="15" hidden="false" customHeight="false" outlineLevel="0" collapsed="false"/>
    <row r="46602" customFormat="false" ht="15" hidden="false" customHeight="false" outlineLevel="0" collapsed="false"/>
    <row r="46603" customFormat="false" ht="15" hidden="false" customHeight="false" outlineLevel="0" collapsed="false"/>
    <row r="46604" customFormat="false" ht="15" hidden="false" customHeight="false" outlineLevel="0" collapsed="false"/>
    <row r="46605" customFormat="false" ht="15" hidden="false" customHeight="false" outlineLevel="0" collapsed="false"/>
    <row r="46606" customFormat="false" ht="15" hidden="false" customHeight="false" outlineLevel="0" collapsed="false"/>
    <row r="46607" customFormat="false" ht="15" hidden="false" customHeight="false" outlineLevel="0" collapsed="false"/>
    <row r="46608" customFormat="false" ht="15" hidden="false" customHeight="false" outlineLevel="0" collapsed="false"/>
    <row r="46609" customFormat="false" ht="15" hidden="false" customHeight="false" outlineLevel="0" collapsed="false"/>
    <row r="46610" customFormat="false" ht="15" hidden="false" customHeight="false" outlineLevel="0" collapsed="false"/>
    <row r="46611" customFormat="false" ht="15" hidden="false" customHeight="false" outlineLevel="0" collapsed="false"/>
    <row r="46612" customFormat="false" ht="15" hidden="false" customHeight="false" outlineLevel="0" collapsed="false"/>
    <row r="46613" customFormat="false" ht="15" hidden="false" customHeight="false" outlineLevel="0" collapsed="false"/>
    <row r="46614" customFormat="false" ht="15" hidden="false" customHeight="false" outlineLevel="0" collapsed="false"/>
    <row r="46615" customFormat="false" ht="15" hidden="false" customHeight="false" outlineLevel="0" collapsed="false"/>
    <row r="46616" customFormat="false" ht="15" hidden="false" customHeight="false" outlineLevel="0" collapsed="false"/>
    <row r="46617" customFormat="false" ht="15" hidden="false" customHeight="false" outlineLevel="0" collapsed="false"/>
    <row r="46618" customFormat="false" ht="15" hidden="false" customHeight="false" outlineLevel="0" collapsed="false"/>
    <row r="46619" customFormat="false" ht="15" hidden="false" customHeight="false" outlineLevel="0" collapsed="false"/>
    <row r="46620" customFormat="false" ht="15" hidden="false" customHeight="false" outlineLevel="0" collapsed="false"/>
    <row r="46621" customFormat="false" ht="15" hidden="false" customHeight="false" outlineLevel="0" collapsed="false"/>
    <row r="46622" customFormat="false" ht="15" hidden="false" customHeight="false" outlineLevel="0" collapsed="false"/>
    <row r="46623" customFormat="false" ht="15" hidden="false" customHeight="false" outlineLevel="0" collapsed="false"/>
    <row r="46624" customFormat="false" ht="15" hidden="false" customHeight="false" outlineLevel="0" collapsed="false"/>
    <row r="46625" customFormat="false" ht="15" hidden="false" customHeight="false" outlineLevel="0" collapsed="false"/>
    <row r="46626" customFormat="false" ht="15" hidden="false" customHeight="false" outlineLevel="0" collapsed="false"/>
    <row r="46627" customFormat="false" ht="15" hidden="false" customHeight="false" outlineLevel="0" collapsed="false"/>
    <row r="46628" customFormat="false" ht="15" hidden="false" customHeight="false" outlineLevel="0" collapsed="false"/>
    <row r="46629" customFormat="false" ht="15" hidden="false" customHeight="false" outlineLevel="0" collapsed="false"/>
    <row r="46630" customFormat="false" ht="15" hidden="false" customHeight="false" outlineLevel="0" collapsed="false"/>
    <row r="46631" customFormat="false" ht="15" hidden="false" customHeight="false" outlineLevel="0" collapsed="false"/>
    <row r="46632" customFormat="false" ht="15" hidden="false" customHeight="false" outlineLevel="0" collapsed="false"/>
    <row r="46633" customFormat="false" ht="15" hidden="false" customHeight="false" outlineLevel="0" collapsed="false"/>
    <row r="46634" customFormat="false" ht="15" hidden="false" customHeight="false" outlineLevel="0" collapsed="false"/>
    <row r="46635" customFormat="false" ht="15" hidden="false" customHeight="false" outlineLevel="0" collapsed="false"/>
    <row r="46636" customFormat="false" ht="15" hidden="false" customHeight="false" outlineLevel="0" collapsed="false"/>
    <row r="46637" customFormat="false" ht="15" hidden="false" customHeight="false" outlineLevel="0" collapsed="false"/>
    <row r="46638" customFormat="false" ht="15" hidden="false" customHeight="false" outlineLevel="0" collapsed="false"/>
    <row r="46639" customFormat="false" ht="15" hidden="false" customHeight="false" outlineLevel="0" collapsed="false"/>
    <row r="46640" customFormat="false" ht="15" hidden="false" customHeight="false" outlineLevel="0" collapsed="false"/>
    <row r="46641" customFormat="false" ht="15" hidden="false" customHeight="false" outlineLevel="0" collapsed="false"/>
    <row r="46642" customFormat="false" ht="15" hidden="false" customHeight="false" outlineLevel="0" collapsed="false"/>
    <row r="46643" customFormat="false" ht="15" hidden="false" customHeight="false" outlineLevel="0" collapsed="false"/>
    <row r="46644" customFormat="false" ht="15" hidden="false" customHeight="false" outlineLevel="0" collapsed="false"/>
    <row r="46645" customFormat="false" ht="15" hidden="false" customHeight="false" outlineLevel="0" collapsed="false"/>
    <row r="46646" customFormat="false" ht="15" hidden="false" customHeight="false" outlineLevel="0" collapsed="false"/>
    <row r="46647" customFormat="false" ht="15" hidden="false" customHeight="false" outlineLevel="0" collapsed="false"/>
    <row r="46648" customFormat="false" ht="15" hidden="false" customHeight="false" outlineLevel="0" collapsed="false"/>
    <row r="46649" customFormat="false" ht="15" hidden="false" customHeight="false" outlineLevel="0" collapsed="false"/>
    <row r="46650" customFormat="false" ht="15" hidden="false" customHeight="false" outlineLevel="0" collapsed="false"/>
    <row r="46651" customFormat="false" ht="15" hidden="false" customHeight="false" outlineLevel="0" collapsed="false"/>
    <row r="46652" customFormat="false" ht="15" hidden="false" customHeight="false" outlineLevel="0" collapsed="false"/>
    <row r="46653" customFormat="false" ht="15" hidden="false" customHeight="false" outlineLevel="0" collapsed="false"/>
    <row r="46654" customFormat="false" ht="15" hidden="false" customHeight="false" outlineLevel="0" collapsed="false"/>
    <row r="46655" customFormat="false" ht="15" hidden="false" customHeight="false" outlineLevel="0" collapsed="false"/>
    <row r="46656" customFormat="false" ht="15" hidden="false" customHeight="false" outlineLevel="0" collapsed="false"/>
    <row r="46657" customFormat="false" ht="15" hidden="false" customHeight="false" outlineLevel="0" collapsed="false"/>
    <row r="46658" customFormat="false" ht="15" hidden="false" customHeight="false" outlineLevel="0" collapsed="false"/>
    <row r="46659" customFormat="false" ht="15" hidden="false" customHeight="false" outlineLevel="0" collapsed="false"/>
    <row r="46660" customFormat="false" ht="15" hidden="false" customHeight="false" outlineLevel="0" collapsed="false"/>
    <row r="46661" customFormat="false" ht="15" hidden="false" customHeight="false" outlineLevel="0" collapsed="false"/>
    <row r="46662" customFormat="false" ht="15" hidden="false" customHeight="false" outlineLevel="0" collapsed="false"/>
    <row r="46663" customFormat="false" ht="15" hidden="false" customHeight="false" outlineLevel="0" collapsed="false"/>
    <row r="46664" customFormat="false" ht="15" hidden="false" customHeight="false" outlineLevel="0" collapsed="false"/>
    <row r="46665" customFormat="false" ht="15" hidden="false" customHeight="false" outlineLevel="0" collapsed="false"/>
    <row r="46666" customFormat="false" ht="15" hidden="false" customHeight="false" outlineLevel="0" collapsed="false"/>
    <row r="46667" customFormat="false" ht="15" hidden="false" customHeight="false" outlineLevel="0" collapsed="false"/>
    <row r="46668" customFormat="false" ht="15" hidden="false" customHeight="false" outlineLevel="0" collapsed="false"/>
    <row r="46669" customFormat="false" ht="15" hidden="false" customHeight="false" outlineLevel="0" collapsed="false"/>
    <row r="46670" customFormat="false" ht="15" hidden="false" customHeight="false" outlineLevel="0" collapsed="false"/>
    <row r="46671" customFormat="false" ht="15" hidden="false" customHeight="false" outlineLevel="0" collapsed="false"/>
    <row r="46672" customFormat="false" ht="15" hidden="false" customHeight="false" outlineLevel="0" collapsed="false"/>
    <row r="46673" customFormat="false" ht="15" hidden="false" customHeight="false" outlineLevel="0" collapsed="false"/>
    <row r="46674" customFormat="false" ht="15" hidden="false" customHeight="false" outlineLevel="0" collapsed="false"/>
    <row r="46675" customFormat="false" ht="15" hidden="false" customHeight="false" outlineLevel="0" collapsed="false"/>
    <row r="46676" customFormat="false" ht="15" hidden="false" customHeight="false" outlineLevel="0" collapsed="false"/>
    <row r="46677" customFormat="false" ht="15" hidden="false" customHeight="false" outlineLevel="0" collapsed="false"/>
    <row r="46678" customFormat="false" ht="15" hidden="false" customHeight="false" outlineLevel="0" collapsed="false"/>
    <row r="46679" customFormat="false" ht="15" hidden="false" customHeight="false" outlineLevel="0" collapsed="false"/>
    <row r="46680" customFormat="false" ht="15" hidden="false" customHeight="false" outlineLevel="0" collapsed="false"/>
    <row r="46681" customFormat="false" ht="15" hidden="false" customHeight="false" outlineLevel="0" collapsed="false"/>
    <row r="46682" customFormat="false" ht="15" hidden="false" customHeight="false" outlineLevel="0" collapsed="false"/>
    <row r="46683" customFormat="false" ht="15" hidden="false" customHeight="false" outlineLevel="0" collapsed="false"/>
    <row r="46684" customFormat="false" ht="15" hidden="false" customHeight="false" outlineLevel="0" collapsed="false"/>
    <row r="46685" customFormat="false" ht="15" hidden="false" customHeight="false" outlineLevel="0" collapsed="false"/>
    <row r="46686" customFormat="false" ht="15" hidden="false" customHeight="false" outlineLevel="0" collapsed="false"/>
    <row r="46687" customFormat="false" ht="15" hidden="false" customHeight="false" outlineLevel="0" collapsed="false"/>
    <row r="46688" customFormat="false" ht="15" hidden="false" customHeight="false" outlineLevel="0" collapsed="false"/>
    <row r="46689" customFormat="false" ht="15" hidden="false" customHeight="false" outlineLevel="0" collapsed="false"/>
    <row r="46690" customFormat="false" ht="15" hidden="false" customHeight="false" outlineLevel="0" collapsed="false"/>
    <row r="46691" customFormat="false" ht="15" hidden="false" customHeight="false" outlineLevel="0" collapsed="false"/>
    <row r="46692" customFormat="false" ht="15" hidden="false" customHeight="false" outlineLevel="0" collapsed="false"/>
    <row r="46693" customFormat="false" ht="15" hidden="false" customHeight="false" outlineLevel="0" collapsed="false"/>
    <row r="46694" customFormat="false" ht="15" hidden="false" customHeight="false" outlineLevel="0" collapsed="false"/>
    <row r="46695" customFormat="false" ht="15" hidden="false" customHeight="false" outlineLevel="0" collapsed="false"/>
    <row r="46696" customFormat="false" ht="15" hidden="false" customHeight="false" outlineLevel="0" collapsed="false"/>
    <row r="46697" customFormat="false" ht="15" hidden="false" customHeight="false" outlineLevel="0" collapsed="false"/>
    <row r="46698" customFormat="false" ht="15" hidden="false" customHeight="false" outlineLevel="0" collapsed="false"/>
    <row r="46699" customFormat="false" ht="15" hidden="false" customHeight="false" outlineLevel="0" collapsed="false"/>
    <row r="46700" customFormat="false" ht="15" hidden="false" customHeight="false" outlineLevel="0" collapsed="false"/>
    <row r="46701" customFormat="false" ht="15" hidden="false" customHeight="false" outlineLevel="0" collapsed="false"/>
    <row r="46702" customFormat="false" ht="15" hidden="false" customHeight="false" outlineLevel="0" collapsed="false"/>
    <row r="46703" customFormat="false" ht="15" hidden="false" customHeight="false" outlineLevel="0" collapsed="false"/>
    <row r="46704" customFormat="false" ht="15" hidden="false" customHeight="false" outlineLevel="0" collapsed="false"/>
    <row r="46705" customFormat="false" ht="15" hidden="false" customHeight="false" outlineLevel="0" collapsed="false"/>
    <row r="46706" customFormat="false" ht="15" hidden="false" customHeight="false" outlineLevel="0" collapsed="false"/>
    <row r="46707" customFormat="false" ht="15" hidden="false" customHeight="false" outlineLevel="0" collapsed="false"/>
    <row r="46708" customFormat="false" ht="15" hidden="false" customHeight="false" outlineLevel="0" collapsed="false"/>
    <row r="46709" customFormat="false" ht="15" hidden="false" customHeight="false" outlineLevel="0" collapsed="false"/>
    <row r="46710" customFormat="false" ht="15" hidden="false" customHeight="false" outlineLevel="0" collapsed="false"/>
    <row r="46711" customFormat="false" ht="15" hidden="false" customHeight="false" outlineLevel="0" collapsed="false"/>
    <row r="46712" customFormat="false" ht="15" hidden="false" customHeight="false" outlineLevel="0" collapsed="false"/>
    <row r="46713" customFormat="false" ht="15" hidden="false" customHeight="false" outlineLevel="0" collapsed="false"/>
    <row r="46714" customFormat="false" ht="15" hidden="false" customHeight="false" outlineLevel="0" collapsed="false"/>
    <row r="46715" customFormat="false" ht="15" hidden="false" customHeight="false" outlineLevel="0" collapsed="false"/>
    <row r="46716" customFormat="false" ht="15" hidden="false" customHeight="false" outlineLevel="0" collapsed="false"/>
    <row r="46717" customFormat="false" ht="15" hidden="false" customHeight="false" outlineLevel="0" collapsed="false"/>
    <row r="46718" customFormat="false" ht="15" hidden="false" customHeight="false" outlineLevel="0" collapsed="false"/>
    <row r="46719" customFormat="false" ht="15" hidden="false" customHeight="false" outlineLevel="0" collapsed="false"/>
    <row r="46720" customFormat="false" ht="15" hidden="false" customHeight="false" outlineLevel="0" collapsed="false"/>
    <row r="46721" customFormat="false" ht="15" hidden="false" customHeight="false" outlineLevel="0" collapsed="false"/>
    <row r="46722" customFormat="false" ht="15" hidden="false" customHeight="false" outlineLevel="0" collapsed="false"/>
    <row r="46723" customFormat="false" ht="15" hidden="false" customHeight="false" outlineLevel="0" collapsed="false"/>
    <row r="46724" customFormat="false" ht="15" hidden="false" customHeight="false" outlineLevel="0" collapsed="false"/>
    <row r="46725" customFormat="false" ht="15" hidden="false" customHeight="false" outlineLevel="0" collapsed="false"/>
    <row r="46726" customFormat="false" ht="15" hidden="false" customHeight="false" outlineLevel="0" collapsed="false"/>
    <row r="46727" customFormat="false" ht="15" hidden="false" customHeight="false" outlineLevel="0" collapsed="false"/>
    <row r="46728" customFormat="false" ht="15" hidden="false" customHeight="false" outlineLevel="0" collapsed="false"/>
    <row r="46729" customFormat="false" ht="15" hidden="false" customHeight="false" outlineLevel="0" collapsed="false"/>
    <row r="46730" customFormat="false" ht="15" hidden="false" customHeight="false" outlineLevel="0" collapsed="false"/>
    <row r="46731" customFormat="false" ht="15" hidden="false" customHeight="false" outlineLevel="0" collapsed="false"/>
    <row r="46732" customFormat="false" ht="15" hidden="false" customHeight="false" outlineLevel="0" collapsed="false"/>
    <row r="46733" customFormat="false" ht="15" hidden="false" customHeight="false" outlineLevel="0" collapsed="false"/>
    <row r="46734" customFormat="false" ht="15" hidden="false" customHeight="false" outlineLevel="0" collapsed="false"/>
    <row r="46735" customFormat="false" ht="15" hidden="false" customHeight="false" outlineLevel="0" collapsed="false"/>
    <row r="46736" customFormat="false" ht="15" hidden="false" customHeight="false" outlineLevel="0" collapsed="false"/>
    <row r="46737" customFormat="false" ht="15" hidden="false" customHeight="false" outlineLevel="0" collapsed="false"/>
    <row r="46738" customFormat="false" ht="15" hidden="false" customHeight="false" outlineLevel="0" collapsed="false"/>
    <row r="46739" customFormat="false" ht="15" hidden="false" customHeight="false" outlineLevel="0" collapsed="false"/>
    <row r="46740" customFormat="false" ht="15" hidden="false" customHeight="false" outlineLevel="0" collapsed="false"/>
    <row r="46741" customFormat="false" ht="15" hidden="false" customHeight="false" outlineLevel="0" collapsed="false"/>
    <row r="46742" customFormat="false" ht="15" hidden="false" customHeight="false" outlineLevel="0" collapsed="false"/>
    <row r="46743" customFormat="false" ht="15" hidden="false" customHeight="false" outlineLevel="0" collapsed="false"/>
    <row r="46744" customFormat="false" ht="15" hidden="false" customHeight="false" outlineLevel="0" collapsed="false"/>
    <row r="46745" customFormat="false" ht="15" hidden="false" customHeight="false" outlineLevel="0" collapsed="false"/>
    <row r="46746" customFormat="false" ht="15" hidden="false" customHeight="false" outlineLevel="0" collapsed="false"/>
    <row r="46747" customFormat="false" ht="15" hidden="false" customHeight="false" outlineLevel="0" collapsed="false"/>
    <row r="46748" customFormat="false" ht="15" hidden="false" customHeight="false" outlineLevel="0" collapsed="false"/>
    <row r="46749" customFormat="false" ht="15" hidden="false" customHeight="false" outlineLevel="0" collapsed="false"/>
    <row r="46750" customFormat="false" ht="15" hidden="false" customHeight="false" outlineLevel="0" collapsed="false"/>
    <row r="46751" customFormat="false" ht="15" hidden="false" customHeight="false" outlineLevel="0" collapsed="false"/>
    <row r="46752" customFormat="false" ht="15" hidden="false" customHeight="false" outlineLevel="0" collapsed="false"/>
    <row r="46753" customFormat="false" ht="15" hidden="false" customHeight="false" outlineLevel="0" collapsed="false"/>
    <row r="46754" customFormat="false" ht="15" hidden="false" customHeight="false" outlineLevel="0" collapsed="false"/>
    <row r="46755" customFormat="false" ht="15" hidden="false" customHeight="false" outlineLevel="0" collapsed="false"/>
    <row r="46756" customFormat="false" ht="15" hidden="false" customHeight="false" outlineLevel="0" collapsed="false"/>
    <row r="46757" customFormat="false" ht="15" hidden="false" customHeight="false" outlineLevel="0" collapsed="false"/>
    <row r="46758" customFormat="false" ht="15" hidden="false" customHeight="false" outlineLevel="0" collapsed="false"/>
    <row r="46759" customFormat="false" ht="15" hidden="false" customHeight="false" outlineLevel="0" collapsed="false"/>
    <row r="46760" customFormat="false" ht="15" hidden="false" customHeight="false" outlineLevel="0" collapsed="false"/>
    <row r="46761" customFormat="false" ht="15" hidden="false" customHeight="false" outlineLevel="0" collapsed="false"/>
    <row r="46762" customFormat="false" ht="15" hidden="false" customHeight="false" outlineLevel="0" collapsed="false"/>
    <row r="46763" customFormat="false" ht="15" hidden="false" customHeight="false" outlineLevel="0" collapsed="false"/>
    <row r="46764" customFormat="false" ht="15" hidden="false" customHeight="false" outlineLevel="0" collapsed="false"/>
    <row r="46765" customFormat="false" ht="15" hidden="false" customHeight="false" outlineLevel="0" collapsed="false"/>
    <row r="46766" customFormat="false" ht="15" hidden="false" customHeight="false" outlineLevel="0" collapsed="false"/>
    <row r="46767" customFormat="false" ht="15" hidden="false" customHeight="false" outlineLevel="0" collapsed="false"/>
    <row r="46768" customFormat="false" ht="15" hidden="false" customHeight="false" outlineLevel="0" collapsed="false"/>
    <row r="46769" customFormat="false" ht="15" hidden="false" customHeight="false" outlineLevel="0" collapsed="false"/>
    <row r="46770" customFormat="false" ht="15" hidden="false" customHeight="false" outlineLevel="0" collapsed="false"/>
    <row r="46771" customFormat="false" ht="15" hidden="false" customHeight="false" outlineLevel="0" collapsed="false"/>
    <row r="46772" customFormat="false" ht="15" hidden="false" customHeight="false" outlineLevel="0" collapsed="false"/>
    <row r="46773" customFormat="false" ht="15" hidden="false" customHeight="false" outlineLevel="0" collapsed="false"/>
    <row r="46774" customFormat="false" ht="15" hidden="false" customHeight="false" outlineLevel="0" collapsed="false"/>
    <row r="46775" customFormat="false" ht="15" hidden="false" customHeight="false" outlineLevel="0" collapsed="false"/>
    <row r="46776" customFormat="false" ht="15" hidden="false" customHeight="false" outlineLevel="0" collapsed="false"/>
    <row r="46777" customFormat="false" ht="15" hidden="false" customHeight="false" outlineLevel="0" collapsed="false"/>
    <row r="46778" customFormat="false" ht="15" hidden="false" customHeight="false" outlineLevel="0" collapsed="false"/>
    <row r="46779" customFormat="false" ht="15" hidden="false" customHeight="false" outlineLevel="0" collapsed="false"/>
    <row r="46780" customFormat="false" ht="15" hidden="false" customHeight="false" outlineLevel="0" collapsed="false"/>
    <row r="46781" customFormat="false" ht="15" hidden="false" customHeight="false" outlineLevel="0" collapsed="false"/>
    <row r="46782" customFormat="false" ht="15" hidden="false" customHeight="false" outlineLevel="0" collapsed="false"/>
    <row r="46783" customFormat="false" ht="15" hidden="false" customHeight="false" outlineLevel="0" collapsed="false"/>
    <row r="46784" customFormat="false" ht="15" hidden="false" customHeight="false" outlineLevel="0" collapsed="false"/>
    <row r="46785" customFormat="false" ht="15" hidden="false" customHeight="false" outlineLevel="0" collapsed="false"/>
    <row r="46786" customFormat="false" ht="15" hidden="false" customHeight="false" outlineLevel="0" collapsed="false"/>
    <row r="46787" customFormat="false" ht="15" hidden="false" customHeight="false" outlineLevel="0" collapsed="false"/>
    <row r="46788" customFormat="false" ht="15" hidden="false" customHeight="false" outlineLevel="0" collapsed="false"/>
    <row r="46789" customFormat="false" ht="15" hidden="false" customHeight="false" outlineLevel="0" collapsed="false"/>
    <row r="46790" customFormat="false" ht="15" hidden="false" customHeight="false" outlineLevel="0" collapsed="false"/>
    <row r="46791" customFormat="false" ht="15" hidden="false" customHeight="false" outlineLevel="0" collapsed="false"/>
    <row r="46792" customFormat="false" ht="15" hidden="false" customHeight="false" outlineLevel="0" collapsed="false"/>
    <row r="46793" customFormat="false" ht="15" hidden="false" customHeight="false" outlineLevel="0" collapsed="false"/>
    <row r="46794" customFormat="false" ht="15" hidden="false" customHeight="false" outlineLevel="0" collapsed="false"/>
    <row r="46795" customFormat="false" ht="15" hidden="false" customHeight="false" outlineLevel="0" collapsed="false"/>
    <row r="46796" customFormat="false" ht="15" hidden="false" customHeight="false" outlineLevel="0" collapsed="false"/>
    <row r="46797" customFormat="false" ht="15" hidden="false" customHeight="false" outlineLevel="0" collapsed="false"/>
    <row r="46798" customFormat="false" ht="15" hidden="false" customHeight="false" outlineLevel="0" collapsed="false"/>
    <row r="46799" customFormat="false" ht="15" hidden="false" customHeight="false" outlineLevel="0" collapsed="false"/>
    <row r="46800" customFormat="false" ht="15" hidden="false" customHeight="false" outlineLevel="0" collapsed="false"/>
    <row r="46801" customFormat="false" ht="15" hidden="false" customHeight="false" outlineLevel="0" collapsed="false"/>
    <row r="46802" customFormat="false" ht="15" hidden="false" customHeight="false" outlineLevel="0" collapsed="false"/>
    <row r="46803" customFormat="false" ht="15" hidden="false" customHeight="false" outlineLevel="0" collapsed="false"/>
    <row r="46804" customFormat="false" ht="15" hidden="false" customHeight="false" outlineLevel="0" collapsed="false"/>
    <row r="46805" customFormat="false" ht="15" hidden="false" customHeight="false" outlineLevel="0" collapsed="false"/>
    <row r="46806" customFormat="false" ht="15" hidden="false" customHeight="false" outlineLevel="0" collapsed="false"/>
    <row r="46807" customFormat="false" ht="15" hidden="false" customHeight="false" outlineLevel="0" collapsed="false"/>
    <row r="46808" customFormat="false" ht="15" hidden="false" customHeight="false" outlineLevel="0" collapsed="false"/>
    <row r="46809" customFormat="false" ht="15" hidden="false" customHeight="false" outlineLevel="0" collapsed="false"/>
    <row r="46810" customFormat="false" ht="15" hidden="false" customHeight="false" outlineLevel="0" collapsed="false"/>
    <row r="46811" customFormat="false" ht="15" hidden="false" customHeight="false" outlineLevel="0" collapsed="false"/>
    <row r="46812" customFormat="false" ht="15" hidden="false" customHeight="false" outlineLevel="0" collapsed="false"/>
    <row r="46813" customFormat="false" ht="15" hidden="false" customHeight="false" outlineLevel="0" collapsed="false"/>
    <row r="46814" customFormat="false" ht="15" hidden="false" customHeight="false" outlineLevel="0" collapsed="false"/>
    <row r="46815" customFormat="false" ht="15" hidden="false" customHeight="false" outlineLevel="0" collapsed="false"/>
    <row r="46816" customFormat="false" ht="15" hidden="false" customHeight="false" outlineLevel="0" collapsed="false"/>
    <row r="46817" customFormat="false" ht="15" hidden="false" customHeight="false" outlineLevel="0" collapsed="false"/>
    <row r="46818" customFormat="false" ht="15" hidden="false" customHeight="false" outlineLevel="0" collapsed="false"/>
    <row r="46819" customFormat="false" ht="15" hidden="false" customHeight="false" outlineLevel="0" collapsed="false"/>
    <row r="46820" customFormat="false" ht="15" hidden="false" customHeight="false" outlineLevel="0" collapsed="false"/>
    <row r="46821" customFormat="false" ht="15" hidden="false" customHeight="false" outlineLevel="0" collapsed="false"/>
    <row r="46822" customFormat="false" ht="15" hidden="false" customHeight="false" outlineLevel="0" collapsed="false"/>
    <row r="46823" customFormat="false" ht="15" hidden="false" customHeight="false" outlineLevel="0" collapsed="false"/>
    <row r="46824" customFormat="false" ht="15" hidden="false" customHeight="false" outlineLevel="0" collapsed="false"/>
    <row r="46825" customFormat="false" ht="15" hidden="false" customHeight="false" outlineLevel="0" collapsed="false"/>
    <row r="46826" customFormat="false" ht="15" hidden="false" customHeight="false" outlineLevel="0" collapsed="false"/>
    <row r="46827" customFormat="false" ht="15" hidden="false" customHeight="false" outlineLevel="0" collapsed="false"/>
    <row r="46828" customFormat="false" ht="15" hidden="false" customHeight="false" outlineLevel="0" collapsed="false"/>
    <row r="46829" customFormat="false" ht="15" hidden="false" customHeight="false" outlineLevel="0" collapsed="false"/>
    <row r="46830" customFormat="false" ht="15" hidden="false" customHeight="false" outlineLevel="0" collapsed="false"/>
    <row r="46831" customFormat="false" ht="15" hidden="false" customHeight="false" outlineLevel="0" collapsed="false"/>
    <row r="46832" customFormat="false" ht="15" hidden="false" customHeight="false" outlineLevel="0" collapsed="false"/>
    <row r="46833" customFormat="false" ht="15" hidden="false" customHeight="false" outlineLevel="0" collapsed="false"/>
    <row r="46834" customFormat="false" ht="15" hidden="false" customHeight="false" outlineLevel="0" collapsed="false"/>
    <row r="46835" customFormat="false" ht="15" hidden="false" customHeight="false" outlineLevel="0" collapsed="false"/>
    <row r="46836" customFormat="false" ht="15" hidden="false" customHeight="false" outlineLevel="0" collapsed="false"/>
    <row r="46837" customFormat="false" ht="15" hidden="false" customHeight="false" outlineLevel="0" collapsed="false"/>
    <row r="46838" customFormat="false" ht="15" hidden="false" customHeight="false" outlineLevel="0" collapsed="false"/>
    <row r="46839" customFormat="false" ht="15" hidden="false" customHeight="false" outlineLevel="0" collapsed="false"/>
    <row r="46840" customFormat="false" ht="15" hidden="false" customHeight="false" outlineLevel="0" collapsed="false"/>
    <row r="46841" customFormat="false" ht="15" hidden="false" customHeight="false" outlineLevel="0" collapsed="false"/>
    <row r="46842" customFormat="false" ht="15" hidden="false" customHeight="false" outlineLevel="0" collapsed="false"/>
    <row r="46843" customFormat="false" ht="15" hidden="false" customHeight="false" outlineLevel="0" collapsed="false"/>
    <row r="46844" customFormat="false" ht="15" hidden="false" customHeight="false" outlineLevel="0" collapsed="false"/>
    <row r="46845" customFormat="false" ht="15" hidden="false" customHeight="false" outlineLevel="0" collapsed="false"/>
    <row r="46846" customFormat="false" ht="15" hidden="false" customHeight="false" outlineLevel="0" collapsed="false"/>
    <row r="46847" customFormat="false" ht="15" hidden="false" customHeight="false" outlineLevel="0" collapsed="false"/>
    <row r="46848" customFormat="false" ht="15" hidden="false" customHeight="false" outlineLevel="0" collapsed="false"/>
    <row r="46849" customFormat="false" ht="15" hidden="false" customHeight="false" outlineLevel="0" collapsed="false"/>
    <row r="46850" customFormat="false" ht="15" hidden="false" customHeight="false" outlineLevel="0" collapsed="false"/>
    <row r="46851" customFormat="false" ht="15" hidden="false" customHeight="false" outlineLevel="0" collapsed="false"/>
    <row r="46852" customFormat="false" ht="15" hidden="false" customHeight="false" outlineLevel="0" collapsed="false"/>
    <row r="46853" customFormat="false" ht="15" hidden="false" customHeight="false" outlineLevel="0" collapsed="false"/>
    <row r="46854" customFormat="false" ht="15" hidden="false" customHeight="false" outlineLevel="0" collapsed="false"/>
    <row r="46855" customFormat="false" ht="15" hidden="false" customHeight="false" outlineLevel="0" collapsed="false"/>
    <row r="46856" customFormat="false" ht="15" hidden="false" customHeight="false" outlineLevel="0" collapsed="false"/>
    <row r="46857" customFormat="false" ht="15" hidden="false" customHeight="false" outlineLevel="0" collapsed="false"/>
    <row r="46858" customFormat="false" ht="15" hidden="false" customHeight="false" outlineLevel="0" collapsed="false"/>
    <row r="46859" customFormat="false" ht="15" hidden="false" customHeight="false" outlineLevel="0" collapsed="false"/>
    <row r="46860" customFormat="false" ht="15" hidden="false" customHeight="false" outlineLevel="0" collapsed="false"/>
    <row r="46861" customFormat="false" ht="15" hidden="false" customHeight="false" outlineLevel="0" collapsed="false"/>
    <row r="46862" customFormat="false" ht="15" hidden="false" customHeight="false" outlineLevel="0" collapsed="false"/>
    <row r="46863" customFormat="false" ht="15" hidden="false" customHeight="false" outlineLevel="0" collapsed="false"/>
    <row r="46864" customFormat="false" ht="15" hidden="false" customHeight="false" outlineLevel="0" collapsed="false"/>
    <row r="46865" customFormat="false" ht="15" hidden="false" customHeight="false" outlineLevel="0" collapsed="false"/>
    <row r="46866" customFormat="false" ht="15" hidden="false" customHeight="false" outlineLevel="0" collapsed="false"/>
    <row r="46867" customFormat="false" ht="15" hidden="false" customHeight="false" outlineLevel="0" collapsed="false"/>
    <row r="46868" customFormat="false" ht="15" hidden="false" customHeight="false" outlineLevel="0" collapsed="false"/>
    <row r="46869" customFormat="false" ht="15" hidden="false" customHeight="false" outlineLevel="0" collapsed="false"/>
    <row r="46870" customFormat="false" ht="15" hidden="false" customHeight="false" outlineLevel="0" collapsed="false"/>
    <row r="46871" customFormat="false" ht="15" hidden="false" customHeight="false" outlineLevel="0" collapsed="false"/>
    <row r="46872" customFormat="false" ht="15" hidden="false" customHeight="false" outlineLevel="0" collapsed="false"/>
    <row r="46873" customFormat="false" ht="15" hidden="false" customHeight="false" outlineLevel="0" collapsed="false"/>
    <row r="46874" customFormat="false" ht="15" hidden="false" customHeight="false" outlineLevel="0" collapsed="false"/>
    <row r="46875" customFormat="false" ht="15" hidden="false" customHeight="false" outlineLevel="0" collapsed="false"/>
    <row r="46876" customFormat="false" ht="15" hidden="false" customHeight="false" outlineLevel="0" collapsed="false"/>
    <row r="46877" customFormat="false" ht="15" hidden="false" customHeight="false" outlineLevel="0" collapsed="false"/>
    <row r="46878" customFormat="false" ht="15" hidden="false" customHeight="false" outlineLevel="0" collapsed="false"/>
    <row r="46879" customFormat="false" ht="15" hidden="false" customHeight="false" outlineLevel="0" collapsed="false"/>
    <row r="46880" customFormat="false" ht="15" hidden="false" customHeight="false" outlineLevel="0" collapsed="false"/>
    <row r="46881" customFormat="false" ht="15" hidden="false" customHeight="false" outlineLevel="0" collapsed="false"/>
    <row r="46882" customFormat="false" ht="15" hidden="false" customHeight="false" outlineLevel="0" collapsed="false"/>
    <row r="46883" customFormat="false" ht="15" hidden="false" customHeight="false" outlineLevel="0" collapsed="false"/>
    <row r="46884" customFormat="false" ht="15" hidden="false" customHeight="false" outlineLevel="0" collapsed="false"/>
    <row r="46885" customFormat="false" ht="15" hidden="false" customHeight="false" outlineLevel="0" collapsed="false"/>
    <row r="46886" customFormat="false" ht="15" hidden="false" customHeight="false" outlineLevel="0" collapsed="false"/>
    <row r="46887" customFormat="false" ht="15" hidden="false" customHeight="false" outlineLevel="0" collapsed="false"/>
    <row r="46888" customFormat="false" ht="15" hidden="false" customHeight="false" outlineLevel="0" collapsed="false"/>
    <row r="46889" customFormat="false" ht="15" hidden="false" customHeight="false" outlineLevel="0" collapsed="false"/>
    <row r="46890" customFormat="false" ht="15" hidden="false" customHeight="false" outlineLevel="0" collapsed="false"/>
    <row r="46891" customFormat="false" ht="15" hidden="false" customHeight="false" outlineLevel="0" collapsed="false"/>
    <row r="46892" customFormat="false" ht="15" hidden="false" customHeight="false" outlineLevel="0" collapsed="false"/>
    <row r="46893" customFormat="false" ht="15" hidden="false" customHeight="false" outlineLevel="0" collapsed="false"/>
    <row r="46894" customFormat="false" ht="15" hidden="false" customHeight="false" outlineLevel="0" collapsed="false"/>
    <row r="46895" customFormat="false" ht="15" hidden="false" customHeight="false" outlineLevel="0" collapsed="false"/>
    <row r="46896" customFormat="false" ht="15" hidden="false" customHeight="false" outlineLevel="0" collapsed="false"/>
    <row r="46897" customFormat="false" ht="15" hidden="false" customHeight="false" outlineLevel="0" collapsed="false"/>
    <row r="46898" customFormat="false" ht="15" hidden="false" customHeight="false" outlineLevel="0" collapsed="false"/>
    <row r="46899" customFormat="false" ht="15" hidden="false" customHeight="false" outlineLevel="0" collapsed="false"/>
    <row r="46900" customFormat="false" ht="15" hidden="false" customHeight="false" outlineLevel="0" collapsed="false"/>
    <row r="46901" customFormat="false" ht="15" hidden="false" customHeight="false" outlineLevel="0" collapsed="false"/>
    <row r="46902" customFormat="false" ht="15" hidden="false" customHeight="false" outlineLevel="0" collapsed="false"/>
    <row r="46903" customFormat="false" ht="15" hidden="false" customHeight="false" outlineLevel="0" collapsed="false"/>
    <row r="46904" customFormat="false" ht="15" hidden="false" customHeight="false" outlineLevel="0" collapsed="false"/>
    <row r="46905" customFormat="false" ht="15" hidden="false" customHeight="false" outlineLevel="0" collapsed="false"/>
    <row r="46906" customFormat="false" ht="15" hidden="false" customHeight="false" outlineLevel="0" collapsed="false"/>
    <row r="46907" customFormat="false" ht="15" hidden="false" customHeight="false" outlineLevel="0" collapsed="false"/>
    <row r="46908" customFormat="false" ht="15" hidden="false" customHeight="false" outlineLevel="0" collapsed="false"/>
    <row r="46909" customFormat="false" ht="15" hidden="false" customHeight="false" outlineLevel="0" collapsed="false"/>
    <row r="46910" customFormat="false" ht="15" hidden="false" customHeight="false" outlineLevel="0" collapsed="false"/>
    <row r="46911" customFormat="false" ht="15" hidden="false" customHeight="false" outlineLevel="0" collapsed="false"/>
    <row r="46912" customFormat="false" ht="15" hidden="false" customHeight="false" outlineLevel="0" collapsed="false"/>
    <row r="46913" customFormat="false" ht="15" hidden="false" customHeight="false" outlineLevel="0" collapsed="false"/>
    <row r="46914" customFormat="false" ht="15" hidden="false" customHeight="false" outlineLevel="0" collapsed="false"/>
    <row r="46915" customFormat="false" ht="15" hidden="false" customHeight="false" outlineLevel="0" collapsed="false"/>
    <row r="46916" customFormat="false" ht="15" hidden="false" customHeight="false" outlineLevel="0" collapsed="false"/>
    <row r="46917" customFormat="false" ht="15" hidden="false" customHeight="false" outlineLevel="0" collapsed="false"/>
    <row r="46918" customFormat="false" ht="15" hidden="false" customHeight="false" outlineLevel="0" collapsed="false"/>
    <row r="46919" customFormat="false" ht="15" hidden="false" customHeight="false" outlineLevel="0" collapsed="false"/>
    <row r="46920" customFormat="false" ht="15" hidden="false" customHeight="false" outlineLevel="0" collapsed="false"/>
    <row r="46921" customFormat="false" ht="15" hidden="false" customHeight="false" outlineLevel="0" collapsed="false"/>
    <row r="46922" customFormat="false" ht="15" hidden="false" customHeight="false" outlineLevel="0" collapsed="false"/>
    <row r="46923" customFormat="false" ht="15" hidden="false" customHeight="false" outlineLevel="0" collapsed="false"/>
    <row r="46924" customFormat="false" ht="15" hidden="false" customHeight="false" outlineLevel="0" collapsed="false"/>
    <row r="46925" customFormat="false" ht="15" hidden="false" customHeight="false" outlineLevel="0" collapsed="false"/>
    <row r="46926" customFormat="false" ht="15" hidden="false" customHeight="false" outlineLevel="0" collapsed="false"/>
    <row r="46927" customFormat="false" ht="15" hidden="false" customHeight="false" outlineLevel="0" collapsed="false"/>
    <row r="46928" customFormat="false" ht="15" hidden="false" customHeight="false" outlineLevel="0" collapsed="false"/>
    <row r="46929" customFormat="false" ht="15" hidden="false" customHeight="false" outlineLevel="0" collapsed="false"/>
    <row r="46930" customFormat="false" ht="15" hidden="false" customHeight="false" outlineLevel="0" collapsed="false"/>
    <row r="46931" customFormat="false" ht="15" hidden="false" customHeight="false" outlineLevel="0" collapsed="false"/>
    <row r="46932" customFormat="false" ht="15" hidden="false" customHeight="false" outlineLevel="0" collapsed="false"/>
    <row r="46933" customFormat="false" ht="15" hidden="false" customHeight="false" outlineLevel="0" collapsed="false"/>
    <row r="46934" customFormat="false" ht="15" hidden="false" customHeight="false" outlineLevel="0" collapsed="false"/>
    <row r="46935" customFormat="false" ht="15" hidden="false" customHeight="false" outlineLevel="0" collapsed="false"/>
    <row r="46936" customFormat="false" ht="15" hidden="false" customHeight="false" outlineLevel="0" collapsed="false"/>
    <row r="46937" customFormat="false" ht="15" hidden="false" customHeight="false" outlineLevel="0" collapsed="false"/>
    <row r="46938" customFormat="false" ht="15" hidden="false" customHeight="false" outlineLevel="0" collapsed="false"/>
    <row r="46939" customFormat="false" ht="15" hidden="false" customHeight="false" outlineLevel="0" collapsed="false"/>
    <row r="46940" customFormat="false" ht="15" hidden="false" customHeight="false" outlineLevel="0" collapsed="false"/>
    <row r="46941" customFormat="false" ht="15" hidden="false" customHeight="false" outlineLevel="0" collapsed="false"/>
    <row r="46942" customFormat="false" ht="15" hidden="false" customHeight="false" outlineLevel="0" collapsed="false"/>
    <row r="46943" customFormat="false" ht="15" hidden="false" customHeight="false" outlineLevel="0" collapsed="false"/>
    <row r="46944" customFormat="false" ht="15" hidden="false" customHeight="false" outlineLevel="0" collapsed="false"/>
    <row r="46945" customFormat="false" ht="15" hidden="false" customHeight="false" outlineLevel="0" collapsed="false"/>
    <row r="46946" customFormat="false" ht="15" hidden="false" customHeight="false" outlineLevel="0" collapsed="false"/>
    <row r="46947" customFormat="false" ht="15" hidden="false" customHeight="false" outlineLevel="0" collapsed="false"/>
    <row r="46948" customFormat="false" ht="15" hidden="false" customHeight="false" outlineLevel="0" collapsed="false"/>
    <row r="46949" customFormat="false" ht="15" hidden="false" customHeight="false" outlineLevel="0" collapsed="false"/>
    <row r="46950" customFormat="false" ht="15" hidden="false" customHeight="false" outlineLevel="0" collapsed="false"/>
    <row r="46951" customFormat="false" ht="15" hidden="false" customHeight="false" outlineLevel="0" collapsed="false"/>
    <row r="46952" customFormat="false" ht="15" hidden="false" customHeight="false" outlineLevel="0" collapsed="false"/>
    <row r="46953" customFormat="false" ht="15" hidden="false" customHeight="false" outlineLevel="0" collapsed="false"/>
    <row r="46954" customFormat="false" ht="15" hidden="false" customHeight="false" outlineLevel="0" collapsed="false"/>
    <row r="46955" customFormat="false" ht="15" hidden="false" customHeight="false" outlineLevel="0" collapsed="false"/>
    <row r="46956" customFormat="false" ht="15" hidden="false" customHeight="false" outlineLevel="0" collapsed="false"/>
    <row r="46957" customFormat="false" ht="15" hidden="false" customHeight="false" outlineLevel="0" collapsed="false"/>
    <row r="46958" customFormat="false" ht="15" hidden="false" customHeight="false" outlineLevel="0" collapsed="false"/>
    <row r="46959" customFormat="false" ht="15" hidden="false" customHeight="false" outlineLevel="0" collapsed="false"/>
    <row r="46960" customFormat="false" ht="15" hidden="false" customHeight="false" outlineLevel="0" collapsed="false"/>
    <row r="46961" customFormat="false" ht="15" hidden="false" customHeight="false" outlineLevel="0" collapsed="false"/>
    <row r="46962" customFormat="false" ht="15" hidden="false" customHeight="false" outlineLevel="0" collapsed="false"/>
    <row r="46963" customFormat="false" ht="15" hidden="false" customHeight="false" outlineLevel="0" collapsed="false"/>
    <row r="46964" customFormat="false" ht="15" hidden="false" customHeight="false" outlineLevel="0" collapsed="false"/>
    <row r="46965" customFormat="false" ht="15" hidden="false" customHeight="false" outlineLevel="0" collapsed="false"/>
    <row r="46966" customFormat="false" ht="15" hidden="false" customHeight="false" outlineLevel="0" collapsed="false"/>
    <row r="46967" customFormat="false" ht="15" hidden="false" customHeight="false" outlineLevel="0" collapsed="false"/>
    <row r="46968" customFormat="false" ht="15" hidden="false" customHeight="false" outlineLevel="0" collapsed="false"/>
    <row r="46969" customFormat="false" ht="15" hidden="false" customHeight="false" outlineLevel="0" collapsed="false"/>
    <row r="46970" customFormat="false" ht="15" hidden="false" customHeight="false" outlineLevel="0" collapsed="false"/>
    <row r="46971" customFormat="false" ht="15" hidden="false" customHeight="false" outlineLevel="0" collapsed="false"/>
    <row r="46972" customFormat="false" ht="15" hidden="false" customHeight="false" outlineLevel="0" collapsed="false"/>
    <row r="46973" customFormat="false" ht="15" hidden="false" customHeight="false" outlineLevel="0" collapsed="false"/>
    <row r="46974" customFormat="false" ht="15" hidden="false" customHeight="false" outlineLevel="0" collapsed="false"/>
    <row r="46975" customFormat="false" ht="15" hidden="false" customHeight="false" outlineLevel="0" collapsed="false"/>
    <row r="46976" customFormat="false" ht="15" hidden="false" customHeight="false" outlineLevel="0" collapsed="false"/>
    <row r="46977" customFormat="false" ht="15" hidden="false" customHeight="false" outlineLevel="0" collapsed="false"/>
    <row r="46978" customFormat="false" ht="15" hidden="false" customHeight="false" outlineLevel="0" collapsed="false"/>
    <row r="46979" customFormat="false" ht="15" hidden="false" customHeight="false" outlineLevel="0" collapsed="false"/>
    <row r="46980" customFormat="false" ht="15" hidden="false" customHeight="false" outlineLevel="0" collapsed="false"/>
    <row r="46981" customFormat="false" ht="15" hidden="false" customHeight="false" outlineLevel="0" collapsed="false"/>
    <row r="46982" customFormat="false" ht="15" hidden="false" customHeight="false" outlineLevel="0" collapsed="false"/>
    <row r="46983" customFormat="false" ht="15" hidden="false" customHeight="false" outlineLevel="0" collapsed="false"/>
    <row r="46984" customFormat="false" ht="15" hidden="false" customHeight="false" outlineLevel="0" collapsed="false"/>
    <row r="46985" customFormat="false" ht="15" hidden="false" customHeight="false" outlineLevel="0" collapsed="false"/>
    <row r="46986" customFormat="false" ht="15" hidden="false" customHeight="false" outlineLevel="0" collapsed="false"/>
    <row r="46987" customFormat="false" ht="15" hidden="false" customHeight="false" outlineLevel="0" collapsed="false"/>
    <row r="46988" customFormat="false" ht="15" hidden="false" customHeight="false" outlineLevel="0" collapsed="false"/>
    <row r="46989" customFormat="false" ht="15" hidden="false" customHeight="false" outlineLevel="0" collapsed="false"/>
    <row r="46990" customFormat="false" ht="15" hidden="false" customHeight="false" outlineLevel="0" collapsed="false"/>
    <row r="46991" customFormat="false" ht="15" hidden="false" customHeight="false" outlineLevel="0" collapsed="false"/>
    <row r="46992" customFormat="false" ht="15" hidden="false" customHeight="false" outlineLevel="0" collapsed="false"/>
    <row r="46993" customFormat="false" ht="15" hidden="false" customHeight="false" outlineLevel="0" collapsed="false"/>
    <row r="46994" customFormat="false" ht="15" hidden="false" customHeight="false" outlineLevel="0" collapsed="false"/>
    <row r="46995" customFormat="false" ht="15" hidden="false" customHeight="false" outlineLevel="0" collapsed="false"/>
    <row r="46996" customFormat="false" ht="15" hidden="false" customHeight="false" outlineLevel="0" collapsed="false"/>
    <row r="46997" customFormat="false" ht="15" hidden="false" customHeight="false" outlineLevel="0" collapsed="false"/>
    <row r="46998" customFormat="false" ht="15" hidden="false" customHeight="false" outlineLevel="0" collapsed="false"/>
    <row r="46999" customFormat="false" ht="15" hidden="false" customHeight="false" outlineLevel="0" collapsed="false"/>
    <row r="47000" customFormat="false" ht="15" hidden="false" customHeight="false" outlineLevel="0" collapsed="false"/>
    <row r="47001" customFormat="false" ht="15" hidden="false" customHeight="false" outlineLevel="0" collapsed="false"/>
    <row r="47002" customFormat="false" ht="15" hidden="false" customHeight="false" outlineLevel="0" collapsed="false"/>
    <row r="47003" customFormat="false" ht="15" hidden="false" customHeight="false" outlineLevel="0" collapsed="false"/>
    <row r="47004" customFormat="false" ht="15" hidden="false" customHeight="false" outlineLevel="0" collapsed="false"/>
    <row r="47005" customFormat="false" ht="15" hidden="false" customHeight="false" outlineLevel="0" collapsed="false"/>
    <row r="47006" customFormat="false" ht="15" hidden="false" customHeight="false" outlineLevel="0" collapsed="false"/>
    <row r="47007" customFormat="false" ht="15" hidden="false" customHeight="false" outlineLevel="0" collapsed="false"/>
    <row r="47008" customFormat="false" ht="15" hidden="false" customHeight="false" outlineLevel="0" collapsed="false"/>
    <row r="47009" customFormat="false" ht="15" hidden="false" customHeight="false" outlineLevel="0" collapsed="false"/>
    <row r="47010" customFormat="false" ht="15" hidden="false" customHeight="false" outlineLevel="0" collapsed="false"/>
    <row r="47011" customFormat="false" ht="15" hidden="false" customHeight="false" outlineLevel="0" collapsed="false"/>
    <row r="47012" customFormat="false" ht="15" hidden="false" customHeight="false" outlineLevel="0" collapsed="false"/>
    <row r="47013" customFormat="false" ht="15" hidden="false" customHeight="false" outlineLevel="0" collapsed="false"/>
    <row r="47014" customFormat="false" ht="15" hidden="false" customHeight="false" outlineLevel="0" collapsed="false"/>
    <row r="47015" customFormat="false" ht="15" hidden="false" customHeight="false" outlineLevel="0" collapsed="false"/>
    <row r="47016" customFormat="false" ht="15" hidden="false" customHeight="false" outlineLevel="0" collapsed="false"/>
    <row r="47017" customFormat="false" ht="15" hidden="false" customHeight="false" outlineLevel="0" collapsed="false"/>
    <row r="47018" customFormat="false" ht="15" hidden="false" customHeight="false" outlineLevel="0" collapsed="false"/>
    <row r="47019" customFormat="false" ht="15" hidden="false" customHeight="false" outlineLevel="0" collapsed="false"/>
    <row r="47020" customFormat="false" ht="15" hidden="false" customHeight="false" outlineLevel="0" collapsed="false"/>
    <row r="47021" customFormat="false" ht="15" hidden="false" customHeight="false" outlineLevel="0" collapsed="false"/>
    <row r="47022" customFormat="false" ht="15" hidden="false" customHeight="false" outlineLevel="0" collapsed="false"/>
    <row r="47023" customFormat="false" ht="15" hidden="false" customHeight="false" outlineLevel="0" collapsed="false"/>
    <row r="47024" customFormat="false" ht="15" hidden="false" customHeight="false" outlineLevel="0" collapsed="false"/>
    <row r="47025" customFormat="false" ht="15" hidden="false" customHeight="false" outlineLevel="0" collapsed="false"/>
    <row r="47026" customFormat="false" ht="15" hidden="false" customHeight="false" outlineLevel="0" collapsed="false"/>
    <row r="47027" customFormat="false" ht="15" hidden="false" customHeight="false" outlineLevel="0" collapsed="false"/>
    <row r="47028" customFormat="false" ht="15" hidden="false" customHeight="false" outlineLevel="0" collapsed="false"/>
    <row r="47029" customFormat="false" ht="15" hidden="false" customHeight="false" outlineLevel="0" collapsed="false"/>
    <row r="47030" customFormat="false" ht="15" hidden="false" customHeight="false" outlineLevel="0" collapsed="false"/>
    <row r="47031" customFormat="false" ht="15" hidden="false" customHeight="false" outlineLevel="0" collapsed="false"/>
    <row r="47032" customFormat="false" ht="15" hidden="false" customHeight="false" outlineLevel="0" collapsed="false"/>
    <row r="47033" customFormat="false" ht="15" hidden="false" customHeight="false" outlineLevel="0" collapsed="false"/>
    <row r="47034" customFormat="false" ht="15" hidden="false" customHeight="false" outlineLevel="0" collapsed="false"/>
    <row r="47035" customFormat="false" ht="15" hidden="false" customHeight="false" outlineLevel="0" collapsed="false"/>
    <row r="47036" customFormat="false" ht="15" hidden="false" customHeight="false" outlineLevel="0" collapsed="false"/>
    <row r="47037" customFormat="false" ht="15" hidden="false" customHeight="false" outlineLevel="0" collapsed="false"/>
    <row r="47038" customFormat="false" ht="15" hidden="false" customHeight="false" outlineLevel="0" collapsed="false"/>
    <row r="47039" customFormat="false" ht="15" hidden="false" customHeight="false" outlineLevel="0" collapsed="false"/>
    <row r="47040" customFormat="false" ht="15" hidden="false" customHeight="false" outlineLevel="0" collapsed="false"/>
    <row r="47041" customFormat="false" ht="15" hidden="false" customHeight="false" outlineLevel="0" collapsed="false"/>
    <row r="47042" customFormat="false" ht="15" hidden="false" customHeight="false" outlineLevel="0" collapsed="false"/>
    <row r="47043" customFormat="false" ht="15" hidden="false" customHeight="false" outlineLevel="0" collapsed="false"/>
    <row r="47044" customFormat="false" ht="15" hidden="false" customHeight="false" outlineLevel="0" collapsed="false"/>
    <row r="47045" customFormat="false" ht="15" hidden="false" customHeight="false" outlineLevel="0" collapsed="false"/>
    <row r="47046" customFormat="false" ht="15" hidden="false" customHeight="false" outlineLevel="0" collapsed="false"/>
    <row r="47047" customFormat="false" ht="15" hidden="false" customHeight="false" outlineLevel="0" collapsed="false"/>
    <row r="47048" customFormat="false" ht="15" hidden="false" customHeight="false" outlineLevel="0" collapsed="false"/>
    <row r="47049" customFormat="false" ht="15" hidden="false" customHeight="false" outlineLevel="0" collapsed="false"/>
    <row r="47050" customFormat="false" ht="15" hidden="false" customHeight="false" outlineLevel="0" collapsed="false"/>
    <row r="47051" customFormat="false" ht="15" hidden="false" customHeight="false" outlineLevel="0" collapsed="false"/>
    <row r="47052" customFormat="false" ht="15" hidden="false" customHeight="false" outlineLevel="0" collapsed="false"/>
    <row r="47053" customFormat="false" ht="15" hidden="false" customHeight="false" outlineLevel="0" collapsed="false"/>
    <row r="47054" customFormat="false" ht="15" hidden="false" customHeight="false" outlineLevel="0" collapsed="false"/>
    <row r="47055" customFormat="false" ht="15" hidden="false" customHeight="false" outlineLevel="0" collapsed="false"/>
    <row r="47056" customFormat="false" ht="15" hidden="false" customHeight="false" outlineLevel="0" collapsed="false"/>
    <row r="47057" customFormat="false" ht="15" hidden="false" customHeight="false" outlineLevel="0" collapsed="false"/>
    <row r="47058" customFormat="false" ht="15" hidden="false" customHeight="false" outlineLevel="0" collapsed="false"/>
    <row r="47059" customFormat="false" ht="15" hidden="false" customHeight="false" outlineLevel="0" collapsed="false"/>
    <row r="47060" customFormat="false" ht="15" hidden="false" customHeight="false" outlineLevel="0" collapsed="false"/>
    <row r="47061" customFormat="false" ht="15" hidden="false" customHeight="false" outlineLevel="0" collapsed="false"/>
    <row r="47062" customFormat="false" ht="15" hidden="false" customHeight="false" outlineLevel="0" collapsed="false"/>
    <row r="47063" customFormat="false" ht="15" hidden="false" customHeight="false" outlineLevel="0" collapsed="false"/>
    <row r="47064" customFormat="false" ht="15" hidden="false" customHeight="false" outlineLevel="0" collapsed="false"/>
    <row r="47065" customFormat="false" ht="15" hidden="false" customHeight="false" outlineLevel="0" collapsed="false"/>
    <row r="47066" customFormat="false" ht="15" hidden="false" customHeight="false" outlineLevel="0" collapsed="false"/>
    <row r="47067" customFormat="false" ht="15" hidden="false" customHeight="false" outlineLevel="0" collapsed="false"/>
    <row r="47068" customFormat="false" ht="15" hidden="false" customHeight="false" outlineLevel="0" collapsed="false"/>
    <row r="47069" customFormat="false" ht="15" hidden="false" customHeight="false" outlineLevel="0" collapsed="false"/>
    <row r="47070" customFormat="false" ht="15" hidden="false" customHeight="false" outlineLevel="0" collapsed="false"/>
    <row r="47071" customFormat="false" ht="15" hidden="false" customHeight="false" outlineLevel="0" collapsed="false"/>
    <row r="47072" customFormat="false" ht="15" hidden="false" customHeight="false" outlineLevel="0" collapsed="false"/>
    <row r="47073" customFormat="false" ht="15" hidden="false" customHeight="false" outlineLevel="0" collapsed="false"/>
    <row r="47074" customFormat="false" ht="15" hidden="false" customHeight="false" outlineLevel="0" collapsed="false"/>
    <row r="47075" customFormat="false" ht="15" hidden="false" customHeight="false" outlineLevel="0" collapsed="false"/>
    <row r="47076" customFormat="false" ht="15" hidden="false" customHeight="false" outlineLevel="0" collapsed="false"/>
    <row r="47077" customFormat="false" ht="15" hidden="false" customHeight="false" outlineLevel="0" collapsed="false"/>
    <row r="47078" customFormat="false" ht="15" hidden="false" customHeight="false" outlineLevel="0" collapsed="false"/>
    <row r="47079" customFormat="false" ht="15" hidden="false" customHeight="false" outlineLevel="0" collapsed="false"/>
    <row r="47080" customFormat="false" ht="15" hidden="false" customHeight="false" outlineLevel="0" collapsed="false"/>
    <row r="47081" customFormat="false" ht="15" hidden="false" customHeight="false" outlineLevel="0" collapsed="false"/>
    <row r="47082" customFormat="false" ht="15" hidden="false" customHeight="false" outlineLevel="0" collapsed="false"/>
    <row r="47083" customFormat="false" ht="15" hidden="false" customHeight="false" outlineLevel="0" collapsed="false"/>
    <row r="47084" customFormat="false" ht="15" hidden="false" customHeight="false" outlineLevel="0" collapsed="false"/>
    <row r="47085" customFormat="false" ht="15" hidden="false" customHeight="false" outlineLevel="0" collapsed="false"/>
    <row r="47086" customFormat="false" ht="15" hidden="false" customHeight="false" outlineLevel="0" collapsed="false"/>
    <row r="47087" customFormat="false" ht="15" hidden="false" customHeight="false" outlineLevel="0" collapsed="false"/>
    <row r="47088" customFormat="false" ht="15" hidden="false" customHeight="false" outlineLevel="0" collapsed="false"/>
    <row r="47089" customFormat="false" ht="15" hidden="false" customHeight="false" outlineLevel="0" collapsed="false"/>
    <row r="47090" customFormat="false" ht="15" hidden="false" customHeight="false" outlineLevel="0" collapsed="false"/>
    <row r="47091" customFormat="false" ht="15" hidden="false" customHeight="false" outlineLevel="0" collapsed="false"/>
    <row r="47092" customFormat="false" ht="15" hidden="false" customHeight="false" outlineLevel="0" collapsed="false"/>
    <row r="47093" customFormat="false" ht="15" hidden="false" customHeight="false" outlineLevel="0" collapsed="false"/>
    <row r="47094" customFormat="false" ht="15" hidden="false" customHeight="false" outlineLevel="0" collapsed="false"/>
    <row r="47095" customFormat="false" ht="15" hidden="false" customHeight="false" outlineLevel="0" collapsed="false"/>
    <row r="47096" customFormat="false" ht="15" hidden="false" customHeight="false" outlineLevel="0" collapsed="false"/>
    <row r="47097" customFormat="false" ht="15" hidden="false" customHeight="false" outlineLevel="0" collapsed="false"/>
    <row r="47098" customFormat="false" ht="15" hidden="false" customHeight="false" outlineLevel="0" collapsed="false"/>
    <row r="47099" customFormat="false" ht="15" hidden="false" customHeight="false" outlineLevel="0" collapsed="false"/>
    <row r="47100" customFormat="false" ht="15" hidden="false" customHeight="false" outlineLevel="0" collapsed="false"/>
    <row r="47101" customFormat="false" ht="15" hidden="false" customHeight="false" outlineLevel="0" collapsed="false"/>
    <row r="47102" customFormat="false" ht="15" hidden="false" customHeight="false" outlineLevel="0" collapsed="false"/>
    <row r="47103" customFormat="false" ht="15" hidden="false" customHeight="false" outlineLevel="0" collapsed="false"/>
    <row r="47104" customFormat="false" ht="15" hidden="false" customHeight="false" outlineLevel="0" collapsed="false"/>
    <row r="47105" customFormat="false" ht="15" hidden="false" customHeight="false" outlineLevel="0" collapsed="false"/>
    <row r="47106" customFormat="false" ht="15" hidden="false" customHeight="false" outlineLevel="0" collapsed="false"/>
    <row r="47107" customFormat="false" ht="15" hidden="false" customHeight="false" outlineLevel="0" collapsed="false"/>
    <row r="47108" customFormat="false" ht="15" hidden="false" customHeight="false" outlineLevel="0" collapsed="false"/>
    <row r="47109" customFormat="false" ht="15" hidden="false" customHeight="false" outlineLevel="0" collapsed="false"/>
    <row r="47110" customFormat="false" ht="15" hidden="false" customHeight="false" outlineLevel="0" collapsed="false"/>
    <row r="47111" customFormat="false" ht="15" hidden="false" customHeight="false" outlineLevel="0" collapsed="false"/>
    <row r="47112" customFormat="false" ht="15" hidden="false" customHeight="false" outlineLevel="0" collapsed="false"/>
    <row r="47113" customFormat="false" ht="15" hidden="false" customHeight="false" outlineLevel="0" collapsed="false"/>
    <row r="47114" customFormat="false" ht="15" hidden="false" customHeight="false" outlineLevel="0" collapsed="false"/>
    <row r="47115" customFormat="false" ht="15" hidden="false" customHeight="false" outlineLevel="0" collapsed="false"/>
    <row r="47116" customFormat="false" ht="15" hidden="false" customHeight="false" outlineLevel="0" collapsed="false"/>
    <row r="47117" customFormat="false" ht="15" hidden="false" customHeight="false" outlineLevel="0" collapsed="false"/>
    <row r="47118" customFormat="false" ht="15" hidden="false" customHeight="false" outlineLevel="0" collapsed="false"/>
    <row r="47119" customFormat="false" ht="15" hidden="false" customHeight="false" outlineLevel="0" collapsed="false"/>
    <row r="47120" customFormat="false" ht="15" hidden="false" customHeight="false" outlineLevel="0" collapsed="false"/>
    <row r="47121" customFormat="false" ht="15" hidden="false" customHeight="false" outlineLevel="0" collapsed="false"/>
    <row r="47122" customFormat="false" ht="15" hidden="false" customHeight="false" outlineLevel="0" collapsed="false"/>
    <row r="47123" customFormat="false" ht="15" hidden="false" customHeight="false" outlineLevel="0" collapsed="false"/>
    <row r="47124" customFormat="false" ht="15" hidden="false" customHeight="false" outlineLevel="0" collapsed="false"/>
    <row r="47125" customFormat="false" ht="15" hidden="false" customHeight="false" outlineLevel="0" collapsed="false"/>
    <row r="47126" customFormat="false" ht="15" hidden="false" customHeight="false" outlineLevel="0" collapsed="false"/>
    <row r="47127" customFormat="false" ht="15" hidden="false" customHeight="false" outlineLevel="0" collapsed="false"/>
    <row r="47128" customFormat="false" ht="15" hidden="false" customHeight="false" outlineLevel="0" collapsed="false"/>
    <row r="47129" customFormat="false" ht="15" hidden="false" customHeight="false" outlineLevel="0" collapsed="false"/>
    <row r="47130" customFormat="false" ht="15" hidden="false" customHeight="false" outlineLevel="0" collapsed="false"/>
    <row r="47131" customFormat="false" ht="15" hidden="false" customHeight="false" outlineLevel="0" collapsed="false"/>
    <row r="47132" customFormat="false" ht="15" hidden="false" customHeight="false" outlineLevel="0" collapsed="false"/>
    <row r="47133" customFormat="false" ht="15" hidden="false" customHeight="false" outlineLevel="0" collapsed="false"/>
    <row r="47134" customFormat="false" ht="15" hidden="false" customHeight="false" outlineLevel="0" collapsed="false"/>
    <row r="47135" customFormat="false" ht="15" hidden="false" customHeight="false" outlineLevel="0" collapsed="false"/>
    <row r="47136" customFormat="false" ht="15" hidden="false" customHeight="false" outlineLevel="0" collapsed="false"/>
    <row r="47137" customFormat="false" ht="15" hidden="false" customHeight="false" outlineLevel="0" collapsed="false"/>
    <row r="47138" customFormat="false" ht="15" hidden="false" customHeight="false" outlineLevel="0" collapsed="false"/>
    <row r="47139" customFormat="false" ht="15" hidden="false" customHeight="false" outlineLevel="0" collapsed="false"/>
    <row r="47140" customFormat="false" ht="15" hidden="false" customHeight="false" outlineLevel="0" collapsed="false"/>
    <row r="47141" customFormat="false" ht="15" hidden="false" customHeight="false" outlineLevel="0" collapsed="false"/>
    <row r="47142" customFormat="false" ht="15" hidden="false" customHeight="false" outlineLevel="0" collapsed="false"/>
    <row r="47143" customFormat="false" ht="15" hidden="false" customHeight="false" outlineLevel="0" collapsed="false"/>
    <row r="47144" customFormat="false" ht="15" hidden="false" customHeight="false" outlineLevel="0" collapsed="false"/>
    <row r="47145" customFormat="false" ht="15" hidden="false" customHeight="false" outlineLevel="0" collapsed="false"/>
    <row r="47146" customFormat="false" ht="15" hidden="false" customHeight="false" outlineLevel="0" collapsed="false"/>
    <row r="47147" customFormat="false" ht="15" hidden="false" customHeight="false" outlineLevel="0" collapsed="false"/>
    <row r="47148" customFormat="false" ht="15" hidden="false" customHeight="false" outlineLevel="0" collapsed="false"/>
    <row r="47149" customFormat="false" ht="15" hidden="false" customHeight="false" outlineLevel="0" collapsed="false"/>
    <row r="47150" customFormat="false" ht="15" hidden="false" customHeight="false" outlineLevel="0" collapsed="false"/>
    <row r="47151" customFormat="false" ht="15" hidden="false" customHeight="false" outlineLevel="0" collapsed="false"/>
    <row r="47152" customFormat="false" ht="15" hidden="false" customHeight="false" outlineLevel="0" collapsed="false"/>
    <row r="47153" customFormat="false" ht="15" hidden="false" customHeight="false" outlineLevel="0" collapsed="false"/>
    <row r="47154" customFormat="false" ht="15" hidden="false" customHeight="false" outlineLevel="0" collapsed="false"/>
    <row r="47155" customFormat="false" ht="15" hidden="false" customHeight="false" outlineLevel="0" collapsed="false"/>
    <row r="47156" customFormat="false" ht="15" hidden="false" customHeight="false" outlineLevel="0" collapsed="false"/>
    <row r="47157" customFormat="false" ht="15" hidden="false" customHeight="false" outlineLevel="0" collapsed="false"/>
    <row r="47158" customFormat="false" ht="15" hidden="false" customHeight="false" outlineLevel="0" collapsed="false"/>
    <row r="47159" customFormat="false" ht="15" hidden="false" customHeight="false" outlineLevel="0" collapsed="false"/>
    <row r="47160" customFormat="false" ht="15" hidden="false" customHeight="false" outlineLevel="0" collapsed="false"/>
    <row r="47161" customFormat="false" ht="15" hidden="false" customHeight="false" outlineLevel="0" collapsed="false"/>
    <row r="47162" customFormat="false" ht="15" hidden="false" customHeight="false" outlineLevel="0" collapsed="false"/>
    <row r="47163" customFormat="false" ht="15" hidden="false" customHeight="false" outlineLevel="0" collapsed="false"/>
    <row r="47164" customFormat="false" ht="15" hidden="false" customHeight="false" outlineLevel="0" collapsed="false"/>
    <row r="47165" customFormat="false" ht="15" hidden="false" customHeight="false" outlineLevel="0" collapsed="false"/>
    <row r="47166" customFormat="false" ht="15" hidden="false" customHeight="false" outlineLevel="0" collapsed="false"/>
    <row r="47167" customFormat="false" ht="15" hidden="false" customHeight="false" outlineLevel="0" collapsed="false"/>
    <row r="47168" customFormat="false" ht="15" hidden="false" customHeight="false" outlineLevel="0" collapsed="false"/>
    <row r="47169" customFormat="false" ht="15" hidden="false" customHeight="false" outlineLevel="0" collapsed="false"/>
    <row r="47170" customFormat="false" ht="15" hidden="false" customHeight="false" outlineLevel="0" collapsed="false"/>
    <row r="47171" customFormat="false" ht="15" hidden="false" customHeight="false" outlineLevel="0" collapsed="false"/>
    <row r="47172" customFormat="false" ht="15" hidden="false" customHeight="false" outlineLevel="0" collapsed="false"/>
    <row r="47173" customFormat="false" ht="15" hidden="false" customHeight="false" outlineLevel="0" collapsed="false"/>
    <row r="47174" customFormat="false" ht="15" hidden="false" customHeight="false" outlineLevel="0" collapsed="false"/>
    <row r="47175" customFormat="false" ht="15" hidden="false" customHeight="false" outlineLevel="0" collapsed="false"/>
    <row r="47176" customFormat="false" ht="15" hidden="false" customHeight="false" outlineLevel="0" collapsed="false"/>
    <row r="47177" customFormat="false" ht="15" hidden="false" customHeight="false" outlineLevel="0" collapsed="false"/>
    <row r="47178" customFormat="false" ht="15" hidden="false" customHeight="false" outlineLevel="0" collapsed="false"/>
    <row r="47179" customFormat="false" ht="15" hidden="false" customHeight="false" outlineLevel="0" collapsed="false"/>
    <row r="47180" customFormat="false" ht="15" hidden="false" customHeight="false" outlineLevel="0" collapsed="false"/>
    <row r="47181" customFormat="false" ht="15" hidden="false" customHeight="false" outlineLevel="0" collapsed="false"/>
    <row r="47182" customFormat="false" ht="15" hidden="false" customHeight="false" outlineLevel="0" collapsed="false"/>
    <row r="47183" customFormat="false" ht="15" hidden="false" customHeight="false" outlineLevel="0" collapsed="false"/>
    <row r="47184" customFormat="false" ht="15" hidden="false" customHeight="false" outlineLevel="0" collapsed="false"/>
    <row r="47185" customFormat="false" ht="15" hidden="false" customHeight="false" outlineLevel="0" collapsed="false"/>
    <row r="47186" customFormat="false" ht="15" hidden="false" customHeight="false" outlineLevel="0" collapsed="false"/>
    <row r="47187" customFormat="false" ht="15" hidden="false" customHeight="false" outlineLevel="0" collapsed="false"/>
    <row r="47188" customFormat="false" ht="15" hidden="false" customHeight="false" outlineLevel="0" collapsed="false"/>
    <row r="47189" customFormat="false" ht="15" hidden="false" customHeight="false" outlineLevel="0" collapsed="false"/>
    <row r="47190" customFormat="false" ht="15" hidden="false" customHeight="false" outlineLevel="0" collapsed="false"/>
    <row r="47191" customFormat="false" ht="15" hidden="false" customHeight="false" outlineLevel="0" collapsed="false"/>
    <row r="47192" customFormat="false" ht="15" hidden="false" customHeight="false" outlineLevel="0" collapsed="false"/>
    <row r="47193" customFormat="false" ht="15" hidden="false" customHeight="false" outlineLevel="0" collapsed="false"/>
    <row r="47194" customFormat="false" ht="15" hidden="false" customHeight="false" outlineLevel="0" collapsed="false"/>
    <row r="47195" customFormat="false" ht="15" hidden="false" customHeight="false" outlineLevel="0" collapsed="false"/>
    <row r="47196" customFormat="false" ht="15" hidden="false" customHeight="false" outlineLevel="0" collapsed="false"/>
    <row r="47197" customFormat="false" ht="15" hidden="false" customHeight="false" outlineLevel="0" collapsed="false"/>
    <row r="47198" customFormat="false" ht="15" hidden="false" customHeight="false" outlineLevel="0" collapsed="false"/>
    <row r="47199" customFormat="false" ht="15" hidden="false" customHeight="false" outlineLevel="0" collapsed="false"/>
    <row r="47200" customFormat="false" ht="15" hidden="false" customHeight="false" outlineLevel="0" collapsed="false"/>
    <row r="47201" customFormat="false" ht="15" hidden="false" customHeight="false" outlineLevel="0" collapsed="false"/>
    <row r="47202" customFormat="false" ht="15" hidden="false" customHeight="false" outlineLevel="0" collapsed="false"/>
    <row r="47203" customFormat="false" ht="15" hidden="false" customHeight="false" outlineLevel="0" collapsed="false"/>
    <row r="47204" customFormat="false" ht="15" hidden="false" customHeight="false" outlineLevel="0" collapsed="false"/>
    <row r="47205" customFormat="false" ht="15" hidden="false" customHeight="false" outlineLevel="0" collapsed="false"/>
    <row r="47206" customFormat="false" ht="15" hidden="false" customHeight="false" outlineLevel="0" collapsed="false"/>
    <row r="47207" customFormat="false" ht="15" hidden="false" customHeight="false" outlineLevel="0" collapsed="false"/>
    <row r="47208" customFormat="false" ht="15" hidden="false" customHeight="false" outlineLevel="0" collapsed="false"/>
    <row r="47209" customFormat="false" ht="15" hidden="false" customHeight="false" outlineLevel="0" collapsed="false"/>
    <row r="47210" customFormat="false" ht="15" hidden="false" customHeight="false" outlineLevel="0" collapsed="false"/>
    <row r="47211" customFormat="false" ht="15" hidden="false" customHeight="false" outlineLevel="0" collapsed="false"/>
    <row r="47212" customFormat="false" ht="15" hidden="false" customHeight="false" outlineLevel="0" collapsed="false"/>
    <row r="47213" customFormat="false" ht="15" hidden="false" customHeight="false" outlineLevel="0" collapsed="false"/>
    <row r="47214" customFormat="false" ht="15" hidden="false" customHeight="false" outlineLevel="0" collapsed="false"/>
    <row r="47215" customFormat="false" ht="15" hidden="false" customHeight="false" outlineLevel="0" collapsed="false"/>
    <row r="47216" customFormat="false" ht="15" hidden="false" customHeight="false" outlineLevel="0" collapsed="false"/>
    <row r="47217" customFormat="false" ht="15" hidden="false" customHeight="false" outlineLevel="0" collapsed="false"/>
    <row r="47218" customFormat="false" ht="15" hidden="false" customHeight="false" outlineLevel="0" collapsed="false"/>
    <row r="47219" customFormat="false" ht="15" hidden="false" customHeight="false" outlineLevel="0" collapsed="false"/>
    <row r="47220" customFormat="false" ht="15" hidden="false" customHeight="false" outlineLevel="0" collapsed="false"/>
    <row r="47221" customFormat="false" ht="15" hidden="false" customHeight="false" outlineLevel="0" collapsed="false"/>
    <row r="47222" customFormat="false" ht="15" hidden="false" customHeight="false" outlineLevel="0" collapsed="false"/>
    <row r="47223" customFormat="false" ht="15" hidden="false" customHeight="false" outlineLevel="0" collapsed="false"/>
    <row r="47224" customFormat="false" ht="15" hidden="false" customHeight="false" outlineLevel="0" collapsed="false"/>
    <row r="47225" customFormat="false" ht="15" hidden="false" customHeight="false" outlineLevel="0" collapsed="false"/>
    <row r="47226" customFormat="false" ht="15" hidden="false" customHeight="false" outlineLevel="0" collapsed="false"/>
    <row r="47227" customFormat="false" ht="15" hidden="false" customHeight="false" outlineLevel="0" collapsed="false"/>
    <row r="47228" customFormat="false" ht="15" hidden="false" customHeight="false" outlineLevel="0" collapsed="false"/>
    <row r="47229" customFormat="false" ht="15" hidden="false" customHeight="false" outlineLevel="0" collapsed="false"/>
    <row r="47230" customFormat="false" ht="15" hidden="false" customHeight="false" outlineLevel="0" collapsed="false"/>
    <row r="47231" customFormat="false" ht="15" hidden="false" customHeight="false" outlineLevel="0" collapsed="false"/>
    <row r="47232" customFormat="false" ht="15" hidden="false" customHeight="false" outlineLevel="0" collapsed="false"/>
    <row r="47233" customFormat="false" ht="15" hidden="false" customHeight="false" outlineLevel="0" collapsed="false"/>
    <row r="47234" customFormat="false" ht="15" hidden="false" customHeight="false" outlineLevel="0" collapsed="false"/>
    <row r="47235" customFormat="false" ht="15" hidden="false" customHeight="false" outlineLevel="0" collapsed="false"/>
    <row r="47236" customFormat="false" ht="15" hidden="false" customHeight="false" outlineLevel="0" collapsed="false"/>
    <row r="47237" customFormat="false" ht="15" hidden="false" customHeight="false" outlineLevel="0" collapsed="false"/>
    <row r="47238" customFormat="false" ht="15" hidden="false" customHeight="false" outlineLevel="0" collapsed="false"/>
    <row r="47239" customFormat="false" ht="15" hidden="false" customHeight="false" outlineLevel="0" collapsed="false"/>
    <row r="47240" customFormat="false" ht="15" hidden="false" customHeight="false" outlineLevel="0" collapsed="false"/>
    <row r="47241" customFormat="false" ht="15" hidden="false" customHeight="false" outlineLevel="0" collapsed="false"/>
    <row r="47242" customFormat="false" ht="15" hidden="false" customHeight="false" outlineLevel="0" collapsed="false"/>
    <row r="47243" customFormat="false" ht="15" hidden="false" customHeight="false" outlineLevel="0" collapsed="false"/>
    <row r="47244" customFormat="false" ht="15" hidden="false" customHeight="false" outlineLevel="0" collapsed="false"/>
    <row r="47245" customFormat="false" ht="15" hidden="false" customHeight="false" outlineLevel="0" collapsed="false"/>
    <row r="47246" customFormat="false" ht="15" hidden="false" customHeight="false" outlineLevel="0" collapsed="false"/>
    <row r="47247" customFormat="false" ht="15" hidden="false" customHeight="false" outlineLevel="0" collapsed="false"/>
    <row r="47248" customFormat="false" ht="15" hidden="false" customHeight="false" outlineLevel="0" collapsed="false"/>
    <row r="47249" customFormat="false" ht="15" hidden="false" customHeight="false" outlineLevel="0" collapsed="false"/>
    <row r="47250" customFormat="false" ht="15" hidden="false" customHeight="false" outlineLevel="0" collapsed="false"/>
    <row r="47251" customFormat="false" ht="15" hidden="false" customHeight="false" outlineLevel="0" collapsed="false"/>
    <row r="47252" customFormat="false" ht="15" hidden="false" customHeight="false" outlineLevel="0" collapsed="false"/>
    <row r="47253" customFormat="false" ht="15" hidden="false" customHeight="false" outlineLevel="0" collapsed="false"/>
    <row r="47254" customFormat="false" ht="15" hidden="false" customHeight="false" outlineLevel="0" collapsed="false"/>
    <row r="47255" customFormat="false" ht="15" hidden="false" customHeight="false" outlineLevel="0" collapsed="false"/>
    <row r="47256" customFormat="false" ht="15" hidden="false" customHeight="false" outlineLevel="0" collapsed="false"/>
    <row r="47257" customFormat="false" ht="15" hidden="false" customHeight="false" outlineLevel="0" collapsed="false"/>
    <row r="47258" customFormat="false" ht="15" hidden="false" customHeight="false" outlineLevel="0" collapsed="false"/>
    <row r="47259" customFormat="false" ht="15" hidden="false" customHeight="false" outlineLevel="0" collapsed="false"/>
    <row r="47260" customFormat="false" ht="15" hidden="false" customHeight="false" outlineLevel="0" collapsed="false"/>
    <row r="47261" customFormat="false" ht="15" hidden="false" customHeight="false" outlineLevel="0" collapsed="false"/>
    <row r="47262" customFormat="false" ht="15" hidden="false" customHeight="false" outlineLevel="0" collapsed="false"/>
    <row r="47263" customFormat="false" ht="15" hidden="false" customHeight="false" outlineLevel="0" collapsed="false"/>
    <row r="47264" customFormat="false" ht="15" hidden="false" customHeight="false" outlineLevel="0" collapsed="false"/>
    <row r="47265" customFormat="false" ht="15" hidden="false" customHeight="false" outlineLevel="0" collapsed="false"/>
    <row r="47266" customFormat="false" ht="15" hidden="false" customHeight="false" outlineLevel="0" collapsed="false"/>
    <row r="47267" customFormat="false" ht="15" hidden="false" customHeight="false" outlineLevel="0" collapsed="false"/>
    <row r="47268" customFormat="false" ht="15" hidden="false" customHeight="false" outlineLevel="0" collapsed="false"/>
    <row r="47269" customFormat="false" ht="15" hidden="false" customHeight="false" outlineLevel="0" collapsed="false"/>
    <row r="47270" customFormat="false" ht="15" hidden="false" customHeight="false" outlineLevel="0" collapsed="false"/>
    <row r="47271" customFormat="false" ht="15" hidden="false" customHeight="false" outlineLevel="0" collapsed="false"/>
    <row r="47272" customFormat="false" ht="15" hidden="false" customHeight="false" outlineLevel="0" collapsed="false"/>
    <row r="47273" customFormat="false" ht="15" hidden="false" customHeight="false" outlineLevel="0" collapsed="false"/>
    <row r="47274" customFormat="false" ht="15" hidden="false" customHeight="false" outlineLevel="0" collapsed="false"/>
    <row r="47275" customFormat="false" ht="15" hidden="false" customHeight="false" outlineLevel="0" collapsed="false"/>
    <row r="47276" customFormat="false" ht="15" hidden="false" customHeight="false" outlineLevel="0" collapsed="false"/>
    <row r="47277" customFormat="false" ht="15" hidden="false" customHeight="false" outlineLevel="0" collapsed="false"/>
    <row r="47278" customFormat="false" ht="15" hidden="false" customHeight="false" outlineLevel="0" collapsed="false"/>
    <row r="47279" customFormat="false" ht="15" hidden="false" customHeight="false" outlineLevel="0" collapsed="false"/>
    <row r="47280" customFormat="false" ht="15" hidden="false" customHeight="false" outlineLevel="0" collapsed="false"/>
    <row r="47281" customFormat="false" ht="15" hidden="false" customHeight="false" outlineLevel="0" collapsed="false"/>
    <row r="47282" customFormat="false" ht="15" hidden="false" customHeight="false" outlineLevel="0" collapsed="false"/>
    <row r="47283" customFormat="false" ht="15" hidden="false" customHeight="false" outlineLevel="0" collapsed="false"/>
    <row r="47284" customFormat="false" ht="15" hidden="false" customHeight="false" outlineLevel="0" collapsed="false"/>
    <row r="47285" customFormat="false" ht="15" hidden="false" customHeight="false" outlineLevel="0" collapsed="false"/>
    <row r="47286" customFormat="false" ht="15" hidden="false" customHeight="false" outlineLevel="0" collapsed="false"/>
    <row r="47287" customFormat="false" ht="15" hidden="false" customHeight="false" outlineLevel="0" collapsed="false"/>
    <row r="47288" customFormat="false" ht="15" hidden="false" customHeight="false" outlineLevel="0" collapsed="false"/>
    <row r="47289" customFormat="false" ht="15" hidden="false" customHeight="false" outlineLevel="0" collapsed="false"/>
    <row r="47290" customFormat="false" ht="15" hidden="false" customHeight="false" outlineLevel="0" collapsed="false"/>
    <row r="47291" customFormat="false" ht="15" hidden="false" customHeight="false" outlineLevel="0" collapsed="false"/>
    <row r="47292" customFormat="false" ht="15" hidden="false" customHeight="false" outlineLevel="0" collapsed="false"/>
    <row r="47293" customFormat="false" ht="15" hidden="false" customHeight="false" outlineLevel="0" collapsed="false"/>
    <row r="47294" customFormat="false" ht="15" hidden="false" customHeight="false" outlineLevel="0" collapsed="false"/>
    <row r="47295" customFormat="false" ht="15" hidden="false" customHeight="false" outlineLevel="0" collapsed="false"/>
    <row r="47296" customFormat="false" ht="15" hidden="false" customHeight="false" outlineLevel="0" collapsed="false"/>
    <row r="47297" customFormat="false" ht="15" hidden="false" customHeight="false" outlineLevel="0" collapsed="false"/>
    <row r="47298" customFormat="false" ht="15" hidden="false" customHeight="false" outlineLevel="0" collapsed="false"/>
    <row r="47299" customFormat="false" ht="15" hidden="false" customHeight="false" outlineLevel="0" collapsed="false"/>
    <row r="47300" customFormat="false" ht="15" hidden="false" customHeight="false" outlineLevel="0" collapsed="false"/>
    <row r="47301" customFormat="false" ht="15" hidden="false" customHeight="false" outlineLevel="0" collapsed="false"/>
    <row r="47302" customFormat="false" ht="15" hidden="false" customHeight="false" outlineLevel="0" collapsed="false"/>
    <row r="47303" customFormat="false" ht="15" hidden="false" customHeight="false" outlineLevel="0" collapsed="false"/>
    <row r="47304" customFormat="false" ht="15" hidden="false" customHeight="false" outlineLevel="0" collapsed="false"/>
    <row r="47305" customFormat="false" ht="15" hidden="false" customHeight="false" outlineLevel="0" collapsed="false"/>
    <row r="47306" customFormat="false" ht="15" hidden="false" customHeight="false" outlineLevel="0" collapsed="false"/>
    <row r="47307" customFormat="false" ht="15" hidden="false" customHeight="false" outlineLevel="0" collapsed="false"/>
    <row r="47308" customFormat="false" ht="15" hidden="false" customHeight="false" outlineLevel="0" collapsed="false"/>
    <row r="47309" customFormat="false" ht="15" hidden="false" customHeight="false" outlineLevel="0" collapsed="false"/>
    <row r="47310" customFormat="false" ht="15" hidden="false" customHeight="false" outlineLevel="0" collapsed="false"/>
    <row r="47311" customFormat="false" ht="15" hidden="false" customHeight="false" outlineLevel="0" collapsed="false"/>
    <row r="47312" customFormat="false" ht="15" hidden="false" customHeight="false" outlineLevel="0" collapsed="false"/>
    <row r="47313" customFormat="false" ht="15" hidden="false" customHeight="false" outlineLevel="0" collapsed="false"/>
    <row r="47314" customFormat="false" ht="15" hidden="false" customHeight="false" outlineLevel="0" collapsed="false"/>
    <row r="47315" customFormat="false" ht="15" hidden="false" customHeight="false" outlineLevel="0" collapsed="false"/>
    <row r="47316" customFormat="false" ht="15" hidden="false" customHeight="false" outlineLevel="0" collapsed="false"/>
    <row r="47317" customFormat="false" ht="15" hidden="false" customHeight="false" outlineLevel="0" collapsed="false"/>
    <row r="47318" customFormat="false" ht="15" hidden="false" customHeight="false" outlineLevel="0" collapsed="false"/>
    <row r="47319" customFormat="false" ht="15" hidden="false" customHeight="false" outlineLevel="0" collapsed="false"/>
    <row r="47320" customFormat="false" ht="15" hidden="false" customHeight="false" outlineLevel="0" collapsed="false"/>
    <row r="47321" customFormat="false" ht="15" hidden="false" customHeight="false" outlineLevel="0" collapsed="false"/>
    <row r="47322" customFormat="false" ht="15" hidden="false" customHeight="false" outlineLevel="0" collapsed="false"/>
    <row r="47323" customFormat="false" ht="15" hidden="false" customHeight="false" outlineLevel="0" collapsed="false"/>
    <row r="47324" customFormat="false" ht="15" hidden="false" customHeight="false" outlineLevel="0" collapsed="false"/>
    <row r="47325" customFormat="false" ht="15" hidden="false" customHeight="false" outlineLevel="0" collapsed="false"/>
    <row r="47326" customFormat="false" ht="15" hidden="false" customHeight="false" outlineLevel="0" collapsed="false"/>
    <row r="47327" customFormat="false" ht="15" hidden="false" customHeight="false" outlineLevel="0" collapsed="false"/>
    <row r="47328" customFormat="false" ht="15" hidden="false" customHeight="false" outlineLevel="0" collapsed="false"/>
    <row r="47329" customFormat="false" ht="15" hidden="false" customHeight="false" outlineLevel="0" collapsed="false"/>
    <row r="47330" customFormat="false" ht="15" hidden="false" customHeight="false" outlineLevel="0" collapsed="false"/>
    <row r="47331" customFormat="false" ht="15" hidden="false" customHeight="false" outlineLevel="0" collapsed="false"/>
    <row r="47332" customFormat="false" ht="15" hidden="false" customHeight="false" outlineLevel="0" collapsed="false"/>
    <row r="47333" customFormat="false" ht="15" hidden="false" customHeight="false" outlineLevel="0" collapsed="false"/>
    <row r="47334" customFormat="false" ht="15" hidden="false" customHeight="false" outlineLevel="0" collapsed="false"/>
    <row r="47335" customFormat="false" ht="15" hidden="false" customHeight="false" outlineLevel="0" collapsed="false"/>
    <row r="47336" customFormat="false" ht="15" hidden="false" customHeight="false" outlineLevel="0" collapsed="false"/>
    <row r="47337" customFormat="false" ht="15" hidden="false" customHeight="false" outlineLevel="0" collapsed="false"/>
    <row r="47338" customFormat="false" ht="15" hidden="false" customHeight="false" outlineLevel="0" collapsed="false"/>
    <row r="47339" customFormat="false" ht="15" hidden="false" customHeight="false" outlineLevel="0" collapsed="false"/>
    <row r="47340" customFormat="false" ht="15" hidden="false" customHeight="false" outlineLevel="0" collapsed="false"/>
    <row r="47341" customFormat="false" ht="15" hidden="false" customHeight="false" outlineLevel="0" collapsed="false"/>
    <row r="47342" customFormat="false" ht="15" hidden="false" customHeight="false" outlineLevel="0" collapsed="false"/>
    <row r="47343" customFormat="false" ht="15" hidden="false" customHeight="false" outlineLevel="0" collapsed="false"/>
    <row r="47344" customFormat="false" ht="15" hidden="false" customHeight="false" outlineLevel="0" collapsed="false"/>
    <row r="47345" customFormat="false" ht="15" hidden="false" customHeight="false" outlineLevel="0" collapsed="false"/>
    <row r="47346" customFormat="false" ht="15" hidden="false" customHeight="false" outlineLevel="0" collapsed="false"/>
    <row r="47347" customFormat="false" ht="15" hidden="false" customHeight="false" outlineLevel="0" collapsed="false"/>
    <row r="47348" customFormat="false" ht="15" hidden="false" customHeight="false" outlineLevel="0" collapsed="false"/>
    <row r="47349" customFormat="false" ht="15" hidden="false" customHeight="false" outlineLevel="0" collapsed="false"/>
    <row r="47350" customFormat="false" ht="15" hidden="false" customHeight="false" outlineLevel="0" collapsed="false"/>
    <row r="47351" customFormat="false" ht="15" hidden="false" customHeight="false" outlineLevel="0" collapsed="false"/>
    <row r="47352" customFormat="false" ht="15" hidden="false" customHeight="false" outlineLevel="0" collapsed="false"/>
    <row r="47353" customFormat="false" ht="15" hidden="false" customHeight="false" outlineLevel="0" collapsed="false"/>
    <row r="47354" customFormat="false" ht="15" hidden="false" customHeight="false" outlineLevel="0" collapsed="false"/>
    <row r="47355" customFormat="false" ht="15" hidden="false" customHeight="false" outlineLevel="0" collapsed="false"/>
    <row r="47356" customFormat="false" ht="15" hidden="false" customHeight="false" outlineLevel="0" collapsed="false"/>
    <row r="47357" customFormat="false" ht="15" hidden="false" customHeight="false" outlineLevel="0" collapsed="false"/>
    <row r="47358" customFormat="false" ht="15" hidden="false" customHeight="false" outlineLevel="0" collapsed="false"/>
    <row r="47359" customFormat="false" ht="15" hidden="false" customHeight="false" outlineLevel="0" collapsed="false"/>
    <row r="47360" customFormat="false" ht="15" hidden="false" customHeight="false" outlineLevel="0" collapsed="false"/>
    <row r="47361" customFormat="false" ht="15" hidden="false" customHeight="false" outlineLevel="0" collapsed="false"/>
    <row r="47362" customFormat="false" ht="15" hidden="false" customHeight="false" outlineLevel="0" collapsed="false"/>
    <row r="47363" customFormat="false" ht="15" hidden="false" customHeight="false" outlineLevel="0" collapsed="false"/>
    <row r="47364" customFormat="false" ht="15" hidden="false" customHeight="false" outlineLevel="0" collapsed="false"/>
    <row r="47365" customFormat="false" ht="15" hidden="false" customHeight="false" outlineLevel="0" collapsed="false"/>
    <row r="47366" customFormat="false" ht="15" hidden="false" customHeight="false" outlineLevel="0" collapsed="false"/>
    <row r="47367" customFormat="false" ht="15" hidden="false" customHeight="false" outlineLevel="0" collapsed="false"/>
    <row r="47368" customFormat="false" ht="15" hidden="false" customHeight="false" outlineLevel="0" collapsed="false"/>
    <row r="47369" customFormat="false" ht="15" hidden="false" customHeight="false" outlineLevel="0" collapsed="false"/>
    <row r="47370" customFormat="false" ht="15" hidden="false" customHeight="false" outlineLevel="0" collapsed="false"/>
    <row r="47371" customFormat="false" ht="15" hidden="false" customHeight="false" outlineLevel="0" collapsed="false"/>
    <row r="47372" customFormat="false" ht="15" hidden="false" customHeight="false" outlineLevel="0" collapsed="false"/>
    <row r="47373" customFormat="false" ht="15" hidden="false" customHeight="false" outlineLevel="0" collapsed="false"/>
    <row r="47374" customFormat="false" ht="15" hidden="false" customHeight="false" outlineLevel="0" collapsed="false"/>
    <row r="47375" customFormat="false" ht="15" hidden="false" customHeight="false" outlineLevel="0" collapsed="false"/>
    <row r="47376" customFormat="false" ht="15" hidden="false" customHeight="false" outlineLevel="0" collapsed="false"/>
    <row r="47377" customFormat="false" ht="15" hidden="false" customHeight="false" outlineLevel="0" collapsed="false"/>
    <row r="47378" customFormat="false" ht="15" hidden="false" customHeight="false" outlineLevel="0" collapsed="false"/>
    <row r="47379" customFormat="false" ht="15" hidden="false" customHeight="false" outlineLevel="0" collapsed="false"/>
    <row r="47380" customFormat="false" ht="15" hidden="false" customHeight="false" outlineLevel="0" collapsed="false"/>
    <row r="47381" customFormat="false" ht="15" hidden="false" customHeight="false" outlineLevel="0" collapsed="false"/>
    <row r="47382" customFormat="false" ht="15" hidden="false" customHeight="false" outlineLevel="0" collapsed="false"/>
    <row r="47383" customFormat="false" ht="15" hidden="false" customHeight="false" outlineLevel="0" collapsed="false"/>
    <row r="47384" customFormat="false" ht="15" hidden="false" customHeight="false" outlineLevel="0" collapsed="false"/>
    <row r="47385" customFormat="false" ht="15" hidden="false" customHeight="false" outlineLevel="0" collapsed="false"/>
    <row r="47386" customFormat="false" ht="15" hidden="false" customHeight="false" outlineLevel="0" collapsed="false"/>
    <row r="47387" customFormat="false" ht="15" hidden="false" customHeight="false" outlineLevel="0" collapsed="false"/>
    <row r="47388" customFormat="false" ht="15" hidden="false" customHeight="false" outlineLevel="0" collapsed="false"/>
    <row r="47389" customFormat="false" ht="15" hidden="false" customHeight="false" outlineLevel="0" collapsed="false"/>
    <row r="47390" customFormat="false" ht="15" hidden="false" customHeight="false" outlineLevel="0" collapsed="false"/>
    <row r="47391" customFormat="false" ht="15" hidden="false" customHeight="false" outlineLevel="0" collapsed="false"/>
    <row r="47392" customFormat="false" ht="15" hidden="false" customHeight="false" outlineLevel="0" collapsed="false"/>
    <row r="47393" customFormat="false" ht="15" hidden="false" customHeight="false" outlineLevel="0" collapsed="false"/>
    <row r="47394" customFormat="false" ht="15" hidden="false" customHeight="false" outlineLevel="0" collapsed="false"/>
    <row r="47395" customFormat="false" ht="15" hidden="false" customHeight="false" outlineLevel="0" collapsed="false"/>
    <row r="47396" customFormat="false" ht="15" hidden="false" customHeight="false" outlineLevel="0" collapsed="false"/>
    <row r="47397" customFormat="false" ht="15" hidden="false" customHeight="false" outlineLevel="0" collapsed="false"/>
    <row r="47398" customFormat="false" ht="15" hidden="false" customHeight="false" outlineLevel="0" collapsed="false"/>
    <row r="47399" customFormat="false" ht="15" hidden="false" customHeight="false" outlineLevel="0" collapsed="false"/>
    <row r="47400" customFormat="false" ht="15" hidden="false" customHeight="false" outlineLevel="0" collapsed="false"/>
    <row r="47401" customFormat="false" ht="15" hidden="false" customHeight="false" outlineLevel="0" collapsed="false"/>
    <row r="47402" customFormat="false" ht="15" hidden="false" customHeight="false" outlineLevel="0" collapsed="false"/>
    <row r="47403" customFormat="false" ht="15" hidden="false" customHeight="false" outlineLevel="0" collapsed="false"/>
    <row r="47404" customFormat="false" ht="15" hidden="false" customHeight="false" outlineLevel="0" collapsed="false"/>
    <row r="47405" customFormat="false" ht="15" hidden="false" customHeight="false" outlineLevel="0" collapsed="false"/>
    <row r="47406" customFormat="false" ht="15" hidden="false" customHeight="false" outlineLevel="0" collapsed="false"/>
    <row r="47407" customFormat="false" ht="15" hidden="false" customHeight="false" outlineLevel="0" collapsed="false"/>
    <row r="47408" customFormat="false" ht="15" hidden="false" customHeight="false" outlineLevel="0" collapsed="false"/>
    <row r="47409" customFormat="false" ht="15" hidden="false" customHeight="false" outlineLevel="0" collapsed="false"/>
    <row r="47410" customFormat="false" ht="15" hidden="false" customHeight="false" outlineLevel="0" collapsed="false"/>
    <row r="47411" customFormat="false" ht="15" hidden="false" customHeight="false" outlineLevel="0" collapsed="false"/>
    <row r="47412" customFormat="false" ht="15" hidden="false" customHeight="false" outlineLevel="0" collapsed="false"/>
    <row r="47413" customFormat="false" ht="15" hidden="false" customHeight="false" outlineLevel="0" collapsed="false"/>
    <row r="47414" customFormat="false" ht="15" hidden="false" customHeight="false" outlineLevel="0" collapsed="false"/>
    <row r="47415" customFormat="false" ht="15" hidden="false" customHeight="false" outlineLevel="0" collapsed="false"/>
    <row r="47416" customFormat="false" ht="15" hidden="false" customHeight="false" outlineLevel="0" collapsed="false"/>
    <row r="47417" customFormat="false" ht="15" hidden="false" customHeight="false" outlineLevel="0" collapsed="false"/>
    <row r="47418" customFormat="false" ht="15" hidden="false" customHeight="false" outlineLevel="0" collapsed="false"/>
    <row r="47419" customFormat="false" ht="15" hidden="false" customHeight="false" outlineLevel="0" collapsed="false"/>
    <row r="47420" customFormat="false" ht="15" hidden="false" customHeight="false" outlineLevel="0" collapsed="false"/>
    <row r="47421" customFormat="false" ht="15" hidden="false" customHeight="false" outlineLevel="0" collapsed="false"/>
    <row r="47422" customFormat="false" ht="15" hidden="false" customHeight="false" outlineLevel="0" collapsed="false"/>
    <row r="47423" customFormat="false" ht="15" hidden="false" customHeight="false" outlineLevel="0" collapsed="false"/>
    <row r="47424" customFormat="false" ht="15" hidden="false" customHeight="false" outlineLevel="0" collapsed="false"/>
    <row r="47425" customFormat="false" ht="15" hidden="false" customHeight="false" outlineLevel="0" collapsed="false"/>
    <row r="47426" customFormat="false" ht="15" hidden="false" customHeight="false" outlineLevel="0" collapsed="false"/>
    <row r="47427" customFormat="false" ht="15" hidden="false" customHeight="false" outlineLevel="0" collapsed="false"/>
    <row r="47428" customFormat="false" ht="15" hidden="false" customHeight="false" outlineLevel="0" collapsed="false"/>
    <row r="47429" customFormat="false" ht="15" hidden="false" customHeight="false" outlineLevel="0" collapsed="false"/>
    <row r="47430" customFormat="false" ht="15" hidden="false" customHeight="false" outlineLevel="0" collapsed="false"/>
    <row r="47431" customFormat="false" ht="15" hidden="false" customHeight="false" outlineLevel="0" collapsed="false"/>
    <row r="47432" customFormat="false" ht="15" hidden="false" customHeight="false" outlineLevel="0" collapsed="false"/>
    <row r="47433" customFormat="false" ht="15" hidden="false" customHeight="false" outlineLevel="0" collapsed="false"/>
    <row r="47434" customFormat="false" ht="15" hidden="false" customHeight="false" outlineLevel="0" collapsed="false"/>
    <row r="47435" customFormat="false" ht="15" hidden="false" customHeight="false" outlineLevel="0" collapsed="false"/>
    <row r="47436" customFormat="false" ht="15" hidden="false" customHeight="false" outlineLevel="0" collapsed="false"/>
    <row r="47437" customFormat="false" ht="15" hidden="false" customHeight="false" outlineLevel="0" collapsed="false"/>
    <row r="47438" customFormat="false" ht="15" hidden="false" customHeight="false" outlineLevel="0" collapsed="false"/>
    <row r="47439" customFormat="false" ht="15" hidden="false" customHeight="false" outlineLevel="0" collapsed="false"/>
    <row r="47440" customFormat="false" ht="15" hidden="false" customHeight="false" outlineLevel="0" collapsed="false"/>
    <row r="47441" customFormat="false" ht="15" hidden="false" customHeight="false" outlineLevel="0" collapsed="false"/>
    <row r="47442" customFormat="false" ht="15" hidden="false" customHeight="false" outlineLevel="0" collapsed="false"/>
    <row r="47443" customFormat="false" ht="15" hidden="false" customHeight="false" outlineLevel="0" collapsed="false"/>
    <row r="47444" customFormat="false" ht="15" hidden="false" customHeight="false" outlineLevel="0" collapsed="false"/>
    <row r="47445" customFormat="false" ht="15" hidden="false" customHeight="false" outlineLevel="0" collapsed="false"/>
    <row r="47446" customFormat="false" ht="15" hidden="false" customHeight="false" outlineLevel="0" collapsed="false"/>
    <row r="47447" customFormat="false" ht="15" hidden="false" customHeight="false" outlineLevel="0" collapsed="false"/>
    <row r="47448" customFormat="false" ht="15" hidden="false" customHeight="false" outlineLevel="0" collapsed="false"/>
    <row r="47449" customFormat="false" ht="15" hidden="false" customHeight="false" outlineLevel="0" collapsed="false"/>
    <row r="47450" customFormat="false" ht="15" hidden="false" customHeight="false" outlineLevel="0" collapsed="false"/>
    <row r="47451" customFormat="false" ht="15" hidden="false" customHeight="false" outlineLevel="0" collapsed="false"/>
    <row r="47452" customFormat="false" ht="15" hidden="false" customHeight="false" outlineLevel="0" collapsed="false"/>
    <row r="47453" customFormat="false" ht="15" hidden="false" customHeight="false" outlineLevel="0" collapsed="false"/>
    <row r="47454" customFormat="false" ht="15" hidden="false" customHeight="false" outlineLevel="0" collapsed="false"/>
    <row r="47455" customFormat="false" ht="15" hidden="false" customHeight="false" outlineLevel="0" collapsed="false"/>
    <row r="47456" customFormat="false" ht="15" hidden="false" customHeight="false" outlineLevel="0" collapsed="false"/>
    <row r="47457" customFormat="false" ht="15" hidden="false" customHeight="false" outlineLevel="0" collapsed="false"/>
    <row r="47458" customFormat="false" ht="15" hidden="false" customHeight="false" outlineLevel="0" collapsed="false"/>
    <row r="47459" customFormat="false" ht="15" hidden="false" customHeight="false" outlineLevel="0" collapsed="false"/>
    <row r="47460" customFormat="false" ht="15" hidden="false" customHeight="false" outlineLevel="0" collapsed="false"/>
    <row r="47461" customFormat="false" ht="15" hidden="false" customHeight="false" outlineLevel="0" collapsed="false"/>
    <row r="47462" customFormat="false" ht="15" hidden="false" customHeight="false" outlineLevel="0" collapsed="false"/>
    <row r="47463" customFormat="false" ht="15" hidden="false" customHeight="false" outlineLevel="0" collapsed="false"/>
    <row r="47464" customFormat="false" ht="15" hidden="false" customHeight="false" outlineLevel="0" collapsed="false"/>
    <row r="47465" customFormat="false" ht="15" hidden="false" customHeight="false" outlineLevel="0" collapsed="false"/>
    <row r="47466" customFormat="false" ht="15" hidden="false" customHeight="false" outlineLevel="0" collapsed="false"/>
    <row r="47467" customFormat="false" ht="15" hidden="false" customHeight="false" outlineLevel="0" collapsed="false"/>
    <row r="47468" customFormat="false" ht="15" hidden="false" customHeight="false" outlineLevel="0" collapsed="false"/>
    <row r="47469" customFormat="false" ht="15" hidden="false" customHeight="false" outlineLevel="0" collapsed="false"/>
    <row r="47470" customFormat="false" ht="15" hidden="false" customHeight="false" outlineLevel="0" collapsed="false"/>
    <row r="47471" customFormat="false" ht="15" hidden="false" customHeight="false" outlineLevel="0" collapsed="false"/>
    <row r="47472" customFormat="false" ht="15" hidden="false" customHeight="false" outlineLevel="0" collapsed="false"/>
    <row r="47473" customFormat="false" ht="15" hidden="false" customHeight="false" outlineLevel="0" collapsed="false"/>
    <row r="47474" customFormat="false" ht="15" hidden="false" customHeight="false" outlineLevel="0" collapsed="false"/>
    <row r="47475" customFormat="false" ht="15" hidden="false" customHeight="false" outlineLevel="0" collapsed="false"/>
    <row r="47476" customFormat="false" ht="15" hidden="false" customHeight="false" outlineLevel="0" collapsed="false"/>
    <row r="47477" customFormat="false" ht="15" hidden="false" customHeight="false" outlineLevel="0" collapsed="false"/>
    <row r="47478" customFormat="false" ht="15" hidden="false" customHeight="false" outlineLevel="0" collapsed="false"/>
    <row r="47479" customFormat="false" ht="15" hidden="false" customHeight="false" outlineLevel="0" collapsed="false"/>
    <row r="47480" customFormat="false" ht="15" hidden="false" customHeight="false" outlineLevel="0" collapsed="false"/>
    <row r="47481" customFormat="false" ht="15" hidden="false" customHeight="false" outlineLevel="0" collapsed="false"/>
    <row r="47482" customFormat="false" ht="15" hidden="false" customHeight="false" outlineLevel="0" collapsed="false"/>
    <row r="47483" customFormat="false" ht="15" hidden="false" customHeight="false" outlineLevel="0" collapsed="false"/>
    <row r="47484" customFormat="false" ht="15" hidden="false" customHeight="false" outlineLevel="0" collapsed="false"/>
    <row r="47485" customFormat="false" ht="15" hidden="false" customHeight="false" outlineLevel="0" collapsed="false"/>
    <row r="47486" customFormat="false" ht="15" hidden="false" customHeight="false" outlineLevel="0" collapsed="false"/>
    <row r="47487" customFormat="false" ht="15" hidden="false" customHeight="false" outlineLevel="0" collapsed="false"/>
    <row r="47488" customFormat="false" ht="15" hidden="false" customHeight="false" outlineLevel="0" collapsed="false"/>
    <row r="47489" customFormat="false" ht="15" hidden="false" customHeight="false" outlineLevel="0" collapsed="false"/>
    <row r="47490" customFormat="false" ht="15" hidden="false" customHeight="false" outlineLevel="0" collapsed="false"/>
    <row r="47491" customFormat="false" ht="15" hidden="false" customHeight="false" outlineLevel="0" collapsed="false"/>
    <row r="47492" customFormat="false" ht="15" hidden="false" customHeight="false" outlineLevel="0" collapsed="false"/>
    <row r="47493" customFormat="false" ht="15" hidden="false" customHeight="false" outlineLevel="0" collapsed="false"/>
    <row r="47494" customFormat="false" ht="15" hidden="false" customHeight="false" outlineLevel="0" collapsed="false"/>
    <row r="47495" customFormat="false" ht="15" hidden="false" customHeight="false" outlineLevel="0" collapsed="false"/>
    <row r="47496" customFormat="false" ht="15" hidden="false" customHeight="false" outlineLevel="0" collapsed="false"/>
    <row r="47497" customFormat="false" ht="15" hidden="false" customHeight="false" outlineLevel="0" collapsed="false"/>
    <row r="47498" customFormat="false" ht="15" hidden="false" customHeight="false" outlineLevel="0" collapsed="false"/>
    <row r="47499" customFormat="false" ht="15" hidden="false" customHeight="false" outlineLevel="0" collapsed="false"/>
    <row r="47500" customFormat="false" ht="15" hidden="false" customHeight="false" outlineLevel="0" collapsed="false"/>
    <row r="47501" customFormat="false" ht="15" hidden="false" customHeight="false" outlineLevel="0" collapsed="false"/>
    <row r="47502" customFormat="false" ht="15" hidden="false" customHeight="false" outlineLevel="0" collapsed="false"/>
    <row r="47503" customFormat="false" ht="15" hidden="false" customHeight="false" outlineLevel="0" collapsed="false"/>
    <row r="47504" customFormat="false" ht="15" hidden="false" customHeight="false" outlineLevel="0" collapsed="false"/>
    <row r="47505" customFormat="false" ht="15" hidden="false" customHeight="false" outlineLevel="0" collapsed="false"/>
    <row r="47506" customFormat="false" ht="15" hidden="false" customHeight="false" outlineLevel="0" collapsed="false"/>
    <row r="47507" customFormat="false" ht="15" hidden="false" customHeight="false" outlineLevel="0" collapsed="false"/>
    <row r="47508" customFormat="false" ht="15" hidden="false" customHeight="false" outlineLevel="0" collapsed="false"/>
    <row r="47509" customFormat="false" ht="15" hidden="false" customHeight="false" outlineLevel="0" collapsed="false"/>
    <row r="47510" customFormat="false" ht="15" hidden="false" customHeight="false" outlineLevel="0" collapsed="false"/>
    <row r="47511" customFormat="false" ht="15" hidden="false" customHeight="false" outlineLevel="0" collapsed="false"/>
    <row r="47512" customFormat="false" ht="15" hidden="false" customHeight="false" outlineLevel="0" collapsed="false"/>
    <row r="47513" customFormat="false" ht="15" hidden="false" customHeight="false" outlineLevel="0" collapsed="false"/>
    <row r="47514" customFormat="false" ht="15" hidden="false" customHeight="false" outlineLevel="0" collapsed="false"/>
    <row r="47515" customFormat="false" ht="15" hidden="false" customHeight="false" outlineLevel="0" collapsed="false"/>
    <row r="47516" customFormat="false" ht="15" hidden="false" customHeight="false" outlineLevel="0" collapsed="false"/>
    <row r="47517" customFormat="false" ht="15" hidden="false" customHeight="false" outlineLevel="0" collapsed="false"/>
    <row r="47518" customFormat="false" ht="15" hidden="false" customHeight="false" outlineLevel="0" collapsed="false"/>
    <row r="47519" customFormat="false" ht="15" hidden="false" customHeight="false" outlineLevel="0" collapsed="false"/>
    <row r="47520" customFormat="false" ht="15" hidden="false" customHeight="false" outlineLevel="0" collapsed="false"/>
    <row r="47521" customFormat="false" ht="15" hidden="false" customHeight="false" outlineLevel="0" collapsed="false"/>
    <row r="47522" customFormat="false" ht="15" hidden="false" customHeight="false" outlineLevel="0" collapsed="false"/>
    <row r="47523" customFormat="false" ht="15" hidden="false" customHeight="false" outlineLevel="0" collapsed="false"/>
    <row r="47524" customFormat="false" ht="15" hidden="false" customHeight="false" outlineLevel="0" collapsed="false"/>
    <row r="47525" customFormat="false" ht="15" hidden="false" customHeight="false" outlineLevel="0" collapsed="false"/>
    <row r="47526" customFormat="false" ht="15" hidden="false" customHeight="false" outlineLevel="0" collapsed="false"/>
    <row r="47527" customFormat="false" ht="15" hidden="false" customHeight="false" outlineLevel="0" collapsed="false"/>
    <row r="47528" customFormat="false" ht="15" hidden="false" customHeight="false" outlineLevel="0" collapsed="false"/>
    <row r="47529" customFormat="false" ht="15" hidden="false" customHeight="false" outlineLevel="0" collapsed="false"/>
    <row r="47530" customFormat="false" ht="15" hidden="false" customHeight="false" outlineLevel="0" collapsed="false"/>
    <row r="47531" customFormat="false" ht="15" hidden="false" customHeight="false" outlineLevel="0" collapsed="false"/>
    <row r="47532" customFormat="false" ht="15" hidden="false" customHeight="false" outlineLevel="0" collapsed="false"/>
    <row r="47533" customFormat="false" ht="15" hidden="false" customHeight="false" outlineLevel="0" collapsed="false"/>
    <row r="47534" customFormat="false" ht="15" hidden="false" customHeight="false" outlineLevel="0" collapsed="false"/>
    <row r="47535" customFormat="false" ht="15" hidden="false" customHeight="false" outlineLevel="0" collapsed="false"/>
    <row r="47536" customFormat="false" ht="15" hidden="false" customHeight="false" outlineLevel="0" collapsed="false"/>
    <row r="47537" customFormat="false" ht="15" hidden="false" customHeight="false" outlineLevel="0" collapsed="false"/>
    <row r="47538" customFormat="false" ht="15" hidden="false" customHeight="false" outlineLevel="0" collapsed="false"/>
    <row r="47539" customFormat="false" ht="15" hidden="false" customHeight="false" outlineLevel="0" collapsed="false"/>
    <row r="47540" customFormat="false" ht="15" hidden="false" customHeight="false" outlineLevel="0" collapsed="false"/>
    <row r="47541" customFormat="false" ht="15" hidden="false" customHeight="false" outlineLevel="0" collapsed="false"/>
    <row r="47542" customFormat="false" ht="15" hidden="false" customHeight="false" outlineLevel="0" collapsed="false"/>
    <row r="47543" customFormat="false" ht="15" hidden="false" customHeight="false" outlineLevel="0" collapsed="false"/>
    <row r="47544" customFormat="false" ht="15" hidden="false" customHeight="false" outlineLevel="0" collapsed="false"/>
    <row r="47545" customFormat="false" ht="15" hidden="false" customHeight="false" outlineLevel="0" collapsed="false"/>
    <row r="47546" customFormat="false" ht="15" hidden="false" customHeight="false" outlineLevel="0" collapsed="false"/>
    <row r="47547" customFormat="false" ht="15" hidden="false" customHeight="false" outlineLevel="0" collapsed="false"/>
    <row r="47548" customFormat="false" ht="15" hidden="false" customHeight="false" outlineLevel="0" collapsed="false"/>
    <row r="47549" customFormat="false" ht="15" hidden="false" customHeight="false" outlineLevel="0" collapsed="false"/>
    <row r="47550" customFormat="false" ht="15" hidden="false" customHeight="false" outlineLevel="0" collapsed="false"/>
    <row r="47551" customFormat="false" ht="15" hidden="false" customHeight="false" outlineLevel="0" collapsed="false"/>
    <row r="47552" customFormat="false" ht="15" hidden="false" customHeight="false" outlineLevel="0" collapsed="false"/>
    <row r="47553" customFormat="false" ht="15" hidden="false" customHeight="false" outlineLevel="0" collapsed="false"/>
    <row r="47554" customFormat="false" ht="15" hidden="false" customHeight="false" outlineLevel="0" collapsed="false"/>
    <row r="47555" customFormat="false" ht="15" hidden="false" customHeight="false" outlineLevel="0" collapsed="false"/>
    <row r="47556" customFormat="false" ht="15" hidden="false" customHeight="false" outlineLevel="0" collapsed="false"/>
    <row r="47557" customFormat="false" ht="15" hidden="false" customHeight="false" outlineLevel="0" collapsed="false"/>
    <row r="47558" customFormat="false" ht="15" hidden="false" customHeight="false" outlineLevel="0" collapsed="false"/>
    <row r="47559" customFormat="false" ht="15" hidden="false" customHeight="false" outlineLevel="0" collapsed="false"/>
    <row r="47560" customFormat="false" ht="15" hidden="false" customHeight="false" outlineLevel="0" collapsed="false"/>
    <row r="47561" customFormat="false" ht="15" hidden="false" customHeight="false" outlineLevel="0" collapsed="false"/>
    <row r="47562" customFormat="false" ht="15" hidden="false" customHeight="false" outlineLevel="0" collapsed="false"/>
    <row r="47563" customFormat="false" ht="15" hidden="false" customHeight="false" outlineLevel="0" collapsed="false"/>
    <row r="47564" customFormat="false" ht="15" hidden="false" customHeight="false" outlineLevel="0" collapsed="false"/>
    <row r="47565" customFormat="false" ht="15" hidden="false" customHeight="false" outlineLevel="0" collapsed="false"/>
    <row r="47566" customFormat="false" ht="15" hidden="false" customHeight="false" outlineLevel="0" collapsed="false"/>
    <row r="47567" customFormat="false" ht="15" hidden="false" customHeight="false" outlineLevel="0" collapsed="false"/>
    <row r="47568" customFormat="false" ht="15" hidden="false" customHeight="false" outlineLevel="0" collapsed="false"/>
    <row r="47569" customFormat="false" ht="15" hidden="false" customHeight="false" outlineLevel="0" collapsed="false"/>
    <row r="47570" customFormat="false" ht="15" hidden="false" customHeight="false" outlineLevel="0" collapsed="false"/>
    <row r="47571" customFormat="false" ht="15" hidden="false" customHeight="false" outlineLevel="0" collapsed="false"/>
    <row r="47572" customFormat="false" ht="15" hidden="false" customHeight="false" outlineLevel="0" collapsed="false"/>
    <row r="47573" customFormat="false" ht="15" hidden="false" customHeight="false" outlineLevel="0" collapsed="false"/>
    <row r="47574" customFormat="false" ht="15" hidden="false" customHeight="false" outlineLevel="0" collapsed="false"/>
    <row r="47575" customFormat="false" ht="15" hidden="false" customHeight="false" outlineLevel="0" collapsed="false"/>
    <row r="47576" customFormat="false" ht="15" hidden="false" customHeight="false" outlineLevel="0" collapsed="false"/>
    <row r="47577" customFormat="false" ht="15" hidden="false" customHeight="false" outlineLevel="0" collapsed="false"/>
    <row r="47578" customFormat="false" ht="15" hidden="false" customHeight="false" outlineLevel="0" collapsed="false"/>
    <row r="47579" customFormat="false" ht="15" hidden="false" customHeight="false" outlineLevel="0" collapsed="false"/>
    <row r="47580" customFormat="false" ht="15" hidden="false" customHeight="false" outlineLevel="0" collapsed="false"/>
    <row r="47581" customFormat="false" ht="15" hidden="false" customHeight="false" outlineLevel="0" collapsed="false"/>
    <row r="47582" customFormat="false" ht="15" hidden="false" customHeight="false" outlineLevel="0" collapsed="false"/>
    <row r="47583" customFormat="false" ht="15" hidden="false" customHeight="false" outlineLevel="0" collapsed="false"/>
    <row r="47584" customFormat="false" ht="15" hidden="false" customHeight="false" outlineLevel="0" collapsed="false"/>
    <row r="47585" customFormat="false" ht="15" hidden="false" customHeight="false" outlineLevel="0" collapsed="false"/>
    <row r="47586" customFormat="false" ht="15" hidden="false" customHeight="false" outlineLevel="0" collapsed="false"/>
    <row r="47587" customFormat="false" ht="15" hidden="false" customHeight="false" outlineLevel="0" collapsed="false"/>
    <row r="47588" customFormat="false" ht="15" hidden="false" customHeight="false" outlineLevel="0" collapsed="false"/>
    <row r="47589" customFormat="false" ht="15" hidden="false" customHeight="false" outlineLevel="0" collapsed="false"/>
    <row r="47590" customFormat="false" ht="15" hidden="false" customHeight="false" outlineLevel="0" collapsed="false"/>
    <row r="47591" customFormat="false" ht="15" hidden="false" customHeight="false" outlineLevel="0" collapsed="false"/>
    <row r="47592" customFormat="false" ht="15" hidden="false" customHeight="false" outlineLevel="0" collapsed="false"/>
    <row r="47593" customFormat="false" ht="15" hidden="false" customHeight="false" outlineLevel="0" collapsed="false"/>
    <row r="47594" customFormat="false" ht="15" hidden="false" customHeight="false" outlineLevel="0" collapsed="false"/>
    <row r="47595" customFormat="false" ht="15" hidden="false" customHeight="false" outlineLevel="0" collapsed="false"/>
    <row r="47596" customFormat="false" ht="15" hidden="false" customHeight="false" outlineLevel="0" collapsed="false"/>
    <row r="47597" customFormat="false" ht="15" hidden="false" customHeight="false" outlineLevel="0" collapsed="false"/>
    <row r="47598" customFormat="false" ht="15" hidden="false" customHeight="false" outlineLevel="0" collapsed="false"/>
    <row r="47599" customFormat="false" ht="15" hidden="false" customHeight="false" outlineLevel="0" collapsed="false"/>
    <row r="47600" customFormat="false" ht="15" hidden="false" customHeight="false" outlineLevel="0" collapsed="false"/>
    <row r="47601" customFormat="false" ht="15" hidden="false" customHeight="false" outlineLevel="0" collapsed="false"/>
    <row r="47602" customFormat="false" ht="15" hidden="false" customHeight="false" outlineLevel="0" collapsed="false"/>
    <row r="47603" customFormat="false" ht="15" hidden="false" customHeight="false" outlineLevel="0" collapsed="false"/>
    <row r="47604" customFormat="false" ht="15" hidden="false" customHeight="false" outlineLevel="0" collapsed="false"/>
    <row r="47605" customFormat="false" ht="15" hidden="false" customHeight="false" outlineLevel="0" collapsed="false"/>
    <row r="47606" customFormat="false" ht="15" hidden="false" customHeight="false" outlineLevel="0" collapsed="false"/>
    <row r="47607" customFormat="false" ht="15" hidden="false" customHeight="false" outlineLevel="0" collapsed="false"/>
    <row r="47608" customFormat="false" ht="15" hidden="false" customHeight="false" outlineLevel="0" collapsed="false"/>
    <row r="47609" customFormat="false" ht="15" hidden="false" customHeight="false" outlineLevel="0" collapsed="false"/>
    <row r="47610" customFormat="false" ht="15" hidden="false" customHeight="false" outlineLevel="0" collapsed="false"/>
    <row r="47611" customFormat="false" ht="15" hidden="false" customHeight="false" outlineLevel="0" collapsed="false"/>
    <row r="47612" customFormat="false" ht="15" hidden="false" customHeight="false" outlineLevel="0" collapsed="false"/>
    <row r="47613" customFormat="false" ht="15" hidden="false" customHeight="false" outlineLevel="0" collapsed="false"/>
    <row r="47614" customFormat="false" ht="15" hidden="false" customHeight="false" outlineLevel="0" collapsed="false"/>
    <row r="47615" customFormat="false" ht="15" hidden="false" customHeight="false" outlineLevel="0" collapsed="false"/>
    <row r="47616" customFormat="false" ht="15" hidden="false" customHeight="false" outlineLevel="0" collapsed="false"/>
    <row r="47617" customFormat="false" ht="15" hidden="false" customHeight="false" outlineLevel="0" collapsed="false"/>
    <row r="47618" customFormat="false" ht="15" hidden="false" customHeight="false" outlineLevel="0" collapsed="false"/>
    <row r="47619" customFormat="false" ht="15" hidden="false" customHeight="false" outlineLevel="0" collapsed="false"/>
    <row r="47620" customFormat="false" ht="15" hidden="false" customHeight="false" outlineLevel="0" collapsed="false"/>
    <row r="47621" customFormat="false" ht="15" hidden="false" customHeight="false" outlineLevel="0" collapsed="false"/>
    <row r="47622" customFormat="false" ht="15" hidden="false" customHeight="false" outlineLevel="0" collapsed="false"/>
    <row r="47623" customFormat="false" ht="15" hidden="false" customHeight="false" outlineLevel="0" collapsed="false"/>
    <row r="47624" customFormat="false" ht="15" hidden="false" customHeight="false" outlineLevel="0" collapsed="false"/>
    <row r="47625" customFormat="false" ht="15" hidden="false" customHeight="false" outlineLevel="0" collapsed="false"/>
    <row r="47626" customFormat="false" ht="15" hidden="false" customHeight="false" outlineLevel="0" collapsed="false"/>
    <row r="47627" customFormat="false" ht="15" hidden="false" customHeight="false" outlineLevel="0" collapsed="false"/>
    <row r="47628" customFormat="false" ht="15" hidden="false" customHeight="false" outlineLevel="0" collapsed="false"/>
    <row r="47629" customFormat="false" ht="15" hidden="false" customHeight="false" outlineLevel="0" collapsed="false"/>
    <row r="47630" customFormat="false" ht="15" hidden="false" customHeight="false" outlineLevel="0" collapsed="false"/>
    <row r="47631" customFormat="false" ht="15" hidden="false" customHeight="false" outlineLevel="0" collapsed="false"/>
    <row r="47632" customFormat="false" ht="15" hidden="false" customHeight="false" outlineLevel="0" collapsed="false"/>
    <row r="47633" customFormat="false" ht="15" hidden="false" customHeight="false" outlineLevel="0" collapsed="false"/>
    <row r="47634" customFormat="false" ht="15" hidden="false" customHeight="false" outlineLevel="0" collapsed="false"/>
    <row r="47635" customFormat="false" ht="15" hidden="false" customHeight="false" outlineLevel="0" collapsed="false"/>
    <row r="47636" customFormat="false" ht="15" hidden="false" customHeight="false" outlineLevel="0" collapsed="false"/>
    <row r="47637" customFormat="false" ht="15" hidden="false" customHeight="false" outlineLevel="0" collapsed="false"/>
    <row r="47638" customFormat="false" ht="15" hidden="false" customHeight="false" outlineLevel="0" collapsed="false"/>
    <row r="47639" customFormat="false" ht="15" hidden="false" customHeight="false" outlineLevel="0" collapsed="false"/>
    <row r="47640" customFormat="false" ht="15" hidden="false" customHeight="false" outlineLevel="0" collapsed="false"/>
    <row r="47641" customFormat="false" ht="15" hidden="false" customHeight="false" outlineLevel="0" collapsed="false"/>
    <row r="47642" customFormat="false" ht="15" hidden="false" customHeight="false" outlineLevel="0" collapsed="false"/>
    <row r="47643" customFormat="false" ht="15" hidden="false" customHeight="false" outlineLevel="0" collapsed="false"/>
    <row r="47644" customFormat="false" ht="15" hidden="false" customHeight="false" outlineLevel="0" collapsed="false"/>
    <row r="47645" customFormat="false" ht="15" hidden="false" customHeight="false" outlineLevel="0" collapsed="false"/>
    <row r="47646" customFormat="false" ht="15" hidden="false" customHeight="false" outlineLevel="0" collapsed="false"/>
    <row r="47647" customFormat="false" ht="15" hidden="false" customHeight="false" outlineLevel="0" collapsed="false"/>
    <row r="47648" customFormat="false" ht="15" hidden="false" customHeight="false" outlineLevel="0" collapsed="false"/>
    <row r="47649" customFormat="false" ht="15" hidden="false" customHeight="false" outlineLevel="0" collapsed="false"/>
    <row r="47650" customFormat="false" ht="15" hidden="false" customHeight="false" outlineLevel="0" collapsed="false"/>
    <row r="47651" customFormat="false" ht="15" hidden="false" customHeight="false" outlineLevel="0" collapsed="false"/>
    <row r="47652" customFormat="false" ht="15" hidden="false" customHeight="false" outlineLevel="0" collapsed="false"/>
    <row r="47653" customFormat="false" ht="15" hidden="false" customHeight="false" outlineLevel="0" collapsed="false"/>
    <row r="47654" customFormat="false" ht="15" hidden="false" customHeight="false" outlineLevel="0" collapsed="false"/>
    <row r="47655" customFormat="false" ht="15" hidden="false" customHeight="false" outlineLevel="0" collapsed="false"/>
    <row r="47656" customFormat="false" ht="15" hidden="false" customHeight="false" outlineLevel="0" collapsed="false"/>
    <row r="47657" customFormat="false" ht="15" hidden="false" customHeight="false" outlineLevel="0" collapsed="false"/>
    <row r="47658" customFormat="false" ht="15" hidden="false" customHeight="false" outlineLevel="0" collapsed="false"/>
    <row r="47659" customFormat="false" ht="15" hidden="false" customHeight="false" outlineLevel="0" collapsed="false"/>
    <row r="47660" customFormat="false" ht="15" hidden="false" customHeight="false" outlineLevel="0" collapsed="false"/>
    <row r="47661" customFormat="false" ht="15" hidden="false" customHeight="false" outlineLevel="0" collapsed="false"/>
    <row r="47662" customFormat="false" ht="15" hidden="false" customHeight="false" outlineLevel="0" collapsed="false"/>
    <row r="47663" customFormat="false" ht="15" hidden="false" customHeight="false" outlineLevel="0" collapsed="false"/>
    <row r="47664" customFormat="false" ht="15" hidden="false" customHeight="false" outlineLevel="0" collapsed="false"/>
    <row r="47665" customFormat="false" ht="15" hidden="false" customHeight="false" outlineLevel="0" collapsed="false"/>
    <row r="47666" customFormat="false" ht="15" hidden="false" customHeight="false" outlineLevel="0" collapsed="false"/>
    <row r="47667" customFormat="false" ht="15" hidden="false" customHeight="false" outlineLevel="0" collapsed="false"/>
    <row r="47668" customFormat="false" ht="15" hidden="false" customHeight="false" outlineLevel="0" collapsed="false"/>
    <row r="47669" customFormat="false" ht="15" hidden="false" customHeight="false" outlineLevel="0" collapsed="false"/>
    <row r="47670" customFormat="false" ht="15" hidden="false" customHeight="false" outlineLevel="0" collapsed="false"/>
    <row r="47671" customFormat="false" ht="15" hidden="false" customHeight="false" outlineLevel="0" collapsed="false"/>
    <row r="47672" customFormat="false" ht="15" hidden="false" customHeight="false" outlineLevel="0" collapsed="false"/>
    <row r="47673" customFormat="false" ht="15" hidden="false" customHeight="false" outlineLevel="0" collapsed="false"/>
    <row r="47674" customFormat="false" ht="15" hidden="false" customHeight="false" outlineLevel="0" collapsed="false"/>
    <row r="47675" customFormat="false" ht="15" hidden="false" customHeight="false" outlineLevel="0" collapsed="false"/>
    <row r="47676" customFormat="false" ht="15" hidden="false" customHeight="false" outlineLevel="0" collapsed="false"/>
    <row r="47677" customFormat="false" ht="15" hidden="false" customHeight="false" outlineLevel="0" collapsed="false"/>
    <row r="47678" customFormat="false" ht="15" hidden="false" customHeight="false" outlineLevel="0" collapsed="false"/>
    <row r="47679" customFormat="false" ht="15" hidden="false" customHeight="false" outlineLevel="0" collapsed="false"/>
    <row r="47680" customFormat="false" ht="15" hidden="false" customHeight="false" outlineLevel="0" collapsed="false"/>
    <row r="47681" customFormat="false" ht="15" hidden="false" customHeight="false" outlineLevel="0" collapsed="false"/>
    <row r="47682" customFormat="false" ht="15" hidden="false" customHeight="false" outlineLevel="0" collapsed="false"/>
    <row r="47683" customFormat="false" ht="15" hidden="false" customHeight="false" outlineLevel="0" collapsed="false"/>
    <row r="47684" customFormat="false" ht="15" hidden="false" customHeight="false" outlineLevel="0" collapsed="false"/>
    <row r="47685" customFormat="false" ht="15" hidden="false" customHeight="false" outlineLevel="0" collapsed="false"/>
    <row r="47686" customFormat="false" ht="15" hidden="false" customHeight="false" outlineLevel="0" collapsed="false"/>
    <row r="47687" customFormat="false" ht="15" hidden="false" customHeight="false" outlineLevel="0" collapsed="false"/>
    <row r="47688" customFormat="false" ht="15" hidden="false" customHeight="false" outlineLevel="0" collapsed="false"/>
    <row r="47689" customFormat="false" ht="15" hidden="false" customHeight="false" outlineLevel="0" collapsed="false"/>
    <row r="47690" customFormat="false" ht="15" hidden="false" customHeight="false" outlineLevel="0" collapsed="false"/>
    <row r="47691" customFormat="false" ht="15" hidden="false" customHeight="false" outlineLevel="0" collapsed="false"/>
    <row r="47692" customFormat="false" ht="15" hidden="false" customHeight="false" outlineLevel="0" collapsed="false"/>
    <row r="47693" customFormat="false" ht="15" hidden="false" customHeight="false" outlineLevel="0" collapsed="false"/>
    <row r="47694" customFormat="false" ht="15" hidden="false" customHeight="false" outlineLevel="0" collapsed="false"/>
    <row r="47695" customFormat="false" ht="15" hidden="false" customHeight="false" outlineLevel="0" collapsed="false"/>
    <row r="47696" customFormat="false" ht="15" hidden="false" customHeight="false" outlineLevel="0" collapsed="false"/>
    <row r="47697" customFormat="false" ht="15" hidden="false" customHeight="false" outlineLevel="0" collapsed="false"/>
    <row r="47698" customFormat="false" ht="15" hidden="false" customHeight="false" outlineLevel="0" collapsed="false"/>
    <row r="47699" customFormat="false" ht="15" hidden="false" customHeight="false" outlineLevel="0" collapsed="false"/>
    <row r="47700" customFormat="false" ht="15" hidden="false" customHeight="false" outlineLevel="0" collapsed="false"/>
    <row r="47701" customFormat="false" ht="15" hidden="false" customHeight="false" outlineLevel="0" collapsed="false"/>
    <row r="47702" customFormat="false" ht="15" hidden="false" customHeight="false" outlineLevel="0" collapsed="false"/>
    <row r="47703" customFormat="false" ht="15" hidden="false" customHeight="false" outlineLevel="0" collapsed="false"/>
    <row r="47704" customFormat="false" ht="15" hidden="false" customHeight="false" outlineLevel="0" collapsed="false"/>
    <row r="47705" customFormat="false" ht="15" hidden="false" customHeight="false" outlineLevel="0" collapsed="false"/>
    <row r="47706" customFormat="false" ht="15" hidden="false" customHeight="false" outlineLevel="0" collapsed="false"/>
    <row r="47707" customFormat="false" ht="15" hidden="false" customHeight="false" outlineLevel="0" collapsed="false"/>
    <row r="47708" customFormat="false" ht="15" hidden="false" customHeight="false" outlineLevel="0" collapsed="false"/>
    <row r="47709" customFormat="false" ht="15" hidden="false" customHeight="false" outlineLevel="0" collapsed="false"/>
    <row r="47710" customFormat="false" ht="15" hidden="false" customHeight="false" outlineLevel="0" collapsed="false"/>
    <row r="47711" customFormat="false" ht="15" hidden="false" customHeight="false" outlineLevel="0" collapsed="false"/>
    <row r="47712" customFormat="false" ht="15" hidden="false" customHeight="false" outlineLevel="0" collapsed="false"/>
    <row r="47713" customFormat="false" ht="15" hidden="false" customHeight="false" outlineLevel="0" collapsed="false"/>
    <row r="47714" customFormat="false" ht="15" hidden="false" customHeight="false" outlineLevel="0" collapsed="false"/>
    <row r="47715" customFormat="false" ht="15" hidden="false" customHeight="false" outlineLevel="0" collapsed="false"/>
    <row r="47716" customFormat="false" ht="15" hidden="false" customHeight="false" outlineLevel="0" collapsed="false"/>
    <row r="47717" customFormat="false" ht="15" hidden="false" customHeight="false" outlineLevel="0" collapsed="false"/>
    <row r="47718" customFormat="false" ht="15" hidden="false" customHeight="false" outlineLevel="0" collapsed="false"/>
    <row r="47719" customFormat="false" ht="15" hidden="false" customHeight="false" outlineLevel="0" collapsed="false"/>
    <row r="47720" customFormat="false" ht="15" hidden="false" customHeight="false" outlineLevel="0" collapsed="false"/>
    <row r="47721" customFormat="false" ht="15" hidden="false" customHeight="false" outlineLevel="0" collapsed="false"/>
    <row r="47722" customFormat="false" ht="15" hidden="false" customHeight="false" outlineLevel="0" collapsed="false"/>
    <row r="47723" customFormat="false" ht="15" hidden="false" customHeight="false" outlineLevel="0" collapsed="false"/>
    <row r="47724" customFormat="false" ht="15" hidden="false" customHeight="false" outlineLevel="0" collapsed="false"/>
    <row r="47725" customFormat="false" ht="15" hidden="false" customHeight="false" outlineLevel="0" collapsed="false"/>
    <row r="47726" customFormat="false" ht="15" hidden="false" customHeight="false" outlineLevel="0" collapsed="false"/>
    <row r="47727" customFormat="false" ht="15" hidden="false" customHeight="false" outlineLevel="0" collapsed="false"/>
    <row r="47728" customFormat="false" ht="15" hidden="false" customHeight="false" outlineLevel="0" collapsed="false"/>
    <row r="47729" customFormat="false" ht="15" hidden="false" customHeight="false" outlineLevel="0" collapsed="false"/>
    <row r="47730" customFormat="false" ht="15" hidden="false" customHeight="false" outlineLevel="0" collapsed="false"/>
    <row r="47731" customFormat="false" ht="15" hidden="false" customHeight="false" outlineLevel="0" collapsed="false"/>
    <row r="47732" customFormat="false" ht="15" hidden="false" customHeight="false" outlineLevel="0" collapsed="false"/>
    <row r="47733" customFormat="false" ht="15" hidden="false" customHeight="false" outlineLevel="0" collapsed="false"/>
    <row r="47734" customFormat="false" ht="15" hidden="false" customHeight="false" outlineLevel="0" collapsed="false"/>
    <row r="47735" customFormat="false" ht="15" hidden="false" customHeight="false" outlineLevel="0" collapsed="false"/>
    <row r="47736" customFormat="false" ht="15" hidden="false" customHeight="false" outlineLevel="0" collapsed="false"/>
    <row r="47737" customFormat="false" ht="15" hidden="false" customHeight="false" outlineLevel="0" collapsed="false"/>
    <row r="47738" customFormat="false" ht="15" hidden="false" customHeight="false" outlineLevel="0" collapsed="false"/>
    <row r="47739" customFormat="false" ht="15" hidden="false" customHeight="false" outlineLevel="0" collapsed="false"/>
    <row r="47740" customFormat="false" ht="15" hidden="false" customHeight="false" outlineLevel="0" collapsed="false"/>
    <row r="47741" customFormat="false" ht="15" hidden="false" customHeight="false" outlineLevel="0" collapsed="false"/>
    <row r="47742" customFormat="false" ht="15" hidden="false" customHeight="false" outlineLevel="0" collapsed="false"/>
    <row r="47743" customFormat="false" ht="15" hidden="false" customHeight="false" outlineLevel="0" collapsed="false"/>
    <row r="47744" customFormat="false" ht="15" hidden="false" customHeight="false" outlineLevel="0" collapsed="false"/>
    <row r="47745" customFormat="false" ht="15" hidden="false" customHeight="false" outlineLevel="0" collapsed="false"/>
    <row r="47746" customFormat="false" ht="15" hidden="false" customHeight="false" outlineLevel="0" collapsed="false"/>
    <row r="47747" customFormat="false" ht="15" hidden="false" customHeight="false" outlineLevel="0" collapsed="false"/>
    <row r="47748" customFormat="false" ht="15" hidden="false" customHeight="false" outlineLevel="0" collapsed="false"/>
    <row r="47749" customFormat="false" ht="15" hidden="false" customHeight="false" outlineLevel="0" collapsed="false"/>
    <row r="47750" customFormat="false" ht="15" hidden="false" customHeight="false" outlineLevel="0" collapsed="false"/>
    <row r="47751" customFormat="false" ht="15" hidden="false" customHeight="false" outlineLevel="0" collapsed="false"/>
    <row r="47752" customFormat="false" ht="15" hidden="false" customHeight="false" outlineLevel="0" collapsed="false"/>
    <row r="47753" customFormat="false" ht="15" hidden="false" customHeight="false" outlineLevel="0" collapsed="false"/>
    <row r="47754" customFormat="false" ht="15" hidden="false" customHeight="false" outlineLevel="0" collapsed="false"/>
    <row r="47755" customFormat="false" ht="15" hidden="false" customHeight="false" outlineLevel="0" collapsed="false"/>
    <row r="47756" customFormat="false" ht="15" hidden="false" customHeight="false" outlineLevel="0" collapsed="false"/>
    <row r="47757" customFormat="false" ht="15" hidden="false" customHeight="false" outlineLevel="0" collapsed="false"/>
    <row r="47758" customFormat="false" ht="15" hidden="false" customHeight="false" outlineLevel="0" collapsed="false"/>
    <row r="47759" customFormat="false" ht="15" hidden="false" customHeight="false" outlineLevel="0" collapsed="false"/>
    <row r="47760" customFormat="false" ht="15" hidden="false" customHeight="false" outlineLevel="0" collapsed="false"/>
    <row r="47761" customFormat="false" ht="15" hidden="false" customHeight="false" outlineLevel="0" collapsed="false"/>
    <row r="47762" customFormat="false" ht="15" hidden="false" customHeight="false" outlineLevel="0" collapsed="false"/>
    <row r="47763" customFormat="false" ht="15" hidden="false" customHeight="false" outlineLevel="0" collapsed="false"/>
    <row r="47764" customFormat="false" ht="15" hidden="false" customHeight="false" outlineLevel="0" collapsed="false"/>
    <row r="47765" customFormat="false" ht="15" hidden="false" customHeight="false" outlineLevel="0" collapsed="false"/>
    <row r="47766" customFormat="false" ht="15" hidden="false" customHeight="false" outlineLevel="0" collapsed="false"/>
    <row r="47767" customFormat="false" ht="15" hidden="false" customHeight="false" outlineLevel="0" collapsed="false"/>
    <row r="47768" customFormat="false" ht="15" hidden="false" customHeight="false" outlineLevel="0" collapsed="false"/>
    <row r="47769" customFormat="false" ht="15" hidden="false" customHeight="false" outlineLevel="0" collapsed="false"/>
    <row r="47770" customFormat="false" ht="15" hidden="false" customHeight="false" outlineLevel="0" collapsed="false"/>
    <row r="47771" customFormat="false" ht="15" hidden="false" customHeight="false" outlineLevel="0" collapsed="false"/>
    <row r="47772" customFormat="false" ht="15" hidden="false" customHeight="false" outlineLevel="0" collapsed="false"/>
    <row r="47773" customFormat="false" ht="15" hidden="false" customHeight="false" outlineLevel="0" collapsed="false"/>
    <row r="47774" customFormat="false" ht="15" hidden="false" customHeight="false" outlineLevel="0" collapsed="false"/>
    <row r="47775" customFormat="false" ht="15" hidden="false" customHeight="false" outlineLevel="0" collapsed="false"/>
    <row r="47776" customFormat="false" ht="15" hidden="false" customHeight="false" outlineLevel="0" collapsed="false"/>
    <row r="47777" customFormat="false" ht="15" hidden="false" customHeight="false" outlineLevel="0" collapsed="false"/>
    <row r="47778" customFormat="false" ht="15" hidden="false" customHeight="false" outlineLevel="0" collapsed="false"/>
    <row r="47779" customFormat="false" ht="15" hidden="false" customHeight="false" outlineLevel="0" collapsed="false"/>
    <row r="47780" customFormat="false" ht="15" hidden="false" customHeight="false" outlineLevel="0" collapsed="false"/>
    <row r="47781" customFormat="false" ht="15" hidden="false" customHeight="false" outlineLevel="0" collapsed="false"/>
    <row r="47782" customFormat="false" ht="15" hidden="false" customHeight="false" outlineLevel="0" collapsed="false"/>
    <row r="47783" customFormat="false" ht="15" hidden="false" customHeight="false" outlineLevel="0" collapsed="false"/>
    <row r="47784" customFormat="false" ht="15" hidden="false" customHeight="false" outlineLevel="0" collapsed="false"/>
    <row r="47785" customFormat="false" ht="15" hidden="false" customHeight="false" outlineLevel="0" collapsed="false"/>
    <row r="47786" customFormat="false" ht="15" hidden="false" customHeight="false" outlineLevel="0" collapsed="false"/>
    <row r="47787" customFormat="false" ht="15" hidden="false" customHeight="false" outlineLevel="0" collapsed="false"/>
    <row r="47788" customFormat="false" ht="15" hidden="false" customHeight="false" outlineLevel="0" collapsed="false"/>
    <row r="47789" customFormat="false" ht="15" hidden="false" customHeight="false" outlineLevel="0" collapsed="false"/>
    <row r="47790" customFormat="false" ht="15" hidden="false" customHeight="false" outlineLevel="0" collapsed="false"/>
    <row r="47791" customFormat="false" ht="15" hidden="false" customHeight="false" outlineLevel="0" collapsed="false"/>
    <row r="47792" customFormat="false" ht="15" hidden="false" customHeight="false" outlineLevel="0" collapsed="false"/>
    <row r="47793" customFormat="false" ht="15" hidden="false" customHeight="false" outlineLevel="0" collapsed="false"/>
    <row r="47794" customFormat="false" ht="15" hidden="false" customHeight="false" outlineLevel="0" collapsed="false"/>
    <row r="47795" customFormat="false" ht="15" hidden="false" customHeight="false" outlineLevel="0" collapsed="false"/>
    <row r="47796" customFormat="false" ht="15" hidden="false" customHeight="false" outlineLevel="0" collapsed="false"/>
    <row r="47797" customFormat="false" ht="15" hidden="false" customHeight="false" outlineLevel="0" collapsed="false"/>
    <row r="47798" customFormat="false" ht="15" hidden="false" customHeight="false" outlineLevel="0" collapsed="false"/>
    <row r="47799" customFormat="false" ht="15" hidden="false" customHeight="false" outlineLevel="0" collapsed="false"/>
    <row r="47800" customFormat="false" ht="15" hidden="false" customHeight="false" outlineLevel="0" collapsed="false"/>
    <row r="47801" customFormat="false" ht="15" hidden="false" customHeight="false" outlineLevel="0" collapsed="false"/>
    <row r="47802" customFormat="false" ht="15" hidden="false" customHeight="false" outlineLevel="0" collapsed="false"/>
    <row r="47803" customFormat="false" ht="15" hidden="false" customHeight="false" outlineLevel="0" collapsed="false"/>
    <row r="47804" customFormat="false" ht="15" hidden="false" customHeight="false" outlineLevel="0" collapsed="false"/>
    <row r="47805" customFormat="false" ht="15" hidden="false" customHeight="false" outlineLevel="0" collapsed="false"/>
    <row r="47806" customFormat="false" ht="15" hidden="false" customHeight="false" outlineLevel="0" collapsed="false"/>
    <row r="47807" customFormat="false" ht="15" hidden="false" customHeight="false" outlineLevel="0" collapsed="false"/>
    <row r="47808" customFormat="false" ht="15" hidden="false" customHeight="false" outlineLevel="0" collapsed="false"/>
    <row r="47809" customFormat="false" ht="15" hidden="false" customHeight="false" outlineLevel="0" collapsed="false"/>
    <row r="47810" customFormat="false" ht="15" hidden="false" customHeight="false" outlineLevel="0" collapsed="false"/>
    <row r="47811" customFormat="false" ht="15" hidden="false" customHeight="false" outlineLevel="0" collapsed="false"/>
    <row r="47812" customFormat="false" ht="15" hidden="false" customHeight="false" outlineLevel="0" collapsed="false"/>
    <row r="47813" customFormat="false" ht="15" hidden="false" customHeight="false" outlineLevel="0" collapsed="false"/>
    <row r="47814" customFormat="false" ht="15" hidden="false" customHeight="false" outlineLevel="0" collapsed="false"/>
    <row r="47815" customFormat="false" ht="15" hidden="false" customHeight="false" outlineLevel="0" collapsed="false"/>
    <row r="47816" customFormat="false" ht="15" hidden="false" customHeight="false" outlineLevel="0" collapsed="false"/>
    <row r="47817" customFormat="false" ht="15" hidden="false" customHeight="false" outlineLevel="0" collapsed="false"/>
    <row r="47818" customFormat="false" ht="15" hidden="false" customHeight="false" outlineLevel="0" collapsed="false"/>
    <row r="47819" customFormat="false" ht="15" hidden="false" customHeight="false" outlineLevel="0" collapsed="false"/>
    <row r="47820" customFormat="false" ht="15" hidden="false" customHeight="false" outlineLevel="0" collapsed="false"/>
    <row r="47821" customFormat="false" ht="15" hidden="false" customHeight="false" outlineLevel="0" collapsed="false"/>
    <row r="47822" customFormat="false" ht="15" hidden="false" customHeight="false" outlineLevel="0" collapsed="false"/>
    <row r="47823" customFormat="false" ht="15" hidden="false" customHeight="false" outlineLevel="0" collapsed="false"/>
    <row r="47824" customFormat="false" ht="15" hidden="false" customHeight="false" outlineLevel="0" collapsed="false"/>
    <row r="47825" customFormat="false" ht="15" hidden="false" customHeight="false" outlineLevel="0" collapsed="false"/>
    <row r="47826" customFormat="false" ht="15" hidden="false" customHeight="false" outlineLevel="0" collapsed="false"/>
    <row r="47827" customFormat="false" ht="15" hidden="false" customHeight="false" outlineLevel="0" collapsed="false"/>
    <row r="47828" customFormat="false" ht="15" hidden="false" customHeight="false" outlineLevel="0" collapsed="false"/>
    <row r="47829" customFormat="false" ht="15" hidden="false" customHeight="false" outlineLevel="0" collapsed="false"/>
    <row r="47830" customFormat="false" ht="15" hidden="false" customHeight="false" outlineLevel="0" collapsed="false"/>
    <row r="47831" customFormat="false" ht="15" hidden="false" customHeight="false" outlineLevel="0" collapsed="false"/>
    <row r="47832" customFormat="false" ht="15" hidden="false" customHeight="false" outlineLevel="0" collapsed="false"/>
    <row r="47833" customFormat="false" ht="15" hidden="false" customHeight="false" outlineLevel="0" collapsed="false"/>
    <row r="47834" customFormat="false" ht="15" hidden="false" customHeight="false" outlineLevel="0" collapsed="false"/>
    <row r="47835" customFormat="false" ht="15" hidden="false" customHeight="false" outlineLevel="0" collapsed="false"/>
    <row r="47836" customFormat="false" ht="15" hidden="false" customHeight="false" outlineLevel="0" collapsed="false"/>
    <row r="47837" customFormat="false" ht="15" hidden="false" customHeight="false" outlineLevel="0" collapsed="false"/>
    <row r="47838" customFormat="false" ht="15" hidden="false" customHeight="false" outlineLevel="0" collapsed="false"/>
    <row r="47839" customFormat="false" ht="15" hidden="false" customHeight="false" outlineLevel="0" collapsed="false"/>
    <row r="47840" customFormat="false" ht="15" hidden="false" customHeight="false" outlineLevel="0" collapsed="false"/>
    <row r="47841" customFormat="false" ht="15" hidden="false" customHeight="false" outlineLevel="0" collapsed="false"/>
    <row r="47842" customFormat="false" ht="15" hidden="false" customHeight="false" outlineLevel="0" collapsed="false"/>
    <row r="47843" customFormat="false" ht="15" hidden="false" customHeight="false" outlineLevel="0" collapsed="false"/>
    <row r="47844" customFormat="false" ht="15" hidden="false" customHeight="false" outlineLevel="0" collapsed="false"/>
    <row r="47845" customFormat="false" ht="15" hidden="false" customHeight="false" outlineLevel="0" collapsed="false"/>
    <row r="47846" customFormat="false" ht="15" hidden="false" customHeight="false" outlineLevel="0" collapsed="false"/>
    <row r="47847" customFormat="false" ht="15" hidden="false" customHeight="false" outlineLevel="0" collapsed="false"/>
    <row r="47848" customFormat="false" ht="15" hidden="false" customHeight="false" outlineLevel="0" collapsed="false"/>
    <row r="47849" customFormat="false" ht="15" hidden="false" customHeight="false" outlineLevel="0" collapsed="false"/>
    <row r="47850" customFormat="false" ht="15" hidden="false" customHeight="false" outlineLevel="0" collapsed="false"/>
    <row r="47851" customFormat="false" ht="15" hidden="false" customHeight="false" outlineLevel="0" collapsed="false"/>
    <row r="47852" customFormat="false" ht="15" hidden="false" customHeight="false" outlineLevel="0" collapsed="false"/>
    <row r="47853" customFormat="false" ht="15" hidden="false" customHeight="false" outlineLevel="0" collapsed="false"/>
    <row r="47854" customFormat="false" ht="15" hidden="false" customHeight="false" outlineLevel="0" collapsed="false"/>
    <row r="47855" customFormat="false" ht="15" hidden="false" customHeight="false" outlineLevel="0" collapsed="false"/>
    <row r="47856" customFormat="false" ht="15" hidden="false" customHeight="false" outlineLevel="0" collapsed="false"/>
    <row r="47857" customFormat="false" ht="15" hidden="false" customHeight="false" outlineLevel="0" collapsed="false"/>
    <row r="47858" customFormat="false" ht="15" hidden="false" customHeight="false" outlineLevel="0" collapsed="false"/>
    <row r="47859" customFormat="false" ht="15" hidden="false" customHeight="false" outlineLevel="0" collapsed="false"/>
    <row r="47860" customFormat="false" ht="15" hidden="false" customHeight="false" outlineLevel="0" collapsed="false"/>
    <row r="47861" customFormat="false" ht="15" hidden="false" customHeight="false" outlineLevel="0" collapsed="false"/>
    <row r="47862" customFormat="false" ht="15" hidden="false" customHeight="false" outlineLevel="0" collapsed="false"/>
    <row r="47863" customFormat="false" ht="15" hidden="false" customHeight="false" outlineLevel="0" collapsed="false"/>
    <row r="47864" customFormat="false" ht="15" hidden="false" customHeight="false" outlineLevel="0" collapsed="false"/>
    <row r="47865" customFormat="false" ht="15" hidden="false" customHeight="false" outlineLevel="0" collapsed="false"/>
    <row r="47866" customFormat="false" ht="15" hidden="false" customHeight="false" outlineLevel="0" collapsed="false"/>
    <row r="47867" customFormat="false" ht="15" hidden="false" customHeight="false" outlineLevel="0" collapsed="false"/>
    <row r="47868" customFormat="false" ht="15" hidden="false" customHeight="false" outlineLevel="0" collapsed="false"/>
    <row r="47869" customFormat="false" ht="15" hidden="false" customHeight="false" outlineLevel="0" collapsed="false"/>
    <row r="47870" customFormat="false" ht="15" hidden="false" customHeight="false" outlineLevel="0" collapsed="false"/>
    <row r="47871" customFormat="false" ht="15" hidden="false" customHeight="false" outlineLevel="0" collapsed="false"/>
    <row r="47872" customFormat="false" ht="15" hidden="false" customHeight="false" outlineLevel="0" collapsed="false"/>
    <row r="47873" customFormat="false" ht="15" hidden="false" customHeight="false" outlineLevel="0" collapsed="false"/>
    <row r="47874" customFormat="false" ht="15" hidden="false" customHeight="false" outlineLevel="0" collapsed="false"/>
    <row r="47875" customFormat="false" ht="15" hidden="false" customHeight="false" outlineLevel="0" collapsed="false"/>
    <row r="47876" customFormat="false" ht="15" hidden="false" customHeight="false" outlineLevel="0" collapsed="false"/>
    <row r="47877" customFormat="false" ht="15" hidden="false" customHeight="false" outlineLevel="0" collapsed="false"/>
    <row r="47878" customFormat="false" ht="15" hidden="false" customHeight="false" outlineLevel="0" collapsed="false"/>
    <row r="47879" customFormat="false" ht="15" hidden="false" customHeight="false" outlineLevel="0" collapsed="false"/>
    <row r="47880" customFormat="false" ht="15" hidden="false" customHeight="false" outlineLevel="0" collapsed="false"/>
    <row r="47881" customFormat="false" ht="15" hidden="false" customHeight="false" outlineLevel="0" collapsed="false"/>
    <row r="47882" customFormat="false" ht="15" hidden="false" customHeight="false" outlineLevel="0" collapsed="false"/>
    <row r="47883" customFormat="false" ht="15" hidden="false" customHeight="false" outlineLevel="0" collapsed="false"/>
    <row r="47884" customFormat="false" ht="15" hidden="false" customHeight="false" outlineLevel="0" collapsed="false"/>
    <row r="47885" customFormat="false" ht="15" hidden="false" customHeight="false" outlineLevel="0" collapsed="false"/>
    <row r="47886" customFormat="false" ht="15" hidden="false" customHeight="false" outlineLevel="0" collapsed="false"/>
    <row r="47887" customFormat="false" ht="15" hidden="false" customHeight="false" outlineLevel="0" collapsed="false"/>
    <row r="47888" customFormat="false" ht="15" hidden="false" customHeight="false" outlineLevel="0" collapsed="false"/>
    <row r="47889" customFormat="false" ht="15" hidden="false" customHeight="false" outlineLevel="0" collapsed="false"/>
    <row r="47890" customFormat="false" ht="15" hidden="false" customHeight="false" outlineLevel="0" collapsed="false"/>
    <row r="47891" customFormat="false" ht="15" hidden="false" customHeight="false" outlineLevel="0" collapsed="false"/>
    <row r="47892" customFormat="false" ht="15" hidden="false" customHeight="false" outlineLevel="0" collapsed="false"/>
    <row r="47893" customFormat="false" ht="15" hidden="false" customHeight="false" outlineLevel="0" collapsed="false"/>
    <row r="47894" customFormat="false" ht="15" hidden="false" customHeight="false" outlineLevel="0" collapsed="false"/>
    <row r="47895" customFormat="false" ht="15" hidden="false" customHeight="false" outlineLevel="0" collapsed="false"/>
    <row r="47896" customFormat="false" ht="15" hidden="false" customHeight="false" outlineLevel="0" collapsed="false"/>
    <row r="47897" customFormat="false" ht="15" hidden="false" customHeight="false" outlineLevel="0" collapsed="false"/>
    <row r="47898" customFormat="false" ht="15" hidden="false" customHeight="false" outlineLevel="0" collapsed="false"/>
    <row r="47899" customFormat="false" ht="15" hidden="false" customHeight="false" outlineLevel="0" collapsed="false"/>
    <row r="47900" customFormat="false" ht="15" hidden="false" customHeight="false" outlineLevel="0" collapsed="false"/>
    <row r="47901" customFormat="false" ht="15" hidden="false" customHeight="false" outlineLevel="0" collapsed="false"/>
    <row r="47902" customFormat="false" ht="15" hidden="false" customHeight="false" outlineLevel="0" collapsed="false"/>
    <row r="47903" customFormat="false" ht="15" hidden="false" customHeight="false" outlineLevel="0" collapsed="false"/>
    <row r="47904" customFormat="false" ht="15" hidden="false" customHeight="false" outlineLevel="0" collapsed="false"/>
    <row r="47905" customFormat="false" ht="15" hidden="false" customHeight="false" outlineLevel="0" collapsed="false"/>
    <row r="47906" customFormat="false" ht="15" hidden="false" customHeight="false" outlineLevel="0" collapsed="false"/>
    <row r="47907" customFormat="false" ht="15" hidden="false" customHeight="false" outlineLevel="0" collapsed="false"/>
    <row r="47908" customFormat="false" ht="15" hidden="false" customHeight="false" outlineLevel="0" collapsed="false"/>
    <row r="47909" customFormat="false" ht="15" hidden="false" customHeight="false" outlineLevel="0" collapsed="false"/>
    <row r="47910" customFormat="false" ht="15" hidden="false" customHeight="false" outlineLevel="0" collapsed="false"/>
    <row r="47911" customFormat="false" ht="15" hidden="false" customHeight="false" outlineLevel="0" collapsed="false"/>
    <row r="47912" customFormat="false" ht="15" hidden="false" customHeight="false" outlineLevel="0" collapsed="false"/>
    <row r="47913" customFormat="false" ht="15" hidden="false" customHeight="false" outlineLevel="0" collapsed="false"/>
    <row r="47914" customFormat="false" ht="15" hidden="false" customHeight="false" outlineLevel="0" collapsed="false"/>
    <row r="47915" customFormat="false" ht="15" hidden="false" customHeight="false" outlineLevel="0" collapsed="false"/>
    <row r="47916" customFormat="false" ht="15" hidden="false" customHeight="false" outlineLevel="0" collapsed="false"/>
    <row r="47917" customFormat="false" ht="15" hidden="false" customHeight="false" outlineLevel="0" collapsed="false"/>
    <row r="47918" customFormat="false" ht="15" hidden="false" customHeight="false" outlineLevel="0" collapsed="false"/>
    <row r="47919" customFormat="false" ht="15" hidden="false" customHeight="false" outlineLevel="0" collapsed="false"/>
    <row r="47920" customFormat="false" ht="15" hidden="false" customHeight="false" outlineLevel="0" collapsed="false"/>
    <row r="47921" customFormat="false" ht="15" hidden="false" customHeight="false" outlineLevel="0" collapsed="false"/>
    <row r="47922" customFormat="false" ht="15" hidden="false" customHeight="false" outlineLevel="0" collapsed="false"/>
    <row r="47923" customFormat="false" ht="15" hidden="false" customHeight="false" outlineLevel="0" collapsed="false"/>
    <row r="47924" customFormat="false" ht="15" hidden="false" customHeight="false" outlineLevel="0" collapsed="false"/>
    <row r="47925" customFormat="false" ht="15" hidden="false" customHeight="false" outlineLevel="0" collapsed="false"/>
    <row r="47926" customFormat="false" ht="15" hidden="false" customHeight="false" outlineLevel="0" collapsed="false"/>
    <row r="47927" customFormat="false" ht="15" hidden="false" customHeight="false" outlineLevel="0" collapsed="false"/>
    <row r="47928" customFormat="false" ht="15" hidden="false" customHeight="false" outlineLevel="0" collapsed="false"/>
    <row r="47929" customFormat="false" ht="15" hidden="false" customHeight="false" outlineLevel="0" collapsed="false"/>
    <row r="47930" customFormat="false" ht="15" hidden="false" customHeight="false" outlineLevel="0" collapsed="false"/>
    <row r="47931" customFormat="false" ht="15" hidden="false" customHeight="false" outlineLevel="0" collapsed="false"/>
    <row r="47932" customFormat="false" ht="15" hidden="false" customHeight="false" outlineLevel="0" collapsed="false"/>
    <row r="47933" customFormat="false" ht="15" hidden="false" customHeight="false" outlineLevel="0" collapsed="false"/>
    <row r="47934" customFormat="false" ht="15" hidden="false" customHeight="false" outlineLevel="0" collapsed="false"/>
    <row r="47935" customFormat="false" ht="15" hidden="false" customHeight="false" outlineLevel="0" collapsed="false"/>
    <row r="47936" customFormat="false" ht="15" hidden="false" customHeight="false" outlineLevel="0" collapsed="false"/>
    <row r="47937" customFormat="false" ht="15" hidden="false" customHeight="false" outlineLevel="0" collapsed="false"/>
    <row r="47938" customFormat="false" ht="15" hidden="false" customHeight="false" outlineLevel="0" collapsed="false"/>
    <row r="47939" customFormat="false" ht="15" hidden="false" customHeight="false" outlineLevel="0" collapsed="false"/>
    <row r="47940" customFormat="false" ht="15" hidden="false" customHeight="false" outlineLevel="0" collapsed="false"/>
    <row r="47941" customFormat="false" ht="15" hidden="false" customHeight="false" outlineLevel="0" collapsed="false"/>
    <row r="47942" customFormat="false" ht="15" hidden="false" customHeight="false" outlineLevel="0" collapsed="false"/>
    <row r="47943" customFormat="false" ht="15" hidden="false" customHeight="false" outlineLevel="0" collapsed="false"/>
    <row r="47944" customFormat="false" ht="15" hidden="false" customHeight="false" outlineLevel="0" collapsed="false"/>
    <row r="47945" customFormat="false" ht="15" hidden="false" customHeight="false" outlineLevel="0" collapsed="false"/>
    <row r="47946" customFormat="false" ht="15" hidden="false" customHeight="false" outlineLevel="0" collapsed="false"/>
    <row r="47947" customFormat="false" ht="15" hidden="false" customHeight="false" outlineLevel="0" collapsed="false"/>
    <row r="47948" customFormat="false" ht="15" hidden="false" customHeight="false" outlineLevel="0" collapsed="false"/>
    <row r="47949" customFormat="false" ht="15" hidden="false" customHeight="false" outlineLevel="0" collapsed="false"/>
    <row r="47950" customFormat="false" ht="15" hidden="false" customHeight="false" outlineLevel="0" collapsed="false"/>
    <row r="47951" customFormat="false" ht="15" hidden="false" customHeight="false" outlineLevel="0" collapsed="false"/>
    <row r="47952" customFormat="false" ht="15" hidden="false" customHeight="false" outlineLevel="0" collapsed="false"/>
    <row r="47953" customFormat="false" ht="15" hidden="false" customHeight="false" outlineLevel="0" collapsed="false"/>
    <row r="47954" customFormat="false" ht="15" hidden="false" customHeight="false" outlineLevel="0" collapsed="false"/>
    <row r="47955" customFormat="false" ht="15" hidden="false" customHeight="false" outlineLevel="0" collapsed="false"/>
    <row r="47956" customFormat="false" ht="15" hidden="false" customHeight="false" outlineLevel="0" collapsed="false"/>
    <row r="47957" customFormat="false" ht="15" hidden="false" customHeight="false" outlineLevel="0" collapsed="false"/>
    <row r="47958" customFormat="false" ht="15" hidden="false" customHeight="false" outlineLevel="0" collapsed="false"/>
    <row r="47959" customFormat="false" ht="15" hidden="false" customHeight="false" outlineLevel="0" collapsed="false"/>
    <row r="47960" customFormat="false" ht="15" hidden="false" customHeight="false" outlineLevel="0" collapsed="false"/>
    <row r="47961" customFormat="false" ht="15" hidden="false" customHeight="false" outlineLevel="0" collapsed="false"/>
    <row r="47962" customFormat="false" ht="15" hidden="false" customHeight="false" outlineLevel="0" collapsed="false"/>
    <row r="47963" customFormat="false" ht="15" hidden="false" customHeight="false" outlineLevel="0" collapsed="false"/>
    <row r="47964" customFormat="false" ht="15" hidden="false" customHeight="false" outlineLevel="0" collapsed="false"/>
    <row r="47965" customFormat="false" ht="15" hidden="false" customHeight="false" outlineLevel="0" collapsed="false"/>
    <row r="47966" customFormat="false" ht="15" hidden="false" customHeight="false" outlineLevel="0" collapsed="false"/>
    <row r="47967" customFormat="false" ht="15" hidden="false" customHeight="false" outlineLevel="0" collapsed="false"/>
    <row r="47968" customFormat="false" ht="15" hidden="false" customHeight="false" outlineLevel="0" collapsed="false"/>
    <row r="47969" customFormat="false" ht="15" hidden="false" customHeight="false" outlineLevel="0" collapsed="false"/>
    <row r="47970" customFormat="false" ht="15" hidden="false" customHeight="false" outlineLevel="0" collapsed="false"/>
    <row r="47971" customFormat="false" ht="15" hidden="false" customHeight="false" outlineLevel="0" collapsed="false"/>
    <row r="47972" customFormat="false" ht="15" hidden="false" customHeight="false" outlineLevel="0" collapsed="false"/>
    <row r="47973" customFormat="false" ht="15" hidden="false" customHeight="false" outlineLevel="0" collapsed="false"/>
    <row r="47974" customFormat="false" ht="15" hidden="false" customHeight="false" outlineLevel="0" collapsed="false"/>
    <row r="47975" customFormat="false" ht="15" hidden="false" customHeight="false" outlineLevel="0" collapsed="false"/>
    <row r="47976" customFormat="false" ht="15" hidden="false" customHeight="false" outlineLevel="0" collapsed="false"/>
    <row r="47977" customFormat="false" ht="15" hidden="false" customHeight="false" outlineLevel="0" collapsed="false"/>
    <row r="47978" customFormat="false" ht="15" hidden="false" customHeight="false" outlineLevel="0" collapsed="false"/>
    <row r="47979" customFormat="false" ht="15" hidden="false" customHeight="false" outlineLevel="0" collapsed="false"/>
    <row r="47980" customFormat="false" ht="15" hidden="false" customHeight="false" outlineLevel="0" collapsed="false"/>
    <row r="47981" customFormat="false" ht="15" hidden="false" customHeight="false" outlineLevel="0" collapsed="false"/>
    <row r="47982" customFormat="false" ht="15" hidden="false" customHeight="false" outlineLevel="0" collapsed="false"/>
    <row r="47983" customFormat="false" ht="15" hidden="false" customHeight="false" outlineLevel="0" collapsed="false"/>
    <row r="47984" customFormat="false" ht="15" hidden="false" customHeight="false" outlineLevel="0" collapsed="false"/>
    <row r="47985" customFormat="false" ht="15" hidden="false" customHeight="false" outlineLevel="0" collapsed="false"/>
    <row r="47986" customFormat="false" ht="15" hidden="false" customHeight="false" outlineLevel="0" collapsed="false"/>
    <row r="47987" customFormat="false" ht="15" hidden="false" customHeight="false" outlineLevel="0" collapsed="false"/>
    <row r="47988" customFormat="false" ht="15" hidden="false" customHeight="false" outlineLevel="0" collapsed="false"/>
    <row r="47989" customFormat="false" ht="15" hidden="false" customHeight="false" outlineLevel="0" collapsed="false"/>
    <row r="47990" customFormat="false" ht="15" hidden="false" customHeight="false" outlineLevel="0" collapsed="false"/>
    <row r="47991" customFormat="false" ht="15" hidden="false" customHeight="false" outlineLevel="0" collapsed="false"/>
    <row r="47992" customFormat="false" ht="15" hidden="false" customHeight="false" outlineLevel="0" collapsed="false"/>
    <row r="47993" customFormat="false" ht="15" hidden="false" customHeight="false" outlineLevel="0" collapsed="false"/>
    <row r="47994" customFormat="false" ht="15" hidden="false" customHeight="false" outlineLevel="0" collapsed="false"/>
    <row r="47995" customFormat="false" ht="15" hidden="false" customHeight="false" outlineLevel="0" collapsed="false"/>
    <row r="47996" customFormat="false" ht="15" hidden="false" customHeight="false" outlineLevel="0" collapsed="false"/>
    <row r="47997" customFormat="false" ht="15" hidden="false" customHeight="false" outlineLevel="0" collapsed="false"/>
    <row r="47998" customFormat="false" ht="15" hidden="false" customHeight="false" outlineLevel="0" collapsed="false"/>
    <row r="47999" customFormat="false" ht="15" hidden="false" customHeight="false" outlineLevel="0" collapsed="false"/>
    <row r="48000" customFormat="false" ht="15" hidden="false" customHeight="false" outlineLevel="0" collapsed="false"/>
    <row r="48001" customFormat="false" ht="15" hidden="false" customHeight="false" outlineLevel="0" collapsed="false"/>
    <row r="48002" customFormat="false" ht="15" hidden="false" customHeight="false" outlineLevel="0" collapsed="false"/>
    <row r="48003" customFormat="false" ht="15" hidden="false" customHeight="false" outlineLevel="0" collapsed="false"/>
    <row r="48004" customFormat="false" ht="15" hidden="false" customHeight="false" outlineLevel="0" collapsed="false"/>
    <row r="48005" customFormat="false" ht="15" hidden="false" customHeight="false" outlineLevel="0" collapsed="false"/>
    <row r="48006" customFormat="false" ht="15" hidden="false" customHeight="false" outlineLevel="0" collapsed="false"/>
    <row r="48007" customFormat="false" ht="15" hidden="false" customHeight="false" outlineLevel="0" collapsed="false"/>
    <row r="48008" customFormat="false" ht="15" hidden="false" customHeight="false" outlineLevel="0" collapsed="false"/>
    <row r="48009" customFormat="false" ht="15" hidden="false" customHeight="false" outlineLevel="0" collapsed="false"/>
    <row r="48010" customFormat="false" ht="15" hidden="false" customHeight="false" outlineLevel="0" collapsed="false"/>
    <row r="48011" customFormat="false" ht="15" hidden="false" customHeight="false" outlineLevel="0" collapsed="false"/>
    <row r="48012" customFormat="false" ht="15" hidden="false" customHeight="false" outlineLevel="0" collapsed="false"/>
    <row r="48013" customFormat="false" ht="15" hidden="false" customHeight="false" outlineLevel="0" collapsed="false"/>
    <row r="48014" customFormat="false" ht="15" hidden="false" customHeight="false" outlineLevel="0" collapsed="false"/>
    <row r="48015" customFormat="false" ht="15" hidden="false" customHeight="false" outlineLevel="0" collapsed="false"/>
    <row r="48016" customFormat="false" ht="15" hidden="false" customHeight="false" outlineLevel="0" collapsed="false"/>
    <row r="48017" customFormat="false" ht="15" hidden="false" customHeight="false" outlineLevel="0" collapsed="false"/>
    <row r="48018" customFormat="false" ht="15" hidden="false" customHeight="false" outlineLevel="0" collapsed="false"/>
    <row r="48019" customFormat="false" ht="15" hidden="false" customHeight="false" outlineLevel="0" collapsed="false"/>
    <row r="48020" customFormat="false" ht="15" hidden="false" customHeight="false" outlineLevel="0" collapsed="false"/>
    <row r="48021" customFormat="false" ht="15" hidden="false" customHeight="false" outlineLevel="0" collapsed="false"/>
    <row r="48022" customFormat="false" ht="15" hidden="false" customHeight="false" outlineLevel="0" collapsed="false"/>
    <row r="48023" customFormat="false" ht="15" hidden="false" customHeight="false" outlineLevel="0" collapsed="false"/>
    <row r="48024" customFormat="false" ht="15" hidden="false" customHeight="false" outlineLevel="0" collapsed="false"/>
    <row r="48025" customFormat="false" ht="15" hidden="false" customHeight="false" outlineLevel="0" collapsed="false"/>
    <row r="48026" customFormat="false" ht="15" hidden="false" customHeight="false" outlineLevel="0" collapsed="false"/>
    <row r="48027" customFormat="false" ht="15" hidden="false" customHeight="false" outlineLevel="0" collapsed="false"/>
    <row r="48028" customFormat="false" ht="15" hidden="false" customHeight="false" outlineLevel="0" collapsed="false"/>
    <row r="48029" customFormat="false" ht="15" hidden="false" customHeight="false" outlineLevel="0" collapsed="false"/>
    <row r="48030" customFormat="false" ht="15" hidden="false" customHeight="false" outlineLevel="0" collapsed="false"/>
    <row r="48031" customFormat="false" ht="15" hidden="false" customHeight="false" outlineLevel="0" collapsed="false"/>
    <row r="48032" customFormat="false" ht="15" hidden="false" customHeight="false" outlineLevel="0" collapsed="false"/>
    <row r="48033" customFormat="false" ht="15" hidden="false" customHeight="false" outlineLevel="0" collapsed="false"/>
    <row r="48034" customFormat="false" ht="15" hidden="false" customHeight="false" outlineLevel="0" collapsed="false"/>
    <row r="48035" customFormat="false" ht="15" hidden="false" customHeight="false" outlineLevel="0" collapsed="false"/>
    <row r="48036" customFormat="false" ht="15" hidden="false" customHeight="false" outlineLevel="0" collapsed="false"/>
    <row r="48037" customFormat="false" ht="15" hidden="false" customHeight="false" outlineLevel="0" collapsed="false"/>
    <row r="48038" customFormat="false" ht="15" hidden="false" customHeight="false" outlineLevel="0" collapsed="false"/>
    <row r="48039" customFormat="false" ht="15" hidden="false" customHeight="false" outlineLevel="0" collapsed="false"/>
    <row r="48040" customFormat="false" ht="15" hidden="false" customHeight="false" outlineLevel="0" collapsed="false"/>
    <row r="48041" customFormat="false" ht="15" hidden="false" customHeight="false" outlineLevel="0" collapsed="false"/>
    <row r="48042" customFormat="false" ht="15" hidden="false" customHeight="false" outlineLevel="0" collapsed="false"/>
    <row r="48043" customFormat="false" ht="15" hidden="false" customHeight="false" outlineLevel="0" collapsed="false"/>
    <row r="48044" customFormat="false" ht="15" hidden="false" customHeight="false" outlineLevel="0" collapsed="false"/>
    <row r="48045" customFormat="false" ht="15" hidden="false" customHeight="false" outlineLevel="0" collapsed="false"/>
    <row r="48046" customFormat="false" ht="15" hidden="false" customHeight="false" outlineLevel="0" collapsed="false"/>
    <row r="48047" customFormat="false" ht="15" hidden="false" customHeight="false" outlineLevel="0" collapsed="false"/>
    <row r="48048" customFormat="false" ht="15" hidden="false" customHeight="false" outlineLevel="0" collapsed="false"/>
    <row r="48049" customFormat="false" ht="15" hidden="false" customHeight="false" outlineLevel="0" collapsed="false"/>
    <row r="48050" customFormat="false" ht="15" hidden="false" customHeight="false" outlineLevel="0" collapsed="false"/>
    <row r="48051" customFormat="false" ht="15" hidden="false" customHeight="false" outlineLevel="0" collapsed="false"/>
    <row r="48052" customFormat="false" ht="15" hidden="false" customHeight="false" outlineLevel="0" collapsed="false"/>
    <row r="48053" customFormat="false" ht="15" hidden="false" customHeight="false" outlineLevel="0" collapsed="false"/>
    <row r="48054" customFormat="false" ht="15" hidden="false" customHeight="false" outlineLevel="0" collapsed="false"/>
    <row r="48055" customFormat="false" ht="15" hidden="false" customHeight="false" outlineLevel="0" collapsed="false"/>
    <row r="48056" customFormat="false" ht="15" hidden="false" customHeight="false" outlineLevel="0" collapsed="false"/>
    <row r="48057" customFormat="false" ht="15" hidden="false" customHeight="false" outlineLevel="0" collapsed="false"/>
    <row r="48058" customFormat="false" ht="15" hidden="false" customHeight="false" outlineLevel="0" collapsed="false"/>
    <row r="48059" customFormat="false" ht="15" hidden="false" customHeight="false" outlineLevel="0" collapsed="false"/>
    <row r="48060" customFormat="false" ht="15" hidden="false" customHeight="false" outlineLevel="0" collapsed="false"/>
    <row r="48061" customFormat="false" ht="15" hidden="false" customHeight="false" outlineLevel="0" collapsed="false"/>
    <row r="48062" customFormat="false" ht="15" hidden="false" customHeight="false" outlineLevel="0" collapsed="false"/>
    <row r="48063" customFormat="false" ht="15" hidden="false" customHeight="false" outlineLevel="0" collapsed="false"/>
    <row r="48064" customFormat="false" ht="15" hidden="false" customHeight="false" outlineLevel="0" collapsed="false"/>
    <row r="48065" customFormat="false" ht="15" hidden="false" customHeight="false" outlineLevel="0" collapsed="false"/>
    <row r="48066" customFormat="false" ht="15" hidden="false" customHeight="false" outlineLevel="0" collapsed="false"/>
    <row r="48067" customFormat="false" ht="15" hidden="false" customHeight="false" outlineLevel="0" collapsed="false"/>
    <row r="48068" customFormat="false" ht="15" hidden="false" customHeight="false" outlineLevel="0" collapsed="false"/>
    <row r="48069" customFormat="false" ht="15" hidden="false" customHeight="false" outlineLevel="0" collapsed="false"/>
    <row r="48070" customFormat="false" ht="15" hidden="false" customHeight="false" outlineLevel="0" collapsed="false"/>
    <row r="48071" customFormat="false" ht="15" hidden="false" customHeight="false" outlineLevel="0" collapsed="false"/>
    <row r="48072" customFormat="false" ht="15" hidden="false" customHeight="false" outlineLevel="0" collapsed="false"/>
    <row r="48073" customFormat="false" ht="15" hidden="false" customHeight="false" outlineLevel="0" collapsed="false"/>
    <row r="48074" customFormat="false" ht="15" hidden="false" customHeight="false" outlineLevel="0" collapsed="false"/>
    <row r="48075" customFormat="false" ht="15" hidden="false" customHeight="false" outlineLevel="0" collapsed="false"/>
    <row r="48076" customFormat="false" ht="15" hidden="false" customHeight="false" outlineLevel="0" collapsed="false"/>
    <row r="48077" customFormat="false" ht="15" hidden="false" customHeight="false" outlineLevel="0" collapsed="false"/>
    <row r="48078" customFormat="false" ht="15" hidden="false" customHeight="false" outlineLevel="0" collapsed="false"/>
    <row r="48079" customFormat="false" ht="15" hidden="false" customHeight="false" outlineLevel="0" collapsed="false"/>
    <row r="48080" customFormat="false" ht="15" hidden="false" customHeight="false" outlineLevel="0" collapsed="false"/>
    <row r="48081" customFormat="false" ht="15" hidden="false" customHeight="false" outlineLevel="0" collapsed="false"/>
    <row r="48082" customFormat="false" ht="15" hidden="false" customHeight="false" outlineLevel="0" collapsed="false"/>
    <row r="48083" customFormat="false" ht="15" hidden="false" customHeight="false" outlineLevel="0" collapsed="false"/>
    <row r="48084" customFormat="false" ht="15" hidden="false" customHeight="false" outlineLevel="0" collapsed="false"/>
    <row r="48085" customFormat="false" ht="15" hidden="false" customHeight="false" outlineLevel="0" collapsed="false"/>
    <row r="48086" customFormat="false" ht="15" hidden="false" customHeight="false" outlineLevel="0" collapsed="false"/>
    <row r="48087" customFormat="false" ht="15" hidden="false" customHeight="false" outlineLevel="0" collapsed="false"/>
    <row r="48088" customFormat="false" ht="15" hidden="false" customHeight="false" outlineLevel="0" collapsed="false"/>
    <row r="48089" customFormat="false" ht="15" hidden="false" customHeight="false" outlineLevel="0" collapsed="false"/>
    <row r="48090" customFormat="false" ht="15" hidden="false" customHeight="false" outlineLevel="0" collapsed="false"/>
    <row r="48091" customFormat="false" ht="15" hidden="false" customHeight="false" outlineLevel="0" collapsed="false"/>
    <row r="48092" customFormat="false" ht="15" hidden="false" customHeight="false" outlineLevel="0" collapsed="false"/>
    <row r="48093" customFormat="false" ht="15" hidden="false" customHeight="false" outlineLevel="0" collapsed="false"/>
    <row r="48094" customFormat="false" ht="15" hidden="false" customHeight="false" outlineLevel="0" collapsed="false"/>
    <row r="48095" customFormat="false" ht="15" hidden="false" customHeight="false" outlineLevel="0" collapsed="false"/>
    <row r="48096" customFormat="false" ht="15" hidden="false" customHeight="false" outlineLevel="0" collapsed="false"/>
    <row r="48097" customFormat="false" ht="15" hidden="false" customHeight="false" outlineLevel="0" collapsed="false"/>
    <row r="48098" customFormat="false" ht="15" hidden="false" customHeight="false" outlineLevel="0" collapsed="false"/>
    <row r="48099" customFormat="false" ht="15" hidden="false" customHeight="false" outlineLevel="0" collapsed="false"/>
    <row r="48100" customFormat="false" ht="15" hidden="false" customHeight="false" outlineLevel="0" collapsed="false"/>
    <row r="48101" customFormat="false" ht="15" hidden="false" customHeight="false" outlineLevel="0" collapsed="false"/>
    <row r="48102" customFormat="false" ht="15" hidden="false" customHeight="false" outlineLevel="0" collapsed="false"/>
    <row r="48103" customFormat="false" ht="15" hidden="false" customHeight="false" outlineLevel="0" collapsed="false"/>
    <row r="48104" customFormat="false" ht="15" hidden="false" customHeight="false" outlineLevel="0" collapsed="false"/>
    <row r="48105" customFormat="false" ht="15" hidden="false" customHeight="false" outlineLevel="0" collapsed="false"/>
    <row r="48106" customFormat="false" ht="15" hidden="false" customHeight="false" outlineLevel="0" collapsed="false"/>
    <row r="48107" customFormat="false" ht="15" hidden="false" customHeight="false" outlineLevel="0" collapsed="false"/>
    <row r="48108" customFormat="false" ht="15" hidden="false" customHeight="false" outlineLevel="0" collapsed="false"/>
    <row r="48109" customFormat="false" ht="15" hidden="false" customHeight="false" outlineLevel="0" collapsed="false"/>
    <row r="48110" customFormat="false" ht="15" hidden="false" customHeight="false" outlineLevel="0" collapsed="false"/>
    <row r="48111" customFormat="false" ht="15" hidden="false" customHeight="false" outlineLevel="0" collapsed="false"/>
    <row r="48112" customFormat="false" ht="15" hidden="false" customHeight="false" outlineLevel="0" collapsed="false"/>
    <row r="48113" customFormat="false" ht="15" hidden="false" customHeight="false" outlineLevel="0" collapsed="false"/>
    <row r="48114" customFormat="false" ht="15" hidden="false" customHeight="false" outlineLevel="0" collapsed="false"/>
    <row r="48115" customFormat="false" ht="15" hidden="false" customHeight="false" outlineLevel="0" collapsed="false"/>
    <row r="48116" customFormat="false" ht="15" hidden="false" customHeight="false" outlineLevel="0" collapsed="false"/>
    <row r="48117" customFormat="false" ht="15" hidden="false" customHeight="false" outlineLevel="0" collapsed="false"/>
    <row r="48118" customFormat="false" ht="15" hidden="false" customHeight="false" outlineLevel="0" collapsed="false"/>
    <row r="48119" customFormat="false" ht="15" hidden="false" customHeight="false" outlineLevel="0" collapsed="false"/>
    <row r="48120" customFormat="false" ht="15" hidden="false" customHeight="false" outlineLevel="0" collapsed="false"/>
    <row r="48121" customFormat="false" ht="15" hidden="false" customHeight="false" outlineLevel="0" collapsed="false"/>
    <row r="48122" customFormat="false" ht="15" hidden="false" customHeight="false" outlineLevel="0" collapsed="false"/>
    <row r="48123" customFormat="false" ht="15" hidden="false" customHeight="false" outlineLevel="0" collapsed="false"/>
    <row r="48124" customFormat="false" ht="15" hidden="false" customHeight="false" outlineLevel="0" collapsed="false"/>
    <row r="48125" customFormat="false" ht="15" hidden="false" customHeight="false" outlineLevel="0" collapsed="false"/>
    <row r="48126" customFormat="false" ht="15" hidden="false" customHeight="false" outlineLevel="0" collapsed="false"/>
    <row r="48127" customFormat="false" ht="15" hidden="false" customHeight="false" outlineLevel="0" collapsed="false"/>
    <row r="48128" customFormat="false" ht="15" hidden="false" customHeight="false" outlineLevel="0" collapsed="false"/>
    <row r="48129" customFormat="false" ht="15" hidden="false" customHeight="false" outlineLevel="0" collapsed="false"/>
    <row r="48130" customFormat="false" ht="15" hidden="false" customHeight="false" outlineLevel="0" collapsed="false"/>
    <row r="48131" customFormat="false" ht="15" hidden="false" customHeight="false" outlineLevel="0" collapsed="false"/>
    <row r="48132" customFormat="false" ht="15" hidden="false" customHeight="false" outlineLevel="0" collapsed="false"/>
    <row r="48133" customFormat="false" ht="15" hidden="false" customHeight="false" outlineLevel="0" collapsed="false"/>
    <row r="48134" customFormat="false" ht="15" hidden="false" customHeight="false" outlineLevel="0" collapsed="false"/>
    <row r="48135" customFormat="false" ht="15" hidden="false" customHeight="false" outlineLevel="0" collapsed="false"/>
    <row r="48136" customFormat="false" ht="15" hidden="false" customHeight="false" outlineLevel="0" collapsed="false"/>
    <row r="48137" customFormat="false" ht="15" hidden="false" customHeight="false" outlineLevel="0" collapsed="false"/>
    <row r="48138" customFormat="false" ht="15" hidden="false" customHeight="false" outlineLevel="0" collapsed="false"/>
    <row r="48139" customFormat="false" ht="15" hidden="false" customHeight="false" outlineLevel="0" collapsed="false"/>
    <row r="48140" customFormat="false" ht="15" hidden="false" customHeight="false" outlineLevel="0" collapsed="false"/>
    <row r="48141" customFormat="false" ht="15" hidden="false" customHeight="false" outlineLevel="0" collapsed="false"/>
    <row r="48142" customFormat="false" ht="15" hidden="false" customHeight="false" outlineLevel="0" collapsed="false"/>
    <row r="48143" customFormat="false" ht="15" hidden="false" customHeight="false" outlineLevel="0" collapsed="false"/>
    <row r="48144" customFormat="false" ht="15" hidden="false" customHeight="false" outlineLevel="0" collapsed="false"/>
    <row r="48145" customFormat="false" ht="15" hidden="false" customHeight="false" outlineLevel="0" collapsed="false"/>
    <row r="48146" customFormat="false" ht="15" hidden="false" customHeight="false" outlineLevel="0" collapsed="false"/>
    <row r="48147" customFormat="false" ht="15" hidden="false" customHeight="false" outlineLevel="0" collapsed="false"/>
    <row r="48148" customFormat="false" ht="15" hidden="false" customHeight="false" outlineLevel="0" collapsed="false"/>
    <row r="48149" customFormat="false" ht="15" hidden="false" customHeight="false" outlineLevel="0" collapsed="false"/>
    <row r="48150" customFormat="false" ht="15" hidden="false" customHeight="false" outlineLevel="0" collapsed="false"/>
    <row r="48151" customFormat="false" ht="15" hidden="false" customHeight="false" outlineLevel="0" collapsed="false"/>
    <row r="48152" customFormat="false" ht="15" hidden="false" customHeight="false" outlineLevel="0" collapsed="false"/>
    <row r="48153" customFormat="false" ht="15" hidden="false" customHeight="false" outlineLevel="0" collapsed="false"/>
    <row r="48154" customFormat="false" ht="15" hidden="false" customHeight="false" outlineLevel="0" collapsed="false"/>
    <row r="48155" customFormat="false" ht="15" hidden="false" customHeight="false" outlineLevel="0" collapsed="false"/>
    <row r="48156" customFormat="false" ht="15" hidden="false" customHeight="false" outlineLevel="0" collapsed="false"/>
    <row r="48157" customFormat="false" ht="15" hidden="false" customHeight="false" outlineLevel="0" collapsed="false"/>
    <row r="48158" customFormat="false" ht="15" hidden="false" customHeight="false" outlineLevel="0" collapsed="false"/>
    <row r="48159" customFormat="false" ht="15" hidden="false" customHeight="false" outlineLevel="0" collapsed="false"/>
    <row r="48160" customFormat="false" ht="15" hidden="false" customHeight="false" outlineLevel="0" collapsed="false"/>
    <row r="48161" customFormat="false" ht="15" hidden="false" customHeight="false" outlineLevel="0" collapsed="false"/>
    <row r="48162" customFormat="false" ht="15" hidden="false" customHeight="false" outlineLevel="0" collapsed="false"/>
    <row r="48163" customFormat="false" ht="15" hidden="false" customHeight="false" outlineLevel="0" collapsed="false"/>
    <row r="48164" customFormat="false" ht="15" hidden="false" customHeight="false" outlineLevel="0" collapsed="false"/>
    <row r="48165" customFormat="false" ht="15" hidden="false" customHeight="false" outlineLevel="0" collapsed="false"/>
    <row r="48166" customFormat="false" ht="15" hidden="false" customHeight="false" outlineLevel="0" collapsed="false"/>
    <row r="48167" customFormat="false" ht="15" hidden="false" customHeight="false" outlineLevel="0" collapsed="false"/>
    <row r="48168" customFormat="false" ht="15" hidden="false" customHeight="false" outlineLevel="0" collapsed="false"/>
    <row r="48169" customFormat="false" ht="15" hidden="false" customHeight="false" outlineLevel="0" collapsed="false"/>
    <row r="48170" customFormat="false" ht="15" hidden="false" customHeight="false" outlineLevel="0" collapsed="false"/>
    <row r="48171" customFormat="false" ht="15" hidden="false" customHeight="false" outlineLevel="0" collapsed="false"/>
    <row r="48172" customFormat="false" ht="15" hidden="false" customHeight="false" outlineLevel="0" collapsed="false"/>
    <row r="48173" customFormat="false" ht="15" hidden="false" customHeight="false" outlineLevel="0" collapsed="false"/>
    <row r="48174" customFormat="false" ht="15" hidden="false" customHeight="false" outlineLevel="0" collapsed="false"/>
    <row r="48175" customFormat="false" ht="15" hidden="false" customHeight="false" outlineLevel="0" collapsed="false"/>
    <row r="48176" customFormat="false" ht="15" hidden="false" customHeight="false" outlineLevel="0" collapsed="false"/>
    <row r="48177" customFormat="false" ht="15" hidden="false" customHeight="false" outlineLevel="0" collapsed="false"/>
    <row r="48178" customFormat="false" ht="15" hidden="false" customHeight="false" outlineLevel="0" collapsed="false"/>
    <row r="48179" customFormat="false" ht="15" hidden="false" customHeight="false" outlineLevel="0" collapsed="false"/>
    <row r="48180" customFormat="false" ht="15" hidden="false" customHeight="false" outlineLevel="0" collapsed="false"/>
    <row r="48181" customFormat="false" ht="15" hidden="false" customHeight="false" outlineLevel="0" collapsed="false"/>
    <row r="48182" customFormat="false" ht="15" hidden="false" customHeight="false" outlineLevel="0" collapsed="false"/>
    <row r="48183" customFormat="false" ht="15" hidden="false" customHeight="false" outlineLevel="0" collapsed="false"/>
    <row r="48184" customFormat="false" ht="15" hidden="false" customHeight="false" outlineLevel="0" collapsed="false"/>
    <row r="48185" customFormat="false" ht="15" hidden="false" customHeight="false" outlineLevel="0" collapsed="false"/>
    <row r="48186" customFormat="false" ht="15" hidden="false" customHeight="false" outlineLevel="0" collapsed="false"/>
    <row r="48187" customFormat="false" ht="15" hidden="false" customHeight="false" outlineLevel="0" collapsed="false"/>
    <row r="48188" customFormat="false" ht="15" hidden="false" customHeight="false" outlineLevel="0" collapsed="false"/>
    <row r="48189" customFormat="false" ht="15" hidden="false" customHeight="false" outlineLevel="0" collapsed="false"/>
    <row r="48190" customFormat="false" ht="15" hidden="false" customHeight="false" outlineLevel="0" collapsed="false"/>
    <row r="48191" customFormat="false" ht="15" hidden="false" customHeight="false" outlineLevel="0" collapsed="false"/>
    <row r="48192" customFormat="false" ht="15" hidden="false" customHeight="false" outlineLevel="0" collapsed="false"/>
    <row r="48193" customFormat="false" ht="15" hidden="false" customHeight="false" outlineLevel="0" collapsed="false"/>
    <row r="48194" customFormat="false" ht="15" hidden="false" customHeight="false" outlineLevel="0" collapsed="false"/>
    <row r="48195" customFormat="false" ht="15" hidden="false" customHeight="false" outlineLevel="0" collapsed="false"/>
    <row r="48196" customFormat="false" ht="15" hidden="false" customHeight="false" outlineLevel="0" collapsed="false"/>
    <row r="48197" customFormat="false" ht="15" hidden="false" customHeight="false" outlineLevel="0" collapsed="false"/>
    <row r="48198" customFormat="false" ht="15" hidden="false" customHeight="false" outlineLevel="0" collapsed="false"/>
    <row r="48199" customFormat="false" ht="15" hidden="false" customHeight="false" outlineLevel="0" collapsed="false"/>
    <row r="48200" customFormat="false" ht="15" hidden="false" customHeight="false" outlineLevel="0" collapsed="false"/>
    <row r="48201" customFormat="false" ht="15" hidden="false" customHeight="false" outlineLevel="0" collapsed="false"/>
    <row r="48202" customFormat="false" ht="15" hidden="false" customHeight="false" outlineLevel="0" collapsed="false"/>
    <row r="48203" customFormat="false" ht="15" hidden="false" customHeight="false" outlineLevel="0" collapsed="false"/>
    <row r="48204" customFormat="false" ht="15" hidden="false" customHeight="false" outlineLevel="0" collapsed="false"/>
    <row r="48205" customFormat="false" ht="15" hidden="false" customHeight="false" outlineLevel="0" collapsed="false"/>
    <row r="48206" customFormat="false" ht="15" hidden="false" customHeight="false" outlineLevel="0" collapsed="false"/>
    <row r="48207" customFormat="false" ht="15" hidden="false" customHeight="false" outlineLevel="0" collapsed="false"/>
    <row r="48208" customFormat="false" ht="15" hidden="false" customHeight="false" outlineLevel="0" collapsed="false"/>
    <row r="48209" customFormat="false" ht="15" hidden="false" customHeight="false" outlineLevel="0" collapsed="false"/>
    <row r="48210" customFormat="false" ht="15" hidden="false" customHeight="false" outlineLevel="0" collapsed="false"/>
    <row r="48211" customFormat="false" ht="15" hidden="false" customHeight="false" outlineLevel="0" collapsed="false"/>
    <row r="48212" customFormat="false" ht="15" hidden="false" customHeight="false" outlineLevel="0" collapsed="false"/>
    <row r="48213" customFormat="false" ht="15" hidden="false" customHeight="false" outlineLevel="0" collapsed="false"/>
    <row r="48214" customFormat="false" ht="15" hidden="false" customHeight="false" outlineLevel="0" collapsed="false"/>
    <row r="48215" customFormat="false" ht="15" hidden="false" customHeight="false" outlineLevel="0" collapsed="false"/>
    <row r="48216" customFormat="false" ht="15" hidden="false" customHeight="false" outlineLevel="0" collapsed="false"/>
    <row r="48217" customFormat="false" ht="15" hidden="false" customHeight="false" outlineLevel="0" collapsed="false"/>
    <row r="48218" customFormat="false" ht="15" hidden="false" customHeight="false" outlineLevel="0" collapsed="false"/>
    <row r="48219" customFormat="false" ht="15" hidden="false" customHeight="false" outlineLevel="0" collapsed="false"/>
    <row r="48220" customFormat="false" ht="15" hidden="false" customHeight="false" outlineLevel="0" collapsed="false"/>
    <row r="48221" customFormat="false" ht="15" hidden="false" customHeight="false" outlineLevel="0" collapsed="false"/>
    <row r="48222" customFormat="false" ht="15" hidden="false" customHeight="false" outlineLevel="0" collapsed="false"/>
    <row r="48223" customFormat="false" ht="15" hidden="false" customHeight="false" outlineLevel="0" collapsed="false"/>
    <row r="48224" customFormat="false" ht="15" hidden="false" customHeight="false" outlineLevel="0" collapsed="false"/>
    <row r="48225" customFormat="false" ht="15" hidden="false" customHeight="false" outlineLevel="0" collapsed="false"/>
    <row r="48226" customFormat="false" ht="15" hidden="false" customHeight="false" outlineLevel="0" collapsed="false"/>
    <row r="48227" customFormat="false" ht="15" hidden="false" customHeight="false" outlineLevel="0" collapsed="false"/>
    <row r="48228" customFormat="false" ht="15" hidden="false" customHeight="false" outlineLevel="0" collapsed="false"/>
    <row r="48229" customFormat="false" ht="15" hidden="false" customHeight="false" outlineLevel="0" collapsed="false"/>
    <row r="48230" customFormat="false" ht="15" hidden="false" customHeight="false" outlineLevel="0" collapsed="false"/>
    <row r="48231" customFormat="false" ht="15" hidden="false" customHeight="false" outlineLevel="0" collapsed="false"/>
    <row r="48232" customFormat="false" ht="15" hidden="false" customHeight="false" outlineLevel="0" collapsed="false"/>
    <row r="48233" customFormat="false" ht="15" hidden="false" customHeight="false" outlineLevel="0" collapsed="false"/>
    <row r="48234" customFormat="false" ht="15" hidden="false" customHeight="false" outlineLevel="0" collapsed="false"/>
    <row r="48235" customFormat="false" ht="15" hidden="false" customHeight="false" outlineLevel="0" collapsed="false"/>
    <row r="48236" customFormat="false" ht="15" hidden="false" customHeight="false" outlineLevel="0" collapsed="false"/>
    <row r="48237" customFormat="false" ht="15" hidden="false" customHeight="false" outlineLevel="0" collapsed="false"/>
    <row r="48238" customFormat="false" ht="15" hidden="false" customHeight="false" outlineLevel="0" collapsed="false"/>
    <row r="48239" customFormat="false" ht="15" hidden="false" customHeight="false" outlineLevel="0" collapsed="false"/>
    <row r="48240" customFormat="false" ht="15" hidden="false" customHeight="false" outlineLevel="0" collapsed="false"/>
    <row r="48241" customFormat="false" ht="15" hidden="false" customHeight="false" outlineLevel="0" collapsed="false"/>
    <row r="48242" customFormat="false" ht="15" hidden="false" customHeight="false" outlineLevel="0" collapsed="false"/>
    <row r="48243" customFormat="false" ht="15" hidden="false" customHeight="false" outlineLevel="0" collapsed="false"/>
    <row r="48244" customFormat="false" ht="15" hidden="false" customHeight="false" outlineLevel="0" collapsed="false"/>
    <row r="48245" customFormat="false" ht="15" hidden="false" customHeight="false" outlineLevel="0" collapsed="false"/>
    <row r="48246" customFormat="false" ht="15" hidden="false" customHeight="false" outlineLevel="0" collapsed="false"/>
    <row r="48247" customFormat="false" ht="15" hidden="false" customHeight="false" outlineLevel="0" collapsed="false"/>
    <row r="48248" customFormat="false" ht="15" hidden="false" customHeight="false" outlineLevel="0" collapsed="false"/>
    <row r="48249" customFormat="false" ht="15" hidden="false" customHeight="false" outlineLevel="0" collapsed="false"/>
    <row r="48250" customFormat="false" ht="15" hidden="false" customHeight="false" outlineLevel="0" collapsed="false"/>
    <row r="48251" customFormat="false" ht="15" hidden="false" customHeight="false" outlineLevel="0" collapsed="false"/>
    <row r="48252" customFormat="false" ht="15" hidden="false" customHeight="false" outlineLevel="0" collapsed="false"/>
    <row r="48253" customFormat="false" ht="15" hidden="false" customHeight="false" outlineLevel="0" collapsed="false"/>
    <row r="48254" customFormat="false" ht="15" hidden="false" customHeight="false" outlineLevel="0" collapsed="false"/>
    <row r="48255" customFormat="false" ht="15" hidden="false" customHeight="false" outlineLevel="0" collapsed="false"/>
    <row r="48256" customFormat="false" ht="15" hidden="false" customHeight="false" outlineLevel="0" collapsed="false"/>
    <row r="48257" customFormat="false" ht="15" hidden="false" customHeight="false" outlineLevel="0" collapsed="false"/>
    <row r="48258" customFormat="false" ht="15" hidden="false" customHeight="false" outlineLevel="0" collapsed="false"/>
    <row r="48259" customFormat="false" ht="15" hidden="false" customHeight="false" outlineLevel="0" collapsed="false"/>
    <row r="48260" customFormat="false" ht="15" hidden="false" customHeight="false" outlineLevel="0" collapsed="false"/>
    <row r="48261" customFormat="false" ht="15" hidden="false" customHeight="false" outlineLevel="0" collapsed="false"/>
    <row r="48262" customFormat="false" ht="15" hidden="false" customHeight="false" outlineLevel="0" collapsed="false"/>
    <row r="48263" customFormat="false" ht="15" hidden="false" customHeight="false" outlineLevel="0" collapsed="false"/>
    <row r="48264" customFormat="false" ht="15" hidden="false" customHeight="false" outlineLevel="0" collapsed="false"/>
    <row r="48265" customFormat="false" ht="15" hidden="false" customHeight="false" outlineLevel="0" collapsed="false"/>
    <row r="48266" customFormat="false" ht="15" hidden="false" customHeight="false" outlineLevel="0" collapsed="false"/>
    <row r="48267" customFormat="false" ht="15" hidden="false" customHeight="false" outlineLevel="0" collapsed="false"/>
    <row r="48268" customFormat="false" ht="15" hidden="false" customHeight="false" outlineLevel="0" collapsed="false"/>
    <row r="48269" customFormat="false" ht="15" hidden="false" customHeight="false" outlineLevel="0" collapsed="false"/>
    <row r="48270" customFormat="false" ht="15" hidden="false" customHeight="false" outlineLevel="0" collapsed="false"/>
    <row r="48271" customFormat="false" ht="15" hidden="false" customHeight="false" outlineLevel="0" collapsed="false"/>
    <row r="48272" customFormat="false" ht="15" hidden="false" customHeight="false" outlineLevel="0" collapsed="false"/>
    <row r="48273" customFormat="false" ht="15" hidden="false" customHeight="false" outlineLevel="0" collapsed="false"/>
    <row r="48274" customFormat="false" ht="15" hidden="false" customHeight="false" outlineLevel="0" collapsed="false"/>
    <row r="48275" customFormat="false" ht="15" hidden="false" customHeight="false" outlineLevel="0" collapsed="false"/>
    <row r="48276" customFormat="false" ht="15" hidden="false" customHeight="false" outlineLevel="0" collapsed="false"/>
    <row r="48277" customFormat="false" ht="15" hidden="false" customHeight="false" outlineLevel="0" collapsed="false"/>
    <row r="48278" customFormat="false" ht="15" hidden="false" customHeight="false" outlineLevel="0" collapsed="false"/>
    <row r="48279" customFormat="false" ht="15" hidden="false" customHeight="false" outlineLevel="0" collapsed="false"/>
    <row r="48280" customFormat="false" ht="15" hidden="false" customHeight="false" outlineLevel="0" collapsed="false"/>
    <row r="48281" customFormat="false" ht="15" hidden="false" customHeight="false" outlineLevel="0" collapsed="false"/>
    <row r="48282" customFormat="false" ht="15" hidden="false" customHeight="false" outlineLevel="0" collapsed="false"/>
    <row r="48283" customFormat="false" ht="15" hidden="false" customHeight="false" outlineLevel="0" collapsed="false"/>
    <row r="48284" customFormat="false" ht="15" hidden="false" customHeight="false" outlineLevel="0" collapsed="false"/>
    <row r="48285" customFormat="false" ht="15" hidden="false" customHeight="false" outlineLevel="0" collapsed="false"/>
    <row r="48286" customFormat="false" ht="15" hidden="false" customHeight="false" outlineLevel="0" collapsed="false"/>
    <row r="48287" customFormat="false" ht="15" hidden="false" customHeight="false" outlineLevel="0" collapsed="false"/>
    <row r="48288" customFormat="false" ht="15" hidden="false" customHeight="false" outlineLevel="0" collapsed="false"/>
    <row r="48289" customFormat="false" ht="15" hidden="false" customHeight="false" outlineLevel="0" collapsed="false"/>
    <row r="48290" customFormat="false" ht="15" hidden="false" customHeight="false" outlineLevel="0" collapsed="false"/>
    <row r="48291" customFormat="false" ht="15" hidden="false" customHeight="false" outlineLevel="0" collapsed="false"/>
    <row r="48292" customFormat="false" ht="15" hidden="false" customHeight="false" outlineLevel="0" collapsed="false"/>
    <row r="48293" customFormat="false" ht="15" hidden="false" customHeight="false" outlineLevel="0" collapsed="false"/>
    <row r="48294" customFormat="false" ht="15" hidden="false" customHeight="false" outlineLevel="0" collapsed="false"/>
    <row r="48295" customFormat="false" ht="15" hidden="false" customHeight="false" outlineLevel="0" collapsed="false"/>
    <row r="48296" customFormat="false" ht="15" hidden="false" customHeight="false" outlineLevel="0" collapsed="false"/>
    <row r="48297" customFormat="false" ht="15" hidden="false" customHeight="false" outlineLevel="0" collapsed="false"/>
    <row r="48298" customFormat="false" ht="15" hidden="false" customHeight="false" outlineLevel="0" collapsed="false"/>
    <row r="48299" customFormat="false" ht="15" hidden="false" customHeight="false" outlineLevel="0" collapsed="false"/>
    <row r="48300" customFormat="false" ht="15" hidden="false" customHeight="false" outlineLevel="0" collapsed="false"/>
    <row r="48301" customFormat="false" ht="15" hidden="false" customHeight="false" outlineLevel="0" collapsed="false"/>
    <row r="48302" customFormat="false" ht="15" hidden="false" customHeight="false" outlineLevel="0" collapsed="false"/>
    <row r="48303" customFormat="false" ht="15" hidden="false" customHeight="false" outlineLevel="0" collapsed="false"/>
    <row r="48304" customFormat="false" ht="15" hidden="false" customHeight="false" outlineLevel="0" collapsed="false"/>
    <row r="48305" customFormat="false" ht="15" hidden="false" customHeight="false" outlineLevel="0" collapsed="false"/>
    <row r="48306" customFormat="false" ht="15" hidden="false" customHeight="false" outlineLevel="0" collapsed="false"/>
    <row r="48307" customFormat="false" ht="15" hidden="false" customHeight="false" outlineLevel="0" collapsed="false"/>
    <row r="48308" customFormat="false" ht="15" hidden="false" customHeight="false" outlineLevel="0" collapsed="false"/>
    <row r="48309" customFormat="false" ht="15" hidden="false" customHeight="false" outlineLevel="0" collapsed="false"/>
    <row r="48310" customFormat="false" ht="15" hidden="false" customHeight="false" outlineLevel="0" collapsed="false"/>
    <row r="48311" customFormat="false" ht="15" hidden="false" customHeight="false" outlineLevel="0" collapsed="false"/>
    <row r="48312" customFormat="false" ht="15" hidden="false" customHeight="false" outlineLevel="0" collapsed="false"/>
    <row r="48313" customFormat="false" ht="15" hidden="false" customHeight="false" outlineLevel="0" collapsed="false"/>
    <row r="48314" customFormat="false" ht="15" hidden="false" customHeight="false" outlineLevel="0" collapsed="false"/>
    <row r="48315" customFormat="false" ht="15" hidden="false" customHeight="false" outlineLevel="0" collapsed="false"/>
    <row r="48316" customFormat="false" ht="15" hidden="false" customHeight="false" outlineLevel="0" collapsed="false"/>
    <row r="48317" customFormat="false" ht="15" hidden="false" customHeight="false" outlineLevel="0" collapsed="false"/>
    <row r="48318" customFormat="false" ht="15" hidden="false" customHeight="false" outlineLevel="0" collapsed="false"/>
    <row r="48319" customFormat="false" ht="15" hidden="false" customHeight="false" outlineLevel="0" collapsed="false"/>
    <row r="48320" customFormat="false" ht="15" hidden="false" customHeight="false" outlineLevel="0" collapsed="false"/>
    <row r="48321" customFormat="false" ht="15" hidden="false" customHeight="false" outlineLevel="0" collapsed="false"/>
    <row r="48322" customFormat="false" ht="15" hidden="false" customHeight="false" outlineLevel="0" collapsed="false"/>
    <row r="48323" customFormat="false" ht="15" hidden="false" customHeight="false" outlineLevel="0" collapsed="false"/>
    <row r="48324" customFormat="false" ht="15" hidden="false" customHeight="false" outlineLevel="0" collapsed="false"/>
    <row r="48325" customFormat="false" ht="15" hidden="false" customHeight="false" outlineLevel="0" collapsed="false"/>
    <row r="48326" customFormat="false" ht="15" hidden="false" customHeight="false" outlineLevel="0" collapsed="false"/>
    <row r="48327" customFormat="false" ht="15" hidden="false" customHeight="false" outlineLevel="0" collapsed="false"/>
    <row r="48328" customFormat="false" ht="15" hidden="false" customHeight="false" outlineLevel="0" collapsed="false"/>
    <row r="48329" customFormat="false" ht="15" hidden="false" customHeight="false" outlineLevel="0" collapsed="false"/>
    <row r="48330" customFormat="false" ht="15" hidden="false" customHeight="false" outlineLevel="0" collapsed="false"/>
    <row r="48331" customFormat="false" ht="15" hidden="false" customHeight="false" outlineLevel="0" collapsed="false"/>
    <row r="48332" customFormat="false" ht="15" hidden="false" customHeight="false" outlineLevel="0" collapsed="false"/>
    <row r="48333" customFormat="false" ht="15" hidden="false" customHeight="false" outlineLevel="0" collapsed="false"/>
    <row r="48334" customFormat="false" ht="15" hidden="false" customHeight="false" outlineLevel="0" collapsed="false"/>
    <row r="48335" customFormat="false" ht="15" hidden="false" customHeight="false" outlineLevel="0" collapsed="false"/>
    <row r="48336" customFormat="false" ht="15" hidden="false" customHeight="false" outlineLevel="0" collapsed="false"/>
    <row r="48337" customFormat="false" ht="15" hidden="false" customHeight="false" outlineLevel="0" collapsed="false"/>
    <row r="48338" customFormat="false" ht="15" hidden="false" customHeight="false" outlineLevel="0" collapsed="false"/>
    <row r="48339" customFormat="false" ht="15" hidden="false" customHeight="false" outlineLevel="0" collapsed="false"/>
    <row r="48340" customFormat="false" ht="15" hidden="false" customHeight="false" outlineLevel="0" collapsed="false"/>
    <row r="48341" customFormat="false" ht="15" hidden="false" customHeight="false" outlineLevel="0" collapsed="false"/>
    <row r="48342" customFormat="false" ht="15" hidden="false" customHeight="false" outlineLevel="0" collapsed="false"/>
    <row r="48343" customFormat="false" ht="15" hidden="false" customHeight="false" outlineLevel="0" collapsed="false"/>
    <row r="48344" customFormat="false" ht="15" hidden="false" customHeight="false" outlineLevel="0" collapsed="false"/>
    <row r="48345" customFormat="false" ht="15" hidden="false" customHeight="false" outlineLevel="0" collapsed="false"/>
    <row r="48346" customFormat="false" ht="15" hidden="false" customHeight="false" outlineLevel="0" collapsed="false"/>
    <row r="48347" customFormat="false" ht="15" hidden="false" customHeight="false" outlineLevel="0" collapsed="false"/>
    <row r="48348" customFormat="false" ht="15" hidden="false" customHeight="false" outlineLevel="0" collapsed="false"/>
    <row r="48349" customFormat="false" ht="15" hidden="false" customHeight="false" outlineLevel="0" collapsed="false"/>
    <row r="48350" customFormat="false" ht="15" hidden="false" customHeight="false" outlineLevel="0" collapsed="false"/>
    <row r="48351" customFormat="false" ht="15" hidden="false" customHeight="false" outlineLevel="0" collapsed="false"/>
    <row r="48352" customFormat="false" ht="15" hidden="false" customHeight="false" outlineLevel="0" collapsed="false"/>
    <row r="48353" customFormat="false" ht="15" hidden="false" customHeight="false" outlineLevel="0" collapsed="false"/>
    <row r="48354" customFormat="false" ht="15" hidden="false" customHeight="false" outlineLevel="0" collapsed="false"/>
    <row r="48355" customFormat="false" ht="15" hidden="false" customHeight="false" outlineLevel="0" collapsed="false"/>
    <row r="48356" customFormat="false" ht="15" hidden="false" customHeight="false" outlineLevel="0" collapsed="false"/>
    <row r="48357" customFormat="false" ht="15" hidden="false" customHeight="false" outlineLevel="0" collapsed="false"/>
    <row r="48358" customFormat="false" ht="15" hidden="false" customHeight="false" outlineLevel="0" collapsed="false"/>
    <row r="48359" customFormat="false" ht="15" hidden="false" customHeight="false" outlineLevel="0" collapsed="false"/>
    <row r="48360" customFormat="false" ht="15" hidden="false" customHeight="false" outlineLevel="0" collapsed="false"/>
    <row r="48361" customFormat="false" ht="15" hidden="false" customHeight="false" outlineLevel="0" collapsed="false"/>
    <row r="48362" customFormat="false" ht="15" hidden="false" customHeight="false" outlineLevel="0" collapsed="false"/>
    <row r="48363" customFormat="false" ht="15" hidden="false" customHeight="false" outlineLevel="0" collapsed="false"/>
    <row r="48364" customFormat="false" ht="15" hidden="false" customHeight="false" outlineLevel="0" collapsed="false"/>
    <row r="48365" customFormat="false" ht="15" hidden="false" customHeight="false" outlineLevel="0" collapsed="false"/>
    <row r="48366" customFormat="false" ht="15" hidden="false" customHeight="false" outlineLevel="0" collapsed="false"/>
    <row r="48367" customFormat="false" ht="15" hidden="false" customHeight="false" outlineLevel="0" collapsed="false"/>
    <row r="48368" customFormat="false" ht="15" hidden="false" customHeight="false" outlineLevel="0" collapsed="false"/>
    <row r="48369" customFormat="false" ht="15" hidden="false" customHeight="false" outlineLevel="0" collapsed="false"/>
    <row r="48370" customFormat="false" ht="15" hidden="false" customHeight="false" outlineLevel="0" collapsed="false"/>
    <row r="48371" customFormat="false" ht="15" hidden="false" customHeight="false" outlineLevel="0" collapsed="false"/>
    <row r="48372" customFormat="false" ht="15" hidden="false" customHeight="false" outlineLevel="0" collapsed="false"/>
    <row r="48373" customFormat="false" ht="15" hidden="false" customHeight="false" outlineLevel="0" collapsed="false"/>
    <row r="48374" customFormat="false" ht="15" hidden="false" customHeight="false" outlineLevel="0" collapsed="false"/>
    <row r="48375" customFormat="false" ht="15" hidden="false" customHeight="false" outlineLevel="0" collapsed="false"/>
    <row r="48376" customFormat="false" ht="15" hidden="false" customHeight="false" outlineLevel="0" collapsed="false"/>
    <row r="48377" customFormat="false" ht="15" hidden="false" customHeight="false" outlineLevel="0" collapsed="false"/>
    <row r="48378" customFormat="false" ht="15" hidden="false" customHeight="false" outlineLevel="0" collapsed="false"/>
    <row r="48379" customFormat="false" ht="15" hidden="false" customHeight="false" outlineLevel="0" collapsed="false"/>
    <row r="48380" customFormat="false" ht="15" hidden="false" customHeight="false" outlineLevel="0" collapsed="false"/>
    <row r="48381" customFormat="false" ht="15" hidden="false" customHeight="false" outlineLevel="0" collapsed="false"/>
    <row r="48382" customFormat="false" ht="15" hidden="false" customHeight="false" outlineLevel="0" collapsed="false"/>
    <row r="48383" customFormat="false" ht="15" hidden="false" customHeight="false" outlineLevel="0" collapsed="false"/>
    <row r="48384" customFormat="false" ht="15" hidden="false" customHeight="false" outlineLevel="0" collapsed="false"/>
    <row r="48385" customFormat="false" ht="15" hidden="false" customHeight="false" outlineLevel="0" collapsed="false"/>
    <row r="48386" customFormat="false" ht="15" hidden="false" customHeight="false" outlineLevel="0" collapsed="false"/>
    <row r="48387" customFormat="false" ht="15" hidden="false" customHeight="false" outlineLevel="0" collapsed="false"/>
    <row r="48388" customFormat="false" ht="15" hidden="false" customHeight="false" outlineLevel="0" collapsed="false"/>
    <row r="48389" customFormat="false" ht="15" hidden="false" customHeight="false" outlineLevel="0" collapsed="false"/>
    <row r="48390" customFormat="false" ht="15" hidden="false" customHeight="false" outlineLevel="0" collapsed="false"/>
    <row r="48391" customFormat="false" ht="15" hidden="false" customHeight="false" outlineLevel="0" collapsed="false"/>
    <row r="48392" customFormat="false" ht="15" hidden="false" customHeight="false" outlineLevel="0" collapsed="false"/>
    <row r="48393" customFormat="false" ht="15" hidden="false" customHeight="false" outlineLevel="0" collapsed="false"/>
    <row r="48394" customFormat="false" ht="15" hidden="false" customHeight="false" outlineLevel="0" collapsed="false"/>
    <row r="48395" customFormat="false" ht="15" hidden="false" customHeight="false" outlineLevel="0" collapsed="false"/>
    <row r="48396" customFormat="false" ht="15" hidden="false" customHeight="false" outlineLevel="0" collapsed="false"/>
    <row r="48397" customFormat="false" ht="15" hidden="false" customHeight="false" outlineLevel="0" collapsed="false"/>
    <row r="48398" customFormat="false" ht="15" hidden="false" customHeight="false" outlineLevel="0" collapsed="false"/>
    <row r="48399" customFormat="false" ht="15" hidden="false" customHeight="false" outlineLevel="0" collapsed="false"/>
    <row r="48400" customFormat="false" ht="15" hidden="false" customHeight="false" outlineLevel="0" collapsed="false"/>
    <row r="48401" customFormat="false" ht="15" hidden="false" customHeight="false" outlineLevel="0" collapsed="false"/>
    <row r="48402" customFormat="false" ht="15" hidden="false" customHeight="false" outlineLevel="0" collapsed="false"/>
    <row r="48403" customFormat="false" ht="15" hidden="false" customHeight="false" outlineLevel="0" collapsed="false"/>
    <row r="48404" customFormat="false" ht="15" hidden="false" customHeight="false" outlineLevel="0" collapsed="false"/>
    <row r="48405" customFormat="false" ht="15" hidden="false" customHeight="false" outlineLevel="0" collapsed="false"/>
    <row r="48406" customFormat="false" ht="15" hidden="false" customHeight="false" outlineLevel="0" collapsed="false"/>
    <row r="48407" customFormat="false" ht="15" hidden="false" customHeight="false" outlineLevel="0" collapsed="false"/>
    <row r="48408" customFormat="false" ht="15" hidden="false" customHeight="false" outlineLevel="0" collapsed="false"/>
    <row r="48409" customFormat="false" ht="15" hidden="false" customHeight="false" outlineLevel="0" collapsed="false"/>
    <row r="48410" customFormat="false" ht="15" hidden="false" customHeight="false" outlineLevel="0" collapsed="false"/>
    <row r="48411" customFormat="false" ht="15" hidden="false" customHeight="false" outlineLevel="0" collapsed="false"/>
    <row r="48412" customFormat="false" ht="15" hidden="false" customHeight="false" outlineLevel="0" collapsed="false"/>
    <row r="48413" customFormat="false" ht="15" hidden="false" customHeight="false" outlineLevel="0" collapsed="false"/>
    <row r="48414" customFormat="false" ht="15" hidden="false" customHeight="false" outlineLevel="0" collapsed="false"/>
    <row r="48415" customFormat="false" ht="15" hidden="false" customHeight="false" outlineLevel="0" collapsed="false"/>
    <row r="48416" customFormat="false" ht="15" hidden="false" customHeight="false" outlineLevel="0" collapsed="false"/>
    <row r="48417" customFormat="false" ht="15" hidden="false" customHeight="false" outlineLevel="0" collapsed="false"/>
    <row r="48418" customFormat="false" ht="15" hidden="false" customHeight="false" outlineLevel="0" collapsed="false"/>
    <row r="48419" customFormat="false" ht="15" hidden="false" customHeight="false" outlineLevel="0" collapsed="false"/>
    <row r="48420" customFormat="false" ht="15" hidden="false" customHeight="false" outlineLevel="0" collapsed="false"/>
    <row r="48421" customFormat="false" ht="15" hidden="false" customHeight="false" outlineLevel="0" collapsed="false"/>
    <row r="48422" customFormat="false" ht="15" hidden="false" customHeight="false" outlineLevel="0" collapsed="false"/>
    <row r="48423" customFormat="false" ht="15" hidden="false" customHeight="false" outlineLevel="0" collapsed="false"/>
    <row r="48424" customFormat="false" ht="15" hidden="false" customHeight="false" outlineLevel="0" collapsed="false"/>
    <row r="48425" customFormat="false" ht="15" hidden="false" customHeight="false" outlineLevel="0" collapsed="false"/>
    <row r="48426" customFormat="false" ht="15" hidden="false" customHeight="false" outlineLevel="0" collapsed="false"/>
    <row r="48427" customFormat="false" ht="15" hidden="false" customHeight="false" outlineLevel="0" collapsed="false"/>
    <row r="48428" customFormat="false" ht="15" hidden="false" customHeight="false" outlineLevel="0" collapsed="false"/>
    <row r="48429" customFormat="false" ht="15" hidden="false" customHeight="false" outlineLevel="0" collapsed="false"/>
    <row r="48430" customFormat="false" ht="15" hidden="false" customHeight="false" outlineLevel="0" collapsed="false"/>
    <row r="48431" customFormat="false" ht="15" hidden="false" customHeight="false" outlineLevel="0" collapsed="false"/>
    <row r="48432" customFormat="false" ht="15" hidden="false" customHeight="false" outlineLevel="0" collapsed="false"/>
    <row r="48433" customFormat="false" ht="15" hidden="false" customHeight="false" outlineLevel="0" collapsed="false"/>
    <row r="48434" customFormat="false" ht="15" hidden="false" customHeight="false" outlineLevel="0" collapsed="false"/>
    <row r="48435" customFormat="false" ht="15" hidden="false" customHeight="false" outlineLevel="0" collapsed="false"/>
    <row r="48436" customFormat="false" ht="15" hidden="false" customHeight="false" outlineLevel="0" collapsed="false"/>
    <row r="48437" customFormat="false" ht="15" hidden="false" customHeight="false" outlineLevel="0" collapsed="false"/>
    <row r="48438" customFormat="false" ht="15" hidden="false" customHeight="false" outlineLevel="0" collapsed="false"/>
    <row r="48439" customFormat="false" ht="15" hidden="false" customHeight="false" outlineLevel="0" collapsed="false"/>
    <row r="48440" customFormat="false" ht="15" hidden="false" customHeight="false" outlineLevel="0" collapsed="false"/>
    <row r="48441" customFormat="false" ht="15" hidden="false" customHeight="false" outlineLevel="0" collapsed="false"/>
    <row r="48442" customFormat="false" ht="15" hidden="false" customHeight="false" outlineLevel="0" collapsed="false"/>
    <row r="48443" customFormat="false" ht="15" hidden="false" customHeight="false" outlineLevel="0" collapsed="false"/>
    <row r="48444" customFormat="false" ht="15" hidden="false" customHeight="false" outlineLevel="0" collapsed="false"/>
    <row r="48445" customFormat="false" ht="15" hidden="false" customHeight="false" outlineLevel="0" collapsed="false"/>
    <row r="48446" customFormat="false" ht="15" hidden="false" customHeight="false" outlineLevel="0" collapsed="false"/>
    <row r="48447" customFormat="false" ht="15" hidden="false" customHeight="false" outlineLevel="0" collapsed="false"/>
    <row r="48448" customFormat="false" ht="15" hidden="false" customHeight="false" outlineLevel="0" collapsed="false"/>
    <row r="48449" customFormat="false" ht="15" hidden="false" customHeight="false" outlineLevel="0" collapsed="false"/>
    <row r="48450" customFormat="false" ht="15" hidden="false" customHeight="false" outlineLevel="0" collapsed="false"/>
    <row r="48451" customFormat="false" ht="15" hidden="false" customHeight="false" outlineLevel="0" collapsed="false"/>
    <row r="48452" customFormat="false" ht="15" hidden="false" customHeight="false" outlineLevel="0" collapsed="false"/>
    <row r="48453" customFormat="false" ht="15" hidden="false" customHeight="false" outlineLevel="0" collapsed="false"/>
    <row r="48454" customFormat="false" ht="15" hidden="false" customHeight="false" outlineLevel="0" collapsed="false"/>
    <row r="48455" customFormat="false" ht="15" hidden="false" customHeight="false" outlineLevel="0" collapsed="false"/>
    <row r="48456" customFormat="false" ht="15" hidden="false" customHeight="false" outlineLevel="0" collapsed="false"/>
    <row r="48457" customFormat="false" ht="15" hidden="false" customHeight="false" outlineLevel="0" collapsed="false"/>
    <row r="48458" customFormat="false" ht="15" hidden="false" customHeight="false" outlineLevel="0" collapsed="false"/>
    <row r="48459" customFormat="false" ht="15" hidden="false" customHeight="false" outlineLevel="0" collapsed="false"/>
    <row r="48460" customFormat="false" ht="15" hidden="false" customHeight="false" outlineLevel="0" collapsed="false"/>
    <row r="48461" customFormat="false" ht="15" hidden="false" customHeight="false" outlineLevel="0" collapsed="false"/>
    <row r="48462" customFormat="false" ht="15" hidden="false" customHeight="false" outlineLevel="0" collapsed="false"/>
    <row r="48463" customFormat="false" ht="15" hidden="false" customHeight="false" outlineLevel="0" collapsed="false"/>
    <row r="48464" customFormat="false" ht="15" hidden="false" customHeight="false" outlineLevel="0" collapsed="false"/>
    <row r="48465" customFormat="false" ht="15" hidden="false" customHeight="false" outlineLevel="0" collapsed="false"/>
    <row r="48466" customFormat="false" ht="15" hidden="false" customHeight="false" outlineLevel="0" collapsed="false"/>
    <row r="48467" customFormat="false" ht="15" hidden="false" customHeight="false" outlineLevel="0" collapsed="false"/>
    <row r="48468" customFormat="false" ht="15" hidden="false" customHeight="false" outlineLevel="0" collapsed="false"/>
    <row r="48469" customFormat="false" ht="15" hidden="false" customHeight="false" outlineLevel="0" collapsed="false"/>
    <row r="48470" customFormat="false" ht="15" hidden="false" customHeight="false" outlineLevel="0" collapsed="false"/>
    <row r="48471" customFormat="false" ht="15" hidden="false" customHeight="false" outlineLevel="0" collapsed="false"/>
    <row r="48472" customFormat="false" ht="15" hidden="false" customHeight="false" outlineLevel="0" collapsed="false"/>
    <row r="48473" customFormat="false" ht="15" hidden="false" customHeight="false" outlineLevel="0" collapsed="false"/>
    <row r="48474" customFormat="false" ht="15" hidden="false" customHeight="false" outlineLevel="0" collapsed="false"/>
    <row r="48475" customFormat="false" ht="15" hidden="false" customHeight="false" outlineLevel="0" collapsed="false"/>
    <row r="48476" customFormat="false" ht="15" hidden="false" customHeight="false" outlineLevel="0" collapsed="false"/>
    <row r="48477" customFormat="false" ht="15" hidden="false" customHeight="false" outlineLevel="0" collapsed="false"/>
    <row r="48478" customFormat="false" ht="15" hidden="false" customHeight="false" outlineLevel="0" collapsed="false"/>
    <row r="48479" customFormat="false" ht="15" hidden="false" customHeight="false" outlineLevel="0" collapsed="false"/>
    <row r="48480" customFormat="false" ht="15" hidden="false" customHeight="false" outlineLevel="0" collapsed="false"/>
    <row r="48481" customFormat="false" ht="15" hidden="false" customHeight="false" outlineLevel="0" collapsed="false"/>
    <row r="48482" customFormat="false" ht="15" hidden="false" customHeight="false" outlineLevel="0" collapsed="false"/>
    <row r="48483" customFormat="false" ht="15" hidden="false" customHeight="false" outlineLevel="0" collapsed="false"/>
    <row r="48484" customFormat="false" ht="15" hidden="false" customHeight="false" outlineLevel="0" collapsed="false"/>
    <row r="48485" customFormat="false" ht="15" hidden="false" customHeight="false" outlineLevel="0" collapsed="false"/>
    <row r="48486" customFormat="false" ht="15" hidden="false" customHeight="false" outlineLevel="0" collapsed="false"/>
    <row r="48487" customFormat="false" ht="15" hidden="false" customHeight="false" outlineLevel="0" collapsed="false"/>
    <row r="48488" customFormat="false" ht="15" hidden="false" customHeight="false" outlineLevel="0" collapsed="false"/>
    <row r="48489" customFormat="false" ht="15" hidden="false" customHeight="false" outlineLevel="0" collapsed="false"/>
    <row r="48490" customFormat="false" ht="15" hidden="false" customHeight="false" outlineLevel="0" collapsed="false"/>
    <row r="48491" customFormat="false" ht="15" hidden="false" customHeight="false" outlineLevel="0" collapsed="false"/>
    <row r="48492" customFormat="false" ht="15" hidden="false" customHeight="false" outlineLevel="0" collapsed="false"/>
    <row r="48493" customFormat="false" ht="15" hidden="false" customHeight="false" outlineLevel="0" collapsed="false"/>
    <row r="48494" customFormat="false" ht="15" hidden="false" customHeight="false" outlineLevel="0" collapsed="false"/>
    <row r="48495" customFormat="false" ht="15" hidden="false" customHeight="false" outlineLevel="0" collapsed="false"/>
    <row r="48496" customFormat="false" ht="15" hidden="false" customHeight="false" outlineLevel="0" collapsed="false"/>
    <row r="48497" customFormat="false" ht="15" hidden="false" customHeight="false" outlineLevel="0" collapsed="false"/>
    <row r="48498" customFormat="false" ht="15" hidden="false" customHeight="false" outlineLevel="0" collapsed="false"/>
    <row r="48499" customFormat="false" ht="15" hidden="false" customHeight="false" outlineLevel="0" collapsed="false"/>
    <row r="48500" customFormat="false" ht="15" hidden="false" customHeight="false" outlineLevel="0" collapsed="false"/>
    <row r="48501" customFormat="false" ht="15" hidden="false" customHeight="false" outlineLevel="0" collapsed="false"/>
    <row r="48502" customFormat="false" ht="15" hidden="false" customHeight="false" outlineLevel="0" collapsed="false"/>
    <row r="48503" customFormat="false" ht="15" hidden="false" customHeight="false" outlineLevel="0" collapsed="false"/>
    <row r="48504" customFormat="false" ht="15" hidden="false" customHeight="false" outlineLevel="0" collapsed="false"/>
    <row r="48505" customFormat="false" ht="15" hidden="false" customHeight="false" outlineLevel="0" collapsed="false"/>
    <row r="48506" customFormat="false" ht="15" hidden="false" customHeight="false" outlineLevel="0" collapsed="false"/>
    <row r="48507" customFormat="false" ht="15" hidden="false" customHeight="false" outlineLevel="0" collapsed="false"/>
    <row r="48508" customFormat="false" ht="15" hidden="false" customHeight="false" outlineLevel="0" collapsed="false"/>
    <row r="48509" customFormat="false" ht="15" hidden="false" customHeight="false" outlineLevel="0" collapsed="false"/>
    <row r="48510" customFormat="false" ht="15" hidden="false" customHeight="false" outlineLevel="0" collapsed="false"/>
    <row r="48511" customFormat="false" ht="15" hidden="false" customHeight="false" outlineLevel="0" collapsed="false"/>
    <row r="48512" customFormat="false" ht="15" hidden="false" customHeight="false" outlineLevel="0" collapsed="false"/>
    <row r="48513" customFormat="false" ht="15" hidden="false" customHeight="false" outlineLevel="0" collapsed="false"/>
    <row r="48514" customFormat="false" ht="15" hidden="false" customHeight="false" outlineLevel="0" collapsed="false"/>
    <row r="48515" customFormat="false" ht="15" hidden="false" customHeight="false" outlineLevel="0" collapsed="false"/>
    <row r="48516" customFormat="false" ht="15" hidden="false" customHeight="false" outlineLevel="0" collapsed="false"/>
    <row r="48517" customFormat="false" ht="15" hidden="false" customHeight="false" outlineLevel="0" collapsed="false"/>
    <row r="48518" customFormat="false" ht="15" hidden="false" customHeight="false" outlineLevel="0" collapsed="false"/>
    <row r="48519" customFormat="false" ht="15" hidden="false" customHeight="false" outlineLevel="0" collapsed="false"/>
    <row r="48520" customFormat="false" ht="15" hidden="false" customHeight="false" outlineLevel="0" collapsed="false"/>
    <row r="48521" customFormat="false" ht="15" hidden="false" customHeight="false" outlineLevel="0" collapsed="false"/>
    <row r="48522" customFormat="false" ht="15" hidden="false" customHeight="false" outlineLevel="0" collapsed="false"/>
    <row r="48523" customFormat="false" ht="15" hidden="false" customHeight="false" outlineLevel="0" collapsed="false"/>
    <row r="48524" customFormat="false" ht="15" hidden="false" customHeight="false" outlineLevel="0" collapsed="false"/>
    <row r="48525" customFormat="false" ht="15" hidden="false" customHeight="false" outlineLevel="0" collapsed="false"/>
    <row r="48526" customFormat="false" ht="15" hidden="false" customHeight="false" outlineLevel="0" collapsed="false"/>
    <row r="48527" customFormat="false" ht="15" hidden="false" customHeight="false" outlineLevel="0" collapsed="false"/>
    <row r="48528" customFormat="false" ht="15" hidden="false" customHeight="false" outlineLevel="0" collapsed="false"/>
    <row r="48529" customFormat="false" ht="15" hidden="false" customHeight="false" outlineLevel="0" collapsed="false"/>
    <row r="48530" customFormat="false" ht="15" hidden="false" customHeight="false" outlineLevel="0" collapsed="false"/>
    <row r="48531" customFormat="false" ht="15" hidden="false" customHeight="false" outlineLevel="0" collapsed="false"/>
    <row r="48532" customFormat="false" ht="15" hidden="false" customHeight="false" outlineLevel="0" collapsed="false"/>
    <row r="48533" customFormat="false" ht="15" hidden="false" customHeight="false" outlineLevel="0" collapsed="false"/>
    <row r="48534" customFormat="false" ht="15" hidden="false" customHeight="false" outlineLevel="0" collapsed="false"/>
    <row r="48535" customFormat="false" ht="15" hidden="false" customHeight="false" outlineLevel="0" collapsed="false"/>
    <row r="48536" customFormat="false" ht="15" hidden="false" customHeight="false" outlineLevel="0" collapsed="false"/>
    <row r="48537" customFormat="false" ht="15" hidden="false" customHeight="false" outlineLevel="0" collapsed="false"/>
    <row r="48538" customFormat="false" ht="15" hidden="false" customHeight="false" outlineLevel="0" collapsed="false"/>
    <row r="48539" customFormat="false" ht="15" hidden="false" customHeight="false" outlineLevel="0" collapsed="false"/>
    <row r="48540" customFormat="false" ht="15" hidden="false" customHeight="false" outlineLevel="0" collapsed="false"/>
    <row r="48541" customFormat="false" ht="15" hidden="false" customHeight="false" outlineLevel="0" collapsed="false"/>
    <row r="48542" customFormat="false" ht="15" hidden="false" customHeight="false" outlineLevel="0" collapsed="false"/>
    <row r="48543" customFormat="false" ht="15" hidden="false" customHeight="false" outlineLevel="0" collapsed="false"/>
    <row r="48544" customFormat="false" ht="15" hidden="false" customHeight="false" outlineLevel="0" collapsed="false"/>
    <row r="48545" customFormat="false" ht="15" hidden="false" customHeight="false" outlineLevel="0" collapsed="false"/>
    <row r="48546" customFormat="false" ht="15" hidden="false" customHeight="false" outlineLevel="0" collapsed="false"/>
    <row r="48547" customFormat="false" ht="15" hidden="false" customHeight="false" outlineLevel="0" collapsed="false"/>
    <row r="48548" customFormat="false" ht="15" hidden="false" customHeight="false" outlineLevel="0" collapsed="false"/>
    <row r="48549" customFormat="false" ht="15" hidden="false" customHeight="false" outlineLevel="0" collapsed="false"/>
    <row r="48550" customFormat="false" ht="15" hidden="false" customHeight="false" outlineLevel="0" collapsed="false"/>
    <row r="48551" customFormat="false" ht="15" hidden="false" customHeight="false" outlineLevel="0" collapsed="false"/>
    <row r="48552" customFormat="false" ht="15" hidden="false" customHeight="false" outlineLevel="0" collapsed="false"/>
    <row r="48553" customFormat="false" ht="15" hidden="false" customHeight="false" outlineLevel="0" collapsed="false"/>
    <row r="48554" customFormat="false" ht="15" hidden="false" customHeight="false" outlineLevel="0" collapsed="false"/>
    <row r="48555" customFormat="false" ht="15" hidden="false" customHeight="false" outlineLevel="0" collapsed="false"/>
    <row r="48556" customFormat="false" ht="15" hidden="false" customHeight="false" outlineLevel="0" collapsed="false"/>
    <row r="48557" customFormat="false" ht="15" hidden="false" customHeight="false" outlineLevel="0" collapsed="false"/>
    <row r="48558" customFormat="false" ht="15" hidden="false" customHeight="false" outlineLevel="0" collapsed="false"/>
    <row r="48559" customFormat="false" ht="15" hidden="false" customHeight="false" outlineLevel="0" collapsed="false"/>
    <row r="48560" customFormat="false" ht="15" hidden="false" customHeight="false" outlineLevel="0" collapsed="false"/>
    <row r="48561" customFormat="false" ht="15" hidden="false" customHeight="false" outlineLevel="0" collapsed="false"/>
    <row r="48562" customFormat="false" ht="15" hidden="false" customHeight="false" outlineLevel="0" collapsed="false"/>
    <row r="48563" customFormat="false" ht="15" hidden="false" customHeight="false" outlineLevel="0" collapsed="false"/>
    <row r="48564" customFormat="false" ht="15" hidden="false" customHeight="false" outlineLevel="0" collapsed="false"/>
    <row r="48565" customFormat="false" ht="15" hidden="false" customHeight="false" outlineLevel="0" collapsed="false"/>
    <row r="48566" customFormat="false" ht="15" hidden="false" customHeight="false" outlineLevel="0" collapsed="false"/>
    <row r="48567" customFormat="false" ht="15" hidden="false" customHeight="false" outlineLevel="0" collapsed="false"/>
    <row r="48568" customFormat="false" ht="15" hidden="false" customHeight="false" outlineLevel="0" collapsed="false"/>
    <row r="48569" customFormat="false" ht="15" hidden="false" customHeight="false" outlineLevel="0" collapsed="false"/>
    <row r="48570" customFormat="false" ht="15" hidden="false" customHeight="false" outlineLevel="0" collapsed="false"/>
    <row r="48571" customFormat="false" ht="15" hidden="false" customHeight="false" outlineLevel="0" collapsed="false"/>
    <row r="48572" customFormat="false" ht="15" hidden="false" customHeight="false" outlineLevel="0" collapsed="false"/>
    <row r="48573" customFormat="false" ht="15" hidden="false" customHeight="false" outlineLevel="0" collapsed="false"/>
    <row r="48574" customFormat="false" ht="15" hidden="false" customHeight="false" outlineLevel="0" collapsed="false"/>
    <row r="48575" customFormat="false" ht="15" hidden="false" customHeight="false" outlineLevel="0" collapsed="false"/>
    <row r="48576" customFormat="false" ht="15" hidden="false" customHeight="false" outlineLevel="0" collapsed="false"/>
    <row r="48577" customFormat="false" ht="15" hidden="false" customHeight="false" outlineLevel="0" collapsed="false"/>
    <row r="48578" customFormat="false" ht="15" hidden="false" customHeight="false" outlineLevel="0" collapsed="false"/>
    <row r="48579" customFormat="false" ht="15" hidden="false" customHeight="false" outlineLevel="0" collapsed="false"/>
    <row r="48580" customFormat="false" ht="15" hidden="false" customHeight="false" outlineLevel="0" collapsed="false"/>
    <row r="48581" customFormat="false" ht="15" hidden="false" customHeight="false" outlineLevel="0" collapsed="false"/>
    <row r="48582" customFormat="false" ht="15" hidden="false" customHeight="false" outlineLevel="0" collapsed="false"/>
    <row r="48583" customFormat="false" ht="15" hidden="false" customHeight="false" outlineLevel="0" collapsed="false"/>
    <row r="48584" customFormat="false" ht="15" hidden="false" customHeight="false" outlineLevel="0" collapsed="false"/>
    <row r="48585" customFormat="false" ht="15" hidden="false" customHeight="false" outlineLevel="0" collapsed="false"/>
    <row r="48586" customFormat="false" ht="15" hidden="false" customHeight="false" outlineLevel="0" collapsed="false"/>
    <row r="48587" customFormat="false" ht="15" hidden="false" customHeight="false" outlineLevel="0" collapsed="false"/>
    <row r="48588" customFormat="false" ht="15" hidden="false" customHeight="false" outlineLevel="0" collapsed="false"/>
    <row r="48589" customFormat="false" ht="15" hidden="false" customHeight="false" outlineLevel="0" collapsed="false"/>
    <row r="48590" customFormat="false" ht="15" hidden="false" customHeight="false" outlineLevel="0" collapsed="false"/>
    <row r="48591" customFormat="false" ht="15" hidden="false" customHeight="false" outlineLevel="0" collapsed="false"/>
    <row r="48592" customFormat="false" ht="15" hidden="false" customHeight="false" outlineLevel="0" collapsed="false"/>
    <row r="48593" customFormat="false" ht="15" hidden="false" customHeight="false" outlineLevel="0" collapsed="false"/>
    <row r="48594" customFormat="false" ht="15" hidden="false" customHeight="false" outlineLevel="0" collapsed="false"/>
    <row r="48595" customFormat="false" ht="15" hidden="false" customHeight="false" outlineLevel="0" collapsed="false"/>
    <row r="48596" customFormat="false" ht="15" hidden="false" customHeight="false" outlineLevel="0" collapsed="false"/>
    <row r="48597" customFormat="false" ht="15" hidden="false" customHeight="false" outlineLevel="0" collapsed="false"/>
    <row r="48598" customFormat="false" ht="15" hidden="false" customHeight="false" outlineLevel="0" collapsed="false"/>
    <row r="48599" customFormat="false" ht="15" hidden="false" customHeight="false" outlineLevel="0" collapsed="false"/>
    <row r="48600" customFormat="false" ht="15" hidden="false" customHeight="false" outlineLevel="0" collapsed="false"/>
    <row r="48601" customFormat="false" ht="15" hidden="false" customHeight="false" outlineLevel="0" collapsed="false"/>
    <row r="48602" customFormat="false" ht="15" hidden="false" customHeight="false" outlineLevel="0" collapsed="false"/>
    <row r="48603" customFormat="false" ht="15" hidden="false" customHeight="false" outlineLevel="0" collapsed="false"/>
    <row r="48604" customFormat="false" ht="15" hidden="false" customHeight="false" outlineLevel="0" collapsed="false"/>
    <row r="48605" customFormat="false" ht="15" hidden="false" customHeight="false" outlineLevel="0" collapsed="false"/>
    <row r="48606" customFormat="false" ht="15" hidden="false" customHeight="false" outlineLevel="0" collapsed="false"/>
    <row r="48607" customFormat="false" ht="15" hidden="false" customHeight="false" outlineLevel="0" collapsed="false"/>
    <row r="48608" customFormat="false" ht="15" hidden="false" customHeight="false" outlineLevel="0" collapsed="false"/>
    <row r="48609" customFormat="false" ht="15" hidden="false" customHeight="false" outlineLevel="0" collapsed="false"/>
    <row r="48610" customFormat="false" ht="15" hidden="false" customHeight="false" outlineLevel="0" collapsed="false"/>
    <row r="48611" customFormat="false" ht="15" hidden="false" customHeight="false" outlineLevel="0" collapsed="false"/>
    <row r="48612" customFormat="false" ht="15" hidden="false" customHeight="false" outlineLevel="0" collapsed="false"/>
    <row r="48613" customFormat="false" ht="15" hidden="false" customHeight="false" outlineLevel="0" collapsed="false"/>
    <row r="48614" customFormat="false" ht="15" hidden="false" customHeight="false" outlineLevel="0" collapsed="false"/>
    <row r="48615" customFormat="false" ht="15" hidden="false" customHeight="false" outlineLevel="0" collapsed="false"/>
    <row r="48616" customFormat="false" ht="15" hidden="false" customHeight="false" outlineLevel="0" collapsed="false"/>
    <row r="48617" customFormat="false" ht="15" hidden="false" customHeight="false" outlineLevel="0" collapsed="false"/>
    <row r="48618" customFormat="false" ht="15" hidden="false" customHeight="false" outlineLevel="0" collapsed="false"/>
    <row r="48619" customFormat="false" ht="15" hidden="false" customHeight="false" outlineLevel="0" collapsed="false"/>
    <row r="48620" customFormat="false" ht="15" hidden="false" customHeight="false" outlineLevel="0" collapsed="false"/>
    <row r="48621" customFormat="false" ht="15" hidden="false" customHeight="false" outlineLevel="0" collapsed="false"/>
    <row r="48622" customFormat="false" ht="15" hidden="false" customHeight="false" outlineLevel="0" collapsed="false"/>
    <row r="48623" customFormat="false" ht="15" hidden="false" customHeight="false" outlineLevel="0" collapsed="false"/>
    <row r="48624" customFormat="false" ht="15" hidden="false" customHeight="false" outlineLevel="0" collapsed="false"/>
    <row r="48625" customFormat="false" ht="15" hidden="false" customHeight="false" outlineLevel="0" collapsed="false"/>
    <row r="48626" customFormat="false" ht="15" hidden="false" customHeight="false" outlineLevel="0" collapsed="false"/>
    <row r="48627" customFormat="false" ht="15" hidden="false" customHeight="false" outlineLevel="0" collapsed="false"/>
    <row r="48628" customFormat="false" ht="15" hidden="false" customHeight="false" outlineLevel="0" collapsed="false"/>
    <row r="48629" customFormat="false" ht="15" hidden="false" customHeight="false" outlineLevel="0" collapsed="false"/>
    <row r="48630" customFormat="false" ht="15" hidden="false" customHeight="false" outlineLevel="0" collapsed="false"/>
    <row r="48631" customFormat="false" ht="15" hidden="false" customHeight="false" outlineLevel="0" collapsed="false"/>
    <row r="48632" customFormat="false" ht="15" hidden="false" customHeight="false" outlineLevel="0" collapsed="false"/>
    <row r="48633" customFormat="false" ht="15" hidden="false" customHeight="false" outlineLevel="0" collapsed="false"/>
    <row r="48634" customFormat="false" ht="15" hidden="false" customHeight="false" outlineLevel="0" collapsed="false"/>
    <row r="48635" customFormat="false" ht="15" hidden="false" customHeight="false" outlineLevel="0" collapsed="false"/>
    <row r="48636" customFormat="false" ht="15" hidden="false" customHeight="false" outlineLevel="0" collapsed="false"/>
    <row r="48637" customFormat="false" ht="15" hidden="false" customHeight="false" outlineLevel="0" collapsed="false"/>
    <row r="48638" customFormat="false" ht="15" hidden="false" customHeight="false" outlineLevel="0" collapsed="false"/>
    <row r="48639" customFormat="false" ht="15" hidden="false" customHeight="false" outlineLevel="0" collapsed="false"/>
    <row r="48640" customFormat="false" ht="15" hidden="false" customHeight="false" outlineLevel="0" collapsed="false"/>
    <row r="48641" customFormat="false" ht="15" hidden="false" customHeight="false" outlineLevel="0" collapsed="false"/>
    <row r="48642" customFormat="false" ht="15" hidden="false" customHeight="false" outlineLevel="0" collapsed="false"/>
    <row r="48643" customFormat="false" ht="15" hidden="false" customHeight="false" outlineLevel="0" collapsed="false"/>
    <row r="48644" customFormat="false" ht="15" hidden="false" customHeight="false" outlineLevel="0" collapsed="false"/>
    <row r="48645" customFormat="false" ht="15" hidden="false" customHeight="false" outlineLevel="0" collapsed="false"/>
    <row r="48646" customFormat="false" ht="15" hidden="false" customHeight="false" outlineLevel="0" collapsed="false"/>
    <row r="48647" customFormat="false" ht="15" hidden="false" customHeight="false" outlineLevel="0" collapsed="false"/>
    <row r="48648" customFormat="false" ht="15" hidden="false" customHeight="false" outlineLevel="0" collapsed="false"/>
    <row r="48649" customFormat="false" ht="15" hidden="false" customHeight="false" outlineLevel="0" collapsed="false"/>
    <row r="48650" customFormat="false" ht="15" hidden="false" customHeight="false" outlineLevel="0" collapsed="false"/>
    <row r="48651" customFormat="false" ht="15" hidden="false" customHeight="false" outlineLevel="0" collapsed="false"/>
    <row r="48652" customFormat="false" ht="15" hidden="false" customHeight="false" outlineLevel="0" collapsed="false"/>
    <row r="48653" customFormat="false" ht="15" hidden="false" customHeight="false" outlineLevel="0" collapsed="false"/>
    <row r="48654" customFormat="false" ht="15" hidden="false" customHeight="false" outlineLevel="0" collapsed="false"/>
    <row r="48655" customFormat="false" ht="15" hidden="false" customHeight="false" outlineLevel="0" collapsed="false"/>
    <row r="48656" customFormat="false" ht="15" hidden="false" customHeight="false" outlineLevel="0" collapsed="false"/>
    <row r="48657" customFormat="false" ht="15" hidden="false" customHeight="false" outlineLevel="0" collapsed="false"/>
    <row r="48658" customFormat="false" ht="15" hidden="false" customHeight="false" outlineLevel="0" collapsed="false"/>
    <row r="48659" customFormat="false" ht="15" hidden="false" customHeight="false" outlineLevel="0" collapsed="false"/>
    <row r="48660" customFormat="false" ht="15" hidden="false" customHeight="false" outlineLevel="0" collapsed="false"/>
    <row r="48661" customFormat="false" ht="15" hidden="false" customHeight="false" outlineLevel="0" collapsed="false"/>
    <row r="48662" customFormat="false" ht="15" hidden="false" customHeight="false" outlineLevel="0" collapsed="false"/>
    <row r="48663" customFormat="false" ht="15" hidden="false" customHeight="false" outlineLevel="0" collapsed="false"/>
    <row r="48664" customFormat="false" ht="15" hidden="false" customHeight="false" outlineLevel="0" collapsed="false"/>
    <row r="48665" customFormat="false" ht="15" hidden="false" customHeight="false" outlineLevel="0" collapsed="false"/>
    <row r="48666" customFormat="false" ht="15" hidden="false" customHeight="false" outlineLevel="0" collapsed="false"/>
    <row r="48667" customFormat="false" ht="15" hidden="false" customHeight="false" outlineLevel="0" collapsed="false"/>
    <row r="48668" customFormat="false" ht="15" hidden="false" customHeight="false" outlineLevel="0" collapsed="false"/>
    <row r="48669" customFormat="false" ht="15" hidden="false" customHeight="false" outlineLevel="0" collapsed="false"/>
    <row r="48670" customFormat="false" ht="15" hidden="false" customHeight="false" outlineLevel="0" collapsed="false"/>
    <row r="48671" customFormat="false" ht="15" hidden="false" customHeight="false" outlineLevel="0" collapsed="false"/>
    <row r="48672" customFormat="false" ht="15" hidden="false" customHeight="false" outlineLevel="0" collapsed="false"/>
    <row r="48673" customFormat="false" ht="15" hidden="false" customHeight="false" outlineLevel="0" collapsed="false"/>
    <row r="48674" customFormat="false" ht="15" hidden="false" customHeight="false" outlineLevel="0" collapsed="false"/>
    <row r="48675" customFormat="false" ht="15" hidden="false" customHeight="false" outlineLevel="0" collapsed="false"/>
    <row r="48676" customFormat="false" ht="15" hidden="false" customHeight="false" outlineLevel="0" collapsed="false"/>
    <row r="48677" customFormat="false" ht="15" hidden="false" customHeight="false" outlineLevel="0" collapsed="false"/>
    <row r="48678" customFormat="false" ht="15" hidden="false" customHeight="false" outlineLevel="0" collapsed="false"/>
    <row r="48679" customFormat="false" ht="15" hidden="false" customHeight="false" outlineLevel="0" collapsed="false"/>
    <row r="48680" customFormat="false" ht="15" hidden="false" customHeight="false" outlineLevel="0" collapsed="false"/>
    <row r="48681" customFormat="false" ht="15" hidden="false" customHeight="false" outlineLevel="0" collapsed="false"/>
    <row r="48682" customFormat="false" ht="15" hidden="false" customHeight="false" outlineLevel="0" collapsed="false"/>
    <row r="48683" customFormat="false" ht="15" hidden="false" customHeight="false" outlineLevel="0" collapsed="false"/>
    <row r="48684" customFormat="false" ht="15" hidden="false" customHeight="false" outlineLevel="0" collapsed="false"/>
    <row r="48685" customFormat="false" ht="15" hidden="false" customHeight="false" outlineLevel="0" collapsed="false"/>
    <row r="48686" customFormat="false" ht="15" hidden="false" customHeight="false" outlineLevel="0" collapsed="false"/>
    <row r="48687" customFormat="false" ht="15" hidden="false" customHeight="false" outlineLevel="0" collapsed="false"/>
    <row r="48688" customFormat="false" ht="15" hidden="false" customHeight="false" outlineLevel="0" collapsed="false"/>
    <row r="48689" customFormat="false" ht="15" hidden="false" customHeight="false" outlineLevel="0" collapsed="false"/>
    <row r="48690" customFormat="false" ht="15" hidden="false" customHeight="false" outlineLevel="0" collapsed="false"/>
    <row r="48691" customFormat="false" ht="15" hidden="false" customHeight="false" outlineLevel="0" collapsed="false"/>
    <row r="48692" customFormat="false" ht="15" hidden="false" customHeight="false" outlineLevel="0" collapsed="false"/>
    <row r="48693" customFormat="false" ht="15" hidden="false" customHeight="false" outlineLevel="0" collapsed="false"/>
    <row r="48694" customFormat="false" ht="15" hidden="false" customHeight="false" outlineLevel="0" collapsed="false"/>
    <row r="48695" customFormat="false" ht="15" hidden="false" customHeight="false" outlineLevel="0" collapsed="false"/>
    <row r="48696" customFormat="false" ht="15" hidden="false" customHeight="false" outlineLevel="0" collapsed="false"/>
    <row r="48697" customFormat="false" ht="15" hidden="false" customHeight="false" outlineLevel="0" collapsed="false"/>
    <row r="48698" customFormat="false" ht="15" hidden="false" customHeight="false" outlineLevel="0" collapsed="false"/>
    <row r="48699" customFormat="false" ht="15" hidden="false" customHeight="false" outlineLevel="0" collapsed="false"/>
    <row r="48700" customFormat="false" ht="15" hidden="false" customHeight="false" outlineLevel="0" collapsed="false"/>
    <row r="48701" customFormat="false" ht="15" hidden="false" customHeight="false" outlineLevel="0" collapsed="false"/>
    <row r="48702" customFormat="false" ht="15" hidden="false" customHeight="false" outlineLevel="0" collapsed="false"/>
    <row r="48703" customFormat="false" ht="15" hidden="false" customHeight="false" outlineLevel="0" collapsed="false"/>
    <row r="48704" customFormat="false" ht="15" hidden="false" customHeight="false" outlineLevel="0" collapsed="false"/>
    <row r="48705" customFormat="false" ht="15" hidden="false" customHeight="false" outlineLevel="0" collapsed="false"/>
    <row r="48706" customFormat="false" ht="15" hidden="false" customHeight="false" outlineLevel="0" collapsed="false"/>
    <row r="48707" customFormat="false" ht="15" hidden="false" customHeight="false" outlineLevel="0" collapsed="false"/>
    <row r="48708" customFormat="false" ht="15" hidden="false" customHeight="false" outlineLevel="0" collapsed="false"/>
    <row r="48709" customFormat="false" ht="15" hidden="false" customHeight="false" outlineLevel="0" collapsed="false"/>
    <row r="48710" customFormat="false" ht="15" hidden="false" customHeight="false" outlineLevel="0" collapsed="false"/>
    <row r="48711" customFormat="false" ht="15" hidden="false" customHeight="false" outlineLevel="0" collapsed="false"/>
    <row r="48712" customFormat="false" ht="15" hidden="false" customHeight="false" outlineLevel="0" collapsed="false"/>
    <row r="48713" customFormat="false" ht="15" hidden="false" customHeight="false" outlineLevel="0" collapsed="false"/>
    <row r="48714" customFormat="false" ht="15" hidden="false" customHeight="false" outlineLevel="0" collapsed="false"/>
    <row r="48715" customFormat="false" ht="15" hidden="false" customHeight="false" outlineLevel="0" collapsed="false"/>
    <row r="48716" customFormat="false" ht="15" hidden="false" customHeight="false" outlineLevel="0" collapsed="false"/>
    <row r="48717" customFormat="false" ht="15" hidden="false" customHeight="false" outlineLevel="0" collapsed="false"/>
    <row r="48718" customFormat="false" ht="15" hidden="false" customHeight="false" outlineLevel="0" collapsed="false"/>
    <row r="48719" customFormat="false" ht="15" hidden="false" customHeight="false" outlineLevel="0" collapsed="false"/>
    <row r="48720" customFormat="false" ht="15" hidden="false" customHeight="false" outlineLevel="0" collapsed="false"/>
    <row r="48721" customFormat="false" ht="15" hidden="false" customHeight="false" outlineLevel="0" collapsed="false"/>
    <row r="48722" customFormat="false" ht="15" hidden="false" customHeight="false" outlineLevel="0" collapsed="false"/>
    <row r="48723" customFormat="false" ht="15" hidden="false" customHeight="false" outlineLevel="0" collapsed="false"/>
    <row r="48724" customFormat="false" ht="15" hidden="false" customHeight="false" outlineLevel="0" collapsed="false"/>
    <row r="48725" customFormat="false" ht="15" hidden="false" customHeight="false" outlineLevel="0" collapsed="false"/>
    <row r="48726" customFormat="false" ht="15" hidden="false" customHeight="false" outlineLevel="0" collapsed="false"/>
    <row r="48727" customFormat="false" ht="15" hidden="false" customHeight="false" outlineLevel="0" collapsed="false"/>
    <row r="48728" customFormat="false" ht="15" hidden="false" customHeight="false" outlineLevel="0" collapsed="false"/>
    <row r="48729" customFormat="false" ht="15" hidden="false" customHeight="false" outlineLevel="0" collapsed="false"/>
    <row r="48730" customFormat="false" ht="15" hidden="false" customHeight="false" outlineLevel="0" collapsed="false"/>
    <row r="48731" customFormat="false" ht="15" hidden="false" customHeight="false" outlineLevel="0" collapsed="false"/>
    <row r="48732" customFormat="false" ht="15" hidden="false" customHeight="false" outlineLevel="0" collapsed="false"/>
    <row r="48733" customFormat="false" ht="15" hidden="false" customHeight="false" outlineLevel="0" collapsed="false"/>
    <row r="48734" customFormat="false" ht="15" hidden="false" customHeight="false" outlineLevel="0" collapsed="false"/>
    <row r="48735" customFormat="false" ht="15" hidden="false" customHeight="false" outlineLevel="0" collapsed="false"/>
    <row r="48736" customFormat="false" ht="15" hidden="false" customHeight="false" outlineLevel="0" collapsed="false"/>
    <row r="48737" customFormat="false" ht="15" hidden="false" customHeight="false" outlineLevel="0" collapsed="false"/>
    <row r="48738" customFormat="false" ht="15" hidden="false" customHeight="false" outlineLevel="0" collapsed="false"/>
    <row r="48739" customFormat="false" ht="15" hidden="false" customHeight="false" outlineLevel="0" collapsed="false"/>
    <row r="48740" customFormat="false" ht="15" hidden="false" customHeight="false" outlineLevel="0" collapsed="false"/>
    <row r="48741" customFormat="false" ht="15" hidden="false" customHeight="false" outlineLevel="0" collapsed="false"/>
    <row r="48742" customFormat="false" ht="15" hidden="false" customHeight="false" outlineLevel="0" collapsed="false"/>
    <row r="48743" customFormat="false" ht="15" hidden="false" customHeight="false" outlineLevel="0" collapsed="false"/>
    <row r="48744" customFormat="false" ht="15" hidden="false" customHeight="false" outlineLevel="0" collapsed="false"/>
    <row r="48745" customFormat="false" ht="15" hidden="false" customHeight="false" outlineLevel="0" collapsed="false"/>
    <row r="48746" customFormat="false" ht="15" hidden="false" customHeight="false" outlineLevel="0" collapsed="false"/>
    <row r="48747" customFormat="false" ht="15" hidden="false" customHeight="false" outlineLevel="0" collapsed="false"/>
    <row r="48748" customFormat="false" ht="15" hidden="false" customHeight="false" outlineLevel="0" collapsed="false"/>
    <row r="48749" customFormat="false" ht="15" hidden="false" customHeight="false" outlineLevel="0" collapsed="false"/>
    <row r="48750" customFormat="false" ht="15" hidden="false" customHeight="false" outlineLevel="0" collapsed="false"/>
    <row r="48751" customFormat="false" ht="15" hidden="false" customHeight="false" outlineLevel="0" collapsed="false"/>
    <row r="48752" customFormat="false" ht="15" hidden="false" customHeight="false" outlineLevel="0" collapsed="false"/>
    <row r="48753" customFormat="false" ht="15" hidden="false" customHeight="false" outlineLevel="0" collapsed="false"/>
    <row r="48754" customFormat="false" ht="15" hidden="false" customHeight="false" outlineLevel="0" collapsed="false"/>
    <row r="48755" customFormat="false" ht="15" hidden="false" customHeight="false" outlineLevel="0" collapsed="false"/>
    <row r="48756" customFormat="false" ht="15" hidden="false" customHeight="false" outlineLevel="0" collapsed="false"/>
    <row r="48757" customFormat="false" ht="15" hidden="false" customHeight="false" outlineLevel="0" collapsed="false"/>
    <row r="48758" customFormat="false" ht="15" hidden="false" customHeight="false" outlineLevel="0" collapsed="false"/>
    <row r="48759" customFormat="false" ht="15" hidden="false" customHeight="false" outlineLevel="0" collapsed="false"/>
    <row r="48760" customFormat="false" ht="15" hidden="false" customHeight="false" outlineLevel="0" collapsed="false"/>
    <row r="48761" customFormat="false" ht="15" hidden="false" customHeight="false" outlineLevel="0" collapsed="false"/>
    <row r="48762" customFormat="false" ht="15" hidden="false" customHeight="false" outlineLevel="0" collapsed="false"/>
    <row r="48763" customFormat="false" ht="15" hidden="false" customHeight="false" outlineLevel="0" collapsed="false"/>
    <row r="48764" customFormat="false" ht="15" hidden="false" customHeight="false" outlineLevel="0" collapsed="false"/>
    <row r="48765" customFormat="false" ht="15" hidden="false" customHeight="false" outlineLevel="0" collapsed="false"/>
    <row r="48766" customFormat="false" ht="15" hidden="false" customHeight="false" outlineLevel="0" collapsed="false"/>
    <row r="48767" customFormat="false" ht="15" hidden="false" customHeight="false" outlineLevel="0" collapsed="false"/>
    <row r="48768" customFormat="false" ht="15" hidden="false" customHeight="false" outlineLevel="0" collapsed="false"/>
    <row r="48769" customFormat="false" ht="15" hidden="false" customHeight="false" outlineLevel="0" collapsed="false"/>
    <row r="48770" customFormat="false" ht="15" hidden="false" customHeight="false" outlineLevel="0" collapsed="false"/>
    <row r="48771" customFormat="false" ht="15" hidden="false" customHeight="false" outlineLevel="0" collapsed="false"/>
    <row r="48772" customFormat="false" ht="15" hidden="false" customHeight="false" outlineLevel="0" collapsed="false"/>
    <row r="48773" customFormat="false" ht="15" hidden="false" customHeight="false" outlineLevel="0" collapsed="false"/>
    <row r="48774" customFormat="false" ht="15" hidden="false" customHeight="false" outlineLevel="0" collapsed="false"/>
    <row r="48775" customFormat="false" ht="15" hidden="false" customHeight="false" outlineLevel="0" collapsed="false"/>
    <row r="48776" customFormat="false" ht="15" hidden="false" customHeight="false" outlineLevel="0" collapsed="false"/>
    <row r="48777" customFormat="false" ht="15" hidden="false" customHeight="false" outlineLevel="0" collapsed="false"/>
    <row r="48778" customFormat="false" ht="15" hidden="false" customHeight="false" outlineLevel="0" collapsed="false"/>
    <row r="48779" customFormat="false" ht="15" hidden="false" customHeight="false" outlineLevel="0" collapsed="false"/>
    <row r="48780" customFormat="false" ht="15" hidden="false" customHeight="false" outlineLevel="0" collapsed="false"/>
    <row r="48781" customFormat="false" ht="15" hidden="false" customHeight="false" outlineLevel="0" collapsed="false"/>
    <row r="48782" customFormat="false" ht="15" hidden="false" customHeight="false" outlineLevel="0" collapsed="false"/>
    <row r="48783" customFormat="false" ht="15" hidden="false" customHeight="false" outlineLevel="0" collapsed="false"/>
    <row r="48784" customFormat="false" ht="15" hidden="false" customHeight="false" outlineLevel="0" collapsed="false"/>
    <row r="48785" customFormat="false" ht="15" hidden="false" customHeight="false" outlineLevel="0" collapsed="false"/>
    <row r="48786" customFormat="false" ht="15" hidden="false" customHeight="false" outlineLevel="0" collapsed="false"/>
    <row r="48787" customFormat="false" ht="15" hidden="false" customHeight="false" outlineLevel="0" collapsed="false"/>
    <row r="48788" customFormat="false" ht="15" hidden="false" customHeight="false" outlineLevel="0" collapsed="false"/>
    <row r="48789" customFormat="false" ht="15" hidden="false" customHeight="false" outlineLevel="0" collapsed="false"/>
    <row r="48790" customFormat="false" ht="15" hidden="false" customHeight="false" outlineLevel="0" collapsed="false"/>
    <row r="48791" customFormat="false" ht="15" hidden="false" customHeight="false" outlineLevel="0" collapsed="false"/>
    <row r="48792" customFormat="false" ht="15" hidden="false" customHeight="false" outlineLevel="0" collapsed="false"/>
    <row r="48793" customFormat="false" ht="15" hidden="false" customHeight="false" outlineLevel="0" collapsed="false"/>
    <row r="48794" customFormat="false" ht="15" hidden="false" customHeight="false" outlineLevel="0" collapsed="false"/>
    <row r="48795" customFormat="false" ht="15" hidden="false" customHeight="false" outlineLevel="0" collapsed="false"/>
    <row r="48796" customFormat="false" ht="15" hidden="false" customHeight="false" outlineLevel="0" collapsed="false"/>
    <row r="48797" customFormat="false" ht="15" hidden="false" customHeight="false" outlineLevel="0" collapsed="false"/>
    <row r="48798" customFormat="false" ht="15" hidden="false" customHeight="false" outlineLevel="0" collapsed="false"/>
    <row r="48799" customFormat="false" ht="15" hidden="false" customHeight="false" outlineLevel="0" collapsed="false"/>
    <row r="48800" customFormat="false" ht="15" hidden="false" customHeight="false" outlineLevel="0" collapsed="false"/>
    <row r="48801" customFormat="false" ht="15" hidden="false" customHeight="false" outlineLevel="0" collapsed="false"/>
    <row r="48802" customFormat="false" ht="15" hidden="false" customHeight="false" outlineLevel="0" collapsed="false"/>
    <row r="48803" customFormat="false" ht="15" hidden="false" customHeight="false" outlineLevel="0" collapsed="false"/>
    <row r="48804" customFormat="false" ht="15" hidden="false" customHeight="false" outlineLevel="0" collapsed="false"/>
    <row r="48805" customFormat="false" ht="15" hidden="false" customHeight="false" outlineLevel="0" collapsed="false"/>
    <row r="48806" customFormat="false" ht="15" hidden="false" customHeight="false" outlineLevel="0" collapsed="false"/>
    <row r="48807" customFormat="false" ht="15" hidden="false" customHeight="false" outlineLevel="0" collapsed="false"/>
    <row r="48808" customFormat="false" ht="15" hidden="false" customHeight="false" outlineLevel="0" collapsed="false"/>
    <row r="48809" customFormat="false" ht="15" hidden="false" customHeight="false" outlineLevel="0" collapsed="false"/>
    <row r="48810" customFormat="false" ht="15" hidden="false" customHeight="false" outlineLevel="0" collapsed="false"/>
    <row r="48811" customFormat="false" ht="15" hidden="false" customHeight="false" outlineLevel="0" collapsed="false"/>
    <row r="48812" customFormat="false" ht="15" hidden="false" customHeight="false" outlineLevel="0" collapsed="false"/>
    <row r="48813" customFormat="false" ht="15" hidden="false" customHeight="false" outlineLevel="0" collapsed="false"/>
    <row r="48814" customFormat="false" ht="15" hidden="false" customHeight="false" outlineLevel="0" collapsed="false"/>
    <row r="48815" customFormat="false" ht="15" hidden="false" customHeight="false" outlineLevel="0" collapsed="false"/>
    <row r="48816" customFormat="false" ht="15" hidden="false" customHeight="false" outlineLevel="0" collapsed="false"/>
    <row r="48817" customFormat="false" ht="15" hidden="false" customHeight="false" outlineLevel="0" collapsed="false"/>
    <row r="48818" customFormat="false" ht="15" hidden="false" customHeight="false" outlineLevel="0" collapsed="false"/>
    <row r="48819" customFormat="false" ht="15" hidden="false" customHeight="false" outlineLevel="0" collapsed="false"/>
    <row r="48820" customFormat="false" ht="15" hidden="false" customHeight="false" outlineLevel="0" collapsed="false"/>
    <row r="48821" customFormat="false" ht="15" hidden="false" customHeight="false" outlineLevel="0" collapsed="false"/>
    <row r="48822" customFormat="false" ht="15" hidden="false" customHeight="false" outlineLevel="0" collapsed="false"/>
    <row r="48823" customFormat="false" ht="15" hidden="false" customHeight="false" outlineLevel="0" collapsed="false"/>
    <row r="48824" customFormat="false" ht="15" hidden="false" customHeight="false" outlineLevel="0" collapsed="false"/>
    <row r="48825" customFormat="false" ht="15" hidden="false" customHeight="false" outlineLevel="0" collapsed="false"/>
    <row r="48826" customFormat="false" ht="15" hidden="false" customHeight="false" outlineLevel="0" collapsed="false"/>
    <row r="48827" customFormat="false" ht="15" hidden="false" customHeight="false" outlineLevel="0" collapsed="false"/>
    <row r="48828" customFormat="false" ht="15" hidden="false" customHeight="false" outlineLevel="0" collapsed="false"/>
    <row r="48829" customFormat="false" ht="15" hidden="false" customHeight="false" outlineLevel="0" collapsed="false"/>
    <row r="48830" customFormat="false" ht="15" hidden="false" customHeight="false" outlineLevel="0" collapsed="false"/>
    <row r="48831" customFormat="false" ht="15" hidden="false" customHeight="false" outlineLevel="0" collapsed="false"/>
    <row r="48832" customFormat="false" ht="15" hidden="false" customHeight="false" outlineLevel="0" collapsed="false"/>
    <row r="48833" customFormat="false" ht="15" hidden="false" customHeight="false" outlineLevel="0" collapsed="false"/>
    <row r="48834" customFormat="false" ht="15" hidden="false" customHeight="false" outlineLevel="0" collapsed="false"/>
    <row r="48835" customFormat="false" ht="15" hidden="false" customHeight="false" outlineLevel="0" collapsed="false"/>
    <row r="48836" customFormat="false" ht="15" hidden="false" customHeight="false" outlineLevel="0" collapsed="false"/>
    <row r="48837" customFormat="false" ht="15" hidden="false" customHeight="false" outlineLevel="0" collapsed="false"/>
    <row r="48838" customFormat="false" ht="15" hidden="false" customHeight="false" outlineLevel="0" collapsed="false"/>
    <row r="48839" customFormat="false" ht="15" hidden="false" customHeight="false" outlineLevel="0" collapsed="false"/>
    <row r="48840" customFormat="false" ht="15" hidden="false" customHeight="false" outlineLevel="0" collapsed="false"/>
    <row r="48841" customFormat="false" ht="15" hidden="false" customHeight="false" outlineLevel="0" collapsed="false"/>
    <row r="48842" customFormat="false" ht="15" hidden="false" customHeight="false" outlineLevel="0" collapsed="false"/>
    <row r="48843" customFormat="false" ht="15" hidden="false" customHeight="false" outlineLevel="0" collapsed="false"/>
    <row r="48844" customFormat="false" ht="15" hidden="false" customHeight="false" outlineLevel="0" collapsed="false"/>
    <row r="48845" customFormat="false" ht="15" hidden="false" customHeight="false" outlineLevel="0" collapsed="false"/>
    <row r="48846" customFormat="false" ht="15" hidden="false" customHeight="false" outlineLevel="0" collapsed="false"/>
    <row r="48847" customFormat="false" ht="15" hidden="false" customHeight="false" outlineLevel="0" collapsed="false"/>
    <row r="48848" customFormat="false" ht="15" hidden="false" customHeight="false" outlineLevel="0" collapsed="false"/>
    <row r="48849" customFormat="false" ht="15" hidden="false" customHeight="false" outlineLevel="0" collapsed="false"/>
    <row r="48850" customFormat="false" ht="15" hidden="false" customHeight="false" outlineLevel="0" collapsed="false"/>
    <row r="48851" customFormat="false" ht="15" hidden="false" customHeight="false" outlineLevel="0" collapsed="false"/>
    <row r="48852" customFormat="false" ht="15" hidden="false" customHeight="false" outlineLevel="0" collapsed="false"/>
    <row r="48853" customFormat="false" ht="15" hidden="false" customHeight="false" outlineLevel="0" collapsed="false"/>
    <row r="48854" customFormat="false" ht="15" hidden="false" customHeight="false" outlineLevel="0" collapsed="false"/>
    <row r="48855" customFormat="false" ht="15" hidden="false" customHeight="false" outlineLevel="0" collapsed="false"/>
    <row r="48856" customFormat="false" ht="15" hidden="false" customHeight="false" outlineLevel="0" collapsed="false"/>
    <row r="48857" customFormat="false" ht="15" hidden="false" customHeight="false" outlineLevel="0" collapsed="false"/>
    <row r="48858" customFormat="false" ht="15" hidden="false" customHeight="false" outlineLevel="0" collapsed="false"/>
    <row r="48859" customFormat="false" ht="15" hidden="false" customHeight="false" outlineLevel="0" collapsed="false"/>
    <row r="48860" customFormat="false" ht="15" hidden="false" customHeight="false" outlineLevel="0" collapsed="false"/>
    <row r="48861" customFormat="false" ht="15" hidden="false" customHeight="false" outlineLevel="0" collapsed="false"/>
    <row r="48862" customFormat="false" ht="15" hidden="false" customHeight="false" outlineLevel="0" collapsed="false"/>
    <row r="48863" customFormat="false" ht="15" hidden="false" customHeight="false" outlineLevel="0" collapsed="false"/>
    <row r="48864" customFormat="false" ht="15" hidden="false" customHeight="false" outlineLevel="0" collapsed="false"/>
    <row r="48865" customFormat="false" ht="15" hidden="false" customHeight="false" outlineLevel="0" collapsed="false"/>
    <row r="48866" customFormat="false" ht="15" hidden="false" customHeight="false" outlineLevel="0" collapsed="false"/>
    <row r="48867" customFormat="false" ht="15" hidden="false" customHeight="false" outlineLevel="0" collapsed="false"/>
    <row r="48868" customFormat="false" ht="15" hidden="false" customHeight="false" outlineLevel="0" collapsed="false"/>
    <row r="48869" customFormat="false" ht="15" hidden="false" customHeight="false" outlineLevel="0" collapsed="false"/>
    <row r="48870" customFormat="false" ht="15" hidden="false" customHeight="false" outlineLevel="0" collapsed="false"/>
    <row r="48871" customFormat="false" ht="15" hidden="false" customHeight="false" outlineLevel="0" collapsed="false"/>
    <row r="48872" customFormat="false" ht="15" hidden="false" customHeight="false" outlineLevel="0" collapsed="false"/>
    <row r="48873" customFormat="false" ht="15" hidden="false" customHeight="false" outlineLevel="0" collapsed="false"/>
    <row r="48874" customFormat="false" ht="15" hidden="false" customHeight="false" outlineLevel="0" collapsed="false"/>
    <row r="48875" customFormat="false" ht="15" hidden="false" customHeight="false" outlineLevel="0" collapsed="false"/>
    <row r="48876" customFormat="false" ht="15" hidden="false" customHeight="false" outlineLevel="0" collapsed="false"/>
    <row r="48877" customFormat="false" ht="15" hidden="false" customHeight="false" outlineLevel="0" collapsed="false"/>
    <row r="48878" customFormat="false" ht="15" hidden="false" customHeight="false" outlineLevel="0" collapsed="false"/>
    <row r="48879" customFormat="false" ht="15" hidden="false" customHeight="false" outlineLevel="0" collapsed="false"/>
    <row r="48880" customFormat="false" ht="15" hidden="false" customHeight="false" outlineLevel="0" collapsed="false"/>
    <row r="48881" customFormat="false" ht="15" hidden="false" customHeight="false" outlineLevel="0" collapsed="false"/>
    <row r="48882" customFormat="false" ht="15" hidden="false" customHeight="false" outlineLevel="0" collapsed="false"/>
    <row r="48883" customFormat="false" ht="15" hidden="false" customHeight="false" outlineLevel="0" collapsed="false"/>
    <row r="48884" customFormat="false" ht="15" hidden="false" customHeight="false" outlineLevel="0" collapsed="false"/>
    <row r="48885" customFormat="false" ht="15" hidden="false" customHeight="false" outlineLevel="0" collapsed="false"/>
    <row r="48886" customFormat="false" ht="15" hidden="false" customHeight="false" outlineLevel="0" collapsed="false"/>
    <row r="48887" customFormat="false" ht="15" hidden="false" customHeight="false" outlineLevel="0" collapsed="false"/>
    <row r="48888" customFormat="false" ht="15" hidden="false" customHeight="false" outlineLevel="0" collapsed="false"/>
    <row r="48889" customFormat="false" ht="15" hidden="false" customHeight="false" outlineLevel="0" collapsed="false"/>
    <row r="48890" customFormat="false" ht="15" hidden="false" customHeight="false" outlineLevel="0" collapsed="false"/>
    <row r="48891" customFormat="false" ht="15" hidden="false" customHeight="false" outlineLevel="0" collapsed="false"/>
    <row r="48892" customFormat="false" ht="15" hidden="false" customHeight="false" outlineLevel="0" collapsed="false"/>
    <row r="48893" customFormat="false" ht="15" hidden="false" customHeight="false" outlineLevel="0" collapsed="false"/>
    <row r="48894" customFormat="false" ht="15" hidden="false" customHeight="false" outlineLevel="0" collapsed="false"/>
    <row r="48895" customFormat="false" ht="15" hidden="false" customHeight="false" outlineLevel="0" collapsed="false"/>
    <row r="48896" customFormat="false" ht="15" hidden="false" customHeight="false" outlineLevel="0" collapsed="false"/>
    <row r="48897" customFormat="false" ht="15" hidden="false" customHeight="false" outlineLevel="0" collapsed="false"/>
    <row r="48898" customFormat="false" ht="15" hidden="false" customHeight="false" outlineLevel="0" collapsed="false"/>
    <row r="48899" customFormat="false" ht="15" hidden="false" customHeight="false" outlineLevel="0" collapsed="false"/>
    <row r="48900" customFormat="false" ht="15" hidden="false" customHeight="false" outlineLevel="0" collapsed="false"/>
    <row r="48901" customFormat="false" ht="15" hidden="false" customHeight="false" outlineLevel="0" collapsed="false"/>
    <row r="48902" customFormat="false" ht="15" hidden="false" customHeight="false" outlineLevel="0" collapsed="false"/>
    <row r="48903" customFormat="false" ht="15" hidden="false" customHeight="false" outlineLevel="0" collapsed="false"/>
    <row r="48904" customFormat="false" ht="15" hidden="false" customHeight="false" outlineLevel="0" collapsed="false"/>
    <row r="48905" customFormat="false" ht="15" hidden="false" customHeight="false" outlineLevel="0" collapsed="false"/>
    <row r="48906" customFormat="false" ht="15" hidden="false" customHeight="false" outlineLevel="0" collapsed="false"/>
    <row r="48907" customFormat="false" ht="15" hidden="false" customHeight="false" outlineLevel="0" collapsed="false"/>
    <row r="48908" customFormat="false" ht="15" hidden="false" customHeight="false" outlineLevel="0" collapsed="false"/>
    <row r="48909" customFormat="false" ht="15" hidden="false" customHeight="false" outlineLevel="0" collapsed="false"/>
    <row r="48910" customFormat="false" ht="15" hidden="false" customHeight="false" outlineLevel="0" collapsed="false"/>
    <row r="48911" customFormat="false" ht="15" hidden="false" customHeight="false" outlineLevel="0" collapsed="false"/>
    <row r="48912" customFormat="false" ht="15" hidden="false" customHeight="false" outlineLevel="0" collapsed="false"/>
    <row r="48913" customFormat="false" ht="15" hidden="false" customHeight="false" outlineLevel="0" collapsed="false"/>
    <row r="48914" customFormat="false" ht="15" hidden="false" customHeight="false" outlineLevel="0" collapsed="false"/>
    <row r="48915" customFormat="false" ht="15" hidden="false" customHeight="false" outlineLevel="0" collapsed="false"/>
    <row r="48916" customFormat="false" ht="15" hidden="false" customHeight="false" outlineLevel="0" collapsed="false"/>
    <row r="48917" customFormat="false" ht="15" hidden="false" customHeight="false" outlineLevel="0" collapsed="false"/>
    <row r="48918" customFormat="false" ht="15" hidden="false" customHeight="false" outlineLevel="0" collapsed="false"/>
    <row r="48919" customFormat="false" ht="15" hidden="false" customHeight="false" outlineLevel="0" collapsed="false"/>
    <row r="48920" customFormat="false" ht="15" hidden="false" customHeight="false" outlineLevel="0" collapsed="false"/>
    <row r="48921" customFormat="false" ht="15" hidden="false" customHeight="false" outlineLevel="0" collapsed="false"/>
    <row r="48922" customFormat="false" ht="15" hidden="false" customHeight="false" outlineLevel="0" collapsed="false"/>
    <row r="48923" customFormat="false" ht="15" hidden="false" customHeight="false" outlineLevel="0" collapsed="false"/>
    <row r="48924" customFormat="false" ht="15" hidden="false" customHeight="false" outlineLevel="0" collapsed="false"/>
    <row r="48925" customFormat="false" ht="15" hidden="false" customHeight="false" outlineLevel="0" collapsed="false"/>
    <row r="48926" customFormat="false" ht="15" hidden="false" customHeight="false" outlineLevel="0" collapsed="false"/>
    <row r="48927" customFormat="false" ht="15" hidden="false" customHeight="false" outlineLevel="0" collapsed="false"/>
    <row r="48928" customFormat="false" ht="15" hidden="false" customHeight="false" outlineLevel="0" collapsed="false"/>
    <row r="48929" customFormat="false" ht="15" hidden="false" customHeight="false" outlineLevel="0" collapsed="false"/>
    <row r="48930" customFormat="false" ht="15" hidden="false" customHeight="false" outlineLevel="0" collapsed="false"/>
    <row r="48931" customFormat="false" ht="15" hidden="false" customHeight="false" outlineLevel="0" collapsed="false"/>
    <row r="48932" customFormat="false" ht="15" hidden="false" customHeight="false" outlineLevel="0" collapsed="false"/>
    <row r="48933" customFormat="false" ht="15" hidden="false" customHeight="false" outlineLevel="0" collapsed="false"/>
    <row r="48934" customFormat="false" ht="15" hidden="false" customHeight="false" outlineLevel="0" collapsed="false"/>
    <row r="48935" customFormat="false" ht="15" hidden="false" customHeight="false" outlineLevel="0" collapsed="false"/>
    <row r="48936" customFormat="false" ht="15" hidden="false" customHeight="false" outlineLevel="0" collapsed="false"/>
    <row r="48937" customFormat="false" ht="15" hidden="false" customHeight="false" outlineLevel="0" collapsed="false"/>
    <row r="48938" customFormat="false" ht="15" hidden="false" customHeight="false" outlineLevel="0" collapsed="false"/>
    <row r="48939" customFormat="false" ht="15" hidden="false" customHeight="false" outlineLevel="0" collapsed="false"/>
    <row r="48940" customFormat="false" ht="15" hidden="false" customHeight="false" outlineLevel="0" collapsed="false"/>
    <row r="48941" customFormat="false" ht="15" hidden="false" customHeight="false" outlineLevel="0" collapsed="false"/>
    <row r="48942" customFormat="false" ht="15" hidden="false" customHeight="false" outlineLevel="0" collapsed="false"/>
    <row r="48943" customFormat="false" ht="15" hidden="false" customHeight="false" outlineLevel="0" collapsed="false"/>
    <row r="48944" customFormat="false" ht="15" hidden="false" customHeight="false" outlineLevel="0" collapsed="false"/>
    <row r="48945" customFormat="false" ht="15" hidden="false" customHeight="false" outlineLevel="0" collapsed="false"/>
    <row r="48946" customFormat="false" ht="15" hidden="false" customHeight="false" outlineLevel="0" collapsed="false"/>
    <row r="48947" customFormat="false" ht="15" hidden="false" customHeight="false" outlineLevel="0" collapsed="false"/>
    <row r="48948" customFormat="false" ht="15" hidden="false" customHeight="false" outlineLevel="0" collapsed="false"/>
    <row r="48949" customFormat="false" ht="15" hidden="false" customHeight="false" outlineLevel="0" collapsed="false"/>
    <row r="48950" customFormat="false" ht="15" hidden="false" customHeight="false" outlineLevel="0" collapsed="false"/>
    <row r="48951" customFormat="false" ht="15" hidden="false" customHeight="false" outlineLevel="0" collapsed="false"/>
    <row r="48952" customFormat="false" ht="15" hidden="false" customHeight="false" outlineLevel="0" collapsed="false"/>
    <row r="48953" customFormat="false" ht="15" hidden="false" customHeight="false" outlineLevel="0" collapsed="false"/>
    <row r="48954" customFormat="false" ht="15" hidden="false" customHeight="false" outlineLevel="0" collapsed="false"/>
    <row r="48955" customFormat="false" ht="15" hidden="false" customHeight="false" outlineLevel="0" collapsed="false"/>
    <row r="48956" customFormat="false" ht="15" hidden="false" customHeight="false" outlineLevel="0" collapsed="false"/>
    <row r="48957" customFormat="false" ht="15" hidden="false" customHeight="false" outlineLevel="0" collapsed="false"/>
    <row r="48958" customFormat="false" ht="15" hidden="false" customHeight="false" outlineLevel="0" collapsed="false"/>
    <row r="48959" customFormat="false" ht="15" hidden="false" customHeight="false" outlineLevel="0" collapsed="false"/>
    <row r="48960" customFormat="false" ht="15" hidden="false" customHeight="false" outlineLevel="0" collapsed="false"/>
    <row r="48961" customFormat="false" ht="15" hidden="false" customHeight="false" outlineLevel="0" collapsed="false"/>
    <row r="48962" customFormat="false" ht="15" hidden="false" customHeight="false" outlineLevel="0" collapsed="false"/>
    <row r="48963" customFormat="false" ht="15" hidden="false" customHeight="false" outlineLevel="0" collapsed="false"/>
    <row r="48964" customFormat="false" ht="15" hidden="false" customHeight="false" outlineLevel="0" collapsed="false"/>
    <row r="48965" customFormat="false" ht="15" hidden="false" customHeight="false" outlineLevel="0" collapsed="false"/>
    <row r="48966" customFormat="false" ht="15" hidden="false" customHeight="false" outlineLevel="0" collapsed="false"/>
    <row r="48967" customFormat="false" ht="15" hidden="false" customHeight="false" outlineLevel="0" collapsed="false"/>
    <row r="48968" customFormat="false" ht="15" hidden="false" customHeight="false" outlineLevel="0" collapsed="false"/>
    <row r="48969" customFormat="false" ht="15" hidden="false" customHeight="false" outlineLevel="0" collapsed="false"/>
    <row r="48970" customFormat="false" ht="15" hidden="false" customHeight="false" outlineLevel="0" collapsed="false"/>
    <row r="48971" customFormat="false" ht="15" hidden="false" customHeight="false" outlineLevel="0" collapsed="false"/>
    <row r="48972" customFormat="false" ht="15" hidden="false" customHeight="false" outlineLevel="0" collapsed="false"/>
    <row r="48973" customFormat="false" ht="15" hidden="false" customHeight="false" outlineLevel="0" collapsed="false"/>
    <row r="48974" customFormat="false" ht="15" hidden="false" customHeight="false" outlineLevel="0" collapsed="false"/>
    <row r="48975" customFormat="false" ht="15" hidden="false" customHeight="false" outlineLevel="0" collapsed="false"/>
    <row r="48976" customFormat="false" ht="15" hidden="false" customHeight="false" outlineLevel="0" collapsed="false"/>
    <row r="48977" customFormat="false" ht="15" hidden="false" customHeight="false" outlineLevel="0" collapsed="false"/>
    <row r="48978" customFormat="false" ht="15" hidden="false" customHeight="false" outlineLevel="0" collapsed="false"/>
    <row r="48979" customFormat="false" ht="15" hidden="false" customHeight="false" outlineLevel="0" collapsed="false"/>
    <row r="48980" customFormat="false" ht="15" hidden="false" customHeight="false" outlineLevel="0" collapsed="false"/>
    <row r="48981" customFormat="false" ht="15" hidden="false" customHeight="false" outlineLevel="0" collapsed="false"/>
    <row r="48982" customFormat="false" ht="15" hidden="false" customHeight="false" outlineLevel="0" collapsed="false"/>
    <row r="48983" customFormat="false" ht="15" hidden="false" customHeight="false" outlineLevel="0" collapsed="false"/>
    <row r="48984" customFormat="false" ht="15" hidden="false" customHeight="false" outlineLevel="0" collapsed="false"/>
    <row r="48985" customFormat="false" ht="15" hidden="false" customHeight="false" outlineLevel="0" collapsed="false"/>
    <row r="48986" customFormat="false" ht="15" hidden="false" customHeight="false" outlineLevel="0" collapsed="false"/>
    <row r="48987" customFormat="false" ht="15" hidden="false" customHeight="false" outlineLevel="0" collapsed="false"/>
    <row r="48988" customFormat="false" ht="15" hidden="false" customHeight="false" outlineLevel="0" collapsed="false"/>
    <row r="48989" customFormat="false" ht="15" hidden="false" customHeight="false" outlineLevel="0" collapsed="false"/>
    <row r="48990" customFormat="false" ht="15" hidden="false" customHeight="false" outlineLevel="0" collapsed="false"/>
    <row r="48991" customFormat="false" ht="15" hidden="false" customHeight="false" outlineLevel="0" collapsed="false"/>
    <row r="48992" customFormat="false" ht="15" hidden="false" customHeight="false" outlineLevel="0" collapsed="false"/>
    <row r="48993" customFormat="false" ht="15" hidden="false" customHeight="false" outlineLevel="0" collapsed="false"/>
    <row r="48994" customFormat="false" ht="15" hidden="false" customHeight="false" outlineLevel="0" collapsed="false"/>
    <row r="48995" customFormat="false" ht="15" hidden="false" customHeight="false" outlineLevel="0" collapsed="false"/>
    <row r="48996" customFormat="false" ht="15" hidden="false" customHeight="false" outlineLevel="0" collapsed="false"/>
    <row r="48997" customFormat="false" ht="15" hidden="false" customHeight="false" outlineLevel="0" collapsed="false"/>
    <row r="48998" customFormat="false" ht="15" hidden="false" customHeight="false" outlineLevel="0" collapsed="false"/>
    <row r="48999" customFormat="false" ht="15" hidden="false" customHeight="false" outlineLevel="0" collapsed="false"/>
    <row r="49000" customFormat="false" ht="15" hidden="false" customHeight="false" outlineLevel="0" collapsed="false"/>
    <row r="49001" customFormat="false" ht="15" hidden="false" customHeight="false" outlineLevel="0" collapsed="false"/>
    <row r="49002" customFormat="false" ht="15" hidden="false" customHeight="false" outlineLevel="0" collapsed="false"/>
    <row r="49003" customFormat="false" ht="15" hidden="false" customHeight="false" outlineLevel="0" collapsed="false"/>
    <row r="49004" customFormat="false" ht="15" hidden="false" customHeight="false" outlineLevel="0" collapsed="false"/>
    <row r="49005" customFormat="false" ht="15" hidden="false" customHeight="false" outlineLevel="0" collapsed="false"/>
    <row r="49006" customFormat="false" ht="15" hidden="false" customHeight="false" outlineLevel="0" collapsed="false"/>
    <row r="49007" customFormat="false" ht="15" hidden="false" customHeight="false" outlineLevel="0" collapsed="false"/>
    <row r="49008" customFormat="false" ht="15" hidden="false" customHeight="false" outlineLevel="0" collapsed="false"/>
    <row r="49009" customFormat="false" ht="15" hidden="false" customHeight="false" outlineLevel="0" collapsed="false"/>
    <row r="49010" customFormat="false" ht="15" hidden="false" customHeight="false" outlineLevel="0" collapsed="false"/>
    <row r="49011" customFormat="false" ht="15" hidden="false" customHeight="false" outlineLevel="0" collapsed="false"/>
    <row r="49012" customFormat="false" ht="15" hidden="false" customHeight="false" outlineLevel="0" collapsed="false"/>
    <row r="49013" customFormat="false" ht="15" hidden="false" customHeight="false" outlineLevel="0" collapsed="false"/>
    <row r="49014" customFormat="false" ht="15" hidden="false" customHeight="false" outlineLevel="0" collapsed="false"/>
    <row r="49015" customFormat="false" ht="15" hidden="false" customHeight="false" outlineLevel="0" collapsed="false"/>
    <row r="49016" customFormat="false" ht="15" hidden="false" customHeight="false" outlineLevel="0" collapsed="false"/>
    <row r="49017" customFormat="false" ht="15" hidden="false" customHeight="false" outlineLevel="0" collapsed="false"/>
    <row r="49018" customFormat="false" ht="15" hidden="false" customHeight="false" outlineLevel="0" collapsed="false"/>
    <row r="49019" customFormat="false" ht="15" hidden="false" customHeight="false" outlineLevel="0" collapsed="false"/>
    <row r="49020" customFormat="false" ht="15" hidden="false" customHeight="false" outlineLevel="0" collapsed="false"/>
    <row r="49021" customFormat="false" ht="15" hidden="false" customHeight="false" outlineLevel="0" collapsed="false"/>
    <row r="49022" customFormat="false" ht="15" hidden="false" customHeight="false" outlineLevel="0" collapsed="false"/>
    <row r="49023" customFormat="false" ht="15" hidden="false" customHeight="false" outlineLevel="0" collapsed="false"/>
    <row r="49024" customFormat="false" ht="15" hidden="false" customHeight="false" outlineLevel="0" collapsed="false"/>
    <row r="49025" customFormat="false" ht="15" hidden="false" customHeight="false" outlineLevel="0" collapsed="false"/>
    <row r="49026" customFormat="false" ht="15" hidden="false" customHeight="false" outlineLevel="0" collapsed="false"/>
    <row r="49027" customFormat="false" ht="15" hidden="false" customHeight="false" outlineLevel="0" collapsed="false"/>
    <row r="49028" customFormat="false" ht="15" hidden="false" customHeight="false" outlineLevel="0" collapsed="false"/>
    <row r="49029" customFormat="false" ht="15" hidden="false" customHeight="false" outlineLevel="0" collapsed="false"/>
    <row r="49030" customFormat="false" ht="15" hidden="false" customHeight="false" outlineLevel="0" collapsed="false"/>
    <row r="49031" customFormat="false" ht="15" hidden="false" customHeight="false" outlineLevel="0" collapsed="false"/>
    <row r="49032" customFormat="false" ht="15" hidden="false" customHeight="false" outlineLevel="0" collapsed="false"/>
    <row r="49033" customFormat="false" ht="15" hidden="false" customHeight="false" outlineLevel="0" collapsed="false"/>
    <row r="49034" customFormat="false" ht="15" hidden="false" customHeight="false" outlineLevel="0" collapsed="false"/>
    <row r="49035" customFormat="false" ht="15" hidden="false" customHeight="false" outlineLevel="0" collapsed="false"/>
    <row r="49036" customFormat="false" ht="15" hidden="false" customHeight="false" outlineLevel="0" collapsed="false"/>
    <row r="49037" customFormat="false" ht="15" hidden="false" customHeight="false" outlineLevel="0" collapsed="false"/>
    <row r="49038" customFormat="false" ht="15" hidden="false" customHeight="false" outlineLevel="0" collapsed="false"/>
    <row r="49039" customFormat="false" ht="15" hidden="false" customHeight="false" outlineLevel="0" collapsed="false"/>
    <row r="49040" customFormat="false" ht="15" hidden="false" customHeight="false" outlineLevel="0" collapsed="false"/>
    <row r="49041" customFormat="false" ht="15" hidden="false" customHeight="false" outlineLevel="0" collapsed="false"/>
    <row r="49042" customFormat="false" ht="15" hidden="false" customHeight="false" outlineLevel="0" collapsed="false"/>
    <row r="49043" customFormat="false" ht="15" hidden="false" customHeight="false" outlineLevel="0" collapsed="false"/>
    <row r="49044" customFormat="false" ht="15" hidden="false" customHeight="false" outlineLevel="0" collapsed="false"/>
    <row r="49045" customFormat="false" ht="15" hidden="false" customHeight="false" outlineLevel="0" collapsed="false"/>
    <row r="49046" customFormat="false" ht="15" hidden="false" customHeight="false" outlineLevel="0" collapsed="false"/>
    <row r="49047" customFormat="false" ht="15" hidden="false" customHeight="false" outlineLevel="0" collapsed="false"/>
    <row r="49048" customFormat="false" ht="15" hidden="false" customHeight="false" outlineLevel="0" collapsed="false"/>
    <row r="49049" customFormat="false" ht="15" hidden="false" customHeight="false" outlineLevel="0" collapsed="false"/>
    <row r="49050" customFormat="false" ht="15" hidden="false" customHeight="false" outlineLevel="0" collapsed="false"/>
    <row r="49051" customFormat="false" ht="15" hidden="false" customHeight="false" outlineLevel="0" collapsed="false"/>
    <row r="49052" customFormat="false" ht="15" hidden="false" customHeight="false" outlineLevel="0" collapsed="false"/>
    <row r="49053" customFormat="false" ht="15" hidden="false" customHeight="false" outlineLevel="0" collapsed="false"/>
    <row r="49054" customFormat="false" ht="15" hidden="false" customHeight="false" outlineLevel="0" collapsed="false"/>
    <row r="49055" customFormat="false" ht="15" hidden="false" customHeight="false" outlineLevel="0" collapsed="false"/>
    <row r="49056" customFormat="false" ht="15" hidden="false" customHeight="false" outlineLevel="0" collapsed="false"/>
    <row r="49057" customFormat="false" ht="15" hidden="false" customHeight="false" outlineLevel="0" collapsed="false"/>
    <row r="49058" customFormat="false" ht="15" hidden="false" customHeight="false" outlineLevel="0" collapsed="false"/>
    <row r="49059" customFormat="false" ht="15" hidden="false" customHeight="false" outlineLevel="0" collapsed="false"/>
    <row r="49060" customFormat="false" ht="15" hidden="false" customHeight="false" outlineLevel="0" collapsed="false"/>
    <row r="49061" customFormat="false" ht="15" hidden="false" customHeight="false" outlineLevel="0" collapsed="false"/>
    <row r="49062" customFormat="false" ht="15" hidden="false" customHeight="false" outlineLevel="0" collapsed="false"/>
    <row r="49063" customFormat="false" ht="15" hidden="false" customHeight="false" outlineLevel="0" collapsed="false"/>
    <row r="49064" customFormat="false" ht="15" hidden="false" customHeight="false" outlineLevel="0" collapsed="false"/>
    <row r="49065" customFormat="false" ht="15" hidden="false" customHeight="false" outlineLevel="0" collapsed="false"/>
    <row r="49066" customFormat="false" ht="15" hidden="false" customHeight="false" outlineLevel="0" collapsed="false"/>
    <row r="49067" customFormat="false" ht="15" hidden="false" customHeight="false" outlineLevel="0" collapsed="false"/>
    <row r="49068" customFormat="false" ht="15" hidden="false" customHeight="false" outlineLevel="0" collapsed="false"/>
    <row r="49069" customFormat="false" ht="15" hidden="false" customHeight="false" outlineLevel="0" collapsed="false"/>
    <row r="49070" customFormat="false" ht="15" hidden="false" customHeight="false" outlineLevel="0" collapsed="false"/>
    <row r="49071" customFormat="false" ht="15" hidden="false" customHeight="false" outlineLevel="0" collapsed="false"/>
    <row r="49072" customFormat="false" ht="15" hidden="false" customHeight="false" outlineLevel="0" collapsed="false"/>
    <row r="49073" customFormat="false" ht="15" hidden="false" customHeight="false" outlineLevel="0" collapsed="false"/>
    <row r="49074" customFormat="false" ht="15" hidden="false" customHeight="false" outlineLevel="0" collapsed="false"/>
    <row r="49075" customFormat="false" ht="15" hidden="false" customHeight="false" outlineLevel="0" collapsed="false"/>
    <row r="49076" customFormat="false" ht="15" hidden="false" customHeight="false" outlineLevel="0" collapsed="false"/>
    <row r="49077" customFormat="false" ht="15" hidden="false" customHeight="false" outlineLevel="0" collapsed="false"/>
    <row r="49078" customFormat="false" ht="15" hidden="false" customHeight="false" outlineLevel="0" collapsed="false"/>
    <row r="49079" customFormat="false" ht="15" hidden="false" customHeight="false" outlineLevel="0" collapsed="false"/>
    <row r="49080" customFormat="false" ht="15" hidden="false" customHeight="false" outlineLevel="0" collapsed="false"/>
    <row r="49081" customFormat="false" ht="15" hidden="false" customHeight="false" outlineLevel="0" collapsed="false"/>
    <row r="49082" customFormat="false" ht="15" hidden="false" customHeight="false" outlineLevel="0" collapsed="false"/>
    <row r="49083" customFormat="false" ht="15" hidden="false" customHeight="false" outlineLevel="0" collapsed="false"/>
    <row r="49084" customFormat="false" ht="15" hidden="false" customHeight="false" outlineLevel="0" collapsed="false"/>
    <row r="49085" customFormat="false" ht="15" hidden="false" customHeight="false" outlineLevel="0" collapsed="false"/>
    <row r="49086" customFormat="false" ht="15" hidden="false" customHeight="false" outlineLevel="0" collapsed="false"/>
    <row r="49087" customFormat="false" ht="15" hidden="false" customHeight="false" outlineLevel="0" collapsed="false"/>
    <row r="49088" customFormat="false" ht="15" hidden="false" customHeight="false" outlineLevel="0" collapsed="false"/>
    <row r="49089" customFormat="false" ht="15" hidden="false" customHeight="false" outlineLevel="0" collapsed="false"/>
    <row r="49090" customFormat="false" ht="15" hidden="false" customHeight="false" outlineLevel="0" collapsed="false"/>
    <row r="49091" customFormat="false" ht="15" hidden="false" customHeight="false" outlineLevel="0" collapsed="false"/>
    <row r="49092" customFormat="false" ht="15" hidden="false" customHeight="false" outlineLevel="0" collapsed="false"/>
    <row r="49093" customFormat="false" ht="15" hidden="false" customHeight="false" outlineLevel="0" collapsed="false"/>
    <row r="49094" customFormat="false" ht="15" hidden="false" customHeight="false" outlineLevel="0" collapsed="false"/>
    <row r="49095" customFormat="false" ht="15" hidden="false" customHeight="false" outlineLevel="0" collapsed="false"/>
    <row r="49096" customFormat="false" ht="15" hidden="false" customHeight="false" outlineLevel="0" collapsed="false"/>
    <row r="49097" customFormat="false" ht="15" hidden="false" customHeight="false" outlineLevel="0" collapsed="false"/>
    <row r="49098" customFormat="false" ht="15" hidden="false" customHeight="false" outlineLevel="0" collapsed="false"/>
    <row r="49099" customFormat="false" ht="15" hidden="false" customHeight="false" outlineLevel="0" collapsed="false"/>
    <row r="49100" customFormat="false" ht="15" hidden="false" customHeight="false" outlineLevel="0" collapsed="false"/>
    <row r="49101" customFormat="false" ht="15" hidden="false" customHeight="false" outlineLevel="0" collapsed="false"/>
    <row r="49102" customFormat="false" ht="15" hidden="false" customHeight="false" outlineLevel="0" collapsed="false"/>
    <row r="49103" customFormat="false" ht="15" hidden="false" customHeight="false" outlineLevel="0" collapsed="false"/>
    <row r="49104" customFormat="false" ht="15" hidden="false" customHeight="false" outlineLevel="0" collapsed="false"/>
    <row r="49105" customFormat="false" ht="15" hidden="false" customHeight="false" outlineLevel="0" collapsed="false"/>
    <row r="49106" customFormat="false" ht="15" hidden="false" customHeight="false" outlineLevel="0" collapsed="false"/>
    <row r="49107" customFormat="false" ht="15" hidden="false" customHeight="false" outlineLevel="0" collapsed="false"/>
    <row r="49108" customFormat="false" ht="15" hidden="false" customHeight="false" outlineLevel="0" collapsed="false"/>
    <row r="49109" customFormat="false" ht="15" hidden="false" customHeight="false" outlineLevel="0" collapsed="false"/>
    <row r="49110" customFormat="false" ht="15" hidden="false" customHeight="false" outlineLevel="0" collapsed="false"/>
    <row r="49111" customFormat="false" ht="15" hidden="false" customHeight="false" outlineLevel="0" collapsed="false"/>
    <row r="49112" customFormat="false" ht="15" hidden="false" customHeight="false" outlineLevel="0" collapsed="false"/>
    <row r="49113" customFormat="false" ht="15" hidden="false" customHeight="false" outlineLevel="0" collapsed="false"/>
    <row r="49114" customFormat="false" ht="15" hidden="false" customHeight="false" outlineLevel="0" collapsed="false"/>
    <row r="49115" customFormat="false" ht="15" hidden="false" customHeight="false" outlineLevel="0" collapsed="false"/>
    <row r="49116" customFormat="false" ht="15" hidden="false" customHeight="false" outlineLevel="0" collapsed="false"/>
    <row r="49117" customFormat="false" ht="15" hidden="false" customHeight="false" outlineLevel="0" collapsed="false"/>
    <row r="49118" customFormat="false" ht="15" hidden="false" customHeight="false" outlineLevel="0" collapsed="false"/>
    <row r="49119" customFormat="false" ht="15" hidden="false" customHeight="false" outlineLevel="0" collapsed="false"/>
    <row r="49120" customFormat="false" ht="15" hidden="false" customHeight="false" outlineLevel="0" collapsed="false"/>
    <row r="49121" customFormat="false" ht="15" hidden="false" customHeight="false" outlineLevel="0" collapsed="false"/>
    <row r="49122" customFormat="false" ht="15" hidden="false" customHeight="false" outlineLevel="0" collapsed="false"/>
    <row r="49123" customFormat="false" ht="15" hidden="false" customHeight="false" outlineLevel="0" collapsed="false"/>
    <row r="49124" customFormat="false" ht="15" hidden="false" customHeight="false" outlineLevel="0" collapsed="false"/>
    <row r="49125" customFormat="false" ht="15" hidden="false" customHeight="false" outlineLevel="0" collapsed="false"/>
    <row r="49126" customFormat="false" ht="15" hidden="false" customHeight="false" outlineLevel="0" collapsed="false"/>
    <row r="49127" customFormat="false" ht="15" hidden="false" customHeight="false" outlineLevel="0" collapsed="false"/>
    <row r="49128" customFormat="false" ht="15" hidden="false" customHeight="false" outlineLevel="0" collapsed="false"/>
    <row r="49129" customFormat="false" ht="15" hidden="false" customHeight="false" outlineLevel="0" collapsed="false"/>
    <row r="49130" customFormat="false" ht="15" hidden="false" customHeight="false" outlineLevel="0" collapsed="false"/>
    <row r="49131" customFormat="false" ht="15" hidden="false" customHeight="false" outlineLevel="0" collapsed="false"/>
    <row r="49132" customFormat="false" ht="15" hidden="false" customHeight="false" outlineLevel="0" collapsed="false"/>
    <row r="49133" customFormat="false" ht="15" hidden="false" customHeight="false" outlineLevel="0" collapsed="false"/>
    <row r="49134" customFormat="false" ht="15" hidden="false" customHeight="false" outlineLevel="0" collapsed="false"/>
    <row r="49135" customFormat="false" ht="15" hidden="false" customHeight="false" outlineLevel="0" collapsed="false"/>
    <row r="49136" customFormat="false" ht="15" hidden="false" customHeight="false" outlineLevel="0" collapsed="false"/>
    <row r="49137" customFormat="false" ht="15" hidden="false" customHeight="false" outlineLevel="0" collapsed="false"/>
    <row r="49138" customFormat="false" ht="15" hidden="false" customHeight="false" outlineLevel="0" collapsed="false"/>
    <row r="49139" customFormat="false" ht="15" hidden="false" customHeight="false" outlineLevel="0" collapsed="false"/>
    <row r="49140" customFormat="false" ht="15" hidden="false" customHeight="false" outlineLevel="0" collapsed="false"/>
    <row r="49141" customFormat="false" ht="15" hidden="false" customHeight="false" outlineLevel="0" collapsed="false"/>
    <row r="49142" customFormat="false" ht="15" hidden="false" customHeight="false" outlineLevel="0" collapsed="false"/>
    <row r="49143" customFormat="false" ht="15" hidden="false" customHeight="false" outlineLevel="0" collapsed="false"/>
    <row r="49144" customFormat="false" ht="15" hidden="false" customHeight="false" outlineLevel="0" collapsed="false"/>
    <row r="49145" customFormat="false" ht="15" hidden="false" customHeight="false" outlineLevel="0" collapsed="false"/>
    <row r="49146" customFormat="false" ht="15" hidden="false" customHeight="false" outlineLevel="0" collapsed="false"/>
    <row r="49147" customFormat="false" ht="15" hidden="false" customHeight="false" outlineLevel="0" collapsed="false"/>
    <row r="49148" customFormat="false" ht="15" hidden="false" customHeight="false" outlineLevel="0" collapsed="false"/>
    <row r="49149" customFormat="false" ht="15" hidden="false" customHeight="false" outlineLevel="0" collapsed="false"/>
    <row r="49150" customFormat="false" ht="15" hidden="false" customHeight="false" outlineLevel="0" collapsed="false"/>
    <row r="49151" customFormat="false" ht="15" hidden="false" customHeight="false" outlineLevel="0" collapsed="false"/>
    <row r="49152" customFormat="false" ht="15" hidden="false" customHeight="false" outlineLevel="0" collapsed="false"/>
    <row r="49153" customFormat="false" ht="15" hidden="false" customHeight="false" outlineLevel="0" collapsed="false"/>
    <row r="49154" customFormat="false" ht="15" hidden="false" customHeight="false" outlineLevel="0" collapsed="false"/>
    <row r="49155" customFormat="false" ht="15" hidden="false" customHeight="false" outlineLevel="0" collapsed="false"/>
    <row r="49156" customFormat="false" ht="15" hidden="false" customHeight="false" outlineLevel="0" collapsed="false"/>
    <row r="49157" customFormat="false" ht="15" hidden="false" customHeight="false" outlineLevel="0" collapsed="false"/>
    <row r="49158" customFormat="false" ht="15" hidden="false" customHeight="false" outlineLevel="0" collapsed="false"/>
    <row r="49159" customFormat="false" ht="15" hidden="false" customHeight="false" outlineLevel="0" collapsed="false"/>
    <row r="49160" customFormat="false" ht="15" hidden="false" customHeight="false" outlineLevel="0" collapsed="false"/>
    <row r="49161" customFormat="false" ht="15" hidden="false" customHeight="false" outlineLevel="0" collapsed="false"/>
    <row r="49162" customFormat="false" ht="15" hidden="false" customHeight="false" outlineLevel="0" collapsed="false"/>
    <row r="49163" customFormat="false" ht="15" hidden="false" customHeight="false" outlineLevel="0" collapsed="false"/>
    <row r="49164" customFormat="false" ht="15" hidden="false" customHeight="false" outlineLevel="0" collapsed="false"/>
    <row r="49165" customFormat="false" ht="15" hidden="false" customHeight="false" outlineLevel="0" collapsed="false"/>
    <row r="49166" customFormat="false" ht="15" hidden="false" customHeight="false" outlineLevel="0" collapsed="false"/>
    <row r="49167" customFormat="false" ht="15" hidden="false" customHeight="false" outlineLevel="0" collapsed="false"/>
    <row r="49168" customFormat="false" ht="15" hidden="false" customHeight="false" outlineLevel="0" collapsed="false"/>
    <row r="49169" customFormat="false" ht="15" hidden="false" customHeight="false" outlineLevel="0" collapsed="false"/>
    <row r="49170" customFormat="false" ht="15" hidden="false" customHeight="false" outlineLevel="0" collapsed="false"/>
    <row r="49171" customFormat="false" ht="15" hidden="false" customHeight="false" outlineLevel="0" collapsed="false"/>
    <row r="49172" customFormat="false" ht="15" hidden="false" customHeight="false" outlineLevel="0" collapsed="false"/>
    <row r="49173" customFormat="false" ht="15" hidden="false" customHeight="false" outlineLevel="0" collapsed="false"/>
    <row r="49174" customFormat="false" ht="15" hidden="false" customHeight="false" outlineLevel="0" collapsed="false"/>
    <row r="49175" customFormat="false" ht="15" hidden="false" customHeight="false" outlineLevel="0" collapsed="false"/>
    <row r="49176" customFormat="false" ht="15" hidden="false" customHeight="false" outlineLevel="0" collapsed="false"/>
    <row r="49177" customFormat="false" ht="15" hidden="false" customHeight="false" outlineLevel="0" collapsed="false"/>
    <row r="49178" customFormat="false" ht="15" hidden="false" customHeight="false" outlineLevel="0" collapsed="false"/>
    <row r="49179" customFormat="false" ht="15" hidden="false" customHeight="false" outlineLevel="0" collapsed="false"/>
    <row r="49180" customFormat="false" ht="15" hidden="false" customHeight="false" outlineLevel="0" collapsed="false"/>
    <row r="49181" customFormat="false" ht="15" hidden="false" customHeight="false" outlineLevel="0" collapsed="false"/>
    <row r="49182" customFormat="false" ht="15" hidden="false" customHeight="false" outlineLevel="0" collapsed="false"/>
    <row r="49183" customFormat="false" ht="15" hidden="false" customHeight="false" outlineLevel="0" collapsed="false"/>
    <row r="49184" customFormat="false" ht="15" hidden="false" customHeight="false" outlineLevel="0" collapsed="false"/>
    <row r="49185" customFormat="false" ht="15" hidden="false" customHeight="false" outlineLevel="0" collapsed="false"/>
    <row r="49186" customFormat="false" ht="15" hidden="false" customHeight="false" outlineLevel="0" collapsed="false"/>
    <row r="49187" customFormat="false" ht="15" hidden="false" customHeight="false" outlineLevel="0" collapsed="false"/>
    <row r="49188" customFormat="false" ht="15" hidden="false" customHeight="false" outlineLevel="0" collapsed="false"/>
    <row r="49189" customFormat="false" ht="15" hidden="false" customHeight="false" outlineLevel="0" collapsed="false"/>
    <row r="49190" customFormat="false" ht="15" hidden="false" customHeight="false" outlineLevel="0" collapsed="false"/>
    <row r="49191" customFormat="false" ht="15" hidden="false" customHeight="false" outlineLevel="0" collapsed="false"/>
    <row r="49192" customFormat="false" ht="15" hidden="false" customHeight="false" outlineLevel="0" collapsed="false"/>
    <row r="49193" customFormat="false" ht="15" hidden="false" customHeight="false" outlineLevel="0" collapsed="false"/>
    <row r="49194" customFormat="false" ht="15" hidden="false" customHeight="false" outlineLevel="0" collapsed="false"/>
    <row r="49195" customFormat="false" ht="15" hidden="false" customHeight="false" outlineLevel="0" collapsed="false"/>
    <row r="49196" customFormat="false" ht="15" hidden="false" customHeight="false" outlineLevel="0" collapsed="false"/>
    <row r="49197" customFormat="false" ht="15" hidden="false" customHeight="false" outlineLevel="0" collapsed="false"/>
    <row r="49198" customFormat="false" ht="15" hidden="false" customHeight="false" outlineLevel="0" collapsed="false"/>
    <row r="49199" customFormat="false" ht="15" hidden="false" customHeight="false" outlineLevel="0" collapsed="false"/>
    <row r="49200" customFormat="false" ht="15" hidden="false" customHeight="false" outlineLevel="0" collapsed="false"/>
    <row r="49201" customFormat="false" ht="15" hidden="false" customHeight="false" outlineLevel="0" collapsed="false"/>
    <row r="49202" customFormat="false" ht="15" hidden="false" customHeight="false" outlineLevel="0" collapsed="false"/>
    <row r="49203" customFormat="false" ht="15" hidden="false" customHeight="false" outlineLevel="0" collapsed="false"/>
    <row r="49204" customFormat="false" ht="15" hidden="false" customHeight="false" outlineLevel="0" collapsed="false"/>
    <row r="49205" customFormat="false" ht="15" hidden="false" customHeight="false" outlineLevel="0" collapsed="false"/>
    <row r="49206" customFormat="false" ht="15" hidden="false" customHeight="false" outlineLevel="0" collapsed="false"/>
    <row r="49207" customFormat="false" ht="15" hidden="false" customHeight="false" outlineLevel="0" collapsed="false"/>
    <row r="49208" customFormat="false" ht="15" hidden="false" customHeight="false" outlineLevel="0" collapsed="false"/>
    <row r="49209" customFormat="false" ht="15" hidden="false" customHeight="false" outlineLevel="0" collapsed="false"/>
    <row r="49210" customFormat="false" ht="15" hidden="false" customHeight="false" outlineLevel="0" collapsed="false"/>
    <row r="49211" customFormat="false" ht="15" hidden="false" customHeight="false" outlineLevel="0" collapsed="false"/>
    <row r="49212" customFormat="false" ht="15" hidden="false" customHeight="false" outlineLevel="0" collapsed="false"/>
    <row r="49213" customFormat="false" ht="15" hidden="false" customHeight="false" outlineLevel="0" collapsed="false"/>
    <row r="49214" customFormat="false" ht="15" hidden="false" customHeight="false" outlineLevel="0" collapsed="false"/>
    <row r="49215" customFormat="false" ht="15" hidden="false" customHeight="false" outlineLevel="0" collapsed="false"/>
    <row r="49216" customFormat="false" ht="15" hidden="false" customHeight="false" outlineLevel="0" collapsed="false"/>
    <row r="49217" customFormat="false" ht="15" hidden="false" customHeight="false" outlineLevel="0" collapsed="false"/>
    <row r="49218" customFormat="false" ht="15" hidden="false" customHeight="false" outlineLevel="0" collapsed="false"/>
    <row r="49219" customFormat="false" ht="15" hidden="false" customHeight="false" outlineLevel="0" collapsed="false"/>
    <row r="49220" customFormat="false" ht="15" hidden="false" customHeight="false" outlineLevel="0" collapsed="false"/>
    <row r="49221" customFormat="false" ht="15" hidden="false" customHeight="false" outlineLevel="0" collapsed="false"/>
    <row r="49222" customFormat="false" ht="15" hidden="false" customHeight="false" outlineLevel="0" collapsed="false"/>
    <row r="49223" customFormat="false" ht="15" hidden="false" customHeight="false" outlineLevel="0" collapsed="false"/>
    <row r="49224" customFormat="false" ht="15" hidden="false" customHeight="false" outlineLevel="0" collapsed="false"/>
    <row r="49225" customFormat="false" ht="15" hidden="false" customHeight="false" outlineLevel="0" collapsed="false"/>
    <row r="49226" customFormat="false" ht="15" hidden="false" customHeight="false" outlineLevel="0" collapsed="false"/>
    <row r="49227" customFormat="false" ht="15" hidden="false" customHeight="false" outlineLevel="0" collapsed="false"/>
    <row r="49228" customFormat="false" ht="15" hidden="false" customHeight="false" outlineLevel="0" collapsed="false"/>
    <row r="49229" customFormat="false" ht="15" hidden="false" customHeight="false" outlineLevel="0" collapsed="false"/>
    <row r="49230" customFormat="false" ht="15" hidden="false" customHeight="false" outlineLevel="0" collapsed="false"/>
    <row r="49231" customFormat="false" ht="15" hidden="false" customHeight="false" outlineLevel="0" collapsed="false"/>
    <row r="49232" customFormat="false" ht="15" hidden="false" customHeight="false" outlineLevel="0" collapsed="false"/>
    <row r="49233" customFormat="false" ht="15" hidden="false" customHeight="false" outlineLevel="0" collapsed="false"/>
    <row r="49234" customFormat="false" ht="15" hidden="false" customHeight="false" outlineLevel="0" collapsed="false"/>
    <row r="49235" customFormat="false" ht="15" hidden="false" customHeight="false" outlineLevel="0" collapsed="false"/>
    <row r="49236" customFormat="false" ht="15" hidden="false" customHeight="false" outlineLevel="0" collapsed="false"/>
    <row r="49237" customFormat="false" ht="15" hidden="false" customHeight="false" outlineLevel="0" collapsed="false"/>
    <row r="49238" customFormat="false" ht="15" hidden="false" customHeight="false" outlineLevel="0" collapsed="false"/>
    <row r="49239" customFormat="false" ht="15" hidden="false" customHeight="false" outlineLevel="0" collapsed="false"/>
    <row r="49240" customFormat="false" ht="15" hidden="false" customHeight="false" outlineLevel="0" collapsed="false"/>
    <row r="49241" customFormat="false" ht="15" hidden="false" customHeight="false" outlineLevel="0" collapsed="false"/>
    <row r="49242" customFormat="false" ht="15" hidden="false" customHeight="false" outlineLevel="0" collapsed="false"/>
    <row r="49243" customFormat="false" ht="15" hidden="false" customHeight="false" outlineLevel="0" collapsed="false"/>
    <row r="49244" customFormat="false" ht="15" hidden="false" customHeight="false" outlineLevel="0" collapsed="false"/>
    <row r="49245" customFormat="false" ht="15" hidden="false" customHeight="false" outlineLevel="0" collapsed="false"/>
    <row r="49246" customFormat="false" ht="15" hidden="false" customHeight="false" outlineLevel="0" collapsed="false"/>
    <row r="49247" customFormat="false" ht="15" hidden="false" customHeight="false" outlineLevel="0" collapsed="false"/>
    <row r="49248" customFormat="false" ht="15" hidden="false" customHeight="false" outlineLevel="0" collapsed="false"/>
    <row r="49249" customFormat="false" ht="15" hidden="false" customHeight="false" outlineLevel="0" collapsed="false"/>
    <row r="49250" customFormat="false" ht="15" hidden="false" customHeight="false" outlineLevel="0" collapsed="false"/>
    <row r="49251" customFormat="false" ht="15" hidden="false" customHeight="false" outlineLevel="0" collapsed="false"/>
    <row r="49252" customFormat="false" ht="15" hidden="false" customHeight="false" outlineLevel="0" collapsed="false"/>
    <row r="49253" customFormat="false" ht="15" hidden="false" customHeight="false" outlineLevel="0" collapsed="false"/>
    <row r="49254" customFormat="false" ht="15" hidden="false" customHeight="false" outlineLevel="0" collapsed="false"/>
    <row r="49255" customFormat="false" ht="15" hidden="false" customHeight="false" outlineLevel="0" collapsed="false"/>
    <row r="49256" customFormat="false" ht="15" hidden="false" customHeight="false" outlineLevel="0" collapsed="false"/>
    <row r="49257" customFormat="false" ht="15" hidden="false" customHeight="false" outlineLevel="0" collapsed="false"/>
    <row r="49258" customFormat="false" ht="15" hidden="false" customHeight="false" outlineLevel="0" collapsed="false"/>
    <row r="49259" customFormat="false" ht="15" hidden="false" customHeight="false" outlineLevel="0" collapsed="false"/>
    <row r="49260" customFormat="false" ht="15" hidden="false" customHeight="false" outlineLevel="0" collapsed="false"/>
    <row r="49261" customFormat="false" ht="15" hidden="false" customHeight="false" outlineLevel="0" collapsed="false"/>
    <row r="49262" customFormat="false" ht="15" hidden="false" customHeight="false" outlineLevel="0" collapsed="false"/>
    <row r="49263" customFormat="false" ht="15" hidden="false" customHeight="false" outlineLevel="0" collapsed="false"/>
    <row r="49264" customFormat="false" ht="15" hidden="false" customHeight="false" outlineLevel="0" collapsed="false"/>
    <row r="49265" customFormat="false" ht="15" hidden="false" customHeight="false" outlineLevel="0" collapsed="false"/>
    <row r="49266" customFormat="false" ht="15" hidden="false" customHeight="false" outlineLevel="0" collapsed="false"/>
    <row r="49267" customFormat="false" ht="15" hidden="false" customHeight="false" outlineLevel="0" collapsed="false"/>
    <row r="49268" customFormat="false" ht="15" hidden="false" customHeight="false" outlineLevel="0" collapsed="false"/>
    <row r="49269" customFormat="false" ht="15" hidden="false" customHeight="false" outlineLevel="0" collapsed="false"/>
    <row r="49270" customFormat="false" ht="15" hidden="false" customHeight="false" outlineLevel="0" collapsed="false"/>
    <row r="49271" customFormat="false" ht="15" hidden="false" customHeight="false" outlineLevel="0" collapsed="false"/>
    <row r="49272" customFormat="false" ht="15" hidden="false" customHeight="false" outlineLevel="0" collapsed="false"/>
    <row r="49273" customFormat="false" ht="15" hidden="false" customHeight="false" outlineLevel="0" collapsed="false"/>
    <row r="49274" customFormat="false" ht="15" hidden="false" customHeight="false" outlineLevel="0" collapsed="false"/>
    <row r="49275" customFormat="false" ht="15" hidden="false" customHeight="false" outlineLevel="0" collapsed="false"/>
    <row r="49276" customFormat="false" ht="15" hidden="false" customHeight="false" outlineLevel="0" collapsed="false"/>
    <row r="49277" customFormat="false" ht="15" hidden="false" customHeight="false" outlineLevel="0" collapsed="false"/>
    <row r="49278" customFormat="false" ht="15" hidden="false" customHeight="false" outlineLevel="0" collapsed="false"/>
    <row r="49279" customFormat="false" ht="15" hidden="false" customHeight="false" outlineLevel="0" collapsed="false"/>
    <row r="49280" customFormat="false" ht="15" hidden="false" customHeight="false" outlineLevel="0" collapsed="false"/>
    <row r="49281" customFormat="false" ht="15" hidden="false" customHeight="false" outlineLevel="0" collapsed="false"/>
    <row r="49282" customFormat="false" ht="15" hidden="false" customHeight="false" outlineLevel="0" collapsed="false"/>
    <row r="49283" customFormat="false" ht="15" hidden="false" customHeight="false" outlineLevel="0" collapsed="false"/>
    <row r="49284" customFormat="false" ht="15" hidden="false" customHeight="false" outlineLevel="0" collapsed="false"/>
    <row r="49285" customFormat="false" ht="15" hidden="false" customHeight="false" outlineLevel="0" collapsed="false"/>
    <row r="49286" customFormat="false" ht="15" hidden="false" customHeight="false" outlineLevel="0" collapsed="false"/>
    <row r="49287" customFormat="false" ht="15" hidden="false" customHeight="false" outlineLevel="0" collapsed="false"/>
    <row r="49288" customFormat="false" ht="15" hidden="false" customHeight="false" outlineLevel="0" collapsed="false"/>
    <row r="49289" customFormat="false" ht="15" hidden="false" customHeight="false" outlineLevel="0" collapsed="false"/>
    <row r="49290" customFormat="false" ht="15" hidden="false" customHeight="false" outlineLevel="0" collapsed="false"/>
    <row r="49291" customFormat="false" ht="15" hidden="false" customHeight="false" outlineLevel="0" collapsed="false"/>
    <row r="49292" customFormat="false" ht="15" hidden="false" customHeight="false" outlineLevel="0" collapsed="false"/>
    <row r="49293" customFormat="false" ht="15" hidden="false" customHeight="false" outlineLevel="0" collapsed="false"/>
    <row r="49294" customFormat="false" ht="15" hidden="false" customHeight="false" outlineLevel="0" collapsed="false"/>
    <row r="49295" customFormat="false" ht="15" hidden="false" customHeight="false" outlineLevel="0" collapsed="false"/>
    <row r="49296" customFormat="false" ht="15" hidden="false" customHeight="false" outlineLevel="0" collapsed="false"/>
    <row r="49297" customFormat="false" ht="15" hidden="false" customHeight="false" outlineLevel="0" collapsed="false"/>
    <row r="49298" customFormat="false" ht="15" hidden="false" customHeight="false" outlineLevel="0" collapsed="false"/>
    <row r="49299" customFormat="false" ht="15" hidden="false" customHeight="false" outlineLevel="0" collapsed="false"/>
    <row r="49300" customFormat="false" ht="15" hidden="false" customHeight="false" outlineLevel="0" collapsed="false"/>
    <row r="49301" customFormat="false" ht="15" hidden="false" customHeight="false" outlineLevel="0" collapsed="false"/>
    <row r="49302" customFormat="false" ht="15" hidden="false" customHeight="false" outlineLevel="0" collapsed="false"/>
    <row r="49303" customFormat="false" ht="15" hidden="false" customHeight="false" outlineLevel="0" collapsed="false"/>
    <row r="49304" customFormat="false" ht="15" hidden="false" customHeight="false" outlineLevel="0" collapsed="false"/>
    <row r="49305" customFormat="false" ht="15" hidden="false" customHeight="false" outlineLevel="0" collapsed="false"/>
    <row r="49306" customFormat="false" ht="15" hidden="false" customHeight="false" outlineLevel="0" collapsed="false"/>
    <row r="49307" customFormat="false" ht="15" hidden="false" customHeight="false" outlineLevel="0" collapsed="false"/>
    <row r="49308" customFormat="false" ht="15" hidden="false" customHeight="false" outlineLevel="0" collapsed="false"/>
    <row r="49309" customFormat="false" ht="15" hidden="false" customHeight="false" outlineLevel="0" collapsed="false"/>
    <row r="49310" customFormat="false" ht="15" hidden="false" customHeight="false" outlineLevel="0" collapsed="false"/>
    <row r="49311" customFormat="false" ht="15" hidden="false" customHeight="false" outlineLevel="0" collapsed="false"/>
    <row r="49312" customFormat="false" ht="15" hidden="false" customHeight="false" outlineLevel="0" collapsed="false"/>
    <row r="49313" customFormat="false" ht="15" hidden="false" customHeight="false" outlineLevel="0" collapsed="false"/>
    <row r="49314" customFormat="false" ht="15" hidden="false" customHeight="false" outlineLevel="0" collapsed="false"/>
    <row r="49315" customFormat="false" ht="15" hidden="false" customHeight="false" outlineLevel="0" collapsed="false"/>
    <row r="49316" customFormat="false" ht="15" hidden="false" customHeight="false" outlineLevel="0" collapsed="false"/>
    <row r="49317" customFormat="false" ht="15" hidden="false" customHeight="false" outlineLevel="0" collapsed="false"/>
    <row r="49318" customFormat="false" ht="15" hidden="false" customHeight="false" outlineLevel="0" collapsed="false"/>
    <row r="49319" customFormat="false" ht="15" hidden="false" customHeight="false" outlineLevel="0" collapsed="false"/>
    <row r="49320" customFormat="false" ht="15" hidden="false" customHeight="false" outlineLevel="0" collapsed="false"/>
    <row r="49321" customFormat="false" ht="15" hidden="false" customHeight="false" outlineLevel="0" collapsed="false"/>
    <row r="49322" customFormat="false" ht="15" hidden="false" customHeight="false" outlineLevel="0" collapsed="false"/>
    <row r="49323" customFormat="false" ht="15" hidden="false" customHeight="false" outlineLevel="0" collapsed="false"/>
    <row r="49324" customFormat="false" ht="15" hidden="false" customHeight="false" outlineLevel="0" collapsed="false"/>
    <row r="49325" customFormat="false" ht="15" hidden="false" customHeight="false" outlineLevel="0" collapsed="false"/>
    <row r="49326" customFormat="false" ht="15" hidden="false" customHeight="false" outlineLevel="0" collapsed="false"/>
    <row r="49327" customFormat="false" ht="15" hidden="false" customHeight="false" outlineLevel="0" collapsed="false"/>
    <row r="49328" customFormat="false" ht="15" hidden="false" customHeight="false" outlineLevel="0" collapsed="false"/>
    <row r="49329" customFormat="false" ht="15" hidden="false" customHeight="false" outlineLevel="0" collapsed="false"/>
    <row r="49330" customFormat="false" ht="15" hidden="false" customHeight="false" outlineLevel="0" collapsed="false"/>
    <row r="49331" customFormat="false" ht="15" hidden="false" customHeight="false" outlineLevel="0" collapsed="false"/>
    <row r="49332" customFormat="false" ht="15" hidden="false" customHeight="false" outlineLevel="0" collapsed="false"/>
    <row r="49333" customFormat="false" ht="15" hidden="false" customHeight="false" outlineLevel="0" collapsed="false"/>
    <row r="49334" customFormat="false" ht="15" hidden="false" customHeight="false" outlineLevel="0" collapsed="false"/>
    <row r="49335" customFormat="false" ht="15" hidden="false" customHeight="false" outlineLevel="0" collapsed="false"/>
    <row r="49336" customFormat="false" ht="15" hidden="false" customHeight="false" outlineLevel="0" collapsed="false"/>
    <row r="49337" customFormat="false" ht="15" hidden="false" customHeight="false" outlineLevel="0" collapsed="false"/>
    <row r="49338" customFormat="false" ht="15" hidden="false" customHeight="false" outlineLevel="0" collapsed="false"/>
    <row r="49339" customFormat="false" ht="15" hidden="false" customHeight="false" outlineLevel="0" collapsed="false"/>
    <row r="49340" customFormat="false" ht="15" hidden="false" customHeight="false" outlineLevel="0" collapsed="false"/>
    <row r="49341" customFormat="false" ht="15" hidden="false" customHeight="false" outlineLevel="0" collapsed="false"/>
    <row r="49342" customFormat="false" ht="15" hidden="false" customHeight="false" outlineLevel="0" collapsed="false"/>
    <row r="49343" customFormat="false" ht="15" hidden="false" customHeight="false" outlineLevel="0" collapsed="false"/>
    <row r="49344" customFormat="false" ht="15" hidden="false" customHeight="false" outlineLevel="0" collapsed="false"/>
    <row r="49345" customFormat="false" ht="15" hidden="false" customHeight="false" outlineLevel="0" collapsed="false"/>
    <row r="49346" customFormat="false" ht="15" hidden="false" customHeight="false" outlineLevel="0" collapsed="false"/>
    <row r="49347" customFormat="false" ht="15" hidden="false" customHeight="false" outlineLevel="0" collapsed="false"/>
    <row r="49348" customFormat="false" ht="15" hidden="false" customHeight="false" outlineLevel="0" collapsed="false"/>
    <row r="49349" customFormat="false" ht="15" hidden="false" customHeight="false" outlineLevel="0" collapsed="false"/>
    <row r="49350" customFormat="false" ht="15" hidden="false" customHeight="false" outlineLevel="0" collapsed="false"/>
    <row r="49351" customFormat="false" ht="15" hidden="false" customHeight="false" outlineLevel="0" collapsed="false"/>
    <row r="49352" customFormat="false" ht="15" hidden="false" customHeight="false" outlineLevel="0" collapsed="false"/>
    <row r="49353" customFormat="false" ht="15" hidden="false" customHeight="false" outlineLevel="0" collapsed="false"/>
    <row r="49354" customFormat="false" ht="15" hidden="false" customHeight="false" outlineLevel="0" collapsed="false"/>
    <row r="49355" customFormat="false" ht="15" hidden="false" customHeight="false" outlineLevel="0" collapsed="false"/>
    <row r="49356" customFormat="false" ht="15" hidden="false" customHeight="false" outlineLevel="0" collapsed="false"/>
    <row r="49357" customFormat="false" ht="15" hidden="false" customHeight="false" outlineLevel="0" collapsed="false"/>
    <row r="49358" customFormat="false" ht="15" hidden="false" customHeight="false" outlineLevel="0" collapsed="false"/>
    <row r="49359" customFormat="false" ht="15" hidden="false" customHeight="false" outlineLevel="0" collapsed="false"/>
    <row r="49360" customFormat="false" ht="15" hidden="false" customHeight="false" outlineLevel="0" collapsed="false"/>
    <row r="49361" customFormat="false" ht="15" hidden="false" customHeight="false" outlineLevel="0" collapsed="false"/>
    <row r="49362" customFormat="false" ht="15" hidden="false" customHeight="false" outlineLevel="0" collapsed="false"/>
    <row r="49363" customFormat="false" ht="15" hidden="false" customHeight="false" outlineLevel="0" collapsed="false"/>
    <row r="49364" customFormat="false" ht="15" hidden="false" customHeight="false" outlineLevel="0" collapsed="false"/>
    <row r="49365" customFormat="false" ht="15" hidden="false" customHeight="false" outlineLevel="0" collapsed="false"/>
    <row r="49366" customFormat="false" ht="15" hidden="false" customHeight="false" outlineLevel="0" collapsed="false"/>
    <row r="49367" customFormat="false" ht="15" hidden="false" customHeight="false" outlineLevel="0" collapsed="false"/>
    <row r="49368" customFormat="false" ht="15" hidden="false" customHeight="false" outlineLevel="0" collapsed="false"/>
    <row r="49369" customFormat="false" ht="15" hidden="false" customHeight="false" outlineLevel="0" collapsed="false"/>
    <row r="49370" customFormat="false" ht="15" hidden="false" customHeight="false" outlineLevel="0" collapsed="false"/>
    <row r="49371" customFormat="false" ht="15" hidden="false" customHeight="false" outlineLevel="0" collapsed="false"/>
    <row r="49372" customFormat="false" ht="15" hidden="false" customHeight="false" outlineLevel="0" collapsed="false"/>
    <row r="49373" customFormat="false" ht="15" hidden="false" customHeight="false" outlineLevel="0" collapsed="false"/>
    <row r="49374" customFormat="false" ht="15" hidden="false" customHeight="false" outlineLevel="0" collapsed="false"/>
    <row r="49375" customFormat="false" ht="15" hidden="false" customHeight="false" outlineLevel="0" collapsed="false"/>
    <row r="49376" customFormat="false" ht="15" hidden="false" customHeight="false" outlineLevel="0" collapsed="false"/>
    <row r="49377" customFormat="false" ht="15" hidden="false" customHeight="false" outlineLevel="0" collapsed="false"/>
    <row r="49378" customFormat="false" ht="15" hidden="false" customHeight="false" outlineLevel="0" collapsed="false"/>
    <row r="49379" customFormat="false" ht="15" hidden="false" customHeight="false" outlineLevel="0" collapsed="false"/>
    <row r="49380" customFormat="false" ht="15" hidden="false" customHeight="false" outlineLevel="0" collapsed="false"/>
    <row r="49381" customFormat="false" ht="15" hidden="false" customHeight="false" outlineLevel="0" collapsed="false"/>
    <row r="49382" customFormat="false" ht="15" hidden="false" customHeight="false" outlineLevel="0" collapsed="false"/>
    <row r="49383" customFormat="false" ht="15" hidden="false" customHeight="false" outlineLevel="0" collapsed="false"/>
    <row r="49384" customFormat="false" ht="15" hidden="false" customHeight="false" outlineLevel="0" collapsed="false"/>
    <row r="49385" customFormat="false" ht="15" hidden="false" customHeight="false" outlineLevel="0" collapsed="false"/>
    <row r="49386" customFormat="false" ht="15" hidden="false" customHeight="false" outlineLevel="0" collapsed="false"/>
    <row r="49387" customFormat="false" ht="15" hidden="false" customHeight="false" outlineLevel="0" collapsed="false"/>
    <row r="49388" customFormat="false" ht="15" hidden="false" customHeight="false" outlineLevel="0" collapsed="false"/>
    <row r="49389" customFormat="false" ht="15" hidden="false" customHeight="false" outlineLevel="0" collapsed="false"/>
    <row r="49390" customFormat="false" ht="15" hidden="false" customHeight="false" outlineLevel="0" collapsed="false"/>
    <row r="49391" customFormat="false" ht="15" hidden="false" customHeight="false" outlineLevel="0" collapsed="false"/>
    <row r="49392" customFormat="false" ht="15" hidden="false" customHeight="false" outlineLevel="0" collapsed="false"/>
    <row r="49393" customFormat="false" ht="15" hidden="false" customHeight="false" outlineLevel="0" collapsed="false"/>
    <row r="49394" customFormat="false" ht="15" hidden="false" customHeight="false" outlineLevel="0" collapsed="false"/>
    <row r="49395" customFormat="false" ht="15" hidden="false" customHeight="false" outlineLevel="0" collapsed="false"/>
    <row r="49396" customFormat="false" ht="15" hidden="false" customHeight="false" outlineLevel="0" collapsed="false"/>
    <row r="49397" customFormat="false" ht="15" hidden="false" customHeight="false" outlineLevel="0" collapsed="false"/>
    <row r="49398" customFormat="false" ht="15" hidden="false" customHeight="false" outlineLevel="0" collapsed="false"/>
    <row r="49399" customFormat="false" ht="15" hidden="false" customHeight="false" outlineLevel="0" collapsed="false"/>
    <row r="49400" customFormat="false" ht="15" hidden="false" customHeight="false" outlineLevel="0" collapsed="false"/>
    <row r="49401" customFormat="false" ht="15" hidden="false" customHeight="false" outlineLevel="0" collapsed="false"/>
    <row r="49402" customFormat="false" ht="15" hidden="false" customHeight="false" outlineLevel="0" collapsed="false"/>
    <row r="49403" customFormat="false" ht="15" hidden="false" customHeight="false" outlineLevel="0" collapsed="false"/>
    <row r="49404" customFormat="false" ht="15" hidden="false" customHeight="false" outlineLevel="0" collapsed="false"/>
    <row r="49405" customFormat="false" ht="15" hidden="false" customHeight="false" outlineLevel="0" collapsed="false"/>
    <row r="49406" customFormat="false" ht="15" hidden="false" customHeight="false" outlineLevel="0" collapsed="false"/>
    <row r="49407" customFormat="false" ht="15" hidden="false" customHeight="false" outlineLevel="0" collapsed="false"/>
    <row r="49408" customFormat="false" ht="15" hidden="false" customHeight="false" outlineLevel="0" collapsed="false"/>
    <row r="49409" customFormat="false" ht="15" hidden="false" customHeight="false" outlineLevel="0" collapsed="false"/>
    <row r="49410" customFormat="false" ht="15" hidden="false" customHeight="false" outlineLevel="0" collapsed="false"/>
    <row r="49411" customFormat="false" ht="15" hidden="false" customHeight="false" outlineLevel="0" collapsed="false"/>
    <row r="49412" customFormat="false" ht="15" hidden="false" customHeight="false" outlineLevel="0" collapsed="false"/>
    <row r="49413" customFormat="false" ht="15" hidden="false" customHeight="false" outlineLevel="0" collapsed="false"/>
    <row r="49414" customFormat="false" ht="15" hidden="false" customHeight="false" outlineLevel="0" collapsed="false"/>
    <row r="49415" customFormat="false" ht="15" hidden="false" customHeight="false" outlineLevel="0" collapsed="false"/>
    <row r="49416" customFormat="false" ht="15" hidden="false" customHeight="false" outlineLevel="0" collapsed="false"/>
    <row r="49417" customFormat="false" ht="15" hidden="false" customHeight="false" outlineLevel="0" collapsed="false"/>
    <row r="49418" customFormat="false" ht="15" hidden="false" customHeight="false" outlineLevel="0" collapsed="false"/>
    <row r="49419" customFormat="false" ht="15" hidden="false" customHeight="false" outlineLevel="0" collapsed="false"/>
    <row r="49420" customFormat="false" ht="15" hidden="false" customHeight="false" outlineLevel="0" collapsed="false"/>
    <row r="49421" customFormat="false" ht="15" hidden="false" customHeight="false" outlineLevel="0" collapsed="false"/>
    <row r="49422" customFormat="false" ht="15" hidden="false" customHeight="false" outlineLevel="0" collapsed="false"/>
    <row r="49423" customFormat="false" ht="15" hidden="false" customHeight="false" outlineLevel="0" collapsed="false"/>
    <row r="49424" customFormat="false" ht="15" hidden="false" customHeight="false" outlineLevel="0" collapsed="false"/>
    <row r="49425" customFormat="false" ht="15" hidden="false" customHeight="false" outlineLevel="0" collapsed="false"/>
    <row r="49426" customFormat="false" ht="15" hidden="false" customHeight="false" outlineLevel="0" collapsed="false"/>
    <row r="49427" customFormat="false" ht="15" hidden="false" customHeight="false" outlineLevel="0" collapsed="false"/>
    <row r="49428" customFormat="false" ht="15" hidden="false" customHeight="false" outlineLevel="0" collapsed="false"/>
    <row r="49429" customFormat="false" ht="15" hidden="false" customHeight="false" outlineLevel="0" collapsed="false"/>
    <row r="49430" customFormat="false" ht="15" hidden="false" customHeight="false" outlineLevel="0" collapsed="false"/>
    <row r="49431" customFormat="false" ht="15" hidden="false" customHeight="false" outlineLevel="0" collapsed="false"/>
    <row r="49432" customFormat="false" ht="15" hidden="false" customHeight="false" outlineLevel="0" collapsed="false"/>
    <row r="49433" customFormat="false" ht="15" hidden="false" customHeight="false" outlineLevel="0" collapsed="false"/>
    <row r="49434" customFormat="false" ht="15" hidden="false" customHeight="false" outlineLevel="0" collapsed="false"/>
    <row r="49435" customFormat="false" ht="15" hidden="false" customHeight="false" outlineLevel="0" collapsed="false"/>
    <row r="49436" customFormat="false" ht="15" hidden="false" customHeight="false" outlineLevel="0" collapsed="false"/>
    <row r="49437" customFormat="false" ht="15" hidden="false" customHeight="false" outlineLevel="0" collapsed="false"/>
    <row r="49438" customFormat="false" ht="15" hidden="false" customHeight="false" outlineLevel="0" collapsed="false"/>
    <row r="49439" customFormat="false" ht="15" hidden="false" customHeight="false" outlineLevel="0" collapsed="false"/>
    <row r="49440" customFormat="false" ht="15" hidden="false" customHeight="false" outlineLevel="0" collapsed="false"/>
    <row r="49441" customFormat="false" ht="15" hidden="false" customHeight="false" outlineLevel="0" collapsed="false"/>
    <row r="49442" customFormat="false" ht="15" hidden="false" customHeight="false" outlineLevel="0" collapsed="false"/>
    <row r="49443" customFormat="false" ht="15" hidden="false" customHeight="false" outlineLevel="0" collapsed="false"/>
    <row r="49444" customFormat="false" ht="15" hidden="false" customHeight="false" outlineLevel="0" collapsed="false"/>
    <row r="49445" customFormat="false" ht="15" hidden="false" customHeight="false" outlineLevel="0" collapsed="false"/>
    <row r="49446" customFormat="false" ht="15" hidden="false" customHeight="false" outlineLevel="0" collapsed="false"/>
    <row r="49447" customFormat="false" ht="15" hidden="false" customHeight="false" outlineLevel="0" collapsed="false"/>
    <row r="49448" customFormat="false" ht="15" hidden="false" customHeight="false" outlineLevel="0" collapsed="false"/>
    <row r="49449" customFormat="false" ht="15" hidden="false" customHeight="false" outlineLevel="0" collapsed="false"/>
    <row r="49450" customFormat="false" ht="15" hidden="false" customHeight="false" outlineLevel="0" collapsed="false"/>
    <row r="49451" customFormat="false" ht="15" hidden="false" customHeight="false" outlineLevel="0" collapsed="false"/>
    <row r="49452" customFormat="false" ht="15" hidden="false" customHeight="false" outlineLevel="0" collapsed="false"/>
    <row r="49453" customFormat="false" ht="15" hidden="false" customHeight="false" outlineLevel="0" collapsed="false"/>
    <row r="49454" customFormat="false" ht="15" hidden="false" customHeight="false" outlineLevel="0" collapsed="false"/>
    <row r="49455" customFormat="false" ht="15" hidden="false" customHeight="false" outlineLevel="0" collapsed="false"/>
    <row r="49456" customFormat="false" ht="15" hidden="false" customHeight="false" outlineLevel="0" collapsed="false"/>
    <row r="49457" customFormat="false" ht="15" hidden="false" customHeight="false" outlineLevel="0" collapsed="false"/>
    <row r="49458" customFormat="false" ht="15" hidden="false" customHeight="false" outlineLevel="0" collapsed="false"/>
    <row r="49459" customFormat="false" ht="15" hidden="false" customHeight="false" outlineLevel="0" collapsed="false"/>
    <row r="49460" customFormat="false" ht="15" hidden="false" customHeight="false" outlineLevel="0" collapsed="false"/>
    <row r="49461" customFormat="false" ht="15" hidden="false" customHeight="false" outlineLevel="0" collapsed="false"/>
    <row r="49462" customFormat="false" ht="15" hidden="false" customHeight="false" outlineLevel="0" collapsed="false"/>
    <row r="49463" customFormat="false" ht="15" hidden="false" customHeight="false" outlineLevel="0" collapsed="false"/>
    <row r="49464" customFormat="false" ht="15" hidden="false" customHeight="false" outlineLevel="0" collapsed="false"/>
    <row r="49465" customFormat="false" ht="15" hidden="false" customHeight="false" outlineLevel="0" collapsed="false"/>
    <row r="49466" customFormat="false" ht="15" hidden="false" customHeight="false" outlineLevel="0" collapsed="false"/>
    <row r="49467" customFormat="false" ht="15" hidden="false" customHeight="false" outlineLevel="0" collapsed="false"/>
    <row r="49468" customFormat="false" ht="15" hidden="false" customHeight="false" outlineLevel="0" collapsed="false"/>
    <row r="49469" customFormat="false" ht="15" hidden="false" customHeight="false" outlineLevel="0" collapsed="false"/>
    <row r="49470" customFormat="false" ht="15" hidden="false" customHeight="false" outlineLevel="0" collapsed="false"/>
    <row r="49471" customFormat="false" ht="15" hidden="false" customHeight="false" outlineLevel="0" collapsed="false"/>
    <row r="49472" customFormat="false" ht="15" hidden="false" customHeight="false" outlineLevel="0" collapsed="false"/>
    <row r="49473" customFormat="false" ht="15" hidden="false" customHeight="false" outlineLevel="0" collapsed="false"/>
    <row r="49474" customFormat="false" ht="15" hidden="false" customHeight="false" outlineLevel="0" collapsed="false"/>
    <row r="49475" customFormat="false" ht="15" hidden="false" customHeight="false" outlineLevel="0" collapsed="false"/>
    <row r="49476" customFormat="false" ht="15" hidden="false" customHeight="false" outlineLevel="0" collapsed="false"/>
    <row r="49477" customFormat="false" ht="15" hidden="false" customHeight="false" outlineLevel="0" collapsed="false"/>
    <row r="49478" customFormat="false" ht="15" hidden="false" customHeight="false" outlineLevel="0" collapsed="false"/>
    <row r="49479" customFormat="false" ht="15" hidden="false" customHeight="false" outlineLevel="0" collapsed="false"/>
    <row r="49480" customFormat="false" ht="15" hidden="false" customHeight="false" outlineLevel="0" collapsed="false"/>
    <row r="49481" customFormat="false" ht="15" hidden="false" customHeight="false" outlineLevel="0" collapsed="false"/>
    <row r="49482" customFormat="false" ht="15" hidden="false" customHeight="false" outlineLevel="0" collapsed="false"/>
    <row r="49483" customFormat="false" ht="15" hidden="false" customHeight="false" outlineLevel="0" collapsed="false"/>
    <row r="49484" customFormat="false" ht="15" hidden="false" customHeight="false" outlineLevel="0" collapsed="false"/>
    <row r="49485" customFormat="false" ht="15" hidden="false" customHeight="false" outlineLevel="0" collapsed="false"/>
    <row r="49486" customFormat="false" ht="15" hidden="false" customHeight="false" outlineLevel="0" collapsed="false"/>
    <row r="49487" customFormat="false" ht="15" hidden="false" customHeight="false" outlineLevel="0" collapsed="false"/>
    <row r="49488" customFormat="false" ht="15" hidden="false" customHeight="false" outlineLevel="0" collapsed="false"/>
    <row r="49489" customFormat="false" ht="15" hidden="false" customHeight="false" outlineLevel="0" collapsed="false"/>
    <row r="49490" customFormat="false" ht="15" hidden="false" customHeight="false" outlineLevel="0" collapsed="false"/>
    <row r="49491" customFormat="false" ht="15" hidden="false" customHeight="false" outlineLevel="0" collapsed="false"/>
    <row r="49492" customFormat="false" ht="15" hidden="false" customHeight="false" outlineLevel="0" collapsed="false"/>
    <row r="49493" customFormat="false" ht="15" hidden="false" customHeight="false" outlineLevel="0" collapsed="false"/>
    <row r="49494" customFormat="false" ht="15" hidden="false" customHeight="false" outlineLevel="0" collapsed="false"/>
    <row r="49495" customFormat="false" ht="15" hidden="false" customHeight="false" outlineLevel="0" collapsed="false"/>
    <row r="49496" customFormat="false" ht="15" hidden="false" customHeight="false" outlineLevel="0" collapsed="false"/>
    <row r="49497" customFormat="false" ht="15" hidden="false" customHeight="false" outlineLevel="0" collapsed="false"/>
    <row r="49498" customFormat="false" ht="15" hidden="false" customHeight="false" outlineLevel="0" collapsed="false"/>
    <row r="49499" customFormat="false" ht="15" hidden="false" customHeight="false" outlineLevel="0" collapsed="false"/>
    <row r="49500" customFormat="false" ht="15" hidden="false" customHeight="false" outlineLevel="0" collapsed="false"/>
    <row r="49501" customFormat="false" ht="15" hidden="false" customHeight="false" outlineLevel="0" collapsed="false"/>
    <row r="49502" customFormat="false" ht="15" hidden="false" customHeight="false" outlineLevel="0" collapsed="false"/>
    <row r="49503" customFormat="false" ht="15" hidden="false" customHeight="false" outlineLevel="0" collapsed="false"/>
    <row r="49504" customFormat="false" ht="15" hidden="false" customHeight="false" outlineLevel="0" collapsed="false"/>
    <row r="49505" customFormat="false" ht="15" hidden="false" customHeight="false" outlineLevel="0" collapsed="false"/>
    <row r="49506" customFormat="false" ht="15" hidden="false" customHeight="false" outlineLevel="0" collapsed="false"/>
    <row r="49507" customFormat="false" ht="15" hidden="false" customHeight="false" outlineLevel="0" collapsed="false"/>
    <row r="49508" customFormat="false" ht="15" hidden="false" customHeight="false" outlineLevel="0" collapsed="false"/>
    <row r="49509" customFormat="false" ht="15" hidden="false" customHeight="false" outlineLevel="0" collapsed="false"/>
    <row r="49510" customFormat="false" ht="15" hidden="false" customHeight="false" outlineLevel="0" collapsed="false"/>
    <row r="49511" customFormat="false" ht="15" hidden="false" customHeight="false" outlineLevel="0" collapsed="false"/>
    <row r="49512" customFormat="false" ht="15" hidden="false" customHeight="false" outlineLevel="0" collapsed="false"/>
    <row r="49513" customFormat="false" ht="15" hidden="false" customHeight="false" outlineLevel="0" collapsed="false"/>
    <row r="49514" customFormat="false" ht="15" hidden="false" customHeight="false" outlineLevel="0" collapsed="false"/>
    <row r="49515" customFormat="false" ht="15" hidden="false" customHeight="false" outlineLevel="0" collapsed="false"/>
    <row r="49516" customFormat="false" ht="15" hidden="false" customHeight="false" outlineLevel="0" collapsed="false"/>
    <row r="49517" customFormat="false" ht="15" hidden="false" customHeight="false" outlineLevel="0" collapsed="false"/>
    <row r="49518" customFormat="false" ht="15" hidden="false" customHeight="false" outlineLevel="0" collapsed="false"/>
    <row r="49519" customFormat="false" ht="15" hidden="false" customHeight="false" outlineLevel="0" collapsed="false"/>
    <row r="49520" customFormat="false" ht="15" hidden="false" customHeight="false" outlineLevel="0" collapsed="false"/>
    <row r="49521" customFormat="false" ht="15" hidden="false" customHeight="false" outlineLevel="0" collapsed="false"/>
    <row r="49522" customFormat="false" ht="15" hidden="false" customHeight="false" outlineLevel="0" collapsed="false"/>
    <row r="49523" customFormat="false" ht="15" hidden="false" customHeight="false" outlineLevel="0" collapsed="false"/>
    <row r="49524" customFormat="false" ht="15" hidden="false" customHeight="false" outlineLevel="0" collapsed="false"/>
    <row r="49525" customFormat="false" ht="15" hidden="false" customHeight="false" outlineLevel="0" collapsed="false"/>
    <row r="49526" customFormat="false" ht="15" hidden="false" customHeight="false" outlineLevel="0" collapsed="false"/>
    <row r="49527" customFormat="false" ht="15" hidden="false" customHeight="false" outlineLevel="0" collapsed="false"/>
    <row r="49528" customFormat="false" ht="15" hidden="false" customHeight="false" outlineLevel="0" collapsed="false"/>
    <row r="49529" customFormat="false" ht="15" hidden="false" customHeight="false" outlineLevel="0" collapsed="false"/>
    <row r="49530" customFormat="false" ht="15" hidden="false" customHeight="false" outlineLevel="0" collapsed="false"/>
    <row r="49531" customFormat="false" ht="15" hidden="false" customHeight="false" outlineLevel="0" collapsed="false"/>
    <row r="49532" customFormat="false" ht="15" hidden="false" customHeight="false" outlineLevel="0" collapsed="false"/>
    <row r="49533" customFormat="false" ht="15" hidden="false" customHeight="false" outlineLevel="0" collapsed="false"/>
    <row r="49534" customFormat="false" ht="15" hidden="false" customHeight="false" outlineLevel="0" collapsed="false"/>
    <row r="49535" customFormat="false" ht="15" hidden="false" customHeight="false" outlineLevel="0" collapsed="false"/>
    <row r="49536" customFormat="false" ht="15" hidden="false" customHeight="false" outlineLevel="0" collapsed="false"/>
    <row r="49537" customFormat="false" ht="15" hidden="false" customHeight="false" outlineLevel="0" collapsed="false"/>
    <row r="49538" customFormat="false" ht="15" hidden="false" customHeight="false" outlineLevel="0" collapsed="false"/>
    <row r="49539" customFormat="false" ht="15" hidden="false" customHeight="false" outlineLevel="0" collapsed="false"/>
    <row r="49540" customFormat="false" ht="15" hidden="false" customHeight="false" outlineLevel="0" collapsed="false"/>
    <row r="49541" customFormat="false" ht="15" hidden="false" customHeight="false" outlineLevel="0" collapsed="false"/>
    <row r="49542" customFormat="false" ht="15" hidden="false" customHeight="false" outlineLevel="0" collapsed="false"/>
    <row r="49543" customFormat="false" ht="15" hidden="false" customHeight="false" outlineLevel="0" collapsed="false"/>
    <row r="49544" customFormat="false" ht="15" hidden="false" customHeight="false" outlineLevel="0" collapsed="false"/>
    <row r="49545" customFormat="false" ht="15" hidden="false" customHeight="false" outlineLevel="0" collapsed="false"/>
    <row r="49546" customFormat="false" ht="15" hidden="false" customHeight="false" outlineLevel="0" collapsed="false"/>
    <row r="49547" customFormat="false" ht="15" hidden="false" customHeight="false" outlineLevel="0" collapsed="false"/>
    <row r="49548" customFormat="false" ht="15" hidden="false" customHeight="false" outlineLevel="0" collapsed="false"/>
    <row r="49549" customFormat="false" ht="15" hidden="false" customHeight="false" outlineLevel="0" collapsed="false"/>
    <row r="49550" customFormat="false" ht="15" hidden="false" customHeight="false" outlineLevel="0" collapsed="false"/>
    <row r="49551" customFormat="false" ht="15" hidden="false" customHeight="false" outlineLevel="0" collapsed="false"/>
    <row r="49552" customFormat="false" ht="15" hidden="false" customHeight="false" outlineLevel="0" collapsed="false"/>
    <row r="49553" customFormat="false" ht="15" hidden="false" customHeight="false" outlineLevel="0" collapsed="false"/>
    <row r="49554" customFormat="false" ht="15" hidden="false" customHeight="false" outlineLevel="0" collapsed="false"/>
    <row r="49555" customFormat="false" ht="15" hidden="false" customHeight="false" outlineLevel="0" collapsed="false"/>
    <row r="49556" customFormat="false" ht="15" hidden="false" customHeight="false" outlineLevel="0" collapsed="false"/>
    <row r="49557" customFormat="false" ht="15" hidden="false" customHeight="false" outlineLevel="0" collapsed="false"/>
    <row r="49558" customFormat="false" ht="15" hidden="false" customHeight="false" outlineLevel="0" collapsed="false"/>
    <row r="49559" customFormat="false" ht="15" hidden="false" customHeight="false" outlineLevel="0" collapsed="false"/>
    <row r="49560" customFormat="false" ht="15" hidden="false" customHeight="false" outlineLevel="0" collapsed="false"/>
    <row r="49561" customFormat="false" ht="15" hidden="false" customHeight="false" outlineLevel="0" collapsed="false"/>
    <row r="49562" customFormat="false" ht="15" hidden="false" customHeight="false" outlineLevel="0" collapsed="false"/>
    <row r="49563" customFormat="false" ht="15" hidden="false" customHeight="false" outlineLevel="0" collapsed="false"/>
    <row r="49564" customFormat="false" ht="15" hidden="false" customHeight="false" outlineLevel="0" collapsed="false"/>
    <row r="49565" customFormat="false" ht="15" hidden="false" customHeight="false" outlineLevel="0" collapsed="false"/>
    <row r="49566" customFormat="false" ht="15" hidden="false" customHeight="false" outlineLevel="0" collapsed="false"/>
    <row r="49567" customFormat="false" ht="15" hidden="false" customHeight="false" outlineLevel="0" collapsed="false"/>
    <row r="49568" customFormat="false" ht="15" hidden="false" customHeight="false" outlineLevel="0" collapsed="false"/>
    <row r="49569" customFormat="false" ht="15" hidden="false" customHeight="false" outlineLevel="0" collapsed="false"/>
    <row r="49570" customFormat="false" ht="15" hidden="false" customHeight="false" outlineLevel="0" collapsed="false"/>
    <row r="49571" customFormat="false" ht="15" hidden="false" customHeight="false" outlineLevel="0" collapsed="false"/>
    <row r="49572" customFormat="false" ht="15" hidden="false" customHeight="false" outlineLevel="0" collapsed="false"/>
    <row r="49573" customFormat="false" ht="15" hidden="false" customHeight="false" outlineLevel="0" collapsed="false"/>
    <row r="49574" customFormat="false" ht="15" hidden="false" customHeight="false" outlineLevel="0" collapsed="false"/>
    <row r="49575" customFormat="false" ht="15" hidden="false" customHeight="false" outlineLevel="0" collapsed="false"/>
    <row r="49576" customFormat="false" ht="15" hidden="false" customHeight="false" outlineLevel="0" collapsed="false"/>
    <row r="49577" customFormat="false" ht="15" hidden="false" customHeight="false" outlineLevel="0" collapsed="false"/>
    <row r="49578" customFormat="false" ht="15" hidden="false" customHeight="false" outlineLevel="0" collapsed="false"/>
    <row r="49579" customFormat="false" ht="15" hidden="false" customHeight="false" outlineLevel="0" collapsed="false"/>
    <row r="49580" customFormat="false" ht="15" hidden="false" customHeight="false" outlineLevel="0" collapsed="false"/>
    <row r="49581" customFormat="false" ht="15" hidden="false" customHeight="false" outlineLevel="0" collapsed="false"/>
    <row r="49582" customFormat="false" ht="15" hidden="false" customHeight="false" outlineLevel="0" collapsed="false"/>
    <row r="49583" customFormat="false" ht="15" hidden="false" customHeight="false" outlineLevel="0" collapsed="false"/>
    <row r="49584" customFormat="false" ht="15" hidden="false" customHeight="false" outlineLevel="0" collapsed="false"/>
    <row r="49585" customFormat="false" ht="15" hidden="false" customHeight="false" outlineLevel="0" collapsed="false"/>
    <row r="49586" customFormat="false" ht="15" hidden="false" customHeight="false" outlineLevel="0" collapsed="false"/>
    <row r="49587" customFormat="false" ht="15" hidden="false" customHeight="false" outlineLevel="0" collapsed="false"/>
    <row r="49588" customFormat="false" ht="15" hidden="false" customHeight="false" outlineLevel="0" collapsed="false"/>
    <row r="49589" customFormat="false" ht="15" hidden="false" customHeight="false" outlineLevel="0" collapsed="false"/>
    <row r="49590" customFormat="false" ht="15" hidden="false" customHeight="false" outlineLevel="0" collapsed="false"/>
    <row r="49591" customFormat="false" ht="15" hidden="false" customHeight="false" outlineLevel="0" collapsed="false"/>
    <row r="49592" customFormat="false" ht="15" hidden="false" customHeight="false" outlineLevel="0" collapsed="false"/>
    <row r="49593" customFormat="false" ht="15" hidden="false" customHeight="false" outlineLevel="0" collapsed="false"/>
    <row r="49594" customFormat="false" ht="15" hidden="false" customHeight="false" outlineLevel="0" collapsed="false"/>
    <row r="49595" customFormat="false" ht="15" hidden="false" customHeight="false" outlineLevel="0" collapsed="false"/>
    <row r="49596" customFormat="false" ht="15" hidden="false" customHeight="false" outlineLevel="0" collapsed="false"/>
    <row r="49597" customFormat="false" ht="15" hidden="false" customHeight="false" outlineLevel="0" collapsed="false"/>
    <row r="49598" customFormat="false" ht="15" hidden="false" customHeight="false" outlineLevel="0" collapsed="false"/>
    <row r="49599" customFormat="false" ht="15" hidden="false" customHeight="false" outlineLevel="0" collapsed="false"/>
    <row r="49600" customFormat="false" ht="15" hidden="false" customHeight="false" outlineLevel="0" collapsed="false"/>
    <row r="49601" customFormat="false" ht="15" hidden="false" customHeight="false" outlineLevel="0" collapsed="false"/>
    <row r="49602" customFormat="false" ht="15" hidden="false" customHeight="false" outlineLevel="0" collapsed="false"/>
    <row r="49603" customFormat="false" ht="15" hidden="false" customHeight="false" outlineLevel="0" collapsed="false"/>
    <row r="49604" customFormat="false" ht="15" hidden="false" customHeight="false" outlineLevel="0" collapsed="false"/>
    <row r="49605" customFormat="false" ht="15" hidden="false" customHeight="false" outlineLevel="0" collapsed="false"/>
    <row r="49606" customFormat="false" ht="15" hidden="false" customHeight="false" outlineLevel="0" collapsed="false"/>
    <row r="49607" customFormat="false" ht="15" hidden="false" customHeight="false" outlineLevel="0" collapsed="false"/>
    <row r="49608" customFormat="false" ht="15" hidden="false" customHeight="false" outlineLevel="0" collapsed="false"/>
    <row r="49609" customFormat="false" ht="15" hidden="false" customHeight="false" outlineLevel="0" collapsed="false"/>
    <row r="49610" customFormat="false" ht="15" hidden="false" customHeight="false" outlineLevel="0" collapsed="false"/>
    <row r="49611" customFormat="false" ht="15" hidden="false" customHeight="false" outlineLevel="0" collapsed="false"/>
    <row r="49612" customFormat="false" ht="15" hidden="false" customHeight="false" outlineLevel="0" collapsed="false"/>
    <row r="49613" customFormat="false" ht="15" hidden="false" customHeight="false" outlineLevel="0" collapsed="false"/>
    <row r="49614" customFormat="false" ht="15" hidden="false" customHeight="false" outlineLevel="0" collapsed="false"/>
    <row r="49615" customFormat="false" ht="15" hidden="false" customHeight="false" outlineLevel="0" collapsed="false"/>
    <row r="49616" customFormat="false" ht="15" hidden="false" customHeight="false" outlineLevel="0" collapsed="false"/>
    <row r="49617" customFormat="false" ht="15" hidden="false" customHeight="false" outlineLevel="0" collapsed="false"/>
    <row r="49618" customFormat="false" ht="15" hidden="false" customHeight="false" outlineLevel="0" collapsed="false"/>
    <row r="49619" customFormat="false" ht="15" hidden="false" customHeight="false" outlineLevel="0" collapsed="false"/>
    <row r="49620" customFormat="false" ht="15" hidden="false" customHeight="false" outlineLevel="0" collapsed="false"/>
    <row r="49621" customFormat="false" ht="15" hidden="false" customHeight="false" outlineLevel="0" collapsed="false"/>
    <row r="49622" customFormat="false" ht="15" hidden="false" customHeight="false" outlineLevel="0" collapsed="false"/>
    <row r="49623" customFormat="false" ht="15" hidden="false" customHeight="false" outlineLevel="0" collapsed="false"/>
    <row r="49624" customFormat="false" ht="15" hidden="false" customHeight="false" outlineLevel="0" collapsed="false"/>
    <row r="49625" customFormat="false" ht="15" hidden="false" customHeight="false" outlineLevel="0" collapsed="false"/>
    <row r="49626" customFormat="false" ht="15" hidden="false" customHeight="false" outlineLevel="0" collapsed="false"/>
    <row r="49627" customFormat="false" ht="15" hidden="false" customHeight="false" outlineLevel="0" collapsed="false"/>
    <row r="49628" customFormat="false" ht="15" hidden="false" customHeight="false" outlineLevel="0" collapsed="false"/>
    <row r="49629" customFormat="false" ht="15" hidden="false" customHeight="false" outlineLevel="0" collapsed="false"/>
    <row r="49630" customFormat="false" ht="15" hidden="false" customHeight="false" outlineLevel="0" collapsed="false"/>
    <row r="49631" customFormat="false" ht="15" hidden="false" customHeight="false" outlineLevel="0" collapsed="false"/>
    <row r="49632" customFormat="false" ht="15" hidden="false" customHeight="false" outlineLevel="0" collapsed="false"/>
    <row r="49633" customFormat="false" ht="15" hidden="false" customHeight="false" outlineLevel="0" collapsed="false"/>
    <row r="49634" customFormat="false" ht="15" hidden="false" customHeight="false" outlineLevel="0" collapsed="false"/>
    <row r="49635" customFormat="false" ht="15" hidden="false" customHeight="false" outlineLevel="0" collapsed="false"/>
    <row r="49636" customFormat="false" ht="15" hidden="false" customHeight="false" outlineLevel="0" collapsed="false"/>
    <row r="49637" customFormat="false" ht="15" hidden="false" customHeight="false" outlineLevel="0" collapsed="false"/>
    <row r="49638" customFormat="false" ht="15" hidden="false" customHeight="false" outlineLevel="0" collapsed="false"/>
    <row r="49639" customFormat="false" ht="15" hidden="false" customHeight="false" outlineLevel="0" collapsed="false"/>
    <row r="49640" customFormat="false" ht="15" hidden="false" customHeight="false" outlineLevel="0" collapsed="false"/>
    <row r="49641" customFormat="false" ht="15" hidden="false" customHeight="false" outlineLevel="0" collapsed="false"/>
    <row r="49642" customFormat="false" ht="15" hidden="false" customHeight="false" outlineLevel="0" collapsed="false"/>
    <row r="49643" customFormat="false" ht="15" hidden="false" customHeight="false" outlineLevel="0" collapsed="false"/>
    <row r="49644" customFormat="false" ht="15" hidden="false" customHeight="false" outlineLevel="0" collapsed="false"/>
    <row r="49645" customFormat="false" ht="15" hidden="false" customHeight="false" outlineLevel="0" collapsed="false"/>
    <row r="49646" customFormat="false" ht="15" hidden="false" customHeight="false" outlineLevel="0" collapsed="false"/>
    <row r="49647" customFormat="false" ht="15" hidden="false" customHeight="false" outlineLevel="0" collapsed="false"/>
    <row r="49648" customFormat="false" ht="15" hidden="false" customHeight="false" outlineLevel="0" collapsed="false"/>
    <row r="49649" customFormat="false" ht="15" hidden="false" customHeight="false" outlineLevel="0" collapsed="false"/>
    <row r="49650" customFormat="false" ht="15" hidden="false" customHeight="false" outlineLevel="0" collapsed="false"/>
    <row r="49651" customFormat="false" ht="15" hidden="false" customHeight="false" outlineLevel="0" collapsed="false"/>
    <row r="49652" customFormat="false" ht="15" hidden="false" customHeight="false" outlineLevel="0" collapsed="false"/>
    <row r="49653" customFormat="false" ht="15" hidden="false" customHeight="false" outlineLevel="0" collapsed="false"/>
    <row r="49654" customFormat="false" ht="15" hidden="false" customHeight="false" outlineLevel="0" collapsed="false"/>
    <row r="49655" customFormat="false" ht="15" hidden="false" customHeight="false" outlineLevel="0" collapsed="false"/>
    <row r="49656" customFormat="false" ht="15" hidden="false" customHeight="false" outlineLevel="0" collapsed="false"/>
    <row r="49657" customFormat="false" ht="15" hidden="false" customHeight="false" outlineLevel="0" collapsed="false"/>
    <row r="49658" customFormat="false" ht="15" hidden="false" customHeight="false" outlineLevel="0" collapsed="false"/>
    <row r="49659" customFormat="false" ht="15" hidden="false" customHeight="false" outlineLevel="0" collapsed="false"/>
    <row r="49660" customFormat="false" ht="15" hidden="false" customHeight="false" outlineLevel="0" collapsed="false"/>
    <row r="49661" customFormat="false" ht="15" hidden="false" customHeight="false" outlineLevel="0" collapsed="false"/>
    <row r="49662" customFormat="false" ht="15" hidden="false" customHeight="false" outlineLevel="0" collapsed="false"/>
    <row r="49663" customFormat="false" ht="15" hidden="false" customHeight="false" outlineLevel="0" collapsed="false"/>
    <row r="49664" customFormat="false" ht="15" hidden="false" customHeight="false" outlineLevel="0" collapsed="false"/>
    <row r="49665" customFormat="false" ht="15" hidden="false" customHeight="false" outlineLevel="0" collapsed="false"/>
    <row r="49666" customFormat="false" ht="15" hidden="false" customHeight="false" outlineLevel="0" collapsed="false"/>
    <row r="49667" customFormat="false" ht="15" hidden="false" customHeight="false" outlineLevel="0" collapsed="false"/>
    <row r="49668" customFormat="false" ht="15" hidden="false" customHeight="false" outlineLevel="0" collapsed="false"/>
    <row r="49669" customFormat="false" ht="15" hidden="false" customHeight="false" outlineLevel="0" collapsed="false"/>
    <row r="49670" customFormat="false" ht="15" hidden="false" customHeight="false" outlineLevel="0" collapsed="false"/>
    <row r="49671" customFormat="false" ht="15" hidden="false" customHeight="false" outlineLevel="0" collapsed="false"/>
    <row r="49672" customFormat="false" ht="15" hidden="false" customHeight="false" outlineLevel="0" collapsed="false"/>
    <row r="49673" customFormat="false" ht="15" hidden="false" customHeight="false" outlineLevel="0" collapsed="false"/>
    <row r="49674" customFormat="false" ht="15" hidden="false" customHeight="false" outlineLevel="0" collapsed="false"/>
    <row r="49675" customFormat="false" ht="15" hidden="false" customHeight="false" outlineLevel="0" collapsed="false"/>
    <row r="49676" customFormat="false" ht="15" hidden="false" customHeight="false" outlineLevel="0" collapsed="false"/>
    <row r="49677" customFormat="false" ht="15" hidden="false" customHeight="false" outlineLevel="0" collapsed="false"/>
    <row r="49678" customFormat="false" ht="15" hidden="false" customHeight="false" outlineLevel="0" collapsed="false"/>
    <row r="49679" customFormat="false" ht="15" hidden="false" customHeight="false" outlineLevel="0" collapsed="false"/>
    <row r="49680" customFormat="false" ht="15" hidden="false" customHeight="false" outlineLevel="0" collapsed="false"/>
    <row r="49681" customFormat="false" ht="15" hidden="false" customHeight="false" outlineLevel="0" collapsed="false"/>
    <row r="49682" customFormat="false" ht="15" hidden="false" customHeight="false" outlineLevel="0" collapsed="false"/>
    <row r="49683" customFormat="false" ht="15" hidden="false" customHeight="false" outlineLevel="0" collapsed="false"/>
    <row r="49684" customFormat="false" ht="15" hidden="false" customHeight="false" outlineLevel="0" collapsed="false"/>
    <row r="49685" customFormat="false" ht="15" hidden="false" customHeight="false" outlineLevel="0" collapsed="false"/>
    <row r="49686" customFormat="false" ht="15" hidden="false" customHeight="false" outlineLevel="0" collapsed="false"/>
    <row r="49687" customFormat="false" ht="15" hidden="false" customHeight="false" outlineLevel="0" collapsed="false"/>
    <row r="49688" customFormat="false" ht="15" hidden="false" customHeight="false" outlineLevel="0" collapsed="false"/>
    <row r="49689" customFormat="false" ht="15" hidden="false" customHeight="false" outlineLevel="0" collapsed="false"/>
    <row r="49690" customFormat="false" ht="15" hidden="false" customHeight="false" outlineLevel="0" collapsed="false"/>
    <row r="49691" customFormat="false" ht="15" hidden="false" customHeight="false" outlineLevel="0" collapsed="false"/>
    <row r="49692" customFormat="false" ht="15" hidden="false" customHeight="false" outlineLevel="0" collapsed="false"/>
    <row r="49693" customFormat="false" ht="15" hidden="false" customHeight="false" outlineLevel="0" collapsed="false"/>
    <row r="49694" customFormat="false" ht="15" hidden="false" customHeight="false" outlineLevel="0" collapsed="false"/>
    <row r="49695" customFormat="false" ht="15" hidden="false" customHeight="false" outlineLevel="0" collapsed="false"/>
    <row r="49696" customFormat="false" ht="15" hidden="false" customHeight="false" outlineLevel="0" collapsed="false"/>
    <row r="49697" customFormat="false" ht="15" hidden="false" customHeight="false" outlineLevel="0" collapsed="false"/>
    <row r="49698" customFormat="false" ht="15" hidden="false" customHeight="false" outlineLevel="0" collapsed="false"/>
    <row r="49699" customFormat="false" ht="15" hidden="false" customHeight="false" outlineLevel="0" collapsed="false"/>
    <row r="49700" customFormat="false" ht="15" hidden="false" customHeight="false" outlineLevel="0" collapsed="false"/>
    <row r="49701" customFormat="false" ht="15" hidden="false" customHeight="false" outlineLevel="0" collapsed="false"/>
    <row r="49702" customFormat="false" ht="15" hidden="false" customHeight="false" outlineLevel="0" collapsed="false"/>
    <row r="49703" customFormat="false" ht="15" hidden="false" customHeight="false" outlineLevel="0" collapsed="false"/>
    <row r="49704" customFormat="false" ht="15" hidden="false" customHeight="false" outlineLevel="0" collapsed="false"/>
    <row r="49705" customFormat="false" ht="15" hidden="false" customHeight="false" outlineLevel="0" collapsed="false"/>
    <row r="49706" customFormat="false" ht="15" hidden="false" customHeight="false" outlineLevel="0" collapsed="false"/>
    <row r="49707" customFormat="false" ht="15" hidden="false" customHeight="false" outlineLevel="0" collapsed="false"/>
    <row r="49708" customFormat="false" ht="15" hidden="false" customHeight="false" outlineLevel="0" collapsed="false"/>
    <row r="49709" customFormat="false" ht="15" hidden="false" customHeight="false" outlineLevel="0" collapsed="false"/>
    <row r="49710" customFormat="false" ht="15" hidden="false" customHeight="false" outlineLevel="0" collapsed="false"/>
    <row r="49711" customFormat="false" ht="15" hidden="false" customHeight="false" outlineLevel="0" collapsed="false"/>
    <row r="49712" customFormat="false" ht="15" hidden="false" customHeight="false" outlineLevel="0" collapsed="false"/>
    <row r="49713" customFormat="false" ht="15" hidden="false" customHeight="false" outlineLevel="0" collapsed="false"/>
    <row r="49714" customFormat="false" ht="15" hidden="false" customHeight="false" outlineLevel="0" collapsed="false"/>
    <row r="49715" customFormat="false" ht="15" hidden="false" customHeight="false" outlineLevel="0" collapsed="false"/>
    <row r="49716" customFormat="false" ht="15" hidden="false" customHeight="false" outlineLevel="0" collapsed="false"/>
    <row r="49717" customFormat="false" ht="15" hidden="false" customHeight="false" outlineLevel="0" collapsed="false"/>
    <row r="49718" customFormat="false" ht="15" hidden="false" customHeight="false" outlineLevel="0" collapsed="false"/>
    <row r="49719" customFormat="false" ht="15" hidden="false" customHeight="false" outlineLevel="0" collapsed="false"/>
    <row r="49720" customFormat="false" ht="15" hidden="false" customHeight="false" outlineLevel="0" collapsed="false"/>
    <row r="49721" customFormat="false" ht="15" hidden="false" customHeight="false" outlineLevel="0" collapsed="false"/>
    <row r="49722" customFormat="false" ht="15" hidden="false" customHeight="false" outlineLevel="0" collapsed="false"/>
    <row r="49723" customFormat="false" ht="15" hidden="false" customHeight="false" outlineLevel="0" collapsed="false"/>
    <row r="49724" customFormat="false" ht="15" hidden="false" customHeight="false" outlineLevel="0" collapsed="false"/>
    <row r="49725" customFormat="false" ht="15" hidden="false" customHeight="false" outlineLevel="0" collapsed="false"/>
    <row r="49726" customFormat="false" ht="15" hidden="false" customHeight="false" outlineLevel="0" collapsed="false"/>
    <row r="49727" customFormat="false" ht="15" hidden="false" customHeight="false" outlineLevel="0" collapsed="false"/>
    <row r="49728" customFormat="false" ht="15" hidden="false" customHeight="false" outlineLevel="0" collapsed="false"/>
    <row r="49729" customFormat="false" ht="15" hidden="false" customHeight="false" outlineLevel="0" collapsed="false"/>
    <row r="49730" customFormat="false" ht="15" hidden="false" customHeight="false" outlineLevel="0" collapsed="false"/>
    <row r="49731" customFormat="false" ht="15" hidden="false" customHeight="false" outlineLevel="0" collapsed="false"/>
    <row r="49732" customFormat="false" ht="15" hidden="false" customHeight="false" outlineLevel="0" collapsed="false"/>
    <row r="49733" customFormat="false" ht="15" hidden="false" customHeight="false" outlineLevel="0" collapsed="false"/>
    <row r="49734" customFormat="false" ht="15" hidden="false" customHeight="false" outlineLevel="0" collapsed="false"/>
    <row r="49735" customFormat="false" ht="15" hidden="false" customHeight="false" outlineLevel="0" collapsed="false"/>
    <row r="49736" customFormat="false" ht="15" hidden="false" customHeight="false" outlineLevel="0" collapsed="false"/>
    <row r="49737" customFormat="false" ht="15" hidden="false" customHeight="false" outlineLevel="0" collapsed="false"/>
    <row r="49738" customFormat="false" ht="15" hidden="false" customHeight="false" outlineLevel="0" collapsed="false"/>
    <row r="49739" customFormat="false" ht="15" hidden="false" customHeight="false" outlineLevel="0" collapsed="false"/>
    <row r="49740" customFormat="false" ht="15" hidden="false" customHeight="false" outlineLevel="0" collapsed="false"/>
    <row r="49741" customFormat="false" ht="15" hidden="false" customHeight="false" outlineLevel="0" collapsed="false"/>
    <row r="49742" customFormat="false" ht="15" hidden="false" customHeight="false" outlineLevel="0" collapsed="false"/>
    <row r="49743" customFormat="false" ht="15" hidden="false" customHeight="false" outlineLevel="0" collapsed="false"/>
    <row r="49744" customFormat="false" ht="15" hidden="false" customHeight="false" outlineLevel="0" collapsed="false"/>
    <row r="49745" customFormat="false" ht="15" hidden="false" customHeight="false" outlineLevel="0" collapsed="false"/>
    <row r="49746" customFormat="false" ht="15" hidden="false" customHeight="false" outlineLevel="0" collapsed="false"/>
    <row r="49747" customFormat="false" ht="15" hidden="false" customHeight="false" outlineLevel="0" collapsed="false"/>
    <row r="49748" customFormat="false" ht="15" hidden="false" customHeight="false" outlineLevel="0" collapsed="false"/>
    <row r="49749" customFormat="false" ht="15" hidden="false" customHeight="false" outlineLevel="0" collapsed="false"/>
    <row r="49750" customFormat="false" ht="15" hidden="false" customHeight="false" outlineLevel="0" collapsed="false"/>
    <row r="49751" customFormat="false" ht="15" hidden="false" customHeight="false" outlineLevel="0" collapsed="false"/>
    <row r="49752" customFormat="false" ht="15" hidden="false" customHeight="false" outlineLevel="0" collapsed="false"/>
    <row r="49753" customFormat="false" ht="15" hidden="false" customHeight="false" outlineLevel="0" collapsed="false"/>
    <row r="49754" customFormat="false" ht="15" hidden="false" customHeight="false" outlineLevel="0" collapsed="false"/>
    <row r="49755" customFormat="false" ht="15" hidden="false" customHeight="false" outlineLevel="0" collapsed="false"/>
    <row r="49756" customFormat="false" ht="15" hidden="false" customHeight="false" outlineLevel="0" collapsed="false"/>
    <row r="49757" customFormat="false" ht="15" hidden="false" customHeight="false" outlineLevel="0" collapsed="false"/>
    <row r="49758" customFormat="false" ht="15" hidden="false" customHeight="false" outlineLevel="0" collapsed="false"/>
    <row r="49759" customFormat="false" ht="15" hidden="false" customHeight="false" outlineLevel="0" collapsed="false"/>
    <row r="49760" customFormat="false" ht="15" hidden="false" customHeight="false" outlineLevel="0" collapsed="false"/>
    <row r="49761" customFormat="false" ht="15" hidden="false" customHeight="false" outlineLevel="0" collapsed="false"/>
    <row r="49762" customFormat="false" ht="15" hidden="false" customHeight="false" outlineLevel="0" collapsed="false"/>
    <row r="49763" customFormat="false" ht="15" hidden="false" customHeight="false" outlineLevel="0" collapsed="false"/>
    <row r="49764" customFormat="false" ht="15" hidden="false" customHeight="false" outlineLevel="0" collapsed="false"/>
    <row r="49765" customFormat="false" ht="15" hidden="false" customHeight="false" outlineLevel="0" collapsed="false"/>
    <row r="49766" customFormat="false" ht="15" hidden="false" customHeight="false" outlineLevel="0" collapsed="false"/>
    <row r="49767" customFormat="false" ht="15" hidden="false" customHeight="false" outlineLevel="0" collapsed="false"/>
    <row r="49768" customFormat="false" ht="15" hidden="false" customHeight="false" outlineLevel="0" collapsed="false"/>
    <row r="49769" customFormat="false" ht="15" hidden="false" customHeight="false" outlineLevel="0" collapsed="false"/>
    <row r="49770" customFormat="false" ht="15" hidden="false" customHeight="false" outlineLevel="0" collapsed="false"/>
    <row r="49771" customFormat="false" ht="15" hidden="false" customHeight="false" outlineLevel="0" collapsed="false"/>
    <row r="49772" customFormat="false" ht="15" hidden="false" customHeight="false" outlineLevel="0" collapsed="false"/>
    <row r="49773" customFormat="false" ht="15" hidden="false" customHeight="false" outlineLevel="0" collapsed="false"/>
    <row r="49774" customFormat="false" ht="15" hidden="false" customHeight="false" outlineLevel="0" collapsed="false"/>
    <row r="49775" customFormat="false" ht="15" hidden="false" customHeight="false" outlineLevel="0" collapsed="false"/>
    <row r="49776" customFormat="false" ht="15" hidden="false" customHeight="false" outlineLevel="0" collapsed="false"/>
    <row r="49777" customFormat="false" ht="15" hidden="false" customHeight="false" outlineLevel="0" collapsed="false"/>
    <row r="49778" customFormat="false" ht="15" hidden="false" customHeight="false" outlineLevel="0" collapsed="false"/>
    <row r="49779" customFormat="false" ht="15" hidden="false" customHeight="false" outlineLevel="0" collapsed="false"/>
    <row r="49780" customFormat="false" ht="15" hidden="false" customHeight="false" outlineLevel="0" collapsed="false"/>
    <row r="49781" customFormat="false" ht="15" hidden="false" customHeight="false" outlineLevel="0" collapsed="false"/>
    <row r="49782" customFormat="false" ht="15" hidden="false" customHeight="false" outlineLevel="0" collapsed="false"/>
    <row r="49783" customFormat="false" ht="15" hidden="false" customHeight="false" outlineLevel="0" collapsed="false"/>
    <row r="49784" customFormat="false" ht="15" hidden="false" customHeight="false" outlineLevel="0" collapsed="false"/>
    <row r="49785" customFormat="false" ht="15" hidden="false" customHeight="false" outlineLevel="0" collapsed="false"/>
    <row r="49786" customFormat="false" ht="15" hidden="false" customHeight="false" outlineLevel="0" collapsed="false"/>
    <row r="49787" customFormat="false" ht="15" hidden="false" customHeight="false" outlineLevel="0" collapsed="false"/>
    <row r="49788" customFormat="false" ht="15" hidden="false" customHeight="false" outlineLevel="0" collapsed="false"/>
    <row r="49789" customFormat="false" ht="15" hidden="false" customHeight="false" outlineLevel="0" collapsed="false"/>
    <row r="49790" customFormat="false" ht="15" hidden="false" customHeight="false" outlineLevel="0" collapsed="false"/>
    <row r="49791" customFormat="false" ht="15" hidden="false" customHeight="false" outlineLevel="0" collapsed="false"/>
    <row r="49792" customFormat="false" ht="15" hidden="false" customHeight="false" outlineLevel="0" collapsed="false"/>
    <row r="49793" customFormat="false" ht="15" hidden="false" customHeight="false" outlineLevel="0" collapsed="false"/>
    <row r="49794" customFormat="false" ht="15" hidden="false" customHeight="false" outlineLevel="0" collapsed="false"/>
    <row r="49795" customFormat="false" ht="15" hidden="false" customHeight="false" outlineLevel="0" collapsed="false"/>
    <row r="49796" customFormat="false" ht="15" hidden="false" customHeight="false" outlineLevel="0" collapsed="false"/>
    <row r="49797" customFormat="false" ht="15" hidden="false" customHeight="false" outlineLevel="0" collapsed="false"/>
    <row r="49798" customFormat="false" ht="15" hidden="false" customHeight="false" outlineLevel="0" collapsed="false"/>
    <row r="49799" customFormat="false" ht="15" hidden="false" customHeight="false" outlineLevel="0" collapsed="false"/>
    <row r="49800" customFormat="false" ht="15" hidden="false" customHeight="false" outlineLevel="0" collapsed="false"/>
    <row r="49801" customFormat="false" ht="15" hidden="false" customHeight="false" outlineLevel="0" collapsed="false"/>
    <row r="49802" customFormat="false" ht="15" hidden="false" customHeight="false" outlineLevel="0" collapsed="false"/>
    <row r="49803" customFormat="false" ht="15" hidden="false" customHeight="false" outlineLevel="0" collapsed="false"/>
    <row r="49804" customFormat="false" ht="15" hidden="false" customHeight="false" outlineLevel="0" collapsed="false"/>
    <row r="49805" customFormat="false" ht="15" hidden="false" customHeight="false" outlineLevel="0" collapsed="false"/>
    <row r="49806" customFormat="false" ht="15" hidden="false" customHeight="false" outlineLevel="0" collapsed="false"/>
    <row r="49807" customFormat="false" ht="15" hidden="false" customHeight="false" outlineLevel="0" collapsed="false"/>
    <row r="49808" customFormat="false" ht="15" hidden="false" customHeight="false" outlineLevel="0" collapsed="false"/>
    <row r="49809" customFormat="false" ht="15" hidden="false" customHeight="false" outlineLevel="0" collapsed="false"/>
    <row r="49810" customFormat="false" ht="15" hidden="false" customHeight="false" outlineLevel="0" collapsed="false"/>
    <row r="49811" customFormat="false" ht="15" hidden="false" customHeight="false" outlineLevel="0" collapsed="false"/>
    <row r="49812" customFormat="false" ht="15" hidden="false" customHeight="false" outlineLevel="0" collapsed="false"/>
    <row r="49813" customFormat="false" ht="15" hidden="false" customHeight="false" outlineLevel="0" collapsed="false"/>
    <row r="49814" customFormat="false" ht="15" hidden="false" customHeight="false" outlineLevel="0" collapsed="false"/>
    <row r="49815" customFormat="false" ht="15" hidden="false" customHeight="false" outlineLevel="0" collapsed="false"/>
    <row r="49816" customFormat="false" ht="15" hidden="false" customHeight="false" outlineLevel="0" collapsed="false"/>
    <row r="49817" customFormat="false" ht="15" hidden="false" customHeight="false" outlineLevel="0" collapsed="false"/>
    <row r="49818" customFormat="false" ht="15" hidden="false" customHeight="false" outlineLevel="0" collapsed="false"/>
    <row r="49819" customFormat="false" ht="15" hidden="false" customHeight="false" outlineLevel="0" collapsed="false"/>
    <row r="49820" customFormat="false" ht="15" hidden="false" customHeight="false" outlineLevel="0" collapsed="false"/>
    <row r="49821" customFormat="false" ht="15" hidden="false" customHeight="false" outlineLevel="0" collapsed="false"/>
    <row r="49822" customFormat="false" ht="15" hidden="false" customHeight="false" outlineLevel="0" collapsed="false"/>
    <row r="49823" customFormat="false" ht="15" hidden="false" customHeight="false" outlineLevel="0" collapsed="false"/>
    <row r="49824" customFormat="false" ht="15" hidden="false" customHeight="false" outlineLevel="0" collapsed="false"/>
    <row r="49825" customFormat="false" ht="15" hidden="false" customHeight="false" outlineLevel="0" collapsed="false"/>
    <row r="49826" customFormat="false" ht="15" hidden="false" customHeight="false" outlineLevel="0" collapsed="false"/>
    <row r="49827" customFormat="false" ht="15" hidden="false" customHeight="false" outlineLevel="0" collapsed="false"/>
    <row r="49828" customFormat="false" ht="15" hidden="false" customHeight="false" outlineLevel="0" collapsed="false"/>
    <row r="49829" customFormat="false" ht="15" hidden="false" customHeight="false" outlineLevel="0" collapsed="false"/>
    <row r="49830" customFormat="false" ht="15" hidden="false" customHeight="false" outlineLevel="0" collapsed="false"/>
    <row r="49831" customFormat="false" ht="15" hidden="false" customHeight="false" outlineLevel="0" collapsed="false"/>
    <row r="49832" customFormat="false" ht="15" hidden="false" customHeight="false" outlineLevel="0" collapsed="false"/>
    <row r="49833" customFormat="false" ht="15" hidden="false" customHeight="false" outlineLevel="0" collapsed="false"/>
    <row r="49834" customFormat="false" ht="15" hidden="false" customHeight="false" outlineLevel="0" collapsed="false"/>
    <row r="49835" customFormat="false" ht="15" hidden="false" customHeight="false" outlineLevel="0" collapsed="false"/>
    <row r="49836" customFormat="false" ht="15" hidden="false" customHeight="false" outlineLevel="0" collapsed="false"/>
    <row r="49837" customFormat="false" ht="15" hidden="false" customHeight="false" outlineLevel="0" collapsed="false"/>
    <row r="49838" customFormat="false" ht="15" hidden="false" customHeight="false" outlineLevel="0" collapsed="false"/>
    <row r="49839" customFormat="false" ht="15" hidden="false" customHeight="false" outlineLevel="0" collapsed="false"/>
    <row r="49840" customFormat="false" ht="15" hidden="false" customHeight="false" outlineLevel="0" collapsed="false"/>
    <row r="49841" customFormat="false" ht="15" hidden="false" customHeight="false" outlineLevel="0" collapsed="false"/>
    <row r="49842" customFormat="false" ht="15" hidden="false" customHeight="false" outlineLevel="0" collapsed="false"/>
    <row r="49843" customFormat="false" ht="15" hidden="false" customHeight="false" outlineLevel="0" collapsed="false"/>
    <row r="49844" customFormat="false" ht="15" hidden="false" customHeight="false" outlineLevel="0" collapsed="false"/>
    <row r="49845" customFormat="false" ht="15" hidden="false" customHeight="false" outlineLevel="0" collapsed="false"/>
    <row r="49846" customFormat="false" ht="15" hidden="false" customHeight="false" outlineLevel="0" collapsed="false"/>
    <row r="49847" customFormat="false" ht="15" hidden="false" customHeight="false" outlineLevel="0" collapsed="false"/>
    <row r="49848" customFormat="false" ht="15" hidden="false" customHeight="false" outlineLevel="0" collapsed="false"/>
    <row r="49849" customFormat="false" ht="15" hidden="false" customHeight="false" outlineLevel="0" collapsed="false"/>
    <row r="49850" customFormat="false" ht="15" hidden="false" customHeight="false" outlineLevel="0" collapsed="false"/>
    <row r="49851" customFormat="false" ht="15" hidden="false" customHeight="false" outlineLevel="0" collapsed="false"/>
    <row r="49852" customFormat="false" ht="15" hidden="false" customHeight="false" outlineLevel="0" collapsed="false"/>
    <row r="49853" customFormat="false" ht="15" hidden="false" customHeight="false" outlineLevel="0" collapsed="false"/>
    <row r="49854" customFormat="false" ht="15" hidden="false" customHeight="false" outlineLevel="0" collapsed="false"/>
    <row r="49855" customFormat="false" ht="15" hidden="false" customHeight="false" outlineLevel="0" collapsed="false"/>
    <row r="49856" customFormat="false" ht="15" hidden="false" customHeight="false" outlineLevel="0" collapsed="false"/>
    <row r="49857" customFormat="false" ht="15" hidden="false" customHeight="false" outlineLevel="0" collapsed="false"/>
    <row r="49858" customFormat="false" ht="15" hidden="false" customHeight="false" outlineLevel="0" collapsed="false"/>
    <row r="49859" customFormat="false" ht="15" hidden="false" customHeight="false" outlineLevel="0" collapsed="false"/>
    <row r="49860" customFormat="false" ht="15" hidden="false" customHeight="false" outlineLevel="0" collapsed="false"/>
    <row r="49861" customFormat="false" ht="15" hidden="false" customHeight="false" outlineLevel="0" collapsed="false"/>
    <row r="49862" customFormat="false" ht="15" hidden="false" customHeight="false" outlineLevel="0" collapsed="false"/>
    <row r="49863" customFormat="false" ht="15" hidden="false" customHeight="false" outlineLevel="0" collapsed="false"/>
    <row r="49864" customFormat="false" ht="15" hidden="false" customHeight="false" outlineLevel="0" collapsed="false"/>
    <row r="49865" customFormat="false" ht="15" hidden="false" customHeight="false" outlineLevel="0" collapsed="false"/>
    <row r="49866" customFormat="false" ht="15" hidden="false" customHeight="false" outlineLevel="0" collapsed="false"/>
    <row r="49867" customFormat="false" ht="15" hidden="false" customHeight="false" outlineLevel="0" collapsed="false"/>
    <row r="49868" customFormat="false" ht="15" hidden="false" customHeight="false" outlineLevel="0" collapsed="false"/>
    <row r="49869" customFormat="false" ht="15" hidden="false" customHeight="false" outlineLevel="0" collapsed="false"/>
    <row r="49870" customFormat="false" ht="15" hidden="false" customHeight="false" outlineLevel="0" collapsed="false"/>
    <row r="49871" customFormat="false" ht="15" hidden="false" customHeight="false" outlineLevel="0" collapsed="false"/>
    <row r="49872" customFormat="false" ht="15" hidden="false" customHeight="false" outlineLevel="0" collapsed="false"/>
    <row r="49873" customFormat="false" ht="15" hidden="false" customHeight="false" outlineLevel="0" collapsed="false"/>
    <row r="49874" customFormat="false" ht="15" hidden="false" customHeight="false" outlineLevel="0" collapsed="false"/>
    <row r="49875" customFormat="false" ht="15" hidden="false" customHeight="false" outlineLevel="0" collapsed="false"/>
    <row r="49876" customFormat="false" ht="15" hidden="false" customHeight="false" outlineLevel="0" collapsed="false"/>
    <row r="49877" customFormat="false" ht="15" hidden="false" customHeight="false" outlineLevel="0" collapsed="false"/>
    <row r="49878" customFormat="false" ht="15" hidden="false" customHeight="false" outlineLevel="0" collapsed="false"/>
    <row r="49879" customFormat="false" ht="15" hidden="false" customHeight="false" outlineLevel="0" collapsed="false"/>
    <row r="49880" customFormat="false" ht="15" hidden="false" customHeight="false" outlineLevel="0" collapsed="false"/>
    <row r="49881" customFormat="false" ht="15" hidden="false" customHeight="false" outlineLevel="0" collapsed="false"/>
    <row r="49882" customFormat="false" ht="15" hidden="false" customHeight="false" outlineLevel="0" collapsed="false"/>
    <row r="49883" customFormat="false" ht="15" hidden="false" customHeight="false" outlineLevel="0" collapsed="false"/>
    <row r="49884" customFormat="false" ht="15" hidden="false" customHeight="false" outlineLevel="0" collapsed="false"/>
    <row r="49885" customFormat="false" ht="15" hidden="false" customHeight="false" outlineLevel="0" collapsed="false"/>
    <row r="49886" customFormat="false" ht="15" hidden="false" customHeight="false" outlineLevel="0" collapsed="false"/>
    <row r="49887" customFormat="false" ht="15" hidden="false" customHeight="false" outlineLevel="0" collapsed="false"/>
    <row r="49888" customFormat="false" ht="15" hidden="false" customHeight="false" outlineLevel="0" collapsed="false"/>
    <row r="49889" customFormat="false" ht="15" hidden="false" customHeight="false" outlineLevel="0" collapsed="false"/>
    <row r="49890" customFormat="false" ht="15" hidden="false" customHeight="false" outlineLevel="0" collapsed="false"/>
    <row r="49891" customFormat="false" ht="15" hidden="false" customHeight="false" outlineLevel="0" collapsed="false"/>
    <row r="49892" customFormat="false" ht="15" hidden="false" customHeight="false" outlineLevel="0" collapsed="false"/>
    <row r="49893" customFormat="false" ht="15" hidden="false" customHeight="false" outlineLevel="0" collapsed="false"/>
    <row r="49894" customFormat="false" ht="15" hidden="false" customHeight="false" outlineLevel="0" collapsed="false"/>
    <row r="49895" customFormat="false" ht="15" hidden="false" customHeight="false" outlineLevel="0" collapsed="false"/>
    <row r="49896" customFormat="false" ht="15" hidden="false" customHeight="false" outlineLevel="0" collapsed="false"/>
    <row r="49897" customFormat="false" ht="15" hidden="false" customHeight="false" outlineLevel="0" collapsed="false"/>
    <row r="49898" customFormat="false" ht="15" hidden="false" customHeight="false" outlineLevel="0" collapsed="false"/>
    <row r="49899" customFormat="false" ht="15" hidden="false" customHeight="false" outlineLevel="0" collapsed="false"/>
    <row r="49900" customFormat="false" ht="15" hidden="false" customHeight="false" outlineLevel="0" collapsed="false"/>
    <row r="49901" customFormat="false" ht="15" hidden="false" customHeight="false" outlineLevel="0" collapsed="false"/>
    <row r="49902" customFormat="false" ht="15" hidden="false" customHeight="false" outlineLevel="0" collapsed="false"/>
    <row r="49903" customFormat="false" ht="15" hidden="false" customHeight="false" outlineLevel="0" collapsed="false"/>
    <row r="49904" customFormat="false" ht="15" hidden="false" customHeight="false" outlineLevel="0" collapsed="false"/>
    <row r="49905" customFormat="false" ht="15" hidden="false" customHeight="false" outlineLevel="0" collapsed="false"/>
    <row r="49906" customFormat="false" ht="15" hidden="false" customHeight="false" outlineLevel="0" collapsed="false"/>
    <row r="49907" customFormat="false" ht="15" hidden="false" customHeight="false" outlineLevel="0" collapsed="false"/>
    <row r="49908" customFormat="false" ht="15" hidden="false" customHeight="false" outlineLevel="0" collapsed="false"/>
    <row r="49909" customFormat="false" ht="15" hidden="false" customHeight="false" outlineLevel="0" collapsed="false"/>
    <row r="49910" customFormat="false" ht="15" hidden="false" customHeight="false" outlineLevel="0" collapsed="false"/>
    <row r="49911" customFormat="false" ht="15" hidden="false" customHeight="false" outlineLevel="0" collapsed="false"/>
    <row r="49912" customFormat="false" ht="15" hidden="false" customHeight="false" outlineLevel="0" collapsed="false"/>
    <row r="49913" customFormat="false" ht="15" hidden="false" customHeight="false" outlineLevel="0" collapsed="false"/>
    <row r="49914" customFormat="false" ht="15" hidden="false" customHeight="false" outlineLevel="0" collapsed="false"/>
    <row r="49915" customFormat="false" ht="15" hidden="false" customHeight="false" outlineLevel="0" collapsed="false"/>
    <row r="49916" customFormat="false" ht="15" hidden="false" customHeight="false" outlineLevel="0" collapsed="false"/>
    <row r="49917" customFormat="false" ht="15" hidden="false" customHeight="false" outlineLevel="0" collapsed="false"/>
    <row r="49918" customFormat="false" ht="15" hidden="false" customHeight="false" outlineLevel="0" collapsed="false"/>
    <row r="49919" customFormat="false" ht="15" hidden="false" customHeight="false" outlineLevel="0" collapsed="false"/>
    <row r="49920" customFormat="false" ht="15" hidden="false" customHeight="false" outlineLevel="0" collapsed="false"/>
    <row r="49921" customFormat="false" ht="15" hidden="false" customHeight="false" outlineLevel="0" collapsed="false"/>
    <row r="49922" customFormat="false" ht="15" hidden="false" customHeight="false" outlineLevel="0" collapsed="false"/>
    <row r="49923" customFormat="false" ht="15" hidden="false" customHeight="false" outlineLevel="0" collapsed="false"/>
    <row r="49924" customFormat="false" ht="15" hidden="false" customHeight="false" outlineLevel="0" collapsed="false"/>
    <row r="49925" customFormat="false" ht="15" hidden="false" customHeight="false" outlineLevel="0" collapsed="false"/>
    <row r="49926" customFormat="false" ht="15" hidden="false" customHeight="false" outlineLevel="0" collapsed="false"/>
    <row r="49927" customFormat="false" ht="15" hidden="false" customHeight="false" outlineLevel="0" collapsed="false"/>
    <row r="49928" customFormat="false" ht="15" hidden="false" customHeight="false" outlineLevel="0" collapsed="false"/>
    <row r="49929" customFormat="false" ht="15" hidden="false" customHeight="false" outlineLevel="0" collapsed="false"/>
    <row r="49930" customFormat="false" ht="15" hidden="false" customHeight="false" outlineLevel="0" collapsed="false"/>
    <row r="49931" customFormat="false" ht="15" hidden="false" customHeight="false" outlineLevel="0" collapsed="false"/>
    <row r="49932" customFormat="false" ht="15" hidden="false" customHeight="false" outlineLevel="0" collapsed="false"/>
    <row r="49933" customFormat="false" ht="15" hidden="false" customHeight="false" outlineLevel="0" collapsed="false"/>
    <row r="49934" customFormat="false" ht="15" hidden="false" customHeight="false" outlineLevel="0" collapsed="false"/>
    <row r="49935" customFormat="false" ht="15" hidden="false" customHeight="false" outlineLevel="0" collapsed="false"/>
    <row r="49936" customFormat="false" ht="15" hidden="false" customHeight="false" outlineLevel="0" collapsed="false"/>
    <row r="49937" customFormat="false" ht="15" hidden="false" customHeight="false" outlineLevel="0" collapsed="false"/>
    <row r="49938" customFormat="false" ht="15" hidden="false" customHeight="false" outlineLevel="0" collapsed="false"/>
    <row r="49939" customFormat="false" ht="15" hidden="false" customHeight="false" outlineLevel="0" collapsed="false"/>
    <row r="49940" customFormat="false" ht="15" hidden="false" customHeight="false" outlineLevel="0" collapsed="false"/>
    <row r="49941" customFormat="false" ht="15" hidden="false" customHeight="false" outlineLevel="0" collapsed="false"/>
    <row r="49942" customFormat="false" ht="15" hidden="false" customHeight="false" outlineLevel="0" collapsed="false"/>
    <row r="49943" customFormat="false" ht="15" hidden="false" customHeight="false" outlineLevel="0" collapsed="false"/>
    <row r="49944" customFormat="false" ht="15" hidden="false" customHeight="false" outlineLevel="0" collapsed="false"/>
    <row r="49945" customFormat="false" ht="15" hidden="false" customHeight="false" outlineLevel="0" collapsed="false"/>
    <row r="49946" customFormat="false" ht="15" hidden="false" customHeight="false" outlineLevel="0" collapsed="false"/>
    <row r="49947" customFormat="false" ht="15" hidden="false" customHeight="false" outlineLevel="0" collapsed="false"/>
    <row r="49948" customFormat="false" ht="15" hidden="false" customHeight="false" outlineLevel="0" collapsed="false"/>
    <row r="49949" customFormat="false" ht="15" hidden="false" customHeight="false" outlineLevel="0" collapsed="false"/>
    <row r="49950" customFormat="false" ht="15" hidden="false" customHeight="false" outlineLevel="0" collapsed="false"/>
    <row r="49951" customFormat="false" ht="15" hidden="false" customHeight="false" outlineLevel="0" collapsed="false"/>
    <row r="49952" customFormat="false" ht="15" hidden="false" customHeight="false" outlineLevel="0" collapsed="false"/>
    <row r="49953" customFormat="false" ht="15" hidden="false" customHeight="false" outlineLevel="0" collapsed="false"/>
    <row r="49954" customFormat="false" ht="15" hidden="false" customHeight="false" outlineLevel="0" collapsed="false"/>
    <row r="49955" customFormat="false" ht="15" hidden="false" customHeight="false" outlineLevel="0" collapsed="false"/>
    <row r="49956" customFormat="false" ht="15" hidden="false" customHeight="false" outlineLevel="0" collapsed="false"/>
    <row r="49957" customFormat="false" ht="15" hidden="false" customHeight="false" outlineLevel="0" collapsed="false"/>
    <row r="49958" customFormat="false" ht="15" hidden="false" customHeight="false" outlineLevel="0" collapsed="false"/>
    <row r="49959" customFormat="false" ht="15" hidden="false" customHeight="false" outlineLevel="0" collapsed="false"/>
    <row r="49960" customFormat="false" ht="15" hidden="false" customHeight="false" outlineLevel="0" collapsed="false"/>
    <row r="49961" customFormat="false" ht="15" hidden="false" customHeight="false" outlineLevel="0" collapsed="false"/>
    <row r="49962" customFormat="false" ht="15" hidden="false" customHeight="false" outlineLevel="0" collapsed="false"/>
    <row r="49963" customFormat="false" ht="15" hidden="false" customHeight="false" outlineLevel="0" collapsed="false"/>
    <row r="49964" customFormat="false" ht="15" hidden="false" customHeight="false" outlineLevel="0" collapsed="false"/>
    <row r="49965" customFormat="false" ht="15" hidden="false" customHeight="false" outlineLevel="0" collapsed="false"/>
    <row r="49966" customFormat="false" ht="15" hidden="false" customHeight="false" outlineLevel="0" collapsed="false"/>
    <row r="49967" customFormat="false" ht="15" hidden="false" customHeight="false" outlineLevel="0" collapsed="false"/>
    <row r="49968" customFormat="false" ht="15" hidden="false" customHeight="false" outlineLevel="0" collapsed="false"/>
    <row r="49969" customFormat="false" ht="15" hidden="false" customHeight="false" outlineLevel="0" collapsed="false"/>
    <row r="49970" customFormat="false" ht="15" hidden="false" customHeight="false" outlineLevel="0" collapsed="false"/>
    <row r="49971" customFormat="false" ht="15" hidden="false" customHeight="false" outlineLevel="0" collapsed="false"/>
    <row r="49972" customFormat="false" ht="15" hidden="false" customHeight="false" outlineLevel="0" collapsed="false"/>
    <row r="49973" customFormat="false" ht="15" hidden="false" customHeight="false" outlineLevel="0" collapsed="false"/>
    <row r="49974" customFormat="false" ht="15" hidden="false" customHeight="false" outlineLevel="0" collapsed="false"/>
    <row r="49975" customFormat="false" ht="15" hidden="false" customHeight="false" outlineLevel="0" collapsed="false"/>
    <row r="49976" customFormat="false" ht="15" hidden="false" customHeight="false" outlineLevel="0" collapsed="false"/>
    <row r="49977" customFormat="false" ht="15" hidden="false" customHeight="false" outlineLevel="0" collapsed="false"/>
    <row r="49978" customFormat="false" ht="15" hidden="false" customHeight="false" outlineLevel="0" collapsed="false"/>
    <row r="49979" customFormat="false" ht="15" hidden="false" customHeight="false" outlineLevel="0" collapsed="false"/>
    <row r="49980" customFormat="false" ht="15" hidden="false" customHeight="false" outlineLevel="0" collapsed="false"/>
    <row r="49981" customFormat="false" ht="15" hidden="false" customHeight="false" outlineLevel="0" collapsed="false"/>
    <row r="49982" customFormat="false" ht="15" hidden="false" customHeight="false" outlineLevel="0" collapsed="false"/>
    <row r="49983" customFormat="false" ht="15" hidden="false" customHeight="false" outlineLevel="0" collapsed="false"/>
    <row r="49984" customFormat="false" ht="15" hidden="false" customHeight="false" outlineLevel="0" collapsed="false"/>
    <row r="49985" customFormat="false" ht="15" hidden="false" customHeight="false" outlineLevel="0" collapsed="false"/>
    <row r="49986" customFormat="false" ht="15" hidden="false" customHeight="false" outlineLevel="0" collapsed="false"/>
    <row r="49987" customFormat="false" ht="15" hidden="false" customHeight="false" outlineLevel="0" collapsed="false"/>
    <row r="49988" customFormat="false" ht="15" hidden="false" customHeight="false" outlineLevel="0" collapsed="false"/>
    <row r="49989" customFormat="false" ht="15" hidden="false" customHeight="false" outlineLevel="0" collapsed="false"/>
    <row r="49990" customFormat="false" ht="15" hidden="false" customHeight="false" outlineLevel="0" collapsed="false"/>
    <row r="49991" customFormat="false" ht="15" hidden="false" customHeight="false" outlineLevel="0" collapsed="false"/>
    <row r="49992" customFormat="false" ht="15" hidden="false" customHeight="false" outlineLevel="0" collapsed="false"/>
    <row r="49993" customFormat="false" ht="15" hidden="false" customHeight="false" outlineLevel="0" collapsed="false"/>
    <row r="49994" customFormat="false" ht="15" hidden="false" customHeight="false" outlineLevel="0" collapsed="false"/>
    <row r="49995" customFormat="false" ht="15" hidden="false" customHeight="false" outlineLevel="0" collapsed="false"/>
    <row r="49996" customFormat="false" ht="15" hidden="false" customHeight="false" outlineLevel="0" collapsed="false"/>
    <row r="49997" customFormat="false" ht="15" hidden="false" customHeight="false" outlineLevel="0" collapsed="false"/>
    <row r="49998" customFormat="false" ht="15" hidden="false" customHeight="false" outlineLevel="0" collapsed="false"/>
    <row r="49999" customFormat="false" ht="15" hidden="false" customHeight="false" outlineLevel="0" collapsed="false"/>
    <row r="50000" customFormat="false" ht="15" hidden="false" customHeight="false" outlineLevel="0" collapsed="false"/>
    <row r="50001" customFormat="false" ht="15" hidden="false" customHeight="false" outlineLevel="0" collapsed="false"/>
    <row r="50002" customFormat="false" ht="15" hidden="false" customHeight="false" outlineLevel="0" collapsed="false"/>
    <row r="50003" customFormat="false" ht="15" hidden="false" customHeight="false" outlineLevel="0" collapsed="false"/>
    <row r="50004" customFormat="false" ht="15" hidden="false" customHeight="false" outlineLevel="0" collapsed="false"/>
    <row r="50005" customFormat="false" ht="15" hidden="false" customHeight="false" outlineLevel="0" collapsed="false"/>
    <row r="50006" customFormat="false" ht="15" hidden="false" customHeight="false" outlineLevel="0" collapsed="false"/>
    <row r="50007" customFormat="false" ht="15" hidden="false" customHeight="false" outlineLevel="0" collapsed="false"/>
    <row r="50008" customFormat="false" ht="15" hidden="false" customHeight="false" outlineLevel="0" collapsed="false"/>
    <row r="50009" customFormat="false" ht="15" hidden="false" customHeight="false" outlineLevel="0" collapsed="false"/>
    <row r="50010" customFormat="false" ht="15" hidden="false" customHeight="false" outlineLevel="0" collapsed="false"/>
    <row r="50011" customFormat="false" ht="15" hidden="false" customHeight="false" outlineLevel="0" collapsed="false"/>
    <row r="50012" customFormat="false" ht="15" hidden="false" customHeight="false" outlineLevel="0" collapsed="false"/>
    <row r="50013" customFormat="false" ht="15" hidden="false" customHeight="false" outlineLevel="0" collapsed="false"/>
    <row r="50014" customFormat="false" ht="15" hidden="false" customHeight="false" outlineLevel="0" collapsed="false"/>
    <row r="50015" customFormat="false" ht="15" hidden="false" customHeight="false" outlineLevel="0" collapsed="false"/>
    <row r="50016" customFormat="false" ht="15" hidden="false" customHeight="false" outlineLevel="0" collapsed="false"/>
    <row r="50017" customFormat="false" ht="15" hidden="false" customHeight="false" outlineLevel="0" collapsed="false"/>
    <row r="50018" customFormat="false" ht="15" hidden="false" customHeight="false" outlineLevel="0" collapsed="false"/>
    <row r="50019" customFormat="false" ht="15" hidden="false" customHeight="false" outlineLevel="0" collapsed="false"/>
    <row r="50020" customFormat="false" ht="15" hidden="false" customHeight="false" outlineLevel="0" collapsed="false"/>
    <row r="50021" customFormat="false" ht="15" hidden="false" customHeight="false" outlineLevel="0" collapsed="false"/>
    <row r="50022" customFormat="false" ht="15" hidden="false" customHeight="false" outlineLevel="0" collapsed="false"/>
    <row r="50023" customFormat="false" ht="15" hidden="false" customHeight="false" outlineLevel="0" collapsed="false"/>
    <row r="50024" customFormat="false" ht="15" hidden="false" customHeight="false" outlineLevel="0" collapsed="false"/>
    <row r="50025" customFormat="false" ht="15" hidden="false" customHeight="false" outlineLevel="0" collapsed="false"/>
    <row r="50026" customFormat="false" ht="15" hidden="false" customHeight="false" outlineLevel="0" collapsed="false"/>
    <row r="50027" customFormat="false" ht="15" hidden="false" customHeight="false" outlineLevel="0" collapsed="false"/>
    <row r="50028" customFormat="false" ht="15" hidden="false" customHeight="false" outlineLevel="0" collapsed="false"/>
    <row r="50029" customFormat="false" ht="15" hidden="false" customHeight="false" outlineLevel="0" collapsed="false"/>
    <row r="50030" customFormat="false" ht="15" hidden="false" customHeight="false" outlineLevel="0" collapsed="false"/>
    <row r="50031" customFormat="false" ht="15" hidden="false" customHeight="false" outlineLevel="0" collapsed="false"/>
    <row r="50032" customFormat="false" ht="15" hidden="false" customHeight="false" outlineLevel="0" collapsed="false"/>
    <row r="50033" customFormat="false" ht="15" hidden="false" customHeight="false" outlineLevel="0" collapsed="false"/>
    <row r="50034" customFormat="false" ht="15" hidden="false" customHeight="false" outlineLevel="0" collapsed="false"/>
    <row r="50035" customFormat="false" ht="15" hidden="false" customHeight="false" outlineLevel="0" collapsed="false"/>
    <row r="50036" customFormat="false" ht="15" hidden="false" customHeight="false" outlineLevel="0" collapsed="false"/>
    <row r="50037" customFormat="false" ht="15" hidden="false" customHeight="false" outlineLevel="0" collapsed="false"/>
    <row r="50038" customFormat="false" ht="15" hidden="false" customHeight="false" outlineLevel="0" collapsed="false"/>
    <row r="50039" customFormat="false" ht="15" hidden="false" customHeight="false" outlineLevel="0" collapsed="false"/>
    <row r="50040" customFormat="false" ht="15" hidden="false" customHeight="false" outlineLevel="0" collapsed="false"/>
    <row r="50041" customFormat="false" ht="15" hidden="false" customHeight="false" outlineLevel="0" collapsed="false"/>
    <row r="50042" customFormat="false" ht="15" hidden="false" customHeight="false" outlineLevel="0" collapsed="false"/>
    <row r="50043" customFormat="false" ht="15" hidden="false" customHeight="false" outlineLevel="0" collapsed="false"/>
    <row r="50044" customFormat="false" ht="15" hidden="false" customHeight="false" outlineLevel="0" collapsed="false"/>
    <row r="50045" customFormat="false" ht="15" hidden="false" customHeight="false" outlineLevel="0" collapsed="false"/>
    <row r="50046" customFormat="false" ht="15" hidden="false" customHeight="false" outlineLevel="0" collapsed="false"/>
    <row r="50047" customFormat="false" ht="15" hidden="false" customHeight="false" outlineLevel="0" collapsed="false"/>
    <row r="50048" customFormat="false" ht="15" hidden="false" customHeight="false" outlineLevel="0" collapsed="false"/>
    <row r="50049" customFormat="false" ht="15" hidden="false" customHeight="false" outlineLevel="0" collapsed="false"/>
    <row r="50050" customFormat="false" ht="15" hidden="false" customHeight="false" outlineLevel="0" collapsed="false"/>
    <row r="50051" customFormat="false" ht="15" hidden="false" customHeight="false" outlineLevel="0" collapsed="false"/>
    <row r="50052" customFormat="false" ht="15" hidden="false" customHeight="false" outlineLevel="0" collapsed="false"/>
    <row r="50053" customFormat="false" ht="15" hidden="false" customHeight="false" outlineLevel="0" collapsed="false"/>
    <row r="50054" customFormat="false" ht="15" hidden="false" customHeight="false" outlineLevel="0" collapsed="false"/>
    <row r="50055" customFormat="false" ht="15" hidden="false" customHeight="false" outlineLevel="0" collapsed="false"/>
    <row r="50056" customFormat="false" ht="15" hidden="false" customHeight="false" outlineLevel="0" collapsed="false"/>
    <row r="50057" customFormat="false" ht="15" hidden="false" customHeight="false" outlineLevel="0" collapsed="false"/>
    <row r="50058" customFormat="false" ht="15" hidden="false" customHeight="false" outlineLevel="0" collapsed="false"/>
    <row r="50059" customFormat="false" ht="15" hidden="false" customHeight="false" outlineLevel="0" collapsed="false"/>
    <row r="50060" customFormat="false" ht="15" hidden="false" customHeight="false" outlineLevel="0" collapsed="false"/>
    <row r="50061" customFormat="false" ht="15" hidden="false" customHeight="false" outlineLevel="0" collapsed="false"/>
    <row r="50062" customFormat="false" ht="15" hidden="false" customHeight="false" outlineLevel="0" collapsed="false"/>
    <row r="50063" customFormat="false" ht="15" hidden="false" customHeight="false" outlineLevel="0" collapsed="false"/>
    <row r="50064" customFormat="false" ht="15" hidden="false" customHeight="false" outlineLevel="0" collapsed="false"/>
    <row r="50065" customFormat="false" ht="15" hidden="false" customHeight="false" outlineLevel="0" collapsed="false"/>
    <row r="50066" customFormat="false" ht="15" hidden="false" customHeight="false" outlineLevel="0" collapsed="false"/>
    <row r="50067" customFormat="false" ht="15" hidden="false" customHeight="false" outlineLevel="0" collapsed="false"/>
    <row r="50068" customFormat="false" ht="15" hidden="false" customHeight="false" outlineLevel="0" collapsed="false"/>
    <row r="50069" customFormat="false" ht="15" hidden="false" customHeight="false" outlineLevel="0" collapsed="false"/>
    <row r="50070" customFormat="false" ht="15" hidden="false" customHeight="false" outlineLevel="0" collapsed="false"/>
    <row r="50071" customFormat="false" ht="15" hidden="false" customHeight="false" outlineLevel="0" collapsed="false"/>
    <row r="50072" customFormat="false" ht="15" hidden="false" customHeight="false" outlineLevel="0" collapsed="false"/>
    <row r="50073" customFormat="false" ht="15" hidden="false" customHeight="false" outlineLevel="0" collapsed="false"/>
    <row r="50074" customFormat="false" ht="15" hidden="false" customHeight="false" outlineLevel="0" collapsed="false"/>
    <row r="50075" customFormat="false" ht="15" hidden="false" customHeight="false" outlineLevel="0" collapsed="false"/>
    <row r="50076" customFormat="false" ht="15" hidden="false" customHeight="false" outlineLevel="0" collapsed="false"/>
    <row r="50077" customFormat="false" ht="15" hidden="false" customHeight="false" outlineLevel="0" collapsed="false"/>
    <row r="50078" customFormat="false" ht="15" hidden="false" customHeight="false" outlineLevel="0" collapsed="false"/>
    <row r="50079" customFormat="false" ht="15" hidden="false" customHeight="false" outlineLevel="0" collapsed="false"/>
    <row r="50080" customFormat="false" ht="15" hidden="false" customHeight="false" outlineLevel="0" collapsed="false"/>
    <row r="50081" customFormat="false" ht="15" hidden="false" customHeight="false" outlineLevel="0" collapsed="false"/>
    <row r="50082" customFormat="false" ht="15" hidden="false" customHeight="false" outlineLevel="0" collapsed="false"/>
    <row r="50083" customFormat="false" ht="15" hidden="false" customHeight="false" outlineLevel="0" collapsed="false"/>
    <row r="50084" customFormat="false" ht="15" hidden="false" customHeight="false" outlineLevel="0" collapsed="false"/>
    <row r="50085" customFormat="false" ht="15" hidden="false" customHeight="false" outlineLevel="0" collapsed="false"/>
    <row r="50086" customFormat="false" ht="15" hidden="false" customHeight="false" outlineLevel="0" collapsed="false"/>
    <row r="50087" customFormat="false" ht="15" hidden="false" customHeight="false" outlineLevel="0" collapsed="false"/>
    <row r="50088" customFormat="false" ht="15" hidden="false" customHeight="false" outlineLevel="0" collapsed="false"/>
    <row r="50089" customFormat="false" ht="15" hidden="false" customHeight="false" outlineLevel="0" collapsed="false"/>
    <row r="50090" customFormat="false" ht="15" hidden="false" customHeight="false" outlineLevel="0" collapsed="false"/>
    <row r="50091" customFormat="false" ht="15" hidden="false" customHeight="false" outlineLevel="0" collapsed="false"/>
    <row r="50092" customFormat="false" ht="15" hidden="false" customHeight="false" outlineLevel="0" collapsed="false"/>
    <row r="50093" customFormat="false" ht="15" hidden="false" customHeight="false" outlineLevel="0" collapsed="false"/>
    <row r="50094" customFormat="false" ht="15" hidden="false" customHeight="false" outlineLevel="0" collapsed="false"/>
    <row r="50095" customFormat="false" ht="15" hidden="false" customHeight="false" outlineLevel="0" collapsed="false"/>
    <row r="50096" customFormat="false" ht="15" hidden="false" customHeight="false" outlineLevel="0" collapsed="false"/>
    <row r="50097" customFormat="false" ht="15" hidden="false" customHeight="false" outlineLevel="0" collapsed="false"/>
    <row r="50098" customFormat="false" ht="15" hidden="false" customHeight="false" outlineLevel="0" collapsed="false"/>
    <row r="50099" customFormat="false" ht="15" hidden="false" customHeight="false" outlineLevel="0" collapsed="false"/>
    <row r="50100" customFormat="false" ht="15" hidden="false" customHeight="false" outlineLevel="0" collapsed="false"/>
    <row r="50101" customFormat="false" ht="15" hidden="false" customHeight="false" outlineLevel="0" collapsed="false"/>
    <row r="50102" customFormat="false" ht="15" hidden="false" customHeight="false" outlineLevel="0" collapsed="false"/>
    <row r="50103" customFormat="false" ht="15" hidden="false" customHeight="false" outlineLevel="0" collapsed="false"/>
    <row r="50104" customFormat="false" ht="15" hidden="false" customHeight="false" outlineLevel="0" collapsed="false"/>
    <row r="50105" customFormat="false" ht="15" hidden="false" customHeight="false" outlineLevel="0" collapsed="false"/>
    <row r="50106" customFormat="false" ht="15" hidden="false" customHeight="false" outlineLevel="0" collapsed="false"/>
    <row r="50107" customFormat="false" ht="15" hidden="false" customHeight="false" outlineLevel="0" collapsed="false"/>
    <row r="50108" customFormat="false" ht="15" hidden="false" customHeight="false" outlineLevel="0" collapsed="false"/>
    <row r="50109" customFormat="false" ht="15" hidden="false" customHeight="false" outlineLevel="0" collapsed="false"/>
    <row r="50110" customFormat="false" ht="15" hidden="false" customHeight="false" outlineLevel="0" collapsed="false"/>
    <row r="50111" customFormat="false" ht="15" hidden="false" customHeight="false" outlineLevel="0" collapsed="false"/>
    <row r="50112" customFormat="false" ht="15" hidden="false" customHeight="false" outlineLevel="0" collapsed="false"/>
    <row r="50113" customFormat="false" ht="15" hidden="false" customHeight="false" outlineLevel="0" collapsed="false"/>
    <row r="50114" customFormat="false" ht="15" hidden="false" customHeight="false" outlineLevel="0" collapsed="false"/>
    <row r="50115" customFormat="false" ht="15" hidden="false" customHeight="false" outlineLevel="0" collapsed="false"/>
    <row r="50116" customFormat="false" ht="15" hidden="false" customHeight="false" outlineLevel="0" collapsed="false"/>
    <row r="50117" customFormat="false" ht="15" hidden="false" customHeight="false" outlineLevel="0" collapsed="false"/>
    <row r="50118" customFormat="false" ht="15" hidden="false" customHeight="false" outlineLevel="0" collapsed="false"/>
    <row r="50119" customFormat="false" ht="15" hidden="false" customHeight="false" outlineLevel="0" collapsed="false"/>
    <row r="50120" customFormat="false" ht="15" hidden="false" customHeight="false" outlineLevel="0" collapsed="false"/>
    <row r="50121" customFormat="false" ht="15" hidden="false" customHeight="false" outlineLevel="0" collapsed="false"/>
    <row r="50122" customFormat="false" ht="15" hidden="false" customHeight="false" outlineLevel="0" collapsed="false"/>
    <row r="50123" customFormat="false" ht="15" hidden="false" customHeight="false" outlineLevel="0" collapsed="false"/>
    <row r="50124" customFormat="false" ht="15" hidden="false" customHeight="false" outlineLevel="0" collapsed="false"/>
    <row r="50125" customFormat="false" ht="15" hidden="false" customHeight="false" outlineLevel="0" collapsed="false"/>
    <row r="50126" customFormat="false" ht="15" hidden="false" customHeight="false" outlineLevel="0" collapsed="false"/>
    <row r="50127" customFormat="false" ht="15" hidden="false" customHeight="false" outlineLevel="0" collapsed="false"/>
    <row r="50128" customFormat="false" ht="15" hidden="false" customHeight="false" outlineLevel="0" collapsed="false"/>
    <row r="50129" customFormat="false" ht="15" hidden="false" customHeight="false" outlineLevel="0" collapsed="false"/>
    <row r="50130" customFormat="false" ht="15" hidden="false" customHeight="false" outlineLevel="0" collapsed="false"/>
    <row r="50131" customFormat="false" ht="15" hidden="false" customHeight="false" outlineLevel="0" collapsed="false"/>
    <row r="50132" customFormat="false" ht="15" hidden="false" customHeight="false" outlineLevel="0" collapsed="false"/>
    <row r="50133" customFormat="false" ht="15" hidden="false" customHeight="false" outlineLevel="0" collapsed="false"/>
    <row r="50134" customFormat="false" ht="15" hidden="false" customHeight="false" outlineLevel="0" collapsed="false"/>
    <row r="50135" customFormat="false" ht="15" hidden="false" customHeight="false" outlineLevel="0" collapsed="false"/>
    <row r="50136" customFormat="false" ht="15" hidden="false" customHeight="false" outlineLevel="0" collapsed="false"/>
    <row r="50137" customFormat="false" ht="15" hidden="false" customHeight="false" outlineLevel="0" collapsed="false"/>
    <row r="50138" customFormat="false" ht="15" hidden="false" customHeight="false" outlineLevel="0" collapsed="false"/>
    <row r="50139" customFormat="false" ht="15" hidden="false" customHeight="false" outlineLevel="0" collapsed="false"/>
    <row r="50140" customFormat="false" ht="15" hidden="false" customHeight="false" outlineLevel="0" collapsed="false"/>
    <row r="50141" customFormat="false" ht="15" hidden="false" customHeight="false" outlineLevel="0" collapsed="false"/>
    <row r="50142" customFormat="false" ht="15" hidden="false" customHeight="false" outlineLevel="0" collapsed="false"/>
    <row r="50143" customFormat="false" ht="15" hidden="false" customHeight="false" outlineLevel="0" collapsed="false"/>
    <row r="50144" customFormat="false" ht="15" hidden="false" customHeight="false" outlineLevel="0" collapsed="false"/>
    <row r="50145" customFormat="false" ht="15" hidden="false" customHeight="false" outlineLevel="0" collapsed="false"/>
    <row r="50146" customFormat="false" ht="15" hidden="false" customHeight="false" outlineLevel="0" collapsed="false"/>
    <row r="50147" customFormat="false" ht="15" hidden="false" customHeight="false" outlineLevel="0" collapsed="false"/>
    <row r="50148" customFormat="false" ht="15" hidden="false" customHeight="false" outlineLevel="0" collapsed="false"/>
    <row r="50149" customFormat="false" ht="15" hidden="false" customHeight="false" outlineLevel="0" collapsed="false"/>
    <row r="50150" customFormat="false" ht="15" hidden="false" customHeight="false" outlineLevel="0" collapsed="false"/>
    <row r="50151" customFormat="false" ht="15" hidden="false" customHeight="false" outlineLevel="0" collapsed="false"/>
    <row r="50152" customFormat="false" ht="15" hidden="false" customHeight="false" outlineLevel="0" collapsed="false"/>
    <row r="50153" customFormat="false" ht="15" hidden="false" customHeight="false" outlineLevel="0" collapsed="false"/>
    <row r="50154" customFormat="false" ht="15" hidden="false" customHeight="false" outlineLevel="0" collapsed="false"/>
    <row r="50155" customFormat="false" ht="15" hidden="false" customHeight="false" outlineLevel="0" collapsed="false"/>
    <row r="50156" customFormat="false" ht="15" hidden="false" customHeight="false" outlineLevel="0" collapsed="false"/>
    <row r="50157" customFormat="false" ht="15" hidden="false" customHeight="false" outlineLevel="0" collapsed="false"/>
    <row r="50158" customFormat="false" ht="15" hidden="false" customHeight="false" outlineLevel="0" collapsed="false"/>
    <row r="50159" customFormat="false" ht="15" hidden="false" customHeight="false" outlineLevel="0" collapsed="false"/>
    <row r="50160" customFormat="false" ht="15" hidden="false" customHeight="false" outlineLevel="0" collapsed="false"/>
    <row r="50161" customFormat="false" ht="15" hidden="false" customHeight="false" outlineLevel="0" collapsed="false"/>
    <row r="50162" customFormat="false" ht="15" hidden="false" customHeight="false" outlineLevel="0" collapsed="false"/>
    <row r="50163" customFormat="false" ht="15" hidden="false" customHeight="false" outlineLevel="0" collapsed="false"/>
    <row r="50164" customFormat="false" ht="15" hidden="false" customHeight="false" outlineLevel="0" collapsed="false"/>
    <row r="50165" customFormat="false" ht="15" hidden="false" customHeight="false" outlineLevel="0" collapsed="false"/>
    <row r="50166" customFormat="false" ht="15" hidden="false" customHeight="false" outlineLevel="0" collapsed="false"/>
    <row r="50167" customFormat="false" ht="15" hidden="false" customHeight="false" outlineLevel="0" collapsed="false"/>
    <row r="50168" customFormat="false" ht="15" hidden="false" customHeight="false" outlineLevel="0" collapsed="false"/>
    <row r="50169" customFormat="false" ht="15" hidden="false" customHeight="false" outlineLevel="0" collapsed="false"/>
    <row r="50170" customFormat="false" ht="15" hidden="false" customHeight="false" outlineLevel="0" collapsed="false"/>
    <row r="50171" customFormat="false" ht="15" hidden="false" customHeight="false" outlineLevel="0" collapsed="false"/>
    <row r="50172" customFormat="false" ht="15" hidden="false" customHeight="false" outlineLevel="0" collapsed="false"/>
    <row r="50173" customFormat="false" ht="15" hidden="false" customHeight="false" outlineLevel="0" collapsed="false"/>
    <row r="50174" customFormat="false" ht="15" hidden="false" customHeight="false" outlineLevel="0" collapsed="false"/>
    <row r="50175" customFormat="false" ht="15" hidden="false" customHeight="false" outlineLevel="0" collapsed="false"/>
    <row r="50176" customFormat="false" ht="15" hidden="false" customHeight="false" outlineLevel="0" collapsed="false"/>
    <row r="50177" customFormat="false" ht="15" hidden="false" customHeight="false" outlineLevel="0" collapsed="false"/>
    <row r="50178" customFormat="false" ht="15" hidden="false" customHeight="false" outlineLevel="0" collapsed="false"/>
    <row r="50179" customFormat="false" ht="15" hidden="false" customHeight="false" outlineLevel="0" collapsed="false"/>
    <row r="50180" customFormat="false" ht="15" hidden="false" customHeight="false" outlineLevel="0" collapsed="false"/>
    <row r="50181" customFormat="false" ht="15" hidden="false" customHeight="false" outlineLevel="0" collapsed="false"/>
    <row r="50182" customFormat="false" ht="15" hidden="false" customHeight="false" outlineLevel="0" collapsed="false"/>
    <row r="50183" customFormat="false" ht="15" hidden="false" customHeight="false" outlineLevel="0" collapsed="false"/>
    <row r="50184" customFormat="false" ht="15" hidden="false" customHeight="false" outlineLevel="0" collapsed="false"/>
    <row r="50185" customFormat="false" ht="15" hidden="false" customHeight="false" outlineLevel="0" collapsed="false"/>
    <row r="50186" customFormat="false" ht="15" hidden="false" customHeight="false" outlineLevel="0" collapsed="false"/>
    <row r="50187" customFormat="false" ht="15" hidden="false" customHeight="false" outlineLevel="0" collapsed="false"/>
    <row r="50188" customFormat="false" ht="15" hidden="false" customHeight="false" outlineLevel="0" collapsed="false"/>
    <row r="50189" customFormat="false" ht="15" hidden="false" customHeight="false" outlineLevel="0" collapsed="false"/>
    <row r="50190" customFormat="false" ht="15" hidden="false" customHeight="false" outlineLevel="0" collapsed="false"/>
    <row r="50191" customFormat="false" ht="15" hidden="false" customHeight="false" outlineLevel="0" collapsed="false"/>
    <row r="50192" customFormat="false" ht="15" hidden="false" customHeight="false" outlineLevel="0" collapsed="false"/>
    <row r="50193" customFormat="false" ht="15" hidden="false" customHeight="false" outlineLevel="0" collapsed="false"/>
    <row r="50194" customFormat="false" ht="15" hidden="false" customHeight="false" outlineLevel="0" collapsed="false"/>
    <row r="50195" customFormat="false" ht="15" hidden="false" customHeight="false" outlineLevel="0" collapsed="false"/>
    <row r="50196" customFormat="false" ht="15" hidden="false" customHeight="false" outlineLevel="0" collapsed="false"/>
    <row r="50197" customFormat="false" ht="15" hidden="false" customHeight="false" outlineLevel="0" collapsed="false"/>
    <row r="50198" customFormat="false" ht="15" hidden="false" customHeight="false" outlineLevel="0" collapsed="false"/>
    <row r="50199" customFormat="false" ht="15" hidden="false" customHeight="false" outlineLevel="0" collapsed="false"/>
    <row r="50200" customFormat="false" ht="15" hidden="false" customHeight="false" outlineLevel="0" collapsed="false"/>
    <row r="50201" customFormat="false" ht="15" hidden="false" customHeight="false" outlineLevel="0" collapsed="false"/>
    <row r="50202" customFormat="false" ht="15" hidden="false" customHeight="false" outlineLevel="0" collapsed="false"/>
    <row r="50203" customFormat="false" ht="15" hidden="false" customHeight="false" outlineLevel="0" collapsed="false"/>
    <row r="50204" customFormat="false" ht="15" hidden="false" customHeight="false" outlineLevel="0" collapsed="false"/>
    <row r="50205" customFormat="false" ht="15" hidden="false" customHeight="false" outlineLevel="0" collapsed="false"/>
    <row r="50206" customFormat="false" ht="15" hidden="false" customHeight="false" outlineLevel="0" collapsed="false"/>
    <row r="50207" customFormat="false" ht="15" hidden="false" customHeight="false" outlineLevel="0" collapsed="false"/>
    <row r="50208" customFormat="false" ht="15" hidden="false" customHeight="false" outlineLevel="0" collapsed="false"/>
    <row r="50209" customFormat="false" ht="15" hidden="false" customHeight="false" outlineLevel="0" collapsed="false"/>
    <row r="50210" customFormat="false" ht="15" hidden="false" customHeight="false" outlineLevel="0" collapsed="false"/>
    <row r="50211" customFormat="false" ht="15" hidden="false" customHeight="false" outlineLevel="0" collapsed="false"/>
    <row r="50212" customFormat="false" ht="15" hidden="false" customHeight="false" outlineLevel="0" collapsed="false"/>
    <row r="50213" customFormat="false" ht="15" hidden="false" customHeight="false" outlineLevel="0" collapsed="false"/>
    <row r="50214" customFormat="false" ht="15" hidden="false" customHeight="false" outlineLevel="0" collapsed="false"/>
    <row r="50215" customFormat="false" ht="15" hidden="false" customHeight="false" outlineLevel="0" collapsed="false"/>
    <row r="50216" customFormat="false" ht="15" hidden="false" customHeight="false" outlineLevel="0" collapsed="false"/>
    <row r="50217" customFormat="false" ht="15" hidden="false" customHeight="false" outlineLevel="0" collapsed="false"/>
    <row r="50218" customFormat="false" ht="15" hidden="false" customHeight="false" outlineLevel="0" collapsed="false"/>
    <row r="50219" customFormat="false" ht="15" hidden="false" customHeight="false" outlineLevel="0" collapsed="false"/>
    <row r="50220" customFormat="false" ht="15" hidden="false" customHeight="false" outlineLevel="0" collapsed="false"/>
    <row r="50221" customFormat="false" ht="15" hidden="false" customHeight="false" outlineLevel="0" collapsed="false"/>
    <row r="50222" customFormat="false" ht="15" hidden="false" customHeight="false" outlineLevel="0" collapsed="false"/>
    <row r="50223" customFormat="false" ht="15" hidden="false" customHeight="false" outlineLevel="0" collapsed="false"/>
    <row r="50224" customFormat="false" ht="15" hidden="false" customHeight="false" outlineLevel="0" collapsed="false"/>
    <row r="50225" customFormat="false" ht="15" hidden="false" customHeight="false" outlineLevel="0" collapsed="false"/>
    <row r="50226" customFormat="false" ht="15" hidden="false" customHeight="false" outlineLevel="0" collapsed="false"/>
    <row r="50227" customFormat="false" ht="15" hidden="false" customHeight="false" outlineLevel="0" collapsed="false"/>
    <row r="50228" customFormat="false" ht="15" hidden="false" customHeight="false" outlineLevel="0" collapsed="false"/>
    <row r="50229" customFormat="false" ht="15" hidden="false" customHeight="false" outlineLevel="0" collapsed="false"/>
    <row r="50230" customFormat="false" ht="15" hidden="false" customHeight="false" outlineLevel="0" collapsed="false"/>
    <row r="50231" customFormat="false" ht="15" hidden="false" customHeight="false" outlineLevel="0" collapsed="false"/>
    <row r="50232" customFormat="false" ht="15" hidden="false" customHeight="false" outlineLevel="0" collapsed="false"/>
    <row r="50233" customFormat="false" ht="15" hidden="false" customHeight="false" outlineLevel="0" collapsed="false"/>
    <row r="50234" customFormat="false" ht="15" hidden="false" customHeight="false" outlineLevel="0" collapsed="false"/>
    <row r="50235" customFormat="false" ht="15" hidden="false" customHeight="false" outlineLevel="0" collapsed="false"/>
    <row r="50236" customFormat="false" ht="15" hidden="false" customHeight="false" outlineLevel="0" collapsed="false"/>
    <row r="50237" customFormat="false" ht="15" hidden="false" customHeight="false" outlineLevel="0" collapsed="false"/>
    <row r="50238" customFormat="false" ht="15" hidden="false" customHeight="false" outlineLevel="0" collapsed="false"/>
    <row r="50239" customFormat="false" ht="15" hidden="false" customHeight="false" outlineLevel="0" collapsed="false"/>
    <row r="50240" customFormat="false" ht="15" hidden="false" customHeight="false" outlineLevel="0" collapsed="false"/>
    <row r="50241" customFormat="false" ht="15" hidden="false" customHeight="false" outlineLevel="0" collapsed="false"/>
    <row r="50242" customFormat="false" ht="15" hidden="false" customHeight="false" outlineLevel="0" collapsed="false"/>
    <row r="50243" customFormat="false" ht="15" hidden="false" customHeight="false" outlineLevel="0" collapsed="false"/>
    <row r="50244" customFormat="false" ht="15" hidden="false" customHeight="false" outlineLevel="0" collapsed="false"/>
    <row r="50245" customFormat="false" ht="15" hidden="false" customHeight="false" outlineLevel="0" collapsed="false"/>
    <row r="50246" customFormat="false" ht="15" hidden="false" customHeight="false" outlineLevel="0" collapsed="false"/>
    <row r="50247" customFormat="false" ht="15" hidden="false" customHeight="false" outlineLevel="0" collapsed="false"/>
    <row r="50248" customFormat="false" ht="15" hidden="false" customHeight="false" outlineLevel="0" collapsed="false"/>
    <row r="50249" customFormat="false" ht="15" hidden="false" customHeight="false" outlineLevel="0" collapsed="false"/>
    <row r="50250" customFormat="false" ht="15" hidden="false" customHeight="false" outlineLevel="0" collapsed="false"/>
    <row r="50251" customFormat="false" ht="15" hidden="false" customHeight="false" outlineLevel="0" collapsed="false"/>
    <row r="50252" customFormat="false" ht="15" hidden="false" customHeight="false" outlineLevel="0" collapsed="false"/>
    <row r="50253" customFormat="false" ht="15" hidden="false" customHeight="false" outlineLevel="0" collapsed="false"/>
    <row r="50254" customFormat="false" ht="15" hidden="false" customHeight="false" outlineLevel="0" collapsed="false"/>
    <row r="50255" customFormat="false" ht="15" hidden="false" customHeight="false" outlineLevel="0" collapsed="false"/>
    <row r="50256" customFormat="false" ht="15" hidden="false" customHeight="false" outlineLevel="0" collapsed="false"/>
    <row r="50257" customFormat="false" ht="15" hidden="false" customHeight="false" outlineLevel="0" collapsed="false"/>
    <row r="50258" customFormat="false" ht="15" hidden="false" customHeight="false" outlineLevel="0" collapsed="false"/>
    <row r="50259" customFormat="false" ht="15" hidden="false" customHeight="false" outlineLevel="0" collapsed="false"/>
    <row r="50260" customFormat="false" ht="15" hidden="false" customHeight="false" outlineLevel="0" collapsed="false"/>
    <row r="50261" customFormat="false" ht="15" hidden="false" customHeight="false" outlineLevel="0" collapsed="false"/>
    <row r="50262" customFormat="false" ht="15" hidden="false" customHeight="false" outlineLevel="0" collapsed="false"/>
    <row r="50263" customFormat="false" ht="15" hidden="false" customHeight="false" outlineLevel="0" collapsed="false"/>
    <row r="50264" customFormat="false" ht="15" hidden="false" customHeight="false" outlineLevel="0" collapsed="false"/>
    <row r="50265" customFormat="false" ht="15" hidden="false" customHeight="false" outlineLevel="0" collapsed="false"/>
    <row r="50266" customFormat="false" ht="15" hidden="false" customHeight="false" outlineLevel="0" collapsed="false"/>
    <row r="50267" customFormat="false" ht="15" hidden="false" customHeight="false" outlineLevel="0" collapsed="false"/>
    <row r="50268" customFormat="false" ht="15" hidden="false" customHeight="false" outlineLevel="0" collapsed="false"/>
    <row r="50269" customFormat="false" ht="15" hidden="false" customHeight="false" outlineLevel="0" collapsed="false"/>
    <row r="50270" customFormat="false" ht="15" hidden="false" customHeight="false" outlineLevel="0" collapsed="false"/>
    <row r="50271" customFormat="false" ht="15" hidden="false" customHeight="false" outlineLevel="0" collapsed="false"/>
    <row r="50272" customFormat="false" ht="15" hidden="false" customHeight="false" outlineLevel="0" collapsed="false"/>
    <row r="50273" customFormat="false" ht="15" hidden="false" customHeight="false" outlineLevel="0" collapsed="false"/>
    <row r="50274" customFormat="false" ht="15" hidden="false" customHeight="false" outlineLevel="0" collapsed="false"/>
    <row r="50275" customFormat="false" ht="15" hidden="false" customHeight="false" outlineLevel="0" collapsed="false"/>
    <row r="50276" customFormat="false" ht="15" hidden="false" customHeight="false" outlineLevel="0" collapsed="false"/>
    <row r="50277" customFormat="false" ht="15" hidden="false" customHeight="false" outlineLevel="0" collapsed="false"/>
    <row r="50278" customFormat="false" ht="15" hidden="false" customHeight="false" outlineLevel="0" collapsed="false"/>
    <row r="50279" customFormat="false" ht="15" hidden="false" customHeight="false" outlineLevel="0" collapsed="false"/>
    <row r="50280" customFormat="false" ht="15" hidden="false" customHeight="false" outlineLevel="0" collapsed="false"/>
    <row r="50281" customFormat="false" ht="15" hidden="false" customHeight="false" outlineLevel="0" collapsed="false"/>
    <row r="50282" customFormat="false" ht="15" hidden="false" customHeight="false" outlineLevel="0" collapsed="false"/>
    <row r="50283" customFormat="false" ht="15" hidden="false" customHeight="false" outlineLevel="0" collapsed="false"/>
    <row r="50284" customFormat="false" ht="15" hidden="false" customHeight="false" outlineLevel="0" collapsed="false"/>
    <row r="50285" customFormat="false" ht="15" hidden="false" customHeight="false" outlineLevel="0" collapsed="false"/>
    <row r="50286" customFormat="false" ht="15" hidden="false" customHeight="false" outlineLevel="0" collapsed="false"/>
    <row r="50287" customFormat="false" ht="15" hidden="false" customHeight="false" outlineLevel="0" collapsed="false"/>
    <row r="50288" customFormat="false" ht="15" hidden="false" customHeight="false" outlineLevel="0" collapsed="false"/>
    <row r="50289" customFormat="false" ht="15" hidden="false" customHeight="false" outlineLevel="0" collapsed="false"/>
    <row r="50290" customFormat="false" ht="15" hidden="false" customHeight="false" outlineLevel="0" collapsed="false"/>
    <row r="50291" customFormat="false" ht="15" hidden="false" customHeight="false" outlineLevel="0" collapsed="false"/>
    <row r="50292" customFormat="false" ht="15" hidden="false" customHeight="false" outlineLevel="0" collapsed="false"/>
    <row r="50293" customFormat="false" ht="15" hidden="false" customHeight="false" outlineLevel="0" collapsed="false"/>
    <row r="50294" customFormat="false" ht="15" hidden="false" customHeight="false" outlineLevel="0" collapsed="false"/>
    <row r="50295" customFormat="false" ht="15" hidden="false" customHeight="false" outlineLevel="0" collapsed="false"/>
    <row r="50296" customFormat="false" ht="15" hidden="false" customHeight="false" outlineLevel="0" collapsed="false"/>
    <row r="50297" customFormat="false" ht="15" hidden="false" customHeight="false" outlineLevel="0" collapsed="false"/>
    <row r="50298" customFormat="false" ht="15" hidden="false" customHeight="false" outlineLevel="0" collapsed="false"/>
    <row r="50299" customFormat="false" ht="15" hidden="false" customHeight="false" outlineLevel="0" collapsed="false"/>
    <row r="50300" customFormat="false" ht="15" hidden="false" customHeight="false" outlineLevel="0" collapsed="false"/>
    <row r="50301" customFormat="false" ht="15" hidden="false" customHeight="false" outlineLevel="0" collapsed="false"/>
    <row r="50302" customFormat="false" ht="15" hidden="false" customHeight="false" outlineLevel="0" collapsed="false"/>
    <row r="50303" customFormat="false" ht="15" hidden="false" customHeight="false" outlineLevel="0" collapsed="false"/>
    <row r="50304" customFormat="false" ht="15" hidden="false" customHeight="false" outlineLevel="0" collapsed="false"/>
    <row r="50305" customFormat="false" ht="15" hidden="false" customHeight="false" outlineLevel="0" collapsed="false"/>
    <row r="50306" customFormat="false" ht="15" hidden="false" customHeight="false" outlineLevel="0" collapsed="false"/>
    <row r="50307" customFormat="false" ht="15" hidden="false" customHeight="false" outlineLevel="0" collapsed="false"/>
    <row r="50308" customFormat="false" ht="15" hidden="false" customHeight="false" outlineLevel="0" collapsed="false"/>
    <row r="50309" customFormat="false" ht="15" hidden="false" customHeight="false" outlineLevel="0" collapsed="false"/>
    <row r="50310" customFormat="false" ht="15" hidden="false" customHeight="false" outlineLevel="0" collapsed="false"/>
    <row r="50311" customFormat="false" ht="15" hidden="false" customHeight="false" outlineLevel="0" collapsed="false"/>
    <row r="50312" customFormat="false" ht="15" hidden="false" customHeight="false" outlineLevel="0" collapsed="false"/>
    <row r="50313" customFormat="false" ht="15" hidden="false" customHeight="false" outlineLevel="0" collapsed="false"/>
    <row r="50314" customFormat="false" ht="15" hidden="false" customHeight="false" outlineLevel="0" collapsed="false"/>
    <row r="50315" customFormat="false" ht="15" hidden="false" customHeight="false" outlineLevel="0" collapsed="false"/>
    <row r="50316" customFormat="false" ht="15" hidden="false" customHeight="false" outlineLevel="0" collapsed="false"/>
    <row r="50317" customFormat="false" ht="15" hidden="false" customHeight="false" outlineLevel="0" collapsed="false"/>
    <row r="50318" customFormat="false" ht="15" hidden="false" customHeight="false" outlineLevel="0" collapsed="false"/>
    <row r="50319" customFormat="false" ht="15" hidden="false" customHeight="false" outlineLevel="0" collapsed="false"/>
    <row r="50320" customFormat="false" ht="15" hidden="false" customHeight="false" outlineLevel="0" collapsed="false"/>
    <row r="50321" customFormat="false" ht="15" hidden="false" customHeight="false" outlineLevel="0" collapsed="false"/>
    <row r="50322" customFormat="false" ht="15" hidden="false" customHeight="false" outlineLevel="0" collapsed="false"/>
    <row r="50323" customFormat="false" ht="15" hidden="false" customHeight="false" outlineLevel="0" collapsed="false"/>
    <row r="50324" customFormat="false" ht="15" hidden="false" customHeight="false" outlineLevel="0" collapsed="false"/>
    <row r="50325" customFormat="false" ht="15" hidden="false" customHeight="false" outlineLevel="0" collapsed="false"/>
    <row r="50326" customFormat="false" ht="15" hidden="false" customHeight="false" outlineLevel="0" collapsed="false"/>
    <row r="50327" customFormat="false" ht="15" hidden="false" customHeight="false" outlineLevel="0" collapsed="false"/>
    <row r="50328" customFormat="false" ht="15" hidden="false" customHeight="false" outlineLevel="0" collapsed="false"/>
    <row r="50329" customFormat="false" ht="15" hidden="false" customHeight="false" outlineLevel="0" collapsed="false"/>
    <row r="50330" customFormat="false" ht="15" hidden="false" customHeight="false" outlineLevel="0" collapsed="false"/>
    <row r="50331" customFormat="false" ht="15" hidden="false" customHeight="false" outlineLevel="0" collapsed="false"/>
    <row r="50332" customFormat="false" ht="15" hidden="false" customHeight="false" outlineLevel="0" collapsed="false"/>
    <row r="50333" customFormat="false" ht="15" hidden="false" customHeight="false" outlineLevel="0" collapsed="false"/>
    <row r="50334" customFormat="false" ht="15" hidden="false" customHeight="false" outlineLevel="0" collapsed="false"/>
    <row r="50335" customFormat="false" ht="15" hidden="false" customHeight="false" outlineLevel="0" collapsed="false"/>
    <row r="50336" customFormat="false" ht="15" hidden="false" customHeight="false" outlineLevel="0" collapsed="false"/>
    <row r="50337" customFormat="false" ht="15" hidden="false" customHeight="false" outlineLevel="0" collapsed="false"/>
    <row r="50338" customFormat="false" ht="15" hidden="false" customHeight="false" outlineLevel="0" collapsed="false"/>
    <row r="50339" customFormat="false" ht="15" hidden="false" customHeight="false" outlineLevel="0" collapsed="false"/>
    <row r="50340" customFormat="false" ht="15" hidden="false" customHeight="false" outlineLevel="0" collapsed="false"/>
    <row r="50341" customFormat="false" ht="15" hidden="false" customHeight="false" outlineLevel="0" collapsed="false"/>
    <row r="50342" customFormat="false" ht="15" hidden="false" customHeight="false" outlineLevel="0" collapsed="false"/>
    <row r="50343" customFormat="false" ht="15" hidden="false" customHeight="false" outlineLevel="0" collapsed="false"/>
    <row r="50344" customFormat="false" ht="15" hidden="false" customHeight="false" outlineLevel="0" collapsed="false"/>
    <row r="50345" customFormat="false" ht="15" hidden="false" customHeight="false" outlineLevel="0" collapsed="false"/>
    <row r="50346" customFormat="false" ht="15" hidden="false" customHeight="false" outlineLevel="0" collapsed="false"/>
    <row r="50347" customFormat="false" ht="15" hidden="false" customHeight="false" outlineLevel="0" collapsed="false"/>
    <row r="50348" customFormat="false" ht="15" hidden="false" customHeight="false" outlineLevel="0" collapsed="false"/>
    <row r="50349" customFormat="false" ht="15" hidden="false" customHeight="false" outlineLevel="0" collapsed="false"/>
    <row r="50350" customFormat="false" ht="15" hidden="false" customHeight="false" outlineLevel="0" collapsed="false"/>
    <row r="50351" customFormat="false" ht="15" hidden="false" customHeight="false" outlineLevel="0" collapsed="false"/>
    <row r="50352" customFormat="false" ht="15" hidden="false" customHeight="false" outlineLevel="0" collapsed="false"/>
    <row r="50353" customFormat="false" ht="15" hidden="false" customHeight="false" outlineLevel="0" collapsed="false"/>
    <row r="50354" customFormat="false" ht="15" hidden="false" customHeight="false" outlineLevel="0" collapsed="false"/>
    <row r="50355" customFormat="false" ht="15" hidden="false" customHeight="false" outlineLevel="0" collapsed="false"/>
    <row r="50356" customFormat="false" ht="15" hidden="false" customHeight="false" outlineLevel="0" collapsed="false"/>
    <row r="50357" customFormat="false" ht="15" hidden="false" customHeight="false" outlineLevel="0" collapsed="false"/>
    <row r="50358" customFormat="false" ht="15" hidden="false" customHeight="false" outlineLevel="0" collapsed="false"/>
    <row r="50359" customFormat="false" ht="15" hidden="false" customHeight="false" outlineLevel="0" collapsed="false"/>
    <row r="50360" customFormat="false" ht="15" hidden="false" customHeight="false" outlineLevel="0" collapsed="false"/>
    <row r="50361" customFormat="false" ht="15" hidden="false" customHeight="false" outlineLevel="0" collapsed="false"/>
    <row r="50362" customFormat="false" ht="15" hidden="false" customHeight="false" outlineLevel="0" collapsed="false"/>
    <row r="50363" customFormat="false" ht="15" hidden="false" customHeight="false" outlineLevel="0" collapsed="false"/>
    <row r="50364" customFormat="false" ht="15" hidden="false" customHeight="false" outlineLevel="0" collapsed="false"/>
    <row r="50365" customFormat="false" ht="15" hidden="false" customHeight="false" outlineLevel="0" collapsed="false"/>
    <row r="50366" customFormat="false" ht="15" hidden="false" customHeight="false" outlineLevel="0" collapsed="false"/>
    <row r="50367" customFormat="false" ht="15" hidden="false" customHeight="false" outlineLevel="0" collapsed="false"/>
    <row r="50368" customFormat="false" ht="15" hidden="false" customHeight="false" outlineLevel="0" collapsed="false"/>
    <row r="50369" customFormat="false" ht="15" hidden="false" customHeight="false" outlineLevel="0" collapsed="false"/>
    <row r="50370" customFormat="false" ht="15" hidden="false" customHeight="false" outlineLevel="0" collapsed="false"/>
    <row r="50371" customFormat="false" ht="15" hidden="false" customHeight="false" outlineLevel="0" collapsed="false"/>
    <row r="50372" customFormat="false" ht="15" hidden="false" customHeight="false" outlineLevel="0" collapsed="false"/>
    <row r="50373" customFormat="false" ht="15" hidden="false" customHeight="false" outlineLevel="0" collapsed="false"/>
    <row r="50374" customFormat="false" ht="15" hidden="false" customHeight="false" outlineLevel="0" collapsed="false"/>
    <row r="50375" customFormat="false" ht="15" hidden="false" customHeight="false" outlineLevel="0" collapsed="false"/>
    <row r="50376" customFormat="false" ht="15" hidden="false" customHeight="false" outlineLevel="0" collapsed="false"/>
    <row r="50377" customFormat="false" ht="15" hidden="false" customHeight="false" outlineLevel="0" collapsed="false"/>
    <row r="50378" customFormat="false" ht="15" hidden="false" customHeight="false" outlineLevel="0" collapsed="false"/>
    <row r="50379" customFormat="false" ht="15" hidden="false" customHeight="false" outlineLevel="0" collapsed="false"/>
    <row r="50380" customFormat="false" ht="15" hidden="false" customHeight="false" outlineLevel="0" collapsed="false"/>
    <row r="50381" customFormat="false" ht="15" hidden="false" customHeight="false" outlineLevel="0" collapsed="false"/>
    <row r="50382" customFormat="false" ht="15" hidden="false" customHeight="false" outlineLevel="0" collapsed="false"/>
    <row r="50383" customFormat="false" ht="15" hidden="false" customHeight="false" outlineLevel="0" collapsed="false"/>
    <row r="50384" customFormat="false" ht="15" hidden="false" customHeight="false" outlineLevel="0" collapsed="false"/>
    <row r="50385" customFormat="false" ht="15" hidden="false" customHeight="false" outlineLevel="0" collapsed="false"/>
    <row r="50386" customFormat="false" ht="15" hidden="false" customHeight="false" outlineLevel="0" collapsed="false"/>
    <row r="50387" customFormat="false" ht="15" hidden="false" customHeight="false" outlineLevel="0" collapsed="false"/>
    <row r="50388" customFormat="false" ht="15" hidden="false" customHeight="false" outlineLevel="0" collapsed="false"/>
    <row r="50389" customFormat="false" ht="15" hidden="false" customHeight="false" outlineLevel="0" collapsed="false"/>
    <row r="50390" customFormat="false" ht="15" hidden="false" customHeight="false" outlineLevel="0" collapsed="false"/>
    <row r="50391" customFormat="false" ht="15" hidden="false" customHeight="false" outlineLevel="0" collapsed="false"/>
    <row r="50392" customFormat="false" ht="15" hidden="false" customHeight="false" outlineLevel="0" collapsed="false"/>
    <row r="50393" customFormat="false" ht="15" hidden="false" customHeight="false" outlineLevel="0" collapsed="false"/>
    <row r="50394" customFormat="false" ht="15" hidden="false" customHeight="false" outlineLevel="0" collapsed="false"/>
    <row r="50395" customFormat="false" ht="15" hidden="false" customHeight="false" outlineLevel="0" collapsed="false"/>
    <row r="50396" customFormat="false" ht="15" hidden="false" customHeight="false" outlineLevel="0" collapsed="false"/>
    <row r="50397" customFormat="false" ht="15" hidden="false" customHeight="false" outlineLevel="0" collapsed="false"/>
    <row r="50398" customFormat="false" ht="15" hidden="false" customHeight="false" outlineLevel="0" collapsed="false"/>
    <row r="50399" customFormat="false" ht="15" hidden="false" customHeight="false" outlineLevel="0" collapsed="false"/>
    <row r="50400" customFormat="false" ht="15" hidden="false" customHeight="false" outlineLevel="0" collapsed="false"/>
    <row r="50401" customFormat="false" ht="15" hidden="false" customHeight="false" outlineLevel="0" collapsed="false"/>
    <row r="50402" customFormat="false" ht="15" hidden="false" customHeight="false" outlineLevel="0" collapsed="false"/>
    <row r="50403" customFormat="false" ht="15" hidden="false" customHeight="false" outlineLevel="0" collapsed="false"/>
    <row r="50404" customFormat="false" ht="15" hidden="false" customHeight="false" outlineLevel="0" collapsed="false"/>
    <row r="50405" customFormat="false" ht="15" hidden="false" customHeight="false" outlineLevel="0" collapsed="false"/>
    <row r="50406" customFormat="false" ht="15" hidden="false" customHeight="false" outlineLevel="0" collapsed="false"/>
    <row r="50407" customFormat="false" ht="15" hidden="false" customHeight="false" outlineLevel="0" collapsed="false"/>
    <row r="50408" customFormat="false" ht="15" hidden="false" customHeight="false" outlineLevel="0" collapsed="false"/>
    <row r="50409" customFormat="false" ht="15" hidden="false" customHeight="false" outlineLevel="0" collapsed="false"/>
    <row r="50410" customFormat="false" ht="15" hidden="false" customHeight="false" outlineLevel="0" collapsed="false"/>
    <row r="50411" customFormat="false" ht="15" hidden="false" customHeight="false" outlineLevel="0" collapsed="false"/>
    <row r="50412" customFormat="false" ht="15" hidden="false" customHeight="false" outlineLevel="0" collapsed="false"/>
    <row r="50413" customFormat="false" ht="15" hidden="false" customHeight="false" outlineLevel="0" collapsed="false"/>
    <row r="50414" customFormat="false" ht="15" hidden="false" customHeight="false" outlineLevel="0" collapsed="false"/>
    <row r="50415" customFormat="false" ht="15" hidden="false" customHeight="false" outlineLevel="0" collapsed="false"/>
    <row r="50416" customFormat="false" ht="15" hidden="false" customHeight="false" outlineLevel="0" collapsed="false"/>
    <row r="50417" customFormat="false" ht="15" hidden="false" customHeight="false" outlineLevel="0" collapsed="false"/>
    <row r="50418" customFormat="false" ht="15" hidden="false" customHeight="false" outlineLevel="0" collapsed="false"/>
    <row r="50419" customFormat="false" ht="15" hidden="false" customHeight="false" outlineLevel="0" collapsed="false"/>
    <row r="50420" customFormat="false" ht="15" hidden="false" customHeight="false" outlineLevel="0" collapsed="false"/>
    <row r="50421" customFormat="false" ht="15" hidden="false" customHeight="false" outlineLevel="0" collapsed="false"/>
    <row r="50422" customFormat="false" ht="15" hidden="false" customHeight="false" outlineLevel="0" collapsed="false"/>
    <row r="50423" customFormat="false" ht="15" hidden="false" customHeight="false" outlineLevel="0" collapsed="false"/>
    <row r="50424" customFormat="false" ht="15" hidden="false" customHeight="false" outlineLevel="0" collapsed="false"/>
    <row r="50425" customFormat="false" ht="15" hidden="false" customHeight="false" outlineLevel="0" collapsed="false"/>
    <row r="50426" customFormat="false" ht="15" hidden="false" customHeight="false" outlineLevel="0" collapsed="false"/>
    <row r="50427" customFormat="false" ht="15" hidden="false" customHeight="false" outlineLevel="0" collapsed="false"/>
    <row r="50428" customFormat="false" ht="15" hidden="false" customHeight="false" outlineLevel="0" collapsed="false"/>
    <row r="50429" customFormat="false" ht="15" hidden="false" customHeight="false" outlineLevel="0" collapsed="false"/>
    <row r="50430" customFormat="false" ht="15" hidden="false" customHeight="false" outlineLevel="0" collapsed="false"/>
    <row r="50431" customFormat="false" ht="15" hidden="false" customHeight="false" outlineLevel="0" collapsed="false"/>
    <row r="50432" customFormat="false" ht="15" hidden="false" customHeight="false" outlineLevel="0" collapsed="false"/>
    <row r="50433" customFormat="false" ht="15" hidden="false" customHeight="false" outlineLevel="0" collapsed="false"/>
    <row r="50434" customFormat="false" ht="15" hidden="false" customHeight="false" outlineLevel="0" collapsed="false"/>
    <row r="50435" customFormat="false" ht="15" hidden="false" customHeight="false" outlineLevel="0" collapsed="false"/>
    <row r="50436" customFormat="false" ht="15" hidden="false" customHeight="false" outlineLevel="0" collapsed="false"/>
    <row r="50437" customFormat="false" ht="15" hidden="false" customHeight="false" outlineLevel="0" collapsed="false"/>
    <row r="50438" customFormat="false" ht="15" hidden="false" customHeight="false" outlineLevel="0" collapsed="false"/>
    <row r="50439" customFormat="false" ht="15" hidden="false" customHeight="false" outlineLevel="0" collapsed="false"/>
    <row r="50440" customFormat="false" ht="15" hidden="false" customHeight="false" outlineLevel="0" collapsed="false"/>
    <row r="50441" customFormat="false" ht="15" hidden="false" customHeight="false" outlineLevel="0" collapsed="false"/>
    <row r="50442" customFormat="false" ht="15" hidden="false" customHeight="false" outlineLevel="0" collapsed="false"/>
    <row r="50443" customFormat="false" ht="15" hidden="false" customHeight="false" outlineLevel="0" collapsed="false"/>
    <row r="50444" customFormat="false" ht="15" hidden="false" customHeight="false" outlineLevel="0" collapsed="false"/>
    <row r="50445" customFormat="false" ht="15" hidden="false" customHeight="false" outlineLevel="0" collapsed="false"/>
    <row r="50446" customFormat="false" ht="15" hidden="false" customHeight="false" outlineLevel="0" collapsed="false"/>
    <row r="50447" customFormat="false" ht="15" hidden="false" customHeight="false" outlineLevel="0" collapsed="false"/>
    <row r="50448" customFormat="false" ht="15" hidden="false" customHeight="false" outlineLevel="0" collapsed="false"/>
    <row r="50449" customFormat="false" ht="15" hidden="false" customHeight="false" outlineLevel="0" collapsed="false"/>
    <row r="50450" customFormat="false" ht="15" hidden="false" customHeight="false" outlineLevel="0" collapsed="false"/>
    <row r="50451" customFormat="false" ht="15" hidden="false" customHeight="false" outlineLevel="0" collapsed="false"/>
    <row r="50452" customFormat="false" ht="15" hidden="false" customHeight="false" outlineLevel="0" collapsed="false"/>
    <row r="50453" customFormat="false" ht="15" hidden="false" customHeight="false" outlineLevel="0" collapsed="false"/>
    <row r="50454" customFormat="false" ht="15" hidden="false" customHeight="false" outlineLevel="0" collapsed="false"/>
    <row r="50455" customFormat="false" ht="15" hidden="false" customHeight="false" outlineLevel="0" collapsed="false"/>
    <row r="50456" customFormat="false" ht="15" hidden="false" customHeight="false" outlineLevel="0" collapsed="false"/>
    <row r="50457" customFormat="false" ht="15" hidden="false" customHeight="false" outlineLevel="0" collapsed="false"/>
    <row r="50458" customFormat="false" ht="15" hidden="false" customHeight="false" outlineLevel="0" collapsed="false"/>
    <row r="50459" customFormat="false" ht="15" hidden="false" customHeight="false" outlineLevel="0" collapsed="false"/>
    <row r="50460" customFormat="false" ht="15" hidden="false" customHeight="false" outlineLevel="0" collapsed="false"/>
    <row r="50461" customFormat="false" ht="15" hidden="false" customHeight="false" outlineLevel="0" collapsed="false"/>
    <row r="50462" customFormat="false" ht="15" hidden="false" customHeight="false" outlineLevel="0" collapsed="false"/>
    <row r="50463" customFormat="false" ht="15" hidden="false" customHeight="false" outlineLevel="0" collapsed="false"/>
    <row r="50464" customFormat="false" ht="15" hidden="false" customHeight="false" outlineLevel="0" collapsed="false"/>
    <row r="50465" customFormat="false" ht="15" hidden="false" customHeight="false" outlineLevel="0" collapsed="false"/>
    <row r="50466" customFormat="false" ht="15" hidden="false" customHeight="false" outlineLevel="0" collapsed="false"/>
    <row r="50467" customFormat="false" ht="15" hidden="false" customHeight="false" outlineLevel="0" collapsed="false"/>
    <row r="50468" customFormat="false" ht="15" hidden="false" customHeight="false" outlineLevel="0" collapsed="false"/>
    <row r="50469" customFormat="false" ht="15" hidden="false" customHeight="false" outlineLevel="0" collapsed="false"/>
    <row r="50470" customFormat="false" ht="15" hidden="false" customHeight="false" outlineLevel="0" collapsed="false"/>
    <row r="50471" customFormat="false" ht="15" hidden="false" customHeight="false" outlineLevel="0" collapsed="false"/>
    <row r="50472" customFormat="false" ht="15" hidden="false" customHeight="false" outlineLevel="0" collapsed="false"/>
    <row r="50473" customFormat="false" ht="15" hidden="false" customHeight="false" outlineLevel="0" collapsed="false"/>
    <row r="50474" customFormat="false" ht="15" hidden="false" customHeight="false" outlineLevel="0" collapsed="false"/>
    <row r="50475" customFormat="false" ht="15" hidden="false" customHeight="false" outlineLevel="0" collapsed="false"/>
    <row r="50476" customFormat="false" ht="15" hidden="false" customHeight="false" outlineLevel="0" collapsed="false"/>
    <row r="50477" customFormat="false" ht="15" hidden="false" customHeight="false" outlineLevel="0" collapsed="false"/>
    <row r="50478" customFormat="false" ht="15" hidden="false" customHeight="false" outlineLevel="0" collapsed="false"/>
    <row r="50479" customFormat="false" ht="15" hidden="false" customHeight="false" outlineLevel="0" collapsed="false"/>
    <row r="50480" customFormat="false" ht="15" hidden="false" customHeight="false" outlineLevel="0" collapsed="false"/>
    <row r="50481" customFormat="false" ht="15" hidden="false" customHeight="false" outlineLevel="0" collapsed="false"/>
    <row r="50482" customFormat="false" ht="15" hidden="false" customHeight="false" outlineLevel="0" collapsed="false"/>
    <row r="50483" customFormat="false" ht="15" hidden="false" customHeight="false" outlineLevel="0" collapsed="false"/>
    <row r="50484" customFormat="false" ht="15" hidden="false" customHeight="false" outlineLevel="0" collapsed="false"/>
    <row r="50485" customFormat="false" ht="15" hidden="false" customHeight="false" outlineLevel="0" collapsed="false"/>
    <row r="50486" customFormat="false" ht="15" hidden="false" customHeight="false" outlineLevel="0" collapsed="false"/>
    <row r="50487" customFormat="false" ht="15" hidden="false" customHeight="false" outlineLevel="0" collapsed="false"/>
    <row r="50488" customFormat="false" ht="15" hidden="false" customHeight="false" outlineLevel="0" collapsed="false"/>
    <row r="50489" customFormat="false" ht="15" hidden="false" customHeight="false" outlineLevel="0" collapsed="false"/>
    <row r="50490" customFormat="false" ht="15" hidden="false" customHeight="false" outlineLevel="0" collapsed="false"/>
    <row r="50491" customFormat="false" ht="15" hidden="false" customHeight="false" outlineLevel="0" collapsed="false"/>
    <row r="50492" customFormat="false" ht="15" hidden="false" customHeight="false" outlineLevel="0" collapsed="false"/>
    <row r="50493" customFormat="false" ht="15" hidden="false" customHeight="false" outlineLevel="0" collapsed="false"/>
    <row r="50494" customFormat="false" ht="15" hidden="false" customHeight="false" outlineLevel="0" collapsed="false"/>
    <row r="50495" customFormat="false" ht="15" hidden="false" customHeight="false" outlineLevel="0" collapsed="false"/>
    <row r="50496" customFormat="false" ht="15" hidden="false" customHeight="false" outlineLevel="0" collapsed="false"/>
    <row r="50497" customFormat="false" ht="15" hidden="false" customHeight="false" outlineLevel="0" collapsed="false"/>
    <row r="50498" customFormat="false" ht="15" hidden="false" customHeight="false" outlineLevel="0" collapsed="false"/>
    <row r="50499" customFormat="false" ht="15" hidden="false" customHeight="false" outlineLevel="0" collapsed="false"/>
    <row r="50500" customFormat="false" ht="15" hidden="false" customHeight="false" outlineLevel="0" collapsed="false"/>
    <row r="50501" customFormat="false" ht="15" hidden="false" customHeight="false" outlineLevel="0" collapsed="false"/>
    <row r="50502" customFormat="false" ht="15" hidden="false" customHeight="false" outlineLevel="0" collapsed="false"/>
    <row r="50503" customFormat="false" ht="15" hidden="false" customHeight="false" outlineLevel="0" collapsed="false"/>
    <row r="50504" customFormat="false" ht="15" hidden="false" customHeight="false" outlineLevel="0" collapsed="false"/>
    <row r="50505" customFormat="false" ht="15" hidden="false" customHeight="false" outlineLevel="0" collapsed="false"/>
    <row r="50506" customFormat="false" ht="15" hidden="false" customHeight="false" outlineLevel="0" collapsed="false"/>
    <row r="50507" customFormat="false" ht="15" hidden="false" customHeight="false" outlineLevel="0" collapsed="false"/>
    <row r="50508" customFormat="false" ht="15" hidden="false" customHeight="false" outlineLevel="0" collapsed="false"/>
    <row r="50509" customFormat="false" ht="15" hidden="false" customHeight="false" outlineLevel="0" collapsed="false"/>
    <row r="50510" customFormat="false" ht="15" hidden="false" customHeight="false" outlineLevel="0" collapsed="false"/>
    <row r="50511" customFormat="false" ht="15" hidden="false" customHeight="false" outlineLevel="0" collapsed="false"/>
    <row r="50512" customFormat="false" ht="15" hidden="false" customHeight="false" outlineLevel="0" collapsed="false"/>
    <row r="50513" customFormat="false" ht="15" hidden="false" customHeight="false" outlineLevel="0" collapsed="false"/>
    <row r="50514" customFormat="false" ht="15" hidden="false" customHeight="false" outlineLevel="0" collapsed="false"/>
    <row r="50515" customFormat="false" ht="15" hidden="false" customHeight="false" outlineLevel="0" collapsed="false"/>
    <row r="50516" customFormat="false" ht="15" hidden="false" customHeight="false" outlineLevel="0" collapsed="false"/>
    <row r="50517" customFormat="false" ht="15" hidden="false" customHeight="false" outlineLevel="0" collapsed="false"/>
    <row r="50518" customFormat="false" ht="15" hidden="false" customHeight="false" outlineLevel="0" collapsed="false"/>
    <row r="50519" customFormat="false" ht="15" hidden="false" customHeight="false" outlineLevel="0" collapsed="false"/>
    <row r="50520" customFormat="false" ht="15" hidden="false" customHeight="false" outlineLevel="0" collapsed="false"/>
    <row r="50521" customFormat="false" ht="15" hidden="false" customHeight="false" outlineLevel="0" collapsed="false"/>
    <row r="50522" customFormat="false" ht="15" hidden="false" customHeight="false" outlineLevel="0" collapsed="false"/>
    <row r="50523" customFormat="false" ht="15" hidden="false" customHeight="false" outlineLevel="0" collapsed="false"/>
    <row r="50524" customFormat="false" ht="15" hidden="false" customHeight="false" outlineLevel="0" collapsed="false"/>
    <row r="50525" customFormat="false" ht="15" hidden="false" customHeight="false" outlineLevel="0" collapsed="false"/>
    <row r="50526" customFormat="false" ht="15" hidden="false" customHeight="false" outlineLevel="0" collapsed="false"/>
    <row r="50527" customFormat="false" ht="15" hidden="false" customHeight="false" outlineLevel="0" collapsed="false"/>
    <row r="50528" customFormat="false" ht="15" hidden="false" customHeight="false" outlineLevel="0" collapsed="false"/>
    <row r="50529" customFormat="false" ht="15" hidden="false" customHeight="false" outlineLevel="0" collapsed="false"/>
    <row r="50530" customFormat="false" ht="15" hidden="false" customHeight="false" outlineLevel="0" collapsed="false"/>
    <row r="50531" customFormat="false" ht="15" hidden="false" customHeight="false" outlineLevel="0" collapsed="false"/>
    <row r="50532" customFormat="false" ht="15" hidden="false" customHeight="false" outlineLevel="0" collapsed="false"/>
    <row r="50533" customFormat="false" ht="15" hidden="false" customHeight="false" outlineLevel="0" collapsed="false"/>
    <row r="50534" customFormat="false" ht="15" hidden="false" customHeight="false" outlineLevel="0" collapsed="false"/>
    <row r="50535" customFormat="false" ht="15" hidden="false" customHeight="false" outlineLevel="0" collapsed="false"/>
    <row r="50536" customFormat="false" ht="15" hidden="false" customHeight="false" outlineLevel="0" collapsed="false"/>
    <row r="50537" customFormat="false" ht="15" hidden="false" customHeight="false" outlineLevel="0" collapsed="false"/>
    <row r="50538" customFormat="false" ht="15" hidden="false" customHeight="false" outlineLevel="0" collapsed="false"/>
    <row r="50539" customFormat="false" ht="15" hidden="false" customHeight="false" outlineLevel="0" collapsed="false"/>
    <row r="50540" customFormat="false" ht="15" hidden="false" customHeight="false" outlineLevel="0" collapsed="false"/>
    <row r="50541" customFormat="false" ht="15" hidden="false" customHeight="false" outlineLevel="0" collapsed="false"/>
    <row r="50542" customFormat="false" ht="15" hidden="false" customHeight="false" outlineLevel="0" collapsed="false"/>
    <row r="50543" customFormat="false" ht="15" hidden="false" customHeight="false" outlineLevel="0" collapsed="false"/>
    <row r="50544" customFormat="false" ht="15" hidden="false" customHeight="false" outlineLevel="0" collapsed="false"/>
    <row r="50545" customFormat="false" ht="15" hidden="false" customHeight="false" outlineLevel="0" collapsed="false"/>
    <row r="50546" customFormat="false" ht="15" hidden="false" customHeight="false" outlineLevel="0" collapsed="false"/>
    <row r="50547" customFormat="false" ht="15" hidden="false" customHeight="false" outlineLevel="0" collapsed="false"/>
    <row r="50548" customFormat="false" ht="15" hidden="false" customHeight="false" outlineLevel="0" collapsed="false"/>
    <row r="50549" customFormat="false" ht="15" hidden="false" customHeight="false" outlineLevel="0" collapsed="false"/>
    <row r="50550" customFormat="false" ht="15" hidden="false" customHeight="false" outlineLevel="0" collapsed="false"/>
    <row r="50551" customFormat="false" ht="15" hidden="false" customHeight="false" outlineLevel="0" collapsed="false"/>
    <row r="50552" customFormat="false" ht="15" hidden="false" customHeight="false" outlineLevel="0" collapsed="false"/>
    <row r="50553" customFormat="false" ht="15" hidden="false" customHeight="false" outlineLevel="0" collapsed="false"/>
    <row r="50554" customFormat="false" ht="15" hidden="false" customHeight="false" outlineLevel="0" collapsed="false"/>
    <row r="50555" customFormat="false" ht="15" hidden="false" customHeight="false" outlineLevel="0" collapsed="false"/>
    <row r="50556" customFormat="false" ht="15" hidden="false" customHeight="false" outlineLevel="0" collapsed="false"/>
    <row r="50557" customFormat="false" ht="15" hidden="false" customHeight="false" outlineLevel="0" collapsed="false"/>
    <row r="50558" customFormat="false" ht="15" hidden="false" customHeight="false" outlineLevel="0" collapsed="false"/>
    <row r="50559" customFormat="false" ht="15" hidden="false" customHeight="false" outlineLevel="0" collapsed="false"/>
    <row r="50560" customFormat="false" ht="15" hidden="false" customHeight="false" outlineLevel="0" collapsed="false"/>
    <row r="50561" customFormat="false" ht="15" hidden="false" customHeight="false" outlineLevel="0" collapsed="false"/>
    <row r="50562" customFormat="false" ht="15" hidden="false" customHeight="false" outlineLevel="0" collapsed="false"/>
    <row r="50563" customFormat="false" ht="15" hidden="false" customHeight="false" outlineLevel="0" collapsed="false"/>
    <row r="50564" customFormat="false" ht="15" hidden="false" customHeight="false" outlineLevel="0" collapsed="false"/>
    <row r="50565" customFormat="false" ht="15" hidden="false" customHeight="false" outlineLevel="0" collapsed="false"/>
    <row r="50566" customFormat="false" ht="15" hidden="false" customHeight="false" outlineLevel="0" collapsed="false"/>
    <row r="50567" customFormat="false" ht="15" hidden="false" customHeight="false" outlineLevel="0" collapsed="false"/>
    <row r="50568" customFormat="false" ht="15" hidden="false" customHeight="false" outlineLevel="0" collapsed="false"/>
    <row r="50569" customFormat="false" ht="15" hidden="false" customHeight="false" outlineLevel="0" collapsed="false"/>
    <row r="50570" customFormat="false" ht="15" hidden="false" customHeight="false" outlineLevel="0" collapsed="false"/>
    <row r="50571" customFormat="false" ht="15" hidden="false" customHeight="false" outlineLevel="0" collapsed="false"/>
    <row r="50572" customFormat="false" ht="15" hidden="false" customHeight="false" outlineLevel="0" collapsed="false"/>
    <row r="50573" customFormat="false" ht="15" hidden="false" customHeight="false" outlineLevel="0" collapsed="false"/>
    <row r="50574" customFormat="false" ht="15" hidden="false" customHeight="false" outlineLevel="0" collapsed="false"/>
    <row r="50575" customFormat="false" ht="15" hidden="false" customHeight="false" outlineLevel="0" collapsed="false"/>
    <row r="50576" customFormat="false" ht="15" hidden="false" customHeight="false" outlineLevel="0" collapsed="false"/>
    <row r="50577" customFormat="false" ht="15" hidden="false" customHeight="false" outlineLevel="0" collapsed="false"/>
    <row r="50578" customFormat="false" ht="15" hidden="false" customHeight="false" outlineLevel="0" collapsed="false"/>
    <row r="50579" customFormat="false" ht="15" hidden="false" customHeight="false" outlineLevel="0" collapsed="false"/>
    <row r="50580" customFormat="false" ht="15" hidden="false" customHeight="false" outlineLevel="0" collapsed="false"/>
    <row r="50581" customFormat="false" ht="15" hidden="false" customHeight="false" outlineLevel="0" collapsed="false"/>
    <row r="50582" customFormat="false" ht="15" hidden="false" customHeight="false" outlineLevel="0" collapsed="false"/>
    <row r="50583" customFormat="false" ht="15" hidden="false" customHeight="false" outlineLevel="0" collapsed="false"/>
    <row r="50584" customFormat="false" ht="15" hidden="false" customHeight="false" outlineLevel="0" collapsed="false"/>
    <row r="50585" customFormat="false" ht="15" hidden="false" customHeight="false" outlineLevel="0" collapsed="false"/>
    <row r="50586" customFormat="false" ht="15" hidden="false" customHeight="false" outlineLevel="0" collapsed="false"/>
    <row r="50587" customFormat="false" ht="15" hidden="false" customHeight="false" outlineLevel="0" collapsed="false"/>
    <row r="50588" customFormat="false" ht="15" hidden="false" customHeight="false" outlineLevel="0" collapsed="false"/>
    <row r="50589" customFormat="false" ht="15" hidden="false" customHeight="false" outlineLevel="0" collapsed="false"/>
    <row r="50590" customFormat="false" ht="15" hidden="false" customHeight="false" outlineLevel="0" collapsed="false"/>
    <row r="50591" customFormat="false" ht="15" hidden="false" customHeight="false" outlineLevel="0" collapsed="false"/>
    <row r="50592" customFormat="false" ht="15" hidden="false" customHeight="false" outlineLevel="0" collapsed="false"/>
    <row r="50593" customFormat="false" ht="15" hidden="false" customHeight="false" outlineLevel="0" collapsed="false"/>
    <row r="50594" customFormat="false" ht="15" hidden="false" customHeight="false" outlineLevel="0" collapsed="false"/>
    <row r="50595" customFormat="false" ht="15" hidden="false" customHeight="false" outlineLevel="0" collapsed="false"/>
    <row r="50596" customFormat="false" ht="15" hidden="false" customHeight="false" outlineLevel="0" collapsed="false"/>
    <row r="50597" customFormat="false" ht="15" hidden="false" customHeight="false" outlineLevel="0" collapsed="false"/>
    <row r="50598" customFormat="false" ht="15" hidden="false" customHeight="false" outlineLevel="0" collapsed="false"/>
    <row r="50599" customFormat="false" ht="15" hidden="false" customHeight="false" outlineLevel="0" collapsed="false"/>
    <row r="50600" customFormat="false" ht="15" hidden="false" customHeight="false" outlineLevel="0" collapsed="false"/>
    <row r="50601" customFormat="false" ht="15" hidden="false" customHeight="false" outlineLevel="0" collapsed="false"/>
    <row r="50602" customFormat="false" ht="15" hidden="false" customHeight="false" outlineLevel="0" collapsed="false"/>
    <row r="50603" customFormat="false" ht="15" hidden="false" customHeight="false" outlineLevel="0" collapsed="false"/>
    <row r="50604" customFormat="false" ht="15" hidden="false" customHeight="false" outlineLevel="0" collapsed="false"/>
    <row r="50605" customFormat="false" ht="15" hidden="false" customHeight="false" outlineLevel="0" collapsed="false"/>
    <row r="50606" customFormat="false" ht="15" hidden="false" customHeight="false" outlineLevel="0" collapsed="false"/>
    <row r="50607" customFormat="false" ht="15" hidden="false" customHeight="false" outlineLevel="0" collapsed="false"/>
    <row r="50608" customFormat="false" ht="15" hidden="false" customHeight="false" outlineLevel="0" collapsed="false"/>
    <row r="50609" customFormat="false" ht="15" hidden="false" customHeight="false" outlineLevel="0" collapsed="false"/>
    <row r="50610" customFormat="false" ht="15" hidden="false" customHeight="false" outlineLevel="0" collapsed="false"/>
    <row r="50611" customFormat="false" ht="15" hidden="false" customHeight="false" outlineLevel="0" collapsed="false"/>
    <row r="50612" customFormat="false" ht="15" hidden="false" customHeight="false" outlineLevel="0" collapsed="false"/>
    <row r="50613" customFormat="false" ht="15" hidden="false" customHeight="false" outlineLevel="0" collapsed="false"/>
    <row r="50614" customFormat="false" ht="15" hidden="false" customHeight="false" outlineLevel="0" collapsed="false"/>
    <row r="50615" customFormat="false" ht="15" hidden="false" customHeight="false" outlineLevel="0" collapsed="false"/>
    <row r="50616" customFormat="false" ht="15" hidden="false" customHeight="false" outlineLevel="0" collapsed="false"/>
    <row r="50617" customFormat="false" ht="15" hidden="false" customHeight="false" outlineLevel="0" collapsed="false"/>
    <row r="50618" customFormat="false" ht="15" hidden="false" customHeight="false" outlineLevel="0" collapsed="false"/>
    <row r="50619" customFormat="false" ht="15" hidden="false" customHeight="false" outlineLevel="0" collapsed="false"/>
    <row r="50620" customFormat="false" ht="15" hidden="false" customHeight="false" outlineLevel="0" collapsed="false"/>
    <row r="50621" customFormat="false" ht="15" hidden="false" customHeight="false" outlineLevel="0" collapsed="false"/>
    <row r="50622" customFormat="false" ht="15" hidden="false" customHeight="false" outlineLevel="0" collapsed="false"/>
    <row r="50623" customFormat="false" ht="15" hidden="false" customHeight="false" outlineLevel="0" collapsed="false"/>
    <row r="50624" customFormat="false" ht="15" hidden="false" customHeight="false" outlineLevel="0" collapsed="false"/>
    <row r="50625" customFormat="false" ht="15" hidden="false" customHeight="false" outlineLevel="0" collapsed="false"/>
    <row r="50626" customFormat="false" ht="15" hidden="false" customHeight="false" outlineLevel="0" collapsed="false"/>
    <row r="50627" customFormat="false" ht="15" hidden="false" customHeight="false" outlineLevel="0" collapsed="false"/>
    <row r="50628" customFormat="false" ht="15" hidden="false" customHeight="false" outlineLevel="0" collapsed="false"/>
    <row r="50629" customFormat="false" ht="15" hidden="false" customHeight="false" outlineLevel="0" collapsed="false"/>
    <row r="50630" customFormat="false" ht="15" hidden="false" customHeight="false" outlineLevel="0" collapsed="false"/>
    <row r="50631" customFormat="false" ht="15" hidden="false" customHeight="false" outlineLevel="0" collapsed="false"/>
    <row r="50632" customFormat="false" ht="15" hidden="false" customHeight="false" outlineLevel="0" collapsed="false"/>
    <row r="50633" customFormat="false" ht="15" hidden="false" customHeight="false" outlineLevel="0" collapsed="false"/>
    <row r="50634" customFormat="false" ht="15" hidden="false" customHeight="false" outlineLevel="0" collapsed="false"/>
    <row r="50635" customFormat="false" ht="15" hidden="false" customHeight="false" outlineLevel="0" collapsed="false"/>
    <row r="50636" customFormat="false" ht="15" hidden="false" customHeight="false" outlineLevel="0" collapsed="false"/>
    <row r="50637" customFormat="false" ht="15" hidden="false" customHeight="false" outlineLevel="0" collapsed="false"/>
    <row r="50638" customFormat="false" ht="15" hidden="false" customHeight="false" outlineLevel="0" collapsed="false"/>
    <row r="50639" customFormat="false" ht="15" hidden="false" customHeight="false" outlineLevel="0" collapsed="false"/>
    <row r="50640" customFormat="false" ht="15" hidden="false" customHeight="false" outlineLevel="0" collapsed="false"/>
    <row r="50641" customFormat="false" ht="15" hidden="false" customHeight="false" outlineLevel="0" collapsed="false"/>
    <row r="50642" customFormat="false" ht="15" hidden="false" customHeight="false" outlineLevel="0" collapsed="false"/>
    <row r="50643" customFormat="false" ht="15" hidden="false" customHeight="false" outlineLevel="0" collapsed="false"/>
    <row r="50644" customFormat="false" ht="15" hidden="false" customHeight="false" outlineLevel="0" collapsed="false"/>
    <row r="50645" customFormat="false" ht="15" hidden="false" customHeight="false" outlineLevel="0" collapsed="false"/>
    <row r="50646" customFormat="false" ht="15" hidden="false" customHeight="false" outlineLevel="0" collapsed="false"/>
    <row r="50647" customFormat="false" ht="15" hidden="false" customHeight="false" outlineLevel="0" collapsed="false"/>
    <row r="50648" customFormat="false" ht="15" hidden="false" customHeight="false" outlineLevel="0" collapsed="false"/>
    <row r="50649" customFormat="false" ht="15" hidden="false" customHeight="false" outlineLevel="0" collapsed="false"/>
    <row r="50650" customFormat="false" ht="15" hidden="false" customHeight="false" outlineLevel="0" collapsed="false"/>
    <row r="50651" customFormat="false" ht="15" hidden="false" customHeight="false" outlineLevel="0" collapsed="false"/>
    <row r="50652" customFormat="false" ht="15" hidden="false" customHeight="false" outlineLevel="0" collapsed="false"/>
    <row r="50653" customFormat="false" ht="15" hidden="false" customHeight="false" outlineLevel="0" collapsed="false"/>
    <row r="50654" customFormat="false" ht="15" hidden="false" customHeight="false" outlineLevel="0" collapsed="false"/>
    <row r="50655" customFormat="false" ht="15" hidden="false" customHeight="false" outlineLevel="0" collapsed="false"/>
    <row r="50656" customFormat="false" ht="15" hidden="false" customHeight="false" outlineLevel="0" collapsed="false"/>
    <row r="50657" customFormat="false" ht="15" hidden="false" customHeight="false" outlineLevel="0" collapsed="false"/>
    <row r="50658" customFormat="false" ht="15" hidden="false" customHeight="false" outlineLevel="0" collapsed="false"/>
    <row r="50659" customFormat="false" ht="15" hidden="false" customHeight="false" outlineLevel="0" collapsed="false"/>
    <row r="50660" customFormat="false" ht="15" hidden="false" customHeight="false" outlineLevel="0" collapsed="false"/>
    <row r="50661" customFormat="false" ht="15" hidden="false" customHeight="false" outlineLevel="0" collapsed="false"/>
    <row r="50662" customFormat="false" ht="15" hidden="false" customHeight="false" outlineLevel="0" collapsed="false"/>
    <row r="50663" customFormat="false" ht="15" hidden="false" customHeight="false" outlineLevel="0" collapsed="false"/>
    <row r="50664" customFormat="false" ht="15" hidden="false" customHeight="false" outlineLevel="0" collapsed="false"/>
    <row r="50665" customFormat="false" ht="15" hidden="false" customHeight="false" outlineLevel="0" collapsed="false"/>
    <row r="50666" customFormat="false" ht="15" hidden="false" customHeight="false" outlineLevel="0" collapsed="false"/>
    <row r="50667" customFormat="false" ht="15" hidden="false" customHeight="false" outlineLevel="0" collapsed="false"/>
    <row r="50668" customFormat="false" ht="15" hidden="false" customHeight="false" outlineLevel="0" collapsed="false"/>
    <row r="50669" customFormat="false" ht="15" hidden="false" customHeight="false" outlineLevel="0" collapsed="false"/>
    <row r="50670" customFormat="false" ht="15" hidden="false" customHeight="false" outlineLevel="0" collapsed="false"/>
    <row r="50671" customFormat="false" ht="15" hidden="false" customHeight="false" outlineLevel="0" collapsed="false"/>
    <row r="50672" customFormat="false" ht="15" hidden="false" customHeight="false" outlineLevel="0" collapsed="false"/>
    <row r="50673" customFormat="false" ht="15" hidden="false" customHeight="false" outlineLevel="0" collapsed="false"/>
    <row r="50674" customFormat="false" ht="15" hidden="false" customHeight="false" outlineLevel="0" collapsed="false"/>
    <row r="50675" customFormat="false" ht="15" hidden="false" customHeight="false" outlineLevel="0" collapsed="false"/>
    <row r="50676" customFormat="false" ht="15" hidden="false" customHeight="false" outlineLevel="0" collapsed="false"/>
    <row r="50677" customFormat="false" ht="15" hidden="false" customHeight="false" outlineLevel="0" collapsed="false"/>
    <row r="50678" customFormat="false" ht="15" hidden="false" customHeight="false" outlineLevel="0" collapsed="false"/>
    <row r="50679" customFormat="false" ht="15" hidden="false" customHeight="false" outlineLevel="0" collapsed="false"/>
    <row r="50680" customFormat="false" ht="15" hidden="false" customHeight="false" outlineLevel="0" collapsed="false"/>
    <row r="50681" customFormat="false" ht="15" hidden="false" customHeight="false" outlineLevel="0" collapsed="false"/>
    <row r="50682" customFormat="false" ht="15" hidden="false" customHeight="false" outlineLevel="0" collapsed="false"/>
    <row r="50683" customFormat="false" ht="15" hidden="false" customHeight="false" outlineLevel="0" collapsed="false"/>
    <row r="50684" customFormat="false" ht="15" hidden="false" customHeight="false" outlineLevel="0" collapsed="false"/>
    <row r="50685" customFormat="false" ht="15" hidden="false" customHeight="false" outlineLevel="0" collapsed="false"/>
    <row r="50686" customFormat="false" ht="15" hidden="false" customHeight="false" outlineLevel="0" collapsed="false"/>
    <row r="50687" customFormat="false" ht="15" hidden="false" customHeight="false" outlineLevel="0" collapsed="false"/>
    <row r="50688" customFormat="false" ht="15" hidden="false" customHeight="false" outlineLevel="0" collapsed="false"/>
    <row r="50689" customFormat="false" ht="15" hidden="false" customHeight="false" outlineLevel="0" collapsed="false"/>
    <row r="50690" customFormat="false" ht="15" hidden="false" customHeight="false" outlineLevel="0" collapsed="false"/>
    <row r="50691" customFormat="false" ht="15" hidden="false" customHeight="false" outlineLevel="0" collapsed="false"/>
    <row r="50692" customFormat="false" ht="15" hidden="false" customHeight="false" outlineLevel="0" collapsed="false"/>
    <row r="50693" customFormat="false" ht="15" hidden="false" customHeight="false" outlineLevel="0" collapsed="false"/>
    <row r="50694" customFormat="false" ht="15" hidden="false" customHeight="false" outlineLevel="0" collapsed="false"/>
    <row r="50695" customFormat="false" ht="15" hidden="false" customHeight="false" outlineLevel="0" collapsed="false"/>
    <row r="50696" customFormat="false" ht="15" hidden="false" customHeight="false" outlineLevel="0" collapsed="false"/>
    <row r="50697" customFormat="false" ht="15" hidden="false" customHeight="false" outlineLevel="0" collapsed="false"/>
    <row r="50698" customFormat="false" ht="15" hidden="false" customHeight="false" outlineLevel="0" collapsed="false"/>
    <row r="50699" customFormat="false" ht="15" hidden="false" customHeight="false" outlineLevel="0" collapsed="false"/>
    <row r="50700" customFormat="false" ht="15" hidden="false" customHeight="false" outlineLevel="0" collapsed="false"/>
    <row r="50701" customFormat="false" ht="15" hidden="false" customHeight="false" outlineLevel="0" collapsed="false"/>
    <row r="50702" customFormat="false" ht="15" hidden="false" customHeight="false" outlineLevel="0" collapsed="false"/>
    <row r="50703" customFormat="false" ht="15" hidden="false" customHeight="false" outlineLevel="0" collapsed="false"/>
    <row r="50704" customFormat="false" ht="15" hidden="false" customHeight="false" outlineLevel="0" collapsed="false"/>
    <row r="50705" customFormat="false" ht="15" hidden="false" customHeight="false" outlineLevel="0" collapsed="false"/>
    <row r="50706" customFormat="false" ht="15" hidden="false" customHeight="false" outlineLevel="0" collapsed="false"/>
    <row r="50707" customFormat="false" ht="15" hidden="false" customHeight="false" outlineLevel="0" collapsed="false"/>
    <row r="50708" customFormat="false" ht="15" hidden="false" customHeight="false" outlineLevel="0" collapsed="false"/>
    <row r="50709" customFormat="false" ht="15" hidden="false" customHeight="false" outlineLevel="0" collapsed="false"/>
    <row r="50710" customFormat="false" ht="15" hidden="false" customHeight="false" outlineLevel="0" collapsed="false"/>
    <row r="50711" customFormat="false" ht="15" hidden="false" customHeight="false" outlineLevel="0" collapsed="false"/>
    <row r="50712" customFormat="false" ht="15" hidden="false" customHeight="false" outlineLevel="0" collapsed="false"/>
    <row r="50713" customFormat="false" ht="15" hidden="false" customHeight="false" outlineLevel="0" collapsed="false"/>
    <row r="50714" customFormat="false" ht="15" hidden="false" customHeight="false" outlineLevel="0" collapsed="false"/>
    <row r="50715" customFormat="false" ht="15" hidden="false" customHeight="false" outlineLevel="0" collapsed="false"/>
    <row r="50716" customFormat="false" ht="15" hidden="false" customHeight="false" outlineLevel="0" collapsed="false"/>
    <row r="50717" customFormat="false" ht="15" hidden="false" customHeight="false" outlineLevel="0" collapsed="false"/>
    <row r="50718" customFormat="false" ht="15" hidden="false" customHeight="false" outlineLevel="0" collapsed="false"/>
    <row r="50719" customFormat="false" ht="15" hidden="false" customHeight="false" outlineLevel="0" collapsed="false"/>
    <row r="50720" customFormat="false" ht="15" hidden="false" customHeight="false" outlineLevel="0" collapsed="false"/>
    <row r="50721" customFormat="false" ht="15" hidden="false" customHeight="false" outlineLevel="0" collapsed="false"/>
    <row r="50722" customFormat="false" ht="15" hidden="false" customHeight="false" outlineLevel="0" collapsed="false"/>
    <row r="50723" customFormat="false" ht="15" hidden="false" customHeight="false" outlineLevel="0" collapsed="false"/>
    <row r="50724" customFormat="false" ht="15" hidden="false" customHeight="false" outlineLevel="0" collapsed="false"/>
    <row r="50725" customFormat="false" ht="15" hidden="false" customHeight="false" outlineLevel="0" collapsed="false"/>
    <row r="50726" customFormat="false" ht="15" hidden="false" customHeight="false" outlineLevel="0" collapsed="false"/>
    <row r="50727" customFormat="false" ht="15" hidden="false" customHeight="false" outlineLevel="0" collapsed="false"/>
    <row r="50728" customFormat="false" ht="15" hidden="false" customHeight="false" outlineLevel="0" collapsed="false"/>
    <row r="50729" customFormat="false" ht="15" hidden="false" customHeight="false" outlineLevel="0" collapsed="false"/>
    <row r="50730" customFormat="false" ht="15" hidden="false" customHeight="false" outlineLevel="0" collapsed="false"/>
    <row r="50731" customFormat="false" ht="15" hidden="false" customHeight="false" outlineLevel="0" collapsed="false"/>
    <row r="50732" customFormat="false" ht="15" hidden="false" customHeight="false" outlineLevel="0" collapsed="false"/>
    <row r="50733" customFormat="false" ht="15" hidden="false" customHeight="false" outlineLevel="0" collapsed="false"/>
    <row r="50734" customFormat="false" ht="15" hidden="false" customHeight="false" outlineLevel="0" collapsed="false"/>
    <row r="50735" customFormat="false" ht="15" hidden="false" customHeight="false" outlineLevel="0" collapsed="false"/>
    <row r="50736" customFormat="false" ht="15" hidden="false" customHeight="false" outlineLevel="0" collapsed="false"/>
    <row r="50737" customFormat="false" ht="15" hidden="false" customHeight="false" outlineLevel="0" collapsed="false"/>
    <row r="50738" customFormat="false" ht="15" hidden="false" customHeight="false" outlineLevel="0" collapsed="false"/>
    <row r="50739" customFormat="false" ht="15" hidden="false" customHeight="false" outlineLevel="0" collapsed="false"/>
    <row r="50740" customFormat="false" ht="15" hidden="false" customHeight="false" outlineLevel="0" collapsed="false"/>
    <row r="50741" customFormat="false" ht="15" hidden="false" customHeight="false" outlineLevel="0" collapsed="false"/>
    <row r="50742" customFormat="false" ht="15" hidden="false" customHeight="false" outlineLevel="0" collapsed="false"/>
    <row r="50743" customFormat="false" ht="15" hidden="false" customHeight="false" outlineLevel="0" collapsed="false"/>
    <row r="50744" customFormat="false" ht="15" hidden="false" customHeight="false" outlineLevel="0" collapsed="false"/>
    <row r="50745" customFormat="false" ht="15" hidden="false" customHeight="false" outlineLevel="0" collapsed="false"/>
    <row r="50746" customFormat="false" ht="15" hidden="false" customHeight="false" outlineLevel="0" collapsed="false"/>
    <row r="50747" customFormat="false" ht="15" hidden="false" customHeight="false" outlineLevel="0" collapsed="false"/>
    <row r="50748" customFormat="false" ht="15" hidden="false" customHeight="false" outlineLevel="0" collapsed="false"/>
    <row r="50749" customFormat="false" ht="15" hidden="false" customHeight="false" outlineLevel="0" collapsed="false"/>
    <row r="50750" customFormat="false" ht="15" hidden="false" customHeight="false" outlineLevel="0" collapsed="false"/>
    <row r="50751" customFormat="false" ht="15" hidden="false" customHeight="false" outlineLevel="0" collapsed="false"/>
    <row r="50752" customFormat="false" ht="15" hidden="false" customHeight="false" outlineLevel="0" collapsed="false"/>
    <row r="50753" customFormat="false" ht="15" hidden="false" customHeight="false" outlineLevel="0" collapsed="false"/>
    <row r="50754" customFormat="false" ht="15" hidden="false" customHeight="false" outlineLevel="0" collapsed="false"/>
    <row r="50755" customFormat="false" ht="15" hidden="false" customHeight="false" outlineLevel="0" collapsed="false"/>
    <row r="50756" customFormat="false" ht="15" hidden="false" customHeight="false" outlineLevel="0" collapsed="false"/>
    <row r="50757" customFormat="false" ht="15" hidden="false" customHeight="false" outlineLevel="0" collapsed="false"/>
    <row r="50758" customFormat="false" ht="15" hidden="false" customHeight="false" outlineLevel="0" collapsed="false"/>
    <row r="50759" customFormat="false" ht="15" hidden="false" customHeight="false" outlineLevel="0" collapsed="false"/>
    <row r="50760" customFormat="false" ht="15" hidden="false" customHeight="false" outlineLevel="0" collapsed="false"/>
    <row r="50761" customFormat="false" ht="15" hidden="false" customHeight="false" outlineLevel="0" collapsed="false"/>
    <row r="50762" customFormat="false" ht="15" hidden="false" customHeight="false" outlineLevel="0" collapsed="false"/>
    <row r="50763" customFormat="false" ht="15" hidden="false" customHeight="false" outlineLevel="0" collapsed="false"/>
    <row r="50764" customFormat="false" ht="15" hidden="false" customHeight="false" outlineLevel="0" collapsed="false"/>
    <row r="50765" customFormat="false" ht="15" hidden="false" customHeight="false" outlineLevel="0" collapsed="false"/>
    <row r="50766" customFormat="false" ht="15" hidden="false" customHeight="false" outlineLevel="0" collapsed="false"/>
    <row r="50767" customFormat="false" ht="15" hidden="false" customHeight="false" outlineLevel="0" collapsed="false"/>
    <row r="50768" customFormat="false" ht="15" hidden="false" customHeight="false" outlineLevel="0" collapsed="false"/>
    <row r="50769" customFormat="false" ht="15" hidden="false" customHeight="false" outlineLevel="0" collapsed="false"/>
    <row r="50770" customFormat="false" ht="15" hidden="false" customHeight="false" outlineLevel="0" collapsed="false"/>
    <row r="50771" customFormat="false" ht="15" hidden="false" customHeight="false" outlineLevel="0" collapsed="false"/>
    <row r="50772" customFormat="false" ht="15" hidden="false" customHeight="false" outlineLevel="0" collapsed="false"/>
    <row r="50773" customFormat="false" ht="15" hidden="false" customHeight="false" outlineLevel="0" collapsed="false"/>
    <row r="50774" customFormat="false" ht="15" hidden="false" customHeight="false" outlineLevel="0" collapsed="false"/>
    <row r="50775" customFormat="false" ht="15" hidden="false" customHeight="false" outlineLevel="0" collapsed="false"/>
    <row r="50776" customFormat="false" ht="15" hidden="false" customHeight="false" outlineLevel="0" collapsed="false"/>
    <row r="50777" customFormat="false" ht="15" hidden="false" customHeight="false" outlineLevel="0" collapsed="false"/>
    <row r="50778" customFormat="false" ht="15" hidden="false" customHeight="false" outlineLevel="0" collapsed="false"/>
    <row r="50779" customFormat="false" ht="15" hidden="false" customHeight="false" outlineLevel="0" collapsed="false"/>
    <row r="50780" customFormat="false" ht="15" hidden="false" customHeight="false" outlineLevel="0" collapsed="false"/>
    <row r="50781" customFormat="false" ht="15" hidden="false" customHeight="false" outlineLevel="0" collapsed="false"/>
    <row r="50782" customFormat="false" ht="15" hidden="false" customHeight="false" outlineLevel="0" collapsed="false"/>
    <row r="50783" customFormat="false" ht="15" hidden="false" customHeight="false" outlineLevel="0" collapsed="false"/>
    <row r="50784" customFormat="false" ht="15" hidden="false" customHeight="false" outlineLevel="0" collapsed="false"/>
    <row r="50785" customFormat="false" ht="15" hidden="false" customHeight="false" outlineLevel="0" collapsed="false"/>
    <row r="50786" customFormat="false" ht="15" hidden="false" customHeight="false" outlineLevel="0" collapsed="false"/>
    <row r="50787" customFormat="false" ht="15" hidden="false" customHeight="false" outlineLevel="0" collapsed="false"/>
    <row r="50788" customFormat="false" ht="15" hidden="false" customHeight="false" outlineLevel="0" collapsed="false"/>
    <row r="50789" customFormat="false" ht="15" hidden="false" customHeight="false" outlineLevel="0" collapsed="false"/>
    <row r="50790" customFormat="false" ht="15" hidden="false" customHeight="false" outlineLevel="0" collapsed="false"/>
    <row r="50791" customFormat="false" ht="15" hidden="false" customHeight="false" outlineLevel="0" collapsed="false"/>
    <row r="50792" customFormat="false" ht="15" hidden="false" customHeight="false" outlineLevel="0" collapsed="false"/>
    <row r="50793" customFormat="false" ht="15" hidden="false" customHeight="false" outlineLevel="0" collapsed="false"/>
    <row r="50794" customFormat="false" ht="15" hidden="false" customHeight="false" outlineLevel="0" collapsed="false"/>
    <row r="50795" customFormat="false" ht="15" hidden="false" customHeight="false" outlineLevel="0" collapsed="false"/>
    <row r="50796" customFormat="false" ht="15" hidden="false" customHeight="false" outlineLevel="0" collapsed="false"/>
    <row r="50797" customFormat="false" ht="15" hidden="false" customHeight="false" outlineLevel="0" collapsed="false"/>
    <row r="50798" customFormat="false" ht="15" hidden="false" customHeight="false" outlineLevel="0" collapsed="false"/>
    <row r="50799" customFormat="false" ht="15" hidden="false" customHeight="false" outlineLevel="0" collapsed="false"/>
    <row r="50800" customFormat="false" ht="15" hidden="false" customHeight="false" outlineLevel="0" collapsed="false"/>
    <row r="50801" customFormat="false" ht="15" hidden="false" customHeight="false" outlineLevel="0" collapsed="false"/>
    <row r="50802" customFormat="false" ht="15" hidden="false" customHeight="false" outlineLevel="0" collapsed="false"/>
    <row r="50803" customFormat="false" ht="15" hidden="false" customHeight="false" outlineLevel="0" collapsed="false"/>
    <row r="50804" customFormat="false" ht="15" hidden="false" customHeight="false" outlineLevel="0" collapsed="false"/>
    <row r="50805" customFormat="false" ht="15" hidden="false" customHeight="false" outlineLevel="0" collapsed="false"/>
    <row r="50806" customFormat="false" ht="15" hidden="false" customHeight="false" outlineLevel="0" collapsed="false"/>
    <row r="50807" customFormat="false" ht="15" hidden="false" customHeight="false" outlineLevel="0" collapsed="false"/>
    <row r="50808" customFormat="false" ht="15" hidden="false" customHeight="false" outlineLevel="0" collapsed="false"/>
    <row r="50809" customFormat="false" ht="15" hidden="false" customHeight="false" outlineLevel="0" collapsed="false"/>
    <row r="50810" customFormat="false" ht="15" hidden="false" customHeight="false" outlineLevel="0" collapsed="false"/>
    <row r="50811" customFormat="false" ht="15" hidden="false" customHeight="false" outlineLevel="0" collapsed="false"/>
    <row r="50812" customFormat="false" ht="15" hidden="false" customHeight="false" outlineLevel="0" collapsed="false"/>
    <row r="50813" customFormat="false" ht="15" hidden="false" customHeight="false" outlineLevel="0" collapsed="false"/>
    <row r="50814" customFormat="false" ht="15" hidden="false" customHeight="false" outlineLevel="0" collapsed="false"/>
    <row r="50815" customFormat="false" ht="15" hidden="false" customHeight="false" outlineLevel="0" collapsed="false"/>
    <row r="50816" customFormat="false" ht="15" hidden="false" customHeight="false" outlineLevel="0" collapsed="false"/>
    <row r="50817" customFormat="false" ht="15" hidden="false" customHeight="false" outlineLevel="0" collapsed="false"/>
    <row r="50818" customFormat="false" ht="15" hidden="false" customHeight="false" outlineLevel="0" collapsed="false"/>
    <row r="50819" customFormat="false" ht="15" hidden="false" customHeight="false" outlineLevel="0" collapsed="false"/>
    <row r="50820" customFormat="false" ht="15" hidden="false" customHeight="false" outlineLevel="0" collapsed="false"/>
    <row r="50821" customFormat="false" ht="15" hidden="false" customHeight="false" outlineLevel="0" collapsed="false"/>
    <row r="50822" customFormat="false" ht="15" hidden="false" customHeight="false" outlineLevel="0" collapsed="false"/>
    <row r="50823" customFormat="false" ht="15" hidden="false" customHeight="false" outlineLevel="0" collapsed="false"/>
    <row r="50824" customFormat="false" ht="15" hidden="false" customHeight="false" outlineLevel="0" collapsed="false"/>
    <row r="50825" customFormat="false" ht="15" hidden="false" customHeight="false" outlineLevel="0" collapsed="false"/>
    <row r="50826" customFormat="false" ht="15" hidden="false" customHeight="false" outlineLevel="0" collapsed="false"/>
    <row r="50827" customFormat="false" ht="15" hidden="false" customHeight="false" outlineLevel="0" collapsed="false"/>
    <row r="50828" customFormat="false" ht="15" hidden="false" customHeight="false" outlineLevel="0" collapsed="false"/>
    <row r="50829" customFormat="false" ht="15" hidden="false" customHeight="false" outlineLevel="0" collapsed="false"/>
    <row r="50830" customFormat="false" ht="15" hidden="false" customHeight="false" outlineLevel="0" collapsed="false"/>
    <row r="50831" customFormat="false" ht="15" hidden="false" customHeight="false" outlineLevel="0" collapsed="false"/>
    <row r="50832" customFormat="false" ht="15" hidden="false" customHeight="false" outlineLevel="0" collapsed="false"/>
    <row r="50833" customFormat="false" ht="15" hidden="false" customHeight="false" outlineLevel="0" collapsed="false"/>
    <row r="50834" customFormat="false" ht="15" hidden="false" customHeight="false" outlineLevel="0" collapsed="false"/>
    <row r="50835" customFormat="false" ht="15" hidden="false" customHeight="false" outlineLevel="0" collapsed="false"/>
    <row r="50836" customFormat="false" ht="15" hidden="false" customHeight="false" outlineLevel="0" collapsed="false"/>
    <row r="50837" customFormat="false" ht="15" hidden="false" customHeight="false" outlineLevel="0" collapsed="false"/>
    <row r="50838" customFormat="false" ht="15" hidden="false" customHeight="false" outlineLevel="0" collapsed="false"/>
    <row r="50839" customFormat="false" ht="15" hidden="false" customHeight="false" outlineLevel="0" collapsed="false"/>
    <row r="50840" customFormat="false" ht="15" hidden="false" customHeight="false" outlineLevel="0" collapsed="false"/>
    <row r="50841" customFormat="false" ht="15" hidden="false" customHeight="false" outlineLevel="0" collapsed="false"/>
    <row r="50842" customFormat="false" ht="15" hidden="false" customHeight="false" outlineLevel="0" collapsed="false"/>
    <row r="50843" customFormat="false" ht="15" hidden="false" customHeight="false" outlineLevel="0" collapsed="false"/>
    <row r="50844" customFormat="false" ht="15" hidden="false" customHeight="false" outlineLevel="0" collapsed="false"/>
    <row r="50845" customFormat="false" ht="15" hidden="false" customHeight="false" outlineLevel="0" collapsed="false"/>
    <row r="50846" customFormat="false" ht="15" hidden="false" customHeight="false" outlineLevel="0" collapsed="false"/>
    <row r="50847" customFormat="false" ht="15" hidden="false" customHeight="false" outlineLevel="0" collapsed="false"/>
    <row r="50848" customFormat="false" ht="15" hidden="false" customHeight="false" outlineLevel="0" collapsed="false"/>
    <row r="50849" customFormat="false" ht="15" hidden="false" customHeight="false" outlineLevel="0" collapsed="false"/>
    <row r="50850" customFormat="false" ht="15" hidden="false" customHeight="false" outlineLevel="0" collapsed="false"/>
    <row r="50851" customFormat="false" ht="15" hidden="false" customHeight="false" outlineLevel="0" collapsed="false"/>
    <row r="50852" customFormat="false" ht="15" hidden="false" customHeight="false" outlineLevel="0" collapsed="false"/>
    <row r="50853" customFormat="false" ht="15" hidden="false" customHeight="false" outlineLevel="0" collapsed="false"/>
    <row r="50854" customFormat="false" ht="15" hidden="false" customHeight="false" outlineLevel="0" collapsed="false"/>
    <row r="50855" customFormat="false" ht="15" hidden="false" customHeight="false" outlineLevel="0" collapsed="false"/>
    <row r="50856" customFormat="false" ht="15" hidden="false" customHeight="false" outlineLevel="0" collapsed="false"/>
    <row r="50857" customFormat="false" ht="15" hidden="false" customHeight="false" outlineLevel="0" collapsed="false"/>
    <row r="50858" customFormat="false" ht="15" hidden="false" customHeight="false" outlineLevel="0" collapsed="false"/>
    <row r="50859" customFormat="false" ht="15" hidden="false" customHeight="false" outlineLevel="0" collapsed="false"/>
    <row r="50860" customFormat="false" ht="15" hidden="false" customHeight="false" outlineLevel="0" collapsed="false"/>
    <row r="50861" customFormat="false" ht="15" hidden="false" customHeight="false" outlineLevel="0" collapsed="false"/>
    <row r="50862" customFormat="false" ht="15" hidden="false" customHeight="false" outlineLevel="0" collapsed="false"/>
    <row r="50863" customFormat="false" ht="15" hidden="false" customHeight="false" outlineLevel="0" collapsed="false"/>
    <row r="50864" customFormat="false" ht="15" hidden="false" customHeight="false" outlineLevel="0" collapsed="false"/>
    <row r="50865" customFormat="false" ht="15" hidden="false" customHeight="false" outlineLevel="0" collapsed="false"/>
    <row r="50866" customFormat="false" ht="15" hidden="false" customHeight="false" outlineLevel="0" collapsed="false"/>
    <row r="50867" customFormat="false" ht="15" hidden="false" customHeight="false" outlineLevel="0" collapsed="false"/>
    <row r="50868" customFormat="false" ht="15" hidden="false" customHeight="false" outlineLevel="0" collapsed="false"/>
    <row r="50869" customFormat="false" ht="15" hidden="false" customHeight="false" outlineLevel="0" collapsed="false"/>
    <row r="50870" customFormat="false" ht="15" hidden="false" customHeight="false" outlineLevel="0" collapsed="false"/>
    <row r="50871" customFormat="false" ht="15" hidden="false" customHeight="false" outlineLevel="0" collapsed="false"/>
    <row r="50872" customFormat="false" ht="15" hidden="false" customHeight="false" outlineLevel="0" collapsed="false"/>
    <row r="50873" customFormat="false" ht="15" hidden="false" customHeight="false" outlineLevel="0" collapsed="false"/>
    <row r="50874" customFormat="false" ht="15" hidden="false" customHeight="false" outlineLevel="0" collapsed="false"/>
    <row r="50875" customFormat="false" ht="15" hidden="false" customHeight="false" outlineLevel="0" collapsed="false"/>
    <row r="50876" customFormat="false" ht="15" hidden="false" customHeight="false" outlineLevel="0" collapsed="false"/>
    <row r="50877" customFormat="false" ht="15" hidden="false" customHeight="false" outlineLevel="0" collapsed="false"/>
    <row r="50878" customFormat="false" ht="15" hidden="false" customHeight="false" outlineLevel="0" collapsed="false"/>
    <row r="50879" customFormat="false" ht="15" hidden="false" customHeight="false" outlineLevel="0" collapsed="false"/>
    <row r="50880" customFormat="false" ht="15" hidden="false" customHeight="false" outlineLevel="0" collapsed="false"/>
    <row r="50881" customFormat="false" ht="15" hidden="false" customHeight="false" outlineLevel="0" collapsed="false"/>
    <row r="50882" customFormat="false" ht="15" hidden="false" customHeight="false" outlineLevel="0" collapsed="false"/>
    <row r="50883" customFormat="false" ht="15" hidden="false" customHeight="false" outlineLevel="0" collapsed="false"/>
    <row r="50884" customFormat="false" ht="15" hidden="false" customHeight="false" outlineLevel="0" collapsed="false"/>
    <row r="50885" customFormat="false" ht="15" hidden="false" customHeight="false" outlineLevel="0" collapsed="false"/>
    <row r="50886" customFormat="false" ht="15" hidden="false" customHeight="false" outlineLevel="0" collapsed="false"/>
    <row r="50887" customFormat="false" ht="15" hidden="false" customHeight="false" outlineLevel="0" collapsed="false"/>
    <row r="50888" customFormat="false" ht="15" hidden="false" customHeight="false" outlineLevel="0" collapsed="false"/>
    <row r="50889" customFormat="false" ht="15" hidden="false" customHeight="false" outlineLevel="0" collapsed="false"/>
    <row r="50890" customFormat="false" ht="15" hidden="false" customHeight="false" outlineLevel="0" collapsed="false"/>
    <row r="50891" customFormat="false" ht="15" hidden="false" customHeight="false" outlineLevel="0" collapsed="false"/>
    <row r="50892" customFormat="false" ht="15" hidden="false" customHeight="false" outlineLevel="0" collapsed="false"/>
    <row r="50893" customFormat="false" ht="15" hidden="false" customHeight="false" outlineLevel="0" collapsed="false"/>
    <row r="50894" customFormat="false" ht="15" hidden="false" customHeight="false" outlineLevel="0" collapsed="false"/>
    <row r="50895" customFormat="false" ht="15" hidden="false" customHeight="false" outlineLevel="0" collapsed="false"/>
    <row r="50896" customFormat="false" ht="15" hidden="false" customHeight="false" outlineLevel="0" collapsed="false"/>
    <row r="50897" customFormat="false" ht="15" hidden="false" customHeight="false" outlineLevel="0" collapsed="false"/>
    <row r="50898" customFormat="false" ht="15" hidden="false" customHeight="false" outlineLevel="0" collapsed="false"/>
    <row r="50899" customFormat="false" ht="15" hidden="false" customHeight="false" outlineLevel="0" collapsed="false"/>
    <row r="50900" customFormat="false" ht="15" hidden="false" customHeight="false" outlineLevel="0" collapsed="false"/>
    <row r="50901" customFormat="false" ht="15" hidden="false" customHeight="false" outlineLevel="0" collapsed="false"/>
    <row r="50902" customFormat="false" ht="15" hidden="false" customHeight="false" outlineLevel="0" collapsed="false"/>
    <row r="50903" customFormat="false" ht="15" hidden="false" customHeight="false" outlineLevel="0" collapsed="false"/>
    <row r="50904" customFormat="false" ht="15" hidden="false" customHeight="false" outlineLevel="0" collapsed="false"/>
    <row r="50905" customFormat="false" ht="15" hidden="false" customHeight="false" outlineLevel="0" collapsed="false"/>
    <row r="50906" customFormat="false" ht="15" hidden="false" customHeight="false" outlineLevel="0" collapsed="false"/>
    <row r="50907" customFormat="false" ht="15" hidden="false" customHeight="false" outlineLevel="0" collapsed="false"/>
    <row r="50908" customFormat="false" ht="15" hidden="false" customHeight="false" outlineLevel="0" collapsed="false"/>
    <row r="50909" customFormat="false" ht="15" hidden="false" customHeight="false" outlineLevel="0" collapsed="false"/>
    <row r="50910" customFormat="false" ht="15" hidden="false" customHeight="false" outlineLevel="0" collapsed="false"/>
    <row r="50911" customFormat="false" ht="15" hidden="false" customHeight="false" outlineLevel="0" collapsed="false"/>
    <row r="50912" customFormat="false" ht="15" hidden="false" customHeight="false" outlineLevel="0" collapsed="false"/>
    <row r="50913" customFormat="false" ht="15" hidden="false" customHeight="false" outlineLevel="0" collapsed="false"/>
    <row r="50914" customFormat="false" ht="15" hidden="false" customHeight="false" outlineLevel="0" collapsed="false"/>
    <row r="50915" customFormat="false" ht="15" hidden="false" customHeight="false" outlineLevel="0" collapsed="false"/>
    <row r="50916" customFormat="false" ht="15" hidden="false" customHeight="false" outlineLevel="0" collapsed="false"/>
    <row r="50917" customFormat="false" ht="15" hidden="false" customHeight="false" outlineLevel="0" collapsed="false"/>
    <row r="50918" customFormat="false" ht="15" hidden="false" customHeight="false" outlineLevel="0" collapsed="false"/>
    <row r="50919" customFormat="false" ht="15" hidden="false" customHeight="false" outlineLevel="0" collapsed="false"/>
    <row r="50920" customFormat="false" ht="15" hidden="false" customHeight="false" outlineLevel="0" collapsed="false"/>
    <row r="50921" customFormat="false" ht="15" hidden="false" customHeight="false" outlineLevel="0" collapsed="false"/>
    <row r="50922" customFormat="false" ht="15" hidden="false" customHeight="false" outlineLevel="0" collapsed="false"/>
    <row r="50923" customFormat="false" ht="15" hidden="false" customHeight="false" outlineLevel="0" collapsed="false"/>
    <row r="50924" customFormat="false" ht="15" hidden="false" customHeight="false" outlineLevel="0" collapsed="false"/>
    <row r="50925" customFormat="false" ht="15" hidden="false" customHeight="false" outlineLevel="0" collapsed="false"/>
    <row r="50926" customFormat="false" ht="15" hidden="false" customHeight="false" outlineLevel="0" collapsed="false"/>
    <row r="50927" customFormat="false" ht="15" hidden="false" customHeight="false" outlineLevel="0" collapsed="false"/>
    <row r="50928" customFormat="false" ht="15" hidden="false" customHeight="false" outlineLevel="0" collapsed="false"/>
    <row r="50929" customFormat="false" ht="15" hidden="false" customHeight="false" outlineLevel="0" collapsed="false"/>
    <row r="50930" customFormat="false" ht="15" hidden="false" customHeight="false" outlineLevel="0" collapsed="false"/>
    <row r="50931" customFormat="false" ht="15" hidden="false" customHeight="false" outlineLevel="0" collapsed="false"/>
    <row r="50932" customFormat="false" ht="15" hidden="false" customHeight="false" outlineLevel="0" collapsed="false"/>
    <row r="50933" customFormat="false" ht="15" hidden="false" customHeight="false" outlineLevel="0" collapsed="false"/>
    <row r="50934" customFormat="false" ht="15" hidden="false" customHeight="false" outlineLevel="0" collapsed="false"/>
    <row r="50935" customFormat="false" ht="15" hidden="false" customHeight="false" outlineLevel="0" collapsed="false"/>
    <row r="50936" customFormat="false" ht="15" hidden="false" customHeight="false" outlineLevel="0" collapsed="false"/>
    <row r="50937" customFormat="false" ht="15" hidden="false" customHeight="false" outlineLevel="0" collapsed="false"/>
    <row r="50938" customFormat="false" ht="15" hidden="false" customHeight="false" outlineLevel="0" collapsed="false"/>
    <row r="50939" customFormat="false" ht="15" hidden="false" customHeight="false" outlineLevel="0" collapsed="false"/>
    <row r="50940" customFormat="false" ht="15" hidden="false" customHeight="false" outlineLevel="0" collapsed="false"/>
    <row r="50941" customFormat="false" ht="15" hidden="false" customHeight="false" outlineLevel="0" collapsed="false"/>
    <row r="50942" customFormat="false" ht="15" hidden="false" customHeight="false" outlineLevel="0" collapsed="false"/>
    <row r="50943" customFormat="false" ht="15" hidden="false" customHeight="false" outlineLevel="0" collapsed="false"/>
    <row r="50944" customFormat="false" ht="15" hidden="false" customHeight="false" outlineLevel="0" collapsed="false"/>
    <row r="50945" customFormat="false" ht="15" hidden="false" customHeight="false" outlineLevel="0" collapsed="false"/>
    <row r="50946" customFormat="false" ht="15" hidden="false" customHeight="false" outlineLevel="0" collapsed="false"/>
    <row r="50947" customFormat="false" ht="15" hidden="false" customHeight="false" outlineLevel="0" collapsed="false"/>
    <row r="50948" customFormat="false" ht="15" hidden="false" customHeight="false" outlineLevel="0" collapsed="false"/>
    <row r="50949" customFormat="false" ht="15" hidden="false" customHeight="false" outlineLevel="0" collapsed="false"/>
    <row r="50950" customFormat="false" ht="15" hidden="false" customHeight="false" outlineLevel="0" collapsed="false"/>
    <row r="50951" customFormat="false" ht="15" hidden="false" customHeight="false" outlineLevel="0" collapsed="false"/>
    <row r="50952" customFormat="false" ht="15" hidden="false" customHeight="false" outlineLevel="0" collapsed="false"/>
    <row r="50953" customFormat="false" ht="15" hidden="false" customHeight="false" outlineLevel="0" collapsed="false"/>
    <row r="50954" customFormat="false" ht="15" hidden="false" customHeight="false" outlineLevel="0" collapsed="false"/>
    <row r="50955" customFormat="false" ht="15" hidden="false" customHeight="false" outlineLevel="0" collapsed="false"/>
    <row r="50956" customFormat="false" ht="15" hidden="false" customHeight="false" outlineLevel="0" collapsed="false"/>
    <row r="50957" customFormat="false" ht="15" hidden="false" customHeight="false" outlineLevel="0" collapsed="false"/>
    <row r="50958" customFormat="false" ht="15" hidden="false" customHeight="false" outlineLevel="0" collapsed="false"/>
    <row r="50959" customFormat="false" ht="15" hidden="false" customHeight="false" outlineLevel="0" collapsed="false"/>
    <row r="50960" customFormat="false" ht="15" hidden="false" customHeight="false" outlineLevel="0" collapsed="false"/>
    <row r="50961" customFormat="false" ht="15" hidden="false" customHeight="false" outlineLevel="0" collapsed="false"/>
    <row r="50962" customFormat="false" ht="15" hidden="false" customHeight="false" outlineLevel="0" collapsed="false"/>
    <row r="50963" customFormat="false" ht="15" hidden="false" customHeight="false" outlineLevel="0" collapsed="false"/>
    <row r="50964" customFormat="false" ht="15" hidden="false" customHeight="false" outlineLevel="0" collapsed="false"/>
    <row r="50965" customFormat="false" ht="15" hidden="false" customHeight="false" outlineLevel="0" collapsed="false"/>
    <row r="50966" customFormat="false" ht="15" hidden="false" customHeight="false" outlineLevel="0" collapsed="false"/>
    <row r="50967" customFormat="false" ht="15" hidden="false" customHeight="false" outlineLevel="0" collapsed="false"/>
    <row r="50968" customFormat="false" ht="15" hidden="false" customHeight="false" outlineLevel="0" collapsed="false"/>
    <row r="50969" customFormat="false" ht="15" hidden="false" customHeight="false" outlineLevel="0" collapsed="false"/>
    <row r="50970" customFormat="false" ht="15" hidden="false" customHeight="false" outlineLevel="0" collapsed="false"/>
    <row r="50971" customFormat="false" ht="15" hidden="false" customHeight="false" outlineLevel="0" collapsed="false"/>
    <row r="50972" customFormat="false" ht="15" hidden="false" customHeight="false" outlineLevel="0" collapsed="false"/>
    <row r="50973" customFormat="false" ht="15" hidden="false" customHeight="false" outlineLevel="0" collapsed="false"/>
    <row r="50974" customFormat="false" ht="15" hidden="false" customHeight="false" outlineLevel="0" collapsed="false"/>
    <row r="50975" customFormat="false" ht="15" hidden="false" customHeight="false" outlineLevel="0" collapsed="false"/>
    <row r="50976" customFormat="false" ht="15" hidden="false" customHeight="false" outlineLevel="0" collapsed="false"/>
    <row r="50977" customFormat="false" ht="15" hidden="false" customHeight="false" outlineLevel="0" collapsed="false"/>
    <row r="50978" customFormat="false" ht="15" hidden="false" customHeight="false" outlineLevel="0" collapsed="false"/>
    <row r="50979" customFormat="false" ht="15" hidden="false" customHeight="false" outlineLevel="0" collapsed="false"/>
    <row r="50980" customFormat="false" ht="15" hidden="false" customHeight="false" outlineLevel="0" collapsed="false"/>
    <row r="50981" customFormat="false" ht="15" hidden="false" customHeight="false" outlineLevel="0" collapsed="false"/>
    <row r="50982" customFormat="false" ht="15" hidden="false" customHeight="false" outlineLevel="0" collapsed="false"/>
    <row r="50983" customFormat="false" ht="15" hidden="false" customHeight="false" outlineLevel="0" collapsed="false"/>
    <row r="50984" customFormat="false" ht="15" hidden="false" customHeight="false" outlineLevel="0" collapsed="false"/>
    <row r="50985" customFormat="false" ht="15" hidden="false" customHeight="false" outlineLevel="0" collapsed="false"/>
    <row r="50986" customFormat="false" ht="15" hidden="false" customHeight="false" outlineLevel="0" collapsed="false"/>
    <row r="50987" customFormat="false" ht="15" hidden="false" customHeight="false" outlineLevel="0" collapsed="false"/>
    <row r="50988" customFormat="false" ht="15" hidden="false" customHeight="false" outlineLevel="0" collapsed="false"/>
    <row r="50989" customFormat="false" ht="15" hidden="false" customHeight="false" outlineLevel="0" collapsed="false"/>
    <row r="50990" customFormat="false" ht="15" hidden="false" customHeight="false" outlineLevel="0" collapsed="false"/>
    <row r="50991" customFormat="false" ht="15" hidden="false" customHeight="false" outlineLevel="0" collapsed="false"/>
    <row r="50992" customFormat="false" ht="15" hidden="false" customHeight="false" outlineLevel="0" collapsed="false"/>
    <row r="50993" customFormat="false" ht="15" hidden="false" customHeight="false" outlineLevel="0" collapsed="false"/>
    <row r="50994" customFormat="false" ht="15" hidden="false" customHeight="false" outlineLevel="0" collapsed="false"/>
    <row r="50995" customFormat="false" ht="15" hidden="false" customHeight="false" outlineLevel="0" collapsed="false"/>
    <row r="50996" customFormat="false" ht="15" hidden="false" customHeight="false" outlineLevel="0" collapsed="false"/>
    <row r="50997" customFormat="false" ht="15" hidden="false" customHeight="false" outlineLevel="0" collapsed="false"/>
    <row r="50998" customFormat="false" ht="15" hidden="false" customHeight="false" outlineLevel="0" collapsed="false"/>
    <row r="50999" customFormat="false" ht="15" hidden="false" customHeight="false" outlineLevel="0" collapsed="false"/>
    <row r="51000" customFormat="false" ht="15" hidden="false" customHeight="false" outlineLevel="0" collapsed="false"/>
    <row r="51001" customFormat="false" ht="15" hidden="false" customHeight="false" outlineLevel="0" collapsed="false"/>
    <row r="51002" customFormat="false" ht="15" hidden="false" customHeight="false" outlineLevel="0" collapsed="false"/>
    <row r="51003" customFormat="false" ht="15" hidden="false" customHeight="false" outlineLevel="0" collapsed="false"/>
    <row r="51004" customFormat="false" ht="15" hidden="false" customHeight="false" outlineLevel="0" collapsed="false"/>
    <row r="51005" customFormat="false" ht="15" hidden="false" customHeight="false" outlineLevel="0" collapsed="false"/>
    <row r="51006" customFormat="false" ht="15" hidden="false" customHeight="false" outlineLevel="0" collapsed="false"/>
    <row r="51007" customFormat="false" ht="15" hidden="false" customHeight="false" outlineLevel="0" collapsed="false"/>
    <row r="51008" customFormat="false" ht="15" hidden="false" customHeight="false" outlineLevel="0" collapsed="false"/>
    <row r="51009" customFormat="false" ht="15" hidden="false" customHeight="false" outlineLevel="0" collapsed="false"/>
    <row r="51010" customFormat="false" ht="15" hidden="false" customHeight="false" outlineLevel="0" collapsed="false"/>
    <row r="51011" customFormat="false" ht="15" hidden="false" customHeight="false" outlineLevel="0" collapsed="false"/>
    <row r="51012" customFormat="false" ht="15" hidden="false" customHeight="false" outlineLevel="0" collapsed="false"/>
    <row r="51013" customFormat="false" ht="15" hidden="false" customHeight="false" outlineLevel="0" collapsed="false"/>
    <row r="51014" customFormat="false" ht="15" hidden="false" customHeight="false" outlineLevel="0" collapsed="false"/>
    <row r="51015" customFormat="false" ht="15" hidden="false" customHeight="false" outlineLevel="0" collapsed="false"/>
    <row r="51016" customFormat="false" ht="15" hidden="false" customHeight="false" outlineLevel="0" collapsed="false"/>
    <row r="51017" customFormat="false" ht="15" hidden="false" customHeight="false" outlineLevel="0" collapsed="false"/>
    <row r="51018" customFormat="false" ht="15" hidden="false" customHeight="false" outlineLevel="0" collapsed="false"/>
    <row r="51019" customFormat="false" ht="15" hidden="false" customHeight="false" outlineLevel="0" collapsed="false"/>
    <row r="51020" customFormat="false" ht="15" hidden="false" customHeight="false" outlineLevel="0" collapsed="false"/>
    <row r="51021" customFormat="false" ht="15" hidden="false" customHeight="false" outlineLevel="0" collapsed="false"/>
    <row r="51022" customFormat="false" ht="15" hidden="false" customHeight="false" outlineLevel="0" collapsed="false"/>
    <row r="51023" customFormat="false" ht="15" hidden="false" customHeight="false" outlineLevel="0" collapsed="false"/>
    <row r="51024" customFormat="false" ht="15" hidden="false" customHeight="false" outlineLevel="0" collapsed="false"/>
    <row r="51025" customFormat="false" ht="15" hidden="false" customHeight="false" outlineLevel="0" collapsed="false"/>
    <row r="51026" customFormat="false" ht="15" hidden="false" customHeight="false" outlineLevel="0" collapsed="false"/>
    <row r="51027" customFormat="false" ht="15" hidden="false" customHeight="false" outlineLevel="0" collapsed="false"/>
    <row r="51028" customFormat="false" ht="15" hidden="false" customHeight="false" outlineLevel="0" collapsed="false"/>
    <row r="51029" customFormat="false" ht="15" hidden="false" customHeight="false" outlineLevel="0" collapsed="false"/>
    <row r="51030" customFormat="false" ht="15" hidden="false" customHeight="false" outlineLevel="0" collapsed="false"/>
    <row r="51031" customFormat="false" ht="15" hidden="false" customHeight="false" outlineLevel="0" collapsed="false"/>
    <row r="51032" customFormat="false" ht="15" hidden="false" customHeight="false" outlineLevel="0" collapsed="false"/>
    <row r="51033" customFormat="false" ht="15" hidden="false" customHeight="false" outlineLevel="0" collapsed="false"/>
    <row r="51034" customFormat="false" ht="15" hidden="false" customHeight="false" outlineLevel="0" collapsed="false"/>
    <row r="51035" customFormat="false" ht="15" hidden="false" customHeight="false" outlineLevel="0" collapsed="false"/>
    <row r="51036" customFormat="false" ht="15" hidden="false" customHeight="false" outlineLevel="0" collapsed="false"/>
    <row r="51037" customFormat="false" ht="15" hidden="false" customHeight="false" outlineLevel="0" collapsed="false"/>
    <row r="51038" customFormat="false" ht="15" hidden="false" customHeight="false" outlineLevel="0" collapsed="false"/>
    <row r="51039" customFormat="false" ht="15" hidden="false" customHeight="false" outlineLevel="0" collapsed="false"/>
    <row r="51040" customFormat="false" ht="15" hidden="false" customHeight="false" outlineLevel="0" collapsed="false"/>
    <row r="51041" customFormat="false" ht="15" hidden="false" customHeight="false" outlineLevel="0" collapsed="false"/>
    <row r="51042" customFormat="false" ht="15" hidden="false" customHeight="false" outlineLevel="0" collapsed="false"/>
    <row r="51043" customFormat="false" ht="15" hidden="false" customHeight="false" outlineLevel="0" collapsed="false"/>
    <row r="51044" customFormat="false" ht="15" hidden="false" customHeight="false" outlineLevel="0" collapsed="false"/>
    <row r="51045" customFormat="false" ht="15" hidden="false" customHeight="false" outlineLevel="0" collapsed="false"/>
    <row r="51046" customFormat="false" ht="15" hidden="false" customHeight="false" outlineLevel="0" collapsed="false"/>
    <row r="51047" customFormat="false" ht="15" hidden="false" customHeight="false" outlineLevel="0" collapsed="false"/>
    <row r="51048" customFormat="false" ht="15" hidden="false" customHeight="false" outlineLevel="0" collapsed="false"/>
    <row r="51049" customFormat="false" ht="15" hidden="false" customHeight="false" outlineLevel="0" collapsed="false"/>
    <row r="51050" customFormat="false" ht="15" hidden="false" customHeight="false" outlineLevel="0" collapsed="false"/>
    <row r="51051" customFormat="false" ht="15" hidden="false" customHeight="false" outlineLevel="0" collapsed="false"/>
    <row r="51052" customFormat="false" ht="15" hidden="false" customHeight="false" outlineLevel="0" collapsed="false"/>
    <row r="51053" customFormat="false" ht="15" hidden="false" customHeight="false" outlineLevel="0" collapsed="false"/>
    <row r="51054" customFormat="false" ht="15" hidden="false" customHeight="false" outlineLevel="0" collapsed="false"/>
    <row r="51055" customFormat="false" ht="15" hidden="false" customHeight="false" outlineLevel="0" collapsed="false"/>
    <row r="51056" customFormat="false" ht="15" hidden="false" customHeight="false" outlineLevel="0" collapsed="false"/>
    <row r="51057" customFormat="false" ht="15" hidden="false" customHeight="false" outlineLevel="0" collapsed="false"/>
    <row r="51058" customFormat="false" ht="15" hidden="false" customHeight="false" outlineLevel="0" collapsed="false"/>
    <row r="51059" customFormat="false" ht="15" hidden="false" customHeight="false" outlineLevel="0" collapsed="false"/>
    <row r="51060" customFormat="false" ht="15" hidden="false" customHeight="false" outlineLevel="0" collapsed="false"/>
    <row r="51061" customFormat="false" ht="15" hidden="false" customHeight="false" outlineLevel="0" collapsed="false"/>
    <row r="51062" customFormat="false" ht="15" hidden="false" customHeight="false" outlineLevel="0" collapsed="false"/>
    <row r="51063" customFormat="false" ht="15" hidden="false" customHeight="false" outlineLevel="0" collapsed="false"/>
    <row r="51064" customFormat="false" ht="15" hidden="false" customHeight="false" outlineLevel="0" collapsed="false"/>
    <row r="51065" customFormat="false" ht="15" hidden="false" customHeight="false" outlineLevel="0" collapsed="false"/>
    <row r="51066" customFormat="false" ht="15" hidden="false" customHeight="false" outlineLevel="0" collapsed="false"/>
    <row r="51067" customFormat="false" ht="15" hidden="false" customHeight="false" outlineLevel="0" collapsed="false"/>
    <row r="51068" customFormat="false" ht="15" hidden="false" customHeight="false" outlineLevel="0" collapsed="false"/>
    <row r="51069" customFormat="false" ht="15" hidden="false" customHeight="false" outlineLevel="0" collapsed="false"/>
    <row r="51070" customFormat="false" ht="15" hidden="false" customHeight="false" outlineLevel="0" collapsed="false"/>
    <row r="51071" customFormat="false" ht="15" hidden="false" customHeight="false" outlineLevel="0" collapsed="false"/>
    <row r="51072" customFormat="false" ht="15" hidden="false" customHeight="false" outlineLevel="0" collapsed="false"/>
    <row r="51073" customFormat="false" ht="15" hidden="false" customHeight="false" outlineLevel="0" collapsed="false"/>
    <row r="51074" customFormat="false" ht="15" hidden="false" customHeight="false" outlineLevel="0" collapsed="false"/>
    <row r="51075" customFormat="false" ht="15" hidden="false" customHeight="false" outlineLevel="0" collapsed="false"/>
    <row r="51076" customFormat="false" ht="15" hidden="false" customHeight="false" outlineLevel="0" collapsed="false"/>
    <row r="51077" customFormat="false" ht="15" hidden="false" customHeight="false" outlineLevel="0" collapsed="false"/>
    <row r="51078" customFormat="false" ht="15" hidden="false" customHeight="false" outlineLevel="0" collapsed="false"/>
    <row r="51079" customFormat="false" ht="15" hidden="false" customHeight="false" outlineLevel="0" collapsed="false"/>
    <row r="51080" customFormat="false" ht="15" hidden="false" customHeight="false" outlineLevel="0" collapsed="false"/>
    <row r="51081" customFormat="false" ht="15" hidden="false" customHeight="false" outlineLevel="0" collapsed="false"/>
    <row r="51082" customFormat="false" ht="15" hidden="false" customHeight="false" outlineLevel="0" collapsed="false"/>
    <row r="51083" customFormat="false" ht="15" hidden="false" customHeight="false" outlineLevel="0" collapsed="false"/>
    <row r="51084" customFormat="false" ht="15" hidden="false" customHeight="false" outlineLevel="0" collapsed="false"/>
    <row r="51085" customFormat="false" ht="15" hidden="false" customHeight="false" outlineLevel="0" collapsed="false"/>
    <row r="51086" customFormat="false" ht="15" hidden="false" customHeight="false" outlineLevel="0" collapsed="false"/>
    <row r="51087" customFormat="false" ht="15" hidden="false" customHeight="false" outlineLevel="0" collapsed="false"/>
    <row r="51088" customFormat="false" ht="15" hidden="false" customHeight="false" outlineLevel="0" collapsed="false"/>
    <row r="51089" customFormat="false" ht="15" hidden="false" customHeight="false" outlineLevel="0" collapsed="false"/>
    <row r="51090" customFormat="false" ht="15" hidden="false" customHeight="false" outlineLevel="0" collapsed="false"/>
    <row r="51091" customFormat="false" ht="15" hidden="false" customHeight="false" outlineLevel="0" collapsed="false"/>
    <row r="51092" customFormat="false" ht="15" hidden="false" customHeight="false" outlineLevel="0" collapsed="false"/>
    <row r="51093" customFormat="false" ht="15" hidden="false" customHeight="false" outlineLevel="0" collapsed="false"/>
    <row r="51094" customFormat="false" ht="15" hidden="false" customHeight="false" outlineLevel="0" collapsed="false"/>
    <row r="51095" customFormat="false" ht="15" hidden="false" customHeight="false" outlineLevel="0" collapsed="false"/>
    <row r="51096" customFormat="false" ht="15" hidden="false" customHeight="false" outlineLevel="0" collapsed="false"/>
    <row r="51097" customFormat="false" ht="15" hidden="false" customHeight="false" outlineLevel="0" collapsed="false"/>
    <row r="51098" customFormat="false" ht="15" hidden="false" customHeight="false" outlineLevel="0" collapsed="false"/>
    <row r="51099" customFormat="false" ht="15" hidden="false" customHeight="false" outlineLevel="0" collapsed="false"/>
    <row r="51100" customFormat="false" ht="15" hidden="false" customHeight="false" outlineLevel="0" collapsed="false"/>
    <row r="51101" customFormat="false" ht="15" hidden="false" customHeight="false" outlineLevel="0" collapsed="false"/>
    <row r="51102" customFormat="false" ht="15" hidden="false" customHeight="false" outlineLevel="0" collapsed="false"/>
    <row r="51103" customFormat="false" ht="15" hidden="false" customHeight="false" outlineLevel="0" collapsed="false"/>
    <row r="51104" customFormat="false" ht="15" hidden="false" customHeight="false" outlineLevel="0" collapsed="false"/>
    <row r="51105" customFormat="false" ht="15" hidden="false" customHeight="false" outlineLevel="0" collapsed="false"/>
    <row r="51106" customFormat="false" ht="15" hidden="false" customHeight="false" outlineLevel="0" collapsed="false"/>
    <row r="51107" customFormat="false" ht="15" hidden="false" customHeight="false" outlineLevel="0" collapsed="false"/>
    <row r="51108" customFormat="false" ht="15" hidden="false" customHeight="false" outlineLevel="0" collapsed="false"/>
    <row r="51109" customFormat="false" ht="15" hidden="false" customHeight="false" outlineLevel="0" collapsed="false"/>
    <row r="51110" customFormat="false" ht="15" hidden="false" customHeight="false" outlineLevel="0" collapsed="false"/>
    <row r="51111" customFormat="false" ht="15" hidden="false" customHeight="false" outlineLevel="0" collapsed="false"/>
    <row r="51112" customFormat="false" ht="15" hidden="false" customHeight="false" outlineLevel="0" collapsed="false"/>
    <row r="51113" customFormat="false" ht="15" hidden="false" customHeight="false" outlineLevel="0" collapsed="false"/>
    <row r="51114" customFormat="false" ht="15" hidden="false" customHeight="false" outlineLevel="0" collapsed="false"/>
    <row r="51115" customFormat="false" ht="15" hidden="false" customHeight="false" outlineLevel="0" collapsed="false"/>
    <row r="51116" customFormat="false" ht="15" hidden="false" customHeight="false" outlineLevel="0" collapsed="false"/>
    <row r="51117" customFormat="false" ht="15" hidden="false" customHeight="false" outlineLevel="0" collapsed="false"/>
    <row r="51118" customFormat="false" ht="15" hidden="false" customHeight="false" outlineLevel="0" collapsed="false"/>
    <row r="51119" customFormat="false" ht="15" hidden="false" customHeight="false" outlineLevel="0" collapsed="false"/>
    <row r="51120" customFormat="false" ht="15" hidden="false" customHeight="false" outlineLevel="0" collapsed="false"/>
    <row r="51121" customFormat="false" ht="15" hidden="false" customHeight="false" outlineLevel="0" collapsed="false"/>
    <row r="51122" customFormat="false" ht="15" hidden="false" customHeight="false" outlineLevel="0" collapsed="false"/>
    <row r="51123" customFormat="false" ht="15" hidden="false" customHeight="false" outlineLevel="0" collapsed="false"/>
    <row r="51124" customFormat="false" ht="15" hidden="false" customHeight="false" outlineLevel="0" collapsed="false"/>
    <row r="51125" customFormat="false" ht="15" hidden="false" customHeight="false" outlineLevel="0" collapsed="false"/>
    <row r="51126" customFormat="false" ht="15" hidden="false" customHeight="false" outlineLevel="0" collapsed="false"/>
    <row r="51127" customFormat="false" ht="15" hidden="false" customHeight="false" outlineLevel="0" collapsed="false"/>
    <row r="51128" customFormat="false" ht="15" hidden="false" customHeight="false" outlineLevel="0" collapsed="false"/>
    <row r="51129" customFormat="false" ht="15" hidden="false" customHeight="false" outlineLevel="0" collapsed="false"/>
    <row r="51130" customFormat="false" ht="15" hidden="false" customHeight="false" outlineLevel="0" collapsed="false"/>
    <row r="51131" customFormat="false" ht="15" hidden="false" customHeight="false" outlineLevel="0" collapsed="false"/>
    <row r="51132" customFormat="false" ht="15" hidden="false" customHeight="false" outlineLevel="0" collapsed="false"/>
    <row r="51133" customFormat="false" ht="15" hidden="false" customHeight="false" outlineLevel="0" collapsed="false"/>
    <row r="51134" customFormat="false" ht="15" hidden="false" customHeight="false" outlineLevel="0" collapsed="false"/>
    <row r="51135" customFormat="false" ht="15" hidden="false" customHeight="false" outlineLevel="0" collapsed="false"/>
    <row r="51136" customFormat="false" ht="15" hidden="false" customHeight="false" outlineLevel="0" collapsed="false"/>
    <row r="51137" customFormat="false" ht="15" hidden="false" customHeight="false" outlineLevel="0" collapsed="false"/>
    <row r="51138" customFormat="false" ht="15" hidden="false" customHeight="false" outlineLevel="0" collapsed="false"/>
    <row r="51139" customFormat="false" ht="15" hidden="false" customHeight="false" outlineLevel="0" collapsed="false"/>
    <row r="51140" customFormat="false" ht="15" hidden="false" customHeight="false" outlineLevel="0" collapsed="false"/>
    <row r="51141" customFormat="false" ht="15" hidden="false" customHeight="false" outlineLevel="0" collapsed="false"/>
    <row r="51142" customFormat="false" ht="15" hidden="false" customHeight="false" outlineLevel="0" collapsed="false"/>
    <row r="51143" customFormat="false" ht="15" hidden="false" customHeight="false" outlineLevel="0" collapsed="false"/>
    <row r="51144" customFormat="false" ht="15" hidden="false" customHeight="false" outlineLevel="0" collapsed="false"/>
    <row r="51145" customFormat="false" ht="15" hidden="false" customHeight="false" outlineLevel="0" collapsed="false"/>
    <row r="51146" customFormat="false" ht="15" hidden="false" customHeight="false" outlineLevel="0" collapsed="false"/>
    <row r="51147" customFormat="false" ht="15" hidden="false" customHeight="false" outlineLevel="0" collapsed="false"/>
    <row r="51148" customFormat="false" ht="15" hidden="false" customHeight="false" outlineLevel="0" collapsed="false"/>
    <row r="51149" customFormat="false" ht="15" hidden="false" customHeight="false" outlineLevel="0" collapsed="false"/>
    <row r="51150" customFormat="false" ht="15" hidden="false" customHeight="false" outlineLevel="0" collapsed="false"/>
    <row r="51151" customFormat="false" ht="15" hidden="false" customHeight="false" outlineLevel="0" collapsed="false"/>
    <row r="51152" customFormat="false" ht="15" hidden="false" customHeight="false" outlineLevel="0" collapsed="false"/>
    <row r="51153" customFormat="false" ht="15" hidden="false" customHeight="false" outlineLevel="0" collapsed="false"/>
    <row r="51154" customFormat="false" ht="15" hidden="false" customHeight="false" outlineLevel="0" collapsed="false"/>
    <row r="51155" customFormat="false" ht="15" hidden="false" customHeight="false" outlineLevel="0" collapsed="false"/>
    <row r="51156" customFormat="false" ht="15" hidden="false" customHeight="false" outlineLevel="0" collapsed="false"/>
    <row r="51157" customFormat="false" ht="15" hidden="false" customHeight="false" outlineLevel="0" collapsed="false"/>
    <row r="51158" customFormat="false" ht="15" hidden="false" customHeight="false" outlineLevel="0" collapsed="false"/>
    <row r="51159" customFormat="false" ht="15" hidden="false" customHeight="false" outlineLevel="0" collapsed="false"/>
    <row r="51160" customFormat="false" ht="15" hidden="false" customHeight="false" outlineLevel="0" collapsed="false"/>
    <row r="51161" customFormat="false" ht="15" hidden="false" customHeight="false" outlineLevel="0" collapsed="false"/>
    <row r="51162" customFormat="false" ht="15" hidden="false" customHeight="false" outlineLevel="0" collapsed="false"/>
    <row r="51163" customFormat="false" ht="15" hidden="false" customHeight="false" outlineLevel="0" collapsed="false"/>
    <row r="51164" customFormat="false" ht="15" hidden="false" customHeight="false" outlineLevel="0" collapsed="false"/>
    <row r="51165" customFormat="false" ht="15" hidden="false" customHeight="false" outlineLevel="0" collapsed="false"/>
    <row r="51166" customFormat="false" ht="15" hidden="false" customHeight="false" outlineLevel="0" collapsed="false"/>
    <row r="51167" customFormat="false" ht="15" hidden="false" customHeight="false" outlineLevel="0" collapsed="false"/>
    <row r="51168" customFormat="false" ht="15" hidden="false" customHeight="false" outlineLevel="0" collapsed="false"/>
    <row r="51169" customFormat="false" ht="15" hidden="false" customHeight="false" outlineLevel="0" collapsed="false"/>
    <row r="51170" customFormat="false" ht="15" hidden="false" customHeight="false" outlineLevel="0" collapsed="false"/>
    <row r="51171" customFormat="false" ht="15" hidden="false" customHeight="false" outlineLevel="0" collapsed="false"/>
    <row r="51172" customFormat="false" ht="15" hidden="false" customHeight="false" outlineLevel="0" collapsed="false"/>
    <row r="51173" customFormat="false" ht="15" hidden="false" customHeight="false" outlineLevel="0" collapsed="false"/>
    <row r="51174" customFormat="false" ht="15" hidden="false" customHeight="false" outlineLevel="0" collapsed="false"/>
    <row r="51175" customFormat="false" ht="15" hidden="false" customHeight="false" outlineLevel="0" collapsed="false"/>
    <row r="51176" customFormat="false" ht="15" hidden="false" customHeight="false" outlineLevel="0" collapsed="false"/>
    <row r="51177" customFormat="false" ht="15" hidden="false" customHeight="false" outlineLevel="0" collapsed="false"/>
    <row r="51178" customFormat="false" ht="15" hidden="false" customHeight="false" outlineLevel="0" collapsed="false"/>
    <row r="51179" customFormat="false" ht="15" hidden="false" customHeight="false" outlineLevel="0" collapsed="false"/>
    <row r="51180" customFormat="false" ht="15" hidden="false" customHeight="false" outlineLevel="0" collapsed="false"/>
    <row r="51181" customFormat="false" ht="15" hidden="false" customHeight="false" outlineLevel="0" collapsed="false"/>
    <row r="51182" customFormat="false" ht="15" hidden="false" customHeight="false" outlineLevel="0" collapsed="false"/>
    <row r="51183" customFormat="false" ht="15" hidden="false" customHeight="false" outlineLevel="0" collapsed="false"/>
    <row r="51184" customFormat="false" ht="15" hidden="false" customHeight="false" outlineLevel="0" collapsed="false"/>
    <row r="51185" customFormat="false" ht="15" hidden="false" customHeight="false" outlineLevel="0" collapsed="false"/>
    <row r="51186" customFormat="false" ht="15" hidden="false" customHeight="false" outlineLevel="0" collapsed="false"/>
    <row r="51187" customFormat="false" ht="15" hidden="false" customHeight="false" outlineLevel="0" collapsed="false"/>
    <row r="51188" customFormat="false" ht="15" hidden="false" customHeight="false" outlineLevel="0" collapsed="false"/>
    <row r="51189" customFormat="false" ht="15" hidden="false" customHeight="false" outlineLevel="0" collapsed="false"/>
    <row r="51190" customFormat="false" ht="15" hidden="false" customHeight="false" outlineLevel="0" collapsed="false"/>
    <row r="51191" customFormat="false" ht="15" hidden="false" customHeight="false" outlineLevel="0" collapsed="false"/>
    <row r="51192" customFormat="false" ht="15" hidden="false" customHeight="false" outlineLevel="0" collapsed="false"/>
    <row r="51193" customFormat="false" ht="15" hidden="false" customHeight="false" outlineLevel="0" collapsed="false"/>
    <row r="51194" customFormat="false" ht="15" hidden="false" customHeight="false" outlineLevel="0" collapsed="false"/>
    <row r="51195" customFormat="false" ht="15" hidden="false" customHeight="false" outlineLevel="0" collapsed="false"/>
    <row r="51196" customFormat="false" ht="15" hidden="false" customHeight="false" outlineLevel="0" collapsed="false"/>
    <row r="51197" customFormat="false" ht="15" hidden="false" customHeight="false" outlineLevel="0" collapsed="false"/>
    <row r="51198" customFormat="false" ht="15" hidden="false" customHeight="false" outlineLevel="0" collapsed="false"/>
    <row r="51199" customFormat="false" ht="15" hidden="false" customHeight="false" outlineLevel="0" collapsed="false"/>
    <row r="51200" customFormat="false" ht="15" hidden="false" customHeight="false" outlineLevel="0" collapsed="false"/>
    <row r="51201" customFormat="false" ht="15" hidden="false" customHeight="false" outlineLevel="0" collapsed="false"/>
    <row r="51202" customFormat="false" ht="15" hidden="false" customHeight="false" outlineLevel="0" collapsed="false"/>
    <row r="51203" customFormat="false" ht="15" hidden="false" customHeight="false" outlineLevel="0" collapsed="false"/>
    <row r="51204" customFormat="false" ht="15" hidden="false" customHeight="false" outlineLevel="0" collapsed="false"/>
    <row r="51205" customFormat="false" ht="15" hidden="false" customHeight="false" outlineLevel="0" collapsed="false"/>
    <row r="51206" customFormat="false" ht="15" hidden="false" customHeight="false" outlineLevel="0" collapsed="false"/>
    <row r="51207" customFormat="false" ht="15" hidden="false" customHeight="false" outlineLevel="0" collapsed="false"/>
    <row r="51208" customFormat="false" ht="15" hidden="false" customHeight="false" outlineLevel="0" collapsed="false"/>
    <row r="51209" customFormat="false" ht="15" hidden="false" customHeight="false" outlineLevel="0" collapsed="false"/>
    <row r="51210" customFormat="false" ht="15" hidden="false" customHeight="false" outlineLevel="0" collapsed="false"/>
    <row r="51211" customFormat="false" ht="15" hidden="false" customHeight="false" outlineLevel="0" collapsed="false"/>
    <row r="51212" customFormat="false" ht="15" hidden="false" customHeight="false" outlineLevel="0" collapsed="false"/>
    <row r="51213" customFormat="false" ht="15" hidden="false" customHeight="false" outlineLevel="0" collapsed="false"/>
    <row r="51214" customFormat="false" ht="15" hidden="false" customHeight="false" outlineLevel="0" collapsed="false"/>
    <row r="51215" customFormat="false" ht="15" hidden="false" customHeight="false" outlineLevel="0" collapsed="false"/>
    <row r="51216" customFormat="false" ht="15" hidden="false" customHeight="false" outlineLevel="0" collapsed="false"/>
    <row r="51217" customFormat="false" ht="15" hidden="false" customHeight="false" outlineLevel="0" collapsed="false"/>
    <row r="51218" customFormat="false" ht="15" hidden="false" customHeight="false" outlineLevel="0" collapsed="false"/>
    <row r="51219" customFormat="false" ht="15" hidden="false" customHeight="false" outlineLevel="0" collapsed="false"/>
    <row r="51220" customFormat="false" ht="15" hidden="false" customHeight="false" outlineLevel="0" collapsed="false"/>
    <row r="51221" customFormat="false" ht="15" hidden="false" customHeight="false" outlineLevel="0" collapsed="false"/>
    <row r="51222" customFormat="false" ht="15" hidden="false" customHeight="false" outlineLevel="0" collapsed="false"/>
    <row r="51223" customFormat="false" ht="15" hidden="false" customHeight="false" outlineLevel="0" collapsed="false"/>
    <row r="51224" customFormat="false" ht="15" hidden="false" customHeight="false" outlineLevel="0" collapsed="false"/>
    <row r="51225" customFormat="false" ht="15" hidden="false" customHeight="false" outlineLevel="0" collapsed="false"/>
    <row r="51226" customFormat="false" ht="15" hidden="false" customHeight="false" outlineLevel="0" collapsed="false"/>
    <row r="51227" customFormat="false" ht="15" hidden="false" customHeight="false" outlineLevel="0" collapsed="false"/>
    <row r="51228" customFormat="false" ht="15" hidden="false" customHeight="false" outlineLevel="0" collapsed="false"/>
    <row r="51229" customFormat="false" ht="15" hidden="false" customHeight="false" outlineLevel="0" collapsed="false"/>
    <row r="51230" customFormat="false" ht="15" hidden="false" customHeight="false" outlineLevel="0" collapsed="false"/>
    <row r="51231" customFormat="false" ht="15" hidden="false" customHeight="false" outlineLevel="0" collapsed="false"/>
    <row r="51232" customFormat="false" ht="15" hidden="false" customHeight="false" outlineLevel="0" collapsed="false"/>
    <row r="51233" customFormat="false" ht="15" hidden="false" customHeight="false" outlineLevel="0" collapsed="false"/>
    <row r="51234" customFormat="false" ht="15" hidden="false" customHeight="false" outlineLevel="0" collapsed="false"/>
    <row r="51235" customFormat="false" ht="15" hidden="false" customHeight="false" outlineLevel="0" collapsed="false"/>
    <row r="51236" customFormat="false" ht="15" hidden="false" customHeight="false" outlineLevel="0" collapsed="false"/>
    <row r="51237" customFormat="false" ht="15" hidden="false" customHeight="false" outlineLevel="0" collapsed="false"/>
    <row r="51238" customFormat="false" ht="15" hidden="false" customHeight="false" outlineLevel="0" collapsed="false"/>
    <row r="51239" customFormat="false" ht="15" hidden="false" customHeight="false" outlineLevel="0" collapsed="false"/>
    <row r="51240" customFormat="false" ht="15" hidden="false" customHeight="false" outlineLevel="0" collapsed="false"/>
    <row r="51241" customFormat="false" ht="15" hidden="false" customHeight="false" outlineLevel="0" collapsed="false"/>
    <row r="51242" customFormat="false" ht="15" hidden="false" customHeight="false" outlineLevel="0" collapsed="false"/>
    <row r="51243" customFormat="false" ht="15" hidden="false" customHeight="false" outlineLevel="0" collapsed="false"/>
    <row r="51244" customFormat="false" ht="15" hidden="false" customHeight="false" outlineLevel="0" collapsed="false"/>
    <row r="51245" customFormat="false" ht="15" hidden="false" customHeight="false" outlineLevel="0" collapsed="false"/>
    <row r="51246" customFormat="false" ht="15" hidden="false" customHeight="false" outlineLevel="0" collapsed="false"/>
    <row r="51247" customFormat="false" ht="15" hidden="false" customHeight="false" outlineLevel="0" collapsed="false"/>
    <row r="51248" customFormat="false" ht="15" hidden="false" customHeight="false" outlineLevel="0" collapsed="false"/>
    <row r="51249" customFormat="false" ht="15" hidden="false" customHeight="false" outlineLevel="0" collapsed="false"/>
    <row r="51250" customFormat="false" ht="15" hidden="false" customHeight="false" outlineLevel="0" collapsed="false"/>
    <row r="51251" customFormat="false" ht="15" hidden="false" customHeight="false" outlineLevel="0" collapsed="false"/>
    <row r="51252" customFormat="false" ht="15" hidden="false" customHeight="false" outlineLevel="0" collapsed="false"/>
    <row r="51253" customFormat="false" ht="15" hidden="false" customHeight="false" outlineLevel="0" collapsed="false"/>
    <row r="51254" customFormat="false" ht="15" hidden="false" customHeight="false" outlineLevel="0" collapsed="false"/>
    <row r="51255" customFormat="false" ht="15" hidden="false" customHeight="false" outlineLevel="0" collapsed="false"/>
    <row r="51256" customFormat="false" ht="15" hidden="false" customHeight="false" outlineLevel="0" collapsed="false"/>
    <row r="51257" customFormat="false" ht="15" hidden="false" customHeight="false" outlineLevel="0" collapsed="false"/>
    <row r="51258" customFormat="false" ht="15" hidden="false" customHeight="false" outlineLevel="0" collapsed="false"/>
    <row r="51259" customFormat="false" ht="15" hidden="false" customHeight="false" outlineLevel="0" collapsed="false"/>
    <row r="51260" customFormat="false" ht="15" hidden="false" customHeight="false" outlineLevel="0" collapsed="false"/>
    <row r="51261" customFormat="false" ht="15" hidden="false" customHeight="false" outlineLevel="0" collapsed="false"/>
    <row r="51262" customFormat="false" ht="15" hidden="false" customHeight="false" outlineLevel="0" collapsed="false"/>
    <row r="51263" customFormat="false" ht="15" hidden="false" customHeight="false" outlineLevel="0" collapsed="false"/>
    <row r="51264" customFormat="false" ht="15" hidden="false" customHeight="false" outlineLevel="0" collapsed="false"/>
    <row r="51265" customFormat="false" ht="15" hidden="false" customHeight="false" outlineLevel="0" collapsed="false"/>
    <row r="51266" customFormat="false" ht="15" hidden="false" customHeight="false" outlineLevel="0" collapsed="false"/>
    <row r="51267" customFormat="false" ht="15" hidden="false" customHeight="false" outlineLevel="0" collapsed="false"/>
    <row r="51268" customFormat="false" ht="15" hidden="false" customHeight="false" outlineLevel="0" collapsed="false"/>
    <row r="51269" customFormat="false" ht="15" hidden="false" customHeight="false" outlineLevel="0" collapsed="false"/>
    <row r="51270" customFormat="false" ht="15" hidden="false" customHeight="false" outlineLevel="0" collapsed="false"/>
    <row r="51271" customFormat="false" ht="15" hidden="false" customHeight="false" outlineLevel="0" collapsed="false"/>
    <row r="51272" customFormat="false" ht="15" hidden="false" customHeight="false" outlineLevel="0" collapsed="false"/>
    <row r="51273" customFormat="false" ht="15" hidden="false" customHeight="false" outlineLevel="0" collapsed="false"/>
    <row r="51274" customFormat="false" ht="15" hidden="false" customHeight="false" outlineLevel="0" collapsed="false"/>
    <row r="51275" customFormat="false" ht="15" hidden="false" customHeight="false" outlineLevel="0" collapsed="false"/>
    <row r="51276" customFormat="false" ht="15" hidden="false" customHeight="false" outlineLevel="0" collapsed="false"/>
    <row r="51277" customFormat="false" ht="15" hidden="false" customHeight="false" outlineLevel="0" collapsed="false"/>
    <row r="51278" customFormat="false" ht="15" hidden="false" customHeight="false" outlineLevel="0" collapsed="false"/>
    <row r="51279" customFormat="false" ht="15" hidden="false" customHeight="false" outlineLevel="0" collapsed="false"/>
    <row r="51280" customFormat="false" ht="15" hidden="false" customHeight="false" outlineLevel="0" collapsed="false"/>
    <row r="51281" customFormat="false" ht="15" hidden="false" customHeight="false" outlineLevel="0" collapsed="false"/>
    <row r="51282" customFormat="false" ht="15" hidden="false" customHeight="false" outlineLevel="0" collapsed="false"/>
    <row r="51283" customFormat="false" ht="15" hidden="false" customHeight="false" outlineLevel="0" collapsed="false"/>
    <row r="51284" customFormat="false" ht="15" hidden="false" customHeight="false" outlineLevel="0" collapsed="false"/>
    <row r="51285" customFormat="false" ht="15" hidden="false" customHeight="false" outlineLevel="0" collapsed="false"/>
    <row r="51286" customFormat="false" ht="15" hidden="false" customHeight="false" outlineLevel="0" collapsed="false"/>
    <row r="51287" customFormat="false" ht="15" hidden="false" customHeight="false" outlineLevel="0" collapsed="false"/>
    <row r="51288" customFormat="false" ht="15" hidden="false" customHeight="false" outlineLevel="0" collapsed="false"/>
    <row r="51289" customFormat="false" ht="15" hidden="false" customHeight="false" outlineLevel="0" collapsed="false"/>
    <row r="51290" customFormat="false" ht="15" hidden="false" customHeight="false" outlineLevel="0" collapsed="false"/>
    <row r="51291" customFormat="false" ht="15" hidden="false" customHeight="false" outlineLevel="0" collapsed="false"/>
    <row r="51292" customFormat="false" ht="15" hidden="false" customHeight="false" outlineLevel="0" collapsed="false"/>
    <row r="51293" customFormat="false" ht="15" hidden="false" customHeight="false" outlineLevel="0" collapsed="false"/>
    <row r="51294" customFormat="false" ht="15" hidden="false" customHeight="false" outlineLevel="0" collapsed="false"/>
    <row r="51295" customFormat="false" ht="15" hidden="false" customHeight="false" outlineLevel="0" collapsed="false"/>
    <row r="51296" customFormat="false" ht="15" hidden="false" customHeight="false" outlineLevel="0" collapsed="false"/>
    <row r="51297" customFormat="false" ht="15" hidden="false" customHeight="false" outlineLevel="0" collapsed="false"/>
    <row r="51298" customFormat="false" ht="15" hidden="false" customHeight="false" outlineLevel="0" collapsed="false"/>
    <row r="51299" customFormat="false" ht="15" hidden="false" customHeight="false" outlineLevel="0" collapsed="false"/>
    <row r="51300" customFormat="false" ht="15" hidden="false" customHeight="false" outlineLevel="0" collapsed="false"/>
    <row r="51301" customFormat="false" ht="15" hidden="false" customHeight="false" outlineLevel="0" collapsed="false"/>
    <row r="51302" customFormat="false" ht="15" hidden="false" customHeight="false" outlineLevel="0" collapsed="false"/>
    <row r="51303" customFormat="false" ht="15" hidden="false" customHeight="false" outlineLevel="0" collapsed="false"/>
    <row r="51304" customFormat="false" ht="15" hidden="false" customHeight="false" outlineLevel="0" collapsed="false"/>
    <row r="51305" customFormat="false" ht="15" hidden="false" customHeight="false" outlineLevel="0" collapsed="false"/>
    <row r="51306" customFormat="false" ht="15" hidden="false" customHeight="false" outlineLevel="0" collapsed="false"/>
    <row r="51307" customFormat="false" ht="15" hidden="false" customHeight="false" outlineLevel="0" collapsed="false"/>
    <row r="51308" customFormat="false" ht="15" hidden="false" customHeight="false" outlineLevel="0" collapsed="false"/>
    <row r="51309" customFormat="false" ht="15" hidden="false" customHeight="false" outlineLevel="0" collapsed="false"/>
    <row r="51310" customFormat="false" ht="15" hidden="false" customHeight="false" outlineLevel="0" collapsed="false"/>
    <row r="51311" customFormat="false" ht="15" hidden="false" customHeight="false" outlineLevel="0" collapsed="false"/>
    <row r="51312" customFormat="false" ht="15" hidden="false" customHeight="false" outlineLevel="0" collapsed="false"/>
    <row r="51313" customFormat="false" ht="15" hidden="false" customHeight="false" outlineLevel="0" collapsed="false"/>
    <row r="51314" customFormat="false" ht="15" hidden="false" customHeight="false" outlineLevel="0" collapsed="false"/>
    <row r="51315" customFormat="false" ht="15" hidden="false" customHeight="false" outlineLevel="0" collapsed="false"/>
    <row r="51316" customFormat="false" ht="15" hidden="false" customHeight="false" outlineLevel="0" collapsed="false"/>
    <row r="51317" customFormat="false" ht="15" hidden="false" customHeight="false" outlineLevel="0" collapsed="false"/>
    <row r="51318" customFormat="false" ht="15" hidden="false" customHeight="false" outlineLevel="0" collapsed="false"/>
    <row r="51319" customFormat="false" ht="15" hidden="false" customHeight="false" outlineLevel="0" collapsed="false"/>
    <row r="51320" customFormat="false" ht="15" hidden="false" customHeight="false" outlineLevel="0" collapsed="false"/>
    <row r="51321" customFormat="false" ht="15" hidden="false" customHeight="false" outlineLevel="0" collapsed="false"/>
    <row r="51322" customFormat="false" ht="15" hidden="false" customHeight="false" outlineLevel="0" collapsed="false"/>
    <row r="51323" customFormat="false" ht="15" hidden="false" customHeight="false" outlineLevel="0" collapsed="false"/>
    <row r="51324" customFormat="false" ht="15" hidden="false" customHeight="false" outlineLevel="0" collapsed="false"/>
    <row r="51325" customFormat="false" ht="15" hidden="false" customHeight="false" outlineLevel="0" collapsed="false"/>
    <row r="51326" customFormat="false" ht="15" hidden="false" customHeight="false" outlineLevel="0" collapsed="false"/>
    <row r="51327" customFormat="false" ht="15" hidden="false" customHeight="false" outlineLevel="0" collapsed="false"/>
    <row r="51328" customFormat="false" ht="15" hidden="false" customHeight="false" outlineLevel="0" collapsed="false"/>
    <row r="51329" customFormat="false" ht="15" hidden="false" customHeight="false" outlineLevel="0" collapsed="false"/>
    <row r="51330" customFormat="false" ht="15" hidden="false" customHeight="false" outlineLevel="0" collapsed="false"/>
    <row r="51331" customFormat="false" ht="15" hidden="false" customHeight="false" outlineLevel="0" collapsed="false"/>
    <row r="51332" customFormat="false" ht="15" hidden="false" customHeight="false" outlineLevel="0" collapsed="false"/>
    <row r="51333" customFormat="false" ht="15" hidden="false" customHeight="false" outlineLevel="0" collapsed="false"/>
    <row r="51334" customFormat="false" ht="15" hidden="false" customHeight="false" outlineLevel="0" collapsed="false"/>
    <row r="51335" customFormat="false" ht="15" hidden="false" customHeight="false" outlineLevel="0" collapsed="false"/>
    <row r="51336" customFormat="false" ht="15" hidden="false" customHeight="false" outlineLevel="0" collapsed="false"/>
    <row r="51337" customFormat="false" ht="15" hidden="false" customHeight="false" outlineLevel="0" collapsed="false"/>
    <row r="51338" customFormat="false" ht="15" hidden="false" customHeight="false" outlineLevel="0" collapsed="false"/>
    <row r="51339" customFormat="false" ht="15" hidden="false" customHeight="false" outlineLevel="0" collapsed="false"/>
    <row r="51340" customFormat="false" ht="15" hidden="false" customHeight="false" outlineLevel="0" collapsed="false"/>
    <row r="51341" customFormat="false" ht="15" hidden="false" customHeight="false" outlineLevel="0" collapsed="false"/>
    <row r="51342" customFormat="false" ht="15" hidden="false" customHeight="false" outlineLevel="0" collapsed="false"/>
    <row r="51343" customFormat="false" ht="15" hidden="false" customHeight="false" outlineLevel="0" collapsed="false"/>
    <row r="51344" customFormat="false" ht="15" hidden="false" customHeight="false" outlineLevel="0" collapsed="false"/>
    <row r="51345" customFormat="false" ht="15" hidden="false" customHeight="false" outlineLevel="0" collapsed="false"/>
    <row r="51346" customFormat="false" ht="15" hidden="false" customHeight="false" outlineLevel="0" collapsed="false"/>
    <row r="51347" customFormat="false" ht="15" hidden="false" customHeight="false" outlineLevel="0" collapsed="false"/>
    <row r="51348" customFormat="false" ht="15" hidden="false" customHeight="false" outlineLevel="0" collapsed="false"/>
    <row r="51349" customFormat="false" ht="15" hidden="false" customHeight="false" outlineLevel="0" collapsed="false"/>
    <row r="51350" customFormat="false" ht="15" hidden="false" customHeight="false" outlineLevel="0" collapsed="false"/>
    <row r="51351" customFormat="false" ht="15" hidden="false" customHeight="false" outlineLevel="0" collapsed="false"/>
    <row r="51352" customFormat="false" ht="15" hidden="false" customHeight="false" outlineLevel="0" collapsed="false"/>
    <row r="51353" customFormat="false" ht="15" hidden="false" customHeight="false" outlineLevel="0" collapsed="false"/>
    <row r="51354" customFormat="false" ht="15" hidden="false" customHeight="false" outlineLevel="0" collapsed="false"/>
    <row r="51355" customFormat="false" ht="15" hidden="false" customHeight="false" outlineLevel="0" collapsed="false"/>
    <row r="51356" customFormat="false" ht="15" hidden="false" customHeight="false" outlineLevel="0" collapsed="false"/>
    <row r="51357" customFormat="false" ht="15" hidden="false" customHeight="false" outlineLevel="0" collapsed="false"/>
    <row r="51358" customFormat="false" ht="15" hidden="false" customHeight="false" outlineLevel="0" collapsed="false"/>
    <row r="51359" customFormat="false" ht="15" hidden="false" customHeight="false" outlineLevel="0" collapsed="false"/>
    <row r="51360" customFormat="false" ht="15" hidden="false" customHeight="false" outlineLevel="0" collapsed="false"/>
    <row r="51361" customFormat="false" ht="15" hidden="false" customHeight="false" outlineLevel="0" collapsed="false"/>
    <row r="51362" customFormat="false" ht="15" hidden="false" customHeight="false" outlineLevel="0" collapsed="false"/>
    <row r="51363" customFormat="false" ht="15" hidden="false" customHeight="false" outlineLevel="0" collapsed="false"/>
    <row r="51364" customFormat="false" ht="15" hidden="false" customHeight="false" outlineLevel="0" collapsed="false"/>
    <row r="51365" customFormat="false" ht="15" hidden="false" customHeight="false" outlineLevel="0" collapsed="false"/>
    <row r="51366" customFormat="false" ht="15" hidden="false" customHeight="false" outlineLevel="0" collapsed="false"/>
    <row r="51367" customFormat="false" ht="15" hidden="false" customHeight="false" outlineLevel="0" collapsed="false"/>
    <row r="51368" customFormat="false" ht="15" hidden="false" customHeight="false" outlineLevel="0" collapsed="false"/>
    <row r="51369" customFormat="false" ht="15" hidden="false" customHeight="false" outlineLevel="0" collapsed="false"/>
    <row r="51370" customFormat="false" ht="15" hidden="false" customHeight="false" outlineLevel="0" collapsed="false"/>
    <row r="51371" customFormat="false" ht="15" hidden="false" customHeight="false" outlineLevel="0" collapsed="false"/>
    <row r="51372" customFormat="false" ht="15" hidden="false" customHeight="false" outlineLevel="0" collapsed="false"/>
    <row r="51373" customFormat="false" ht="15" hidden="false" customHeight="false" outlineLevel="0" collapsed="false"/>
    <row r="51374" customFormat="false" ht="15" hidden="false" customHeight="false" outlineLevel="0" collapsed="false"/>
    <row r="51375" customFormat="false" ht="15" hidden="false" customHeight="false" outlineLevel="0" collapsed="false"/>
    <row r="51376" customFormat="false" ht="15" hidden="false" customHeight="false" outlineLevel="0" collapsed="false"/>
    <row r="51377" customFormat="false" ht="15" hidden="false" customHeight="false" outlineLevel="0" collapsed="false"/>
    <row r="51378" customFormat="false" ht="15" hidden="false" customHeight="false" outlineLevel="0" collapsed="false"/>
    <row r="51379" customFormat="false" ht="15" hidden="false" customHeight="false" outlineLevel="0" collapsed="false"/>
    <row r="51380" customFormat="false" ht="15" hidden="false" customHeight="false" outlineLevel="0" collapsed="false"/>
    <row r="51381" customFormat="false" ht="15" hidden="false" customHeight="false" outlineLevel="0" collapsed="false"/>
    <row r="51382" customFormat="false" ht="15" hidden="false" customHeight="false" outlineLevel="0" collapsed="false"/>
    <row r="51383" customFormat="false" ht="15" hidden="false" customHeight="false" outlineLevel="0" collapsed="false"/>
    <row r="51384" customFormat="false" ht="15" hidden="false" customHeight="false" outlineLevel="0" collapsed="false"/>
    <row r="51385" customFormat="false" ht="15" hidden="false" customHeight="false" outlineLevel="0" collapsed="false"/>
    <row r="51386" customFormat="false" ht="15" hidden="false" customHeight="false" outlineLevel="0" collapsed="false"/>
    <row r="51387" customFormat="false" ht="15" hidden="false" customHeight="false" outlineLevel="0" collapsed="false"/>
    <row r="51388" customFormat="false" ht="15" hidden="false" customHeight="false" outlineLevel="0" collapsed="false"/>
    <row r="51389" customFormat="false" ht="15" hidden="false" customHeight="false" outlineLevel="0" collapsed="false"/>
    <row r="51390" customFormat="false" ht="15" hidden="false" customHeight="false" outlineLevel="0" collapsed="false"/>
    <row r="51391" customFormat="false" ht="15" hidden="false" customHeight="false" outlineLevel="0" collapsed="false"/>
    <row r="51392" customFormat="false" ht="15" hidden="false" customHeight="false" outlineLevel="0" collapsed="false"/>
    <row r="51393" customFormat="false" ht="15" hidden="false" customHeight="false" outlineLevel="0" collapsed="false"/>
    <row r="51394" customFormat="false" ht="15" hidden="false" customHeight="false" outlineLevel="0" collapsed="false"/>
    <row r="51395" customFormat="false" ht="15" hidden="false" customHeight="false" outlineLevel="0" collapsed="false"/>
    <row r="51396" customFormat="false" ht="15" hidden="false" customHeight="false" outlineLevel="0" collapsed="false"/>
    <row r="51397" customFormat="false" ht="15" hidden="false" customHeight="false" outlineLevel="0" collapsed="false"/>
    <row r="51398" customFormat="false" ht="15" hidden="false" customHeight="false" outlineLevel="0" collapsed="false"/>
    <row r="51399" customFormat="false" ht="15" hidden="false" customHeight="false" outlineLevel="0" collapsed="false"/>
    <row r="51400" customFormat="false" ht="15" hidden="false" customHeight="false" outlineLevel="0" collapsed="false"/>
    <row r="51401" customFormat="false" ht="15" hidden="false" customHeight="false" outlineLevel="0" collapsed="false"/>
    <row r="51402" customFormat="false" ht="15" hidden="false" customHeight="false" outlineLevel="0" collapsed="false"/>
    <row r="51403" customFormat="false" ht="15" hidden="false" customHeight="false" outlineLevel="0" collapsed="false"/>
    <row r="51404" customFormat="false" ht="15" hidden="false" customHeight="false" outlineLevel="0" collapsed="false"/>
    <row r="51405" customFormat="false" ht="15" hidden="false" customHeight="false" outlineLevel="0" collapsed="false"/>
    <row r="51406" customFormat="false" ht="15" hidden="false" customHeight="false" outlineLevel="0" collapsed="false"/>
    <row r="51407" customFormat="false" ht="15" hidden="false" customHeight="false" outlineLevel="0" collapsed="false"/>
    <row r="51408" customFormat="false" ht="15" hidden="false" customHeight="false" outlineLevel="0" collapsed="false"/>
    <row r="51409" customFormat="false" ht="15" hidden="false" customHeight="false" outlineLevel="0" collapsed="false"/>
    <row r="51410" customFormat="false" ht="15" hidden="false" customHeight="false" outlineLevel="0" collapsed="false"/>
    <row r="51411" customFormat="false" ht="15" hidden="false" customHeight="false" outlineLevel="0" collapsed="false"/>
    <row r="51412" customFormat="false" ht="15" hidden="false" customHeight="false" outlineLevel="0" collapsed="false"/>
    <row r="51413" customFormat="false" ht="15" hidden="false" customHeight="false" outlineLevel="0" collapsed="false"/>
    <row r="51414" customFormat="false" ht="15" hidden="false" customHeight="false" outlineLevel="0" collapsed="false"/>
    <row r="51415" customFormat="false" ht="15" hidden="false" customHeight="false" outlineLevel="0" collapsed="false"/>
    <row r="51416" customFormat="false" ht="15" hidden="false" customHeight="false" outlineLevel="0" collapsed="false"/>
    <row r="51417" customFormat="false" ht="15" hidden="false" customHeight="false" outlineLevel="0" collapsed="false"/>
    <row r="51418" customFormat="false" ht="15" hidden="false" customHeight="false" outlineLevel="0" collapsed="false"/>
    <row r="51419" customFormat="false" ht="15" hidden="false" customHeight="false" outlineLevel="0" collapsed="false"/>
    <row r="51420" customFormat="false" ht="15" hidden="false" customHeight="false" outlineLevel="0" collapsed="false"/>
    <row r="51421" customFormat="false" ht="15" hidden="false" customHeight="false" outlineLevel="0" collapsed="false"/>
    <row r="51422" customFormat="false" ht="15" hidden="false" customHeight="false" outlineLevel="0" collapsed="false"/>
    <row r="51423" customFormat="false" ht="15" hidden="false" customHeight="false" outlineLevel="0" collapsed="false"/>
    <row r="51424" customFormat="false" ht="15" hidden="false" customHeight="false" outlineLevel="0" collapsed="false"/>
    <row r="51425" customFormat="false" ht="15" hidden="false" customHeight="false" outlineLevel="0" collapsed="false"/>
    <row r="51426" customFormat="false" ht="15" hidden="false" customHeight="false" outlineLevel="0" collapsed="false"/>
    <row r="51427" customFormat="false" ht="15" hidden="false" customHeight="false" outlineLevel="0" collapsed="false"/>
    <row r="51428" customFormat="false" ht="15" hidden="false" customHeight="false" outlineLevel="0" collapsed="false"/>
    <row r="51429" customFormat="false" ht="15" hidden="false" customHeight="false" outlineLevel="0" collapsed="false"/>
    <row r="51430" customFormat="false" ht="15" hidden="false" customHeight="false" outlineLevel="0" collapsed="false"/>
    <row r="51431" customFormat="false" ht="15" hidden="false" customHeight="false" outlineLevel="0" collapsed="false"/>
    <row r="51432" customFormat="false" ht="15" hidden="false" customHeight="false" outlineLevel="0" collapsed="false"/>
    <row r="51433" customFormat="false" ht="15" hidden="false" customHeight="false" outlineLevel="0" collapsed="false"/>
    <row r="51434" customFormat="false" ht="15" hidden="false" customHeight="false" outlineLevel="0" collapsed="false"/>
    <row r="51435" customFormat="false" ht="15" hidden="false" customHeight="false" outlineLevel="0" collapsed="false"/>
    <row r="51436" customFormat="false" ht="15" hidden="false" customHeight="false" outlineLevel="0" collapsed="false"/>
    <row r="51437" customFormat="false" ht="15" hidden="false" customHeight="false" outlineLevel="0" collapsed="false"/>
    <row r="51438" customFormat="false" ht="15" hidden="false" customHeight="false" outlineLevel="0" collapsed="false"/>
    <row r="51439" customFormat="false" ht="15" hidden="false" customHeight="false" outlineLevel="0" collapsed="false"/>
    <row r="51440" customFormat="false" ht="15" hidden="false" customHeight="false" outlineLevel="0" collapsed="false"/>
    <row r="51441" customFormat="false" ht="15" hidden="false" customHeight="false" outlineLevel="0" collapsed="false"/>
    <row r="51442" customFormat="false" ht="15" hidden="false" customHeight="false" outlineLevel="0" collapsed="false"/>
    <row r="51443" customFormat="false" ht="15" hidden="false" customHeight="false" outlineLevel="0" collapsed="false"/>
    <row r="51444" customFormat="false" ht="15" hidden="false" customHeight="false" outlineLevel="0" collapsed="false"/>
    <row r="51445" customFormat="false" ht="15" hidden="false" customHeight="false" outlineLevel="0" collapsed="false"/>
    <row r="51446" customFormat="false" ht="15" hidden="false" customHeight="false" outlineLevel="0" collapsed="false"/>
    <row r="51447" customFormat="false" ht="15" hidden="false" customHeight="false" outlineLevel="0" collapsed="false"/>
    <row r="51448" customFormat="false" ht="15" hidden="false" customHeight="false" outlineLevel="0" collapsed="false"/>
    <row r="51449" customFormat="false" ht="15" hidden="false" customHeight="false" outlineLevel="0" collapsed="false"/>
    <row r="51450" customFormat="false" ht="15" hidden="false" customHeight="false" outlineLevel="0" collapsed="false"/>
    <row r="51451" customFormat="false" ht="15" hidden="false" customHeight="false" outlineLevel="0" collapsed="false"/>
    <row r="51452" customFormat="false" ht="15" hidden="false" customHeight="false" outlineLevel="0" collapsed="false"/>
    <row r="51453" customFormat="false" ht="15" hidden="false" customHeight="false" outlineLevel="0" collapsed="false"/>
    <row r="51454" customFormat="false" ht="15" hidden="false" customHeight="false" outlineLevel="0" collapsed="false"/>
    <row r="51455" customFormat="false" ht="15" hidden="false" customHeight="false" outlineLevel="0" collapsed="false"/>
    <row r="51456" customFormat="false" ht="15" hidden="false" customHeight="false" outlineLevel="0" collapsed="false"/>
    <row r="51457" customFormat="false" ht="15" hidden="false" customHeight="false" outlineLevel="0" collapsed="false"/>
    <row r="51458" customFormat="false" ht="15" hidden="false" customHeight="false" outlineLevel="0" collapsed="false"/>
    <row r="51459" customFormat="false" ht="15" hidden="false" customHeight="false" outlineLevel="0" collapsed="false"/>
    <row r="51460" customFormat="false" ht="15" hidden="false" customHeight="false" outlineLevel="0" collapsed="false"/>
    <row r="51461" customFormat="false" ht="15" hidden="false" customHeight="false" outlineLevel="0" collapsed="false"/>
    <row r="51462" customFormat="false" ht="15" hidden="false" customHeight="false" outlineLevel="0" collapsed="false"/>
    <row r="51463" customFormat="false" ht="15" hidden="false" customHeight="false" outlineLevel="0" collapsed="false"/>
    <row r="51464" customFormat="false" ht="15" hidden="false" customHeight="false" outlineLevel="0" collapsed="false"/>
    <row r="51465" customFormat="false" ht="15" hidden="false" customHeight="false" outlineLevel="0" collapsed="false"/>
    <row r="51466" customFormat="false" ht="15" hidden="false" customHeight="false" outlineLevel="0" collapsed="false"/>
    <row r="51467" customFormat="false" ht="15" hidden="false" customHeight="false" outlineLevel="0" collapsed="false"/>
    <row r="51468" customFormat="false" ht="15" hidden="false" customHeight="false" outlineLevel="0" collapsed="false"/>
    <row r="51469" customFormat="false" ht="15" hidden="false" customHeight="false" outlineLevel="0" collapsed="false"/>
    <row r="51470" customFormat="false" ht="15" hidden="false" customHeight="false" outlineLevel="0" collapsed="false"/>
    <row r="51471" customFormat="false" ht="15" hidden="false" customHeight="false" outlineLevel="0" collapsed="false"/>
    <row r="51472" customFormat="false" ht="15" hidden="false" customHeight="false" outlineLevel="0" collapsed="false"/>
    <row r="51473" customFormat="false" ht="15" hidden="false" customHeight="false" outlineLevel="0" collapsed="false"/>
    <row r="51474" customFormat="false" ht="15" hidden="false" customHeight="false" outlineLevel="0" collapsed="false"/>
    <row r="51475" customFormat="false" ht="15" hidden="false" customHeight="false" outlineLevel="0" collapsed="false"/>
    <row r="51476" customFormat="false" ht="15" hidden="false" customHeight="false" outlineLevel="0" collapsed="false"/>
    <row r="51477" customFormat="false" ht="15" hidden="false" customHeight="false" outlineLevel="0" collapsed="false"/>
    <row r="51478" customFormat="false" ht="15" hidden="false" customHeight="false" outlineLevel="0" collapsed="false"/>
    <row r="51479" customFormat="false" ht="15" hidden="false" customHeight="false" outlineLevel="0" collapsed="false"/>
    <row r="51480" customFormat="false" ht="15" hidden="false" customHeight="false" outlineLevel="0" collapsed="false"/>
    <row r="51481" customFormat="false" ht="15" hidden="false" customHeight="false" outlineLevel="0" collapsed="false"/>
    <row r="51482" customFormat="false" ht="15" hidden="false" customHeight="false" outlineLevel="0" collapsed="false"/>
    <row r="51483" customFormat="false" ht="15" hidden="false" customHeight="false" outlineLevel="0" collapsed="false"/>
    <row r="51484" customFormat="false" ht="15" hidden="false" customHeight="false" outlineLevel="0" collapsed="false"/>
    <row r="51485" customFormat="false" ht="15" hidden="false" customHeight="false" outlineLevel="0" collapsed="false"/>
    <row r="51486" customFormat="false" ht="15" hidden="false" customHeight="false" outlineLevel="0" collapsed="false"/>
    <row r="51487" customFormat="false" ht="15" hidden="false" customHeight="false" outlineLevel="0" collapsed="false"/>
    <row r="51488" customFormat="false" ht="15" hidden="false" customHeight="false" outlineLevel="0" collapsed="false"/>
    <row r="51489" customFormat="false" ht="15" hidden="false" customHeight="false" outlineLevel="0" collapsed="false"/>
    <row r="51490" customFormat="false" ht="15" hidden="false" customHeight="false" outlineLevel="0" collapsed="false"/>
    <row r="51491" customFormat="false" ht="15" hidden="false" customHeight="false" outlineLevel="0" collapsed="false"/>
    <row r="51492" customFormat="false" ht="15" hidden="false" customHeight="false" outlineLevel="0" collapsed="false"/>
    <row r="51493" customFormat="false" ht="15" hidden="false" customHeight="false" outlineLevel="0" collapsed="false"/>
    <row r="51494" customFormat="false" ht="15" hidden="false" customHeight="false" outlineLevel="0" collapsed="false"/>
    <row r="51495" customFormat="false" ht="15" hidden="false" customHeight="false" outlineLevel="0" collapsed="false"/>
    <row r="51496" customFormat="false" ht="15" hidden="false" customHeight="false" outlineLevel="0" collapsed="false"/>
    <row r="51497" customFormat="false" ht="15" hidden="false" customHeight="false" outlineLevel="0" collapsed="false"/>
    <row r="51498" customFormat="false" ht="15" hidden="false" customHeight="false" outlineLevel="0" collapsed="false"/>
    <row r="51499" customFormat="false" ht="15" hidden="false" customHeight="false" outlineLevel="0" collapsed="false"/>
    <row r="51500" customFormat="false" ht="15" hidden="false" customHeight="false" outlineLevel="0" collapsed="false"/>
    <row r="51501" customFormat="false" ht="15" hidden="false" customHeight="false" outlineLevel="0" collapsed="false"/>
    <row r="51502" customFormat="false" ht="15" hidden="false" customHeight="false" outlineLevel="0" collapsed="false"/>
    <row r="51503" customFormat="false" ht="15" hidden="false" customHeight="false" outlineLevel="0" collapsed="false"/>
    <row r="51504" customFormat="false" ht="15" hidden="false" customHeight="false" outlineLevel="0" collapsed="false"/>
    <row r="51505" customFormat="false" ht="15" hidden="false" customHeight="false" outlineLevel="0" collapsed="false"/>
    <row r="51506" customFormat="false" ht="15" hidden="false" customHeight="false" outlineLevel="0" collapsed="false"/>
    <row r="51507" customFormat="false" ht="15" hidden="false" customHeight="false" outlineLevel="0" collapsed="false"/>
    <row r="51508" customFormat="false" ht="15" hidden="false" customHeight="false" outlineLevel="0" collapsed="false"/>
    <row r="51509" customFormat="false" ht="15" hidden="false" customHeight="false" outlineLevel="0" collapsed="false"/>
    <row r="51510" customFormat="false" ht="15" hidden="false" customHeight="false" outlineLevel="0" collapsed="false"/>
    <row r="51511" customFormat="false" ht="15" hidden="false" customHeight="false" outlineLevel="0" collapsed="false"/>
    <row r="51512" customFormat="false" ht="15" hidden="false" customHeight="false" outlineLevel="0" collapsed="false"/>
    <row r="51513" customFormat="false" ht="15" hidden="false" customHeight="false" outlineLevel="0" collapsed="false"/>
    <row r="51514" customFormat="false" ht="15" hidden="false" customHeight="false" outlineLevel="0" collapsed="false"/>
    <row r="51515" customFormat="false" ht="15" hidden="false" customHeight="false" outlineLevel="0" collapsed="false"/>
    <row r="51516" customFormat="false" ht="15" hidden="false" customHeight="false" outlineLevel="0" collapsed="false"/>
    <row r="51517" customFormat="false" ht="15" hidden="false" customHeight="false" outlineLevel="0" collapsed="false"/>
    <row r="51518" customFormat="false" ht="15" hidden="false" customHeight="false" outlineLevel="0" collapsed="false"/>
    <row r="51519" customFormat="false" ht="15" hidden="false" customHeight="false" outlineLevel="0" collapsed="false"/>
    <row r="51520" customFormat="false" ht="15" hidden="false" customHeight="false" outlineLevel="0" collapsed="false"/>
    <row r="51521" customFormat="false" ht="15" hidden="false" customHeight="false" outlineLevel="0" collapsed="false"/>
    <row r="51522" customFormat="false" ht="15" hidden="false" customHeight="false" outlineLevel="0" collapsed="false"/>
    <row r="51523" customFormat="false" ht="15" hidden="false" customHeight="false" outlineLevel="0" collapsed="false"/>
    <row r="51524" customFormat="false" ht="15" hidden="false" customHeight="false" outlineLevel="0" collapsed="false"/>
    <row r="51525" customFormat="false" ht="15" hidden="false" customHeight="false" outlineLevel="0" collapsed="false"/>
    <row r="51526" customFormat="false" ht="15" hidden="false" customHeight="false" outlineLevel="0" collapsed="false"/>
    <row r="51527" customFormat="false" ht="15" hidden="false" customHeight="false" outlineLevel="0" collapsed="false"/>
    <row r="51528" customFormat="false" ht="15" hidden="false" customHeight="false" outlineLevel="0" collapsed="false"/>
    <row r="51529" customFormat="false" ht="15" hidden="false" customHeight="false" outlineLevel="0" collapsed="false"/>
    <row r="51530" customFormat="false" ht="15" hidden="false" customHeight="false" outlineLevel="0" collapsed="false"/>
    <row r="51531" customFormat="false" ht="15" hidden="false" customHeight="false" outlineLevel="0" collapsed="false"/>
    <row r="51532" customFormat="false" ht="15" hidden="false" customHeight="false" outlineLevel="0" collapsed="false"/>
    <row r="51533" customFormat="false" ht="15" hidden="false" customHeight="false" outlineLevel="0" collapsed="false"/>
    <row r="51534" customFormat="false" ht="15" hidden="false" customHeight="false" outlineLevel="0" collapsed="false"/>
    <row r="51535" customFormat="false" ht="15" hidden="false" customHeight="false" outlineLevel="0" collapsed="false"/>
    <row r="51536" customFormat="false" ht="15" hidden="false" customHeight="false" outlineLevel="0" collapsed="false"/>
    <row r="51537" customFormat="false" ht="15" hidden="false" customHeight="false" outlineLevel="0" collapsed="false"/>
    <row r="51538" customFormat="false" ht="15" hidden="false" customHeight="false" outlineLevel="0" collapsed="false"/>
    <row r="51539" customFormat="false" ht="15" hidden="false" customHeight="false" outlineLevel="0" collapsed="false"/>
    <row r="51540" customFormat="false" ht="15" hidden="false" customHeight="false" outlineLevel="0" collapsed="false"/>
    <row r="51541" customFormat="false" ht="15" hidden="false" customHeight="false" outlineLevel="0" collapsed="false"/>
    <row r="51542" customFormat="false" ht="15" hidden="false" customHeight="false" outlineLevel="0" collapsed="false"/>
    <row r="51543" customFormat="false" ht="15" hidden="false" customHeight="false" outlineLevel="0" collapsed="false"/>
    <row r="51544" customFormat="false" ht="15" hidden="false" customHeight="false" outlineLevel="0" collapsed="false"/>
    <row r="51545" customFormat="false" ht="15" hidden="false" customHeight="false" outlineLevel="0" collapsed="false"/>
    <row r="51546" customFormat="false" ht="15" hidden="false" customHeight="false" outlineLevel="0" collapsed="false"/>
    <row r="51547" customFormat="false" ht="15" hidden="false" customHeight="false" outlineLevel="0" collapsed="false"/>
    <row r="51548" customFormat="false" ht="15" hidden="false" customHeight="false" outlineLevel="0" collapsed="false"/>
    <row r="51549" customFormat="false" ht="15" hidden="false" customHeight="false" outlineLevel="0" collapsed="false"/>
    <row r="51550" customFormat="false" ht="15" hidden="false" customHeight="false" outlineLevel="0" collapsed="false"/>
    <row r="51551" customFormat="false" ht="15" hidden="false" customHeight="false" outlineLevel="0" collapsed="false"/>
    <row r="51552" customFormat="false" ht="15" hidden="false" customHeight="false" outlineLevel="0" collapsed="false"/>
    <row r="51553" customFormat="false" ht="15" hidden="false" customHeight="false" outlineLevel="0" collapsed="false"/>
    <row r="51554" customFormat="false" ht="15" hidden="false" customHeight="false" outlineLevel="0" collapsed="false"/>
    <row r="51555" customFormat="false" ht="15" hidden="false" customHeight="false" outlineLevel="0" collapsed="false"/>
    <row r="51556" customFormat="false" ht="15" hidden="false" customHeight="false" outlineLevel="0" collapsed="false"/>
    <row r="51557" customFormat="false" ht="15" hidden="false" customHeight="false" outlineLevel="0" collapsed="false"/>
    <row r="51558" customFormat="false" ht="15" hidden="false" customHeight="false" outlineLevel="0" collapsed="false"/>
    <row r="51559" customFormat="false" ht="15" hidden="false" customHeight="false" outlineLevel="0" collapsed="false"/>
    <row r="51560" customFormat="false" ht="15" hidden="false" customHeight="false" outlineLevel="0" collapsed="false"/>
    <row r="51561" customFormat="false" ht="15" hidden="false" customHeight="false" outlineLevel="0" collapsed="false"/>
    <row r="51562" customFormat="false" ht="15" hidden="false" customHeight="false" outlineLevel="0" collapsed="false"/>
    <row r="51563" customFormat="false" ht="15" hidden="false" customHeight="false" outlineLevel="0" collapsed="false"/>
    <row r="51564" customFormat="false" ht="15" hidden="false" customHeight="false" outlineLevel="0" collapsed="false"/>
    <row r="51565" customFormat="false" ht="15" hidden="false" customHeight="false" outlineLevel="0" collapsed="false"/>
    <row r="51566" customFormat="false" ht="15" hidden="false" customHeight="false" outlineLevel="0" collapsed="false"/>
    <row r="51567" customFormat="false" ht="15" hidden="false" customHeight="false" outlineLevel="0" collapsed="false"/>
    <row r="51568" customFormat="false" ht="15" hidden="false" customHeight="false" outlineLevel="0" collapsed="false"/>
    <row r="51569" customFormat="false" ht="15" hidden="false" customHeight="false" outlineLevel="0" collapsed="false"/>
    <row r="51570" customFormat="false" ht="15" hidden="false" customHeight="false" outlineLevel="0" collapsed="false"/>
    <row r="51571" customFormat="false" ht="15" hidden="false" customHeight="false" outlineLevel="0" collapsed="false"/>
    <row r="51572" customFormat="false" ht="15" hidden="false" customHeight="false" outlineLevel="0" collapsed="false"/>
    <row r="51573" customFormat="false" ht="15" hidden="false" customHeight="false" outlineLevel="0" collapsed="false"/>
    <row r="51574" customFormat="false" ht="15" hidden="false" customHeight="false" outlineLevel="0" collapsed="false"/>
    <row r="51575" customFormat="false" ht="15" hidden="false" customHeight="false" outlineLevel="0" collapsed="false"/>
    <row r="51576" customFormat="false" ht="15" hidden="false" customHeight="false" outlineLevel="0" collapsed="false"/>
    <row r="51577" customFormat="false" ht="15" hidden="false" customHeight="false" outlineLevel="0" collapsed="false"/>
    <row r="51578" customFormat="false" ht="15" hidden="false" customHeight="false" outlineLevel="0" collapsed="false"/>
    <row r="51579" customFormat="false" ht="15" hidden="false" customHeight="false" outlineLevel="0" collapsed="false"/>
    <row r="51580" customFormat="false" ht="15" hidden="false" customHeight="false" outlineLevel="0" collapsed="false"/>
    <row r="51581" customFormat="false" ht="15" hidden="false" customHeight="false" outlineLevel="0" collapsed="false"/>
    <row r="51582" customFormat="false" ht="15" hidden="false" customHeight="false" outlineLevel="0" collapsed="false"/>
    <row r="51583" customFormat="false" ht="15" hidden="false" customHeight="false" outlineLevel="0" collapsed="false"/>
    <row r="51584" customFormat="false" ht="15" hidden="false" customHeight="false" outlineLevel="0" collapsed="false"/>
    <row r="51585" customFormat="false" ht="15" hidden="false" customHeight="false" outlineLevel="0" collapsed="false"/>
    <row r="51586" customFormat="false" ht="15" hidden="false" customHeight="false" outlineLevel="0" collapsed="false"/>
    <row r="51587" customFormat="false" ht="15" hidden="false" customHeight="false" outlineLevel="0" collapsed="false"/>
    <row r="51588" customFormat="false" ht="15" hidden="false" customHeight="false" outlineLevel="0" collapsed="false"/>
    <row r="51589" customFormat="false" ht="15" hidden="false" customHeight="false" outlineLevel="0" collapsed="false"/>
    <row r="51590" customFormat="false" ht="15" hidden="false" customHeight="false" outlineLevel="0" collapsed="false"/>
    <row r="51591" customFormat="false" ht="15" hidden="false" customHeight="false" outlineLevel="0" collapsed="false"/>
    <row r="51592" customFormat="false" ht="15" hidden="false" customHeight="false" outlineLevel="0" collapsed="false"/>
    <row r="51593" customFormat="false" ht="15" hidden="false" customHeight="false" outlineLevel="0" collapsed="false"/>
    <row r="51594" customFormat="false" ht="15" hidden="false" customHeight="false" outlineLevel="0" collapsed="false"/>
    <row r="51595" customFormat="false" ht="15" hidden="false" customHeight="false" outlineLevel="0" collapsed="false"/>
    <row r="51596" customFormat="false" ht="15" hidden="false" customHeight="false" outlineLevel="0" collapsed="false"/>
    <row r="51597" customFormat="false" ht="15" hidden="false" customHeight="false" outlineLevel="0" collapsed="false"/>
    <row r="51598" customFormat="false" ht="15" hidden="false" customHeight="false" outlineLevel="0" collapsed="false"/>
    <row r="51599" customFormat="false" ht="15" hidden="false" customHeight="false" outlineLevel="0" collapsed="false"/>
    <row r="51600" customFormat="false" ht="15" hidden="false" customHeight="false" outlineLevel="0" collapsed="false"/>
    <row r="51601" customFormat="false" ht="15" hidden="false" customHeight="false" outlineLevel="0" collapsed="false"/>
    <row r="51602" customFormat="false" ht="15" hidden="false" customHeight="false" outlineLevel="0" collapsed="false"/>
    <row r="51603" customFormat="false" ht="15" hidden="false" customHeight="false" outlineLevel="0" collapsed="false"/>
    <row r="51604" customFormat="false" ht="15" hidden="false" customHeight="false" outlineLevel="0" collapsed="false"/>
    <row r="51605" customFormat="false" ht="15" hidden="false" customHeight="false" outlineLevel="0" collapsed="false"/>
    <row r="51606" customFormat="false" ht="15" hidden="false" customHeight="false" outlineLevel="0" collapsed="false"/>
    <row r="51607" customFormat="false" ht="15" hidden="false" customHeight="false" outlineLevel="0" collapsed="false"/>
    <row r="51608" customFormat="false" ht="15" hidden="false" customHeight="false" outlineLevel="0" collapsed="false"/>
    <row r="51609" customFormat="false" ht="15" hidden="false" customHeight="false" outlineLevel="0" collapsed="false"/>
    <row r="51610" customFormat="false" ht="15" hidden="false" customHeight="false" outlineLevel="0" collapsed="false"/>
    <row r="51611" customFormat="false" ht="15" hidden="false" customHeight="false" outlineLevel="0" collapsed="false"/>
    <row r="51612" customFormat="false" ht="15" hidden="false" customHeight="false" outlineLevel="0" collapsed="false"/>
    <row r="51613" customFormat="false" ht="15" hidden="false" customHeight="false" outlineLevel="0" collapsed="false"/>
    <row r="51614" customFormat="false" ht="15" hidden="false" customHeight="false" outlineLevel="0" collapsed="false"/>
    <row r="51615" customFormat="false" ht="15" hidden="false" customHeight="false" outlineLevel="0" collapsed="false"/>
    <row r="51616" customFormat="false" ht="15" hidden="false" customHeight="false" outlineLevel="0" collapsed="false"/>
    <row r="51617" customFormat="false" ht="15" hidden="false" customHeight="false" outlineLevel="0" collapsed="false"/>
    <row r="51618" customFormat="false" ht="15" hidden="false" customHeight="false" outlineLevel="0" collapsed="false"/>
    <row r="51619" customFormat="false" ht="15" hidden="false" customHeight="false" outlineLevel="0" collapsed="false"/>
    <row r="51620" customFormat="false" ht="15" hidden="false" customHeight="false" outlineLevel="0" collapsed="false"/>
    <row r="51621" customFormat="false" ht="15" hidden="false" customHeight="false" outlineLevel="0" collapsed="false"/>
    <row r="51622" customFormat="false" ht="15" hidden="false" customHeight="false" outlineLevel="0" collapsed="false"/>
    <row r="51623" customFormat="false" ht="15" hidden="false" customHeight="false" outlineLevel="0" collapsed="false"/>
    <row r="51624" customFormat="false" ht="15" hidden="false" customHeight="false" outlineLevel="0" collapsed="false"/>
    <row r="51625" customFormat="false" ht="15" hidden="false" customHeight="false" outlineLevel="0" collapsed="false"/>
    <row r="51626" customFormat="false" ht="15" hidden="false" customHeight="false" outlineLevel="0" collapsed="false"/>
    <row r="51627" customFormat="false" ht="15" hidden="false" customHeight="false" outlineLevel="0" collapsed="false"/>
    <row r="51628" customFormat="false" ht="15" hidden="false" customHeight="false" outlineLevel="0" collapsed="false"/>
    <row r="51629" customFormat="false" ht="15" hidden="false" customHeight="false" outlineLevel="0" collapsed="false"/>
    <row r="51630" customFormat="false" ht="15" hidden="false" customHeight="false" outlineLevel="0" collapsed="false"/>
    <row r="51631" customFormat="false" ht="15" hidden="false" customHeight="false" outlineLevel="0" collapsed="false"/>
    <row r="51632" customFormat="false" ht="15" hidden="false" customHeight="false" outlineLevel="0" collapsed="false"/>
    <row r="51633" customFormat="false" ht="15" hidden="false" customHeight="false" outlineLevel="0" collapsed="false"/>
    <row r="51634" customFormat="false" ht="15" hidden="false" customHeight="false" outlineLevel="0" collapsed="false"/>
    <row r="51635" customFormat="false" ht="15" hidden="false" customHeight="false" outlineLevel="0" collapsed="false"/>
    <row r="51636" customFormat="false" ht="15" hidden="false" customHeight="false" outlineLevel="0" collapsed="false"/>
    <row r="51637" customFormat="false" ht="15" hidden="false" customHeight="false" outlineLevel="0" collapsed="false"/>
    <row r="51638" customFormat="false" ht="15" hidden="false" customHeight="false" outlineLevel="0" collapsed="false"/>
    <row r="51639" customFormat="false" ht="15" hidden="false" customHeight="false" outlineLevel="0" collapsed="false"/>
    <row r="51640" customFormat="false" ht="15" hidden="false" customHeight="false" outlineLevel="0" collapsed="false"/>
    <row r="51641" customFormat="false" ht="15" hidden="false" customHeight="false" outlineLevel="0" collapsed="false"/>
    <row r="51642" customFormat="false" ht="15" hidden="false" customHeight="false" outlineLevel="0" collapsed="false"/>
    <row r="51643" customFormat="false" ht="15" hidden="false" customHeight="false" outlineLevel="0" collapsed="false"/>
    <row r="51644" customFormat="false" ht="15" hidden="false" customHeight="false" outlineLevel="0" collapsed="false"/>
    <row r="51645" customFormat="false" ht="15" hidden="false" customHeight="false" outlineLevel="0" collapsed="false"/>
    <row r="51646" customFormat="false" ht="15" hidden="false" customHeight="false" outlineLevel="0" collapsed="false"/>
    <row r="51647" customFormat="false" ht="15" hidden="false" customHeight="false" outlineLevel="0" collapsed="false"/>
    <row r="51648" customFormat="false" ht="15" hidden="false" customHeight="false" outlineLevel="0" collapsed="false"/>
    <row r="51649" customFormat="false" ht="15" hidden="false" customHeight="false" outlineLevel="0" collapsed="false"/>
    <row r="51650" customFormat="false" ht="15" hidden="false" customHeight="false" outlineLevel="0" collapsed="false"/>
    <row r="51651" customFormat="false" ht="15" hidden="false" customHeight="false" outlineLevel="0" collapsed="false"/>
    <row r="51652" customFormat="false" ht="15" hidden="false" customHeight="false" outlineLevel="0" collapsed="false"/>
    <row r="51653" customFormat="false" ht="15" hidden="false" customHeight="false" outlineLevel="0" collapsed="false"/>
    <row r="51654" customFormat="false" ht="15" hidden="false" customHeight="false" outlineLevel="0" collapsed="false"/>
    <row r="51655" customFormat="false" ht="15" hidden="false" customHeight="false" outlineLevel="0" collapsed="false"/>
    <row r="51656" customFormat="false" ht="15" hidden="false" customHeight="false" outlineLevel="0" collapsed="false"/>
    <row r="51657" customFormat="false" ht="15" hidden="false" customHeight="false" outlineLevel="0" collapsed="false"/>
    <row r="51658" customFormat="false" ht="15" hidden="false" customHeight="false" outlineLevel="0" collapsed="false"/>
    <row r="51659" customFormat="false" ht="15" hidden="false" customHeight="false" outlineLevel="0" collapsed="false"/>
    <row r="51660" customFormat="false" ht="15" hidden="false" customHeight="false" outlineLevel="0" collapsed="false"/>
    <row r="51661" customFormat="false" ht="15" hidden="false" customHeight="false" outlineLevel="0" collapsed="false"/>
    <row r="51662" customFormat="false" ht="15" hidden="false" customHeight="false" outlineLevel="0" collapsed="false"/>
    <row r="51663" customFormat="false" ht="15" hidden="false" customHeight="false" outlineLevel="0" collapsed="false"/>
    <row r="51664" customFormat="false" ht="15" hidden="false" customHeight="false" outlineLevel="0" collapsed="false"/>
    <row r="51665" customFormat="false" ht="15" hidden="false" customHeight="false" outlineLevel="0" collapsed="false"/>
    <row r="51666" customFormat="false" ht="15" hidden="false" customHeight="false" outlineLevel="0" collapsed="false"/>
    <row r="51667" customFormat="false" ht="15" hidden="false" customHeight="false" outlineLevel="0" collapsed="false"/>
    <row r="51668" customFormat="false" ht="15" hidden="false" customHeight="false" outlineLevel="0" collapsed="false"/>
    <row r="51669" customFormat="false" ht="15" hidden="false" customHeight="false" outlineLevel="0" collapsed="false"/>
    <row r="51670" customFormat="false" ht="15" hidden="false" customHeight="false" outlineLevel="0" collapsed="false"/>
    <row r="51671" customFormat="false" ht="15" hidden="false" customHeight="false" outlineLevel="0" collapsed="false"/>
    <row r="51672" customFormat="false" ht="15" hidden="false" customHeight="false" outlineLevel="0" collapsed="false"/>
    <row r="51673" customFormat="false" ht="15" hidden="false" customHeight="false" outlineLevel="0" collapsed="false"/>
    <row r="51674" customFormat="false" ht="15" hidden="false" customHeight="false" outlineLevel="0" collapsed="false"/>
    <row r="51675" customFormat="false" ht="15" hidden="false" customHeight="false" outlineLevel="0" collapsed="false"/>
    <row r="51676" customFormat="false" ht="15" hidden="false" customHeight="false" outlineLevel="0" collapsed="false"/>
    <row r="51677" customFormat="false" ht="15" hidden="false" customHeight="false" outlineLevel="0" collapsed="false"/>
    <row r="51678" customFormat="false" ht="15" hidden="false" customHeight="false" outlineLevel="0" collapsed="false"/>
    <row r="51679" customFormat="false" ht="15" hidden="false" customHeight="false" outlineLevel="0" collapsed="false"/>
    <row r="51680" customFormat="false" ht="15" hidden="false" customHeight="false" outlineLevel="0" collapsed="false"/>
    <row r="51681" customFormat="false" ht="15" hidden="false" customHeight="false" outlineLevel="0" collapsed="false"/>
    <row r="51682" customFormat="false" ht="15" hidden="false" customHeight="false" outlineLevel="0" collapsed="false"/>
    <row r="51683" customFormat="false" ht="15" hidden="false" customHeight="false" outlineLevel="0" collapsed="false"/>
    <row r="51684" customFormat="false" ht="15" hidden="false" customHeight="false" outlineLevel="0" collapsed="false"/>
    <row r="51685" customFormat="false" ht="15" hidden="false" customHeight="false" outlineLevel="0" collapsed="false"/>
    <row r="51686" customFormat="false" ht="15" hidden="false" customHeight="false" outlineLevel="0" collapsed="false"/>
    <row r="51687" customFormat="false" ht="15" hidden="false" customHeight="false" outlineLevel="0" collapsed="false"/>
    <row r="51688" customFormat="false" ht="15" hidden="false" customHeight="false" outlineLevel="0" collapsed="false"/>
    <row r="51689" customFormat="false" ht="15" hidden="false" customHeight="false" outlineLevel="0" collapsed="false"/>
    <row r="51690" customFormat="false" ht="15" hidden="false" customHeight="false" outlineLevel="0" collapsed="false"/>
    <row r="51691" customFormat="false" ht="15" hidden="false" customHeight="false" outlineLevel="0" collapsed="false"/>
    <row r="51692" customFormat="false" ht="15" hidden="false" customHeight="false" outlineLevel="0" collapsed="false"/>
    <row r="51693" customFormat="false" ht="15" hidden="false" customHeight="false" outlineLevel="0" collapsed="false"/>
    <row r="51694" customFormat="false" ht="15" hidden="false" customHeight="false" outlineLevel="0" collapsed="false"/>
    <row r="51695" customFormat="false" ht="15" hidden="false" customHeight="false" outlineLevel="0" collapsed="false"/>
    <row r="51696" customFormat="false" ht="15" hidden="false" customHeight="false" outlineLevel="0" collapsed="false"/>
    <row r="51697" customFormat="false" ht="15" hidden="false" customHeight="false" outlineLevel="0" collapsed="false"/>
    <row r="51698" customFormat="false" ht="15" hidden="false" customHeight="false" outlineLevel="0" collapsed="false"/>
    <row r="51699" customFormat="false" ht="15" hidden="false" customHeight="false" outlineLevel="0" collapsed="false"/>
    <row r="51700" customFormat="false" ht="15" hidden="false" customHeight="false" outlineLevel="0" collapsed="false"/>
    <row r="51701" customFormat="false" ht="15" hidden="false" customHeight="false" outlineLevel="0" collapsed="false"/>
    <row r="51702" customFormat="false" ht="15" hidden="false" customHeight="false" outlineLevel="0" collapsed="false"/>
    <row r="51703" customFormat="false" ht="15" hidden="false" customHeight="false" outlineLevel="0" collapsed="false"/>
    <row r="51704" customFormat="false" ht="15" hidden="false" customHeight="false" outlineLevel="0" collapsed="false"/>
    <row r="51705" customFormat="false" ht="15" hidden="false" customHeight="false" outlineLevel="0" collapsed="false"/>
    <row r="51706" customFormat="false" ht="15" hidden="false" customHeight="false" outlineLevel="0" collapsed="false"/>
    <row r="51707" customFormat="false" ht="15" hidden="false" customHeight="false" outlineLevel="0" collapsed="false"/>
    <row r="51708" customFormat="false" ht="15" hidden="false" customHeight="false" outlineLevel="0" collapsed="false"/>
    <row r="51709" customFormat="false" ht="15" hidden="false" customHeight="false" outlineLevel="0" collapsed="false"/>
    <row r="51710" customFormat="false" ht="15" hidden="false" customHeight="false" outlineLevel="0" collapsed="false"/>
    <row r="51711" customFormat="false" ht="15" hidden="false" customHeight="false" outlineLevel="0" collapsed="false"/>
    <row r="51712" customFormat="false" ht="15" hidden="false" customHeight="false" outlineLevel="0" collapsed="false"/>
    <row r="51713" customFormat="false" ht="15" hidden="false" customHeight="false" outlineLevel="0" collapsed="false"/>
    <row r="51714" customFormat="false" ht="15" hidden="false" customHeight="false" outlineLevel="0" collapsed="false"/>
    <row r="51715" customFormat="false" ht="15" hidden="false" customHeight="false" outlineLevel="0" collapsed="false"/>
    <row r="51716" customFormat="false" ht="15" hidden="false" customHeight="false" outlineLevel="0" collapsed="false"/>
    <row r="51717" customFormat="false" ht="15" hidden="false" customHeight="false" outlineLevel="0" collapsed="false"/>
    <row r="51718" customFormat="false" ht="15" hidden="false" customHeight="false" outlineLevel="0" collapsed="false"/>
    <row r="51719" customFormat="false" ht="15" hidden="false" customHeight="false" outlineLevel="0" collapsed="false"/>
    <row r="51720" customFormat="false" ht="15" hidden="false" customHeight="false" outlineLevel="0" collapsed="false"/>
    <row r="51721" customFormat="false" ht="15" hidden="false" customHeight="false" outlineLevel="0" collapsed="false"/>
    <row r="51722" customFormat="false" ht="15" hidden="false" customHeight="false" outlineLevel="0" collapsed="false"/>
    <row r="51723" customFormat="false" ht="15" hidden="false" customHeight="false" outlineLevel="0" collapsed="false"/>
    <row r="51724" customFormat="false" ht="15" hidden="false" customHeight="false" outlineLevel="0" collapsed="false"/>
    <row r="51725" customFormat="false" ht="15" hidden="false" customHeight="false" outlineLevel="0" collapsed="false"/>
    <row r="51726" customFormat="false" ht="15" hidden="false" customHeight="false" outlineLevel="0" collapsed="false"/>
    <row r="51727" customFormat="false" ht="15" hidden="false" customHeight="false" outlineLevel="0" collapsed="false"/>
    <row r="51728" customFormat="false" ht="15" hidden="false" customHeight="false" outlineLevel="0" collapsed="false"/>
    <row r="51729" customFormat="false" ht="15" hidden="false" customHeight="false" outlineLevel="0" collapsed="false"/>
    <row r="51730" customFormat="false" ht="15" hidden="false" customHeight="false" outlineLevel="0" collapsed="false"/>
    <row r="51731" customFormat="false" ht="15" hidden="false" customHeight="false" outlineLevel="0" collapsed="false"/>
    <row r="51732" customFormat="false" ht="15" hidden="false" customHeight="false" outlineLevel="0" collapsed="false"/>
    <row r="51733" customFormat="false" ht="15" hidden="false" customHeight="false" outlineLevel="0" collapsed="false"/>
    <row r="51734" customFormat="false" ht="15" hidden="false" customHeight="false" outlineLevel="0" collapsed="false"/>
    <row r="51735" customFormat="false" ht="15" hidden="false" customHeight="false" outlineLevel="0" collapsed="false"/>
    <row r="51736" customFormat="false" ht="15" hidden="false" customHeight="false" outlineLevel="0" collapsed="false"/>
    <row r="51737" customFormat="false" ht="15" hidden="false" customHeight="false" outlineLevel="0" collapsed="false"/>
    <row r="51738" customFormat="false" ht="15" hidden="false" customHeight="false" outlineLevel="0" collapsed="false"/>
    <row r="51739" customFormat="false" ht="15" hidden="false" customHeight="false" outlineLevel="0" collapsed="false"/>
    <row r="51740" customFormat="false" ht="15" hidden="false" customHeight="false" outlineLevel="0" collapsed="false"/>
    <row r="51741" customFormat="false" ht="15" hidden="false" customHeight="false" outlineLevel="0" collapsed="false"/>
    <row r="51742" customFormat="false" ht="15" hidden="false" customHeight="false" outlineLevel="0" collapsed="false"/>
    <row r="51743" customFormat="false" ht="15" hidden="false" customHeight="false" outlineLevel="0" collapsed="false"/>
    <row r="51744" customFormat="false" ht="15" hidden="false" customHeight="false" outlineLevel="0" collapsed="false"/>
    <row r="51745" customFormat="false" ht="15" hidden="false" customHeight="false" outlineLevel="0" collapsed="false"/>
    <row r="51746" customFormat="false" ht="15" hidden="false" customHeight="false" outlineLevel="0" collapsed="false"/>
    <row r="51747" customFormat="false" ht="15" hidden="false" customHeight="false" outlineLevel="0" collapsed="false"/>
    <row r="51748" customFormat="false" ht="15" hidden="false" customHeight="false" outlineLevel="0" collapsed="false"/>
    <row r="51749" customFormat="false" ht="15" hidden="false" customHeight="false" outlineLevel="0" collapsed="false"/>
    <row r="51750" customFormat="false" ht="15" hidden="false" customHeight="false" outlineLevel="0" collapsed="false"/>
    <row r="51751" customFormat="false" ht="15" hidden="false" customHeight="false" outlineLevel="0" collapsed="false"/>
    <row r="51752" customFormat="false" ht="15" hidden="false" customHeight="false" outlineLevel="0" collapsed="false"/>
    <row r="51753" customFormat="false" ht="15" hidden="false" customHeight="false" outlineLevel="0" collapsed="false"/>
    <row r="51754" customFormat="false" ht="15" hidden="false" customHeight="false" outlineLevel="0" collapsed="false"/>
    <row r="51755" customFormat="false" ht="15" hidden="false" customHeight="false" outlineLevel="0" collapsed="false"/>
    <row r="51756" customFormat="false" ht="15" hidden="false" customHeight="false" outlineLevel="0" collapsed="false"/>
    <row r="51757" customFormat="false" ht="15" hidden="false" customHeight="false" outlineLevel="0" collapsed="false"/>
    <row r="51758" customFormat="false" ht="15" hidden="false" customHeight="false" outlineLevel="0" collapsed="false"/>
    <row r="51759" customFormat="false" ht="15" hidden="false" customHeight="false" outlineLevel="0" collapsed="false"/>
    <row r="51760" customFormat="false" ht="15" hidden="false" customHeight="false" outlineLevel="0" collapsed="false"/>
    <row r="51761" customFormat="false" ht="15" hidden="false" customHeight="false" outlineLevel="0" collapsed="false"/>
    <row r="51762" customFormat="false" ht="15" hidden="false" customHeight="false" outlineLevel="0" collapsed="false"/>
    <row r="51763" customFormat="false" ht="15" hidden="false" customHeight="false" outlineLevel="0" collapsed="false"/>
    <row r="51764" customFormat="false" ht="15" hidden="false" customHeight="false" outlineLevel="0" collapsed="false"/>
    <row r="51765" customFormat="false" ht="15" hidden="false" customHeight="false" outlineLevel="0" collapsed="false"/>
    <row r="51766" customFormat="false" ht="15" hidden="false" customHeight="false" outlineLevel="0" collapsed="false"/>
    <row r="51767" customFormat="false" ht="15" hidden="false" customHeight="false" outlineLevel="0" collapsed="false"/>
    <row r="51768" customFormat="false" ht="15" hidden="false" customHeight="false" outlineLevel="0" collapsed="false"/>
    <row r="51769" customFormat="false" ht="15" hidden="false" customHeight="false" outlineLevel="0" collapsed="false"/>
    <row r="51770" customFormat="false" ht="15" hidden="false" customHeight="false" outlineLevel="0" collapsed="false"/>
    <row r="51771" customFormat="false" ht="15" hidden="false" customHeight="false" outlineLevel="0" collapsed="false"/>
    <row r="51772" customFormat="false" ht="15" hidden="false" customHeight="false" outlineLevel="0" collapsed="false"/>
    <row r="51773" customFormat="false" ht="15" hidden="false" customHeight="false" outlineLevel="0" collapsed="false"/>
    <row r="51774" customFormat="false" ht="15" hidden="false" customHeight="false" outlineLevel="0" collapsed="false"/>
    <row r="51775" customFormat="false" ht="15" hidden="false" customHeight="false" outlineLevel="0" collapsed="false"/>
    <row r="51776" customFormat="false" ht="15" hidden="false" customHeight="false" outlineLevel="0" collapsed="false"/>
    <row r="51777" customFormat="false" ht="15" hidden="false" customHeight="false" outlineLevel="0" collapsed="false"/>
    <row r="51778" customFormat="false" ht="15" hidden="false" customHeight="false" outlineLevel="0" collapsed="false"/>
    <row r="51779" customFormat="false" ht="15" hidden="false" customHeight="false" outlineLevel="0" collapsed="false"/>
    <row r="51780" customFormat="false" ht="15" hidden="false" customHeight="false" outlineLevel="0" collapsed="false"/>
    <row r="51781" customFormat="false" ht="15" hidden="false" customHeight="false" outlineLevel="0" collapsed="false"/>
    <row r="51782" customFormat="false" ht="15" hidden="false" customHeight="false" outlineLevel="0" collapsed="false"/>
    <row r="51783" customFormat="false" ht="15" hidden="false" customHeight="false" outlineLevel="0" collapsed="false"/>
    <row r="51784" customFormat="false" ht="15" hidden="false" customHeight="false" outlineLevel="0" collapsed="false"/>
    <row r="51785" customFormat="false" ht="15" hidden="false" customHeight="false" outlineLevel="0" collapsed="false"/>
    <row r="51786" customFormat="false" ht="15" hidden="false" customHeight="false" outlineLevel="0" collapsed="false"/>
    <row r="51787" customFormat="false" ht="15" hidden="false" customHeight="false" outlineLevel="0" collapsed="false"/>
    <row r="51788" customFormat="false" ht="15" hidden="false" customHeight="false" outlineLevel="0" collapsed="false"/>
    <row r="51789" customFormat="false" ht="15" hidden="false" customHeight="false" outlineLevel="0" collapsed="false"/>
    <row r="51790" customFormat="false" ht="15" hidden="false" customHeight="false" outlineLevel="0" collapsed="false"/>
    <row r="51791" customFormat="false" ht="15" hidden="false" customHeight="false" outlineLevel="0" collapsed="false"/>
    <row r="51792" customFormat="false" ht="15" hidden="false" customHeight="false" outlineLevel="0" collapsed="false"/>
    <row r="51793" customFormat="false" ht="15" hidden="false" customHeight="false" outlineLevel="0" collapsed="false"/>
    <row r="51794" customFormat="false" ht="15" hidden="false" customHeight="false" outlineLevel="0" collapsed="false"/>
    <row r="51795" customFormat="false" ht="15" hidden="false" customHeight="false" outlineLevel="0" collapsed="false"/>
    <row r="51796" customFormat="false" ht="15" hidden="false" customHeight="false" outlineLevel="0" collapsed="false"/>
    <row r="51797" customFormat="false" ht="15" hidden="false" customHeight="false" outlineLevel="0" collapsed="false"/>
    <row r="51798" customFormat="false" ht="15" hidden="false" customHeight="false" outlineLevel="0" collapsed="false"/>
    <row r="51799" customFormat="false" ht="15" hidden="false" customHeight="false" outlineLevel="0" collapsed="false"/>
    <row r="51800" customFormat="false" ht="15" hidden="false" customHeight="false" outlineLevel="0" collapsed="false"/>
    <row r="51801" customFormat="false" ht="15" hidden="false" customHeight="false" outlineLevel="0" collapsed="false"/>
    <row r="51802" customFormat="false" ht="15" hidden="false" customHeight="false" outlineLevel="0" collapsed="false"/>
    <row r="51803" customFormat="false" ht="15" hidden="false" customHeight="false" outlineLevel="0" collapsed="false"/>
    <row r="51804" customFormat="false" ht="15" hidden="false" customHeight="false" outlineLevel="0" collapsed="false"/>
    <row r="51805" customFormat="false" ht="15" hidden="false" customHeight="false" outlineLevel="0" collapsed="false"/>
    <row r="51806" customFormat="false" ht="15" hidden="false" customHeight="false" outlineLevel="0" collapsed="false"/>
    <row r="51807" customFormat="false" ht="15" hidden="false" customHeight="false" outlineLevel="0" collapsed="false"/>
    <row r="51808" customFormat="false" ht="15" hidden="false" customHeight="false" outlineLevel="0" collapsed="false"/>
    <row r="51809" customFormat="false" ht="15" hidden="false" customHeight="false" outlineLevel="0" collapsed="false"/>
    <row r="51810" customFormat="false" ht="15" hidden="false" customHeight="false" outlineLevel="0" collapsed="false"/>
    <row r="51811" customFormat="false" ht="15" hidden="false" customHeight="false" outlineLevel="0" collapsed="false"/>
    <row r="51812" customFormat="false" ht="15" hidden="false" customHeight="false" outlineLevel="0" collapsed="false"/>
    <row r="51813" customFormat="false" ht="15" hidden="false" customHeight="false" outlineLevel="0" collapsed="false"/>
    <row r="51814" customFormat="false" ht="15" hidden="false" customHeight="false" outlineLevel="0" collapsed="false"/>
    <row r="51815" customFormat="false" ht="15" hidden="false" customHeight="false" outlineLevel="0" collapsed="false"/>
    <row r="51816" customFormat="false" ht="15" hidden="false" customHeight="false" outlineLevel="0" collapsed="false"/>
    <row r="51817" customFormat="false" ht="15" hidden="false" customHeight="false" outlineLevel="0" collapsed="false"/>
    <row r="51818" customFormat="false" ht="15" hidden="false" customHeight="false" outlineLevel="0" collapsed="false"/>
    <row r="51819" customFormat="false" ht="15" hidden="false" customHeight="false" outlineLevel="0" collapsed="false"/>
    <row r="51820" customFormat="false" ht="15" hidden="false" customHeight="false" outlineLevel="0" collapsed="false"/>
    <row r="51821" customFormat="false" ht="15" hidden="false" customHeight="false" outlineLevel="0" collapsed="false"/>
    <row r="51822" customFormat="false" ht="15" hidden="false" customHeight="false" outlineLevel="0" collapsed="false"/>
    <row r="51823" customFormat="false" ht="15" hidden="false" customHeight="false" outlineLevel="0" collapsed="false"/>
    <row r="51824" customFormat="false" ht="15" hidden="false" customHeight="false" outlineLevel="0" collapsed="false"/>
    <row r="51825" customFormat="false" ht="15" hidden="false" customHeight="false" outlineLevel="0" collapsed="false"/>
    <row r="51826" customFormat="false" ht="15" hidden="false" customHeight="false" outlineLevel="0" collapsed="false"/>
    <row r="51827" customFormat="false" ht="15" hidden="false" customHeight="false" outlineLevel="0" collapsed="false"/>
    <row r="51828" customFormat="false" ht="15" hidden="false" customHeight="false" outlineLevel="0" collapsed="false"/>
    <row r="51829" customFormat="false" ht="15" hidden="false" customHeight="false" outlineLevel="0" collapsed="false"/>
    <row r="51830" customFormat="false" ht="15" hidden="false" customHeight="false" outlineLevel="0" collapsed="false"/>
    <row r="51831" customFormat="false" ht="15" hidden="false" customHeight="false" outlineLevel="0" collapsed="false"/>
    <row r="51832" customFormat="false" ht="15" hidden="false" customHeight="false" outlineLevel="0" collapsed="false"/>
    <row r="51833" customFormat="false" ht="15" hidden="false" customHeight="false" outlineLevel="0" collapsed="false"/>
    <row r="51834" customFormat="false" ht="15" hidden="false" customHeight="false" outlineLevel="0" collapsed="false"/>
    <row r="51835" customFormat="false" ht="15" hidden="false" customHeight="false" outlineLevel="0" collapsed="false"/>
    <row r="51836" customFormat="false" ht="15" hidden="false" customHeight="false" outlineLevel="0" collapsed="false"/>
    <row r="51837" customFormat="false" ht="15" hidden="false" customHeight="false" outlineLevel="0" collapsed="false"/>
    <row r="51838" customFormat="false" ht="15" hidden="false" customHeight="false" outlineLevel="0" collapsed="false"/>
    <row r="51839" customFormat="false" ht="15" hidden="false" customHeight="false" outlineLevel="0" collapsed="false"/>
    <row r="51840" customFormat="false" ht="15" hidden="false" customHeight="false" outlineLevel="0" collapsed="false"/>
    <row r="51841" customFormat="false" ht="15" hidden="false" customHeight="false" outlineLevel="0" collapsed="false"/>
    <row r="51842" customFormat="false" ht="15" hidden="false" customHeight="false" outlineLevel="0" collapsed="false"/>
    <row r="51843" customFormat="false" ht="15" hidden="false" customHeight="false" outlineLevel="0" collapsed="false"/>
    <row r="51844" customFormat="false" ht="15" hidden="false" customHeight="false" outlineLevel="0" collapsed="false"/>
    <row r="51845" customFormat="false" ht="15" hidden="false" customHeight="false" outlineLevel="0" collapsed="false"/>
    <row r="51846" customFormat="false" ht="15" hidden="false" customHeight="false" outlineLevel="0" collapsed="false"/>
    <row r="51847" customFormat="false" ht="15" hidden="false" customHeight="false" outlineLevel="0" collapsed="false"/>
    <row r="51848" customFormat="false" ht="15" hidden="false" customHeight="false" outlineLevel="0" collapsed="false"/>
    <row r="51849" customFormat="false" ht="15" hidden="false" customHeight="false" outlineLevel="0" collapsed="false"/>
    <row r="51850" customFormat="false" ht="15" hidden="false" customHeight="false" outlineLevel="0" collapsed="false"/>
    <row r="51851" customFormat="false" ht="15" hidden="false" customHeight="false" outlineLevel="0" collapsed="false"/>
    <row r="51852" customFormat="false" ht="15" hidden="false" customHeight="false" outlineLevel="0" collapsed="false"/>
    <row r="51853" customFormat="false" ht="15" hidden="false" customHeight="false" outlineLevel="0" collapsed="false"/>
    <row r="51854" customFormat="false" ht="15" hidden="false" customHeight="false" outlineLevel="0" collapsed="false"/>
    <row r="51855" customFormat="false" ht="15" hidden="false" customHeight="false" outlineLevel="0" collapsed="false"/>
    <row r="51856" customFormat="false" ht="15" hidden="false" customHeight="false" outlineLevel="0" collapsed="false"/>
    <row r="51857" customFormat="false" ht="15" hidden="false" customHeight="false" outlineLevel="0" collapsed="false"/>
    <row r="51858" customFormat="false" ht="15" hidden="false" customHeight="false" outlineLevel="0" collapsed="false"/>
    <row r="51859" customFormat="false" ht="15" hidden="false" customHeight="false" outlineLevel="0" collapsed="false"/>
    <row r="51860" customFormat="false" ht="15" hidden="false" customHeight="false" outlineLevel="0" collapsed="false"/>
    <row r="51861" customFormat="false" ht="15" hidden="false" customHeight="false" outlineLevel="0" collapsed="false"/>
    <row r="51862" customFormat="false" ht="15" hidden="false" customHeight="false" outlineLevel="0" collapsed="false"/>
    <row r="51863" customFormat="false" ht="15" hidden="false" customHeight="false" outlineLevel="0" collapsed="false"/>
    <row r="51864" customFormat="false" ht="15" hidden="false" customHeight="false" outlineLevel="0" collapsed="false"/>
    <row r="51865" customFormat="false" ht="15" hidden="false" customHeight="false" outlineLevel="0" collapsed="false"/>
    <row r="51866" customFormat="false" ht="15" hidden="false" customHeight="false" outlineLevel="0" collapsed="false"/>
    <row r="51867" customFormat="false" ht="15" hidden="false" customHeight="false" outlineLevel="0" collapsed="false"/>
    <row r="51868" customFormat="false" ht="15" hidden="false" customHeight="false" outlineLevel="0" collapsed="false"/>
    <row r="51869" customFormat="false" ht="15" hidden="false" customHeight="false" outlineLevel="0" collapsed="false"/>
    <row r="51870" customFormat="false" ht="15" hidden="false" customHeight="false" outlineLevel="0" collapsed="false"/>
    <row r="51871" customFormat="false" ht="15" hidden="false" customHeight="false" outlineLevel="0" collapsed="false"/>
    <row r="51872" customFormat="false" ht="15" hidden="false" customHeight="false" outlineLevel="0" collapsed="false"/>
    <row r="51873" customFormat="false" ht="15" hidden="false" customHeight="false" outlineLevel="0" collapsed="false"/>
    <row r="51874" customFormat="false" ht="15" hidden="false" customHeight="false" outlineLevel="0" collapsed="false"/>
    <row r="51875" customFormat="false" ht="15" hidden="false" customHeight="false" outlineLevel="0" collapsed="false"/>
    <row r="51876" customFormat="false" ht="15" hidden="false" customHeight="false" outlineLevel="0" collapsed="false"/>
    <row r="51877" customFormat="false" ht="15" hidden="false" customHeight="false" outlineLevel="0" collapsed="false"/>
    <row r="51878" customFormat="false" ht="15" hidden="false" customHeight="false" outlineLevel="0" collapsed="false"/>
    <row r="51879" customFormat="false" ht="15" hidden="false" customHeight="false" outlineLevel="0" collapsed="false"/>
    <row r="51880" customFormat="false" ht="15" hidden="false" customHeight="false" outlineLevel="0" collapsed="false"/>
    <row r="51881" customFormat="false" ht="15" hidden="false" customHeight="false" outlineLevel="0" collapsed="false"/>
    <row r="51882" customFormat="false" ht="15" hidden="false" customHeight="false" outlineLevel="0" collapsed="false"/>
    <row r="51883" customFormat="false" ht="15" hidden="false" customHeight="false" outlineLevel="0" collapsed="false"/>
    <row r="51884" customFormat="false" ht="15" hidden="false" customHeight="false" outlineLevel="0" collapsed="false"/>
    <row r="51885" customFormat="false" ht="15" hidden="false" customHeight="false" outlineLevel="0" collapsed="false"/>
    <row r="51886" customFormat="false" ht="15" hidden="false" customHeight="false" outlineLevel="0" collapsed="false"/>
    <row r="51887" customFormat="false" ht="15" hidden="false" customHeight="false" outlineLevel="0" collapsed="false"/>
    <row r="51888" customFormat="false" ht="15" hidden="false" customHeight="false" outlineLevel="0" collapsed="false"/>
    <row r="51889" customFormat="false" ht="15" hidden="false" customHeight="false" outlineLevel="0" collapsed="false"/>
    <row r="51890" customFormat="false" ht="15" hidden="false" customHeight="false" outlineLevel="0" collapsed="false"/>
    <row r="51891" customFormat="false" ht="15" hidden="false" customHeight="false" outlineLevel="0" collapsed="false"/>
    <row r="51892" customFormat="false" ht="15" hidden="false" customHeight="false" outlineLevel="0" collapsed="false"/>
    <row r="51893" customFormat="false" ht="15" hidden="false" customHeight="false" outlineLevel="0" collapsed="false"/>
    <row r="51894" customFormat="false" ht="15" hidden="false" customHeight="false" outlineLevel="0" collapsed="false"/>
    <row r="51895" customFormat="false" ht="15" hidden="false" customHeight="false" outlineLevel="0" collapsed="false"/>
    <row r="51896" customFormat="false" ht="15" hidden="false" customHeight="false" outlineLevel="0" collapsed="false"/>
    <row r="51897" customFormat="false" ht="15" hidden="false" customHeight="false" outlineLevel="0" collapsed="false"/>
    <row r="51898" customFormat="false" ht="15" hidden="false" customHeight="false" outlineLevel="0" collapsed="false"/>
    <row r="51899" customFormat="false" ht="15" hidden="false" customHeight="false" outlineLevel="0" collapsed="false"/>
    <row r="51900" customFormat="false" ht="15" hidden="false" customHeight="false" outlineLevel="0" collapsed="false"/>
    <row r="51901" customFormat="false" ht="15" hidden="false" customHeight="false" outlineLevel="0" collapsed="false"/>
    <row r="51902" customFormat="false" ht="15" hidden="false" customHeight="false" outlineLevel="0" collapsed="false"/>
    <row r="51903" customFormat="false" ht="15" hidden="false" customHeight="false" outlineLevel="0" collapsed="false"/>
    <row r="51904" customFormat="false" ht="15" hidden="false" customHeight="false" outlineLevel="0" collapsed="false"/>
    <row r="51905" customFormat="false" ht="15" hidden="false" customHeight="false" outlineLevel="0" collapsed="false"/>
    <row r="51906" customFormat="false" ht="15" hidden="false" customHeight="false" outlineLevel="0" collapsed="false"/>
    <row r="51907" customFormat="false" ht="15" hidden="false" customHeight="false" outlineLevel="0" collapsed="false"/>
    <row r="51908" customFormat="false" ht="15" hidden="false" customHeight="false" outlineLevel="0" collapsed="false"/>
    <row r="51909" customFormat="false" ht="15" hidden="false" customHeight="false" outlineLevel="0" collapsed="false"/>
    <row r="51910" customFormat="false" ht="15" hidden="false" customHeight="false" outlineLevel="0" collapsed="false"/>
    <row r="51911" customFormat="false" ht="15" hidden="false" customHeight="false" outlineLevel="0" collapsed="false"/>
    <row r="51912" customFormat="false" ht="15" hidden="false" customHeight="false" outlineLevel="0" collapsed="false"/>
    <row r="51913" customFormat="false" ht="15" hidden="false" customHeight="false" outlineLevel="0" collapsed="false"/>
    <row r="51914" customFormat="false" ht="15" hidden="false" customHeight="false" outlineLevel="0" collapsed="false"/>
    <row r="51915" customFormat="false" ht="15" hidden="false" customHeight="false" outlineLevel="0" collapsed="false"/>
    <row r="51916" customFormat="false" ht="15" hidden="false" customHeight="false" outlineLevel="0" collapsed="false"/>
    <row r="51917" customFormat="false" ht="15" hidden="false" customHeight="false" outlineLevel="0" collapsed="false"/>
    <row r="51918" customFormat="false" ht="15" hidden="false" customHeight="false" outlineLevel="0" collapsed="false"/>
    <row r="51919" customFormat="false" ht="15" hidden="false" customHeight="false" outlineLevel="0" collapsed="false"/>
    <row r="51920" customFormat="false" ht="15" hidden="false" customHeight="false" outlineLevel="0" collapsed="false"/>
    <row r="51921" customFormat="false" ht="15" hidden="false" customHeight="false" outlineLevel="0" collapsed="false"/>
    <row r="51922" customFormat="false" ht="15" hidden="false" customHeight="false" outlineLevel="0" collapsed="false"/>
    <row r="51923" customFormat="false" ht="15" hidden="false" customHeight="false" outlineLevel="0" collapsed="false"/>
    <row r="51924" customFormat="false" ht="15" hidden="false" customHeight="false" outlineLevel="0" collapsed="false"/>
    <row r="51925" customFormat="false" ht="15" hidden="false" customHeight="false" outlineLevel="0" collapsed="false"/>
    <row r="51926" customFormat="false" ht="15" hidden="false" customHeight="false" outlineLevel="0" collapsed="false"/>
    <row r="51927" customFormat="false" ht="15" hidden="false" customHeight="false" outlineLevel="0" collapsed="false"/>
    <row r="51928" customFormat="false" ht="15" hidden="false" customHeight="false" outlineLevel="0" collapsed="false"/>
    <row r="51929" customFormat="false" ht="15" hidden="false" customHeight="false" outlineLevel="0" collapsed="false"/>
    <row r="51930" customFormat="false" ht="15" hidden="false" customHeight="false" outlineLevel="0" collapsed="false"/>
    <row r="51931" customFormat="false" ht="15" hidden="false" customHeight="false" outlineLevel="0" collapsed="false"/>
    <row r="51932" customFormat="false" ht="15" hidden="false" customHeight="false" outlineLevel="0" collapsed="false"/>
    <row r="51933" customFormat="false" ht="15" hidden="false" customHeight="false" outlineLevel="0" collapsed="false"/>
    <row r="51934" customFormat="false" ht="15" hidden="false" customHeight="false" outlineLevel="0" collapsed="false"/>
    <row r="51935" customFormat="false" ht="15" hidden="false" customHeight="false" outlineLevel="0" collapsed="false"/>
    <row r="51936" customFormat="false" ht="15" hidden="false" customHeight="false" outlineLevel="0" collapsed="false"/>
    <row r="51937" customFormat="false" ht="15" hidden="false" customHeight="false" outlineLevel="0" collapsed="false"/>
    <row r="51938" customFormat="false" ht="15" hidden="false" customHeight="false" outlineLevel="0" collapsed="false"/>
    <row r="51939" customFormat="false" ht="15" hidden="false" customHeight="false" outlineLevel="0" collapsed="false"/>
    <row r="51940" customFormat="false" ht="15" hidden="false" customHeight="false" outlineLevel="0" collapsed="false"/>
    <row r="51941" customFormat="false" ht="15" hidden="false" customHeight="false" outlineLevel="0" collapsed="false"/>
    <row r="51942" customFormat="false" ht="15" hidden="false" customHeight="false" outlineLevel="0" collapsed="false"/>
    <row r="51943" customFormat="false" ht="15" hidden="false" customHeight="false" outlineLevel="0" collapsed="false"/>
    <row r="51944" customFormat="false" ht="15" hidden="false" customHeight="false" outlineLevel="0" collapsed="false"/>
    <row r="51945" customFormat="false" ht="15" hidden="false" customHeight="false" outlineLevel="0" collapsed="false"/>
    <row r="51946" customFormat="false" ht="15" hidden="false" customHeight="false" outlineLevel="0" collapsed="false"/>
    <row r="51947" customFormat="false" ht="15" hidden="false" customHeight="false" outlineLevel="0" collapsed="false"/>
    <row r="51948" customFormat="false" ht="15" hidden="false" customHeight="false" outlineLevel="0" collapsed="false"/>
    <row r="51949" customFormat="false" ht="15" hidden="false" customHeight="false" outlineLevel="0" collapsed="false"/>
    <row r="51950" customFormat="false" ht="15" hidden="false" customHeight="false" outlineLevel="0" collapsed="false"/>
    <row r="51951" customFormat="false" ht="15" hidden="false" customHeight="false" outlineLevel="0" collapsed="false"/>
    <row r="51952" customFormat="false" ht="15" hidden="false" customHeight="false" outlineLevel="0" collapsed="false"/>
    <row r="51953" customFormat="false" ht="15" hidden="false" customHeight="false" outlineLevel="0" collapsed="false"/>
    <row r="51954" customFormat="false" ht="15" hidden="false" customHeight="false" outlineLevel="0" collapsed="false"/>
    <row r="51955" customFormat="false" ht="15" hidden="false" customHeight="false" outlineLevel="0" collapsed="false"/>
    <row r="51956" customFormat="false" ht="15" hidden="false" customHeight="false" outlineLevel="0" collapsed="false"/>
    <row r="51957" customFormat="false" ht="15" hidden="false" customHeight="false" outlineLevel="0" collapsed="false"/>
    <row r="51958" customFormat="false" ht="15" hidden="false" customHeight="false" outlineLevel="0" collapsed="false"/>
    <row r="51959" customFormat="false" ht="15" hidden="false" customHeight="false" outlineLevel="0" collapsed="false"/>
    <row r="51960" customFormat="false" ht="15" hidden="false" customHeight="false" outlineLevel="0" collapsed="false"/>
    <row r="51961" customFormat="false" ht="15" hidden="false" customHeight="false" outlineLevel="0" collapsed="false"/>
    <row r="51962" customFormat="false" ht="15" hidden="false" customHeight="false" outlineLevel="0" collapsed="false"/>
    <row r="51963" customFormat="false" ht="15" hidden="false" customHeight="false" outlineLevel="0" collapsed="false"/>
    <row r="51964" customFormat="false" ht="15" hidden="false" customHeight="false" outlineLevel="0" collapsed="false"/>
    <row r="51965" customFormat="false" ht="15" hidden="false" customHeight="false" outlineLevel="0" collapsed="false"/>
    <row r="51966" customFormat="false" ht="15" hidden="false" customHeight="false" outlineLevel="0" collapsed="false"/>
    <row r="51967" customFormat="false" ht="15" hidden="false" customHeight="false" outlineLevel="0" collapsed="false"/>
    <row r="51968" customFormat="false" ht="15" hidden="false" customHeight="false" outlineLevel="0" collapsed="false"/>
    <row r="51969" customFormat="false" ht="15" hidden="false" customHeight="false" outlineLevel="0" collapsed="false"/>
    <row r="51970" customFormat="false" ht="15" hidden="false" customHeight="false" outlineLevel="0" collapsed="false"/>
    <row r="51971" customFormat="false" ht="15" hidden="false" customHeight="false" outlineLevel="0" collapsed="false"/>
    <row r="51972" customFormat="false" ht="15" hidden="false" customHeight="false" outlineLevel="0" collapsed="false"/>
    <row r="51973" customFormat="false" ht="15" hidden="false" customHeight="false" outlineLevel="0" collapsed="false"/>
    <row r="51974" customFormat="false" ht="15" hidden="false" customHeight="false" outlineLevel="0" collapsed="false"/>
    <row r="51975" customFormat="false" ht="15" hidden="false" customHeight="false" outlineLevel="0" collapsed="false"/>
    <row r="51976" customFormat="false" ht="15" hidden="false" customHeight="false" outlineLevel="0" collapsed="false"/>
    <row r="51977" customFormat="false" ht="15" hidden="false" customHeight="false" outlineLevel="0" collapsed="false"/>
    <row r="51978" customFormat="false" ht="15" hidden="false" customHeight="false" outlineLevel="0" collapsed="false"/>
    <row r="51979" customFormat="false" ht="15" hidden="false" customHeight="false" outlineLevel="0" collapsed="false"/>
    <row r="51980" customFormat="false" ht="15" hidden="false" customHeight="false" outlineLevel="0" collapsed="false"/>
    <row r="51981" customFormat="false" ht="15" hidden="false" customHeight="false" outlineLevel="0" collapsed="false"/>
    <row r="51982" customFormat="false" ht="15" hidden="false" customHeight="false" outlineLevel="0" collapsed="false"/>
    <row r="51983" customFormat="false" ht="15" hidden="false" customHeight="false" outlineLevel="0" collapsed="false"/>
    <row r="51984" customFormat="false" ht="15" hidden="false" customHeight="false" outlineLevel="0" collapsed="false"/>
    <row r="51985" customFormat="false" ht="15" hidden="false" customHeight="false" outlineLevel="0" collapsed="false"/>
    <row r="51986" customFormat="false" ht="15" hidden="false" customHeight="false" outlineLevel="0" collapsed="false"/>
    <row r="51987" customFormat="false" ht="15" hidden="false" customHeight="false" outlineLevel="0" collapsed="false"/>
    <row r="51988" customFormat="false" ht="15" hidden="false" customHeight="false" outlineLevel="0" collapsed="false"/>
    <row r="51989" customFormat="false" ht="15" hidden="false" customHeight="false" outlineLevel="0" collapsed="false"/>
    <row r="51990" customFormat="false" ht="15" hidden="false" customHeight="false" outlineLevel="0" collapsed="false"/>
    <row r="51991" customFormat="false" ht="15" hidden="false" customHeight="false" outlineLevel="0" collapsed="false"/>
    <row r="51992" customFormat="false" ht="15" hidden="false" customHeight="false" outlineLevel="0" collapsed="false"/>
    <row r="51993" customFormat="false" ht="15" hidden="false" customHeight="false" outlineLevel="0" collapsed="false"/>
    <row r="51994" customFormat="false" ht="15" hidden="false" customHeight="false" outlineLevel="0" collapsed="false"/>
    <row r="51995" customFormat="false" ht="15" hidden="false" customHeight="false" outlineLevel="0" collapsed="false"/>
    <row r="51996" customFormat="false" ht="15" hidden="false" customHeight="false" outlineLevel="0" collapsed="false"/>
    <row r="51997" customFormat="false" ht="15" hidden="false" customHeight="false" outlineLevel="0" collapsed="false"/>
    <row r="51998" customFormat="false" ht="15" hidden="false" customHeight="false" outlineLevel="0" collapsed="false"/>
    <row r="51999" customFormat="false" ht="15" hidden="false" customHeight="false" outlineLevel="0" collapsed="false"/>
    <row r="52000" customFormat="false" ht="15" hidden="false" customHeight="false" outlineLevel="0" collapsed="false"/>
    <row r="52001" customFormat="false" ht="15" hidden="false" customHeight="false" outlineLevel="0" collapsed="false"/>
    <row r="52002" customFormat="false" ht="15" hidden="false" customHeight="false" outlineLevel="0" collapsed="false"/>
    <row r="52003" customFormat="false" ht="15" hidden="false" customHeight="false" outlineLevel="0" collapsed="false"/>
    <row r="52004" customFormat="false" ht="15" hidden="false" customHeight="false" outlineLevel="0" collapsed="false"/>
    <row r="52005" customFormat="false" ht="15" hidden="false" customHeight="false" outlineLevel="0" collapsed="false"/>
    <row r="52006" customFormat="false" ht="15" hidden="false" customHeight="false" outlineLevel="0" collapsed="false"/>
    <row r="52007" customFormat="false" ht="15" hidden="false" customHeight="false" outlineLevel="0" collapsed="false"/>
    <row r="52008" customFormat="false" ht="15" hidden="false" customHeight="false" outlineLevel="0" collapsed="false"/>
    <row r="52009" customFormat="false" ht="15" hidden="false" customHeight="false" outlineLevel="0" collapsed="false"/>
    <row r="52010" customFormat="false" ht="15" hidden="false" customHeight="false" outlineLevel="0" collapsed="false"/>
    <row r="52011" customFormat="false" ht="15" hidden="false" customHeight="false" outlineLevel="0" collapsed="false"/>
    <row r="52012" customFormat="false" ht="15" hidden="false" customHeight="false" outlineLevel="0" collapsed="false"/>
    <row r="52013" customFormat="false" ht="15" hidden="false" customHeight="false" outlineLevel="0" collapsed="false"/>
    <row r="52014" customFormat="false" ht="15" hidden="false" customHeight="false" outlineLevel="0" collapsed="false"/>
    <row r="52015" customFormat="false" ht="15" hidden="false" customHeight="false" outlineLevel="0" collapsed="false"/>
    <row r="52016" customFormat="false" ht="15" hidden="false" customHeight="false" outlineLevel="0" collapsed="false"/>
    <row r="52017" customFormat="false" ht="15" hidden="false" customHeight="false" outlineLevel="0" collapsed="false"/>
    <row r="52018" customFormat="false" ht="15" hidden="false" customHeight="false" outlineLevel="0" collapsed="false"/>
    <row r="52019" customFormat="false" ht="15" hidden="false" customHeight="false" outlineLevel="0" collapsed="false"/>
    <row r="52020" customFormat="false" ht="15" hidden="false" customHeight="false" outlineLevel="0" collapsed="false"/>
    <row r="52021" customFormat="false" ht="15" hidden="false" customHeight="false" outlineLevel="0" collapsed="false"/>
    <row r="52022" customFormat="false" ht="15" hidden="false" customHeight="false" outlineLevel="0" collapsed="false"/>
    <row r="52023" customFormat="false" ht="15" hidden="false" customHeight="false" outlineLevel="0" collapsed="false"/>
    <row r="52024" customFormat="false" ht="15" hidden="false" customHeight="false" outlineLevel="0" collapsed="false"/>
    <row r="52025" customFormat="false" ht="15" hidden="false" customHeight="false" outlineLevel="0" collapsed="false"/>
    <row r="52026" customFormat="false" ht="15" hidden="false" customHeight="false" outlineLevel="0" collapsed="false"/>
    <row r="52027" customFormat="false" ht="15" hidden="false" customHeight="false" outlineLevel="0" collapsed="false"/>
    <row r="52028" customFormat="false" ht="15" hidden="false" customHeight="false" outlineLevel="0" collapsed="false"/>
    <row r="52029" customFormat="false" ht="15" hidden="false" customHeight="false" outlineLevel="0" collapsed="false"/>
    <row r="52030" customFormat="false" ht="15" hidden="false" customHeight="false" outlineLevel="0" collapsed="false"/>
    <row r="52031" customFormat="false" ht="15" hidden="false" customHeight="false" outlineLevel="0" collapsed="false"/>
    <row r="52032" customFormat="false" ht="15" hidden="false" customHeight="false" outlineLevel="0" collapsed="false"/>
    <row r="52033" customFormat="false" ht="15" hidden="false" customHeight="false" outlineLevel="0" collapsed="false"/>
    <row r="52034" customFormat="false" ht="15" hidden="false" customHeight="false" outlineLevel="0" collapsed="false"/>
    <row r="52035" customFormat="false" ht="15" hidden="false" customHeight="false" outlineLevel="0" collapsed="false"/>
    <row r="52036" customFormat="false" ht="15" hidden="false" customHeight="false" outlineLevel="0" collapsed="false"/>
    <row r="52037" customFormat="false" ht="15" hidden="false" customHeight="false" outlineLevel="0" collapsed="false"/>
    <row r="52038" customFormat="false" ht="15" hidden="false" customHeight="false" outlineLevel="0" collapsed="false"/>
    <row r="52039" customFormat="false" ht="15" hidden="false" customHeight="false" outlineLevel="0" collapsed="false"/>
    <row r="52040" customFormat="false" ht="15" hidden="false" customHeight="false" outlineLevel="0" collapsed="false"/>
    <row r="52041" customFormat="false" ht="15" hidden="false" customHeight="false" outlineLevel="0" collapsed="false"/>
    <row r="52042" customFormat="false" ht="15" hidden="false" customHeight="false" outlineLevel="0" collapsed="false"/>
    <row r="52043" customFormat="false" ht="15" hidden="false" customHeight="false" outlineLevel="0" collapsed="false"/>
    <row r="52044" customFormat="false" ht="15" hidden="false" customHeight="false" outlineLevel="0" collapsed="false"/>
    <row r="52045" customFormat="false" ht="15" hidden="false" customHeight="false" outlineLevel="0" collapsed="false"/>
    <row r="52046" customFormat="false" ht="15" hidden="false" customHeight="false" outlineLevel="0" collapsed="false"/>
    <row r="52047" customFormat="false" ht="15" hidden="false" customHeight="false" outlineLevel="0" collapsed="false"/>
    <row r="52048" customFormat="false" ht="15" hidden="false" customHeight="false" outlineLevel="0" collapsed="false"/>
    <row r="52049" customFormat="false" ht="15" hidden="false" customHeight="false" outlineLevel="0" collapsed="false"/>
    <row r="52050" customFormat="false" ht="15" hidden="false" customHeight="false" outlineLevel="0" collapsed="false"/>
    <row r="52051" customFormat="false" ht="15" hidden="false" customHeight="false" outlineLevel="0" collapsed="false"/>
    <row r="52052" customFormat="false" ht="15" hidden="false" customHeight="false" outlineLevel="0" collapsed="false"/>
    <row r="52053" customFormat="false" ht="15" hidden="false" customHeight="false" outlineLevel="0" collapsed="false"/>
    <row r="52054" customFormat="false" ht="15" hidden="false" customHeight="false" outlineLevel="0" collapsed="false"/>
    <row r="52055" customFormat="false" ht="15" hidden="false" customHeight="false" outlineLevel="0" collapsed="false"/>
    <row r="52056" customFormat="false" ht="15" hidden="false" customHeight="false" outlineLevel="0" collapsed="false"/>
    <row r="52057" customFormat="false" ht="15" hidden="false" customHeight="false" outlineLevel="0" collapsed="false"/>
    <row r="52058" customFormat="false" ht="15" hidden="false" customHeight="false" outlineLevel="0" collapsed="false"/>
    <row r="52059" customFormat="false" ht="15" hidden="false" customHeight="false" outlineLevel="0" collapsed="false"/>
    <row r="52060" customFormat="false" ht="15" hidden="false" customHeight="false" outlineLevel="0" collapsed="false"/>
    <row r="52061" customFormat="false" ht="15" hidden="false" customHeight="false" outlineLevel="0" collapsed="false"/>
    <row r="52062" customFormat="false" ht="15" hidden="false" customHeight="false" outlineLevel="0" collapsed="false"/>
    <row r="52063" customFormat="false" ht="15" hidden="false" customHeight="false" outlineLevel="0" collapsed="false"/>
    <row r="52064" customFormat="false" ht="15" hidden="false" customHeight="false" outlineLevel="0" collapsed="false"/>
    <row r="52065" customFormat="false" ht="15" hidden="false" customHeight="false" outlineLevel="0" collapsed="false"/>
    <row r="52066" customFormat="false" ht="15" hidden="false" customHeight="false" outlineLevel="0" collapsed="false"/>
    <row r="52067" customFormat="false" ht="15" hidden="false" customHeight="false" outlineLevel="0" collapsed="false"/>
    <row r="52068" customFormat="false" ht="15" hidden="false" customHeight="false" outlineLevel="0" collapsed="false"/>
    <row r="52069" customFormat="false" ht="15" hidden="false" customHeight="false" outlineLevel="0" collapsed="false"/>
    <row r="52070" customFormat="false" ht="15" hidden="false" customHeight="false" outlineLevel="0" collapsed="false"/>
    <row r="52071" customFormat="false" ht="15" hidden="false" customHeight="false" outlineLevel="0" collapsed="false"/>
    <row r="52072" customFormat="false" ht="15" hidden="false" customHeight="false" outlineLevel="0" collapsed="false"/>
    <row r="52073" customFormat="false" ht="15" hidden="false" customHeight="false" outlineLevel="0" collapsed="false"/>
    <row r="52074" customFormat="false" ht="15" hidden="false" customHeight="false" outlineLevel="0" collapsed="false"/>
    <row r="52075" customFormat="false" ht="15" hidden="false" customHeight="false" outlineLevel="0" collapsed="false"/>
    <row r="52076" customFormat="false" ht="15" hidden="false" customHeight="false" outlineLevel="0" collapsed="false"/>
    <row r="52077" customFormat="false" ht="15" hidden="false" customHeight="false" outlineLevel="0" collapsed="false"/>
    <row r="52078" customFormat="false" ht="15" hidden="false" customHeight="false" outlineLevel="0" collapsed="false"/>
    <row r="52079" customFormat="false" ht="15" hidden="false" customHeight="false" outlineLevel="0" collapsed="false"/>
    <row r="52080" customFormat="false" ht="15" hidden="false" customHeight="false" outlineLevel="0" collapsed="false"/>
    <row r="52081" customFormat="false" ht="15" hidden="false" customHeight="false" outlineLevel="0" collapsed="false"/>
    <row r="52082" customFormat="false" ht="15" hidden="false" customHeight="false" outlineLevel="0" collapsed="false"/>
    <row r="52083" customFormat="false" ht="15" hidden="false" customHeight="false" outlineLevel="0" collapsed="false"/>
    <row r="52084" customFormat="false" ht="15" hidden="false" customHeight="false" outlineLevel="0" collapsed="false"/>
    <row r="52085" customFormat="false" ht="15" hidden="false" customHeight="false" outlineLevel="0" collapsed="false"/>
    <row r="52086" customFormat="false" ht="15" hidden="false" customHeight="false" outlineLevel="0" collapsed="false"/>
    <row r="52087" customFormat="false" ht="15" hidden="false" customHeight="false" outlineLevel="0" collapsed="false"/>
    <row r="52088" customFormat="false" ht="15" hidden="false" customHeight="false" outlineLevel="0" collapsed="false"/>
    <row r="52089" customFormat="false" ht="15" hidden="false" customHeight="false" outlineLevel="0" collapsed="false"/>
    <row r="52090" customFormat="false" ht="15" hidden="false" customHeight="false" outlineLevel="0" collapsed="false"/>
    <row r="52091" customFormat="false" ht="15" hidden="false" customHeight="false" outlineLevel="0" collapsed="false"/>
    <row r="52092" customFormat="false" ht="15" hidden="false" customHeight="false" outlineLevel="0" collapsed="false"/>
    <row r="52093" customFormat="false" ht="15" hidden="false" customHeight="false" outlineLevel="0" collapsed="false"/>
    <row r="52094" customFormat="false" ht="15" hidden="false" customHeight="false" outlineLevel="0" collapsed="false"/>
    <row r="52095" customFormat="false" ht="15" hidden="false" customHeight="false" outlineLevel="0" collapsed="false"/>
    <row r="52096" customFormat="false" ht="15" hidden="false" customHeight="false" outlineLevel="0" collapsed="false"/>
    <row r="52097" customFormat="false" ht="15" hidden="false" customHeight="false" outlineLevel="0" collapsed="false"/>
    <row r="52098" customFormat="false" ht="15" hidden="false" customHeight="false" outlineLevel="0" collapsed="false"/>
    <row r="52099" customFormat="false" ht="15" hidden="false" customHeight="false" outlineLevel="0" collapsed="false"/>
    <row r="52100" customFormat="false" ht="15" hidden="false" customHeight="false" outlineLevel="0" collapsed="false"/>
    <row r="52101" customFormat="false" ht="15" hidden="false" customHeight="false" outlineLevel="0" collapsed="false"/>
    <row r="52102" customFormat="false" ht="15" hidden="false" customHeight="false" outlineLevel="0" collapsed="false"/>
    <row r="52103" customFormat="false" ht="15" hidden="false" customHeight="false" outlineLevel="0" collapsed="false"/>
    <row r="52104" customFormat="false" ht="15" hidden="false" customHeight="false" outlineLevel="0" collapsed="false"/>
    <row r="52105" customFormat="false" ht="15" hidden="false" customHeight="false" outlineLevel="0" collapsed="false"/>
    <row r="52106" customFormat="false" ht="15" hidden="false" customHeight="false" outlineLevel="0" collapsed="false"/>
    <row r="52107" customFormat="false" ht="15" hidden="false" customHeight="false" outlineLevel="0" collapsed="false"/>
    <row r="52108" customFormat="false" ht="15" hidden="false" customHeight="false" outlineLevel="0" collapsed="false"/>
    <row r="52109" customFormat="false" ht="15" hidden="false" customHeight="false" outlineLevel="0" collapsed="false"/>
    <row r="52110" customFormat="false" ht="15" hidden="false" customHeight="false" outlineLevel="0" collapsed="false"/>
    <row r="52111" customFormat="false" ht="15" hidden="false" customHeight="false" outlineLevel="0" collapsed="false"/>
    <row r="52112" customFormat="false" ht="15" hidden="false" customHeight="false" outlineLevel="0" collapsed="false"/>
    <row r="52113" customFormat="false" ht="15" hidden="false" customHeight="false" outlineLevel="0" collapsed="false"/>
    <row r="52114" customFormat="false" ht="15" hidden="false" customHeight="false" outlineLevel="0" collapsed="false"/>
    <row r="52115" customFormat="false" ht="15" hidden="false" customHeight="false" outlineLevel="0" collapsed="false"/>
    <row r="52116" customFormat="false" ht="15" hidden="false" customHeight="false" outlineLevel="0" collapsed="false"/>
    <row r="52117" customFormat="false" ht="15" hidden="false" customHeight="false" outlineLevel="0" collapsed="false"/>
    <row r="52118" customFormat="false" ht="15" hidden="false" customHeight="false" outlineLevel="0" collapsed="false"/>
    <row r="52119" customFormat="false" ht="15" hidden="false" customHeight="false" outlineLevel="0" collapsed="false"/>
    <row r="52120" customFormat="false" ht="15" hidden="false" customHeight="false" outlineLevel="0" collapsed="false"/>
    <row r="52121" customFormat="false" ht="15" hidden="false" customHeight="false" outlineLevel="0" collapsed="false"/>
    <row r="52122" customFormat="false" ht="15" hidden="false" customHeight="false" outlineLevel="0" collapsed="false"/>
    <row r="52123" customFormat="false" ht="15" hidden="false" customHeight="false" outlineLevel="0" collapsed="false"/>
    <row r="52124" customFormat="false" ht="15" hidden="false" customHeight="false" outlineLevel="0" collapsed="false"/>
    <row r="52125" customFormat="false" ht="15" hidden="false" customHeight="false" outlineLevel="0" collapsed="false"/>
    <row r="52126" customFormat="false" ht="15" hidden="false" customHeight="false" outlineLevel="0" collapsed="false"/>
    <row r="52127" customFormat="false" ht="15" hidden="false" customHeight="false" outlineLevel="0" collapsed="false"/>
    <row r="52128" customFormat="false" ht="15" hidden="false" customHeight="false" outlineLevel="0" collapsed="false"/>
    <row r="52129" customFormat="false" ht="15" hidden="false" customHeight="false" outlineLevel="0" collapsed="false"/>
    <row r="52130" customFormat="false" ht="15" hidden="false" customHeight="false" outlineLevel="0" collapsed="false"/>
    <row r="52131" customFormat="false" ht="15" hidden="false" customHeight="false" outlineLevel="0" collapsed="false"/>
    <row r="52132" customFormat="false" ht="15" hidden="false" customHeight="false" outlineLevel="0" collapsed="false"/>
    <row r="52133" customFormat="false" ht="15" hidden="false" customHeight="false" outlineLevel="0" collapsed="false"/>
    <row r="52134" customFormat="false" ht="15" hidden="false" customHeight="false" outlineLevel="0" collapsed="false"/>
    <row r="52135" customFormat="false" ht="15" hidden="false" customHeight="false" outlineLevel="0" collapsed="false"/>
    <row r="52136" customFormat="false" ht="15" hidden="false" customHeight="false" outlineLevel="0" collapsed="false"/>
    <row r="52137" customFormat="false" ht="15" hidden="false" customHeight="false" outlineLevel="0" collapsed="false"/>
    <row r="52138" customFormat="false" ht="15" hidden="false" customHeight="false" outlineLevel="0" collapsed="false"/>
    <row r="52139" customFormat="false" ht="15" hidden="false" customHeight="false" outlineLevel="0" collapsed="false"/>
    <row r="52140" customFormat="false" ht="15" hidden="false" customHeight="false" outlineLevel="0" collapsed="false"/>
    <row r="52141" customFormat="false" ht="15" hidden="false" customHeight="false" outlineLevel="0" collapsed="false"/>
    <row r="52142" customFormat="false" ht="15" hidden="false" customHeight="false" outlineLevel="0" collapsed="false"/>
    <row r="52143" customFormat="false" ht="15" hidden="false" customHeight="false" outlineLevel="0" collapsed="false"/>
    <row r="52144" customFormat="false" ht="15" hidden="false" customHeight="false" outlineLevel="0" collapsed="false"/>
    <row r="52145" customFormat="false" ht="15" hidden="false" customHeight="false" outlineLevel="0" collapsed="false"/>
    <row r="52146" customFormat="false" ht="15" hidden="false" customHeight="false" outlineLevel="0" collapsed="false"/>
    <row r="52147" customFormat="false" ht="15" hidden="false" customHeight="false" outlineLevel="0" collapsed="false"/>
    <row r="52148" customFormat="false" ht="15" hidden="false" customHeight="false" outlineLevel="0" collapsed="false"/>
    <row r="52149" customFormat="false" ht="15" hidden="false" customHeight="false" outlineLevel="0" collapsed="false"/>
    <row r="52150" customFormat="false" ht="15" hidden="false" customHeight="false" outlineLevel="0" collapsed="false"/>
    <row r="52151" customFormat="false" ht="15" hidden="false" customHeight="false" outlineLevel="0" collapsed="false"/>
    <row r="52152" customFormat="false" ht="15" hidden="false" customHeight="false" outlineLevel="0" collapsed="false"/>
    <row r="52153" customFormat="false" ht="15" hidden="false" customHeight="false" outlineLevel="0" collapsed="false"/>
    <row r="52154" customFormat="false" ht="15" hidden="false" customHeight="false" outlineLevel="0" collapsed="false"/>
    <row r="52155" customFormat="false" ht="15" hidden="false" customHeight="false" outlineLevel="0" collapsed="false"/>
    <row r="52156" customFormat="false" ht="15" hidden="false" customHeight="false" outlineLevel="0" collapsed="false"/>
    <row r="52157" customFormat="false" ht="15" hidden="false" customHeight="false" outlineLevel="0" collapsed="false"/>
    <row r="52158" customFormat="false" ht="15" hidden="false" customHeight="false" outlineLevel="0" collapsed="false"/>
    <row r="52159" customFormat="false" ht="15" hidden="false" customHeight="false" outlineLevel="0" collapsed="false"/>
    <row r="52160" customFormat="false" ht="15" hidden="false" customHeight="false" outlineLevel="0" collapsed="false"/>
    <row r="52161" customFormat="false" ht="15" hidden="false" customHeight="false" outlineLevel="0" collapsed="false"/>
    <row r="52162" customFormat="false" ht="15" hidden="false" customHeight="false" outlineLevel="0" collapsed="false"/>
    <row r="52163" customFormat="false" ht="15" hidden="false" customHeight="false" outlineLevel="0" collapsed="false"/>
    <row r="52164" customFormat="false" ht="15" hidden="false" customHeight="false" outlineLevel="0" collapsed="false"/>
    <row r="52165" customFormat="false" ht="15" hidden="false" customHeight="false" outlineLevel="0" collapsed="false"/>
    <row r="52166" customFormat="false" ht="15" hidden="false" customHeight="false" outlineLevel="0" collapsed="false"/>
    <row r="52167" customFormat="false" ht="15" hidden="false" customHeight="false" outlineLevel="0" collapsed="false"/>
    <row r="52168" customFormat="false" ht="15" hidden="false" customHeight="false" outlineLevel="0" collapsed="false"/>
    <row r="52169" customFormat="false" ht="15" hidden="false" customHeight="false" outlineLevel="0" collapsed="false"/>
    <row r="52170" customFormat="false" ht="15" hidden="false" customHeight="false" outlineLevel="0" collapsed="false"/>
    <row r="52171" customFormat="false" ht="15" hidden="false" customHeight="false" outlineLevel="0" collapsed="false"/>
    <row r="52172" customFormat="false" ht="15" hidden="false" customHeight="false" outlineLevel="0" collapsed="false"/>
    <row r="52173" customFormat="false" ht="15" hidden="false" customHeight="false" outlineLevel="0" collapsed="false"/>
    <row r="52174" customFormat="false" ht="15" hidden="false" customHeight="false" outlineLevel="0" collapsed="false"/>
    <row r="52175" customFormat="false" ht="15" hidden="false" customHeight="false" outlineLevel="0" collapsed="false"/>
    <row r="52176" customFormat="false" ht="15" hidden="false" customHeight="false" outlineLevel="0" collapsed="false"/>
    <row r="52177" customFormat="false" ht="15" hidden="false" customHeight="false" outlineLevel="0" collapsed="false"/>
    <row r="52178" customFormat="false" ht="15" hidden="false" customHeight="false" outlineLevel="0" collapsed="false"/>
    <row r="52179" customFormat="false" ht="15" hidden="false" customHeight="false" outlineLevel="0" collapsed="false"/>
    <row r="52180" customFormat="false" ht="15" hidden="false" customHeight="false" outlineLevel="0" collapsed="false"/>
    <row r="52181" customFormat="false" ht="15" hidden="false" customHeight="false" outlineLevel="0" collapsed="false"/>
    <row r="52182" customFormat="false" ht="15" hidden="false" customHeight="false" outlineLevel="0" collapsed="false"/>
    <row r="52183" customFormat="false" ht="15" hidden="false" customHeight="false" outlineLevel="0" collapsed="false"/>
    <row r="52184" customFormat="false" ht="15" hidden="false" customHeight="false" outlineLevel="0" collapsed="false"/>
    <row r="52185" customFormat="false" ht="15" hidden="false" customHeight="false" outlineLevel="0" collapsed="false"/>
    <row r="52186" customFormat="false" ht="15" hidden="false" customHeight="false" outlineLevel="0" collapsed="false"/>
    <row r="52187" customFormat="false" ht="15" hidden="false" customHeight="false" outlineLevel="0" collapsed="false"/>
    <row r="52188" customFormat="false" ht="15" hidden="false" customHeight="false" outlineLevel="0" collapsed="false"/>
    <row r="52189" customFormat="false" ht="15" hidden="false" customHeight="false" outlineLevel="0" collapsed="false"/>
    <row r="52190" customFormat="false" ht="15" hidden="false" customHeight="false" outlineLevel="0" collapsed="false"/>
    <row r="52191" customFormat="false" ht="15" hidden="false" customHeight="false" outlineLevel="0" collapsed="false"/>
    <row r="52192" customFormat="false" ht="15" hidden="false" customHeight="false" outlineLevel="0" collapsed="false"/>
    <row r="52193" customFormat="false" ht="15" hidden="false" customHeight="false" outlineLevel="0" collapsed="false"/>
    <row r="52194" customFormat="false" ht="15" hidden="false" customHeight="false" outlineLevel="0" collapsed="false"/>
    <row r="52195" customFormat="false" ht="15" hidden="false" customHeight="false" outlineLevel="0" collapsed="false"/>
    <row r="52196" customFormat="false" ht="15" hidden="false" customHeight="false" outlineLevel="0" collapsed="false"/>
    <row r="52197" customFormat="false" ht="15" hidden="false" customHeight="false" outlineLevel="0" collapsed="false"/>
    <row r="52198" customFormat="false" ht="15" hidden="false" customHeight="false" outlineLevel="0" collapsed="false"/>
    <row r="52199" customFormat="false" ht="15" hidden="false" customHeight="false" outlineLevel="0" collapsed="false"/>
    <row r="52200" customFormat="false" ht="15" hidden="false" customHeight="false" outlineLevel="0" collapsed="false"/>
    <row r="52201" customFormat="false" ht="15" hidden="false" customHeight="false" outlineLevel="0" collapsed="false"/>
    <row r="52202" customFormat="false" ht="15" hidden="false" customHeight="false" outlineLevel="0" collapsed="false"/>
    <row r="52203" customFormat="false" ht="15" hidden="false" customHeight="false" outlineLevel="0" collapsed="false"/>
    <row r="52204" customFormat="false" ht="15" hidden="false" customHeight="false" outlineLevel="0" collapsed="false"/>
    <row r="52205" customFormat="false" ht="15" hidden="false" customHeight="false" outlineLevel="0" collapsed="false"/>
    <row r="52206" customFormat="false" ht="15" hidden="false" customHeight="false" outlineLevel="0" collapsed="false"/>
    <row r="52207" customFormat="false" ht="15" hidden="false" customHeight="false" outlineLevel="0" collapsed="false"/>
    <row r="52208" customFormat="false" ht="15" hidden="false" customHeight="false" outlineLevel="0" collapsed="false"/>
    <row r="52209" customFormat="false" ht="15" hidden="false" customHeight="false" outlineLevel="0" collapsed="false"/>
    <row r="52210" customFormat="false" ht="15" hidden="false" customHeight="false" outlineLevel="0" collapsed="false"/>
    <row r="52211" customFormat="false" ht="15" hidden="false" customHeight="false" outlineLevel="0" collapsed="false"/>
    <row r="52212" customFormat="false" ht="15" hidden="false" customHeight="false" outlineLevel="0" collapsed="false"/>
    <row r="52213" customFormat="false" ht="15" hidden="false" customHeight="false" outlineLevel="0" collapsed="false"/>
    <row r="52214" customFormat="false" ht="15" hidden="false" customHeight="false" outlineLevel="0" collapsed="false"/>
    <row r="52215" customFormat="false" ht="15" hidden="false" customHeight="false" outlineLevel="0" collapsed="false"/>
    <row r="52216" customFormat="false" ht="15" hidden="false" customHeight="false" outlineLevel="0" collapsed="false"/>
    <row r="52217" customFormat="false" ht="15" hidden="false" customHeight="false" outlineLevel="0" collapsed="false"/>
    <row r="52218" customFormat="false" ht="15" hidden="false" customHeight="false" outlineLevel="0" collapsed="false"/>
    <row r="52219" customFormat="false" ht="15" hidden="false" customHeight="false" outlineLevel="0" collapsed="false"/>
    <row r="52220" customFormat="false" ht="15" hidden="false" customHeight="false" outlineLevel="0" collapsed="false"/>
    <row r="52221" customFormat="false" ht="15" hidden="false" customHeight="false" outlineLevel="0" collapsed="false"/>
    <row r="52222" customFormat="false" ht="15" hidden="false" customHeight="false" outlineLevel="0" collapsed="false"/>
    <row r="52223" customFormat="false" ht="15" hidden="false" customHeight="false" outlineLevel="0" collapsed="false"/>
    <row r="52224" customFormat="false" ht="15" hidden="false" customHeight="false" outlineLevel="0" collapsed="false"/>
    <row r="52225" customFormat="false" ht="15" hidden="false" customHeight="false" outlineLevel="0" collapsed="false"/>
    <row r="52226" customFormat="false" ht="15" hidden="false" customHeight="false" outlineLevel="0" collapsed="false"/>
    <row r="52227" customFormat="false" ht="15" hidden="false" customHeight="false" outlineLevel="0" collapsed="false"/>
    <row r="52228" customFormat="false" ht="15" hidden="false" customHeight="false" outlineLevel="0" collapsed="false"/>
    <row r="52229" customFormat="false" ht="15" hidden="false" customHeight="false" outlineLevel="0" collapsed="false"/>
    <row r="52230" customFormat="false" ht="15" hidden="false" customHeight="false" outlineLevel="0" collapsed="false"/>
    <row r="52231" customFormat="false" ht="15" hidden="false" customHeight="false" outlineLevel="0" collapsed="false"/>
    <row r="52232" customFormat="false" ht="15" hidden="false" customHeight="false" outlineLevel="0" collapsed="false"/>
    <row r="52233" customFormat="false" ht="15" hidden="false" customHeight="false" outlineLevel="0" collapsed="false"/>
    <row r="52234" customFormat="false" ht="15" hidden="false" customHeight="false" outlineLevel="0" collapsed="false"/>
    <row r="52235" customFormat="false" ht="15" hidden="false" customHeight="false" outlineLevel="0" collapsed="false"/>
    <row r="52236" customFormat="false" ht="15" hidden="false" customHeight="false" outlineLevel="0" collapsed="false"/>
    <row r="52237" customFormat="false" ht="15" hidden="false" customHeight="false" outlineLevel="0" collapsed="false"/>
    <row r="52238" customFormat="false" ht="15" hidden="false" customHeight="false" outlineLevel="0" collapsed="false"/>
    <row r="52239" customFormat="false" ht="15" hidden="false" customHeight="false" outlineLevel="0" collapsed="false"/>
    <row r="52240" customFormat="false" ht="15" hidden="false" customHeight="false" outlineLevel="0" collapsed="false"/>
    <row r="52241" customFormat="false" ht="15" hidden="false" customHeight="false" outlineLevel="0" collapsed="false"/>
    <row r="52242" customFormat="false" ht="15" hidden="false" customHeight="false" outlineLevel="0" collapsed="false"/>
    <row r="52243" customFormat="false" ht="15" hidden="false" customHeight="false" outlineLevel="0" collapsed="false"/>
    <row r="52244" customFormat="false" ht="15" hidden="false" customHeight="false" outlineLevel="0" collapsed="false"/>
    <row r="52245" customFormat="false" ht="15" hidden="false" customHeight="false" outlineLevel="0" collapsed="false"/>
    <row r="52246" customFormat="false" ht="15" hidden="false" customHeight="false" outlineLevel="0" collapsed="false"/>
    <row r="52247" customFormat="false" ht="15" hidden="false" customHeight="false" outlineLevel="0" collapsed="false"/>
    <row r="52248" customFormat="false" ht="15" hidden="false" customHeight="false" outlineLevel="0" collapsed="false"/>
    <row r="52249" customFormat="false" ht="15" hidden="false" customHeight="false" outlineLevel="0" collapsed="false"/>
    <row r="52250" customFormat="false" ht="15" hidden="false" customHeight="false" outlineLevel="0" collapsed="false"/>
    <row r="52251" customFormat="false" ht="15" hidden="false" customHeight="false" outlineLevel="0" collapsed="false"/>
    <row r="52252" customFormat="false" ht="15" hidden="false" customHeight="false" outlineLevel="0" collapsed="false"/>
    <row r="52253" customFormat="false" ht="15" hidden="false" customHeight="false" outlineLevel="0" collapsed="false"/>
    <row r="52254" customFormat="false" ht="15" hidden="false" customHeight="false" outlineLevel="0" collapsed="false"/>
    <row r="52255" customFormat="false" ht="15" hidden="false" customHeight="false" outlineLevel="0" collapsed="false"/>
    <row r="52256" customFormat="false" ht="15" hidden="false" customHeight="false" outlineLevel="0" collapsed="false"/>
    <row r="52257" customFormat="false" ht="15" hidden="false" customHeight="false" outlineLevel="0" collapsed="false"/>
    <row r="52258" customFormat="false" ht="15" hidden="false" customHeight="false" outlineLevel="0" collapsed="false"/>
    <row r="52259" customFormat="false" ht="15" hidden="false" customHeight="false" outlineLevel="0" collapsed="false"/>
    <row r="52260" customFormat="false" ht="15" hidden="false" customHeight="false" outlineLevel="0" collapsed="false"/>
    <row r="52261" customFormat="false" ht="15" hidden="false" customHeight="false" outlineLevel="0" collapsed="false"/>
    <row r="52262" customFormat="false" ht="15" hidden="false" customHeight="false" outlineLevel="0" collapsed="false"/>
    <row r="52263" customFormat="false" ht="15" hidden="false" customHeight="false" outlineLevel="0" collapsed="false"/>
    <row r="52264" customFormat="false" ht="15" hidden="false" customHeight="false" outlineLevel="0" collapsed="false"/>
    <row r="52265" customFormat="false" ht="15" hidden="false" customHeight="false" outlineLevel="0" collapsed="false"/>
    <row r="52266" customFormat="false" ht="15" hidden="false" customHeight="false" outlineLevel="0" collapsed="false"/>
    <row r="52267" customFormat="false" ht="15" hidden="false" customHeight="false" outlineLevel="0" collapsed="false"/>
    <row r="52268" customFormat="false" ht="15" hidden="false" customHeight="false" outlineLevel="0" collapsed="false"/>
    <row r="52269" customFormat="false" ht="15" hidden="false" customHeight="false" outlineLevel="0" collapsed="false"/>
    <row r="52270" customFormat="false" ht="15" hidden="false" customHeight="false" outlineLevel="0" collapsed="false"/>
    <row r="52271" customFormat="false" ht="15" hidden="false" customHeight="false" outlineLevel="0" collapsed="false"/>
    <row r="52272" customFormat="false" ht="15" hidden="false" customHeight="false" outlineLevel="0" collapsed="false"/>
    <row r="52273" customFormat="false" ht="15" hidden="false" customHeight="false" outlineLevel="0" collapsed="false"/>
    <row r="52274" customFormat="false" ht="15" hidden="false" customHeight="false" outlineLevel="0" collapsed="false"/>
    <row r="52275" customFormat="false" ht="15" hidden="false" customHeight="false" outlineLevel="0" collapsed="false"/>
    <row r="52276" customFormat="false" ht="15" hidden="false" customHeight="false" outlineLevel="0" collapsed="false"/>
    <row r="52277" customFormat="false" ht="15" hidden="false" customHeight="false" outlineLevel="0" collapsed="false"/>
    <row r="52278" customFormat="false" ht="15" hidden="false" customHeight="false" outlineLevel="0" collapsed="false"/>
    <row r="52279" customFormat="false" ht="15" hidden="false" customHeight="false" outlineLevel="0" collapsed="false"/>
    <row r="52280" customFormat="false" ht="15" hidden="false" customHeight="false" outlineLevel="0" collapsed="false"/>
    <row r="52281" customFormat="false" ht="15" hidden="false" customHeight="false" outlineLevel="0" collapsed="false"/>
    <row r="52282" customFormat="false" ht="15" hidden="false" customHeight="false" outlineLevel="0" collapsed="false"/>
    <row r="52283" customFormat="false" ht="15" hidden="false" customHeight="false" outlineLevel="0" collapsed="false"/>
    <row r="52284" customFormat="false" ht="15" hidden="false" customHeight="false" outlineLevel="0" collapsed="false"/>
    <row r="52285" customFormat="false" ht="15" hidden="false" customHeight="false" outlineLevel="0" collapsed="false"/>
    <row r="52286" customFormat="false" ht="15" hidden="false" customHeight="false" outlineLevel="0" collapsed="false"/>
    <row r="52287" customFormat="false" ht="15" hidden="false" customHeight="false" outlineLevel="0" collapsed="false"/>
    <row r="52288" customFormat="false" ht="15" hidden="false" customHeight="false" outlineLevel="0" collapsed="false"/>
    <row r="52289" customFormat="false" ht="15" hidden="false" customHeight="false" outlineLevel="0" collapsed="false"/>
    <row r="52290" customFormat="false" ht="15" hidden="false" customHeight="false" outlineLevel="0" collapsed="false"/>
    <row r="52291" customFormat="false" ht="15" hidden="false" customHeight="false" outlineLevel="0" collapsed="false"/>
    <row r="52292" customFormat="false" ht="15" hidden="false" customHeight="false" outlineLevel="0" collapsed="false"/>
    <row r="52293" customFormat="false" ht="15" hidden="false" customHeight="false" outlineLevel="0" collapsed="false"/>
    <row r="52294" customFormat="false" ht="15" hidden="false" customHeight="false" outlineLevel="0" collapsed="false"/>
    <row r="52295" customFormat="false" ht="15" hidden="false" customHeight="false" outlineLevel="0" collapsed="false"/>
    <row r="52296" customFormat="false" ht="15" hidden="false" customHeight="false" outlineLevel="0" collapsed="false"/>
    <row r="52297" customFormat="false" ht="15" hidden="false" customHeight="false" outlineLevel="0" collapsed="false"/>
    <row r="52298" customFormat="false" ht="15" hidden="false" customHeight="false" outlineLevel="0" collapsed="false"/>
    <row r="52299" customFormat="false" ht="15" hidden="false" customHeight="false" outlineLevel="0" collapsed="false"/>
    <row r="52300" customFormat="false" ht="15" hidden="false" customHeight="false" outlineLevel="0" collapsed="false"/>
    <row r="52301" customFormat="false" ht="15" hidden="false" customHeight="false" outlineLevel="0" collapsed="false"/>
    <row r="52302" customFormat="false" ht="15" hidden="false" customHeight="false" outlineLevel="0" collapsed="false"/>
    <row r="52303" customFormat="false" ht="15" hidden="false" customHeight="false" outlineLevel="0" collapsed="false"/>
    <row r="52304" customFormat="false" ht="15" hidden="false" customHeight="false" outlineLevel="0" collapsed="false"/>
    <row r="52305" customFormat="false" ht="15" hidden="false" customHeight="false" outlineLevel="0" collapsed="false"/>
    <row r="52306" customFormat="false" ht="15" hidden="false" customHeight="false" outlineLevel="0" collapsed="false"/>
    <row r="52307" customFormat="false" ht="15" hidden="false" customHeight="false" outlineLevel="0" collapsed="false"/>
    <row r="52308" customFormat="false" ht="15" hidden="false" customHeight="false" outlineLevel="0" collapsed="false"/>
    <row r="52309" customFormat="false" ht="15" hidden="false" customHeight="false" outlineLevel="0" collapsed="false"/>
    <row r="52310" customFormat="false" ht="15" hidden="false" customHeight="false" outlineLevel="0" collapsed="false"/>
    <row r="52311" customFormat="false" ht="15" hidden="false" customHeight="false" outlineLevel="0" collapsed="false"/>
    <row r="52312" customFormat="false" ht="15" hidden="false" customHeight="false" outlineLevel="0" collapsed="false"/>
    <row r="52313" customFormat="false" ht="15" hidden="false" customHeight="false" outlineLevel="0" collapsed="false"/>
    <row r="52314" customFormat="false" ht="15" hidden="false" customHeight="false" outlineLevel="0" collapsed="false"/>
    <row r="52315" customFormat="false" ht="15" hidden="false" customHeight="false" outlineLevel="0" collapsed="false"/>
    <row r="52316" customFormat="false" ht="15" hidden="false" customHeight="false" outlineLevel="0" collapsed="false"/>
    <row r="52317" customFormat="false" ht="15" hidden="false" customHeight="false" outlineLevel="0" collapsed="false"/>
    <row r="52318" customFormat="false" ht="15" hidden="false" customHeight="false" outlineLevel="0" collapsed="false"/>
    <row r="52319" customFormat="false" ht="15" hidden="false" customHeight="false" outlineLevel="0" collapsed="false"/>
    <row r="52320" customFormat="false" ht="15" hidden="false" customHeight="false" outlineLevel="0" collapsed="false"/>
    <row r="52321" customFormat="false" ht="15" hidden="false" customHeight="false" outlineLevel="0" collapsed="false"/>
    <row r="52322" customFormat="false" ht="15" hidden="false" customHeight="false" outlineLevel="0" collapsed="false"/>
    <row r="52323" customFormat="false" ht="15" hidden="false" customHeight="false" outlineLevel="0" collapsed="false"/>
    <row r="52324" customFormat="false" ht="15" hidden="false" customHeight="false" outlineLevel="0" collapsed="false"/>
    <row r="52325" customFormat="false" ht="15" hidden="false" customHeight="false" outlineLevel="0" collapsed="false"/>
    <row r="52326" customFormat="false" ht="15" hidden="false" customHeight="false" outlineLevel="0" collapsed="false"/>
    <row r="52327" customFormat="false" ht="15" hidden="false" customHeight="false" outlineLevel="0" collapsed="false"/>
    <row r="52328" customFormat="false" ht="15" hidden="false" customHeight="false" outlineLevel="0" collapsed="false"/>
    <row r="52329" customFormat="false" ht="15" hidden="false" customHeight="false" outlineLevel="0" collapsed="false"/>
    <row r="52330" customFormat="false" ht="15" hidden="false" customHeight="false" outlineLevel="0" collapsed="false"/>
    <row r="52331" customFormat="false" ht="15" hidden="false" customHeight="false" outlineLevel="0" collapsed="false"/>
    <row r="52332" customFormat="false" ht="15" hidden="false" customHeight="false" outlineLevel="0" collapsed="false"/>
    <row r="52333" customFormat="false" ht="15" hidden="false" customHeight="false" outlineLevel="0" collapsed="false"/>
    <row r="52334" customFormat="false" ht="15" hidden="false" customHeight="false" outlineLevel="0" collapsed="false"/>
    <row r="52335" customFormat="false" ht="15" hidden="false" customHeight="false" outlineLevel="0" collapsed="false"/>
    <row r="52336" customFormat="false" ht="15" hidden="false" customHeight="false" outlineLevel="0" collapsed="false"/>
    <row r="52337" customFormat="false" ht="15" hidden="false" customHeight="false" outlineLevel="0" collapsed="false"/>
    <row r="52338" customFormat="false" ht="15" hidden="false" customHeight="false" outlineLevel="0" collapsed="false"/>
    <row r="52339" customFormat="false" ht="15" hidden="false" customHeight="false" outlineLevel="0" collapsed="false"/>
    <row r="52340" customFormat="false" ht="15" hidden="false" customHeight="false" outlineLevel="0" collapsed="false"/>
    <row r="52341" customFormat="false" ht="15" hidden="false" customHeight="false" outlineLevel="0" collapsed="false"/>
    <row r="52342" customFormat="false" ht="15" hidden="false" customHeight="false" outlineLevel="0" collapsed="false"/>
    <row r="52343" customFormat="false" ht="15" hidden="false" customHeight="false" outlineLevel="0" collapsed="false"/>
    <row r="52344" customFormat="false" ht="15" hidden="false" customHeight="false" outlineLevel="0" collapsed="false"/>
    <row r="52345" customFormat="false" ht="15" hidden="false" customHeight="false" outlineLevel="0" collapsed="false"/>
    <row r="52346" customFormat="false" ht="15" hidden="false" customHeight="false" outlineLevel="0" collapsed="false"/>
    <row r="52347" customFormat="false" ht="15" hidden="false" customHeight="false" outlineLevel="0" collapsed="false"/>
    <row r="52348" customFormat="false" ht="15" hidden="false" customHeight="false" outlineLevel="0" collapsed="false"/>
    <row r="52349" customFormat="false" ht="15" hidden="false" customHeight="false" outlineLevel="0" collapsed="false"/>
    <row r="52350" customFormat="false" ht="15" hidden="false" customHeight="false" outlineLevel="0" collapsed="false"/>
    <row r="52351" customFormat="false" ht="15" hidden="false" customHeight="false" outlineLevel="0" collapsed="false"/>
    <row r="52352" customFormat="false" ht="15" hidden="false" customHeight="false" outlineLevel="0" collapsed="false"/>
    <row r="52353" customFormat="false" ht="15" hidden="false" customHeight="false" outlineLevel="0" collapsed="false"/>
    <row r="52354" customFormat="false" ht="15" hidden="false" customHeight="false" outlineLevel="0" collapsed="false"/>
    <row r="52355" customFormat="false" ht="15" hidden="false" customHeight="false" outlineLevel="0" collapsed="false"/>
    <row r="52356" customFormat="false" ht="15" hidden="false" customHeight="false" outlineLevel="0" collapsed="false"/>
    <row r="52357" customFormat="false" ht="15" hidden="false" customHeight="false" outlineLevel="0" collapsed="false"/>
    <row r="52358" customFormat="false" ht="15" hidden="false" customHeight="false" outlineLevel="0" collapsed="false"/>
    <row r="52359" customFormat="false" ht="15" hidden="false" customHeight="false" outlineLevel="0" collapsed="false"/>
    <row r="52360" customFormat="false" ht="15" hidden="false" customHeight="false" outlineLevel="0" collapsed="false"/>
    <row r="52361" customFormat="false" ht="15" hidden="false" customHeight="false" outlineLevel="0" collapsed="false"/>
    <row r="52362" customFormat="false" ht="15" hidden="false" customHeight="false" outlineLevel="0" collapsed="false"/>
    <row r="52363" customFormat="false" ht="15" hidden="false" customHeight="false" outlineLevel="0" collapsed="false"/>
    <row r="52364" customFormat="false" ht="15" hidden="false" customHeight="false" outlineLevel="0" collapsed="false"/>
    <row r="52365" customFormat="false" ht="15" hidden="false" customHeight="false" outlineLevel="0" collapsed="false"/>
    <row r="52366" customFormat="false" ht="15" hidden="false" customHeight="false" outlineLevel="0" collapsed="false"/>
    <row r="52367" customFormat="false" ht="15" hidden="false" customHeight="false" outlineLevel="0" collapsed="false"/>
    <row r="52368" customFormat="false" ht="15" hidden="false" customHeight="false" outlineLevel="0" collapsed="false"/>
    <row r="52369" customFormat="false" ht="15" hidden="false" customHeight="false" outlineLevel="0" collapsed="false"/>
    <row r="52370" customFormat="false" ht="15" hidden="false" customHeight="false" outlineLevel="0" collapsed="false"/>
    <row r="52371" customFormat="false" ht="15" hidden="false" customHeight="false" outlineLevel="0" collapsed="false"/>
    <row r="52372" customFormat="false" ht="15" hidden="false" customHeight="false" outlineLevel="0" collapsed="false"/>
    <row r="52373" customFormat="false" ht="15" hidden="false" customHeight="false" outlineLevel="0" collapsed="false"/>
    <row r="52374" customFormat="false" ht="15" hidden="false" customHeight="false" outlineLevel="0" collapsed="false"/>
    <row r="52375" customFormat="false" ht="15" hidden="false" customHeight="false" outlineLevel="0" collapsed="false"/>
    <row r="52376" customFormat="false" ht="15" hidden="false" customHeight="false" outlineLevel="0" collapsed="false"/>
    <row r="52377" customFormat="false" ht="15" hidden="false" customHeight="false" outlineLevel="0" collapsed="false"/>
    <row r="52378" customFormat="false" ht="15" hidden="false" customHeight="false" outlineLevel="0" collapsed="false"/>
    <row r="52379" customFormat="false" ht="15" hidden="false" customHeight="false" outlineLevel="0" collapsed="false"/>
    <row r="52380" customFormat="false" ht="15" hidden="false" customHeight="false" outlineLevel="0" collapsed="false"/>
    <row r="52381" customFormat="false" ht="15" hidden="false" customHeight="false" outlineLevel="0" collapsed="false"/>
    <row r="52382" customFormat="false" ht="15" hidden="false" customHeight="false" outlineLevel="0" collapsed="false"/>
    <row r="52383" customFormat="false" ht="15" hidden="false" customHeight="false" outlineLevel="0" collapsed="false"/>
    <row r="52384" customFormat="false" ht="15" hidden="false" customHeight="false" outlineLevel="0" collapsed="false"/>
    <row r="52385" customFormat="false" ht="15" hidden="false" customHeight="false" outlineLevel="0" collapsed="false"/>
    <row r="52386" customFormat="false" ht="15" hidden="false" customHeight="false" outlineLevel="0" collapsed="false"/>
    <row r="52387" customFormat="false" ht="15" hidden="false" customHeight="false" outlineLevel="0" collapsed="false"/>
    <row r="52388" customFormat="false" ht="15" hidden="false" customHeight="false" outlineLevel="0" collapsed="false"/>
    <row r="52389" customFormat="false" ht="15" hidden="false" customHeight="false" outlineLevel="0" collapsed="false"/>
    <row r="52390" customFormat="false" ht="15" hidden="false" customHeight="false" outlineLevel="0" collapsed="false"/>
    <row r="52391" customFormat="false" ht="15" hidden="false" customHeight="false" outlineLevel="0" collapsed="false"/>
    <row r="52392" customFormat="false" ht="15" hidden="false" customHeight="false" outlineLevel="0" collapsed="false"/>
    <row r="52393" customFormat="false" ht="15" hidden="false" customHeight="false" outlineLevel="0" collapsed="false"/>
    <row r="52394" customFormat="false" ht="15" hidden="false" customHeight="false" outlineLevel="0" collapsed="false"/>
    <row r="52395" customFormat="false" ht="15" hidden="false" customHeight="false" outlineLevel="0" collapsed="false"/>
    <row r="52396" customFormat="false" ht="15" hidden="false" customHeight="false" outlineLevel="0" collapsed="false"/>
    <row r="52397" customFormat="false" ht="15" hidden="false" customHeight="false" outlineLevel="0" collapsed="false"/>
    <row r="52398" customFormat="false" ht="15" hidden="false" customHeight="false" outlineLevel="0" collapsed="false"/>
    <row r="52399" customFormat="false" ht="15" hidden="false" customHeight="false" outlineLevel="0" collapsed="false"/>
    <row r="52400" customFormat="false" ht="15" hidden="false" customHeight="false" outlineLevel="0" collapsed="false"/>
    <row r="52401" customFormat="false" ht="15" hidden="false" customHeight="false" outlineLevel="0" collapsed="false"/>
    <row r="52402" customFormat="false" ht="15" hidden="false" customHeight="false" outlineLevel="0" collapsed="false"/>
    <row r="52403" customFormat="false" ht="15" hidden="false" customHeight="false" outlineLevel="0" collapsed="false"/>
    <row r="52404" customFormat="false" ht="15" hidden="false" customHeight="false" outlineLevel="0" collapsed="false"/>
    <row r="52405" customFormat="false" ht="15" hidden="false" customHeight="false" outlineLevel="0" collapsed="false"/>
    <row r="52406" customFormat="false" ht="15" hidden="false" customHeight="false" outlineLevel="0" collapsed="false"/>
    <row r="52407" customFormat="false" ht="15" hidden="false" customHeight="false" outlineLevel="0" collapsed="false"/>
    <row r="52408" customFormat="false" ht="15" hidden="false" customHeight="false" outlineLevel="0" collapsed="false"/>
    <row r="52409" customFormat="false" ht="15" hidden="false" customHeight="false" outlineLevel="0" collapsed="false"/>
    <row r="52410" customFormat="false" ht="15" hidden="false" customHeight="false" outlineLevel="0" collapsed="false"/>
    <row r="52411" customFormat="false" ht="15" hidden="false" customHeight="false" outlineLevel="0" collapsed="false"/>
    <row r="52412" customFormat="false" ht="15" hidden="false" customHeight="false" outlineLevel="0" collapsed="false"/>
    <row r="52413" customFormat="false" ht="15" hidden="false" customHeight="false" outlineLevel="0" collapsed="false"/>
    <row r="52414" customFormat="false" ht="15" hidden="false" customHeight="false" outlineLevel="0" collapsed="false"/>
    <row r="52415" customFormat="false" ht="15" hidden="false" customHeight="false" outlineLevel="0" collapsed="false"/>
    <row r="52416" customFormat="false" ht="15" hidden="false" customHeight="false" outlineLevel="0" collapsed="false"/>
    <row r="52417" customFormat="false" ht="15" hidden="false" customHeight="false" outlineLevel="0" collapsed="false"/>
    <row r="52418" customFormat="false" ht="15" hidden="false" customHeight="false" outlineLevel="0" collapsed="false"/>
    <row r="52419" customFormat="false" ht="15" hidden="false" customHeight="false" outlineLevel="0" collapsed="false"/>
    <row r="52420" customFormat="false" ht="15" hidden="false" customHeight="false" outlineLevel="0" collapsed="false"/>
    <row r="52421" customFormat="false" ht="15" hidden="false" customHeight="false" outlineLevel="0" collapsed="false"/>
    <row r="52422" customFormat="false" ht="15" hidden="false" customHeight="false" outlineLevel="0" collapsed="false"/>
    <row r="52423" customFormat="false" ht="15" hidden="false" customHeight="false" outlineLevel="0" collapsed="false"/>
    <row r="52424" customFormat="false" ht="15" hidden="false" customHeight="false" outlineLevel="0" collapsed="false"/>
    <row r="52425" customFormat="false" ht="15" hidden="false" customHeight="false" outlineLevel="0" collapsed="false"/>
    <row r="52426" customFormat="false" ht="15" hidden="false" customHeight="false" outlineLevel="0" collapsed="false"/>
    <row r="52427" customFormat="false" ht="15" hidden="false" customHeight="false" outlineLevel="0" collapsed="false"/>
    <row r="52428" customFormat="false" ht="15" hidden="false" customHeight="false" outlineLevel="0" collapsed="false"/>
    <row r="52429" customFormat="false" ht="15" hidden="false" customHeight="false" outlineLevel="0" collapsed="false"/>
    <row r="52430" customFormat="false" ht="15" hidden="false" customHeight="false" outlineLevel="0" collapsed="false"/>
    <row r="52431" customFormat="false" ht="15" hidden="false" customHeight="false" outlineLevel="0" collapsed="false"/>
    <row r="52432" customFormat="false" ht="15" hidden="false" customHeight="false" outlineLevel="0" collapsed="false"/>
    <row r="52433" customFormat="false" ht="15" hidden="false" customHeight="false" outlineLevel="0" collapsed="false"/>
    <row r="52434" customFormat="false" ht="15" hidden="false" customHeight="false" outlineLevel="0" collapsed="false"/>
    <row r="52435" customFormat="false" ht="15" hidden="false" customHeight="false" outlineLevel="0" collapsed="false"/>
    <row r="52436" customFormat="false" ht="15" hidden="false" customHeight="false" outlineLevel="0" collapsed="false"/>
    <row r="52437" customFormat="false" ht="15" hidden="false" customHeight="false" outlineLevel="0" collapsed="false"/>
    <row r="52438" customFormat="false" ht="15" hidden="false" customHeight="false" outlineLevel="0" collapsed="false"/>
    <row r="52439" customFormat="false" ht="15" hidden="false" customHeight="false" outlineLevel="0" collapsed="false"/>
    <row r="52440" customFormat="false" ht="15" hidden="false" customHeight="false" outlineLevel="0" collapsed="false"/>
    <row r="52441" customFormat="false" ht="15" hidden="false" customHeight="false" outlineLevel="0" collapsed="false"/>
    <row r="52442" customFormat="false" ht="15" hidden="false" customHeight="false" outlineLevel="0" collapsed="false"/>
    <row r="52443" customFormat="false" ht="15" hidden="false" customHeight="false" outlineLevel="0" collapsed="false"/>
    <row r="52444" customFormat="false" ht="15" hidden="false" customHeight="false" outlineLevel="0" collapsed="false"/>
    <row r="52445" customFormat="false" ht="15" hidden="false" customHeight="false" outlineLevel="0" collapsed="false"/>
    <row r="52446" customFormat="false" ht="15" hidden="false" customHeight="false" outlineLevel="0" collapsed="false"/>
    <row r="52447" customFormat="false" ht="15" hidden="false" customHeight="false" outlineLevel="0" collapsed="false"/>
    <row r="52448" customFormat="false" ht="15" hidden="false" customHeight="false" outlineLevel="0" collapsed="false"/>
    <row r="52449" customFormat="false" ht="15" hidden="false" customHeight="false" outlineLevel="0" collapsed="false"/>
    <row r="52450" customFormat="false" ht="15" hidden="false" customHeight="false" outlineLevel="0" collapsed="false"/>
    <row r="52451" customFormat="false" ht="15" hidden="false" customHeight="false" outlineLevel="0" collapsed="false"/>
    <row r="52452" customFormat="false" ht="15" hidden="false" customHeight="false" outlineLevel="0" collapsed="false"/>
    <row r="52453" customFormat="false" ht="15" hidden="false" customHeight="false" outlineLevel="0" collapsed="false"/>
    <row r="52454" customFormat="false" ht="15" hidden="false" customHeight="false" outlineLevel="0" collapsed="false"/>
    <row r="52455" customFormat="false" ht="15" hidden="false" customHeight="false" outlineLevel="0" collapsed="false"/>
    <row r="52456" customFormat="false" ht="15" hidden="false" customHeight="false" outlineLevel="0" collapsed="false"/>
    <row r="52457" customFormat="false" ht="15" hidden="false" customHeight="false" outlineLevel="0" collapsed="false"/>
    <row r="52458" customFormat="false" ht="15" hidden="false" customHeight="false" outlineLevel="0" collapsed="false"/>
    <row r="52459" customFormat="false" ht="15" hidden="false" customHeight="false" outlineLevel="0" collapsed="false"/>
    <row r="52460" customFormat="false" ht="15" hidden="false" customHeight="false" outlineLevel="0" collapsed="false"/>
    <row r="52461" customFormat="false" ht="15" hidden="false" customHeight="false" outlineLevel="0" collapsed="false"/>
    <row r="52462" customFormat="false" ht="15" hidden="false" customHeight="false" outlineLevel="0" collapsed="false"/>
    <row r="52463" customFormat="false" ht="15" hidden="false" customHeight="false" outlineLevel="0" collapsed="false"/>
    <row r="52464" customFormat="false" ht="15" hidden="false" customHeight="false" outlineLevel="0" collapsed="false"/>
    <row r="52465" customFormat="false" ht="15" hidden="false" customHeight="false" outlineLevel="0" collapsed="false"/>
    <row r="52466" customFormat="false" ht="15" hidden="false" customHeight="false" outlineLevel="0" collapsed="false"/>
    <row r="52467" customFormat="false" ht="15" hidden="false" customHeight="false" outlineLevel="0" collapsed="false"/>
    <row r="52468" customFormat="false" ht="15" hidden="false" customHeight="false" outlineLevel="0" collapsed="false"/>
    <row r="52469" customFormat="false" ht="15" hidden="false" customHeight="false" outlineLevel="0" collapsed="false"/>
    <row r="52470" customFormat="false" ht="15" hidden="false" customHeight="false" outlineLevel="0" collapsed="false"/>
    <row r="52471" customFormat="false" ht="15" hidden="false" customHeight="false" outlineLevel="0" collapsed="false"/>
    <row r="52472" customFormat="false" ht="15" hidden="false" customHeight="false" outlineLevel="0" collapsed="false"/>
    <row r="52473" customFormat="false" ht="15" hidden="false" customHeight="false" outlineLevel="0" collapsed="false"/>
    <row r="52474" customFormat="false" ht="15" hidden="false" customHeight="false" outlineLevel="0" collapsed="false"/>
    <row r="52475" customFormat="false" ht="15" hidden="false" customHeight="false" outlineLevel="0" collapsed="false"/>
    <row r="52476" customFormat="false" ht="15" hidden="false" customHeight="false" outlineLevel="0" collapsed="false"/>
    <row r="52477" customFormat="false" ht="15" hidden="false" customHeight="false" outlineLevel="0" collapsed="false"/>
    <row r="52478" customFormat="false" ht="15" hidden="false" customHeight="false" outlineLevel="0" collapsed="false"/>
    <row r="52479" customFormat="false" ht="15" hidden="false" customHeight="false" outlineLevel="0" collapsed="false"/>
    <row r="52480" customFormat="false" ht="15" hidden="false" customHeight="false" outlineLevel="0" collapsed="false"/>
    <row r="52481" customFormat="false" ht="15" hidden="false" customHeight="false" outlineLevel="0" collapsed="false"/>
    <row r="52482" customFormat="false" ht="15" hidden="false" customHeight="false" outlineLevel="0" collapsed="false"/>
    <row r="52483" customFormat="false" ht="15" hidden="false" customHeight="false" outlineLevel="0" collapsed="false"/>
    <row r="52484" customFormat="false" ht="15" hidden="false" customHeight="false" outlineLevel="0" collapsed="false"/>
    <row r="52485" customFormat="false" ht="15" hidden="false" customHeight="false" outlineLevel="0" collapsed="false"/>
    <row r="52486" customFormat="false" ht="15" hidden="false" customHeight="false" outlineLevel="0" collapsed="false"/>
    <row r="52487" customFormat="false" ht="15" hidden="false" customHeight="false" outlineLevel="0" collapsed="false"/>
    <row r="52488" customFormat="false" ht="15" hidden="false" customHeight="false" outlineLevel="0" collapsed="false"/>
    <row r="52489" customFormat="false" ht="15" hidden="false" customHeight="false" outlineLevel="0" collapsed="false"/>
    <row r="52490" customFormat="false" ht="15" hidden="false" customHeight="false" outlineLevel="0" collapsed="false"/>
    <row r="52491" customFormat="false" ht="15" hidden="false" customHeight="false" outlineLevel="0" collapsed="false"/>
    <row r="52492" customFormat="false" ht="15" hidden="false" customHeight="false" outlineLevel="0" collapsed="false"/>
    <row r="52493" customFormat="false" ht="15" hidden="false" customHeight="false" outlineLevel="0" collapsed="false"/>
    <row r="52494" customFormat="false" ht="15" hidden="false" customHeight="false" outlineLevel="0" collapsed="false"/>
    <row r="52495" customFormat="false" ht="15" hidden="false" customHeight="false" outlineLevel="0" collapsed="false"/>
    <row r="52496" customFormat="false" ht="15" hidden="false" customHeight="false" outlineLevel="0" collapsed="false"/>
    <row r="52497" customFormat="false" ht="15" hidden="false" customHeight="false" outlineLevel="0" collapsed="false"/>
    <row r="52498" customFormat="false" ht="15" hidden="false" customHeight="false" outlineLevel="0" collapsed="false"/>
    <row r="52499" customFormat="false" ht="15" hidden="false" customHeight="false" outlineLevel="0" collapsed="false"/>
    <row r="52500" customFormat="false" ht="15" hidden="false" customHeight="false" outlineLevel="0" collapsed="false"/>
    <row r="52501" customFormat="false" ht="15" hidden="false" customHeight="false" outlineLevel="0" collapsed="false"/>
    <row r="52502" customFormat="false" ht="15" hidden="false" customHeight="false" outlineLevel="0" collapsed="false"/>
    <row r="52503" customFormat="false" ht="15" hidden="false" customHeight="false" outlineLevel="0" collapsed="false"/>
    <row r="52504" customFormat="false" ht="15" hidden="false" customHeight="false" outlineLevel="0" collapsed="false"/>
    <row r="52505" customFormat="false" ht="15" hidden="false" customHeight="false" outlineLevel="0" collapsed="false"/>
    <row r="52506" customFormat="false" ht="15" hidden="false" customHeight="false" outlineLevel="0" collapsed="false"/>
    <row r="52507" customFormat="false" ht="15" hidden="false" customHeight="false" outlineLevel="0" collapsed="false"/>
    <row r="52508" customFormat="false" ht="15" hidden="false" customHeight="false" outlineLevel="0" collapsed="false"/>
    <row r="52509" customFormat="false" ht="15" hidden="false" customHeight="false" outlineLevel="0" collapsed="false"/>
    <row r="52510" customFormat="false" ht="15" hidden="false" customHeight="false" outlineLevel="0" collapsed="false"/>
    <row r="52511" customFormat="false" ht="15" hidden="false" customHeight="false" outlineLevel="0" collapsed="false"/>
    <row r="52512" customFormat="false" ht="15" hidden="false" customHeight="false" outlineLevel="0" collapsed="false"/>
    <row r="52513" customFormat="false" ht="15" hidden="false" customHeight="false" outlineLevel="0" collapsed="false"/>
    <row r="52514" customFormat="false" ht="15" hidden="false" customHeight="false" outlineLevel="0" collapsed="false"/>
    <row r="52515" customFormat="false" ht="15" hidden="false" customHeight="false" outlineLevel="0" collapsed="false"/>
    <row r="52516" customFormat="false" ht="15" hidden="false" customHeight="false" outlineLevel="0" collapsed="false"/>
    <row r="52517" customFormat="false" ht="15" hidden="false" customHeight="false" outlineLevel="0" collapsed="false"/>
    <row r="52518" customFormat="false" ht="15" hidden="false" customHeight="false" outlineLevel="0" collapsed="false"/>
    <row r="52519" customFormat="false" ht="15" hidden="false" customHeight="false" outlineLevel="0" collapsed="false"/>
    <row r="52520" customFormat="false" ht="15" hidden="false" customHeight="false" outlineLevel="0" collapsed="false"/>
    <row r="52521" customFormat="false" ht="15" hidden="false" customHeight="false" outlineLevel="0" collapsed="false"/>
    <row r="52522" customFormat="false" ht="15" hidden="false" customHeight="false" outlineLevel="0" collapsed="false"/>
    <row r="52523" customFormat="false" ht="15" hidden="false" customHeight="false" outlineLevel="0" collapsed="false"/>
    <row r="52524" customFormat="false" ht="15" hidden="false" customHeight="false" outlineLevel="0" collapsed="false"/>
    <row r="52525" customFormat="false" ht="15" hidden="false" customHeight="false" outlineLevel="0" collapsed="false"/>
    <row r="52526" customFormat="false" ht="15" hidden="false" customHeight="false" outlineLevel="0" collapsed="false"/>
    <row r="52527" customFormat="false" ht="15" hidden="false" customHeight="false" outlineLevel="0" collapsed="false"/>
    <row r="52528" customFormat="false" ht="15" hidden="false" customHeight="false" outlineLevel="0" collapsed="false"/>
    <row r="52529" customFormat="false" ht="15" hidden="false" customHeight="false" outlineLevel="0" collapsed="false"/>
    <row r="52530" customFormat="false" ht="15" hidden="false" customHeight="false" outlineLevel="0" collapsed="false"/>
    <row r="52531" customFormat="false" ht="15" hidden="false" customHeight="false" outlineLevel="0" collapsed="false"/>
    <row r="52532" customFormat="false" ht="15" hidden="false" customHeight="false" outlineLevel="0" collapsed="false"/>
    <row r="52533" customFormat="false" ht="15" hidden="false" customHeight="false" outlineLevel="0" collapsed="false"/>
    <row r="52534" customFormat="false" ht="15" hidden="false" customHeight="false" outlineLevel="0" collapsed="false"/>
    <row r="52535" customFormat="false" ht="15" hidden="false" customHeight="false" outlineLevel="0" collapsed="false"/>
    <row r="52536" customFormat="false" ht="15" hidden="false" customHeight="false" outlineLevel="0" collapsed="false"/>
    <row r="52537" customFormat="false" ht="15" hidden="false" customHeight="false" outlineLevel="0" collapsed="false"/>
    <row r="52538" customFormat="false" ht="15" hidden="false" customHeight="false" outlineLevel="0" collapsed="false"/>
    <row r="52539" customFormat="false" ht="15" hidden="false" customHeight="false" outlineLevel="0" collapsed="false"/>
    <row r="52540" customFormat="false" ht="15" hidden="false" customHeight="false" outlineLevel="0" collapsed="false"/>
    <row r="52541" customFormat="false" ht="15" hidden="false" customHeight="false" outlineLevel="0" collapsed="false"/>
    <row r="52542" customFormat="false" ht="15" hidden="false" customHeight="false" outlineLevel="0" collapsed="false"/>
    <row r="52543" customFormat="false" ht="15" hidden="false" customHeight="false" outlineLevel="0" collapsed="false"/>
    <row r="52544" customFormat="false" ht="15" hidden="false" customHeight="false" outlineLevel="0" collapsed="false"/>
    <row r="52545" customFormat="false" ht="15" hidden="false" customHeight="false" outlineLevel="0" collapsed="false"/>
    <row r="52546" customFormat="false" ht="15" hidden="false" customHeight="false" outlineLevel="0" collapsed="false"/>
    <row r="52547" customFormat="false" ht="15" hidden="false" customHeight="false" outlineLevel="0" collapsed="false"/>
    <row r="52548" customFormat="false" ht="15" hidden="false" customHeight="false" outlineLevel="0" collapsed="false"/>
    <row r="52549" customFormat="false" ht="15" hidden="false" customHeight="false" outlineLevel="0" collapsed="false"/>
    <row r="52550" customFormat="false" ht="15" hidden="false" customHeight="false" outlineLevel="0" collapsed="false"/>
    <row r="52551" customFormat="false" ht="15" hidden="false" customHeight="false" outlineLevel="0" collapsed="false"/>
    <row r="52552" customFormat="false" ht="15" hidden="false" customHeight="false" outlineLevel="0" collapsed="false"/>
    <row r="52553" customFormat="false" ht="15" hidden="false" customHeight="false" outlineLevel="0" collapsed="false"/>
    <row r="52554" customFormat="false" ht="15" hidden="false" customHeight="false" outlineLevel="0" collapsed="false"/>
    <row r="52555" customFormat="false" ht="15" hidden="false" customHeight="false" outlineLevel="0" collapsed="false"/>
    <row r="52556" customFormat="false" ht="15" hidden="false" customHeight="false" outlineLevel="0" collapsed="false"/>
    <row r="52557" customFormat="false" ht="15" hidden="false" customHeight="false" outlineLevel="0" collapsed="false"/>
    <row r="52558" customFormat="false" ht="15" hidden="false" customHeight="false" outlineLevel="0" collapsed="false"/>
    <row r="52559" customFormat="false" ht="15" hidden="false" customHeight="false" outlineLevel="0" collapsed="false"/>
    <row r="52560" customFormat="false" ht="15" hidden="false" customHeight="false" outlineLevel="0" collapsed="false"/>
    <row r="52561" customFormat="false" ht="15" hidden="false" customHeight="false" outlineLevel="0" collapsed="false"/>
    <row r="52562" customFormat="false" ht="15" hidden="false" customHeight="false" outlineLevel="0" collapsed="false"/>
    <row r="52563" customFormat="false" ht="15" hidden="false" customHeight="false" outlineLevel="0" collapsed="false"/>
    <row r="52564" customFormat="false" ht="15" hidden="false" customHeight="false" outlineLevel="0" collapsed="false"/>
    <row r="52565" customFormat="false" ht="15" hidden="false" customHeight="false" outlineLevel="0" collapsed="false"/>
    <row r="52566" customFormat="false" ht="15" hidden="false" customHeight="false" outlineLevel="0" collapsed="false"/>
    <row r="52567" customFormat="false" ht="15" hidden="false" customHeight="false" outlineLevel="0" collapsed="false"/>
    <row r="52568" customFormat="false" ht="15" hidden="false" customHeight="false" outlineLevel="0" collapsed="false"/>
    <row r="52569" customFormat="false" ht="15" hidden="false" customHeight="false" outlineLevel="0" collapsed="false"/>
    <row r="52570" customFormat="false" ht="15" hidden="false" customHeight="false" outlineLevel="0" collapsed="false"/>
    <row r="52571" customFormat="false" ht="15" hidden="false" customHeight="false" outlineLevel="0" collapsed="false"/>
    <row r="52572" customFormat="false" ht="15" hidden="false" customHeight="false" outlineLevel="0" collapsed="false"/>
    <row r="52573" customFormat="false" ht="15" hidden="false" customHeight="false" outlineLevel="0" collapsed="false"/>
    <row r="52574" customFormat="false" ht="15" hidden="false" customHeight="false" outlineLevel="0" collapsed="false"/>
    <row r="52575" customFormat="false" ht="15" hidden="false" customHeight="false" outlineLevel="0" collapsed="false"/>
    <row r="52576" customFormat="false" ht="15" hidden="false" customHeight="false" outlineLevel="0" collapsed="false"/>
    <row r="52577" customFormat="false" ht="15" hidden="false" customHeight="false" outlineLevel="0" collapsed="false"/>
    <row r="52578" customFormat="false" ht="15" hidden="false" customHeight="false" outlineLevel="0" collapsed="false"/>
    <row r="52579" customFormat="false" ht="15" hidden="false" customHeight="false" outlineLevel="0" collapsed="false"/>
    <row r="52580" customFormat="false" ht="15" hidden="false" customHeight="false" outlineLevel="0" collapsed="false"/>
    <row r="52581" customFormat="false" ht="15" hidden="false" customHeight="false" outlineLevel="0" collapsed="false"/>
    <row r="52582" customFormat="false" ht="15" hidden="false" customHeight="false" outlineLevel="0" collapsed="false"/>
    <row r="52583" customFormat="false" ht="15" hidden="false" customHeight="false" outlineLevel="0" collapsed="false"/>
    <row r="52584" customFormat="false" ht="15" hidden="false" customHeight="false" outlineLevel="0" collapsed="false"/>
    <row r="52585" customFormat="false" ht="15" hidden="false" customHeight="false" outlineLevel="0" collapsed="false"/>
    <row r="52586" customFormat="false" ht="15" hidden="false" customHeight="false" outlineLevel="0" collapsed="false"/>
    <row r="52587" customFormat="false" ht="15" hidden="false" customHeight="false" outlineLevel="0" collapsed="false"/>
    <row r="52588" customFormat="false" ht="15" hidden="false" customHeight="false" outlineLevel="0" collapsed="false"/>
    <row r="52589" customFormat="false" ht="15" hidden="false" customHeight="false" outlineLevel="0" collapsed="false"/>
    <row r="52590" customFormat="false" ht="15" hidden="false" customHeight="false" outlineLevel="0" collapsed="false"/>
    <row r="52591" customFormat="false" ht="15" hidden="false" customHeight="false" outlineLevel="0" collapsed="false"/>
    <row r="52592" customFormat="false" ht="15" hidden="false" customHeight="false" outlineLevel="0" collapsed="false"/>
    <row r="52593" customFormat="false" ht="15" hidden="false" customHeight="false" outlineLevel="0" collapsed="false"/>
    <row r="52594" customFormat="false" ht="15" hidden="false" customHeight="false" outlineLevel="0" collapsed="false"/>
    <row r="52595" customFormat="false" ht="15" hidden="false" customHeight="false" outlineLevel="0" collapsed="false"/>
    <row r="52596" customFormat="false" ht="15" hidden="false" customHeight="false" outlineLevel="0" collapsed="false"/>
    <row r="52597" customFormat="false" ht="15" hidden="false" customHeight="false" outlineLevel="0" collapsed="false"/>
    <row r="52598" customFormat="false" ht="15" hidden="false" customHeight="false" outlineLevel="0" collapsed="false"/>
    <row r="52599" customFormat="false" ht="15" hidden="false" customHeight="false" outlineLevel="0" collapsed="false"/>
    <row r="52600" customFormat="false" ht="15" hidden="false" customHeight="false" outlineLevel="0" collapsed="false"/>
    <row r="52601" customFormat="false" ht="15" hidden="false" customHeight="false" outlineLevel="0" collapsed="false"/>
    <row r="52602" customFormat="false" ht="15" hidden="false" customHeight="false" outlineLevel="0" collapsed="false"/>
    <row r="52603" customFormat="false" ht="15" hidden="false" customHeight="false" outlineLevel="0" collapsed="false"/>
    <row r="52604" customFormat="false" ht="15" hidden="false" customHeight="false" outlineLevel="0" collapsed="false"/>
    <row r="52605" customFormat="false" ht="15" hidden="false" customHeight="false" outlineLevel="0" collapsed="false"/>
    <row r="52606" customFormat="false" ht="15" hidden="false" customHeight="false" outlineLevel="0" collapsed="false"/>
    <row r="52607" customFormat="false" ht="15" hidden="false" customHeight="false" outlineLevel="0" collapsed="false"/>
    <row r="52608" customFormat="false" ht="15" hidden="false" customHeight="false" outlineLevel="0" collapsed="false"/>
    <row r="52609" customFormat="false" ht="15" hidden="false" customHeight="false" outlineLevel="0" collapsed="false"/>
    <row r="52610" customFormat="false" ht="15" hidden="false" customHeight="false" outlineLevel="0" collapsed="false"/>
    <row r="52611" customFormat="false" ht="15" hidden="false" customHeight="false" outlineLevel="0" collapsed="false"/>
    <row r="52612" customFormat="false" ht="15" hidden="false" customHeight="false" outlineLevel="0" collapsed="false"/>
    <row r="52613" customFormat="false" ht="15" hidden="false" customHeight="false" outlineLevel="0" collapsed="false"/>
    <row r="52614" customFormat="false" ht="15" hidden="false" customHeight="false" outlineLevel="0" collapsed="false"/>
    <row r="52615" customFormat="false" ht="15" hidden="false" customHeight="false" outlineLevel="0" collapsed="false"/>
    <row r="52616" customFormat="false" ht="15" hidden="false" customHeight="false" outlineLevel="0" collapsed="false"/>
    <row r="52617" customFormat="false" ht="15" hidden="false" customHeight="false" outlineLevel="0" collapsed="false"/>
    <row r="52618" customFormat="false" ht="15" hidden="false" customHeight="false" outlineLevel="0" collapsed="false"/>
    <row r="52619" customFormat="false" ht="15" hidden="false" customHeight="false" outlineLevel="0" collapsed="false"/>
    <row r="52620" customFormat="false" ht="15" hidden="false" customHeight="false" outlineLevel="0" collapsed="false"/>
    <row r="52621" customFormat="false" ht="15" hidden="false" customHeight="false" outlineLevel="0" collapsed="false"/>
    <row r="52622" customFormat="false" ht="15" hidden="false" customHeight="false" outlineLevel="0" collapsed="false"/>
    <row r="52623" customFormat="false" ht="15" hidden="false" customHeight="false" outlineLevel="0" collapsed="false"/>
    <row r="52624" customFormat="false" ht="15" hidden="false" customHeight="false" outlineLevel="0" collapsed="false"/>
    <row r="52625" customFormat="false" ht="15" hidden="false" customHeight="false" outlineLevel="0" collapsed="false"/>
    <row r="52626" customFormat="false" ht="15" hidden="false" customHeight="false" outlineLevel="0" collapsed="false"/>
    <row r="52627" customFormat="false" ht="15" hidden="false" customHeight="false" outlineLevel="0" collapsed="false"/>
    <row r="52628" customFormat="false" ht="15" hidden="false" customHeight="false" outlineLevel="0" collapsed="false"/>
    <row r="52629" customFormat="false" ht="15" hidden="false" customHeight="false" outlineLevel="0" collapsed="false"/>
    <row r="52630" customFormat="false" ht="15" hidden="false" customHeight="false" outlineLevel="0" collapsed="false"/>
    <row r="52631" customFormat="false" ht="15" hidden="false" customHeight="false" outlineLevel="0" collapsed="false"/>
    <row r="52632" customFormat="false" ht="15" hidden="false" customHeight="false" outlineLevel="0" collapsed="false"/>
    <row r="52633" customFormat="false" ht="15" hidden="false" customHeight="false" outlineLevel="0" collapsed="false"/>
    <row r="52634" customFormat="false" ht="15" hidden="false" customHeight="false" outlineLevel="0" collapsed="false"/>
    <row r="52635" customFormat="false" ht="15" hidden="false" customHeight="false" outlineLevel="0" collapsed="false"/>
    <row r="52636" customFormat="false" ht="15" hidden="false" customHeight="false" outlineLevel="0" collapsed="false"/>
    <row r="52637" customFormat="false" ht="15" hidden="false" customHeight="false" outlineLevel="0" collapsed="false"/>
    <row r="52638" customFormat="false" ht="15" hidden="false" customHeight="false" outlineLevel="0" collapsed="false"/>
    <row r="52639" customFormat="false" ht="15" hidden="false" customHeight="false" outlineLevel="0" collapsed="false"/>
    <row r="52640" customFormat="false" ht="15" hidden="false" customHeight="false" outlineLevel="0" collapsed="false"/>
    <row r="52641" customFormat="false" ht="15" hidden="false" customHeight="false" outlineLevel="0" collapsed="false"/>
    <row r="52642" customFormat="false" ht="15" hidden="false" customHeight="false" outlineLevel="0" collapsed="false"/>
    <row r="52643" customFormat="false" ht="15" hidden="false" customHeight="false" outlineLevel="0" collapsed="false"/>
    <row r="52644" customFormat="false" ht="15" hidden="false" customHeight="false" outlineLevel="0" collapsed="false"/>
    <row r="52645" customFormat="false" ht="15" hidden="false" customHeight="false" outlineLevel="0" collapsed="false"/>
    <row r="52646" customFormat="false" ht="15" hidden="false" customHeight="false" outlineLevel="0" collapsed="false"/>
    <row r="52647" customFormat="false" ht="15" hidden="false" customHeight="false" outlineLevel="0" collapsed="false"/>
    <row r="52648" customFormat="false" ht="15" hidden="false" customHeight="false" outlineLevel="0" collapsed="false"/>
    <row r="52649" customFormat="false" ht="15" hidden="false" customHeight="false" outlineLevel="0" collapsed="false"/>
    <row r="52650" customFormat="false" ht="15" hidden="false" customHeight="false" outlineLevel="0" collapsed="false"/>
    <row r="52651" customFormat="false" ht="15" hidden="false" customHeight="false" outlineLevel="0" collapsed="false"/>
    <row r="52652" customFormat="false" ht="15" hidden="false" customHeight="false" outlineLevel="0" collapsed="false"/>
    <row r="52653" customFormat="false" ht="15" hidden="false" customHeight="false" outlineLevel="0" collapsed="false"/>
    <row r="52654" customFormat="false" ht="15" hidden="false" customHeight="false" outlineLevel="0" collapsed="false"/>
    <row r="52655" customFormat="false" ht="15" hidden="false" customHeight="false" outlineLevel="0" collapsed="false"/>
    <row r="52656" customFormat="false" ht="15" hidden="false" customHeight="false" outlineLevel="0" collapsed="false"/>
    <row r="52657" customFormat="false" ht="15" hidden="false" customHeight="false" outlineLevel="0" collapsed="false"/>
    <row r="52658" customFormat="false" ht="15" hidden="false" customHeight="false" outlineLevel="0" collapsed="false"/>
    <row r="52659" customFormat="false" ht="15" hidden="false" customHeight="false" outlineLevel="0" collapsed="false"/>
    <row r="52660" customFormat="false" ht="15" hidden="false" customHeight="false" outlineLevel="0" collapsed="false"/>
    <row r="52661" customFormat="false" ht="15" hidden="false" customHeight="false" outlineLevel="0" collapsed="false"/>
    <row r="52662" customFormat="false" ht="15" hidden="false" customHeight="false" outlineLevel="0" collapsed="false"/>
    <row r="52663" customFormat="false" ht="15" hidden="false" customHeight="false" outlineLevel="0" collapsed="false"/>
    <row r="52664" customFormat="false" ht="15" hidden="false" customHeight="false" outlineLevel="0" collapsed="false"/>
    <row r="52665" customFormat="false" ht="15" hidden="false" customHeight="false" outlineLevel="0" collapsed="false"/>
    <row r="52666" customFormat="false" ht="15" hidden="false" customHeight="false" outlineLevel="0" collapsed="false"/>
    <row r="52667" customFormat="false" ht="15" hidden="false" customHeight="false" outlineLevel="0" collapsed="false"/>
    <row r="52668" customFormat="false" ht="15" hidden="false" customHeight="false" outlineLevel="0" collapsed="false"/>
    <row r="52669" customFormat="false" ht="15" hidden="false" customHeight="false" outlineLevel="0" collapsed="false"/>
    <row r="52670" customFormat="false" ht="15" hidden="false" customHeight="false" outlineLevel="0" collapsed="false"/>
    <row r="52671" customFormat="false" ht="15" hidden="false" customHeight="false" outlineLevel="0" collapsed="false"/>
    <row r="52672" customFormat="false" ht="15" hidden="false" customHeight="false" outlineLevel="0" collapsed="false"/>
    <row r="52673" customFormat="false" ht="15" hidden="false" customHeight="false" outlineLevel="0" collapsed="false"/>
    <row r="52674" customFormat="false" ht="15" hidden="false" customHeight="false" outlineLevel="0" collapsed="false"/>
    <row r="52675" customFormat="false" ht="15" hidden="false" customHeight="false" outlineLevel="0" collapsed="false"/>
    <row r="52676" customFormat="false" ht="15" hidden="false" customHeight="false" outlineLevel="0" collapsed="false"/>
    <row r="52677" customFormat="false" ht="15" hidden="false" customHeight="false" outlineLevel="0" collapsed="false"/>
    <row r="52678" customFormat="false" ht="15" hidden="false" customHeight="false" outlineLevel="0" collapsed="false"/>
    <row r="52679" customFormat="false" ht="15" hidden="false" customHeight="false" outlineLevel="0" collapsed="false"/>
    <row r="52680" customFormat="false" ht="15" hidden="false" customHeight="false" outlineLevel="0" collapsed="false"/>
    <row r="52681" customFormat="false" ht="15" hidden="false" customHeight="false" outlineLevel="0" collapsed="false"/>
    <row r="52682" customFormat="false" ht="15" hidden="false" customHeight="false" outlineLevel="0" collapsed="false"/>
    <row r="52683" customFormat="false" ht="15" hidden="false" customHeight="false" outlineLevel="0" collapsed="false"/>
    <row r="52684" customFormat="false" ht="15" hidden="false" customHeight="false" outlineLevel="0" collapsed="false"/>
    <row r="52685" customFormat="false" ht="15" hidden="false" customHeight="false" outlineLevel="0" collapsed="false"/>
    <row r="52686" customFormat="false" ht="15" hidden="false" customHeight="false" outlineLevel="0" collapsed="false"/>
    <row r="52687" customFormat="false" ht="15" hidden="false" customHeight="false" outlineLevel="0" collapsed="false"/>
    <row r="52688" customFormat="false" ht="15" hidden="false" customHeight="false" outlineLevel="0" collapsed="false"/>
    <row r="52689" customFormat="false" ht="15" hidden="false" customHeight="false" outlineLevel="0" collapsed="false"/>
    <row r="52690" customFormat="false" ht="15" hidden="false" customHeight="false" outlineLevel="0" collapsed="false"/>
    <row r="52691" customFormat="false" ht="15" hidden="false" customHeight="false" outlineLevel="0" collapsed="false"/>
    <row r="52692" customFormat="false" ht="15" hidden="false" customHeight="false" outlineLevel="0" collapsed="false"/>
    <row r="52693" customFormat="false" ht="15" hidden="false" customHeight="false" outlineLevel="0" collapsed="false"/>
    <row r="52694" customFormat="false" ht="15" hidden="false" customHeight="false" outlineLevel="0" collapsed="false"/>
    <row r="52695" customFormat="false" ht="15" hidden="false" customHeight="false" outlineLevel="0" collapsed="false"/>
    <row r="52696" customFormat="false" ht="15" hidden="false" customHeight="false" outlineLevel="0" collapsed="false"/>
    <row r="52697" customFormat="false" ht="15" hidden="false" customHeight="false" outlineLevel="0" collapsed="false"/>
    <row r="52698" customFormat="false" ht="15" hidden="false" customHeight="false" outlineLevel="0" collapsed="false"/>
    <row r="52699" customFormat="false" ht="15" hidden="false" customHeight="false" outlineLevel="0" collapsed="false"/>
    <row r="52700" customFormat="false" ht="15" hidden="false" customHeight="false" outlineLevel="0" collapsed="false"/>
    <row r="52701" customFormat="false" ht="15" hidden="false" customHeight="false" outlineLevel="0" collapsed="false"/>
    <row r="52702" customFormat="false" ht="15" hidden="false" customHeight="false" outlineLevel="0" collapsed="false"/>
    <row r="52703" customFormat="false" ht="15" hidden="false" customHeight="false" outlineLevel="0" collapsed="false"/>
    <row r="52704" customFormat="false" ht="15" hidden="false" customHeight="false" outlineLevel="0" collapsed="false"/>
    <row r="52705" customFormat="false" ht="15" hidden="false" customHeight="false" outlineLevel="0" collapsed="false"/>
    <row r="52706" customFormat="false" ht="15" hidden="false" customHeight="false" outlineLevel="0" collapsed="false"/>
    <row r="52707" customFormat="false" ht="15" hidden="false" customHeight="false" outlineLevel="0" collapsed="false"/>
    <row r="52708" customFormat="false" ht="15" hidden="false" customHeight="false" outlineLevel="0" collapsed="false"/>
    <row r="52709" customFormat="false" ht="15" hidden="false" customHeight="false" outlineLevel="0" collapsed="false"/>
    <row r="52710" customFormat="false" ht="15" hidden="false" customHeight="false" outlineLevel="0" collapsed="false"/>
    <row r="52711" customFormat="false" ht="15" hidden="false" customHeight="false" outlineLevel="0" collapsed="false"/>
    <row r="52712" customFormat="false" ht="15" hidden="false" customHeight="false" outlineLevel="0" collapsed="false"/>
    <row r="52713" customFormat="false" ht="15" hidden="false" customHeight="false" outlineLevel="0" collapsed="false"/>
    <row r="52714" customFormat="false" ht="15" hidden="false" customHeight="false" outlineLevel="0" collapsed="false"/>
    <row r="52715" customFormat="false" ht="15" hidden="false" customHeight="false" outlineLevel="0" collapsed="false"/>
    <row r="52716" customFormat="false" ht="15" hidden="false" customHeight="false" outlineLevel="0" collapsed="false"/>
    <row r="52717" customFormat="false" ht="15" hidden="false" customHeight="false" outlineLevel="0" collapsed="false"/>
    <row r="52718" customFormat="false" ht="15" hidden="false" customHeight="false" outlineLevel="0" collapsed="false"/>
    <row r="52719" customFormat="false" ht="15" hidden="false" customHeight="false" outlineLevel="0" collapsed="false"/>
    <row r="52720" customFormat="false" ht="15" hidden="false" customHeight="false" outlineLevel="0" collapsed="false"/>
    <row r="52721" customFormat="false" ht="15" hidden="false" customHeight="false" outlineLevel="0" collapsed="false"/>
    <row r="52722" customFormat="false" ht="15" hidden="false" customHeight="false" outlineLevel="0" collapsed="false"/>
    <row r="52723" customFormat="false" ht="15" hidden="false" customHeight="false" outlineLevel="0" collapsed="false"/>
    <row r="52724" customFormat="false" ht="15" hidden="false" customHeight="false" outlineLevel="0" collapsed="false"/>
    <row r="52725" customFormat="false" ht="15" hidden="false" customHeight="false" outlineLevel="0" collapsed="false"/>
    <row r="52726" customFormat="false" ht="15" hidden="false" customHeight="false" outlineLevel="0" collapsed="false"/>
    <row r="52727" customFormat="false" ht="15" hidden="false" customHeight="false" outlineLevel="0" collapsed="false"/>
    <row r="52728" customFormat="false" ht="15" hidden="false" customHeight="false" outlineLevel="0" collapsed="false"/>
    <row r="52729" customFormat="false" ht="15" hidden="false" customHeight="false" outlineLevel="0" collapsed="false"/>
    <row r="52730" customFormat="false" ht="15" hidden="false" customHeight="false" outlineLevel="0" collapsed="false"/>
    <row r="52731" customFormat="false" ht="15" hidden="false" customHeight="false" outlineLevel="0" collapsed="false"/>
    <row r="52732" customFormat="false" ht="15" hidden="false" customHeight="false" outlineLevel="0" collapsed="false"/>
    <row r="52733" customFormat="false" ht="15" hidden="false" customHeight="false" outlineLevel="0" collapsed="false"/>
    <row r="52734" customFormat="false" ht="15" hidden="false" customHeight="false" outlineLevel="0" collapsed="false"/>
    <row r="52735" customFormat="false" ht="15" hidden="false" customHeight="false" outlineLevel="0" collapsed="false"/>
    <row r="52736" customFormat="false" ht="15" hidden="false" customHeight="false" outlineLevel="0" collapsed="false"/>
    <row r="52737" customFormat="false" ht="15" hidden="false" customHeight="false" outlineLevel="0" collapsed="false"/>
    <row r="52738" customFormat="false" ht="15" hidden="false" customHeight="false" outlineLevel="0" collapsed="false"/>
    <row r="52739" customFormat="false" ht="15" hidden="false" customHeight="false" outlineLevel="0" collapsed="false"/>
    <row r="52740" customFormat="false" ht="15" hidden="false" customHeight="false" outlineLevel="0" collapsed="false"/>
    <row r="52741" customFormat="false" ht="15" hidden="false" customHeight="false" outlineLevel="0" collapsed="false"/>
    <row r="52742" customFormat="false" ht="15" hidden="false" customHeight="false" outlineLevel="0" collapsed="false"/>
    <row r="52743" customFormat="false" ht="15" hidden="false" customHeight="false" outlineLevel="0" collapsed="false"/>
    <row r="52744" customFormat="false" ht="15" hidden="false" customHeight="false" outlineLevel="0" collapsed="false"/>
    <row r="52745" customFormat="false" ht="15" hidden="false" customHeight="false" outlineLevel="0" collapsed="false"/>
    <row r="52746" customFormat="false" ht="15" hidden="false" customHeight="false" outlineLevel="0" collapsed="false"/>
    <row r="52747" customFormat="false" ht="15" hidden="false" customHeight="false" outlineLevel="0" collapsed="false"/>
    <row r="52748" customFormat="false" ht="15" hidden="false" customHeight="false" outlineLevel="0" collapsed="false"/>
    <row r="52749" customFormat="false" ht="15" hidden="false" customHeight="false" outlineLevel="0" collapsed="false"/>
    <row r="52750" customFormat="false" ht="15" hidden="false" customHeight="false" outlineLevel="0" collapsed="false"/>
    <row r="52751" customFormat="false" ht="15" hidden="false" customHeight="false" outlineLevel="0" collapsed="false"/>
    <row r="52752" customFormat="false" ht="15" hidden="false" customHeight="false" outlineLevel="0" collapsed="false"/>
    <row r="52753" customFormat="false" ht="15" hidden="false" customHeight="false" outlineLevel="0" collapsed="false"/>
    <row r="52754" customFormat="false" ht="15" hidden="false" customHeight="false" outlineLevel="0" collapsed="false"/>
    <row r="52755" customFormat="false" ht="15" hidden="false" customHeight="false" outlineLevel="0" collapsed="false"/>
    <row r="52756" customFormat="false" ht="15" hidden="false" customHeight="false" outlineLevel="0" collapsed="false"/>
    <row r="52757" customFormat="false" ht="15" hidden="false" customHeight="false" outlineLevel="0" collapsed="false"/>
    <row r="52758" customFormat="false" ht="15" hidden="false" customHeight="false" outlineLevel="0" collapsed="false"/>
    <row r="52759" customFormat="false" ht="15" hidden="false" customHeight="false" outlineLevel="0" collapsed="false"/>
    <row r="52760" customFormat="false" ht="15" hidden="false" customHeight="false" outlineLevel="0" collapsed="false"/>
    <row r="52761" customFormat="false" ht="15" hidden="false" customHeight="false" outlineLevel="0" collapsed="false"/>
    <row r="52762" customFormat="false" ht="15" hidden="false" customHeight="false" outlineLevel="0" collapsed="false"/>
    <row r="52763" customFormat="false" ht="15" hidden="false" customHeight="false" outlineLevel="0" collapsed="false"/>
    <row r="52764" customFormat="false" ht="15" hidden="false" customHeight="false" outlineLevel="0" collapsed="false"/>
    <row r="52765" customFormat="false" ht="15" hidden="false" customHeight="false" outlineLevel="0" collapsed="false"/>
    <row r="52766" customFormat="false" ht="15" hidden="false" customHeight="false" outlineLevel="0" collapsed="false"/>
    <row r="52767" customFormat="false" ht="15" hidden="false" customHeight="false" outlineLevel="0" collapsed="false"/>
    <row r="52768" customFormat="false" ht="15" hidden="false" customHeight="false" outlineLevel="0" collapsed="false"/>
    <row r="52769" customFormat="false" ht="15" hidden="false" customHeight="false" outlineLevel="0" collapsed="false"/>
    <row r="52770" customFormat="false" ht="15" hidden="false" customHeight="false" outlineLevel="0" collapsed="false"/>
    <row r="52771" customFormat="false" ht="15" hidden="false" customHeight="false" outlineLevel="0" collapsed="false"/>
    <row r="52772" customFormat="false" ht="15" hidden="false" customHeight="false" outlineLevel="0" collapsed="false"/>
    <row r="52773" customFormat="false" ht="15" hidden="false" customHeight="false" outlineLevel="0" collapsed="false"/>
    <row r="52774" customFormat="false" ht="15" hidden="false" customHeight="false" outlineLevel="0" collapsed="false"/>
    <row r="52775" customFormat="false" ht="15" hidden="false" customHeight="false" outlineLevel="0" collapsed="false"/>
    <row r="52776" customFormat="false" ht="15" hidden="false" customHeight="false" outlineLevel="0" collapsed="false"/>
    <row r="52777" customFormat="false" ht="15" hidden="false" customHeight="false" outlineLevel="0" collapsed="false"/>
    <row r="52778" customFormat="false" ht="15" hidden="false" customHeight="false" outlineLevel="0" collapsed="false"/>
    <row r="52779" customFormat="false" ht="15" hidden="false" customHeight="false" outlineLevel="0" collapsed="false"/>
    <row r="52780" customFormat="false" ht="15" hidden="false" customHeight="false" outlineLevel="0" collapsed="false"/>
    <row r="52781" customFormat="false" ht="15" hidden="false" customHeight="false" outlineLevel="0" collapsed="false"/>
    <row r="52782" customFormat="false" ht="15" hidden="false" customHeight="false" outlineLevel="0" collapsed="false"/>
    <row r="52783" customFormat="false" ht="15" hidden="false" customHeight="false" outlineLevel="0" collapsed="false"/>
    <row r="52784" customFormat="false" ht="15" hidden="false" customHeight="false" outlineLevel="0" collapsed="false"/>
    <row r="52785" customFormat="false" ht="15" hidden="false" customHeight="false" outlineLevel="0" collapsed="false"/>
    <row r="52786" customFormat="false" ht="15" hidden="false" customHeight="false" outlineLevel="0" collapsed="false"/>
    <row r="52787" customFormat="false" ht="15" hidden="false" customHeight="false" outlineLevel="0" collapsed="false"/>
    <row r="52788" customFormat="false" ht="15" hidden="false" customHeight="false" outlineLevel="0" collapsed="false"/>
    <row r="52789" customFormat="false" ht="15" hidden="false" customHeight="false" outlineLevel="0" collapsed="false"/>
    <row r="52790" customFormat="false" ht="15" hidden="false" customHeight="false" outlineLevel="0" collapsed="false"/>
    <row r="52791" customFormat="false" ht="15" hidden="false" customHeight="false" outlineLevel="0" collapsed="false"/>
    <row r="52792" customFormat="false" ht="15" hidden="false" customHeight="false" outlineLevel="0" collapsed="false"/>
    <row r="52793" customFormat="false" ht="15" hidden="false" customHeight="false" outlineLevel="0" collapsed="false"/>
    <row r="52794" customFormat="false" ht="15" hidden="false" customHeight="false" outlineLevel="0" collapsed="false"/>
    <row r="52795" customFormat="false" ht="15" hidden="false" customHeight="false" outlineLevel="0" collapsed="false"/>
    <row r="52796" customFormat="false" ht="15" hidden="false" customHeight="false" outlineLevel="0" collapsed="false"/>
    <row r="52797" customFormat="false" ht="15" hidden="false" customHeight="false" outlineLevel="0" collapsed="false"/>
    <row r="52798" customFormat="false" ht="15" hidden="false" customHeight="false" outlineLevel="0" collapsed="false"/>
    <row r="52799" customFormat="false" ht="15" hidden="false" customHeight="false" outlineLevel="0" collapsed="false"/>
    <row r="52800" customFormat="false" ht="15" hidden="false" customHeight="false" outlineLevel="0" collapsed="false"/>
    <row r="52801" customFormat="false" ht="15" hidden="false" customHeight="false" outlineLevel="0" collapsed="false"/>
    <row r="52802" customFormat="false" ht="15" hidden="false" customHeight="false" outlineLevel="0" collapsed="false"/>
    <row r="52803" customFormat="false" ht="15" hidden="false" customHeight="false" outlineLevel="0" collapsed="false"/>
    <row r="52804" customFormat="false" ht="15" hidden="false" customHeight="false" outlineLevel="0" collapsed="false"/>
    <row r="52805" customFormat="false" ht="15" hidden="false" customHeight="false" outlineLevel="0" collapsed="false"/>
    <row r="52806" customFormat="false" ht="15" hidden="false" customHeight="false" outlineLevel="0" collapsed="false"/>
    <row r="52807" customFormat="false" ht="15" hidden="false" customHeight="false" outlineLevel="0" collapsed="false"/>
    <row r="52808" customFormat="false" ht="15" hidden="false" customHeight="false" outlineLevel="0" collapsed="false"/>
    <row r="52809" customFormat="false" ht="15" hidden="false" customHeight="false" outlineLevel="0" collapsed="false"/>
    <row r="52810" customFormat="false" ht="15" hidden="false" customHeight="false" outlineLevel="0" collapsed="false"/>
    <row r="52811" customFormat="false" ht="15" hidden="false" customHeight="false" outlineLevel="0" collapsed="false"/>
    <row r="52812" customFormat="false" ht="15" hidden="false" customHeight="false" outlineLevel="0" collapsed="false"/>
    <row r="52813" customFormat="false" ht="15" hidden="false" customHeight="false" outlineLevel="0" collapsed="false"/>
    <row r="52814" customFormat="false" ht="15" hidden="false" customHeight="false" outlineLevel="0" collapsed="false"/>
    <row r="52815" customFormat="false" ht="15" hidden="false" customHeight="false" outlineLevel="0" collapsed="false"/>
    <row r="52816" customFormat="false" ht="15" hidden="false" customHeight="false" outlineLevel="0" collapsed="false"/>
    <row r="52817" customFormat="false" ht="15" hidden="false" customHeight="false" outlineLevel="0" collapsed="false"/>
    <row r="52818" customFormat="false" ht="15" hidden="false" customHeight="false" outlineLevel="0" collapsed="false"/>
    <row r="52819" customFormat="false" ht="15" hidden="false" customHeight="false" outlineLevel="0" collapsed="false"/>
    <row r="52820" customFormat="false" ht="15" hidden="false" customHeight="false" outlineLevel="0" collapsed="false"/>
    <row r="52821" customFormat="false" ht="15" hidden="false" customHeight="false" outlineLevel="0" collapsed="false"/>
    <row r="52822" customFormat="false" ht="15" hidden="false" customHeight="false" outlineLevel="0" collapsed="false"/>
    <row r="52823" customFormat="false" ht="15" hidden="false" customHeight="false" outlineLevel="0" collapsed="false"/>
    <row r="52824" customFormat="false" ht="15" hidden="false" customHeight="false" outlineLevel="0" collapsed="false"/>
    <row r="52825" customFormat="false" ht="15" hidden="false" customHeight="false" outlineLevel="0" collapsed="false"/>
    <row r="52826" customFormat="false" ht="15" hidden="false" customHeight="false" outlineLevel="0" collapsed="false"/>
    <row r="52827" customFormat="false" ht="15" hidden="false" customHeight="false" outlineLevel="0" collapsed="false"/>
    <row r="52828" customFormat="false" ht="15" hidden="false" customHeight="false" outlineLevel="0" collapsed="false"/>
    <row r="52829" customFormat="false" ht="15" hidden="false" customHeight="false" outlineLevel="0" collapsed="false"/>
    <row r="52830" customFormat="false" ht="15" hidden="false" customHeight="false" outlineLevel="0" collapsed="false"/>
    <row r="52831" customFormat="false" ht="15" hidden="false" customHeight="false" outlineLevel="0" collapsed="false"/>
    <row r="52832" customFormat="false" ht="15" hidden="false" customHeight="false" outlineLevel="0" collapsed="false"/>
    <row r="52833" customFormat="false" ht="15" hidden="false" customHeight="false" outlineLevel="0" collapsed="false"/>
    <row r="52834" customFormat="false" ht="15" hidden="false" customHeight="false" outlineLevel="0" collapsed="false"/>
    <row r="52835" customFormat="false" ht="15" hidden="false" customHeight="false" outlineLevel="0" collapsed="false"/>
    <row r="52836" customFormat="false" ht="15" hidden="false" customHeight="false" outlineLevel="0" collapsed="false"/>
    <row r="52837" customFormat="false" ht="15" hidden="false" customHeight="false" outlineLevel="0" collapsed="false"/>
    <row r="52838" customFormat="false" ht="15" hidden="false" customHeight="false" outlineLevel="0" collapsed="false"/>
    <row r="52839" customFormat="false" ht="15" hidden="false" customHeight="false" outlineLevel="0" collapsed="false"/>
    <row r="52840" customFormat="false" ht="15" hidden="false" customHeight="false" outlineLevel="0" collapsed="false"/>
    <row r="52841" customFormat="false" ht="15" hidden="false" customHeight="false" outlineLevel="0" collapsed="false"/>
    <row r="52842" customFormat="false" ht="15" hidden="false" customHeight="false" outlineLevel="0" collapsed="false"/>
    <row r="52843" customFormat="false" ht="15" hidden="false" customHeight="false" outlineLevel="0" collapsed="false"/>
    <row r="52844" customFormat="false" ht="15" hidden="false" customHeight="false" outlineLevel="0" collapsed="false"/>
    <row r="52845" customFormat="false" ht="15" hidden="false" customHeight="false" outlineLevel="0" collapsed="false"/>
    <row r="52846" customFormat="false" ht="15" hidden="false" customHeight="false" outlineLevel="0" collapsed="false"/>
    <row r="52847" customFormat="false" ht="15" hidden="false" customHeight="false" outlineLevel="0" collapsed="false"/>
    <row r="52848" customFormat="false" ht="15" hidden="false" customHeight="false" outlineLevel="0" collapsed="false"/>
    <row r="52849" customFormat="false" ht="15" hidden="false" customHeight="false" outlineLevel="0" collapsed="false"/>
    <row r="52850" customFormat="false" ht="15" hidden="false" customHeight="false" outlineLevel="0" collapsed="false"/>
    <row r="52851" customFormat="false" ht="15" hidden="false" customHeight="false" outlineLevel="0" collapsed="false"/>
    <row r="52852" customFormat="false" ht="15" hidden="false" customHeight="false" outlineLevel="0" collapsed="false"/>
    <row r="52853" customFormat="false" ht="15" hidden="false" customHeight="false" outlineLevel="0" collapsed="false"/>
    <row r="52854" customFormat="false" ht="15" hidden="false" customHeight="false" outlineLevel="0" collapsed="false"/>
    <row r="52855" customFormat="false" ht="15" hidden="false" customHeight="false" outlineLevel="0" collapsed="false"/>
    <row r="52856" customFormat="false" ht="15" hidden="false" customHeight="false" outlineLevel="0" collapsed="false"/>
    <row r="52857" customFormat="false" ht="15" hidden="false" customHeight="false" outlineLevel="0" collapsed="false"/>
    <row r="52858" customFormat="false" ht="15" hidden="false" customHeight="false" outlineLevel="0" collapsed="false"/>
    <row r="52859" customFormat="false" ht="15" hidden="false" customHeight="false" outlineLevel="0" collapsed="false"/>
    <row r="52860" customFormat="false" ht="15" hidden="false" customHeight="false" outlineLevel="0" collapsed="false"/>
    <row r="52861" customFormat="false" ht="15" hidden="false" customHeight="false" outlineLevel="0" collapsed="false"/>
    <row r="52862" customFormat="false" ht="15" hidden="false" customHeight="false" outlineLevel="0" collapsed="false"/>
    <row r="52863" customFormat="false" ht="15" hidden="false" customHeight="false" outlineLevel="0" collapsed="false"/>
    <row r="52864" customFormat="false" ht="15" hidden="false" customHeight="false" outlineLevel="0" collapsed="false"/>
    <row r="52865" customFormat="false" ht="15" hidden="false" customHeight="false" outlineLevel="0" collapsed="false"/>
    <row r="52866" customFormat="false" ht="15" hidden="false" customHeight="false" outlineLevel="0" collapsed="false"/>
    <row r="52867" customFormat="false" ht="15" hidden="false" customHeight="false" outlineLevel="0" collapsed="false"/>
    <row r="52868" customFormat="false" ht="15" hidden="false" customHeight="false" outlineLevel="0" collapsed="false"/>
    <row r="52869" customFormat="false" ht="15" hidden="false" customHeight="false" outlineLevel="0" collapsed="false"/>
    <row r="52870" customFormat="false" ht="15" hidden="false" customHeight="false" outlineLevel="0" collapsed="false"/>
    <row r="52871" customFormat="false" ht="15" hidden="false" customHeight="false" outlineLevel="0" collapsed="false"/>
    <row r="52872" customFormat="false" ht="15" hidden="false" customHeight="false" outlineLevel="0" collapsed="false"/>
    <row r="52873" customFormat="false" ht="15" hidden="false" customHeight="false" outlineLevel="0" collapsed="false"/>
    <row r="52874" customFormat="false" ht="15" hidden="false" customHeight="false" outlineLevel="0" collapsed="false"/>
    <row r="52875" customFormat="false" ht="15" hidden="false" customHeight="false" outlineLevel="0" collapsed="false"/>
    <row r="52876" customFormat="false" ht="15" hidden="false" customHeight="false" outlineLevel="0" collapsed="false"/>
    <row r="52877" customFormat="false" ht="15" hidden="false" customHeight="false" outlineLevel="0" collapsed="false"/>
    <row r="52878" customFormat="false" ht="15" hidden="false" customHeight="false" outlineLevel="0" collapsed="false"/>
    <row r="52879" customFormat="false" ht="15" hidden="false" customHeight="false" outlineLevel="0" collapsed="false"/>
    <row r="52880" customFormat="false" ht="15" hidden="false" customHeight="false" outlineLevel="0" collapsed="false"/>
    <row r="52881" customFormat="false" ht="15" hidden="false" customHeight="false" outlineLevel="0" collapsed="false"/>
    <row r="52882" customFormat="false" ht="15" hidden="false" customHeight="false" outlineLevel="0" collapsed="false"/>
    <row r="52883" customFormat="false" ht="15" hidden="false" customHeight="false" outlineLevel="0" collapsed="false"/>
    <row r="52884" customFormat="false" ht="15" hidden="false" customHeight="false" outlineLevel="0" collapsed="false"/>
    <row r="52885" customFormat="false" ht="15" hidden="false" customHeight="false" outlineLevel="0" collapsed="false"/>
    <row r="52886" customFormat="false" ht="15" hidden="false" customHeight="false" outlineLevel="0" collapsed="false"/>
    <row r="52887" customFormat="false" ht="15" hidden="false" customHeight="false" outlineLevel="0" collapsed="false"/>
    <row r="52888" customFormat="false" ht="15" hidden="false" customHeight="false" outlineLevel="0" collapsed="false"/>
    <row r="52889" customFormat="false" ht="15" hidden="false" customHeight="false" outlineLevel="0" collapsed="false"/>
    <row r="52890" customFormat="false" ht="15" hidden="false" customHeight="false" outlineLevel="0" collapsed="false"/>
    <row r="52891" customFormat="false" ht="15" hidden="false" customHeight="false" outlineLevel="0" collapsed="false"/>
    <row r="52892" customFormat="false" ht="15" hidden="false" customHeight="false" outlineLevel="0" collapsed="false"/>
    <row r="52893" customFormat="false" ht="15" hidden="false" customHeight="false" outlineLevel="0" collapsed="false"/>
    <row r="52894" customFormat="false" ht="15" hidden="false" customHeight="false" outlineLevel="0" collapsed="false"/>
    <row r="52895" customFormat="false" ht="15" hidden="false" customHeight="false" outlineLevel="0" collapsed="false"/>
    <row r="52896" customFormat="false" ht="15" hidden="false" customHeight="false" outlineLevel="0" collapsed="false"/>
    <row r="52897" customFormat="false" ht="15" hidden="false" customHeight="false" outlineLevel="0" collapsed="false"/>
    <row r="52898" customFormat="false" ht="15" hidden="false" customHeight="false" outlineLevel="0" collapsed="false"/>
    <row r="52899" customFormat="false" ht="15" hidden="false" customHeight="false" outlineLevel="0" collapsed="false"/>
    <row r="52900" customFormat="false" ht="15" hidden="false" customHeight="false" outlineLevel="0" collapsed="false"/>
    <row r="52901" customFormat="false" ht="15" hidden="false" customHeight="false" outlineLevel="0" collapsed="false"/>
    <row r="52902" customFormat="false" ht="15" hidden="false" customHeight="false" outlineLevel="0" collapsed="false"/>
    <row r="52903" customFormat="false" ht="15" hidden="false" customHeight="false" outlineLevel="0" collapsed="false"/>
    <row r="52904" customFormat="false" ht="15" hidden="false" customHeight="false" outlineLevel="0" collapsed="false"/>
    <row r="52905" customFormat="false" ht="15" hidden="false" customHeight="false" outlineLevel="0" collapsed="false"/>
    <row r="52906" customFormat="false" ht="15" hidden="false" customHeight="false" outlineLevel="0" collapsed="false"/>
    <row r="52907" customFormat="false" ht="15" hidden="false" customHeight="false" outlineLevel="0" collapsed="false"/>
    <row r="52908" customFormat="false" ht="15" hidden="false" customHeight="false" outlineLevel="0" collapsed="false"/>
    <row r="52909" customFormat="false" ht="15" hidden="false" customHeight="false" outlineLevel="0" collapsed="false"/>
    <row r="52910" customFormat="false" ht="15" hidden="false" customHeight="false" outlineLevel="0" collapsed="false"/>
    <row r="52911" customFormat="false" ht="15" hidden="false" customHeight="false" outlineLevel="0" collapsed="false"/>
    <row r="52912" customFormat="false" ht="15" hidden="false" customHeight="false" outlineLevel="0" collapsed="false"/>
    <row r="52913" customFormat="false" ht="15" hidden="false" customHeight="false" outlineLevel="0" collapsed="false"/>
    <row r="52914" customFormat="false" ht="15" hidden="false" customHeight="false" outlineLevel="0" collapsed="false"/>
    <row r="52915" customFormat="false" ht="15" hidden="false" customHeight="false" outlineLevel="0" collapsed="false"/>
    <row r="52916" customFormat="false" ht="15" hidden="false" customHeight="false" outlineLevel="0" collapsed="false"/>
    <row r="52917" customFormat="false" ht="15" hidden="false" customHeight="false" outlineLevel="0" collapsed="false"/>
    <row r="52918" customFormat="false" ht="15" hidden="false" customHeight="false" outlineLevel="0" collapsed="false"/>
    <row r="52919" customFormat="false" ht="15" hidden="false" customHeight="false" outlineLevel="0" collapsed="false"/>
    <row r="52920" customFormat="false" ht="15" hidden="false" customHeight="false" outlineLevel="0" collapsed="false"/>
    <row r="52921" customFormat="false" ht="15" hidden="false" customHeight="false" outlineLevel="0" collapsed="false"/>
    <row r="52922" customFormat="false" ht="15" hidden="false" customHeight="false" outlineLevel="0" collapsed="false"/>
    <row r="52923" customFormat="false" ht="15" hidden="false" customHeight="false" outlineLevel="0" collapsed="false"/>
    <row r="52924" customFormat="false" ht="15" hidden="false" customHeight="false" outlineLevel="0" collapsed="false"/>
    <row r="52925" customFormat="false" ht="15" hidden="false" customHeight="false" outlineLevel="0" collapsed="false"/>
    <row r="52926" customFormat="false" ht="15" hidden="false" customHeight="false" outlineLevel="0" collapsed="false"/>
    <row r="52927" customFormat="false" ht="15" hidden="false" customHeight="false" outlineLevel="0" collapsed="false"/>
    <row r="52928" customFormat="false" ht="15" hidden="false" customHeight="false" outlineLevel="0" collapsed="false"/>
    <row r="52929" customFormat="false" ht="15" hidden="false" customHeight="false" outlineLevel="0" collapsed="false"/>
    <row r="52930" customFormat="false" ht="15" hidden="false" customHeight="false" outlineLevel="0" collapsed="false"/>
    <row r="52931" customFormat="false" ht="15" hidden="false" customHeight="false" outlineLevel="0" collapsed="false"/>
    <row r="52932" customFormat="false" ht="15" hidden="false" customHeight="false" outlineLevel="0" collapsed="false"/>
    <row r="52933" customFormat="false" ht="15" hidden="false" customHeight="false" outlineLevel="0" collapsed="false"/>
    <row r="52934" customFormat="false" ht="15" hidden="false" customHeight="false" outlineLevel="0" collapsed="false"/>
    <row r="52935" customFormat="false" ht="15" hidden="false" customHeight="false" outlineLevel="0" collapsed="false"/>
    <row r="52936" customFormat="false" ht="15" hidden="false" customHeight="false" outlineLevel="0" collapsed="false"/>
    <row r="52937" customFormat="false" ht="15" hidden="false" customHeight="false" outlineLevel="0" collapsed="false"/>
    <row r="52938" customFormat="false" ht="15" hidden="false" customHeight="false" outlineLevel="0" collapsed="false"/>
    <row r="52939" customFormat="false" ht="15" hidden="false" customHeight="false" outlineLevel="0" collapsed="false"/>
    <row r="52940" customFormat="false" ht="15" hidden="false" customHeight="false" outlineLevel="0" collapsed="false"/>
    <row r="52941" customFormat="false" ht="15" hidden="false" customHeight="false" outlineLevel="0" collapsed="false"/>
    <row r="52942" customFormat="false" ht="15" hidden="false" customHeight="false" outlineLevel="0" collapsed="false"/>
    <row r="52943" customFormat="false" ht="15" hidden="false" customHeight="false" outlineLevel="0" collapsed="false"/>
    <row r="52944" customFormat="false" ht="15" hidden="false" customHeight="false" outlineLevel="0" collapsed="false"/>
    <row r="52945" customFormat="false" ht="15" hidden="false" customHeight="false" outlineLevel="0" collapsed="false"/>
    <row r="52946" customFormat="false" ht="15" hidden="false" customHeight="false" outlineLevel="0" collapsed="false"/>
    <row r="52947" customFormat="false" ht="15" hidden="false" customHeight="false" outlineLevel="0" collapsed="false"/>
    <row r="52948" customFormat="false" ht="15" hidden="false" customHeight="false" outlineLevel="0" collapsed="false"/>
    <row r="52949" customFormat="false" ht="15" hidden="false" customHeight="false" outlineLevel="0" collapsed="false"/>
    <row r="52950" customFormat="false" ht="15" hidden="false" customHeight="false" outlineLevel="0" collapsed="false"/>
    <row r="52951" customFormat="false" ht="15" hidden="false" customHeight="false" outlineLevel="0" collapsed="false"/>
    <row r="52952" customFormat="false" ht="15" hidden="false" customHeight="false" outlineLevel="0" collapsed="false"/>
    <row r="52953" customFormat="false" ht="15" hidden="false" customHeight="false" outlineLevel="0" collapsed="false"/>
    <row r="52954" customFormat="false" ht="15" hidden="false" customHeight="false" outlineLevel="0" collapsed="false"/>
    <row r="52955" customFormat="false" ht="15" hidden="false" customHeight="false" outlineLevel="0" collapsed="false"/>
    <row r="52956" customFormat="false" ht="15" hidden="false" customHeight="false" outlineLevel="0" collapsed="false"/>
    <row r="52957" customFormat="false" ht="15" hidden="false" customHeight="false" outlineLevel="0" collapsed="false"/>
    <row r="52958" customFormat="false" ht="15" hidden="false" customHeight="false" outlineLevel="0" collapsed="false"/>
    <row r="52959" customFormat="false" ht="15" hidden="false" customHeight="false" outlineLevel="0" collapsed="false"/>
    <row r="52960" customFormat="false" ht="15" hidden="false" customHeight="false" outlineLevel="0" collapsed="false"/>
    <row r="52961" customFormat="false" ht="15" hidden="false" customHeight="false" outlineLevel="0" collapsed="false"/>
    <row r="52962" customFormat="false" ht="15" hidden="false" customHeight="false" outlineLevel="0" collapsed="false"/>
    <row r="52963" customFormat="false" ht="15" hidden="false" customHeight="false" outlineLevel="0" collapsed="false"/>
    <row r="52964" customFormat="false" ht="15" hidden="false" customHeight="false" outlineLevel="0" collapsed="false"/>
    <row r="52965" customFormat="false" ht="15" hidden="false" customHeight="false" outlineLevel="0" collapsed="false"/>
    <row r="52966" customFormat="false" ht="15" hidden="false" customHeight="false" outlineLevel="0" collapsed="false"/>
    <row r="52967" customFormat="false" ht="15" hidden="false" customHeight="false" outlineLevel="0" collapsed="false"/>
    <row r="52968" customFormat="false" ht="15" hidden="false" customHeight="false" outlineLevel="0" collapsed="false"/>
    <row r="52969" customFormat="false" ht="15" hidden="false" customHeight="false" outlineLevel="0" collapsed="false"/>
    <row r="52970" customFormat="false" ht="15" hidden="false" customHeight="false" outlineLevel="0" collapsed="false"/>
    <row r="52971" customFormat="false" ht="15" hidden="false" customHeight="false" outlineLevel="0" collapsed="false"/>
    <row r="52972" customFormat="false" ht="15" hidden="false" customHeight="false" outlineLevel="0" collapsed="false"/>
    <row r="52973" customFormat="false" ht="15" hidden="false" customHeight="false" outlineLevel="0" collapsed="false"/>
    <row r="52974" customFormat="false" ht="15" hidden="false" customHeight="false" outlineLevel="0" collapsed="false"/>
    <row r="52975" customFormat="false" ht="15" hidden="false" customHeight="false" outlineLevel="0" collapsed="false"/>
    <row r="52976" customFormat="false" ht="15" hidden="false" customHeight="false" outlineLevel="0" collapsed="false"/>
    <row r="52977" customFormat="false" ht="15" hidden="false" customHeight="false" outlineLevel="0" collapsed="false"/>
    <row r="52978" customFormat="false" ht="15" hidden="false" customHeight="false" outlineLevel="0" collapsed="false"/>
    <row r="52979" customFormat="false" ht="15" hidden="false" customHeight="false" outlineLevel="0" collapsed="false"/>
    <row r="52980" customFormat="false" ht="15" hidden="false" customHeight="false" outlineLevel="0" collapsed="false"/>
    <row r="52981" customFormat="false" ht="15" hidden="false" customHeight="false" outlineLevel="0" collapsed="false"/>
    <row r="52982" customFormat="false" ht="15" hidden="false" customHeight="false" outlineLevel="0" collapsed="false"/>
    <row r="52983" customFormat="false" ht="15" hidden="false" customHeight="false" outlineLevel="0" collapsed="false"/>
    <row r="52984" customFormat="false" ht="15" hidden="false" customHeight="false" outlineLevel="0" collapsed="false"/>
    <row r="52985" customFormat="false" ht="15" hidden="false" customHeight="false" outlineLevel="0" collapsed="false"/>
    <row r="52986" customFormat="false" ht="15" hidden="false" customHeight="false" outlineLevel="0" collapsed="false"/>
    <row r="52987" customFormat="false" ht="15" hidden="false" customHeight="false" outlineLevel="0" collapsed="false"/>
    <row r="52988" customFormat="false" ht="15" hidden="false" customHeight="false" outlineLevel="0" collapsed="false"/>
    <row r="52989" customFormat="false" ht="15" hidden="false" customHeight="false" outlineLevel="0" collapsed="false"/>
    <row r="52990" customFormat="false" ht="15" hidden="false" customHeight="false" outlineLevel="0" collapsed="false"/>
    <row r="52991" customFormat="false" ht="15" hidden="false" customHeight="false" outlineLevel="0" collapsed="false"/>
    <row r="52992" customFormat="false" ht="15" hidden="false" customHeight="false" outlineLevel="0" collapsed="false"/>
    <row r="52993" customFormat="false" ht="15" hidden="false" customHeight="false" outlineLevel="0" collapsed="false"/>
    <row r="52994" customFormat="false" ht="15" hidden="false" customHeight="false" outlineLevel="0" collapsed="false"/>
    <row r="52995" customFormat="false" ht="15" hidden="false" customHeight="false" outlineLevel="0" collapsed="false"/>
    <row r="52996" customFormat="false" ht="15" hidden="false" customHeight="false" outlineLevel="0" collapsed="false"/>
    <row r="52997" customFormat="false" ht="15" hidden="false" customHeight="false" outlineLevel="0" collapsed="false"/>
    <row r="52998" customFormat="false" ht="15" hidden="false" customHeight="false" outlineLevel="0" collapsed="false"/>
    <row r="52999" customFormat="false" ht="15" hidden="false" customHeight="false" outlineLevel="0" collapsed="false"/>
    <row r="53000" customFormat="false" ht="15" hidden="false" customHeight="false" outlineLevel="0" collapsed="false"/>
    <row r="53001" customFormat="false" ht="15" hidden="false" customHeight="false" outlineLevel="0" collapsed="false"/>
    <row r="53002" customFormat="false" ht="15" hidden="false" customHeight="false" outlineLevel="0" collapsed="false"/>
    <row r="53003" customFormat="false" ht="15" hidden="false" customHeight="false" outlineLevel="0" collapsed="false"/>
    <row r="53004" customFormat="false" ht="15" hidden="false" customHeight="false" outlineLevel="0" collapsed="false"/>
    <row r="53005" customFormat="false" ht="15" hidden="false" customHeight="false" outlineLevel="0" collapsed="false"/>
    <row r="53006" customFormat="false" ht="15" hidden="false" customHeight="false" outlineLevel="0" collapsed="false"/>
    <row r="53007" customFormat="false" ht="15" hidden="false" customHeight="false" outlineLevel="0" collapsed="false"/>
    <row r="53008" customFormat="false" ht="15" hidden="false" customHeight="false" outlineLevel="0" collapsed="false"/>
    <row r="53009" customFormat="false" ht="15" hidden="false" customHeight="false" outlineLevel="0" collapsed="false"/>
    <row r="53010" customFormat="false" ht="15" hidden="false" customHeight="false" outlineLevel="0" collapsed="false"/>
    <row r="53011" customFormat="false" ht="15" hidden="false" customHeight="false" outlineLevel="0" collapsed="false"/>
    <row r="53012" customFormat="false" ht="15" hidden="false" customHeight="false" outlineLevel="0" collapsed="false"/>
    <row r="53013" customFormat="false" ht="15" hidden="false" customHeight="false" outlineLevel="0" collapsed="false"/>
    <row r="53014" customFormat="false" ht="15" hidden="false" customHeight="false" outlineLevel="0" collapsed="false"/>
    <row r="53015" customFormat="false" ht="15" hidden="false" customHeight="false" outlineLevel="0" collapsed="false"/>
    <row r="53016" customFormat="false" ht="15" hidden="false" customHeight="false" outlineLevel="0" collapsed="false"/>
    <row r="53017" customFormat="false" ht="15" hidden="false" customHeight="false" outlineLevel="0" collapsed="false"/>
    <row r="53018" customFormat="false" ht="15" hidden="false" customHeight="false" outlineLevel="0" collapsed="false"/>
    <row r="53019" customFormat="false" ht="15" hidden="false" customHeight="false" outlineLevel="0" collapsed="false"/>
    <row r="53020" customFormat="false" ht="15" hidden="false" customHeight="false" outlineLevel="0" collapsed="false"/>
    <row r="53021" customFormat="false" ht="15" hidden="false" customHeight="false" outlineLevel="0" collapsed="false"/>
    <row r="53022" customFormat="false" ht="15" hidden="false" customHeight="false" outlineLevel="0" collapsed="false"/>
    <row r="53023" customFormat="false" ht="15" hidden="false" customHeight="false" outlineLevel="0" collapsed="false"/>
    <row r="53024" customFormat="false" ht="15" hidden="false" customHeight="false" outlineLevel="0" collapsed="false"/>
    <row r="53025" customFormat="false" ht="15" hidden="false" customHeight="false" outlineLevel="0" collapsed="false"/>
    <row r="53026" customFormat="false" ht="15" hidden="false" customHeight="false" outlineLevel="0" collapsed="false"/>
    <row r="53027" customFormat="false" ht="15" hidden="false" customHeight="false" outlineLevel="0" collapsed="false"/>
    <row r="53028" customFormat="false" ht="15" hidden="false" customHeight="false" outlineLevel="0" collapsed="false"/>
    <row r="53029" customFormat="false" ht="15" hidden="false" customHeight="false" outlineLevel="0" collapsed="false"/>
    <row r="53030" customFormat="false" ht="15" hidden="false" customHeight="false" outlineLevel="0" collapsed="false"/>
    <row r="53031" customFormat="false" ht="15" hidden="false" customHeight="false" outlineLevel="0" collapsed="false"/>
    <row r="53032" customFormat="false" ht="15" hidden="false" customHeight="false" outlineLevel="0" collapsed="false"/>
    <row r="53033" customFormat="false" ht="15" hidden="false" customHeight="false" outlineLevel="0" collapsed="false"/>
    <row r="53034" customFormat="false" ht="15" hidden="false" customHeight="false" outlineLevel="0" collapsed="false"/>
    <row r="53035" customFormat="false" ht="15" hidden="false" customHeight="false" outlineLevel="0" collapsed="false"/>
    <row r="53036" customFormat="false" ht="15" hidden="false" customHeight="false" outlineLevel="0" collapsed="false"/>
    <row r="53037" customFormat="false" ht="15" hidden="false" customHeight="false" outlineLevel="0" collapsed="false"/>
    <row r="53038" customFormat="false" ht="15" hidden="false" customHeight="false" outlineLevel="0" collapsed="false"/>
    <row r="53039" customFormat="false" ht="15" hidden="false" customHeight="false" outlineLevel="0" collapsed="false"/>
    <row r="53040" customFormat="false" ht="15" hidden="false" customHeight="false" outlineLevel="0" collapsed="false"/>
    <row r="53041" customFormat="false" ht="15" hidden="false" customHeight="false" outlineLevel="0" collapsed="false"/>
    <row r="53042" customFormat="false" ht="15" hidden="false" customHeight="false" outlineLevel="0" collapsed="false"/>
    <row r="53043" customFormat="false" ht="15" hidden="false" customHeight="false" outlineLevel="0" collapsed="false"/>
    <row r="53044" customFormat="false" ht="15" hidden="false" customHeight="false" outlineLevel="0" collapsed="false"/>
    <row r="53045" customFormat="false" ht="15" hidden="false" customHeight="false" outlineLevel="0" collapsed="false"/>
    <row r="53046" customFormat="false" ht="15" hidden="false" customHeight="false" outlineLevel="0" collapsed="false"/>
    <row r="53047" customFormat="false" ht="15" hidden="false" customHeight="false" outlineLevel="0" collapsed="false"/>
    <row r="53048" customFormat="false" ht="15" hidden="false" customHeight="false" outlineLevel="0" collapsed="false"/>
    <row r="53049" customFormat="false" ht="15" hidden="false" customHeight="false" outlineLevel="0" collapsed="false"/>
    <row r="53050" customFormat="false" ht="15" hidden="false" customHeight="false" outlineLevel="0" collapsed="false"/>
    <row r="53051" customFormat="false" ht="15" hidden="false" customHeight="false" outlineLevel="0" collapsed="false"/>
    <row r="53052" customFormat="false" ht="15" hidden="false" customHeight="false" outlineLevel="0" collapsed="false"/>
    <row r="53053" customFormat="false" ht="15" hidden="false" customHeight="false" outlineLevel="0" collapsed="false"/>
    <row r="53054" customFormat="false" ht="15" hidden="false" customHeight="false" outlineLevel="0" collapsed="false"/>
    <row r="53055" customFormat="false" ht="15" hidden="false" customHeight="false" outlineLevel="0" collapsed="false"/>
    <row r="53056" customFormat="false" ht="15" hidden="false" customHeight="false" outlineLevel="0" collapsed="false"/>
    <row r="53057" customFormat="false" ht="15" hidden="false" customHeight="false" outlineLevel="0" collapsed="false"/>
    <row r="53058" customFormat="false" ht="15" hidden="false" customHeight="false" outlineLevel="0" collapsed="false"/>
    <row r="53059" customFormat="false" ht="15" hidden="false" customHeight="false" outlineLevel="0" collapsed="false"/>
    <row r="53060" customFormat="false" ht="15" hidden="false" customHeight="false" outlineLevel="0" collapsed="false"/>
    <row r="53061" customFormat="false" ht="15" hidden="false" customHeight="false" outlineLevel="0" collapsed="false"/>
    <row r="53062" customFormat="false" ht="15" hidden="false" customHeight="false" outlineLevel="0" collapsed="false"/>
    <row r="53063" customFormat="false" ht="15" hidden="false" customHeight="false" outlineLevel="0" collapsed="false"/>
    <row r="53064" customFormat="false" ht="15" hidden="false" customHeight="false" outlineLevel="0" collapsed="false"/>
    <row r="53065" customFormat="false" ht="15" hidden="false" customHeight="false" outlineLevel="0" collapsed="false"/>
    <row r="53066" customFormat="false" ht="15" hidden="false" customHeight="false" outlineLevel="0" collapsed="false"/>
    <row r="53067" customFormat="false" ht="15" hidden="false" customHeight="false" outlineLevel="0" collapsed="false"/>
    <row r="53068" customFormat="false" ht="15" hidden="false" customHeight="false" outlineLevel="0" collapsed="false"/>
    <row r="53069" customFormat="false" ht="15" hidden="false" customHeight="false" outlineLevel="0" collapsed="false"/>
    <row r="53070" customFormat="false" ht="15" hidden="false" customHeight="false" outlineLevel="0" collapsed="false"/>
    <row r="53071" customFormat="false" ht="15" hidden="false" customHeight="false" outlineLevel="0" collapsed="false"/>
    <row r="53072" customFormat="false" ht="15" hidden="false" customHeight="false" outlineLevel="0" collapsed="false"/>
    <row r="53073" customFormat="false" ht="15" hidden="false" customHeight="false" outlineLevel="0" collapsed="false"/>
    <row r="53074" customFormat="false" ht="15" hidden="false" customHeight="false" outlineLevel="0" collapsed="false"/>
    <row r="53075" customFormat="false" ht="15" hidden="false" customHeight="false" outlineLevel="0" collapsed="false"/>
    <row r="53076" customFormat="false" ht="15" hidden="false" customHeight="false" outlineLevel="0" collapsed="false"/>
    <row r="53077" customFormat="false" ht="15" hidden="false" customHeight="false" outlineLevel="0" collapsed="false"/>
    <row r="53078" customFormat="false" ht="15" hidden="false" customHeight="false" outlineLevel="0" collapsed="false"/>
    <row r="53079" customFormat="false" ht="15" hidden="false" customHeight="false" outlineLevel="0" collapsed="false"/>
    <row r="53080" customFormat="false" ht="15" hidden="false" customHeight="false" outlineLevel="0" collapsed="false"/>
    <row r="53081" customFormat="false" ht="15" hidden="false" customHeight="false" outlineLevel="0" collapsed="false"/>
    <row r="53082" customFormat="false" ht="15" hidden="false" customHeight="false" outlineLevel="0" collapsed="false"/>
    <row r="53083" customFormat="false" ht="15" hidden="false" customHeight="false" outlineLevel="0" collapsed="false"/>
    <row r="53084" customFormat="false" ht="15" hidden="false" customHeight="false" outlineLevel="0" collapsed="false"/>
    <row r="53085" customFormat="false" ht="15" hidden="false" customHeight="false" outlineLevel="0" collapsed="false"/>
    <row r="53086" customFormat="false" ht="15" hidden="false" customHeight="false" outlineLevel="0" collapsed="false"/>
    <row r="53087" customFormat="false" ht="15" hidden="false" customHeight="false" outlineLevel="0" collapsed="false"/>
    <row r="53088" customFormat="false" ht="15" hidden="false" customHeight="false" outlineLevel="0" collapsed="false"/>
    <row r="53089" customFormat="false" ht="15" hidden="false" customHeight="false" outlineLevel="0" collapsed="false"/>
    <row r="53090" customFormat="false" ht="15" hidden="false" customHeight="false" outlineLevel="0" collapsed="false"/>
    <row r="53091" customFormat="false" ht="15" hidden="false" customHeight="false" outlineLevel="0" collapsed="false"/>
    <row r="53092" customFormat="false" ht="15" hidden="false" customHeight="false" outlineLevel="0" collapsed="false"/>
    <row r="53093" customFormat="false" ht="15" hidden="false" customHeight="false" outlineLevel="0" collapsed="false"/>
    <row r="53094" customFormat="false" ht="15" hidden="false" customHeight="false" outlineLevel="0" collapsed="false"/>
    <row r="53095" customFormat="false" ht="15" hidden="false" customHeight="false" outlineLevel="0" collapsed="false"/>
    <row r="53096" customFormat="false" ht="15" hidden="false" customHeight="false" outlineLevel="0" collapsed="false"/>
    <row r="53097" customFormat="false" ht="15" hidden="false" customHeight="false" outlineLevel="0" collapsed="false"/>
    <row r="53098" customFormat="false" ht="15" hidden="false" customHeight="false" outlineLevel="0" collapsed="false"/>
    <row r="53099" customFormat="false" ht="15" hidden="false" customHeight="false" outlineLevel="0" collapsed="false"/>
    <row r="53100" customFormat="false" ht="15" hidden="false" customHeight="false" outlineLevel="0" collapsed="false"/>
    <row r="53101" customFormat="false" ht="15" hidden="false" customHeight="false" outlineLevel="0" collapsed="false"/>
    <row r="53102" customFormat="false" ht="15" hidden="false" customHeight="false" outlineLevel="0" collapsed="false"/>
    <row r="53103" customFormat="false" ht="15" hidden="false" customHeight="false" outlineLevel="0" collapsed="false"/>
    <row r="53104" customFormat="false" ht="15" hidden="false" customHeight="false" outlineLevel="0" collapsed="false"/>
    <row r="53105" customFormat="false" ht="15" hidden="false" customHeight="false" outlineLevel="0" collapsed="false"/>
    <row r="53106" customFormat="false" ht="15" hidden="false" customHeight="false" outlineLevel="0" collapsed="false"/>
    <row r="53107" customFormat="false" ht="15" hidden="false" customHeight="false" outlineLevel="0" collapsed="false"/>
    <row r="53108" customFormat="false" ht="15" hidden="false" customHeight="false" outlineLevel="0" collapsed="false"/>
    <row r="53109" customFormat="false" ht="15" hidden="false" customHeight="false" outlineLevel="0" collapsed="false"/>
    <row r="53110" customFormat="false" ht="15" hidden="false" customHeight="false" outlineLevel="0" collapsed="false"/>
    <row r="53111" customFormat="false" ht="15" hidden="false" customHeight="false" outlineLevel="0" collapsed="false"/>
    <row r="53112" customFormat="false" ht="15" hidden="false" customHeight="false" outlineLevel="0" collapsed="false"/>
    <row r="53113" customFormat="false" ht="15" hidden="false" customHeight="false" outlineLevel="0" collapsed="false"/>
    <row r="53114" customFormat="false" ht="15" hidden="false" customHeight="false" outlineLevel="0" collapsed="false"/>
    <row r="53115" customFormat="false" ht="15" hidden="false" customHeight="false" outlineLevel="0" collapsed="false"/>
    <row r="53116" customFormat="false" ht="15" hidden="false" customHeight="false" outlineLevel="0" collapsed="false"/>
    <row r="53117" customFormat="false" ht="15" hidden="false" customHeight="false" outlineLevel="0" collapsed="false"/>
    <row r="53118" customFormat="false" ht="15" hidden="false" customHeight="false" outlineLevel="0" collapsed="false"/>
    <row r="53119" customFormat="false" ht="15" hidden="false" customHeight="false" outlineLevel="0" collapsed="false"/>
    <row r="53120" customFormat="false" ht="15" hidden="false" customHeight="false" outlineLevel="0" collapsed="false"/>
    <row r="53121" customFormat="false" ht="15" hidden="false" customHeight="false" outlineLevel="0" collapsed="false"/>
    <row r="53122" customFormat="false" ht="15" hidden="false" customHeight="false" outlineLevel="0" collapsed="false"/>
    <row r="53123" customFormat="false" ht="15" hidden="false" customHeight="false" outlineLevel="0" collapsed="false"/>
    <row r="53124" customFormat="false" ht="15" hidden="false" customHeight="false" outlineLevel="0" collapsed="false"/>
    <row r="53125" customFormat="false" ht="15" hidden="false" customHeight="false" outlineLevel="0" collapsed="false"/>
    <row r="53126" customFormat="false" ht="15" hidden="false" customHeight="false" outlineLevel="0" collapsed="false"/>
    <row r="53127" customFormat="false" ht="15" hidden="false" customHeight="false" outlineLevel="0" collapsed="false"/>
    <row r="53128" customFormat="false" ht="15" hidden="false" customHeight="false" outlineLevel="0" collapsed="false"/>
    <row r="53129" customFormat="false" ht="15" hidden="false" customHeight="false" outlineLevel="0" collapsed="false"/>
    <row r="53130" customFormat="false" ht="15" hidden="false" customHeight="false" outlineLevel="0" collapsed="false"/>
    <row r="53131" customFormat="false" ht="15" hidden="false" customHeight="false" outlineLevel="0" collapsed="false"/>
    <row r="53132" customFormat="false" ht="15" hidden="false" customHeight="false" outlineLevel="0" collapsed="false"/>
    <row r="53133" customFormat="false" ht="15" hidden="false" customHeight="false" outlineLevel="0" collapsed="false"/>
    <row r="53134" customFormat="false" ht="15" hidden="false" customHeight="false" outlineLevel="0" collapsed="false"/>
    <row r="53135" customFormat="false" ht="15" hidden="false" customHeight="false" outlineLevel="0" collapsed="false"/>
    <row r="53136" customFormat="false" ht="15" hidden="false" customHeight="false" outlineLevel="0" collapsed="false"/>
    <row r="53137" customFormat="false" ht="15" hidden="false" customHeight="false" outlineLevel="0" collapsed="false"/>
    <row r="53138" customFormat="false" ht="15" hidden="false" customHeight="false" outlineLevel="0" collapsed="false"/>
    <row r="53139" customFormat="false" ht="15" hidden="false" customHeight="false" outlineLevel="0" collapsed="false"/>
    <row r="53140" customFormat="false" ht="15" hidden="false" customHeight="false" outlineLevel="0" collapsed="false"/>
    <row r="53141" customFormat="false" ht="15" hidden="false" customHeight="false" outlineLevel="0" collapsed="false"/>
    <row r="53142" customFormat="false" ht="15" hidden="false" customHeight="false" outlineLevel="0" collapsed="false"/>
    <row r="53143" customFormat="false" ht="15" hidden="false" customHeight="false" outlineLevel="0" collapsed="false"/>
    <row r="53144" customFormat="false" ht="15" hidden="false" customHeight="false" outlineLevel="0" collapsed="false"/>
    <row r="53145" customFormat="false" ht="15" hidden="false" customHeight="false" outlineLevel="0" collapsed="false"/>
    <row r="53146" customFormat="false" ht="15" hidden="false" customHeight="false" outlineLevel="0" collapsed="false"/>
    <row r="53147" customFormat="false" ht="15" hidden="false" customHeight="false" outlineLevel="0" collapsed="false"/>
    <row r="53148" customFormat="false" ht="15" hidden="false" customHeight="false" outlineLevel="0" collapsed="false"/>
    <row r="53149" customFormat="false" ht="15" hidden="false" customHeight="false" outlineLevel="0" collapsed="false"/>
    <row r="53150" customFormat="false" ht="15" hidden="false" customHeight="false" outlineLevel="0" collapsed="false"/>
    <row r="53151" customFormat="false" ht="15" hidden="false" customHeight="false" outlineLevel="0" collapsed="false"/>
    <row r="53152" customFormat="false" ht="15" hidden="false" customHeight="false" outlineLevel="0" collapsed="false"/>
    <row r="53153" customFormat="false" ht="15" hidden="false" customHeight="false" outlineLevel="0" collapsed="false"/>
    <row r="53154" customFormat="false" ht="15" hidden="false" customHeight="false" outlineLevel="0" collapsed="false"/>
    <row r="53155" customFormat="false" ht="15" hidden="false" customHeight="false" outlineLevel="0" collapsed="false"/>
    <row r="53156" customFormat="false" ht="15" hidden="false" customHeight="false" outlineLevel="0" collapsed="false"/>
    <row r="53157" customFormat="false" ht="15" hidden="false" customHeight="false" outlineLevel="0" collapsed="false"/>
    <row r="53158" customFormat="false" ht="15" hidden="false" customHeight="false" outlineLevel="0" collapsed="false"/>
    <row r="53159" customFormat="false" ht="15" hidden="false" customHeight="false" outlineLevel="0" collapsed="false"/>
    <row r="53160" customFormat="false" ht="15" hidden="false" customHeight="false" outlineLevel="0" collapsed="false"/>
    <row r="53161" customFormat="false" ht="15" hidden="false" customHeight="false" outlineLevel="0" collapsed="false"/>
    <row r="53162" customFormat="false" ht="15" hidden="false" customHeight="false" outlineLevel="0" collapsed="false"/>
    <row r="53163" customFormat="false" ht="15" hidden="false" customHeight="false" outlineLevel="0" collapsed="false"/>
    <row r="53164" customFormat="false" ht="15" hidden="false" customHeight="false" outlineLevel="0" collapsed="false"/>
    <row r="53165" customFormat="false" ht="15" hidden="false" customHeight="false" outlineLevel="0" collapsed="false"/>
    <row r="53166" customFormat="false" ht="15" hidden="false" customHeight="false" outlineLevel="0" collapsed="false"/>
    <row r="53167" customFormat="false" ht="15" hidden="false" customHeight="false" outlineLevel="0" collapsed="false"/>
    <row r="53168" customFormat="false" ht="15" hidden="false" customHeight="false" outlineLevel="0" collapsed="false"/>
    <row r="53169" customFormat="false" ht="15" hidden="false" customHeight="false" outlineLevel="0" collapsed="false"/>
    <row r="53170" customFormat="false" ht="15" hidden="false" customHeight="false" outlineLevel="0" collapsed="false"/>
    <row r="53171" customFormat="false" ht="15" hidden="false" customHeight="false" outlineLevel="0" collapsed="false"/>
    <row r="53172" customFormat="false" ht="15" hidden="false" customHeight="false" outlineLevel="0" collapsed="false"/>
    <row r="53173" customFormat="false" ht="15" hidden="false" customHeight="false" outlineLevel="0" collapsed="false"/>
    <row r="53174" customFormat="false" ht="15" hidden="false" customHeight="false" outlineLevel="0" collapsed="false"/>
    <row r="53175" customFormat="false" ht="15" hidden="false" customHeight="false" outlineLevel="0" collapsed="false"/>
    <row r="53176" customFormat="false" ht="15" hidden="false" customHeight="false" outlineLevel="0" collapsed="false"/>
    <row r="53177" customFormat="false" ht="15" hidden="false" customHeight="false" outlineLevel="0" collapsed="false"/>
    <row r="53178" customFormat="false" ht="15" hidden="false" customHeight="false" outlineLevel="0" collapsed="false"/>
    <row r="53179" customFormat="false" ht="15" hidden="false" customHeight="false" outlineLevel="0" collapsed="false"/>
    <row r="53180" customFormat="false" ht="15" hidden="false" customHeight="false" outlineLevel="0" collapsed="false"/>
    <row r="53181" customFormat="false" ht="15" hidden="false" customHeight="false" outlineLevel="0" collapsed="false"/>
    <row r="53182" customFormat="false" ht="15" hidden="false" customHeight="false" outlineLevel="0" collapsed="false"/>
    <row r="53183" customFormat="false" ht="15" hidden="false" customHeight="false" outlineLevel="0" collapsed="false"/>
    <row r="53184" customFormat="false" ht="15" hidden="false" customHeight="false" outlineLevel="0" collapsed="false"/>
    <row r="53185" customFormat="false" ht="15" hidden="false" customHeight="false" outlineLevel="0" collapsed="false"/>
    <row r="53186" customFormat="false" ht="15" hidden="false" customHeight="false" outlineLevel="0" collapsed="false"/>
    <row r="53187" customFormat="false" ht="15" hidden="false" customHeight="false" outlineLevel="0" collapsed="false"/>
    <row r="53188" customFormat="false" ht="15" hidden="false" customHeight="false" outlineLevel="0" collapsed="false"/>
    <row r="53189" customFormat="false" ht="15" hidden="false" customHeight="false" outlineLevel="0" collapsed="false"/>
    <row r="53190" customFormat="false" ht="15" hidden="false" customHeight="false" outlineLevel="0" collapsed="false"/>
    <row r="53191" customFormat="false" ht="15" hidden="false" customHeight="false" outlineLevel="0" collapsed="false"/>
    <row r="53192" customFormat="false" ht="15" hidden="false" customHeight="false" outlineLevel="0" collapsed="false"/>
    <row r="53193" customFormat="false" ht="15" hidden="false" customHeight="false" outlineLevel="0" collapsed="false"/>
    <row r="53194" customFormat="false" ht="15" hidden="false" customHeight="false" outlineLevel="0" collapsed="false"/>
    <row r="53195" customFormat="false" ht="15" hidden="false" customHeight="false" outlineLevel="0" collapsed="false"/>
    <row r="53196" customFormat="false" ht="15" hidden="false" customHeight="false" outlineLevel="0" collapsed="false"/>
    <row r="53197" customFormat="false" ht="15" hidden="false" customHeight="false" outlineLevel="0" collapsed="false"/>
    <row r="53198" customFormat="false" ht="15" hidden="false" customHeight="false" outlineLevel="0" collapsed="false"/>
    <row r="53199" customFormat="false" ht="15" hidden="false" customHeight="false" outlineLevel="0" collapsed="false"/>
    <row r="53200" customFormat="false" ht="15" hidden="false" customHeight="false" outlineLevel="0" collapsed="false"/>
    <row r="53201" customFormat="false" ht="15" hidden="false" customHeight="false" outlineLevel="0" collapsed="false"/>
    <row r="53202" customFormat="false" ht="15" hidden="false" customHeight="false" outlineLevel="0" collapsed="false"/>
    <row r="53203" customFormat="false" ht="15" hidden="false" customHeight="false" outlineLevel="0" collapsed="false"/>
    <row r="53204" customFormat="false" ht="15" hidden="false" customHeight="false" outlineLevel="0" collapsed="false"/>
    <row r="53205" customFormat="false" ht="15" hidden="false" customHeight="false" outlineLevel="0" collapsed="false"/>
    <row r="53206" customFormat="false" ht="15" hidden="false" customHeight="false" outlineLevel="0" collapsed="false"/>
    <row r="53207" customFormat="false" ht="15" hidden="false" customHeight="false" outlineLevel="0" collapsed="false"/>
    <row r="53208" customFormat="false" ht="15" hidden="false" customHeight="false" outlineLevel="0" collapsed="false"/>
    <row r="53209" customFormat="false" ht="15" hidden="false" customHeight="false" outlineLevel="0" collapsed="false"/>
    <row r="53210" customFormat="false" ht="15" hidden="false" customHeight="false" outlineLevel="0" collapsed="false"/>
    <row r="53211" customFormat="false" ht="15" hidden="false" customHeight="false" outlineLevel="0" collapsed="false"/>
    <row r="53212" customFormat="false" ht="15" hidden="false" customHeight="false" outlineLevel="0" collapsed="false"/>
    <row r="53213" customFormat="false" ht="15" hidden="false" customHeight="false" outlineLevel="0" collapsed="false"/>
    <row r="53214" customFormat="false" ht="15" hidden="false" customHeight="false" outlineLevel="0" collapsed="false"/>
    <row r="53215" customFormat="false" ht="15" hidden="false" customHeight="false" outlineLevel="0" collapsed="false"/>
    <row r="53216" customFormat="false" ht="15" hidden="false" customHeight="false" outlineLevel="0" collapsed="false"/>
    <row r="53217" customFormat="false" ht="15" hidden="false" customHeight="false" outlineLevel="0" collapsed="false"/>
    <row r="53218" customFormat="false" ht="15" hidden="false" customHeight="false" outlineLevel="0" collapsed="false"/>
    <row r="53219" customFormat="false" ht="15" hidden="false" customHeight="false" outlineLevel="0" collapsed="false"/>
    <row r="53220" customFormat="false" ht="15" hidden="false" customHeight="false" outlineLevel="0" collapsed="false"/>
    <row r="53221" customFormat="false" ht="15" hidden="false" customHeight="false" outlineLevel="0" collapsed="false"/>
    <row r="53222" customFormat="false" ht="15" hidden="false" customHeight="false" outlineLevel="0" collapsed="false"/>
    <row r="53223" customFormat="false" ht="15" hidden="false" customHeight="false" outlineLevel="0" collapsed="false"/>
    <row r="53224" customFormat="false" ht="15" hidden="false" customHeight="false" outlineLevel="0" collapsed="false"/>
    <row r="53225" customFormat="false" ht="15" hidden="false" customHeight="false" outlineLevel="0" collapsed="false"/>
    <row r="53226" customFormat="false" ht="15" hidden="false" customHeight="false" outlineLevel="0" collapsed="false"/>
    <row r="53227" customFormat="false" ht="15" hidden="false" customHeight="false" outlineLevel="0" collapsed="false"/>
    <row r="53228" customFormat="false" ht="15" hidden="false" customHeight="false" outlineLevel="0" collapsed="false"/>
    <row r="53229" customFormat="false" ht="15" hidden="false" customHeight="false" outlineLevel="0" collapsed="false"/>
    <row r="53230" customFormat="false" ht="15" hidden="false" customHeight="false" outlineLevel="0" collapsed="false"/>
    <row r="53231" customFormat="false" ht="15" hidden="false" customHeight="false" outlineLevel="0" collapsed="false"/>
    <row r="53232" customFormat="false" ht="15" hidden="false" customHeight="false" outlineLevel="0" collapsed="false"/>
    <row r="53233" customFormat="false" ht="15" hidden="false" customHeight="false" outlineLevel="0" collapsed="false"/>
    <row r="53234" customFormat="false" ht="15" hidden="false" customHeight="false" outlineLevel="0" collapsed="false"/>
    <row r="53235" customFormat="false" ht="15" hidden="false" customHeight="false" outlineLevel="0" collapsed="false"/>
    <row r="53236" customFormat="false" ht="15" hidden="false" customHeight="false" outlineLevel="0" collapsed="false"/>
    <row r="53237" customFormat="false" ht="15" hidden="false" customHeight="false" outlineLevel="0" collapsed="false"/>
    <row r="53238" customFormat="false" ht="15" hidden="false" customHeight="false" outlineLevel="0" collapsed="false"/>
    <row r="53239" customFormat="false" ht="15" hidden="false" customHeight="false" outlineLevel="0" collapsed="false"/>
    <row r="53240" customFormat="false" ht="15" hidden="false" customHeight="false" outlineLevel="0" collapsed="false"/>
    <row r="53241" customFormat="false" ht="15" hidden="false" customHeight="false" outlineLevel="0" collapsed="false"/>
    <row r="53242" customFormat="false" ht="15" hidden="false" customHeight="false" outlineLevel="0" collapsed="false"/>
    <row r="53243" customFormat="false" ht="15" hidden="false" customHeight="false" outlineLevel="0" collapsed="false"/>
    <row r="53244" customFormat="false" ht="15" hidden="false" customHeight="false" outlineLevel="0" collapsed="false"/>
    <row r="53245" customFormat="false" ht="15" hidden="false" customHeight="false" outlineLevel="0" collapsed="false"/>
    <row r="53246" customFormat="false" ht="15" hidden="false" customHeight="false" outlineLevel="0" collapsed="false"/>
    <row r="53247" customFormat="false" ht="15" hidden="false" customHeight="false" outlineLevel="0" collapsed="false"/>
    <row r="53248" customFormat="false" ht="15" hidden="false" customHeight="false" outlineLevel="0" collapsed="false"/>
    <row r="53249" customFormat="false" ht="15" hidden="false" customHeight="false" outlineLevel="0" collapsed="false"/>
    <row r="53250" customFormat="false" ht="15" hidden="false" customHeight="false" outlineLevel="0" collapsed="false"/>
    <row r="53251" customFormat="false" ht="15" hidden="false" customHeight="false" outlineLevel="0" collapsed="false"/>
    <row r="53252" customFormat="false" ht="15" hidden="false" customHeight="false" outlineLevel="0" collapsed="false"/>
    <row r="53253" customFormat="false" ht="15" hidden="false" customHeight="false" outlineLevel="0" collapsed="false"/>
    <row r="53254" customFormat="false" ht="15" hidden="false" customHeight="false" outlineLevel="0" collapsed="false"/>
    <row r="53255" customFormat="false" ht="15" hidden="false" customHeight="false" outlineLevel="0" collapsed="false"/>
    <row r="53256" customFormat="false" ht="15" hidden="false" customHeight="false" outlineLevel="0" collapsed="false"/>
    <row r="53257" customFormat="false" ht="15" hidden="false" customHeight="false" outlineLevel="0" collapsed="false"/>
    <row r="53258" customFormat="false" ht="15" hidden="false" customHeight="false" outlineLevel="0" collapsed="false"/>
    <row r="53259" customFormat="false" ht="15" hidden="false" customHeight="false" outlineLevel="0" collapsed="false"/>
    <row r="53260" customFormat="false" ht="15" hidden="false" customHeight="false" outlineLevel="0" collapsed="false"/>
    <row r="53261" customFormat="false" ht="15" hidden="false" customHeight="false" outlineLevel="0" collapsed="false"/>
    <row r="53262" customFormat="false" ht="15" hidden="false" customHeight="false" outlineLevel="0" collapsed="false"/>
    <row r="53263" customFormat="false" ht="15" hidden="false" customHeight="false" outlineLevel="0" collapsed="false"/>
    <row r="53264" customFormat="false" ht="15" hidden="false" customHeight="false" outlineLevel="0" collapsed="false"/>
    <row r="53265" customFormat="false" ht="15" hidden="false" customHeight="false" outlineLevel="0" collapsed="false"/>
    <row r="53266" customFormat="false" ht="15" hidden="false" customHeight="false" outlineLevel="0" collapsed="false"/>
    <row r="53267" customFormat="false" ht="15" hidden="false" customHeight="false" outlineLevel="0" collapsed="false"/>
    <row r="53268" customFormat="false" ht="15" hidden="false" customHeight="false" outlineLevel="0" collapsed="false"/>
    <row r="53269" customFormat="false" ht="15" hidden="false" customHeight="false" outlineLevel="0" collapsed="false"/>
    <row r="53270" customFormat="false" ht="15" hidden="false" customHeight="false" outlineLevel="0" collapsed="false"/>
    <row r="53271" customFormat="false" ht="15" hidden="false" customHeight="false" outlineLevel="0" collapsed="false"/>
    <row r="53272" customFormat="false" ht="15" hidden="false" customHeight="false" outlineLevel="0" collapsed="false"/>
    <row r="53273" customFormat="false" ht="15" hidden="false" customHeight="false" outlineLevel="0" collapsed="false"/>
    <row r="53274" customFormat="false" ht="15" hidden="false" customHeight="false" outlineLevel="0" collapsed="false"/>
    <row r="53275" customFormat="false" ht="15" hidden="false" customHeight="false" outlineLevel="0" collapsed="false"/>
    <row r="53276" customFormat="false" ht="15" hidden="false" customHeight="false" outlineLevel="0" collapsed="false"/>
    <row r="53277" customFormat="false" ht="15" hidden="false" customHeight="false" outlineLevel="0" collapsed="false"/>
    <row r="53278" customFormat="false" ht="15" hidden="false" customHeight="false" outlineLevel="0" collapsed="false"/>
    <row r="53279" customFormat="false" ht="15" hidden="false" customHeight="false" outlineLevel="0" collapsed="false"/>
    <row r="53280" customFormat="false" ht="15" hidden="false" customHeight="false" outlineLevel="0" collapsed="false"/>
    <row r="53281" customFormat="false" ht="15" hidden="false" customHeight="false" outlineLevel="0" collapsed="false"/>
    <row r="53282" customFormat="false" ht="15" hidden="false" customHeight="false" outlineLevel="0" collapsed="false"/>
    <row r="53283" customFormat="false" ht="15" hidden="false" customHeight="false" outlineLevel="0" collapsed="false"/>
    <row r="53284" customFormat="false" ht="15" hidden="false" customHeight="false" outlineLevel="0" collapsed="false"/>
    <row r="53285" customFormat="false" ht="15" hidden="false" customHeight="false" outlineLevel="0" collapsed="false"/>
    <row r="53286" customFormat="false" ht="15" hidden="false" customHeight="false" outlineLevel="0" collapsed="false"/>
    <row r="53287" customFormat="false" ht="15" hidden="false" customHeight="false" outlineLevel="0" collapsed="false"/>
    <row r="53288" customFormat="false" ht="15" hidden="false" customHeight="false" outlineLevel="0" collapsed="false"/>
    <row r="53289" customFormat="false" ht="15" hidden="false" customHeight="false" outlineLevel="0" collapsed="false"/>
    <row r="53290" customFormat="false" ht="15" hidden="false" customHeight="false" outlineLevel="0" collapsed="false"/>
    <row r="53291" customFormat="false" ht="15" hidden="false" customHeight="false" outlineLevel="0" collapsed="false"/>
    <row r="53292" customFormat="false" ht="15" hidden="false" customHeight="false" outlineLevel="0" collapsed="false"/>
    <row r="53293" customFormat="false" ht="15" hidden="false" customHeight="false" outlineLevel="0" collapsed="false"/>
    <row r="53294" customFormat="false" ht="15" hidden="false" customHeight="false" outlineLevel="0" collapsed="false"/>
    <row r="53295" customFormat="false" ht="15" hidden="false" customHeight="false" outlineLevel="0" collapsed="false"/>
    <row r="53296" customFormat="false" ht="15" hidden="false" customHeight="false" outlineLevel="0" collapsed="false"/>
    <row r="53297" customFormat="false" ht="15" hidden="false" customHeight="false" outlineLevel="0" collapsed="false"/>
    <row r="53298" customFormat="false" ht="15" hidden="false" customHeight="false" outlineLevel="0" collapsed="false"/>
    <row r="53299" customFormat="false" ht="15" hidden="false" customHeight="false" outlineLevel="0" collapsed="false"/>
    <row r="53300" customFormat="false" ht="15" hidden="false" customHeight="false" outlineLevel="0" collapsed="false"/>
    <row r="53301" customFormat="false" ht="15" hidden="false" customHeight="false" outlineLevel="0" collapsed="false"/>
    <row r="53302" customFormat="false" ht="15" hidden="false" customHeight="false" outlineLevel="0" collapsed="false"/>
    <row r="53303" customFormat="false" ht="15" hidden="false" customHeight="false" outlineLevel="0" collapsed="false"/>
    <row r="53304" customFormat="false" ht="15" hidden="false" customHeight="false" outlineLevel="0" collapsed="false"/>
    <row r="53305" customFormat="false" ht="15" hidden="false" customHeight="false" outlineLevel="0" collapsed="false"/>
    <row r="53306" customFormat="false" ht="15" hidden="false" customHeight="false" outlineLevel="0" collapsed="false"/>
    <row r="53307" customFormat="false" ht="15" hidden="false" customHeight="false" outlineLevel="0" collapsed="false"/>
    <row r="53308" customFormat="false" ht="15" hidden="false" customHeight="false" outlineLevel="0" collapsed="false"/>
    <row r="53309" customFormat="false" ht="15" hidden="false" customHeight="false" outlineLevel="0" collapsed="false"/>
    <row r="53310" customFormat="false" ht="15" hidden="false" customHeight="false" outlineLevel="0" collapsed="false"/>
    <row r="53311" customFormat="false" ht="15" hidden="false" customHeight="false" outlineLevel="0" collapsed="false"/>
    <row r="53312" customFormat="false" ht="15" hidden="false" customHeight="false" outlineLevel="0" collapsed="false"/>
    <row r="53313" customFormat="false" ht="15" hidden="false" customHeight="false" outlineLevel="0" collapsed="false"/>
    <row r="53314" customFormat="false" ht="15" hidden="false" customHeight="false" outlineLevel="0" collapsed="false"/>
    <row r="53315" customFormat="false" ht="15" hidden="false" customHeight="false" outlineLevel="0" collapsed="false"/>
    <row r="53316" customFormat="false" ht="15" hidden="false" customHeight="false" outlineLevel="0" collapsed="false"/>
    <row r="53317" customFormat="false" ht="15" hidden="false" customHeight="false" outlineLevel="0" collapsed="false"/>
    <row r="53318" customFormat="false" ht="15" hidden="false" customHeight="false" outlineLevel="0" collapsed="false"/>
    <row r="53319" customFormat="false" ht="15" hidden="false" customHeight="false" outlineLevel="0" collapsed="false"/>
    <row r="53320" customFormat="false" ht="15" hidden="false" customHeight="false" outlineLevel="0" collapsed="false"/>
    <row r="53321" customFormat="false" ht="15" hidden="false" customHeight="false" outlineLevel="0" collapsed="false"/>
    <row r="53322" customFormat="false" ht="15" hidden="false" customHeight="false" outlineLevel="0" collapsed="false"/>
    <row r="53323" customFormat="false" ht="15" hidden="false" customHeight="false" outlineLevel="0" collapsed="false"/>
    <row r="53324" customFormat="false" ht="15" hidden="false" customHeight="false" outlineLevel="0" collapsed="false"/>
    <row r="53325" customFormat="false" ht="15" hidden="false" customHeight="false" outlineLevel="0" collapsed="false"/>
    <row r="53326" customFormat="false" ht="15" hidden="false" customHeight="false" outlineLevel="0" collapsed="false"/>
    <row r="53327" customFormat="false" ht="15" hidden="false" customHeight="false" outlineLevel="0" collapsed="false"/>
    <row r="53328" customFormat="false" ht="15" hidden="false" customHeight="false" outlineLevel="0" collapsed="false"/>
    <row r="53329" customFormat="false" ht="15" hidden="false" customHeight="false" outlineLevel="0" collapsed="false"/>
    <row r="53330" customFormat="false" ht="15" hidden="false" customHeight="false" outlineLevel="0" collapsed="false"/>
    <row r="53331" customFormat="false" ht="15" hidden="false" customHeight="false" outlineLevel="0" collapsed="false"/>
    <row r="53332" customFormat="false" ht="15" hidden="false" customHeight="false" outlineLevel="0" collapsed="false"/>
    <row r="53333" customFormat="false" ht="15" hidden="false" customHeight="false" outlineLevel="0" collapsed="false"/>
    <row r="53334" customFormat="false" ht="15" hidden="false" customHeight="false" outlineLevel="0" collapsed="false"/>
    <row r="53335" customFormat="false" ht="15" hidden="false" customHeight="false" outlineLevel="0" collapsed="false"/>
    <row r="53336" customFormat="false" ht="15" hidden="false" customHeight="false" outlineLevel="0" collapsed="false"/>
    <row r="53337" customFormat="false" ht="15" hidden="false" customHeight="false" outlineLevel="0" collapsed="false"/>
    <row r="53338" customFormat="false" ht="15" hidden="false" customHeight="false" outlineLevel="0" collapsed="false"/>
    <row r="53339" customFormat="false" ht="15" hidden="false" customHeight="false" outlineLevel="0" collapsed="false"/>
    <row r="53340" customFormat="false" ht="15" hidden="false" customHeight="false" outlineLevel="0" collapsed="false"/>
    <row r="53341" customFormat="false" ht="15" hidden="false" customHeight="false" outlineLevel="0" collapsed="false"/>
    <row r="53342" customFormat="false" ht="15" hidden="false" customHeight="false" outlineLevel="0" collapsed="false"/>
    <row r="53343" customFormat="false" ht="15" hidden="false" customHeight="false" outlineLevel="0" collapsed="false"/>
    <row r="53344" customFormat="false" ht="15" hidden="false" customHeight="false" outlineLevel="0" collapsed="false"/>
    <row r="53345" customFormat="false" ht="15" hidden="false" customHeight="false" outlineLevel="0" collapsed="false"/>
    <row r="53346" customFormat="false" ht="15" hidden="false" customHeight="false" outlineLevel="0" collapsed="false"/>
    <row r="53347" customFormat="false" ht="15" hidden="false" customHeight="false" outlineLevel="0" collapsed="false"/>
    <row r="53348" customFormat="false" ht="15" hidden="false" customHeight="false" outlineLevel="0" collapsed="false"/>
    <row r="53349" customFormat="false" ht="15" hidden="false" customHeight="false" outlineLevel="0" collapsed="false"/>
    <row r="53350" customFormat="false" ht="15" hidden="false" customHeight="false" outlineLevel="0" collapsed="false"/>
    <row r="53351" customFormat="false" ht="15" hidden="false" customHeight="false" outlineLevel="0" collapsed="false"/>
    <row r="53352" customFormat="false" ht="15" hidden="false" customHeight="false" outlineLevel="0" collapsed="false"/>
    <row r="53353" customFormat="false" ht="15" hidden="false" customHeight="false" outlineLevel="0" collapsed="false"/>
    <row r="53354" customFormat="false" ht="15" hidden="false" customHeight="false" outlineLevel="0" collapsed="false"/>
    <row r="53355" customFormat="false" ht="15" hidden="false" customHeight="false" outlineLevel="0" collapsed="false"/>
    <row r="53356" customFormat="false" ht="15" hidden="false" customHeight="false" outlineLevel="0" collapsed="false"/>
    <row r="53357" customFormat="false" ht="15" hidden="false" customHeight="false" outlineLevel="0" collapsed="false"/>
    <row r="53358" customFormat="false" ht="15" hidden="false" customHeight="false" outlineLevel="0" collapsed="false"/>
    <row r="53359" customFormat="false" ht="15" hidden="false" customHeight="false" outlineLevel="0" collapsed="false"/>
    <row r="53360" customFormat="false" ht="15" hidden="false" customHeight="false" outlineLevel="0" collapsed="false"/>
    <row r="53361" customFormat="false" ht="15" hidden="false" customHeight="false" outlineLevel="0" collapsed="false"/>
    <row r="53362" customFormat="false" ht="15" hidden="false" customHeight="false" outlineLevel="0" collapsed="false"/>
    <row r="53363" customFormat="false" ht="15" hidden="false" customHeight="false" outlineLevel="0" collapsed="false"/>
    <row r="53364" customFormat="false" ht="15" hidden="false" customHeight="false" outlineLevel="0" collapsed="false"/>
    <row r="53365" customFormat="false" ht="15" hidden="false" customHeight="false" outlineLevel="0" collapsed="false"/>
    <row r="53366" customFormat="false" ht="15" hidden="false" customHeight="false" outlineLevel="0" collapsed="false"/>
    <row r="53367" customFormat="false" ht="15" hidden="false" customHeight="false" outlineLevel="0" collapsed="false"/>
    <row r="53368" customFormat="false" ht="15" hidden="false" customHeight="false" outlineLevel="0" collapsed="false"/>
    <row r="53369" customFormat="false" ht="15" hidden="false" customHeight="false" outlineLevel="0" collapsed="false"/>
    <row r="53370" customFormat="false" ht="15" hidden="false" customHeight="false" outlineLevel="0" collapsed="false"/>
    <row r="53371" customFormat="false" ht="15" hidden="false" customHeight="false" outlineLevel="0" collapsed="false"/>
    <row r="53372" customFormat="false" ht="15" hidden="false" customHeight="false" outlineLevel="0" collapsed="false"/>
    <row r="53373" customFormat="false" ht="15" hidden="false" customHeight="false" outlineLevel="0" collapsed="false"/>
    <row r="53374" customFormat="false" ht="15" hidden="false" customHeight="false" outlineLevel="0" collapsed="false"/>
    <row r="53375" customFormat="false" ht="15" hidden="false" customHeight="false" outlineLevel="0" collapsed="false"/>
    <row r="53376" customFormat="false" ht="15" hidden="false" customHeight="false" outlineLevel="0" collapsed="false"/>
    <row r="53377" customFormat="false" ht="15" hidden="false" customHeight="false" outlineLevel="0" collapsed="false"/>
    <row r="53378" customFormat="false" ht="15" hidden="false" customHeight="false" outlineLevel="0" collapsed="false"/>
    <row r="53379" customFormat="false" ht="15" hidden="false" customHeight="false" outlineLevel="0" collapsed="false"/>
    <row r="53380" customFormat="false" ht="15" hidden="false" customHeight="false" outlineLevel="0" collapsed="false"/>
    <row r="53381" customFormat="false" ht="15" hidden="false" customHeight="false" outlineLevel="0" collapsed="false"/>
    <row r="53382" customFormat="false" ht="15" hidden="false" customHeight="false" outlineLevel="0" collapsed="false"/>
    <row r="53383" customFormat="false" ht="15" hidden="false" customHeight="false" outlineLevel="0" collapsed="false"/>
    <row r="53384" customFormat="false" ht="15" hidden="false" customHeight="false" outlineLevel="0" collapsed="false"/>
    <row r="53385" customFormat="false" ht="15" hidden="false" customHeight="false" outlineLevel="0" collapsed="false"/>
    <row r="53386" customFormat="false" ht="15" hidden="false" customHeight="false" outlineLevel="0" collapsed="false"/>
    <row r="53387" customFormat="false" ht="15" hidden="false" customHeight="false" outlineLevel="0" collapsed="false"/>
    <row r="53388" customFormat="false" ht="15" hidden="false" customHeight="false" outlineLevel="0" collapsed="false"/>
    <row r="53389" customFormat="false" ht="15" hidden="false" customHeight="false" outlineLevel="0" collapsed="false"/>
    <row r="53390" customFormat="false" ht="15" hidden="false" customHeight="false" outlineLevel="0" collapsed="false"/>
    <row r="53391" customFormat="false" ht="15" hidden="false" customHeight="false" outlineLevel="0" collapsed="false"/>
    <row r="53392" customFormat="false" ht="15" hidden="false" customHeight="false" outlineLevel="0" collapsed="false"/>
    <row r="53393" customFormat="false" ht="15" hidden="false" customHeight="false" outlineLevel="0" collapsed="false"/>
    <row r="53394" customFormat="false" ht="15" hidden="false" customHeight="false" outlineLevel="0" collapsed="false"/>
    <row r="53395" customFormat="false" ht="15" hidden="false" customHeight="false" outlineLevel="0" collapsed="false"/>
    <row r="53396" customFormat="false" ht="15" hidden="false" customHeight="false" outlineLevel="0" collapsed="false"/>
    <row r="53397" customFormat="false" ht="15" hidden="false" customHeight="false" outlineLevel="0" collapsed="false"/>
    <row r="53398" customFormat="false" ht="15" hidden="false" customHeight="false" outlineLevel="0" collapsed="false"/>
    <row r="53399" customFormat="false" ht="15" hidden="false" customHeight="false" outlineLevel="0" collapsed="false"/>
    <row r="53400" customFormat="false" ht="15" hidden="false" customHeight="false" outlineLevel="0" collapsed="false"/>
    <row r="53401" customFormat="false" ht="15" hidden="false" customHeight="false" outlineLevel="0" collapsed="false"/>
    <row r="53402" customFormat="false" ht="15" hidden="false" customHeight="false" outlineLevel="0" collapsed="false"/>
    <row r="53403" customFormat="false" ht="15" hidden="false" customHeight="false" outlineLevel="0" collapsed="false"/>
    <row r="53404" customFormat="false" ht="15" hidden="false" customHeight="false" outlineLevel="0" collapsed="false"/>
    <row r="53405" customFormat="false" ht="15" hidden="false" customHeight="false" outlineLevel="0" collapsed="false"/>
    <row r="53406" customFormat="false" ht="15" hidden="false" customHeight="false" outlineLevel="0" collapsed="false"/>
    <row r="53407" customFormat="false" ht="15" hidden="false" customHeight="false" outlineLevel="0" collapsed="false"/>
    <row r="53408" customFormat="false" ht="15" hidden="false" customHeight="false" outlineLevel="0" collapsed="false"/>
    <row r="53409" customFormat="false" ht="15" hidden="false" customHeight="false" outlineLevel="0" collapsed="false"/>
    <row r="53410" customFormat="false" ht="15" hidden="false" customHeight="false" outlineLevel="0" collapsed="false"/>
    <row r="53411" customFormat="false" ht="15" hidden="false" customHeight="false" outlineLevel="0" collapsed="false"/>
    <row r="53412" customFormat="false" ht="15" hidden="false" customHeight="false" outlineLevel="0" collapsed="false"/>
    <row r="53413" customFormat="false" ht="15" hidden="false" customHeight="false" outlineLevel="0" collapsed="false"/>
    <row r="53414" customFormat="false" ht="15" hidden="false" customHeight="false" outlineLevel="0" collapsed="false"/>
    <row r="53415" customFormat="false" ht="15" hidden="false" customHeight="false" outlineLevel="0" collapsed="false"/>
    <row r="53416" customFormat="false" ht="15" hidden="false" customHeight="false" outlineLevel="0" collapsed="false"/>
    <row r="53417" customFormat="false" ht="15" hidden="false" customHeight="false" outlineLevel="0" collapsed="false"/>
    <row r="53418" customFormat="false" ht="15" hidden="false" customHeight="false" outlineLevel="0" collapsed="false"/>
    <row r="53419" customFormat="false" ht="15" hidden="false" customHeight="false" outlineLevel="0" collapsed="false"/>
    <row r="53420" customFormat="false" ht="15" hidden="false" customHeight="false" outlineLevel="0" collapsed="false"/>
    <row r="53421" customFormat="false" ht="15" hidden="false" customHeight="false" outlineLevel="0" collapsed="false"/>
    <row r="53422" customFormat="false" ht="15" hidden="false" customHeight="false" outlineLevel="0" collapsed="false"/>
    <row r="53423" customFormat="false" ht="15" hidden="false" customHeight="false" outlineLevel="0" collapsed="false"/>
    <row r="53424" customFormat="false" ht="15" hidden="false" customHeight="false" outlineLevel="0" collapsed="false"/>
    <row r="53425" customFormat="false" ht="15" hidden="false" customHeight="false" outlineLevel="0" collapsed="false"/>
    <row r="53426" customFormat="false" ht="15" hidden="false" customHeight="false" outlineLevel="0" collapsed="false"/>
    <row r="53427" customFormat="false" ht="15" hidden="false" customHeight="false" outlineLevel="0" collapsed="false"/>
    <row r="53428" customFormat="false" ht="15" hidden="false" customHeight="false" outlineLevel="0" collapsed="false"/>
    <row r="53429" customFormat="false" ht="15" hidden="false" customHeight="false" outlineLevel="0" collapsed="false"/>
    <row r="53430" customFormat="false" ht="15" hidden="false" customHeight="false" outlineLevel="0" collapsed="false"/>
    <row r="53431" customFormat="false" ht="15" hidden="false" customHeight="false" outlineLevel="0" collapsed="false"/>
    <row r="53432" customFormat="false" ht="15" hidden="false" customHeight="false" outlineLevel="0" collapsed="false"/>
    <row r="53433" customFormat="false" ht="15" hidden="false" customHeight="false" outlineLevel="0" collapsed="false"/>
    <row r="53434" customFormat="false" ht="15" hidden="false" customHeight="false" outlineLevel="0" collapsed="false"/>
    <row r="53435" customFormat="false" ht="15" hidden="false" customHeight="false" outlineLevel="0" collapsed="false"/>
    <row r="53436" customFormat="false" ht="15" hidden="false" customHeight="false" outlineLevel="0" collapsed="false"/>
    <row r="53437" customFormat="false" ht="15" hidden="false" customHeight="false" outlineLevel="0" collapsed="false"/>
    <row r="53438" customFormat="false" ht="15" hidden="false" customHeight="false" outlineLevel="0" collapsed="false"/>
    <row r="53439" customFormat="false" ht="15" hidden="false" customHeight="false" outlineLevel="0" collapsed="false"/>
    <row r="53440" customFormat="false" ht="15" hidden="false" customHeight="false" outlineLevel="0" collapsed="false"/>
    <row r="53441" customFormat="false" ht="15" hidden="false" customHeight="false" outlineLevel="0" collapsed="false"/>
    <row r="53442" customFormat="false" ht="15" hidden="false" customHeight="false" outlineLevel="0" collapsed="false"/>
    <row r="53443" customFormat="false" ht="15" hidden="false" customHeight="false" outlineLevel="0" collapsed="false"/>
    <row r="53444" customFormat="false" ht="15" hidden="false" customHeight="false" outlineLevel="0" collapsed="false"/>
    <row r="53445" customFormat="false" ht="15" hidden="false" customHeight="false" outlineLevel="0" collapsed="false"/>
    <row r="53446" customFormat="false" ht="15" hidden="false" customHeight="false" outlineLevel="0" collapsed="false"/>
    <row r="53447" customFormat="false" ht="15" hidden="false" customHeight="false" outlineLevel="0" collapsed="false"/>
    <row r="53448" customFormat="false" ht="15" hidden="false" customHeight="false" outlineLevel="0" collapsed="false"/>
    <row r="53449" customFormat="false" ht="15" hidden="false" customHeight="false" outlineLevel="0" collapsed="false"/>
    <row r="53450" customFormat="false" ht="15" hidden="false" customHeight="false" outlineLevel="0" collapsed="false"/>
    <row r="53451" customFormat="false" ht="15" hidden="false" customHeight="false" outlineLevel="0" collapsed="false"/>
    <row r="53452" customFormat="false" ht="15" hidden="false" customHeight="false" outlineLevel="0" collapsed="false"/>
    <row r="53453" customFormat="false" ht="15" hidden="false" customHeight="false" outlineLevel="0" collapsed="false"/>
    <row r="53454" customFormat="false" ht="15" hidden="false" customHeight="false" outlineLevel="0" collapsed="false"/>
    <row r="53455" customFormat="false" ht="15" hidden="false" customHeight="false" outlineLevel="0" collapsed="false"/>
    <row r="53456" customFormat="false" ht="15" hidden="false" customHeight="false" outlineLevel="0" collapsed="false"/>
    <row r="53457" customFormat="false" ht="15" hidden="false" customHeight="false" outlineLevel="0" collapsed="false"/>
    <row r="53458" customFormat="false" ht="15" hidden="false" customHeight="false" outlineLevel="0" collapsed="false"/>
    <row r="53459" customFormat="false" ht="15" hidden="false" customHeight="false" outlineLevel="0" collapsed="false"/>
    <row r="53460" customFormat="false" ht="15" hidden="false" customHeight="false" outlineLevel="0" collapsed="false"/>
    <row r="53461" customFormat="false" ht="15" hidden="false" customHeight="false" outlineLevel="0" collapsed="false"/>
    <row r="53462" customFormat="false" ht="15" hidden="false" customHeight="false" outlineLevel="0" collapsed="false"/>
    <row r="53463" customFormat="false" ht="15" hidden="false" customHeight="false" outlineLevel="0" collapsed="false"/>
    <row r="53464" customFormat="false" ht="15" hidden="false" customHeight="false" outlineLevel="0" collapsed="false"/>
    <row r="53465" customFormat="false" ht="15" hidden="false" customHeight="false" outlineLevel="0" collapsed="false"/>
    <row r="53466" customFormat="false" ht="15" hidden="false" customHeight="false" outlineLevel="0" collapsed="false"/>
    <row r="53467" customFormat="false" ht="15" hidden="false" customHeight="false" outlineLevel="0" collapsed="false"/>
    <row r="53468" customFormat="false" ht="15" hidden="false" customHeight="false" outlineLevel="0" collapsed="false"/>
    <row r="53469" customFormat="false" ht="15" hidden="false" customHeight="false" outlineLevel="0" collapsed="false"/>
    <row r="53470" customFormat="false" ht="15" hidden="false" customHeight="false" outlineLevel="0" collapsed="false"/>
    <row r="53471" customFormat="false" ht="15" hidden="false" customHeight="false" outlineLevel="0" collapsed="false"/>
    <row r="53472" customFormat="false" ht="15" hidden="false" customHeight="false" outlineLevel="0" collapsed="false"/>
    <row r="53473" customFormat="false" ht="15" hidden="false" customHeight="false" outlineLevel="0" collapsed="false"/>
    <row r="53474" customFormat="false" ht="15" hidden="false" customHeight="false" outlineLevel="0" collapsed="false"/>
    <row r="53475" customFormat="false" ht="15" hidden="false" customHeight="false" outlineLevel="0" collapsed="false"/>
    <row r="53476" customFormat="false" ht="15" hidden="false" customHeight="false" outlineLevel="0" collapsed="false"/>
    <row r="53477" customFormat="false" ht="15" hidden="false" customHeight="false" outlineLevel="0" collapsed="false"/>
    <row r="53478" customFormat="false" ht="15" hidden="false" customHeight="false" outlineLevel="0" collapsed="false"/>
    <row r="53479" customFormat="false" ht="15" hidden="false" customHeight="false" outlineLevel="0" collapsed="false"/>
    <row r="53480" customFormat="false" ht="15" hidden="false" customHeight="false" outlineLevel="0" collapsed="false"/>
    <row r="53481" customFormat="false" ht="15" hidden="false" customHeight="false" outlineLevel="0" collapsed="false"/>
    <row r="53482" customFormat="false" ht="15" hidden="false" customHeight="false" outlineLevel="0" collapsed="false"/>
    <row r="53483" customFormat="false" ht="15" hidden="false" customHeight="false" outlineLevel="0" collapsed="false"/>
    <row r="53484" customFormat="false" ht="15" hidden="false" customHeight="false" outlineLevel="0" collapsed="false"/>
    <row r="53485" customFormat="false" ht="15" hidden="false" customHeight="false" outlineLevel="0" collapsed="false"/>
    <row r="53486" customFormat="false" ht="15" hidden="false" customHeight="false" outlineLevel="0" collapsed="false"/>
    <row r="53487" customFormat="false" ht="15" hidden="false" customHeight="false" outlineLevel="0" collapsed="false"/>
    <row r="53488" customFormat="false" ht="15" hidden="false" customHeight="false" outlineLevel="0" collapsed="false"/>
    <row r="53489" customFormat="false" ht="15" hidden="false" customHeight="false" outlineLevel="0" collapsed="false"/>
    <row r="53490" customFormat="false" ht="15" hidden="false" customHeight="false" outlineLevel="0" collapsed="false"/>
    <row r="53491" customFormat="false" ht="15" hidden="false" customHeight="false" outlineLevel="0" collapsed="false"/>
    <row r="53492" customFormat="false" ht="15" hidden="false" customHeight="false" outlineLevel="0" collapsed="false"/>
    <row r="53493" customFormat="false" ht="15" hidden="false" customHeight="false" outlineLevel="0" collapsed="false"/>
    <row r="53494" customFormat="false" ht="15" hidden="false" customHeight="false" outlineLevel="0" collapsed="false"/>
    <row r="53495" customFormat="false" ht="15" hidden="false" customHeight="false" outlineLevel="0" collapsed="false"/>
    <row r="53496" customFormat="false" ht="15" hidden="false" customHeight="false" outlineLevel="0" collapsed="false"/>
    <row r="53497" customFormat="false" ht="15" hidden="false" customHeight="false" outlineLevel="0" collapsed="false"/>
    <row r="53498" customFormat="false" ht="15" hidden="false" customHeight="false" outlineLevel="0" collapsed="false"/>
    <row r="53499" customFormat="false" ht="15" hidden="false" customHeight="false" outlineLevel="0" collapsed="false"/>
    <row r="53500" customFormat="false" ht="15" hidden="false" customHeight="false" outlineLevel="0" collapsed="false"/>
    <row r="53501" customFormat="false" ht="15" hidden="false" customHeight="false" outlineLevel="0" collapsed="false"/>
    <row r="53502" customFormat="false" ht="15" hidden="false" customHeight="false" outlineLevel="0" collapsed="false"/>
    <row r="53503" customFormat="false" ht="15" hidden="false" customHeight="false" outlineLevel="0" collapsed="false"/>
    <row r="53504" customFormat="false" ht="15" hidden="false" customHeight="false" outlineLevel="0" collapsed="false"/>
    <row r="53505" customFormat="false" ht="15" hidden="false" customHeight="false" outlineLevel="0" collapsed="false"/>
    <row r="53506" customFormat="false" ht="15" hidden="false" customHeight="false" outlineLevel="0" collapsed="false"/>
    <row r="53507" customFormat="false" ht="15" hidden="false" customHeight="false" outlineLevel="0" collapsed="false"/>
    <row r="53508" customFormat="false" ht="15" hidden="false" customHeight="false" outlineLevel="0" collapsed="false"/>
    <row r="53509" customFormat="false" ht="15" hidden="false" customHeight="false" outlineLevel="0" collapsed="false"/>
    <row r="53510" customFormat="false" ht="15" hidden="false" customHeight="false" outlineLevel="0" collapsed="false"/>
    <row r="53511" customFormat="false" ht="15" hidden="false" customHeight="false" outlineLevel="0" collapsed="false"/>
    <row r="53512" customFormat="false" ht="15" hidden="false" customHeight="false" outlineLevel="0" collapsed="false"/>
    <row r="53513" customFormat="false" ht="15" hidden="false" customHeight="false" outlineLevel="0" collapsed="false"/>
    <row r="53514" customFormat="false" ht="15" hidden="false" customHeight="false" outlineLevel="0" collapsed="false"/>
    <row r="53515" customFormat="false" ht="15" hidden="false" customHeight="false" outlineLevel="0" collapsed="false"/>
    <row r="53516" customFormat="false" ht="15" hidden="false" customHeight="false" outlineLevel="0" collapsed="false"/>
    <row r="53517" customFormat="false" ht="15" hidden="false" customHeight="false" outlineLevel="0" collapsed="false"/>
    <row r="53518" customFormat="false" ht="15" hidden="false" customHeight="false" outlineLevel="0" collapsed="false"/>
    <row r="53519" customFormat="false" ht="15" hidden="false" customHeight="false" outlineLevel="0" collapsed="false"/>
    <row r="53520" customFormat="false" ht="15" hidden="false" customHeight="false" outlineLevel="0" collapsed="false"/>
    <row r="53521" customFormat="false" ht="15" hidden="false" customHeight="false" outlineLevel="0" collapsed="false"/>
    <row r="53522" customFormat="false" ht="15" hidden="false" customHeight="false" outlineLevel="0" collapsed="false"/>
    <row r="53523" customFormat="false" ht="15" hidden="false" customHeight="false" outlineLevel="0" collapsed="false"/>
    <row r="53524" customFormat="false" ht="15" hidden="false" customHeight="false" outlineLevel="0" collapsed="false"/>
    <row r="53525" customFormat="false" ht="15" hidden="false" customHeight="false" outlineLevel="0" collapsed="false"/>
    <row r="53526" customFormat="false" ht="15" hidden="false" customHeight="false" outlineLevel="0" collapsed="false"/>
    <row r="53527" customFormat="false" ht="15" hidden="false" customHeight="false" outlineLevel="0" collapsed="false"/>
    <row r="53528" customFormat="false" ht="15" hidden="false" customHeight="false" outlineLevel="0" collapsed="false"/>
    <row r="53529" customFormat="false" ht="15" hidden="false" customHeight="false" outlineLevel="0" collapsed="false"/>
    <row r="53530" customFormat="false" ht="15" hidden="false" customHeight="false" outlineLevel="0" collapsed="false"/>
    <row r="53531" customFormat="false" ht="15" hidden="false" customHeight="false" outlineLevel="0" collapsed="false"/>
    <row r="53532" customFormat="false" ht="15" hidden="false" customHeight="false" outlineLevel="0" collapsed="false"/>
    <row r="53533" customFormat="false" ht="15" hidden="false" customHeight="false" outlineLevel="0" collapsed="false"/>
    <row r="53534" customFormat="false" ht="15" hidden="false" customHeight="false" outlineLevel="0" collapsed="false"/>
    <row r="53535" customFormat="false" ht="15" hidden="false" customHeight="false" outlineLevel="0" collapsed="false"/>
    <row r="53536" customFormat="false" ht="15" hidden="false" customHeight="false" outlineLevel="0" collapsed="false"/>
    <row r="53537" customFormat="false" ht="15" hidden="false" customHeight="false" outlineLevel="0" collapsed="false"/>
    <row r="53538" customFormat="false" ht="15" hidden="false" customHeight="false" outlineLevel="0" collapsed="false"/>
    <row r="53539" customFormat="false" ht="15" hidden="false" customHeight="false" outlineLevel="0" collapsed="false"/>
    <row r="53540" customFormat="false" ht="15" hidden="false" customHeight="false" outlineLevel="0" collapsed="false"/>
    <row r="53541" customFormat="false" ht="15" hidden="false" customHeight="false" outlineLevel="0" collapsed="false"/>
    <row r="53542" customFormat="false" ht="15" hidden="false" customHeight="false" outlineLevel="0" collapsed="false"/>
    <row r="53543" customFormat="false" ht="15" hidden="false" customHeight="false" outlineLevel="0" collapsed="false"/>
    <row r="53544" customFormat="false" ht="15" hidden="false" customHeight="false" outlineLevel="0" collapsed="false"/>
    <row r="53545" customFormat="false" ht="15" hidden="false" customHeight="false" outlineLevel="0" collapsed="false"/>
    <row r="53546" customFormat="false" ht="15" hidden="false" customHeight="false" outlineLevel="0" collapsed="false"/>
    <row r="53547" customFormat="false" ht="15" hidden="false" customHeight="false" outlineLevel="0" collapsed="false"/>
    <row r="53548" customFormat="false" ht="15" hidden="false" customHeight="false" outlineLevel="0" collapsed="false"/>
    <row r="53549" customFormat="false" ht="15" hidden="false" customHeight="false" outlineLevel="0" collapsed="false"/>
    <row r="53550" customFormat="false" ht="15" hidden="false" customHeight="false" outlineLevel="0" collapsed="false"/>
    <row r="53551" customFormat="false" ht="15" hidden="false" customHeight="false" outlineLevel="0" collapsed="false"/>
    <row r="53552" customFormat="false" ht="15" hidden="false" customHeight="false" outlineLevel="0" collapsed="false"/>
    <row r="53553" customFormat="false" ht="15" hidden="false" customHeight="false" outlineLevel="0" collapsed="false"/>
    <row r="53554" customFormat="false" ht="15" hidden="false" customHeight="false" outlineLevel="0" collapsed="false"/>
    <row r="53555" customFormat="false" ht="15" hidden="false" customHeight="false" outlineLevel="0" collapsed="false"/>
    <row r="53556" customFormat="false" ht="15" hidden="false" customHeight="false" outlineLevel="0" collapsed="false"/>
    <row r="53557" customFormat="false" ht="15" hidden="false" customHeight="false" outlineLevel="0" collapsed="false"/>
    <row r="53558" customFormat="false" ht="15" hidden="false" customHeight="false" outlineLevel="0" collapsed="false"/>
    <row r="53559" customFormat="false" ht="15" hidden="false" customHeight="false" outlineLevel="0" collapsed="false"/>
    <row r="53560" customFormat="false" ht="15" hidden="false" customHeight="false" outlineLevel="0" collapsed="false"/>
    <row r="53561" customFormat="false" ht="15" hidden="false" customHeight="false" outlineLevel="0" collapsed="false"/>
    <row r="53562" customFormat="false" ht="15" hidden="false" customHeight="false" outlineLevel="0" collapsed="false"/>
    <row r="53563" customFormat="false" ht="15" hidden="false" customHeight="false" outlineLevel="0" collapsed="false"/>
    <row r="53564" customFormat="false" ht="15" hidden="false" customHeight="false" outlineLevel="0" collapsed="false"/>
    <row r="53565" customFormat="false" ht="15" hidden="false" customHeight="false" outlineLevel="0" collapsed="false"/>
    <row r="53566" customFormat="false" ht="15" hidden="false" customHeight="false" outlineLevel="0" collapsed="false"/>
    <row r="53567" customFormat="false" ht="15" hidden="false" customHeight="false" outlineLevel="0" collapsed="false"/>
    <row r="53568" customFormat="false" ht="15" hidden="false" customHeight="false" outlineLevel="0" collapsed="false"/>
    <row r="53569" customFormat="false" ht="15" hidden="false" customHeight="false" outlineLevel="0" collapsed="false"/>
    <row r="53570" customFormat="false" ht="15" hidden="false" customHeight="false" outlineLevel="0" collapsed="false"/>
    <row r="53571" customFormat="false" ht="15" hidden="false" customHeight="false" outlineLevel="0" collapsed="false"/>
    <row r="53572" customFormat="false" ht="15" hidden="false" customHeight="false" outlineLevel="0" collapsed="false"/>
    <row r="53573" customFormat="false" ht="15" hidden="false" customHeight="false" outlineLevel="0" collapsed="false"/>
    <row r="53574" customFormat="false" ht="15" hidden="false" customHeight="false" outlineLevel="0" collapsed="false"/>
    <row r="53575" customFormat="false" ht="15" hidden="false" customHeight="false" outlineLevel="0" collapsed="false"/>
    <row r="53576" customFormat="false" ht="15" hidden="false" customHeight="false" outlineLevel="0" collapsed="false"/>
    <row r="53577" customFormat="false" ht="15" hidden="false" customHeight="false" outlineLevel="0" collapsed="false"/>
    <row r="53578" customFormat="false" ht="15" hidden="false" customHeight="false" outlineLevel="0" collapsed="false"/>
    <row r="53579" customFormat="false" ht="15" hidden="false" customHeight="false" outlineLevel="0" collapsed="false"/>
    <row r="53580" customFormat="false" ht="15" hidden="false" customHeight="false" outlineLevel="0" collapsed="false"/>
    <row r="53581" customFormat="false" ht="15" hidden="false" customHeight="false" outlineLevel="0" collapsed="false"/>
    <row r="53582" customFormat="false" ht="15" hidden="false" customHeight="false" outlineLevel="0" collapsed="false"/>
    <row r="53583" customFormat="false" ht="15" hidden="false" customHeight="false" outlineLevel="0" collapsed="false"/>
    <row r="53584" customFormat="false" ht="15" hidden="false" customHeight="false" outlineLevel="0" collapsed="false"/>
    <row r="53585" customFormat="false" ht="15" hidden="false" customHeight="false" outlineLevel="0" collapsed="false"/>
    <row r="53586" customFormat="false" ht="15" hidden="false" customHeight="false" outlineLevel="0" collapsed="false"/>
    <row r="53587" customFormat="false" ht="15" hidden="false" customHeight="false" outlineLevel="0" collapsed="false"/>
    <row r="53588" customFormat="false" ht="15" hidden="false" customHeight="false" outlineLevel="0" collapsed="false"/>
    <row r="53589" customFormat="false" ht="15" hidden="false" customHeight="false" outlineLevel="0" collapsed="false"/>
    <row r="53590" customFormat="false" ht="15" hidden="false" customHeight="false" outlineLevel="0" collapsed="false"/>
    <row r="53591" customFormat="false" ht="15" hidden="false" customHeight="false" outlineLevel="0" collapsed="false"/>
    <row r="53592" customFormat="false" ht="15" hidden="false" customHeight="false" outlineLevel="0" collapsed="false"/>
    <row r="53593" customFormat="false" ht="15" hidden="false" customHeight="false" outlineLevel="0" collapsed="false"/>
    <row r="53594" customFormat="false" ht="15" hidden="false" customHeight="false" outlineLevel="0" collapsed="false"/>
    <row r="53595" customFormat="false" ht="15" hidden="false" customHeight="false" outlineLevel="0" collapsed="false"/>
    <row r="53596" customFormat="false" ht="15" hidden="false" customHeight="false" outlineLevel="0" collapsed="false"/>
    <row r="53597" customFormat="false" ht="15" hidden="false" customHeight="false" outlineLevel="0" collapsed="false"/>
    <row r="53598" customFormat="false" ht="15" hidden="false" customHeight="false" outlineLevel="0" collapsed="false"/>
    <row r="53599" customFormat="false" ht="15" hidden="false" customHeight="false" outlineLevel="0" collapsed="false"/>
    <row r="53600" customFormat="false" ht="15" hidden="false" customHeight="false" outlineLevel="0" collapsed="false"/>
    <row r="53601" customFormat="false" ht="15" hidden="false" customHeight="false" outlineLevel="0" collapsed="false"/>
    <row r="53602" customFormat="false" ht="15" hidden="false" customHeight="false" outlineLevel="0" collapsed="false"/>
    <row r="53603" customFormat="false" ht="15" hidden="false" customHeight="false" outlineLevel="0" collapsed="false"/>
    <row r="53604" customFormat="false" ht="15" hidden="false" customHeight="false" outlineLevel="0" collapsed="false"/>
    <row r="53605" customFormat="false" ht="15" hidden="false" customHeight="false" outlineLevel="0" collapsed="false"/>
    <row r="53606" customFormat="false" ht="15" hidden="false" customHeight="false" outlineLevel="0" collapsed="false"/>
    <row r="53607" customFormat="false" ht="15" hidden="false" customHeight="false" outlineLevel="0" collapsed="false"/>
    <row r="53608" customFormat="false" ht="15" hidden="false" customHeight="false" outlineLevel="0" collapsed="false"/>
    <row r="53609" customFormat="false" ht="15" hidden="false" customHeight="false" outlineLevel="0" collapsed="false"/>
    <row r="53610" customFormat="false" ht="15" hidden="false" customHeight="false" outlineLevel="0" collapsed="false"/>
    <row r="53611" customFormat="false" ht="15" hidden="false" customHeight="false" outlineLevel="0" collapsed="false"/>
    <row r="53612" customFormat="false" ht="15" hidden="false" customHeight="false" outlineLevel="0" collapsed="false"/>
    <row r="53613" customFormat="false" ht="15" hidden="false" customHeight="false" outlineLevel="0" collapsed="false"/>
    <row r="53614" customFormat="false" ht="15" hidden="false" customHeight="false" outlineLevel="0" collapsed="false"/>
    <row r="53615" customFormat="false" ht="15" hidden="false" customHeight="false" outlineLevel="0" collapsed="false"/>
    <row r="53616" customFormat="false" ht="15" hidden="false" customHeight="false" outlineLevel="0" collapsed="false"/>
    <row r="53617" customFormat="false" ht="15" hidden="false" customHeight="false" outlineLevel="0" collapsed="false"/>
    <row r="53618" customFormat="false" ht="15" hidden="false" customHeight="false" outlineLevel="0" collapsed="false"/>
    <row r="53619" customFormat="false" ht="15" hidden="false" customHeight="false" outlineLevel="0" collapsed="false"/>
    <row r="53620" customFormat="false" ht="15" hidden="false" customHeight="false" outlineLevel="0" collapsed="false"/>
    <row r="53621" customFormat="false" ht="15" hidden="false" customHeight="false" outlineLevel="0" collapsed="false"/>
    <row r="53622" customFormat="false" ht="15" hidden="false" customHeight="false" outlineLevel="0" collapsed="false"/>
    <row r="53623" customFormat="false" ht="15" hidden="false" customHeight="false" outlineLevel="0" collapsed="false"/>
    <row r="53624" customFormat="false" ht="15" hidden="false" customHeight="false" outlineLevel="0" collapsed="false"/>
    <row r="53625" customFormat="false" ht="15" hidden="false" customHeight="false" outlineLevel="0" collapsed="false"/>
    <row r="53626" customFormat="false" ht="15" hidden="false" customHeight="false" outlineLevel="0" collapsed="false"/>
    <row r="53627" customFormat="false" ht="15" hidden="false" customHeight="false" outlineLevel="0" collapsed="false"/>
    <row r="53628" customFormat="false" ht="15" hidden="false" customHeight="false" outlineLevel="0" collapsed="false"/>
    <row r="53629" customFormat="false" ht="15" hidden="false" customHeight="false" outlineLevel="0" collapsed="false"/>
    <row r="53630" customFormat="false" ht="15" hidden="false" customHeight="false" outlineLevel="0" collapsed="false"/>
    <row r="53631" customFormat="false" ht="15" hidden="false" customHeight="false" outlineLevel="0" collapsed="false"/>
    <row r="53632" customFormat="false" ht="15" hidden="false" customHeight="false" outlineLevel="0" collapsed="false"/>
    <row r="53633" customFormat="false" ht="15" hidden="false" customHeight="false" outlineLevel="0" collapsed="false"/>
    <row r="53634" customFormat="false" ht="15" hidden="false" customHeight="false" outlineLevel="0" collapsed="false"/>
    <row r="53635" customFormat="false" ht="15" hidden="false" customHeight="false" outlineLevel="0" collapsed="false"/>
    <row r="53636" customFormat="false" ht="15" hidden="false" customHeight="false" outlineLevel="0" collapsed="false"/>
    <row r="53637" customFormat="false" ht="15" hidden="false" customHeight="false" outlineLevel="0" collapsed="false"/>
    <row r="53638" customFormat="false" ht="15" hidden="false" customHeight="false" outlineLevel="0" collapsed="false"/>
    <row r="53639" customFormat="false" ht="15" hidden="false" customHeight="false" outlineLevel="0" collapsed="false"/>
    <row r="53640" customFormat="false" ht="15" hidden="false" customHeight="false" outlineLevel="0" collapsed="false"/>
    <row r="53641" customFormat="false" ht="15" hidden="false" customHeight="false" outlineLevel="0" collapsed="false"/>
    <row r="53642" customFormat="false" ht="15" hidden="false" customHeight="false" outlineLevel="0" collapsed="false"/>
    <row r="53643" customFormat="false" ht="15" hidden="false" customHeight="false" outlineLevel="0" collapsed="false"/>
    <row r="53644" customFormat="false" ht="15" hidden="false" customHeight="false" outlineLevel="0" collapsed="false"/>
    <row r="53645" customFormat="false" ht="15" hidden="false" customHeight="false" outlineLevel="0" collapsed="false"/>
    <row r="53646" customFormat="false" ht="15" hidden="false" customHeight="false" outlineLevel="0" collapsed="false"/>
    <row r="53647" customFormat="false" ht="15" hidden="false" customHeight="false" outlineLevel="0" collapsed="false"/>
    <row r="53648" customFormat="false" ht="15" hidden="false" customHeight="false" outlineLevel="0" collapsed="false"/>
    <row r="53649" customFormat="false" ht="15" hidden="false" customHeight="false" outlineLevel="0" collapsed="false"/>
    <row r="53650" customFormat="false" ht="15" hidden="false" customHeight="false" outlineLevel="0" collapsed="false"/>
    <row r="53651" customFormat="false" ht="15" hidden="false" customHeight="false" outlineLevel="0" collapsed="false"/>
    <row r="53652" customFormat="false" ht="15" hidden="false" customHeight="false" outlineLevel="0" collapsed="false"/>
    <row r="53653" customFormat="false" ht="15" hidden="false" customHeight="false" outlineLevel="0" collapsed="false"/>
    <row r="53654" customFormat="false" ht="15" hidden="false" customHeight="false" outlineLevel="0" collapsed="false"/>
    <row r="53655" customFormat="false" ht="15" hidden="false" customHeight="false" outlineLevel="0" collapsed="false"/>
    <row r="53656" customFormat="false" ht="15" hidden="false" customHeight="false" outlineLevel="0" collapsed="false"/>
    <row r="53657" customFormat="false" ht="15" hidden="false" customHeight="false" outlineLevel="0" collapsed="false"/>
    <row r="53658" customFormat="false" ht="15" hidden="false" customHeight="false" outlineLevel="0" collapsed="false"/>
    <row r="53659" customFormat="false" ht="15" hidden="false" customHeight="false" outlineLevel="0" collapsed="false"/>
    <row r="53660" customFormat="false" ht="15" hidden="false" customHeight="false" outlineLevel="0" collapsed="false"/>
    <row r="53661" customFormat="false" ht="15" hidden="false" customHeight="false" outlineLevel="0" collapsed="false"/>
    <row r="53662" customFormat="false" ht="15" hidden="false" customHeight="false" outlineLevel="0" collapsed="false"/>
    <row r="53663" customFormat="false" ht="15" hidden="false" customHeight="false" outlineLevel="0" collapsed="false"/>
    <row r="53664" customFormat="false" ht="15" hidden="false" customHeight="false" outlineLevel="0" collapsed="false"/>
    <row r="53665" customFormat="false" ht="15" hidden="false" customHeight="false" outlineLevel="0" collapsed="false"/>
    <row r="53666" customFormat="false" ht="15" hidden="false" customHeight="false" outlineLevel="0" collapsed="false"/>
    <row r="53667" customFormat="false" ht="15" hidden="false" customHeight="false" outlineLevel="0" collapsed="false"/>
    <row r="53668" customFormat="false" ht="15" hidden="false" customHeight="false" outlineLevel="0" collapsed="false"/>
    <row r="53669" customFormat="false" ht="15" hidden="false" customHeight="false" outlineLevel="0" collapsed="false"/>
    <row r="53670" customFormat="false" ht="15" hidden="false" customHeight="false" outlineLevel="0" collapsed="false"/>
    <row r="53671" customFormat="false" ht="15" hidden="false" customHeight="false" outlineLevel="0" collapsed="false"/>
    <row r="53672" customFormat="false" ht="15" hidden="false" customHeight="false" outlineLevel="0" collapsed="false"/>
    <row r="53673" customFormat="false" ht="15" hidden="false" customHeight="false" outlineLevel="0" collapsed="false"/>
    <row r="53674" customFormat="false" ht="15" hidden="false" customHeight="false" outlineLevel="0" collapsed="false"/>
    <row r="53675" customFormat="false" ht="15" hidden="false" customHeight="false" outlineLevel="0" collapsed="false"/>
    <row r="53676" customFormat="false" ht="15" hidden="false" customHeight="false" outlineLevel="0" collapsed="false"/>
    <row r="53677" customFormat="false" ht="15" hidden="false" customHeight="false" outlineLevel="0" collapsed="false"/>
    <row r="53678" customFormat="false" ht="15" hidden="false" customHeight="false" outlineLevel="0" collapsed="false"/>
    <row r="53679" customFormat="false" ht="15" hidden="false" customHeight="false" outlineLevel="0" collapsed="false"/>
    <row r="53680" customFormat="false" ht="15" hidden="false" customHeight="false" outlineLevel="0" collapsed="false"/>
    <row r="53681" customFormat="false" ht="15" hidden="false" customHeight="false" outlineLevel="0" collapsed="false"/>
    <row r="53682" customFormat="false" ht="15" hidden="false" customHeight="false" outlineLevel="0" collapsed="false"/>
    <row r="53683" customFormat="false" ht="15" hidden="false" customHeight="false" outlineLevel="0" collapsed="false"/>
    <row r="53684" customFormat="false" ht="15" hidden="false" customHeight="false" outlineLevel="0" collapsed="false"/>
    <row r="53685" customFormat="false" ht="15" hidden="false" customHeight="false" outlineLevel="0" collapsed="false"/>
    <row r="53686" customFormat="false" ht="15" hidden="false" customHeight="false" outlineLevel="0" collapsed="false"/>
    <row r="53687" customFormat="false" ht="15" hidden="false" customHeight="false" outlineLevel="0" collapsed="false"/>
    <row r="53688" customFormat="false" ht="15" hidden="false" customHeight="false" outlineLevel="0" collapsed="false"/>
    <row r="53689" customFormat="false" ht="15" hidden="false" customHeight="false" outlineLevel="0" collapsed="false"/>
    <row r="53690" customFormat="false" ht="15" hidden="false" customHeight="false" outlineLevel="0" collapsed="false"/>
    <row r="53691" customFormat="false" ht="15" hidden="false" customHeight="false" outlineLevel="0" collapsed="false"/>
    <row r="53692" customFormat="false" ht="15" hidden="false" customHeight="false" outlineLevel="0" collapsed="false"/>
    <row r="53693" customFormat="false" ht="15" hidden="false" customHeight="false" outlineLevel="0" collapsed="false"/>
    <row r="53694" customFormat="false" ht="15" hidden="false" customHeight="false" outlineLevel="0" collapsed="false"/>
    <row r="53695" customFormat="false" ht="15" hidden="false" customHeight="false" outlineLevel="0" collapsed="false"/>
    <row r="53696" customFormat="false" ht="15" hidden="false" customHeight="false" outlineLevel="0" collapsed="false"/>
    <row r="53697" customFormat="false" ht="15" hidden="false" customHeight="false" outlineLevel="0" collapsed="false"/>
    <row r="53698" customFormat="false" ht="15" hidden="false" customHeight="false" outlineLevel="0" collapsed="false"/>
    <row r="53699" customFormat="false" ht="15" hidden="false" customHeight="false" outlineLevel="0" collapsed="false"/>
    <row r="53700" customFormat="false" ht="15" hidden="false" customHeight="false" outlineLevel="0" collapsed="false"/>
    <row r="53701" customFormat="false" ht="15" hidden="false" customHeight="false" outlineLevel="0" collapsed="false"/>
    <row r="53702" customFormat="false" ht="15" hidden="false" customHeight="false" outlineLevel="0" collapsed="false"/>
    <row r="53703" customFormat="false" ht="15" hidden="false" customHeight="false" outlineLevel="0" collapsed="false"/>
    <row r="53704" customFormat="false" ht="15" hidden="false" customHeight="false" outlineLevel="0" collapsed="false"/>
    <row r="53705" customFormat="false" ht="15" hidden="false" customHeight="false" outlineLevel="0" collapsed="false"/>
    <row r="53706" customFormat="false" ht="15" hidden="false" customHeight="false" outlineLevel="0" collapsed="false"/>
    <row r="53707" customFormat="false" ht="15" hidden="false" customHeight="false" outlineLevel="0" collapsed="false"/>
    <row r="53708" customFormat="false" ht="15" hidden="false" customHeight="false" outlineLevel="0" collapsed="false"/>
    <row r="53709" customFormat="false" ht="15" hidden="false" customHeight="false" outlineLevel="0" collapsed="false"/>
    <row r="53710" customFormat="false" ht="15" hidden="false" customHeight="false" outlineLevel="0" collapsed="false"/>
    <row r="53711" customFormat="false" ht="15" hidden="false" customHeight="false" outlineLevel="0" collapsed="false"/>
    <row r="53712" customFormat="false" ht="15" hidden="false" customHeight="false" outlineLevel="0" collapsed="false"/>
    <row r="53713" customFormat="false" ht="15" hidden="false" customHeight="false" outlineLevel="0" collapsed="false"/>
    <row r="53714" customFormat="false" ht="15" hidden="false" customHeight="false" outlineLevel="0" collapsed="false"/>
    <row r="53715" customFormat="false" ht="15" hidden="false" customHeight="false" outlineLevel="0" collapsed="false"/>
    <row r="53716" customFormat="false" ht="15" hidden="false" customHeight="false" outlineLevel="0" collapsed="false"/>
    <row r="53717" customFormat="false" ht="15" hidden="false" customHeight="false" outlineLevel="0" collapsed="false"/>
    <row r="53718" customFormat="false" ht="15" hidden="false" customHeight="false" outlineLevel="0" collapsed="false"/>
    <row r="53719" customFormat="false" ht="15" hidden="false" customHeight="false" outlineLevel="0" collapsed="false"/>
    <row r="53720" customFormat="false" ht="15" hidden="false" customHeight="false" outlineLevel="0" collapsed="false"/>
    <row r="53721" customFormat="false" ht="15" hidden="false" customHeight="false" outlineLevel="0" collapsed="false"/>
    <row r="53722" customFormat="false" ht="15" hidden="false" customHeight="false" outlineLevel="0" collapsed="false"/>
    <row r="53723" customFormat="false" ht="15" hidden="false" customHeight="false" outlineLevel="0" collapsed="false"/>
    <row r="53724" customFormat="false" ht="15" hidden="false" customHeight="false" outlineLevel="0" collapsed="false"/>
    <row r="53725" customFormat="false" ht="15" hidden="false" customHeight="false" outlineLevel="0" collapsed="false"/>
    <row r="53726" customFormat="false" ht="15" hidden="false" customHeight="false" outlineLevel="0" collapsed="false"/>
    <row r="53727" customFormat="false" ht="15" hidden="false" customHeight="false" outlineLevel="0" collapsed="false"/>
    <row r="53728" customFormat="false" ht="15" hidden="false" customHeight="false" outlineLevel="0" collapsed="false"/>
    <row r="53729" customFormat="false" ht="15" hidden="false" customHeight="false" outlineLevel="0" collapsed="false"/>
    <row r="53730" customFormat="false" ht="15" hidden="false" customHeight="false" outlineLevel="0" collapsed="false"/>
    <row r="53731" customFormat="false" ht="15" hidden="false" customHeight="false" outlineLevel="0" collapsed="false"/>
    <row r="53732" customFormat="false" ht="15" hidden="false" customHeight="false" outlineLevel="0" collapsed="false"/>
    <row r="53733" customFormat="false" ht="15" hidden="false" customHeight="false" outlineLevel="0" collapsed="false"/>
    <row r="53734" customFormat="false" ht="15" hidden="false" customHeight="false" outlineLevel="0" collapsed="false"/>
    <row r="53735" customFormat="false" ht="15" hidden="false" customHeight="false" outlineLevel="0" collapsed="false"/>
    <row r="53736" customFormat="false" ht="15" hidden="false" customHeight="false" outlineLevel="0" collapsed="false"/>
    <row r="53737" customFormat="false" ht="15" hidden="false" customHeight="false" outlineLevel="0" collapsed="false"/>
    <row r="53738" customFormat="false" ht="15" hidden="false" customHeight="false" outlineLevel="0" collapsed="false"/>
    <row r="53739" customFormat="false" ht="15" hidden="false" customHeight="false" outlineLevel="0" collapsed="false"/>
    <row r="53740" customFormat="false" ht="15" hidden="false" customHeight="false" outlineLevel="0" collapsed="false"/>
    <row r="53741" customFormat="false" ht="15" hidden="false" customHeight="false" outlineLevel="0" collapsed="false"/>
    <row r="53742" customFormat="false" ht="15" hidden="false" customHeight="false" outlineLevel="0" collapsed="false"/>
    <row r="53743" customFormat="false" ht="15" hidden="false" customHeight="false" outlineLevel="0" collapsed="false"/>
    <row r="53744" customFormat="false" ht="15" hidden="false" customHeight="false" outlineLevel="0" collapsed="false"/>
    <row r="53745" customFormat="false" ht="15" hidden="false" customHeight="false" outlineLevel="0" collapsed="false"/>
    <row r="53746" customFormat="false" ht="15" hidden="false" customHeight="false" outlineLevel="0" collapsed="false"/>
    <row r="53747" customFormat="false" ht="15" hidden="false" customHeight="false" outlineLevel="0" collapsed="false"/>
    <row r="53748" customFormat="false" ht="15" hidden="false" customHeight="false" outlineLevel="0" collapsed="false"/>
    <row r="53749" customFormat="false" ht="15" hidden="false" customHeight="false" outlineLevel="0" collapsed="false"/>
    <row r="53750" customFormat="false" ht="15" hidden="false" customHeight="false" outlineLevel="0" collapsed="false"/>
    <row r="53751" customFormat="false" ht="15" hidden="false" customHeight="false" outlineLevel="0" collapsed="false"/>
    <row r="53752" customFormat="false" ht="15" hidden="false" customHeight="false" outlineLevel="0" collapsed="false"/>
    <row r="53753" customFormat="false" ht="15" hidden="false" customHeight="false" outlineLevel="0" collapsed="false"/>
    <row r="53754" customFormat="false" ht="15" hidden="false" customHeight="false" outlineLevel="0" collapsed="false"/>
    <row r="53755" customFormat="false" ht="15" hidden="false" customHeight="false" outlineLevel="0" collapsed="false"/>
    <row r="53756" customFormat="false" ht="15" hidden="false" customHeight="false" outlineLevel="0" collapsed="false"/>
    <row r="53757" customFormat="false" ht="15" hidden="false" customHeight="false" outlineLevel="0" collapsed="false"/>
    <row r="53758" customFormat="false" ht="15" hidden="false" customHeight="false" outlineLevel="0" collapsed="false"/>
    <row r="53759" customFormat="false" ht="15" hidden="false" customHeight="false" outlineLevel="0" collapsed="false"/>
    <row r="53760" customFormat="false" ht="15" hidden="false" customHeight="false" outlineLevel="0" collapsed="false"/>
    <row r="53761" customFormat="false" ht="15" hidden="false" customHeight="false" outlineLevel="0" collapsed="false"/>
    <row r="53762" customFormat="false" ht="15" hidden="false" customHeight="false" outlineLevel="0" collapsed="false"/>
    <row r="53763" customFormat="false" ht="15" hidden="false" customHeight="false" outlineLevel="0" collapsed="false"/>
    <row r="53764" customFormat="false" ht="15" hidden="false" customHeight="false" outlineLevel="0" collapsed="false"/>
    <row r="53765" customFormat="false" ht="15" hidden="false" customHeight="false" outlineLevel="0" collapsed="false"/>
    <row r="53766" customFormat="false" ht="15" hidden="false" customHeight="false" outlineLevel="0" collapsed="false"/>
    <row r="53767" customFormat="false" ht="15" hidden="false" customHeight="false" outlineLevel="0" collapsed="false"/>
    <row r="53768" customFormat="false" ht="15" hidden="false" customHeight="false" outlineLevel="0" collapsed="false"/>
    <row r="53769" customFormat="false" ht="15" hidden="false" customHeight="false" outlineLevel="0" collapsed="false"/>
    <row r="53770" customFormat="false" ht="15" hidden="false" customHeight="false" outlineLevel="0" collapsed="false"/>
    <row r="53771" customFormat="false" ht="15" hidden="false" customHeight="false" outlineLevel="0" collapsed="false"/>
    <row r="53772" customFormat="false" ht="15" hidden="false" customHeight="false" outlineLevel="0" collapsed="false"/>
    <row r="53773" customFormat="false" ht="15" hidden="false" customHeight="false" outlineLevel="0" collapsed="false"/>
    <row r="53774" customFormat="false" ht="15" hidden="false" customHeight="false" outlineLevel="0" collapsed="false"/>
    <row r="53775" customFormat="false" ht="15" hidden="false" customHeight="false" outlineLevel="0" collapsed="false"/>
    <row r="53776" customFormat="false" ht="15" hidden="false" customHeight="false" outlineLevel="0" collapsed="false"/>
    <row r="53777" customFormat="false" ht="15" hidden="false" customHeight="false" outlineLevel="0" collapsed="false"/>
    <row r="53778" customFormat="false" ht="15" hidden="false" customHeight="false" outlineLevel="0" collapsed="false"/>
    <row r="53779" customFormat="false" ht="15" hidden="false" customHeight="false" outlineLevel="0" collapsed="false"/>
    <row r="53780" customFormat="false" ht="15" hidden="false" customHeight="false" outlineLevel="0" collapsed="false"/>
    <row r="53781" customFormat="false" ht="15" hidden="false" customHeight="false" outlineLevel="0" collapsed="false"/>
    <row r="53782" customFormat="false" ht="15" hidden="false" customHeight="false" outlineLevel="0" collapsed="false"/>
    <row r="53783" customFormat="false" ht="15" hidden="false" customHeight="false" outlineLevel="0" collapsed="false"/>
    <row r="53784" customFormat="false" ht="15" hidden="false" customHeight="false" outlineLevel="0" collapsed="false"/>
    <row r="53785" customFormat="false" ht="15" hidden="false" customHeight="false" outlineLevel="0" collapsed="false"/>
    <row r="53786" customFormat="false" ht="15" hidden="false" customHeight="false" outlineLevel="0" collapsed="false"/>
    <row r="53787" customFormat="false" ht="15" hidden="false" customHeight="false" outlineLevel="0" collapsed="false"/>
    <row r="53788" customFormat="false" ht="15" hidden="false" customHeight="false" outlineLevel="0" collapsed="false"/>
    <row r="53789" customFormat="false" ht="15" hidden="false" customHeight="false" outlineLevel="0" collapsed="false"/>
    <row r="53790" customFormat="false" ht="15" hidden="false" customHeight="false" outlineLevel="0" collapsed="false"/>
    <row r="53791" customFormat="false" ht="15" hidden="false" customHeight="false" outlineLevel="0" collapsed="false"/>
    <row r="53792" customFormat="false" ht="15" hidden="false" customHeight="false" outlineLevel="0" collapsed="false"/>
    <row r="53793" customFormat="false" ht="15" hidden="false" customHeight="false" outlineLevel="0" collapsed="false"/>
    <row r="53794" customFormat="false" ht="15" hidden="false" customHeight="false" outlineLevel="0" collapsed="false"/>
    <row r="53795" customFormat="false" ht="15" hidden="false" customHeight="false" outlineLevel="0" collapsed="false"/>
    <row r="53796" customFormat="false" ht="15" hidden="false" customHeight="false" outlineLevel="0" collapsed="false"/>
    <row r="53797" customFormat="false" ht="15" hidden="false" customHeight="false" outlineLevel="0" collapsed="false"/>
    <row r="53798" customFormat="false" ht="15" hidden="false" customHeight="false" outlineLevel="0" collapsed="false"/>
    <row r="53799" customFormat="false" ht="15" hidden="false" customHeight="false" outlineLevel="0" collapsed="false"/>
    <row r="53800" customFormat="false" ht="15" hidden="false" customHeight="false" outlineLevel="0" collapsed="false"/>
    <row r="53801" customFormat="false" ht="15" hidden="false" customHeight="false" outlineLevel="0" collapsed="false"/>
    <row r="53802" customFormat="false" ht="15" hidden="false" customHeight="false" outlineLevel="0" collapsed="false"/>
    <row r="53803" customFormat="false" ht="15" hidden="false" customHeight="false" outlineLevel="0" collapsed="false"/>
    <row r="53804" customFormat="false" ht="15" hidden="false" customHeight="false" outlineLevel="0" collapsed="false"/>
    <row r="53805" customFormat="false" ht="15" hidden="false" customHeight="false" outlineLevel="0" collapsed="false"/>
    <row r="53806" customFormat="false" ht="15" hidden="false" customHeight="false" outlineLevel="0" collapsed="false"/>
    <row r="53807" customFormat="false" ht="15" hidden="false" customHeight="false" outlineLevel="0" collapsed="false"/>
    <row r="53808" customFormat="false" ht="15" hidden="false" customHeight="false" outlineLevel="0" collapsed="false"/>
    <row r="53809" customFormat="false" ht="15" hidden="false" customHeight="false" outlineLevel="0" collapsed="false"/>
    <row r="53810" customFormat="false" ht="15" hidden="false" customHeight="false" outlineLevel="0" collapsed="false"/>
    <row r="53811" customFormat="false" ht="15" hidden="false" customHeight="false" outlineLevel="0" collapsed="false"/>
    <row r="53812" customFormat="false" ht="15" hidden="false" customHeight="false" outlineLevel="0" collapsed="false"/>
    <row r="53813" customFormat="false" ht="15" hidden="false" customHeight="false" outlineLevel="0" collapsed="false"/>
    <row r="53814" customFormat="false" ht="15" hidden="false" customHeight="false" outlineLevel="0" collapsed="false"/>
    <row r="53815" customFormat="false" ht="15" hidden="false" customHeight="false" outlineLevel="0" collapsed="false"/>
    <row r="53816" customFormat="false" ht="15" hidden="false" customHeight="false" outlineLevel="0" collapsed="false"/>
    <row r="53817" customFormat="false" ht="15" hidden="false" customHeight="false" outlineLevel="0" collapsed="false"/>
    <row r="53818" customFormat="false" ht="15" hidden="false" customHeight="false" outlineLevel="0" collapsed="false"/>
    <row r="53819" customFormat="false" ht="15" hidden="false" customHeight="false" outlineLevel="0" collapsed="false"/>
    <row r="53820" customFormat="false" ht="15" hidden="false" customHeight="false" outlineLevel="0" collapsed="false"/>
    <row r="53821" customFormat="false" ht="15" hidden="false" customHeight="false" outlineLevel="0" collapsed="false"/>
    <row r="53822" customFormat="false" ht="15" hidden="false" customHeight="false" outlineLevel="0" collapsed="false"/>
    <row r="53823" customFormat="false" ht="15" hidden="false" customHeight="false" outlineLevel="0" collapsed="false"/>
    <row r="53824" customFormat="false" ht="15" hidden="false" customHeight="false" outlineLevel="0" collapsed="false"/>
    <row r="53825" customFormat="false" ht="15" hidden="false" customHeight="false" outlineLevel="0" collapsed="false"/>
    <row r="53826" customFormat="false" ht="15" hidden="false" customHeight="false" outlineLevel="0" collapsed="false"/>
    <row r="53827" customFormat="false" ht="15" hidden="false" customHeight="false" outlineLevel="0" collapsed="false"/>
    <row r="53828" customFormat="false" ht="15" hidden="false" customHeight="false" outlineLevel="0" collapsed="false"/>
    <row r="53829" customFormat="false" ht="15" hidden="false" customHeight="false" outlineLevel="0" collapsed="false"/>
    <row r="53830" customFormat="false" ht="15" hidden="false" customHeight="false" outlineLevel="0" collapsed="false"/>
    <row r="53831" customFormat="false" ht="15" hidden="false" customHeight="false" outlineLevel="0" collapsed="false"/>
    <row r="53832" customFormat="false" ht="15" hidden="false" customHeight="false" outlineLevel="0" collapsed="false"/>
    <row r="53833" customFormat="false" ht="15" hidden="false" customHeight="false" outlineLevel="0" collapsed="false"/>
    <row r="53834" customFormat="false" ht="15" hidden="false" customHeight="false" outlineLevel="0" collapsed="false"/>
    <row r="53835" customFormat="false" ht="15" hidden="false" customHeight="false" outlineLevel="0" collapsed="false"/>
    <row r="53836" customFormat="false" ht="15" hidden="false" customHeight="false" outlineLevel="0" collapsed="false"/>
    <row r="53837" customFormat="false" ht="15" hidden="false" customHeight="false" outlineLevel="0" collapsed="false"/>
    <row r="53838" customFormat="false" ht="15" hidden="false" customHeight="false" outlineLevel="0" collapsed="false"/>
    <row r="53839" customFormat="false" ht="15" hidden="false" customHeight="false" outlineLevel="0" collapsed="false"/>
    <row r="53840" customFormat="false" ht="15" hidden="false" customHeight="false" outlineLevel="0" collapsed="false"/>
    <row r="53841" customFormat="false" ht="15" hidden="false" customHeight="false" outlineLevel="0" collapsed="false"/>
    <row r="53842" customFormat="false" ht="15" hidden="false" customHeight="false" outlineLevel="0" collapsed="false"/>
    <row r="53843" customFormat="false" ht="15" hidden="false" customHeight="false" outlineLevel="0" collapsed="false"/>
    <row r="53844" customFormat="false" ht="15" hidden="false" customHeight="false" outlineLevel="0" collapsed="false"/>
    <row r="53845" customFormat="false" ht="15" hidden="false" customHeight="false" outlineLevel="0" collapsed="false"/>
    <row r="53846" customFormat="false" ht="15" hidden="false" customHeight="false" outlineLevel="0" collapsed="false"/>
    <row r="53847" customFormat="false" ht="15" hidden="false" customHeight="false" outlineLevel="0" collapsed="false"/>
    <row r="53848" customFormat="false" ht="15" hidden="false" customHeight="false" outlineLevel="0" collapsed="false"/>
    <row r="53849" customFormat="false" ht="15" hidden="false" customHeight="false" outlineLevel="0" collapsed="false"/>
    <row r="53850" customFormat="false" ht="15" hidden="false" customHeight="false" outlineLevel="0" collapsed="false"/>
    <row r="53851" customFormat="false" ht="15" hidden="false" customHeight="false" outlineLevel="0" collapsed="false"/>
    <row r="53852" customFormat="false" ht="15" hidden="false" customHeight="false" outlineLevel="0" collapsed="false"/>
    <row r="53853" customFormat="false" ht="15" hidden="false" customHeight="false" outlineLevel="0" collapsed="false"/>
    <row r="53854" customFormat="false" ht="15" hidden="false" customHeight="false" outlineLevel="0" collapsed="false"/>
    <row r="53855" customFormat="false" ht="15" hidden="false" customHeight="false" outlineLevel="0" collapsed="false"/>
    <row r="53856" customFormat="false" ht="15" hidden="false" customHeight="false" outlineLevel="0" collapsed="false"/>
    <row r="53857" customFormat="false" ht="15" hidden="false" customHeight="false" outlineLevel="0" collapsed="false"/>
    <row r="53858" customFormat="false" ht="15" hidden="false" customHeight="false" outlineLevel="0" collapsed="false"/>
    <row r="53859" customFormat="false" ht="15" hidden="false" customHeight="false" outlineLevel="0" collapsed="false"/>
    <row r="53860" customFormat="false" ht="15" hidden="false" customHeight="false" outlineLevel="0" collapsed="false"/>
    <row r="53861" customFormat="false" ht="15" hidden="false" customHeight="false" outlineLevel="0" collapsed="false"/>
    <row r="53862" customFormat="false" ht="15" hidden="false" customHeight="false" outlineLevel="0" collapsed="false"/>
    <row r="53863" customFormat="false" ht="15" hidden="false" customHeight="false" outlineLevel="0" collapsed="false"/>
    <row r="53864" customFormat="false" ht="15" hidden="false" customHeight="false" outlineLevel="0" collapsed="false"/>
    <row r="53865" customFormat="false" ht="15" hidden="false" customHeight="false" outlineLevel="0" collapsed="false"/>
    <row r="53866" customFormat="false" ht="15" hidden="false" customHeight="false" outlineLevel="0" collapsed="false"/>
    <row r="53867" customFormat="false" ht="15" hidden="false" customHeight="false" outlineLevel="0" collapsed="false"/>
    <row r="53868" customFormat="false" ht="15" hidden="false" customHeight="false" outlineLevel="0" collapsed="false"/>
    <row r="53869" customFormat="false" ht="15" hidden="false" customHeight="false" outlineLevel="0" collapsed="false"/>
    <row r="53870" customFormat="false" ht="15" hidden="false" customHeight="false" outlineLevel="0" collapsed="false"/>
    <row r="53871" customFormat="false" ht="15" hidden="false" customHeight="false" outlineLevel="0" collapsed="false"/>
    <row r="53872" customFormat="false" ht="15" hidden="false" customHeight="false" outlineLevel="0" collapsed="false"/>
    <row r="53873" customFormat="false" ht="15" hidden="false" customHeight="false" outlineLevel="0" collapsed="false"/>
    <row r="53874" customFormat="false" ht="15" hidden="false" customHeight="false" outlineLevel="0" collapsed="false"/>
    <row r="53875" customFormat="false" ht="15" hidden="false" customHeight="false" outlineLevel="0" collapsed="false"/>
    <row r="53876" customFormat="false" ht="15" hidden="false" customHeight="false" outlineLevel="0" collapsed="false"/>
    <row r="53877" customFormat="false" ht="15" hidden="false" customHeight="false" outlineLevel="0" collapsed="false"/>
    <row r="53878" customFormat="false" ht="15" hidden="false" customHeight="false" outlineLevel="0" collapsed="false"/>
    <row r="53879" customFormat="false" ht="15" hidden="false" customHeight="false" outlineLevel="0" collapsed="false"/>
    <row r="53880" customFormat="false" ht="15" hidden="false" customHeight="false" outlineLevel="0" collapsed="false"/>
    <row r="53881" customFormat="false" ht="15" hidden="false" customHeight="false" outlineLevel="0" collapsed="false"/>
    <row r="53882" customFormat="false" ht="15" hidden="false" customHeight="false" outlineLevel="0" collapsed="false"/>
    <row r="53883" customFormat="false" ht="15" hidden="false" customHeight="false" outlineLevel="0" collapsed="false"/>
    <row r="53884" customFormat="false" ht="15" hidden="false" customHeight="false" outlineLevel="0" collapsed="false"/>
    <row r="53885" customFormat="false" ht="15" hidden="false" customHeight="false" outlineLevel="0" collapsed="false"/>
    <row r="53886" customFormat="false" ht="15" hidden="false" customHeight="false" outlineLevel="0" collapsed="false"/>
    <row r="53887" customFormat="false" ht="15" hidden="false" customHeight="false" outlineLevel="0" collapsed="false"/>
    <row r="53888" customFormat="false" ht="15" hidden="false" customHeight="false" outlineLevel="0" collapsed="false"/>
    <row r="53889" customFormat="false" ht="15" hidden="false" customHeight="false" outlineLevel="0" collapsed="false"/>
    <row r="53890" customFormat="false" ht="15" hidden="false" customHeight="false" outlineLevel="0" collapsed="false"/>
    <row r="53891" customFormat="false" ht="15" hidden="false" customHeight="false" outlineLevel="0" collapsed="false"/>
    <row r="53892" customFormat="false" ht="15" hidden="false" customHeight="false" outlineLevel="0" collapsed="false"/>
    <row r="53893" customFormat="false" ht="15" hidden="false" customHeight="false" outlineLevel="0" collapsed="false"/>
    <row r="53894" customFormat="false" ht="15" hidden="false" customHeight="false" outlineLevel="0" collapsed="false"/>
    <row r="53895" customFormat="false" ht="15" hidden="false" customHeight="false" outlineLevel="0" collapsed="false"/>
    <row r="53896" customFormat="false" ht="15" hidden="false" customHeight="false" outlineLevel="0" collapsed="false"/>
    <row r="53897" customFormat="false" ht="15" hidden="false" customHeight="false" outlineLevel="0" collapsed="false"/>
    <row r="53898" customFormat="false" ht="15" hidden="false" customHeight="false" outlineLevel="0" collapsed="false"/>
    <row r="53899" customFormat="false" ht="15" hidden="false" customHeight="false" outlineLevel="0" collapsed="false"/>
    <row r="53900" customFormat="false" ht="15" hidden="false" customHeight="false" outlineLevel="0" collapsed="false"/>
    <row r="53901" customFormat="false" ht="15" hidden="false" customHeight="false" outlineLevel="0" collapsed="false"/>
    <row r="53902" customFormat="false" ht="15" hidden="false" customHeight="false" outlineLevel="0" collapsed="false"/>
    <row r="53903" customFormat="false" ht="15" hidden="false" customHeight="false" outlineLevel="0" collapsed="false"/>
    <row r="53904" customFormat="false" ht="15" hidden="false" customHeight="false" outlineLevel="0" collapsed="false"/>
    <row r="53905" customFormat="false" ht="15" hidden="false" customHeight="false" outlineLevel="0" collapsed="false"/>
    <row r="53906" customFormat="false" ht="15" hidden="false" customHeight="false" outlineLevel="0" collapsed="false"/>
    <row r="53907" customFormat="false" ht="15" hidden="false" customHeight="false" outlineLevel="0" collapsed="false"/>
    <row r="53908" customFormat="false" ht="15" hidden="false" customHeight="false" outlineLevel="0" collapsed="false"/>
    <row r="53909" customFormat="false" ht="15" hidden="false" customHeight="false" outlineLevel="0" collapsed="false"/>
    <row r="53910" customFormat="false" ht="15" hidden="false" customHeight="false" outlineLevel="0" collapsed="false"/>
    <row r="53911" customFormat="false" ht="15" hidden="false" customHeight="false" outlineLevel="0" collapsed="false"/>
    <row r="53912" customFormat="false" ht="15" hidden="false" customHeight="false" outlineLevel="0" collapsed="false"/>
    <row r="53913" customFormat="false" ht="15" hidden="false" customHeight="false" outlineLevel="0" collapsed="false"/>
    <row r="53914" customFormat="false" ht="15" hidden="false" customHeight="false" outlineLevel="0" collapsed="false"/>
    <row r="53915" customFormat="false" ht="15" hidden="false" customHeight="false" outlineLevel="0" collapsed="false"/>
    <row r="53916" customFormat="false" ht="15" hidden="false" customHeight="false" outlineLevel="0" collapsed="false"/>
    <row r="53917" customFormat="false" ht="15" hidden="false" customHeight="false" outlineLevel="0" collapsed="false"/>
    <row r="53918" customFormat="false" ht="15" hidden="false" customHeight="false" outlineLevel="0" collapsed="false"/>
    <row r="53919" customFormat="false" ht="15" hidden="false" customHeight="false" outlineLevel="0" collapsed="false"/>
    <row r="53920" customFormat="false" ht="15" hidden="false" customHeight="false" outlineLevel="0" collapsed="false"/>
    <row r="53921" customFormat="false" ht="15" hidden="false" customHeight="false" outlineLevel="0" collapsed="false"/>
    <row r="53922" customFormat="false" ht="15" hidden="false" customHeight="false" outlineLevel="0" collapsed="false"/>
    <row r="53923" customFormat="false" ht="15" hidden="false" customHeight="false" outlineLevel="0" collapsed="false"/>
    <row r="53924" customFormat="false" ht="15" hidden="false" customHeight="false" outlineLevel="0" collapsed="false"/>
    <row r="53925" customFormat="false" ht="15" hidden="false" customHeight="false" outlineLevel="0" collapsed="false"/>
    <row r="53926" customFormat="false" ht="15" hidden="false" customHeight="false" outlineLevel="0" collapsed="false"/>
    <row r="53927" customFormat="false" ht="15" hidden="false" customHeight="false" outlineLevel="0" collapsed="false"/>
    <row r="53928" customFormat="false" ht="15" hidden="false" customHeight="false" outlineLevel="0" collapsed="false"/>
    <row r="53929" customFormat="false" ht="15" hidden="false" customHeight="false" outlineLevel="0" collapsed="false"/>
    <row r="53930" customFormat="false" ht="15" hidden="false" customHeight="false" outlineLevel="0" collapsed="false"/>
    <row r="53931" customFormat="false" ht="15" hidden="false" customHeight="false" outlineLevel="0" collapsed="false"/>
    <row r="53932" customFormat="false" ht="15" hidden="false" customHeight="false" outlineLevel="0" collapsed="false"/>
    <row r="53933" customFormat="false" ht="15" hidden="false" customHeight="false" outlineLevel="0" collapsed="false"/>
    <row r="53934" customFormat="false" ht="15" hidden="false" customHeight="false" outlineLevel="0" collapsed="false"/>
    <row r="53935" customFormat="false" ht="15" hidden="false" customHeight="false" outlineLevel="0" collapsed="false"/>
    <row r="53936" customFormat="false" ht="15" hidden="false" customHeight="false" outlineLevel="0" collapsed="false"/>
    <row r="53937" customFormat="false" ht="15" hidden="false" customHeight="false" outlineLevel="0" collapsed="false"/>
    <row r="53938" customFormat="false" ht="15" hidden="false" customHeight="false" outlineLevel="0" collapsed="false"/>
    <row r="53939" customFormat="false" ht="15" hidden="false" customHeight="false" outlineLevel="0" collapsed="false"/>
    <row r="53940" customFormat="false" ht="15" hidden="false" customHeight="false" outlineLevel="0" collapsed="false"/>
    <row r="53941" customFormat="false" ht="15" hidden="false" customHeight="false" outlineLevel="0" collapsed="false"/>
    <row r="53942" customFormat="false" ht="15" hidden="false" customHeight="false" outlineLevel="0" collapsed="false"/>
    <row r="53943" customFormat="false" ht="15" hidden="false" customHeight="false" outlineLevel="0" collapsed="false"/>
    <row r="53944" customFormat="false" ht="15" hidden="false" customHeight="false" outlineLevel="0" collapsed="false"/>
    <row r="53945" customFormat="false" ht="15" hidden="false" customHeight="false" outlineLevel="0" collapsed="false"/>
    <row r="53946" customFormat="false" ht="15" hidden="false" customHeight="false" outlineLevel="0" collapsed="false"/>
    <row r="53947" customFormat="false" ht="15" hidden="false" customHeight="false" outlineLevel="0" collapsed="false"/>
    <row r="53948" customFormat="false" ht="15" hidden="false" customHeight="false" outlineLevel="0" collapsed="false"/>
    <row r="53949" customFormat="false" ht="15" hidden="false" customHeight="false" outlineLevel="0" collapsed="false"/>
    <row r="53950" customFormat="false" ht="15" hidden="false" customHeight="false" outlineLevel="0" collapsed="false"/>
    <row r="53951" customFormat="false" ht="15" hidden="false" customHeight="false" outlineLevel="0" collapsed="false"/>
    <row r="53952" customFormat="false" ht="15" hidden="false" customHeight="false" outlineLevel="0" collapsed="false"/>
    <row r="53953" customFormat="false" ht="15" hidden="false" customHeight="false" outlineLevel="0" collapsed="false"/>
    <row r="53954" customFormat="false" ht="15" hidden="false" customHeight="false" outlineLevel="0" collapsed="false"/>
    <row r="53955" customFormat="false" ht="15" hidden="false" customHeight="false" outlineLevel="0" collapsed="false"/>
    <row r="53956" customFormat="false" ht="15" hidden="false" customHeight="false" outlineLevel="0" collapsed="false"/>
    <row r="53957" customFormat="false" ht="15" hidden="false" customHeight="false" outlineLevel="0" collapsed="false"/>
    <row r="53958" customFormat="false" ht="15" hidden="false" customHeight="false" outlineLevel="0" collapsed="false"/>
    <row r="53959" customFormat="false" ht="15" hidden="false" customHeight="false" outlineLevel="0" collapsed="false"/>
    <row r="53960" customFormat="false" ht="15" hidden="false" customHeight="false" outlineLevel="0" collapsed="false"/>
    <row r="53961" customFormat="false" ht="15" hidden="false" customHeight="false" outlineLevel="0" collapsed="false"/>
    <row r="53962" customFormat="false" ht="15" hidden="false" customHeight="false" outlineLevel="0" collapsed="false"/>
    <row r="53963" customFormat="false" ht="15" hidden="false" customHeight="false" outlineLevel="0" collapsed="false"/>
    <row r="53964" customFormat="false" ht="15" hidden="false" customHeight="false" outlineLevel="0" collapsed="false"/>
    <row r="53965" customFormat="false" ht="15" hidden="false" customHeight="false" outlineLevel="0" collapsed="false"/>
    <row r="53966" customFormat="false" ht="15" hidden="false" customHeight="false" outlineLevel="0" collapsed="false"/>
    <row r="53967" customFormat="false" ht="15" hidden="false" customHeight="false" outlineLevel="0" collapsed="false"/>
    <row r="53968" customFormat="false" ht="15" hidden="false" customHeight="false" outlineLevel="0" collapsed="false"/>
    <row r="53969" customFormat="false" ht="15" hidden="false" customHeight="false" outlineLevel="0" collapsed="false"/>
    <row r="53970" customFormat="false" ht="15" hidden="false" customHeight="false" outlineLevel="0" collapsed="false"/>
    <row r="53971" customFormat="false" ht="15" hidden="false" customHeight="false" outlineLevel="0" collapsed="false"/>
    <row r="53972" customFormat="false" ht="15" hidden="false" customHeight="false" outlineLevel="0" collapsed="false"/>
    <row r="53973" customFormat="false" ht="15" hidden="false" customHeight="false" outlineLevel="0" collapsed="false"/>
    <row r="53974" customFormat="false" ht="15" hidden="false" customHeight="false" outlineLevel="0" collapsed="false"/>
    <row r="53975" customFormat="false" ht="15" hidden="false" customHeight="false" outlineLevel="0" collapsed="false"/>
    <row r="53976" customFormat="false" ht="15" hidden="false" customHeight="false" outlineLevel="0" collapsed="false"/>
    <row r="53977" customFormat="false" ht="15" hidden="false" customHeight="false" outlineLevel="0" collapsed="false"/>
    <row r="53978" customFormat="false" ht="15" hidden="false" customHeight="false" outlineLevel="0" collapsed="false"/>
    <row r="53979" customFormat="false" ht="15" hidden="false" customHeight="false" outlineLevel="0" collapsed="false"/>
    <row r="53980" customFormat="false" ht="15" hidden="false" customHeight="false" outlineLevel="0" collapsed="false"/>
    <row r="53981" customFormat="false" ht="15" hidden="false" customHeight="false" outlineLevel="0" collapsed="false"/>
    <row r="53982" customFormat="false" ht="15" hidden="false" customHeight="false" outlineLevel="0" collapsed="false"/>
    <row r="53983" customFormat="false" ht="15" hidden="false" customHeight="false" outlineLevel="0" collapsed="false"/>
    <row r="53984" customFormat="false" ht="15" hidden="false" customHeight="false" outlineLevel="0" collapsed="false"/>
    <row r="53985" customFormat="false" ht="15" hidden="false" customHeight="false" outlineLevel="0" collapsed="false"/>
    <row r="53986" customFormat="false" ht="15" hidden="false" customHeight="false" outlineLevel="0" collapsed="false"/>
    <row r="53987" customFormat="false" ht="15" hidden="false" customHeight="false" outlineLevel="0" collapsed="false"/>
    <row r="53988" customFormat="false" ht="15" hidden="false" customHeight="false" outlineLevel="0" collapsed="false"/>
    <row r="53989" customFormat="false" ht="15" hidden="false" customHeight="false" outlineLevel="0" collapsed="false"/>
    <row r="53990" customFormat="false" ht="15" hidden="false" customHeight="false" outlineLevel="0" collapsed="false"/>
    <row r="53991" customFormat="false" ht="15" hidden="false" customHeight="false" outlineLevel="0" collapsed="false"/>
    <row r="53992" customFormat="false" ht="15" hidden="false" customHeight="false" outlineLevel="0" collapsed="false"/>
    <row r="53993" customFormat="false" ht="15" hidden="false" customHeight="false" outlineLevel="0" collapsed="false"/>
    <row r="53994" customFormat="false" ht="15" hidden="false" customHeight="false" outlineLevel="0" collapsed="false"/>
    <row r="53995" customFormat="false" ht="15" hidden="false" customHeight="false" outlineLevel="0" collapsed="false"/>
    <row r="53996" customFormat="false" ht="15" hidden="false" customHeight="false" outlineLevel="0" collapsed="false"/>
    <row r="53997" customFormat="false" ht="15" hidden="false" customHeight="false" outlineLevel="0" collapsed="false"/>
    <row r="53998" customFormat="false" ht="15" hidden="false" customHeight="false" outlineLevel="0" collapsed="false"/>
    <row r="53999" customFormat="false" ht="15" hidden="false" customHeight="false" outlineLevel="0" collapsed="false"/>
    <row r="54000" customFormat="false" ht="15" hidden="false" customHeight="false" outlineLevel="0" collapsed="false"/>
    <row r="54001" customFormat="false" ht="15" hidden="false" customHeight="false" outlineLevel="0" collapsed="false"/>
    <row r="54002" customFormat="false" ht="15" hidden="false" customHeight="false" outlineLevel="0" collapsed="false"/>
    <row r="54003" customFormat="false" ht="15" hidden="false" customHeight="false" outlineLevel="0" collapsed="false"/>
    <row r="54004" customFormat="false" ht="15" hidden="false" customHeight="false" outlineLevel="0" collapsed="false"/>
    <row r="54005" customFormat="false" ht="15" hidden="false" customHeight="false" outlineLevel="0" collapsed="false"/>
    <row r="54006" customFormat="false" ht="15" hidden="false" customHeight="false" outlineLevel="0" collapsed="false"/>
    <row r="54007" customFormat="false" ht="15" hidden="false" customHeight="false" outlineLevel="0" collapsed="false"/>
    <row r="54008" customFormat="false" ht="15" hidden="false" customHeight="false" outlineLevel="0" collapsed="false"/>
    <row r="54009" customFormat="false" ht="15" hidden="false" customHeight="false" outlineLevel="0" collapsed="false"/>
    <row r="54010" customFormat="false" ht="15" hidden="false" customHeight="false" outlineLevel="0" collapsed="false"/>
    <row r="54011" customFormat="false" ht="15" hidden="false" customHeight="false" outlineLevel="0" collapsed="false"/>
    <row r="54012" customFormat="false" ht="15" hidden="false" customHeight="false" outlineLevel="0" collapsed="false"/>
    <row r="54013" customFormat="false" ht="15" hidden="false" customHeight="false" outlineLevel="0" collapsed="false"/>
    <row r="54014" customFormat="false" ht="15" hidden="false" customHeight="false" outlineLevel="0" collapsed="false"/>
    <row r="54015" customFormat="false" ht="15" hidden="false" customHeight="false" outlineLevel="0" collapsed="false"/>
    <row r="54016" customFormat="false" ht="15" hidden="false" customHeight="false" outlineLevel="0" collapsed="false"/>
    <row r="54017" customFormat="false" ht="15" hidden="false" customHeight="false" outlineLevel="0" collapsed="false"/>
    <row r="54018" customFormat="false" ht="15" hidden="false" customHeight="false" outlineLevel="0" collapsed="false"/>
    <row r="54019" customFormat="false" ht="15" hidden="false" customHeight="false" outlineLevel="0" collapsed="false"/>
    <row r="54020" customFormat="false" ht="15" hidden="false" customHeight="false" outlineLevel="0" collapsed="false"/>
    <row r="54021" customFormat="false" ht="15" hidden="false" customHeight="false" outlineLevel="0" collapsed="false"/>
    <row r="54022" customFormat="false" ht="15" hidden="false" customHeight="false" outlineLevel="0" collapsed="false"/>
    <row r="54023" customFormat="false" ht="15" hidden="false" customHeight="false" outlineLevel="0" collapsed="false"/>
    <row r="54024" customFormat="false" ht="15" hidden="false" customHeight="false" outlineLevel="0" collapsed="false"/>
    <row r="54025" customFormat="false" ht="15" hidden="false" customHeight="false" outlineLevel="0" collapsed="false"/>
    <row r="54026" customFormat="false" ht="15" hidden="false" customHeight="false" outlineLevel="0" collapsed="false"/>
    <row r="54027" customFormat="false" ht="15" hidden="false" customHeight="false" outlineLevel="0" collapsed="false"/>
    <row r="54028" customFormat="false" ht="15" hidden="false" customHeight="false" outlineLevel="0" collapsed="false"/>
    <row r="54029" customFormat="false" ht="15" hidden="false" customHeight="false" outlineLevel="0" collapsed="false"/>
    <row r="54030" customFormat="false" ht="15" hidden="false" customHeight="false" outlineLevel="0" collapsed="false"/>
    <row r="54031" customFormat="false" ht="15" hidden="false" customHeight="false" outlineLevel="0" collapsed="false"/>
    <row r="54032" customFormat="false" ht="15" hidden="false" customHeight="false" outlineLevel="0" collapsed="false"/>
    <row r="54033" customFormat="false" ht="15" hidden="false" customHeight="false" outlineLevel="0" collapsed="false"/>
    <row r="54034" customFormat="false" ht="15" hidden="false" customHeight="false" outlineLevel="0" collapsed="false"/>
    <row r="54035" customFormat="false" ht="15" hidden="false" customHeight="false" outlineLevel="0" collapsed="false"/>
    <row r="54036" customFormat="false" ht="15" hidden="false" customHeight="false" outlineLevel="0" collapsed="false"/>
    <row r="54037" customFormat="false" ht="15" hidden="false" customHeight="false" outlineLevel="0" collapsed="false"/>
    <row r="54038" customFormat="false" ht="15" hidden="false" customHeight="false" outlineLevel="0" collapsed="false"/>
    <row r="54039" customFormat="false" ht="15" hidden="false" customHeight="false" outlineLevel="0" collapsed="false"/>
    <row r="54040" customFormat="false" ht="15" hidden="false" customHeight="false" outlineLevel="0" collapsed="false"/>
    <row r="54041" customFormat="false" ht="15" hidden="false" customHeight="false" outlineLevel="0" collapsed="false"/>
    <row r="54042" customFormat="false" ht="15" hidden="false" customHeight="false" outlineLevel="0" collapsed="false"/>
    <row r="54043" customFormat="false" ht="15" hidden="false" customHeight="false" outlineLevel="0" collapsed="false"/>
    <row r="54044" customFormat="false" ht="15" hidden="false" customHeight="false" outlineLevel="0" collapsed="false"/>
    <row r="54045" customFormat="false" ht="15" hidden="false" customHeight="false" outlineLevel="0" collapsed="false"/>
    <row r="54046" customFormat="false" ht="15" hidden="false" customHeight="false" outlineLevel="0" collapsed="false"/>
    <row r="54047" customFormat="false" ht="15" hidden="false" customHeight="false" outlineLevel="0" collapsed="false"/>
    <row r="54048" customFormat="false" ht="15" hidden="false" customHeight="false" outlineLevel="0" collapsed="false"/>
    <row r="54049" customFormat="false" ht="15" hidden="false" customHeight="false" outlineLevel="0" collapsed="false"/>
    <row r="54050" customFormat="false" ht="15" hidden="false" customHeight="false" outlineLevel="0" collapsed="false"/>
    <row r="54051" customFormat="false" ht="15" hidden="false" customHeight="false" outlineLevel="0" collapsed="false"/>
    <row r="54052" customFormat="false" ht="15" hidden="false" customHeight="false" outlineLevel="0" collapsed="false"/>
    <row r="54053" customFormat="false" ht="15" hidden="false" customHeight="false" outlineLevel="0" collapsed="false"/>
    <row r="54054" customFormat="false" ht="15" hidden="false" customHeight="false" outlineLevel="0" collapsed="false"/>
    <row r="54055" customFormat="false" ht="15" hidden="false" customHeight="false" outlineLevel="0" collapsed="false"/>
    <row r="54056" customFormat="false" ht="15" hidden="false" customHeight="false" outlineLevel="0" collapsed="false"/>
    <row r="54057" customFormat="false" ht="15" hidden="false" customHeight="false" outlineLevel="0" collapsed="false"/>
    <row r="54058" customFormat="false" ht="15" hidden="false" customHeight="false" outlineLevel="0" collapsed="false"/>
    <row r="54059" customFormat="false" ht="15" hidden="false" customHeight="false" outlineLevel="0" collapsed="false"/>
    <row r="54060" customFormat="false" ht="15" hidden="false" customHeight="false" outlineLevel="0" collapsed="false"/>
    <row r="54061" customFormat="false" ht="15" hidden="false" customHeight="false" outlineLevel="0" collapsed="false"/>
    <row r="54062" customFormat="false" ht="15" hidden="false" customHeight="false" outlineLevel="0" collapsed="false"/>
    <row r="54063" customFormat="false" ht="15" hidden="false" customHeight="false" outlineLevel="0" collapsed="false"/>
    <row r="54064" customFormat="false" ht="15" hidden="false" customHeight="false" outlineLevel="0" collapsed="false"/>
    <row r="54065" customFormat="false" ht="15" hidden="false" customHeight="false" outlineLevel="0" collapsed="false"/>
    <row r="54066" customFormat="false" ht="15" hidden="false" customHeight="false" outlineLevel="0" collapsed="false"/>
    <row r="54067" customFormat="false" ht="15" hidden="false" customHeight="false" outlineLevel="0" collapsed="false"/>
    <row r="54068" customFormat="false" ht="15" hidden="false" customHeight="false" outlineLevel="0" collapsed="false"/>
    <row r="54069" customFormat="false" ht="15" hidden="false" customHeight="false" outlineLevel="0" collapsed="false"/>
    <row r="54070" customFormat="false" ht="15" hidden="false" customHeight="false" outlineLevel="0" collapsed="false"/>
    <row r="54071" customFormat="false" ht="15" hidden="false" customHeight="false" outlineLevel="0" collapsed="false"/>
    <row r="54072" customFormat="false" ht="15" hidden="false" customHeight="false" outlineLevel="0" collapsed="false"/>
    <row r="54073" customFormat="false" ht="15" hidden="false" customHeight="false" outlineLevel="0" collapsed="false"/>
    <row r="54074" customFormat="false" ht="15" hidden="false" customHeight="false" outlineLevel="0" collapsed="false"/>
    <row r="54075" customFormat="false" ht="15" hidden="false" customHeight="false" outlineLevel="0" collapsed="false"/>
    <row r="54076" customFormat="false" ht="15" hidden="false" customHeight="false" outlineLevel="0" collapsed="false"/>
    <row r="54077" customFormat="false" ht="15" hidden="false" customHeight="false" outlineLevel="0" collapsed="false"/>
    <row r="54078" customFormat="false" ht="15" hidden="false" customHeight="false" outlineLevel="0" collapsed="false"/>
    <row r="54079" customFormat="false" ht="15" hidden="false" customHeight="false" outlineLevel="0" collapsed="false"/>
    <row r="54080" customFormat="false" ht="15" hidden="false" customHeight="false" outlineLevel="0" collapsed="false"/>
    <row r="54081" customFormat="false" ht="15" hidden="false" customHeight="false" outlineLevel="0" collapsed="false"/>
    <row r="54082" customFormat="false" ht="15" hidden="false" customHeight="false" outlineLevel="0" collapsed="false"/>
    <row r="54083" customFormat="false" ht="15" hidden="false" customHeight="false" outlineLevel="0" collapsed="false"/>
    <row r="54084" customFormat="false" ht="15" hidden="false" customHeight="false" outlineLevel="0" collapsed="false"/>
    <row r="54085" customFormat="false" ht="15" hidden="false" customHeight="false" outlineLevel="0" collapsed="false"/>
    <row r="54086" customFormat="false" ht="15" hidden="false" customHeight="false" outlineLevel="0" collapsed="false"/>
    <row r="54087" customFormat="false" ht="15" hidden="false" customHeight="false" outlineLevel="0" collapsed="false"/>
    <row r="54088" customFormat="false" ht="15" hidden="false" customHeight="false" outlineLevel="0" collapsed="false"/>
    <row r="54089" customFormat="false" ht="15" hidden="false" customHeight="false" outlineLevel="0" collapsed="false"/>
    <row r="54090" customFormat="false" ht="15" hidden="false" customHeight="false" outlineLevel="0" collapsed="false"/>
    <row r="54091" customFormat="false" ht="15" hidden="false" customHeight="false" outlineLevel="0" collapsed="false"/>
    <row r="54092" customFormat="false" ht="15" hidden="false" customHeight="false" outlineLevel="0" collapsed="false"/>
    <row r="54093" customFormat="false" ht="15" hidden="false" customHeight="false" outlineLevel="0" collapsed="false"/>
    <row r="54094" customFormat="false" ht="15" hidden="false" customHeight="false" outlineLevel="0" collapsed="false"/>
    <row r="54095" customFormat="false" ht="15" hidden="false" customHeight="false" outlineLevel="0" collapsed="false"/>
    <row r="54096" customFormat="false" ht="15" hidden="false" customHeight="false" outlineLevel="0" collapsed="false"/>
    <row r="54097" customFormat="false" ht="15" hidden="false" customHeight="false" outlineLevel="0" collapsed="false"/>
    <row r="54098" customFormat="false" ht="15" hidden="false" customHeight="false" outlineLevel="0" collapsed="false"/>
    <row r="54099" customFormat="false" ht="15" hidden="false" customHeight="false" outlineLevel="0" collapsed="false"/>
    <row r="54100" customFormat="false" ht="15" hidden="false" customHeight="false" outlineLevel="0" collapsed="false"/>
    <row r="54101" customFormat="false" ht="15" hidden="false" customHeight="false" outlineLevel="0" collapsed="false"/>
    <row r="54102" customFormat="false" ht="15" hidden="false" customHeight="false" outlineLevel="0" collapsed="false"/>
    <row r="54103" customFormat="false" ht="15" hidden="false" customHeight="false" outlineLevel="0" collapsed="false"/>
    <row r="54104" customFormat="false" ht="15" hidden="false" customHeight="false" outlineLevel="0" collapsed="false"/>
    <row r="54105" customFormat="false" ht="15" hidden="false" customHeight="false" outlineLevel="0" collapsed="false"/>
    <row r="54106" customFormat="false" ht="15" hidden="false" customHeight="false" outlineLevel="0" collapsed="false"/>
    <row r="54107" customFormat="false" ht="15" hidden="false" customHeight="false" outlineLevel="0" collapsed="false"/>
    <row r="54108" customFormat="false" ht="15" hidden="false" customHeight="false" outlineLevel="0" collapsed="false"/>
    <row r="54109" customFormat="false" ht="15" hidden="false" customHeight="false" outlineLevel="0" collapsed="false"/>
    <row r="54110" customFormat="false" ht="15" hidden="false" customHeight="false" outlineLevel="0" collapsed="false"/>
    <row r="54111" customFormat="false" ht="15" hidden="false" customHeight="false" outlineLevel="0" collapsed="false"/>
    <row r="54112" customFormat="false" ht="15" hidden="false" customHeight="false" outlineLevel="0" collapsed="false"/>
    <row r="54113" customFormat="false" ht="15" hidden="false" customHeight="false" outlineLevel="0" collapsed="false"/>
    <row r="54114" customFormat="false" ht="15" hidden="false" customHeight="false" outlineLevel="0" collapsed="false"/>
    <row r="54115" customFormat="false" ht="15" hidden="false" customHeight="false" outlineLevel="0" collapsed="false"/>
    <row r="54116" customFormat="false" ht="15" hidden="false" customHeight="false" outlineLevel="0" collapsed="false"/>
    <row r="54117" customFormat="false" ht="15" hidden="false" customHeight="false" outlineLevel="0" collapsed="false"/>
    <row r="54118" customFormat="false" ht="15" hidden="false" customHeight="false" outlineLevel="0" collapsed="false"/>
    <row r="54119" customFormat="false" ht="15" hidden="false" customHeight="false" outlineLevel="0" collapsed="false"/>
    <row r="54120" customFormat="false" ht="15" hidden="false" customHeight="false" outlineLevel="0" collapsed="false"/>
    <row r="54121" customFormat="false" ht="15" hidden="false" customHeight="false" outlineLevel="0" collapsed="false"/>
    <row r="54122" customFormat="false" ht="15" hidden="false" customHeight="false" outlineLevel="0" collapsed="false"/>
    <row r="54123" customFormat="false" ht="15" hidden="false" customHeight="false" outlineLevel="0" collapsed="false"/>
    <row r="54124" customFormat="false" ht="15" hidden="false" customHeight="false" outlineLevel="0" collapsed="false"/>
    <row r="54125" customFormat="false" ht="15" hidden="false" customHeight="false" outlineLevel="0" collapsed="false"/>
    <row r="54126" customFormat="false" ht="15" hidden="false" customHeight="false" outlineLevel="0" collapsed="false"/>
    <row r="54127" customFormat="false" ht="15" hidden="false" customHeight="false" outlineLevel="0" collapsed="false"/>
    <row r="54128" customFormat="false" ht="15" hidden="false" customHeight="false" outlineLevel="0" collapsed="false"/>
    <row r="54129" customFormat="false" ht="15" hidden="false" customHeight="false" outlineLevel="0" collapsed="false"/>
    <row r="54130" customFormat="false" ht="15" hidden="false" customHeight="false" outlineLevel="0" collapsed="false"/>
    <row r="54131" customFormat="false" ht="15" hidden="false" customHeight="false" outlineLevel="0" collapsed="false"/>
    <row r="54132" customFormat="false" ht="15" hidden="false" customHeight="false" outlineLevel="0" collapsed="false"/>
    <row r="54133" customFormat="false" ht="15" hidden="false" customHeight="false" outlineLevel="0" collapsed="false"/>
    <row r="54134" customFormat="false" ht="15" hidden="false" customHeight="false" outlineLevel="0" collapsed="false"/>
    <row r="54135" customFormat="false" ht="15" hidden="false" customHeight="false" outlineLevel="0" collapsed="false"/>
    <row r="54136" customFormat="false" ht="15" hidden="false" customHeight="false" outlineLevel="0" collapsed="false"/>
    <row r="54137" customFormat="false" ht="15" hidden="false" customHeight="false" outlineLevel="0" collapsed="false"/>
    <row r="54138" customFormat="false" ht="15" hidden="false" customHeight="false" outlineLevel="0" collapsed="false"/>
    <row r="54139" customFormat="false" ht="15" hidden="false" customHeight="false" outlineLevel="0" collapsed="false"/>
    <row r="54140" customFormat="false" ht="15" hidden="false" customHeight="false" outlineLevel="0" collapsed="false"/>
    <row r="54141" customFormat="false" ht="15" hidden="false" customHeight="false" outlineLevel="0" collapsed="false"/>
    <row r="54142" customFormat="false" ht="15" hidden="false" customHeight="false" outlineLevel="0" collapsed="false"/>
    <row r="54143" customFormat="false" ht="15" hidden="false" customHeight="false" outlineLevel="0" collapsed="false"/>
    <row r="54144" customFormat="false" ht="15" hidden="false" customHeight="false" outlineLevel="0" collapsed="false"/>
    <row r="54145" customFormat="false" ht="15" hidden="false" customHeight="false" outlineLevel="0" collapsed="false"/>
    <row r="54146" customFormat="false" ht="15" hidden="false" customHeight="false" outlineLevel="0" collapsed="false"/>
    <row r="54147" customFormat="false" ht="15" hidden="false" customHeight="false" outlineLevel="0" collapsed="false"/>
    <row r="54148" customFormat="false" ht="15" hidden="false" customHeight="false" outlineLevel="0" collapsed="false"/>
    <row r="54149" customFormat="false" ht="15" hidden="false" customHeight="false" outlineLevel="0" collapsed="false"/>
    <row r="54150" customFormat="false" ht="15" hidden="false" customHeight="false" outlineLevel="0" collapsed="false"/>
    <row r="54151" customFormat="false" ht="15" hidden="false" customHeight="false" outlineLevel="0" collapsed="false"/>
    <row r="54152" customFormat="false" ht="15" hidden="false" customHeight="false" outlineLevel="0" collapsed="false"/>
    <row r="54153" customFormat="false" ht="15" hidden="false" customHeight="false" outlineLevel="0" collapsed="false"/>
    <row r="54154" customFormat="false" ht="15" hidden="false" customHeight="false" outlineLevel="0" collapsed="false"/>
    <row r="54155" customFormat="false" ht="15" hidden="false" customHeight="false" outlineLevel="0" collapsed="false"/>
    <row r="54156" customFormat="false" ht="15" hidden="false" customHeight="false" outlineLevel="0" collapsed="false"/>
    <row r="54157" customFormat="false" ht="15" hidden="false" customHeight="false" outlineLevel="0" collapsed="false"/>
    <row r="54158" customFormat="false" ht="15" hidden="false" customHeight="false" outlineLevel="0" collapsed="false"/>
    <row r="54159" customFormat="false" ht="15" hidden="false" customHeight="false" outlineLevel="0" collapsed="false"/>
    <row r="54160" customFormat="false" ht="15" hidden="false" customHeight="false" outlineLevel="0" collapsed="false"/>
    <row r="54161" customFormat="false" ht="15" hidden="false" customHeight="false" outlineLevel="0" collapsed="false"/>
    <row r="54162" customFormat="false" ht="15" hidden="false" customHeight="false" outlineLevel="0" collapsed="false"/>
    <row r="54163" customFormat="false" ht="15" hidden="false" customHeight="false" outlineLevel="0" collapsed="false"/>
    <row r="54164" customFormat="false" ht="15" hidden="false" customHeight="false" outlineLevel="0" collapsed="false"/>
    <row r="54165" customFormat="false" ht="15" hidden="false" customHeight="false" outlineLevel="0" collapsed="false"/>
    <row r="54166" customFormat="false" ht="15" hidden="false" customHeight="false" outlineLevel="0" collapsed="false"/>
    <row r="54167" customFormat="false" ht="15" hidden="false" customHeight="false" outlineLevel="0" collapsed="false"/>
    <row r="54168" customFormat="false" ht="15" hidden="false" customHeight="false" outlineLevel="0" collapsed="false"/>
    <row r="54169" customFormat="false" ht="15" hidden="false" customHeight="false" outlineLevel="0" collapsed="false"/>
    <row r="54170" customFormat="false" ht="15" hidden="false" customHeight="false" outlineLevel="0" collapsed="false"/>
    <row r="54171" customFormat="false" ht="15" hidden="false" customHeight="false" outlineLevel="0" collapsed="false"/>
    <row r="54172" customFormat="false" ht="15" hidden="false" customHeight="false" outlineLevel="0" collapsed="false"/>
    <row r="54173" customFormat="false" ht="15" hidden="false" customHeight="false" outlineLevel="0" collapsed="false"/>
    <row r="54174" customFormat="false" ht="15" hidden="false" customHeight="false" outlineLevel="0" collapsed="false"/>
    <row r="54175" customFormat="false" ht="15" hidden="false" customHeight="false" outlineLevel="0" collapsed="false"/>
    <row r="54176" customFormat="false" ht="15" hidden="false" customHeight="false" outlineLevel="0" collapsed="false"/>
    <row r="54177" customFormat="false" ht="15" hidden="false" customHeight="false" outlineLevel="0" collapsed="false"/>
    <row r="54178" customFormat="false" ht="15" hidden="false" customHeight="false" outlineLevel="0" collapsed="false"/>
    <row r="54179" customFormat="false" ht="15" hidden="false" customHeight="false" outlineLevel="0" collapsed="false"/>
    <row r="54180" customFormat="false" ht="15" hidden="false" customHeight="false" outlineLevel="0" collapsed="false"/>
    <row r="54181" customFormat="false" ht="15" hidden="false" customHeight="false" outlineLevel="0" collapsed="false"/>
    <row r="54182" customFormat="false" ht="15" hidden="false" customHeight="false" outlineLevel="0" collapsed="false"/>
    <row r="54183" customFormat="false" ht="15" hidden="false" customHeight="false" outlineLevel="0" collapsed="false"/>
    <row r="54184" customFormat="false" ht="15" hidden="false" customHeight="false" outlineLevel="0" collapsed="false"/>
    <row r="54185" customFormat="false" ht="15" hidden="false" customHeight="false" outlineLevel="0" collapsed="false"/>
    <row r="54186" customFormat="false" ht="15" hidden="false" customHeight="false" outlineLevel="0" collapsed="false"/>
    <row r="54187" customFormat="false" ht="15" hidden="false" customHeight="false" outlineLevel="0" collapsed="false"/>
    <row r="54188" customFormat="false" ht="15" hidden="false" customHeight="false" outlineLevel="0" collapsed="false"/>
    <row r="54189" customFormat="false" ht="15" hidden="false" customHeight="false" outlineLevel="0" collapsed="false"/>
    <row r="54190" customFormat="false" ht="15" hidden="false" customHeight="false" outlineLevel="0" collapsed="false"/>
    <row r="54191" customFormat="false" ht="15" hidden="false" customHeight="false" outlineLevel="0" collapsed="false"/>
    <row r="54192" customFormat="false" ht="15" hidden="false" customHeight="false" outlineLevel="0" collapsed="false"/>
    <row r="54193" customFormat="false" ht="15" hidden="false" customHeight="false" outlineLevel="0" collapsed="false"/>
    <row r="54194" customFormat="false" ht="15" hidden="false" customHeight="false" outlineLevel="0" collapsed="false"/>
    <row r="54195" customFormat="false" ht="15" hidden="false" customHeight="false" outlineLevel="0" collapsed="false"/>
    <row r="54196" customFormat="false" ht="15" hidden="false" customHeight="false" outlineLevel="0" collapsed="false"/>
    <row r="54197" customFormat="false" ht="15" hidden="false" customHeight="false" outlineLevel="0" collapsed="false"/>
    <row r="54198" customFormat="false" ht="15" hidden="false" customHeight="false" outlineLevel="0" collapsed="false"/>
    <row r="54199" customFormat="false" ht="15" hidden="false" customHeight="false" outlineLevel="0" collapsed="false"/>
    <row r="54200" customFormat="false" ht="15" hidden="false" customHeight="false" outlineLevel="0" collapsed="false"/>
    <row r="54201" customFormat="false" ht="15" hidden="false" customHeight="false" outlineLevel="0" collapsed="false"/>
    <row r="54202" customFormat="false" ht="15" hidden="false" customHeight="false" outlineLevel="0" collapsed="false"/>
    <row r="54203" customFormat="false" ht="15" hidden="false" customHeight="false" outlineLevel="0" collapsed="false"/>
    <row r="54204" customFormat="false" ht="15" hidden="false" customHeight="false" outlineLevel="0" collapsed="false"/>
    <row r="54205" customFormat="false" ht="15" hidden="false" customHeight="false" outlineLevel="0" collapsed="false"/>
    <row r="54206" customFormat="false" ht="15" hidden="false" customHeight="false" outlineLevel="0" collapsed="false"/>
    <row r="54207" customFormat="false" ht="15" hidden="false" customHeight="false" outlineLevel="0" collapsed="false"/>
    <row r="54208" customFormat="false" ht="15" hidden="false" customHeight="false" outlineLevel="0" collapsed="false"/>
    <row r="54209" customFormat="false" ht="15" hidden="false" customHeight="false" outlineLevel="0" collapsed="false"/>
    <row r="54210" customFormat="false" ht="15" hidden="false" customHeight="false" outlineLevel="0" collapsed="false"/>
    <row r="54211" customFormat="false" ht="15" hidden="false" customHeight="false" outlineLevel="0" collapsed="false"/>
    <row r="54212" customFormat="false" ht="15" hidden="false" customHeight="false" outlineLevel="0" collapsed="false"/>
    <row r="54213" customFormat="false" ht="15" hidden="false" customHeight="false" outlineLevel="0" collapsed="false"/>
    <row r="54214" customFormat="false" ht="15" hidden="false" customHeight="false" outlineLevel="0" collapsed="false"/>
    <row r="54215" customFormat="false" ht="15" hidden="false" customHeight="false" outlineLevel="0" collapsed="false"/>
    <row r="54216" customFormat="false" ht="15" hidden="false" customHeight="false" outlineLevel="0" collapsed="false"/>
    <row r="54217" customFormat="false" ht="15" hidden="false" customHeight="false" outlineLevel="0" collapsed="false"/>
    <row r="54218" customFormat="false" ht="15" hidden="false" customHeight="false" outlineLevel="0" collapsed="false"/>
    <row r="54219" customFormat="false" ht="15" hidden="false" customHeight="false" outlineLevel="0" collapsed="false"/>
    <row r="54220" customFormat="false" ht="15" hidden="false" customHeight="false" outlineLevel="0" collapsed="false"/>
    <row r="54221" customFormat="false" ht="15" hidden="false" customHeight="false" outlineLevel="0" collapsed="false"/>
    <row r="54222" customFormat="false" ht="15" hidden="false" customHeight="false" outlineLevel="0" collapsed="false"/>
    <row r="54223" customFormat="false" ht="15" hidden="false" customHeight="false" outlineLevel="0" collapsed="false"/>
    <row r="54224" customFormat="false" ht="15" hidden="false" customHeight="false" outlineLevel="0" collapsed="false"/>
    <row r="54225" customFormat="false" ht="15" hidden="false" customHeight="false" outlineLevel="0" collapsed="false"/>
    <row r="54226" customFormat="false" ht="15" hidden="false" customHeight="false" outlineLevel="0" collapsed="false"/>
    <row r="54227" customFormat="false" ht="15" hidden="false" customHeight="false" outlineLevel="0" collapsed="false"/>
    <row r="54228" customFormat="false" ht="15" hidden="false" customHeight="false" outlineLevel="0" collapsed="false"/>
    <row r="54229" customFormat="false" ht="15" hidden="false" customHeight="false" outlineLevel="0" collapsed="false"/>
    <row r="54230" customFormat="false" ht="15" hidden="false" customHeight="false" outlineLevel="0" collapsed="false"/>
    <row r="54231" customFormat="false" ht="15" hidden="false" customHeight="false" outlineLevel="0" collapsed="false"/>
    <row r="54232" customFormat="false" ht="15" hidden="false" customHeight="false" outlineLevel="0" collapsed="false"/>
    <row r="54233" customFormat="false" ht="15" hidden="false" customHeight="false" outlineLevel="0" collapsed="false"/>
    <row r="54234" customFormat="false" ht="15" hidden="false" customHeight="false" outlineLevel="0" collapsed="false"/>
    <row r="54235" customFormat="false" ht="15" hidden="false" customHeight="false" outlineLevel="0" collapsed="false"/>
    <row r="54236" customFormat="false" ht="15" hidden="false" customHeight="false" outlineLevel="0" collapsed="false"/>
    <row r="54237" customFormat="false" ht="15" hidden="false" customHeight="false" outlineLevel="0" collapsed="false"/>
    <row r="54238" customFormat="false" ht="15" hidden="false" customHeight="false" outlineLevel="0" collapsed="false"/>
    <row r="54239" customFormat="false" ht="15" hidden="false" customHeight="false" outlineLevel="0" collapsed="false"/>
    <row r="54240" customFormat="false" ht="15" hidden="false" customHeight="false" outlineLevel="0" collapsed="false"/>
    <row r="54241" customFormat="false" ht="15" hidden="false" customHeight="false" outlineLevel="0" collapsed="false"/>
    <row r="54242" customFormat="false" ht="15" hidden="false" customHeight="false" outlineLevel="0" collapsed="false"/>
    <row r="54243" customFormat="false" ht="15" hidden="false" customHeight="false" outlineLevel="0" collapsed="false"/>
    <row r="54244" customFormat="false" ht="15" hidden="false" customHeight="false" outlineLevel="0" collapsed="false"/>
    <row r="54245" customFormat="false" ht="15" hidden="false" customHeight="false" outlineLevel="0" collapsed="false"/>
    <row r="54246" customFormat="false" ht="15" hidden="false" customHeight="false" outlineLevel="0" collapsed="false"/>
    <row r="54247" customFormat="false" ht="15" hidden="false" customHeight="false" outlineLevel="0" collapsed="false"/>
    <row r="54248" customFormat="false" ht="15" hidden="false" customHeight="false" outlineLevel="0" collapsed="false"/>
    <row r="54249" customFormat="false" ht="15" hidden="false" customHeight="false" outlineLevel="0" collapsed="false"/>
    <row r="54250" customFormat="false" ht="15" hidden="false" customHeight="false" outlineLevel="0" collapsed="false"/>
    <row r="54251" customFormat="false" ht="15" hidden="false" customHeight="false" outlineLevel="0" collapsed="false"/>
    <row r="54252" customFormat="false" ht="15" hidden="false" customHeight="false" outlineLevel="0" collapsed="false"/>
    <row r="54253" customFormat="false" ht="15" hidden="false" customHeight="false" outlineLevel="0" collapsed="false"/>
    <row r="54254" customFormat="false" ht="15" hidden="false" customHeight="false" outlineLevel="0" collapsed="false"/>
    <row r="54255" customFormat="false" ht="15" hidden="false" customHeight="false" outlineLevel="0" collapsed="false"/>
    <row r="54256" customFormat="false" ht="15" hidden="false" customHeight="false" outlineLevel="0" collapsed="false"/>
    <row r="54257" customFormat="false" ht="15" hidden="false" customHeight="false" outlineLevel="0" collapsed="false"/>
    <row r="54258" customFormat="false" ht="15" hidden="false" customHeight="false" outlineLevel="0" collapsed="false"/>
    <row r="54259" customFormat="false" ht="15" hidden="false" customHeight="false" outlineLevel="0" collapsed="false"/>
    <row r="54260" customFormat="false" ht="15" hidden="false" customHeight="false" outlineLevel="0" collapsed="false"/>
    <row r="54261" customFormat="false" ht="15" hidden="false" customHeight="false" outlineLevel="0" collapsed="false"/>
    <row r="54262" customFormat="false" ht="15" hidden="false" customHeight="false" outlineLevel="0" collapsed="false"/>
    <row r="54263" customFormat="false" ht="15" hidden="false" customHeight="false" outlineLevel="0" collapsed="false"/>
    <row r="54264" customFormat="false" ht="15" hidden="false" customHeight="false" outlineLevel="0" collapsed="false"/>
    <row r="54265" customFormat="false" ht="15" hidden="false" customHeight="false" outlineLevel="0" collapsed="false"/>
    <row r="54266" customFormat="false" ht="15" hidden="false" customHeight="false" outlineLevel="0" collapsed="false"/>
    <row r="54267" customFormat="false" ht="15" hidden="false" customHeight="false" outlineLevel="0" collapsed="false"/>
    <row r="54268" customFormat="false" ht="15" hidden="false" customHeight="false" outlineLevel="0" collapsed="false"/>
    <row r="54269" customFormat="false" ht="15" hidden="false" customHeight="false" outlineLevel="0" collapsed="false"/>
    <row r="54270" customFormat="false" ht="15" hidden="false" customHeight="false" outlineLevel="0" collapsed="false"/>
    <row r="54271" customFormat="false" ht="15" hidden="false" customHeight="false" outlineLevel="0" collapsed="false"/>
    <row r="54272" customFormat="false" ht="15" hidden="false" customHeight="false" outlineLevel="0" collapsed="false"/>
    <row r="54273" customFormat="false" ht="15" hidden="false" customHeight="false" outlineLevel="0" collapsed="false"/>
    <row r="54274" customFormat="false" ht="15" hidden="false" customHeight="false" outlineLevel="0" collapsed="false"/>
    <row r="54275" customFormat="false" ht="15" hidden="false" customHeight="false" outlineLevel="0" collapsed="false"/>
    <row r="54276" customFormat="false" ht="15" hidden="false" customHeight="false" outlineLevel="0" collapsed="false"/>
    <row r="54277" customFormat="false" ht="15" hidden="false" customHeight="false" outlineLevel="0" collapsed="false"/>
    <row r="54278" customFormat="false" ht="15" hidden="false" customHeight="false" outlineLevel="0" collapsed="false"/>
    <row r="54279" customFormat="false" ht="15" hidden="false" customHeight="false" outlineLevel="0" collapsed="false"/>
    <row r="54280" customFormat="false" ht="15" hidden="false" customHeight="false" outlineLevel="0" collapsed="false"/>
    <row r="54281" customFormat="false" ht="15" hidden="false" customHeight="false" outlineLevel="0" collapsed="false"/>
    <row r="54282" customFormat="false" ht="15" hidden="false" customHeight="false" outlineLevel="0" collapsed="false"/>
    <row r="54283" customFormat="false" ht="15" hidden="false" customHeight="false" outlineLevel="0" collapsed="false"/>
    <row r="54284" customFormat="false" ht="15" hidden="false" customHeight="false" outlineLevel="0" collapsed="false"/>
    <row r="54285" customFormat="false" ht="15" hidden="false" customHeight="false" outlineLevel="0" collapsed="false"/>
    <row r="54286" customFormat="false" ht="15" hidden="false" customHeight="false" outlineLevel="0" collapsed="false"/>
    <row r="54287" customFormat="false" ht="15" hidden="false" customHeight="false" outlineLevel="0" collapsed="false"/>
    <row r="54288" customFormat="false" ht="15" hidden="false" customHeight="false" outlineLevel="0" collapsed="false"/>
    <row r="54289" customFormat="false" ht="15" hidden="false" customHeight="false" outlineLevel="0" collapsed="false"/>
    <row r="54290" customFormat="false" ht="15" hidden="false" customHeight="false" outlineLevel="0" collapsed="false"/>
    <row r="54291" customFormat="false" ht="15" hidden="false" customHeight="false" outlineLevel="0" collapsed="false"/>
    <row r="54292" customFormat="false" ht="15" hidden="false" customHeight="false" outlineLevel="0" collapsed="false"/>
    <row r="54293" customFormat="false" ht="15" hidden="false" customHeight="false" outlineLevel="0" collapsed="false"/>
    <row r="54294" customFormat="false" ht="15" hidden="false" customHeight="false" outlineLevel="0" collapsed="false"/>
    <row r="54295" customFormat="false" ht="15" hidden="false" customHeight="false" outlineLevel="0" collapsed="false"/>
    <row r="54296" customFormat="false" ht="15" hidden="false" customHeight="false" outlineLevel="0" collapsed="false"/>
    <row r="54297" customFormat="false" ht="15" hidden="false" customHeight="false" outlineLevel="0" collapsed="false"/>
    <row r="54298" customFormat="false" ht="15" hidden="false" customHeight="false" outlineLevel="0" collapsed="false"/>
    <row r="54299" customFormat="false" ht="15" hidden="false" customHeight="false" outlineLevel="0" collapsed="false"/>
    <row r="54300" customFormat="false" ht="15" hidden="false" customHeight="false" outlineLevel="0" collapsed="false"/>
    <row r="54301" customFormat="false" ht="15" hidden="false" customHeight="false" outlineLevel="0" collapsed="false"/>
    <row r="54302" customFormat="false" ht="15" hidden="false" customHeight="false" outlineLevel="0" collapsed="false"/>
    <row r="54303" customFormat="false" ht="15" hidden="false" customHeight="false" outlineLevel="0" collapsed="false"/>
    <row r="54304" customFormat="false" ht="15" hidden="false" customHeight="false" outlineLevel="0" collapsed="false"/>
    <row r="54305" customFormat="false" ht="15" hidden="false" customHeight="false" outlineLevel="0" collapsed="false"/>
    <row r="54306" customFormat="false" ht="15" hidden="false" customHeight="false" outlineLevel="0" collapsed="false"/>
    <row r="54307" customFormat="false" ht="15" hidden="false" customHeight="false" outlineLevel="0" collapsed="false"/>
    <row r="54308" customFormat="false" ht="15" hidden="false" customHeight="false" outlineLevel="0" collapsed="false"/>
    <row r="54309" customFormat="false" ht="15" hidden="false" customHeight="false" outlineLevel="0" collapsed="false"/>
    <row r="54310" customFormat="false" ht="15" hidden="false" customHeight="false" outlineLevel="0" collapsed="false"/>
    <row r="54311" customFormat="false" ht="15" hidden="false" customHeight="false" outlineLevel="0" collapsed="false"/>
    <row r="54312" customFormat="false" ht="15" hidden="false" customHeight="false" outlineLevel="0" collapsed="false"/>
    <row r="54313" customFormat="false" ht="15" hidden="false" customHeight="false" outlineLevel="0" collapsed="false"/>
    <row r="54314" customFormat="false" ht="15" hidden="false" customHeight="false" outlineLevel="0" collapsed="false"/>
    <row r="54315" customFormat="false" ht="15" hidden="false" customHeight="false" outlineLevel="0" collapsed="false"/>
    <row r="54316" customFormat="false" ht="15" hidden="false" customHeight="false" outlineLevel="0" collapsed="false"/>
    <row r="54317" customFormat="false" ht="15" hidden="false" customHeight="false" outlineLevel="0" collapsed="false"/>
    <row r="54318" customFormat="false" ht="15" hidden="false" customHeight="false" outlineLevel="0" collapsed="false"/>
    <row r="54319" customFormat="false" ht="15" hidden="false" customHeight="false" outlineLevel="0" collapsed="false"/>
    <row r="54320" customFormat="false" ht="15" hidden="false" customHeight="false" outlineLevel="0" collapsed="false"/>
    <row r="54321" customFormat="false" ht="15" hidden="false" customHeight="false" outlineLevel="0" collapsed="false"/>
    <row r="54322" customFormat="false" ht="15" hidden="false" customHeight="false" outlineLevel="0" collapsed="false"/>
    <row r="54323" customFormat="false" ht="15" hidden="false" customHeight="false" outlineLevel="0" collapsed="false"/>
    <row r="54324" customFormat="false" ht="15" hidden="false" customHeight="false" outlineLevel="0" collapsed="false"/>
    <row r="54325" customFormat="false" ht="15" hidden="false" customHeight="false" outlineLevel="0" collapsed="false"/>
    <row r="54326" customFormat="false" ht="15" hidden="false" customHeight="false" outlineLevel="0" collapsed="false"/>
    <row r="54327" customFormat="false" ht="15" hidden="false" customHeight="false" outlineLevel="0" collapsed="false"/>
    <row r="54328" customFormat="false" ht="15" hidden="false" customHeight="false" outlineLevel="0" collapsed="false"/>
    <row r="54329" customFormat="false" ht="15" hidden="false" customHeight="false" outlineLevel="0" collapsed="false"/>
    <row r="54330" customFormat="false" ht="15" hidden="false" customHeight="false" outlineLevel="0" collapsed="false"/>
    <row r="54331" customFormat="false" ht="15" hidden="false" customHeight="false" outlineLevel="0" collapsed="false"/>
    <row r="54332" customFormat="false" ht="15" hidden="false" customHeight="false" outlineLevel="0" collapsed="false"/>
    <row r="54333" customFormat="false" ht="15" hidden="false" customHeight="false" outlineLevel="0" collapsed="false"/>
    <row r="54334" customFormat="false" ht="15" hidden="false" customHeight="false" outlineLevel="0" collapsed="false"/>
    <row r="54335" customFormat="false" ht="15" hidden="false" customHeight="false" outlineLevel="0" collapsed="false"/>
    <row r="54336" customFormat="false" ht="15" hidden="false" customHeight="false" outlineLevel="0" collapsed="false"/>
    <row r="54337" customFormat="false" ht="15" hidden="false" customHeight="false" outlineLevel="0" collapsed="false"/>
    <row r="54338" customFormat="false" ht="15" hidden="false" customHeight="false" outlineLevel="0" collapsed="false"/>
    <row r="54339" customFormat="false" ht="15" hidden="false" customHeight="false" outlineLevel="0" collapsed="false"/>
    <row r="54340" customFormat="false" ht="15" hidden="false" customHeight="false" outlineLevel="0" collapsed="false"/>
    <row r="54341" customFormat="false" ht="15" hidden="false" customHeight="false" outlineLevel="0" collapsed="false"/>
    <row r="54342" customFormat="false" ht="15" hidden="false" customHeight="false" outlineLevel="0" collapsed="false"/>
    <row r="54343" customFormat="false" ht="15" hidden="false" customHeight="false" outlineLevel="0" collapsed="false"/>
    <row r="54344" customFormat="false" ht="15" hidden="false" customHeight="false" outlineLevel="0" collapsed="false"/>
    <row r="54345" customFormat="false" ht="15" hidden="false" customHeight="false" outlineLevel="0" collapsed="false"/>
    <row r="54346" customFormat="false" ht="15" hidden="false" customHeight="false" outlineLevel="0" collapsed="false"/>
    <row r="54347" customFormat="false" ht="15" hidden="false" customHeight="false" outlineLevel="0" collapsed="false"/>
    <row r="54348" customFormat="false" ht="15" hidden="false" customHeight="false" outlineLevel="0" collapsed="false"/>
    <row r="54349" customFormat="false" ht="15" hidden="false" customHeight="false" outlineLevel="0" collapsed="false"/>
    <row r="54350" customFormat="false" ht="15" hidden="false" customHeight="false" outlineLevel="0" collapsed="false"/>
    <row r="54351" customFormat="false" ht="15" hidden="false" customHeight="false" outlineLevel="0" collapsed="false"/>
    <row r="54352" customFormat="false" ht="15" hidden="false" customHeight="false" outlineLevel="0" collapsed="false"/>
    <row r="54353" customFormat="false" ht="15" hidden="false" customHeight="false" outlineLevel="0" collapsed="false"/>
    <row r="54354" customFormat="false" ht="15" hidden="false" customHeight="false" outlineLevel="0" collapsed="false"/>
    <row r="54355" customFormat="false" ht="15" hidden="false" customHeight="false" outlineLevel="0" collapsed="false"/>
    <row r="54356" customFormat="false" ht="15" hidden="false" customHeight="false" outlineLevel="0" collapsed="false"/>
    <row r="54357" customFormat="false" ht="15" hidden="false" customHeight="false" outlineLevel="0" collapsed="false"/>
    <row r="54358" customFormat="false" ht="15" hidden="false" customHeight="false" outlineLevel="0" collapsed="false"/>
    <row r="54359" customFormat="false" ht="15" hidden="false" customHeight="false" outlineLevel="0" collapsed="false"/>
    <row r="54360" customFormat="false" ht="15" hidden="false" customHeight="false" outlineLevel="0" collapsed="false"/>
    <row r="54361" customFormat="false" ht="15" hidden="false" customHeight="false" outlineLevel="0" collapsed="false"/>
    <row r="54362" customFormat="false" ht="15" hidden="false" customHeight="false" outlineLevel="0" collapsed="false"/>
    <row r="54363" customFormat="false" ht="15" hidden="false" customHeight="false" outlineLevel="0" collapsed="false"/>
    <row r="54364" customFormat="false" ht="15" hidden="false" customHeight="false" outlineLevel="0" collapsed="false"/>
    <row r="54365" customFormat="false" ht="15" hidden="false" customHeight="false" outlineLevel="0" collapsed="false"/>
    <row r="54366" customFormat="false" ht="15" hidden="false" customHeight="false" outlineLevel="0" collapsed="false"/>
    <row r="54367" customFormat="false" ht="15" hidden="false" customHeight="false" outlineLevel="0" collapsed="false"/>
    <row r="54368" customFormat="false" ht="15" hidden="false" customHeight="false" outlineLevel="0" collapsed="false"/>
    <row r="54369" customFormat="false" ht="15" hidden="false" customHeight="false" outlineLevel="0" collapsed="false"/>
    <row r="54370" customFormat="false" ht="15" hidden="false" customHeight="false" outlineLevel="0" collapsed="false"/>
    <row r="54371" customFormat="false" ht="15" hidden="false" customHeight="false" outlineLevel="0" collapsed="false"/>
    <row r="54372" customFormat="false" ht="15" hidden="false" customHeight="false" outlineLevel="0" collapsed="false"/>
    <row r="54373" customFormat="false" ht="15" hidden="false" customHeight="false" outlineLevel="0" collapsed="false"/>
    <row r="54374" customFormat="false" ht="15" hidden="false" customHeight="false" outlineLevel="0" collapsed="false"/>
    <row r="54375" customFormat="false" ht="15" hidden="false" customHeight="false" outlineLevel="0" collapsed="false"/>
    <row r="54376" customFormat="false" ht="15" hidden="false" customHeight="false" outlineLevel="0" collapsed="false"/>
    <row r="54377" customFormat="false" ht="15" hidden="false" customHeight="false" outlineLevel="0" collapsed="false"/>
    <row r="54378" customFormat="false" ht="15" hidden="false" customHeight="false" outlineLevel="0" collapsed="false"/>
    <row r="54379" customFormat="false" ht="15" hidden="false" customHeight="false" outlineLevel="0" collapsed="false"/>
    <row r="54380" customFormat="false" ht="15" hidden="false" customHeight="false" outlineLevel="0" collapsed="false"/>
    <row r="54381" customFormat="false" ht="15" hidden="false" customHeight="false" outlineLevel="0" collapsed="false"/>
    <row r="54382" customFormat="false" ht="15" hidden="false" customHeight="false" outlineLevel="0" collapsed="false"/>
    <row r="54383" customFormat="false" ht="15" hidden="false" customHeight="false" outlineLevel="0" collapsed="false"/>
    <row r="54384" customFormat="false" ht="15" hidden="false" customHeight="false" outlineLevel="0" collapsed="false"/>
    <row r="54385" customFormat="false" ht="15" hidden="false" customHeight="false" outlineLevel="0" collapsed="false"/>
    <row r="54386" customFormat="false" ht="15" hidden="false" customHeight="false" outlineLevel="0" collapsed="false"/>
    <row r="54387" customFormat="false" ht="15" hidden="false" customHeight="false" outlineLevel="0" collapsed="false"/>
    <row r="54388" customFormat="false" ht="15" hidden="false" customHeight="false" outlineLevel="0" collapsed="false"/>
    <row r="54389" customFormat="false" ht="15" hidden="false" customHeight="false" outlineLevel="0" collapsed="false"/>
    <row r="54390" customFormat="false" ht="15" hidden="false" customHeight="false" outlineLevel="0" collapsed="false"/>
    <row r="54391" customFormat="false" ht="15" hidden="false" customHeight="false" outlineLevel="0" collapsed="false"/>
    <row r="54392" customFormat="false" ht="15" hidden="false" customHeight="false" outlineLevel="0" collapsed="false"/>
    <row r="54393" customFormat="false" ht="15" hidden="false" customHeight="false" outlineLevel="0" collapsed="false"/>
    <row r="54394" customFormat="false" ht="15" hidden="false" customHeight="false" outlineLevel="0" collapsed="false"/>
    <row r="54395" customFormat="false" ht="15" hidden="false" customHeight="false" outlineLevel="0" collapsed="false"/>
    <row r="54396" customFormat="false" ht="15" hidden="false" customHeight="false" outlineLevel="0" collapsed="false"/>
    <row r="54397" customFormat="false" ht="15" hidden="false" customHeight="false" outlineLevel="0" collapsed="false"/>
    <row r="54398" customFormat="false" ht="15" hidden="false" customHeight="false" outlineLevel="0" collapsed="false"/>
    <row r="54399" customFormat="false" ht="15" hidden="false" customHeight="false" outlineLevel="0" collapsed="false"/>
    <row r="54400" customFormat="false" ht="15" hidden="false" customHeight="false" outlineLevel="0" collapsed="false"/>
    <row r="54401" customFormat="false" ht="15" hidden="false" customHeight="false" outlineLevel="0" collapsed="false"/>
    <row r="54402" customFormat="false" ht="15" hidden="false" customHeight="false" outlineLevel="0" collapsed="false"/>
    <row r="54403" customFormat="false" ht="15" hidden="false" customHeight="false" outlineLevel="0" collapsed="false"/>
    <row r="54404" customFormat="false" ht="15" hidden="false" customHeight="false" outlineLevel="0" collapsed="false"/>
    <row r="54405" customFormat="false" ht="15" hidden="false" customHeight="false" outlineLevel="0" collapsed="false"/>
    <row r="54406" customFormat="false" ht="15" hidden="false" customHeight="false" outlineLevel="0" collapsed="false"/>
    <row r="54407" customFormat="false" ht="15" hidden="false" customHeight="false" outlineLevel="0" collapsed="false"/>
    <row r="54408" customFormat="false" ht="15" hidden="false" customHeight="false" outlineLevel="0" collapsed="false"/>
    <row r="54409" customFormat="false" ht="15" hidden="false" customHeight="false" outlineLevel="0" collapsed="false"/>
    <row r="54410" customFormat="false" ht="15" hidden="false" customHeight="false" outlineLevel="0" collapsed="false"/>
    <row r="54411" customFormat="false" ht="15" hidden="false" customHeight="false" outlineLevel="0" collapsed="false"/>
    <row r="54412" customFormat="false" ht="15" hidden="false" customHeight="false" outlineLevel="0" collapsed="false"/>
    <row r="54413" customFormat="false" ht="15" hidden="false" customHeight="false" outlineLevel="0" collapsed="false"/>
    <row r="54414" customFormat="false" ht="15" hidden="false" customHeight="false" outlineLevel="0" collapsed="false"/>
    <row r="54415" customFormat="false" ht="15" hidden="false" customHeight="false" outlineLevel="0" collapsed="false"/>
    <row r="54416" customFormat="false" ht="15" hidden="false" customHeight="false" outlineLevel="0" collapsed="false"/>
    <row r="54417" customFormat="false" ht="15" hidden="false" customHeight="false" outlineLevel="0" collapsed="false"/>
    <row r="54418" customFormat="false" ht="15" hidden="false" customHeight="false" outlineLevel="0" collapsed="false"/>
    <row r="54419" customFormat="false" ht="15" hidden="false" customHeight="false" outlineLevel="0" collapsed="false"/>
    <row r="54420" customFormat="false" ht="15" hidden="false" customHeight="false" outlineLevel="0" collapsed="false"/>
    <row r="54421" customFormat="false" ht="15" hidden="false" customHeight="false" outlineLevel="0" collapsed="false"/>
    <row r="54422" customFormat="false" ht="15" hidden="false" customHeight="false" outlineLevel="0" collapsed="false"/>
    <row r="54423" customFormat="false" ht="15" hidden="false" customHeight="false" outlineLevel="0" collapsed="false"/>
    <row r="54424" customFormat="false" ht="15" hidden="false" customHeight="false" outlineLevel="0" collapsed="false"/>
    <row r="54425" customFormat="false" ht="15" hidden="false" customHeight="false" outlineLevel="0" collapsed="false"/>
    <row r="54426" customFormat="false" ht="15" hidden="false" customHeight="false" outlineLevel="0" collapsed="false"/>
    <row r="54427" customFormat="false" ht="15" hidden="false" customHeight="false" outlineLevel="0" collapsed="false"/>
    <row r="54428" customFormat="false" ht="15" hidden="false" customHeight="false" outlineLevel="0" collapsed="false"/>
    <row r="54429" customFormat="false" ht="15" hidden="false" customHeight="false" outlineLevel="0" collapsed="false"/>
    <row r="54430" customFormat="false" ht="15" hidden="false" customHeight="false" outlineLevel="0" collapsed="false"/>
    <row r="54431" customFormat="false" ht="15" hidden="false" customHeight="false" outlineLevel="0" collapsed="false"/>
    <row r="54432" customFormat="false" ht="15" hidden="false" customHeight="false" outlineLevel="0" collapsed="false"/>
    <row r="54433" customFormat="false" ht="15" hidden="false" customHeight="false" outlineLevel="0" collapsed="false"/>
    <row r="54434" customFormat="false" ht="15" hidden="false" customHeight="false" outlineLevel="0" collapsed="false"/>
    <row r="54435" customFormat="false" ht="15" hidden="false" customHeight="false" outlineLevel="0" collapsed="false"/>
    <row r="54436" customFormat="false" ht="15" hidden="false" customHeight="false" outlineLevel="0" collapsed="false"/>
    <row r="54437" customFormat="false" ht="15" hidden="false" customHeight="false" outlineLevel="0" collapsed="false"/>
    <row r="54438" customFormat="false" ht="15" hidden="false" customHeight="false" outlineLevel="0" collapsed="false"/>
    <row r="54439" customFormat="false" ht="15" hidden="false" customHeight="false" outlineLevel="0" collapsed="false"/>
    <row r="54440" customFormat="false" ht="15" hidden="false" customHeight="false" outlineLevel="0" collapsed="false"/>
    <row r="54441" customFormat="false" ht="15" hidden="false" customHeight="false" outlineLevel="0" collapsed="false"/>
    <row r="54442" customFormat="false" ht="15" hidden="false" customHeight="false" outlineLevel="0" collapsed="false"/>
    <row r="54443" customFormat="false" ht="15" hidden="false" customHeight="false" outlineLevel="0" collapsed="false"/>
    <row r="54444" customFormat="false" ht="15" hidden="false" customHeight="false" outlineLevel="0" collapsed="false"/>
    <row r="54445" customFormat="false" ht="15" hidden="false" customHeight="false" outlineLevel="0" collapsed="false"/>
    <row r="54446" customFormat="false" ht="15" hidden="false" customHeight="false" outlineLevel="0" collapsed="false"/>
    <row r="54447" customFormat="false" ht="15" hidden="false" customHeight="false" outlineLevel="0" collapsed="false"/>
    <row r="54448" customFormat="false" ht="15" hidden="false" customHeight="false" outlineLevel="0" collapsed="false"/>
    <row r="54449" customFormat="false" ht="15" hidden="false" customHeight="false" outlineLevel="0" collapsed="false"/>
    <row r="54450" customFormat="false" ht="15" hidden="false" customHeight="false" outlineLevel="0" collapsed="false"/>
    <row r="54451" customFormat="false" ht="15" hidden="false" customHeight="false" outlineLevel="0" collapsed="false"/>
    <row r="54452" customFormat="false" ht="15" hidden="false" customHeight="false" outlineLevel="0" collapsed="false"/>
    <row r="54453" customFormat="false" ht="15" hidden="false" customHeight="false" outlineLevel="0" collapsed="false"/>
    <row r="54454" customFormat="false" ht="15" hidden="false" customHeight="false" outlineLevel="0" collapsed="false"/>
    <row r="54455" customFormat="false" ht="15" hidden="false" customHeight="false" outlineLevel="0" collapsed="false"/>
    <row r="54456" customFormat="false" ht="15" hidden="false" customHeight="false" outlineLevel="0" collapsed="false"/>
    <row r="54457" customFormat="false" ht="15" hidden="false" customHeight="false" outlineLevel="0" collapsed="false"/>
    <row r="54458" customFormat="false" ht="15" hidden="false" customHeight="false" outlineLevel="0" collapsed="false"/>
    <row r="54459" customFormat="false" ht="15" hidden="false" customHeight="false" outlineLevel="0" collapsed="false"/>
    <row r="54460" customFormat="false" ht="15" hidden="false" customHeight="false" outlineLevel="0" collapsed="false"/>
    <row r="54461" customFormat="false" ht="15" hidden="false" customHeight="false" outlineLevel="0" collapsed="false"/>
    <row r="54462" customFormat="false" ht="15" hidden="false" customHeight="false" outlineLevel="0" collapsed="false"/>
    <row r="54463" customFormat="false" ht="15" hidden="false" customHeight="false" outlineLevel="0" collapsed="false"/>
    <row r="54464" customFormat="false" ht="15" hidden="false" customHeight="false" outlineLevel="0" collapsed="false"/>
    <row r="54465" customFormat="false" ht="15" hidden="false" customHeight="false" outlineLevel="0" collapsed="false"/>
    <row r="54466" customFormat="false" ht="15" hidden="false" customHeight="false" outlineLevel="0" collapsed="false"/>
    <row r="54467" customFormat="false" ht="15" hidden="false" customHeight="false" outlineLevel="0" collapsed="false"/>
    <row r="54468" customFormat="false" ht="15" hidden="false" customHeight="false" outlineLevel="0" collapsed="false"/>
    <row r="54469" customFormat="false" ht="15" hidden="false" customHeight="false" outlineLevel="0" collapsed="false"/>
    <row r="54470" customFormat="false" ht="15" hidden="false" customHeight="false" outlineLevel="0" collapsed="false"/>
    <row r="54471" customFormat="false" ht="15" hidden="false" customHeight="false" outlineLevel="0" collapsed="false"/>
    <row r="54472" customFormat="false" ht="15" hidden="false" customHeight="false" outlineLevel="0" collapsed="false"/>
    <row r="54473" customFormat="false" ht="15" hidden="false" customHeight="false" outlineLevel="0" collapsed="false"/>
    <row r="54474" customFormat="false" ht="15" hidden="false" customHeight="false" outlineLevel="0" collapsed="false"/>
    <row r="54475" customFormat="false" ht="15" hidden="false" customHeight="false" outlineLevel="0" collapsed="false"/>
    <row r="54476" customFormat="false" ht="15" hidden="false" customHeight="false" outlineLevel="0" collapsed="false"/>
    <row r="54477" customFormat="false" ht="15" hidden="false" customHeight="false" outlineLevel="0" collapsed="false"/>
    <row r="54478" customFormat="false" ht="15" hidden="false" customHeight="false" outlineLevel="0" collapsed="false"/>
    <row r="54479" customFormat="false" ht="15" hidden="false" customHeight="false" outlineLevel="0" collapsed="false"/>
    <row r="54480" customFormat="false" ht="15" hidden="false" customHeight="false" outlineLevel="0" collapsed="false"/>
    <row r="54481" customFormat="false" ht="15" hidden="false" customHeight="false" outlineLevel="0" collapsed="false"/>
    <row r="54482" customFormat="false" ht="15" hidden="false" customHeight="false" outlineLevel="0" collapsed="false"/>
    <row r="54483" customFormat="false" ht="15" hidden="false" customHeight="false" outlineLevel="0" collapsed="false"/>
    <row r="54484" customFormat="false" ht="15" hidden="false" customHeight="false" outlineLevel="0" collapsed="false"/>
    <row r="54485" customFormat="false" ht="15" hidden="false" customHeight="false" outlineLevel="0" collapsed="false"/>
    <row r="54486" customFormat="false" ht="15" hidden="false" customHeight="false" outlineLevel="0" collapsed="false"/>
    <row r="54487" customFormat="false" ht="15" hidden="false" customHeight="false" outlineLevel="0" collapsed="false"/>
    <row r="54488" customFormat="false" ht="15" hidden="false" customHeight="false" outlineLevel="0" collapsed="false"/>
    <row r="54489" customFormat="false" ht="15" hidden="false" customHeight="false" outlineLevel="0" collapsed="false"/>
    <row r="54490" customFormat="false" ht="15" hidden="false" customHeight="false" outlineLevel="0" collapsed="false"/>
    <row r="54491" customFormat="false" ht="15" hidden="false" customHeight="false" outlineLevel="0" collapsed="false"/>
    <row r="54492" customFormat="false" ht="15" hidden="false" customHeight="false" outlineLevel="0" collapsed="false"/>
    <row r="54493" customFormat="false" ht="15" hidden="false" customHeight="false" outlineLevel="0" collapsed="false"/>
    <row r="54494" customFormat="false" ht="15" hidden="false" customHeight="false" outlineLevel="0" collapsed="false"/>
    <row r="54495" customFormat="false" ht="15" hidden="false" customHeight="false" outlineLevel="0" collapsed="false"/>
    <row r="54496" customFormat="false" ht="15" hidden="false" customHeight="false" outlineLevel="0" collapsed="false"/>
    <row r="54497" customFormat="false" ht="15" hidden="false" customHeight="false" outlineLevel="0" collapsed="false"/>
    <row r="54498" customFormat="false" ht="15" hidden="false" customHeight="false" outlineLevel="0" collapsed="false"/>
    <row r="54499" customFormat="false" ht="15" hidden="false" customHeight="false" outlineLevel="0" collapsed="false"/>
    <row r="54500" customFormat="false" ht="15" hidden="false" customHeight="false" outlineLevel="0" collapsed="false"/>
    <row r="54501" customFormat="false" ht="15" hidden="false" customHeight="false" outlineLevel="0" collapsed="false"/>
    <row r="54502" customFormat="false" ht="15" hidden="false" customHeight="false" outlineLevel="0" collapsed="false"/>
    <row r="54503" customFormat="false" ht="15" hidden="false" customHeight="false" outlineLevel="0" collapsed="false"/>
    <row r="54504" customFormat="false" ht="15" hidden="false" customHeight="false" outlineLevel="0" collapsed="false"/>
    <row r="54505" customFormat="false" ht="15" hidden="false" customHeight="false" outlineLevel="0" collapsed="false"/>
    <row r="54506" customFormat="false" ht="15" hidden="false" customHeight="false" outlineLevel="0" collapsed="false"/>
    <row r="54507" customFormat="false" ht="15" hidden="false" customHeight="false" outlineLevel="0" collapsed="false"/>
    <row r="54508" customFormat="false" ht="15" hidden="false" customHeight="false" outlineLevel="0" collapsed="false"/>
    <row r="54509" customFormat="false" ht="15" hidden="false" customHeight="false" outlineLevel="0" collapsed="false"/>
    <row r="54510" customFormat="false" ht="15" hidden="false" customHeight="false" outlineLevel="0" collapsed="false"/>
    <row r="54511" customFormat="false" ht="15" hidden="false" customHeight="false" outlineLevel="0" collapsed="false"/>
    <row r="54512" customFormat="false" ht="15" hidden="false" customHeight="false" outlineLevel="0" collapsed="false"/>
    <row r="54513" customFormat="false" ht="15" hidden="false" customHeight="false" outlineLevel="0" collapsed="false"/>
    <row r="54514" customFormat="false" ht="15" hidden="false" customHeight="false" outlineLevel="0" collapsed="false"/>
    <row r="54515" customFormat="false" ht="15" hidden="false" customHeight="false" outlineLevel="0" collapsed="false"/>
    <row r="54516" customFormat="false" ht="15" hidden="false" customHeight="false" outlineLevel="0" collapsed="false"/>
    <row r="54517" customFormat="false" ht="15" hidden="false" customHeight="false" outlineLevel="0" collapsed="false"/>
    <row r="54518" customFormat="false" ht="15" hidden="false" customHeight="false" outlineLevel="0" collapsed="false"/>
    <row r="54519" customFormat="false" ht="15" hidden="false" customHeight="false" outlineLevel="0" collapsed="false"/>
    <row r="54520" customFormat="false" ht="15" hidden="false" customHeight="false" outlineLevel="0" collapsed="false"/>
    <row r="54521" customFormat="false" ht="15" hidden="false" customHeight="false" outlineLevel="0" collapsed="false"/>
    <row r="54522" customFormat="false" ht="15" hidden="false" customHeight="false" outlineLevel="0" collapsed="false"/>
    <row r="54523" customFormat="false" ht="15" hidden="false" customHeight="false" outlineLevel="0" collapsed="false"/>
    <row r="54524" customFormat="false" ht="15" hidden="false" customHeight="false" outlineLevel="0" collapsed="false"/>
    <row r="54525" customFormat="false" ht="15" hidden="false" customHeight="false" outlineLevel="0" collapsed="false"/>
    <row r="54526" customFormat="false" ht="15" hidden="false" customHeight="false" outlineLevel="0" collapsed="false"/>
    <row r="54527" customFormat="false" ht="15" hidden="false" customHeight="false" outlineLevel="0" collapsed="false"/>
    <row r="54528" customFormat="false" ht="15" hidden="false" customHeight="false" outlineLevel="0" collapsed="false"/>
    <row r="54529" customFormat="false" ht="15" hidden="false" customHeight="false" outlineLevel="0" collapsed="false"/>
    <row r="54530" customFormat="false" ht="15" hidden="false" customHeight="false" outlineLevel="0" collapsed="false"/>
    <row r="54531" customFormat="false" ht="15" hidden="false" customHeight="false" outlineLevel="0" collapsed="false"/>
    <row r="54532" customFormat="false" ht="15" hidden="false" customHeight="false" outlineLevel="0" collapsed="false"/>
    <row r="54533" customFormat="false" ht="15" hidden="false" customHeight="false" outlineLevel="0" collapsed="false"/>
    <row r="54534" customFormat="false" ht="15" hidden="false" customHeight="false" outlineLevel="0" collapsed="false"/>
    <row r="54535" customFormat="false" ht="15" hidden="false" customHeight="false" outlineLevel="0" collapsed="false"/>
    <row r="54536" customFormat="false" ht="15" hidden="false" customHeight="false" outlineLevel="0" collapsed="false"/>
    <row r="54537" customFormat="false" ht="15" hidden="false" customHeight="false" outlineLevel="0" collapsed="false"/>
    <row r="54538" customFormat="false" ht="15" hidden="false" customHeight="false" outlineLevel="0" collapsed="false"/>
    <row r="54539" customFormat="false" ht="15" hidden="false" customHeight="false" outlineLevel="0" collapsed="false"/>
    <row r="54540" customFormat="false" ht="15" hidden="false" customHeight="false" outlineLevel="0" collapsed="false"/>
    <row r="54541" customFormat="false" ht="15" hidden="false" customHeight="false" outlineLevel="0" collapsed="false"/>
    <row r="54542" customFormat="false" ht="15" hidden="false" customHeight="false" outlineLevel="0" collapsed="false"/>
    <row r="54543" customFormat="false" ht="15" hidden="false" customHeight="false" outlineLevel="0" collapsed="false"/>
    <row r="54544" customFormat="false" ht="15" hidden="false" customHeight="false" outlineLevel="0" collapsed="false"/>
    <row r="54545" customFormat="false" ht="15" hidden="false" customHeight="false" outlineLevel="0" collapsed="false"/>
    <row r="54546" customFormat="false" ht="15" hidden="false" customHeight="false" outlineLevel="0" collapsed="false"/>
    <row r="54547" customFormat="false" ht="15" hidden="false" customHeight="false" outlineLevel="0" collapsed="false"/>
    <row r="54548" customFormat="false" ht="15" hidden="false" customHeight="false" outlineLevel="0" collapsed="false"/>
    <row r="54549" customFormat="false" ht="15" hidden="false" customHeight="false" outlineLevel="0" collapsed="false"/>
    <row r="54550" customFormat="false" ht="15" hidden="false" customHeight="false" outlineLevel="0" collapsed="false"/>
    <row r="54551" customFormat="false" ht="15" hidden="false" customHeight="false" outlineLevel="0" collapsed="false"/>
    <row r="54552" customFormat="false" ht="15" hidden="false" customHeight="false" outlineLevel="0" collapsed="false"/>
    <row r="54553" customFormat="false" ht="15" hidden="false" customHeight="false" outlineLevel="0" collapsed="false"/>
    <row r="54554" customFormat="false" ht="15" hidden="false" customHeight="false" outlineLevel="0" collapsed="false"/>
    <row r="54555" customFormat="false" ht="15" hidden="false" customHeight="false" outlineLevel="0" collapsed="false"/>
    <row r="54556" customFormat="false" ht="15" hidden="false" customHeight="false" outlineLevel="0" collapsed="false"/>
    <row r="54557" customFormat="false" ht="15" hidden="false" customHeight="false" outlineLevel="0" collapsed="false"/>
    <row r="54558" customFormat="false" ht="15" hidden="false" customHeight="false" outlineLevel="0" collapsed="false"/>
    <row r="54559" customFormat="false" ht="15" hidden="false" customHeight="false" outlineLevel="0" collapsed="false"/>
    <row r="54560" customFormat="false" ht="15" hidden="false" customHeight="false" outlineLevel="0" collapsed="false"/>
    <row r="54561" customFormat="false" ht="15" hidden="false" customHeight="false" outlineLevel="0" collapsed="false"/>
    <row r="54562" customFormat="false" ht="15" hidden="false" customHeight="false" outlineLevel="0" collapsed="false"/>
    <row r="54563" customFormat="false" ht="15" hidden="false" customHeight="false" outlineLevel="0" collapsed="false"/>
    <row r="54564" customFormat="false" ht="15" hidden="false" customHeight="false" outlineLevel="0" collapsed="false"/>
    <row r="54565" customFormat="false" ht="15" hidden="false" customHeight="false" outlineLevel="0" collapsed="false"/>
    <row r="54566" customFormat="false" ht="15" hidden="false" customHeight="false" outlineLevel="0" collapsed="false"/>
    <row r="54567" customFormat="false" ht="15" hidden="false" customHeight="false" outlineLevel="0" collapsed="false"/>
    <row r="54568" customFormat="false" ht="15" hidden="false" customHeight="false" outlineLevel="0" collapsed="false"/>
    <row r="54569" customFormat="false" ht="15" hidden="false" customHeight="false" outlineLevel="0" collapsed="false"/>
    <row r="54570" customFormat="false" ht="15" hidden="false" customHeight="false" outlineLevel="0" collapsed="false"/>
    <row r="54571" customFormat="false" ht="15" hidden="false" customHeight="false" outlineLevel="0" collapsed="false"/>
    <row r="54572" customFormat="false" ht="15" hidden="false" customHeight="false" outlineLevel="0" collapsed="false"/>
    <row r="54573" customFormat="false" ht="15" hidden="false" customHeight="false" outlineLevel="0" collapsed="false"/>
    <row r="54574" customFormat="false" ht="15" hidden="false" customHeight="false" outlineLevel="0" collapsed="false"/>
    <row r="54575" customFormat="false" ht="15" hidden="false" customHeight="false" outlineLevel="0" collapsed="false"/>
    <row r="54576" customFormat="false" ht="15" hidden="false" customHeight="false" outlineLevel="0" collapsed="false"/>
    <row r="54577" customFormat="false" ht="15" hidden="false" customHeight="false" outlineLevel="0" collapsed="false"/>
    <row r="54578" customFormat="false" ht="15" hidden="false" customHeight="false" outlineLevel="0" collapsed="false"/>
    <row r="54579" customFormat="false" ht="15" hidden="false" customHeight="false" outlineLevel="0" collapsed="false"/>
    <row r="54580" customFormat="false" ht="15" hidden="false" customHeight="false" outlineLevel="0" collapsed="false"/>
    <row r="54581" customFormat="false" ht="15" hidden="false" customHeight="false" outlineLevel="0" collapsed="false"/>
    <row r="54582" customFormat="false" ht="15" hidden="false" customHeight="false" outlineLevel="0" collapsed="false"/>
    <row r="54583" customFormat="false" ht="15" hidden="false" customHeight="false" outlineLevel="0" collapsed="false"/>
    <row r="54584" customFormat="false" ht="15" hidden="false" customHeight="false" outlineLevel="0" collapsed="false"/>
    <row r="54585" customFormat="false" ht="15" hidden="false" customHeight="false" outlineLevel="0" collapsed="false"/>
    <row r="54586" customFormat="false" ht="15" hidden="false" customHeight="false" outlineLevel="0" collapsed="false"/>
    <row r="54587" customFormat="false" ht="15" hidden="false" customHeight="false" outlineLevel="0" collapsed="false"/>
    <row r="54588" customFormat="false" ht="15" hidden="false" customHeight="false" outlineLevel="0" collapsed="false"/>
    <row r="54589" customFormat="false" ht="15" hidden="false" customHeight="false" outlineLevel="0" collapsed="false"/>
    <row r="54590" customFormat="false" ht="15" hidden="false" customHeight="false" outlineLevel="0" collapsed="false"/>
    <row r="54591" customFormat="false" ht="15" hidden="false" customHeight="false" outlineLevel="0" collapsed="false"/>
    <row r="54592" customFormat="false" ht="15" hidden="false" customHeight="false" outlineLevel="0" collapsed="false"/>
    <row r="54593" customFormat="false" ht="15" hidden="false" customHeight="false" outlineLevel="0" collapsed="false"/>
    <row r="54594" customFormat="false" ht="15" hidden="false" customHeight="false" outlineLevel="0" collapsed="false"/>
    <row r="54595" customFormat="false" ht="15" hidden="false" customHeight="false" outlineLevel="0" collapsed="false"/>
    <row r="54596" customFormat="false" ht="15" hidden="false" customHeight="false" outlineLevel="0" collapsed="false"/>
    <row r="54597" customFormat="false" ht="15" hidden="false" customHeight="false" outlineLevel="0" collapsed="false"/>
    <row r="54598" customFormat="false" ht="15" hidden="false" customHeight="false" outlineLevel="0" collapsed="false"/>
    <row r="54599" customFormat="false" ht="15" hidden="false" customHeight="false" outlineLevel="0" collapsed="false"/>
    <row r="54600" customFormat="false" ht="15" hidden="false" customHeight="false" outlineLevel="0" collapsed="false"/>
    <row r="54601" customFormat="false" ht="15" hidden="false" customHeight="false" outlineLevel="0" collapsed="false"/>
    <row r="54602" customFormat="false" ht="15" hidden="false" customHeight="false" outlineLevel="0" collapsed="false"/>
    <row r="54603" customFormat="false" ht="15" hidden="false" customHeight="false" outlineLevel="0" collapsed="false"/>
    <row r="54604" customFormat="false" ht="15" hidden="false" customHeight="false" outlineLevel="0" collapsed="false"/>
    <row r="54605" customFormat="false" ht="15" hidden="false" customHeight="false" outlineLevel="0" collapsed="false"/>
    <row r="54606" customFormat="false" ht="15" hidden="false" customHeight="false" outlineLevel="0" collapsed="false"/>
    <row r="54607" customFormat="false" ht="15" hidden="false" customHeight="false" outlineLevel="0" collapsed="false"/>
    <row r="54608" customFormat="false" ht="15" hidden="false" customHeight="false" outlineLevel="0" collapsed="false"/>
    <row r="54609" customFormat="false" ht="15" hidden="false" customHeight="false" outlineLevel="0" collapsed="false"/>
    <row r="54610" customFormat="false" ht="15" hidden="false" customHeight="false" outlineLevel="0" collapsed="false"/>
    <row r="54611" customFormat="false" ht="15" hidden="false" customHeight="false" outlineLevel="0" collapsed="false"/>
    <row r="54612" customFormat="false" ht="15" hidden="false" customHeight="false" outlineLevel="0" collapsed="false"/>
    <row r="54613" customFormat="false" ht="15" hidden="false" customHeight="false" outlineLevel="0" collapsed="false"/>
    <row r="54614" customFormat="false" ht="15" hidden="false" customHeight="false" outlineLevel="0" collapsed="false"/>
    <row r="54615" customFormat="false" ht="15" hidden="false" customHeight="false" outlineLevel="0" collapsed="false"/>
    <row r="54616" customFormat="false" ht="15" hidden="false" customHeight="false" outlineLevel="0" collapsed="false"/>
    <row r="54617" customFormat="false" ht="15" hidden="false" customHeight="false" outlineLevel="0" collapsed="false"/>
    <row r="54618" customFormat="false" ht="15" hidden="false" customHeight="false" outlineLevel="0" collapsed="false"/>
    <row r="54619" customFormat="false" ht="15" hidden="false" customHeight="false" outlineLevel="0" collapsed="false"/>
    <row r="54620" customFormat="false" ht="15" hidden="false" customHeight="false" outlineLevel="0" collapsed="false"/>
    <row r="54621" customFormat="false" ht="15" hidden="false" customHeight="false" outlineLevel="0" collapsed="false"/>
    <row r="54622" customFormat="false" ht="15" hidden="false" customHeight="false" outlineLevel="0" collapsed="false"/>
    <row r="54623" customFormat="false" ht="15" hidden="false" customHeight="false" outlineLevel="0" collapsed="false"/>
    <row r="54624" customFormat="false" ht="15" hidden="false" customHeight="false" outlineLevel="0" collapsed="false"/>
    <row r="54625" customFormat="false" ht="15" hidden="false" customHeight="false" outlineLevel="0" collapsed="false"/>
    <row r="54626" customFormat="false" ht="15" hidden="false" customHeight="false" outlineLevel="0" collapsed="false"/>
    <row r="54627" customFormat="false" ht="15" hidden="false" customHeight="false" outlineLevel="0" collapsed="false"/>
    <row r="54628" customFormat="false" ht="15" hidden="false" customHeight="false" outlineLevel="0" collapsed="false"/>
    <row r="54629" customFormat="false" ht="15" hidden="false" customHeight="false" outlineLevel="0" collapsed="false"/>
    <row r="54630" customFormat="false" ht="15" hidden="false" customHeight="false" outlineLevel="0" collapsed="false"/>
    <row r="54631" customFormat="false" ht="15" hidden="false" customHeight="false" outlineLevel="0" collapsed="false"/>
    <row r="54632" customFormat="false" ht="15" hidden="false" customHeight="false" outlineLevel="0" collapsed="false"/>
    <row r="54633" customFormat="false" ht="15" hidden="false" customHeight="false" outlineLevel="0" collapsed="false"/>
    <row r="54634" customFormat="false" ht="15" hidden="false" customHeight="false" outlineLevel="0" collapsed="false"/>
    <row r="54635" customFormat="false" ht="15" hidden="false" customHeight="false" outlineLevel="0" collapsed="false"/>
    <row r="54636" customFormat="false" ht="15" hidden="false" customHeight="false" outlineLevel="0" collapsed="false"/>
    <row r="54637" customFormat="false" ht="15" hidden="false" customHeight="false" outlineLevel="0" collapsed="false"/>
    <row r="54638" customFormat="false" ht="15" hidden="false" customHeight="false" outlineLevel="0" collapsed="false"/>
    <row r="54639" customFormat="false" ht="15" hidden="false" customHeight="false" outlineLevel="0" collapsed="false"/>
    <row r="54640" customFormat="false" ht="15" hidden="false" customHeight="false" outlineLevel="0" collapsed="false"/>
    <row r="54641" customFormat="false" ht="15" hidden="false" customHeight="false" outlineLevel="0" collapsed="false"/>
    <row r="54642" customFormat="false" ht="15" hidden="false" customHeight="false" outlineLevel="0" collapsed="false"/>
    <row r="54643" customFormat="false" ht="15" hidden="false" customHeight="false" outlineLevel="0" collapsed="false"/>
    <row r="54644" customFormat="false" ht="15" hidden="false" customHeight="false" outlineLevel="0" collapsed="false"/>
    <row r="54645" customFormat="false" ht="15" hidden="false" customHeight="false" outlineLevel="0" collapsed="false"/>
    <row r="54646" customFormat="false" ht="15" hidden="false" customHeight="false" outlineLevel="0" collapsed="false"/>
    <row r="54647" customFormat="false" ht="15" hidden="false" customHeight="false" outlineLevel="0" collapsed="false"/>
    <row r="54648" customFormat="false" ht="15" hidden="false" customHeight="false" outlineLevel="0" collapsed="false"/>
    <row r="54649" customFormat="false" ht="15" hidden="false" customHeight="false" outlineLevel="0" collapsed="false"/>
    <row r="54650" customFormat="false" ht="15" hidden="false" customHeight="false" outlineLevel="0" collapsed="false"/>
    <row r="54651" customFormat="false" ht="15" hidden="false" customHeight="false" outlineLevel="0" collapsed="false"/>
    <row r="54652" customFormat="false" ht="15" hidden="false" customHeight="false" outlineLevel="0" collapsed="false"/>
    <row r="54653" customFormat="false" ht="15" hidden="false" customHeight="false" outlineLevel="0" collapsed="false"/>
    <row r="54654" customFormat="false" ht="15" hidden="false" customHeight="false" outlineLevel="0" collapsed="false"/>
    <row r="54655" customFormat="false" ht="15" hidden="false" customHeight="false" outlineLevel="0" collapsed="false"/>
    <row r="54656" customFormat="false" ht="15" hidden="false" customHeight="false" outlineLevel="0" collapsed="false"/>
    <row r="54657" customFormat="false" ht="15" hidden="false" customHeight="false" outlineLevel="0" collapsed="false"/>
    <row r="54658" customFormat="false" ht="15" hidden="false" customHeight="false" outlineLevel="0" collapsed="false"/>
    <row r="54659" customFormat="false" ht="15" hidden="false" customHeight="false" outlineLevel="0" collapsed="false"/>
    <row r="54660" customFormat="false" ht="15" hidden="false" customHeight="false" outlineLevel="0" collapsed="false"/>
    <row r="54661" customFormat="false" ht="15" hidden="false" customHeight="false" outlineLevel="0" collapsed="false"/>
    <row r="54662" customFormat="false" ht="15" hidden="false" customHeight="false" outlineLevel="0" collapsed="false"/>
    <row r="54663" customFormat="false" ht="15" hidden="false" customHeight="false" outlineLevel="0" collapsed="false"/>
    <row r="54664" customFormat="false" ht="15" hidden="false" customHeight="false" outlineLevel="0" collapsed="false"/>
    <row r="54665" customFormat="false" ht="15" hidden="false" customHeight="false" outlineLevel="0" collapsed="false"/>
    <row r="54666" customFormat="false" ht="15" hidden="false" customHeight="false" outlineLevel="0" collapsed="false"/>
    <row r="54667" customFormat="false" ht="15" hidden="false" customHeight="false" outlineLevel="0" collapsed="false"/>
    <row r="54668" customFormat="false" ht="15" hidden="false" customHeight="false" outlineLevel="0" collapsed="false"/>
    <row r="54669" customFormat="false" ht="15" hidden="false" customHeight="false" outlineLevel="0" collapsed="false"/>
    <row r="54670" customFormat="false" ht="15" hidden="false" customHeight="false" outlineLevel="0" collapsed="false"/>
    <row r="54671" customFormat="false" ht="15" hidden="false" customHeight="false" outlineLevel="0" collapsed="false"/>
    <row r="54672" customFormat="false" ht="15" hidden="false" customHeight="false" outlineLevel="0" collapsed="false"/>
    <row r="54673" customFormat="false" ht="15" hidden="false" customHeight="false" outlineLevel="0" collapsed="false"/>
    <row r="54674" customFormat="false" ht="15" hidden="false" customHeight="false" outlineLevel="0" collapsed="false"/>
    <row r="54675" customFormat="false" ht="15" hidden="false" customHeight="false" outlineLevel="0" collapsed="false"/>
    <row r="54676" customFormat="false" ht="15" hidden="false" customHeight="false" outlineLevel="0" collapsed="false"/>
    <row r="54677" customFormat="false" ht="15" hidden="false" customHeight="false" outlineLevel="0" collapsed="false"/>
    <row r="54678" customFormat="false" ht="15" hidden="false" customHeight="false" outlineLevel="0" collapsed="false"/>
    <row r="54679" customFormat="false" ht="15" hidden="false" customHeight="false" outlineLevel="0" collapsed="false"/>
    <row r="54680" customFormat="false" ht="15" hidden="false" customHeight="false" outlineLevel="0" collapsed="false"/>
    <row r="54681" customFormat="false" ht="15" hidden="false" customHeight="false" outlineLevel="0" collapsed="false"/>
    <row r="54682" customFormat="false" ht="15" hidden="false" customHeight="false" outlineLevel="0" collapsed="false"/>
    <row r="54683" customFormat="false" ht="15" hidden="false" customHeight="false" outlineLevel="0" collapsed="false"/>
    <row r="54684" customFormat="false" ht="15" hidden="false" customHeight="false" outlineLevel="0" collapsed="false"/>
    <row r="54685" customFormat="false" ht="15" hidden="false" customHeight="false" outlineLevel="0" collapsed="false"/>
    <row r="54686" customFormat="false" ht="15" hidden="false" customHeight="false" outlineLevel="0" collapsed="false"/>
    <row r="54687" customFormat="false" ht="15" hidden="false" customHeight="false" outlineLevel="0" collapsed="false"/>
    <row r="54688" customFormat="false" ht="15" hidden="false" customHeight="false" outlineLevel="0" collapsed="false"/>
    <row r="54689" customFormat="false" ht="15" hidden="false" customHeight="false" outlineLevel="0" collapsed="false"/>
    <row r="54690" customFormat="false" ht="15" hidden="false" customHeight="false" outlineLevel="0" collapsed="false"/>
    <row r="54691" customFormat="false" ht="15" hidden="false" customHeight="false" outlineLevel="0" collapsed="false"/>
    <row r="54692" customFormat="false" ht="15" hidden="false" customHeight="false" outlineLevel="0" collapsed="false"/>
    <row r="54693" customFormat="false" ht="15" hidden="false" customHeight="false" outlineLevel="0" collapsed="false"/>
    <row r="54694" customFormat="false" ht="15" hidden="false" customHeight="false" outlineLevel="0" collapsed="false"/>
    <row r="54695" customFormat="false" ht="15" hidden="false" customHeight="false" outlineLevel="0" collapsed="false"/>
    <row r="54696" customFormat="false" ht="15" hidden="false" customHeight="false" outlineLevel="0" collapsed="false"/>
    <row r="54697" customFormat="false" ht="15" hidden="false" customHeight="false" outlineLevel="0" collapsed="false"/>
    <row r="54698" customFormat="false" ht="15" hidden="false" customHeight="false" outlineLevel="0" collapsed="false"/>
    <row r="54699" customFormat="false" ht="15" hidden="false" customHeight="false" outlineLevel="0" collapsed="false"/>
    <row r="54700" customFormat="false" ht="15" hidden="false" customHeight="false" outlineLevel="0" collapsed="false"/>
    <row r="54701" customFormat="false" ht="15" hidden="false" customHeight="false" outlineLevel="0" collapsed="false"/>
    <row r="54702" customFormat="false" ht="15" hidden="false" customHeight="false" outlineLevel="0" collapsed="false"/>
    <row r="54703" customFormat="false" ht="15" hidden="false" customHeight="false" outlineLevel="0" collapsed="false"/>
    <row r="54704" customFormat="false" ht="15" hidden="false" customHeight="false" outlineLevel="0" collapsed="false"/>
    <row r="54705" customFormat="false" ht="15" hidden="false" customHeight="false" outlineLevel="0" collapsed="false"/>
    <row r="54706" customFormat="false" ht="15" hidden="false" customHeight="false" outlineLevel="0" collapsed="false"/>
    <row r="54707" customFormat="false" ht="15" hidden="false" customHeight="false" outlineLevel="0" collapsed="false"/>
    <row r="54708" customFormat="false" ht="15" hidden="false" customHeight="false" outlineLevel="0" collapsed="false"/>
    <row r="54709" customFormat="false" ht="15" hidden="false" customHeight="false" outlineLevel="0" collapsed="false"/>
    <row r="54710" customFormat="false" ht="15" hidden="false" customHeight="false" outlineLevel="0" collapsed="false"/>
    <row r="54711" customFormat="false" ht="15" hidden="false" customHeight="false" outlineLevel="0" collapsed="false"/>
    <row r="54712" customFormat="false" ht="15" hidden="false" customHeight="false" outlineLevel="0" collapsed="false"/>
    <row r="54713" customFormat="false" ht="15" hidden="false" customHeight="false" outlineLevel="0" collapsed="false"/>
    <row r="54714" customFormat="false" ht="15" hidden="false" customHeight="false" outlineLevel="0" collapsed="false"/>
    <row r="54715" customFormat="false" ht="15" hidden="false" customHeight="false" outlineLevel="0" collapsed="false"/>
    <row r="54716" customFormat="false" ht="15" hidden="false" customHeight="false" outlineLevel="0" collapsed="false"/>
    <row r="54717" customFormat="false" ht="15" hidden="false" customHeight="false" outlineLevel="0" collapsed="false"/>
    <row r="54718" customFormat="false" ht="15" hidden="false" customHeight="false" outlineLevel="0" collapsed="false"/>
    <row r="54719" customFormat="false" ht="15" hidden="false" customHeight="false" outlineLevel="0" collapsed="false"/>
    <row r="54720" customFormat="false" ht="15" hidden="false" customHeight="false" outlineLevel="0" collapsed="false"/>
    <row r="54721" customFormat="false" ht="15" hidden="false" customHeight="false" outlineLevel="0" collapsed="false"/>
    <row r="54722" customFormat="false" ht="15" hidden="false" customHeight="false" outlineLevel="0" collapsed="false"/>
    <row r="54723" customFormat="false" ht="15" hidden="false" customHeight="false" outlineLevel="0" collapsed="false"/>
    <row r="54724" customFormat="false" ht="15" hidden="false" customHeight="false" outlineLevel="0" collapsed="false"/>
    <row r="54725" customFormat="false" ht="15" hidden="false" customHeight="false" outlineLevel="0" collapsed="false"/>
    <row r="54726" customFormat="false" ht="15" hidden="false" customHeight="false" outlineLevel="0" collapsed="false"/>
    <row r="54727" customFormat="false" ht="15" hidden="false" customHeight="false" outlineLevel="0" collapsed="false"/>
    <row r="54728" customFormat="false" ht="15" hidden="false" customHeight="false" outlineLevel="0" collapsed="false"/>
    <row r="54729" customFormat="false" ht="15" hidden="false" customHeight="false" outlineLevel="0" collapsed="false"/>
    <row r="54730" customFormat="false" ht="15" hidden="false" customHeight="false" outlineLevel="0" collapsed="false"/>
    <row r="54731" customFormat="false" ht="15" hidden="false" customHeight="false" outlineLevel="0" collapsed="false"/>
    <row r="54732" customFormat="false" ht="15" hidden="false" customHeight="false" outlineLevel="0" collapsed="false"/>
    <row r="54733" customFormat="false" ht="15" hidden="false" customHeight="false" outlineLevel="0" collapsed="false"/>
    <row r="54734" customFormat="false" ht="15" hidden="false" customHeight="false" outlineLevel="0" collapsed="false"/>
    <row r="54735" customFormat="false" ht="15" hidden="false" customHeight="false" outlineLevel="0" collapsed="false"/>
    <row r="54736" customFormat="false" ht="15" hidden="false" customHeight="false" outlineLevel="0" collapsed="false"/>
    <row r="54737" customFormat="false" ht="15" hidden="false" customHeight="false" outlineLevel="0" collapsed="false"/>
    <row r="54738" customFormat="false" ht="15" hidden="false" customHeight="false" outlineLevel="0" collapsed="false"/>
    <row r="54739" customFormat="false" ht="15" hidden="false" customHeight="false" outlineLevel="0" collapsed="false"/>
    <row r="54740" customFormat="false" ht="15" hidden="false" customHeight="false" outlineLevel="0" collapsed="false"/>
    <row r="54741" customFormat="false" ht="15" hidden="false" customHeight="false" outlineLevel="0" collapsed="false"/>
    <row r="54742" customFormat="false" ht="15" hidden="false" customHeight="false" outlineLevel="0" collapsed="false"/>
    <row r="54743" customFormat="false" ht="15" hidden="false" customHeight="false" outlineLevel="0" collapsed="false"/>
    <row r="54744" customFormat="false" ht="15" hidden="false" customHeight="false" outlineLevel="0" collapsed="false"/>
    <row r="54745" customFormat="false" ht="15" hidden="false" customHeight="false" outlineLevel="0" collapsed="false"/>
    <row r="54746" customFormat="false" ht="15" hidden="false" customHeight="false" outlineLevel="0" collapsed="false"/>
    <row r="54747" customFormat="false" ht="15" hidden="false" customHeight="false" outlineLevel="0" collapsed="false"/>
    <row r="54748" customFormat="false" ht="15" hidden="false" customHeight="false" outlineLevel="0" collapsed="false"/>
    <row r="54749" customFormat="false" ht="15" hidden="false" customHeight="false" outlineLevel="0" collapsed="false"/>
    <row r="54750" customFormat="false" ht="15" hidden="false" customHeight="false" outlineLevel="0" collapsed="false"/>
    <row r="54751" customFormat="false" ht="15" hidden="false" customHeight="false" outlineLevel="0" collapsed="false"/>
    <row r="54752" customFormat="false" ht="15" hidden="false" customHeight="false" outlineLevel="0" collapsed="false"/>
    <row r="54753" customFormat="false" ht="15" hidden="false" customHeight="false" outlineLevel="0" collapsed="false"/>
    <row r="54754" customFormat="false" ht="15" hidden="false" customHeight="false" outlineLevel="0" collapsed="false"/>
    <row r="54755" customFormat="false" ht="15" hidden="false" customHeight="false" outlineLevel="0" collapsed="false"/>
    <row r="54756" customFormat="false" ht="15" hidden="false" customHeight="false" outlineLevel="0" collapsed="false"/>
    <row r="54757" customFormat="false" ht="15" hidden="false" customHeight="false" outlineLevel="0" collapsed="false"/>
    <row r="54758" customFormat="false" ht="15" hidden="false" customHeight="false" outlineLevel="0" collapsed="false"/>
    <row r="54759" customFormat="false" ht="15" hidden="false" customHeight="false" outlineLevel="0" collapsed="false"/>
    <row r="54760" customFormat="false" ht="15" hidden="false" customHeight="false" outlineLevel="0" collapsed="false"/>
    <row r="54761" customFormat="false" ht="15" hidden="false" customHeight="false" outlineLevel="0" collapsed="false"/>
    <row r="54762" customFormat="false" ht="15" hidden="false" customHeight="false" outlineLevel="0" collapsed="false"/>
    <row r="54763" customFormat="false" ht="15" hidden="false" customHeight="false" outlineLevel="0" collapsed="false"/>
    <row r="54764" customFormat="false" ht="15" hidden="false" customHeight="false" outlineLevel="0" collapsed="false"/>
    <row r="54765" customFormat="false" ht="15" hidden="false" customHeight="false" outlineLevel="0" collapsed="false"/>
    <row r="54766" customFormat="false" ht="15" hidden="false" customHeight="false" outlineLevel="0" collapsed="false"/>
    <row r="54767" customFormat="false" ht="15" hidden="false" customHeight="false" outlineLevel="0" collapsed="false"/>
    <row r="54768" customFormat="false" ht="15" hidden="false" customHeight="false" outlineLevel="0" collapsed="false"/>
    <row r="54769" customFormat="false" ht="15" hidden="false" customHeight="false" outlineLevel="0" collapsed="false"/>
    <row r="54770" customFormat="false" ht="15" hidden="false" customHeight="false" outlineLevel="0" collapsed="false"/>
    <row r="54771" customFormat="false" ht="15" hidden="false" customHeight="false" outlineLevel="0" collapsed="false"/>
    <row r="54772" customFormat="false" ht="15" hidden="false" customHeight="false" outlineLevel="0" collapsed="false"/>
    <row r="54773" customFormat="false" ht="15" hidden="false" customHeight="false" outlineLevel="0" collapsed="false"/>
    <row r="54774" customFormat="false" ht="15" hidden="false" customHeight="false" outlineLevel="0" collapsed="false"/>
    <row r="54775" customFormat="false" ht="15" hidden="false" customHeight="false" outlineLevel="0" collapsed="false"/>
    <row r="54776" customFormat="false" ht="15" hidden="false" customHeight="false" outlineLevel="0" collapsed="false"/>
    <row r="54777" customFormat="false" ht="15" hidden="false" customHeight="false" outlineLevel="0" collapsed="false"/>
    <row r="54778" customFormat="false" ht="15" hidden="false" customHeight="false" outlineLevel="0" collapsed="false"/>
    <row r="54779" customFormat="false" ht="15" hidden="false" customHeight="false" outlineLevel="0" collapsed="false"/>
    <row r="54780" customFormat="false" ht="15" hidden="false" customHeight="false" outlineLevel="0" collapsed="false"/>
    <row r="54781" customFormat="false" ht="15" hidden="false" customHeight="false" outlineLevel="0" collapsed="false"/>
    <row r="54782" customFormat="false" ht="15" hidden="false" customHeight="false" outlineLevel="0" collapsed="false"/>
    <row r="54783" customFormat="false" ht="15" hidden="false" customHeight="false" outlineLevel="0" collapsed="false"/>
    <row r="54784" customFormat="false" ht="15" hidden="false" customHeight="false" outlineLevel="0" collapsed="false"/>
    <row r="54785" customFormat="false" ht="15" hidden="false" customHeight="false" outlineLevel="0" collapsed="false"/>
    <row r="54786" customFormat="false" ht="15" hidden="false" customHeight="false" outlineLevel="0" collapsed="false"/>
    <row r="54787" customFormat="false" ht="15" hidden="false" customHeight="false" outlineLevel="0" collapsed="false"/>
    <row r="54788" customFormat="false" ht="15" hidden="false" customHeight="false" outlineLevel="0" collapsed="false"/>
    <row r="54789" customFormat="false" ht="15" hidden="false" customHeight="false" outlineLevel="0" collapsed="false"/>
    <row r="54790" customFormat="false" ht="15" hidden="false" customHeight="false" outlineLevel="0" collapsed="false"/>
    <row r="54791" customFormat="false" ht="15" hidden="false" customHeight="false" outlineLevel="0" collapsed="false"/>
    <row r="54792" customFormat="false" ht="15" hidden="false" customHeight="false" outlineLevel="0" collapsed="false"/>
    <row r="54793" customFormat="false" ht="15" hidden="false" customHeight="false" outlineLevel="0" collapsed="false"/>
    <row r="54794" customFormat="false" ht="15" hidden="false" customHeight="false" outlineLevel="0" collapsed="false"/>
    <row r="54795" customFormat="false" ht="15" hidden="false" customHeight="false" outlineLevel="0" collapsed="false"/>
    <row r="54796" customFormat="false" ht="15" hidden="false" customHeight="false" outlineLevel="0" collapsed="false"/>
    <row r="54797" customFormat="false" ht="15" hidden="false" customHeight="false" outlineLevel="0" collapsed="false"/>
    <row r="54798" customFormat="false" ht="15" hidden="false" customHeight="false" outlineLevel="0" collapsed="false"/>
    <row r="54799" customFormat="false" ht="15" hidden="false" customHeight="false" outlineLevel="0" collapsed="false"/>
    <row r="54800" customFormat="false" ht="15" hidden="false" customHeight="false" outlineLevel="0" collapsed="false"/>
    <row r="54801" customFormat="false" ht="15" hidden="false" customHeight="false" outlineLevel="0" collapsed="false"/>
    <row r="54802" customFormat="false" ht="15" hidden="false" customHeight="false" outlineLevel="0" collapsed="false"/>
    <row r="54803" customFormat="false" ht="15" hidden="false" customHeight="false" outlineLevel="0" collapsed="false"/>
    <row r="54804" customFormat="false" ht="15" hidden="false" customHeight="false" outlineLevel="0" collapsed="false"/>
    <row r="54805" customFormat="false" ht="15" hidden="false" customHeight="false" outlineLevel="0" collapsed="false"/>
    <row r="54806" customFormat="false" ht="15" hidden="false" customHeight="false" outlineLevel="0" collapsed="false"/>
    <row r="54807" customFormat="false" ht="15" hidden="false" customHeight="false" outlineLevel="0" collapsed="false"/>
    <row r="54808" customFormat="false" ht="15" hidden="false" customHeight="false" outlineLevel="0" collapsed="false"/>
    <row r="54809" customFormat="false" ht="15" hidden="false" customHeight="false" outlineLevel="0" collapsed="false"/>
    <row r="54810" customFormat="false" ht="15" hidden="false" customHeight="false" outlineLevel="0" collapsed="false"/>
    <row r="54811" customFormat="false" ht="15" hidden="false" customHeight="false" outlineLevel="0" collapsed="false"/>
    <row r="54812" customFormat="false" ht="15" hidden="false" customHeight="false" outlineLevel="0" collapsed="false"/>
    <row r="54813" customFormat="false" ht="15" hidden="false" customHeight="false" outlineLevel="0" collapsed="false"/>
    <row r="54814" customFormat="false" ht="15" hidden="false" customHeight="false" outlineLevel="0" collapsed="false"/>
    <row r="54815" customFormat="false" ht="15" hidden="false" customHeight="false" outlineLevel="0" collapsed="false"/>
    <row r="54816" customFormat="false" ht="15" hidden="false" customHeight="false" outlineLevel="0" collapsed="false"/>
    <row r="54817" customFormat="false" ht="15" hidden="false" customHeight="false" outlineLevel="0" collapsed="false"/>
    <row r="54818" customFormat="false" ht="15" hidden="false" customHeight="false" outlineLevel="0" collapsed="false"/>
    <row r="54819" customFormat="false" ht="15" hidden="false" customHeight="false" outlineLevel="0" collapsed="false"/>
    <row r="54820" customFormat="false" ht="15" hidden="false" customHeight="false" outlineLevel="0" collapsed="false"/>
    <row r="54821" customFormat="false" ht="15" hidden="false" customHeight="false" outlineLevel="0" collapsed="false"/>
    <row r="54822" customFormat="false" ht="15" hidden="false" customHeight="false" outlineLevel="0" collapsed="false"/>
    <row r="54823" customFormat="false" ht="15" hidden="false" customHeight="false" outlineLevel="0" collapsed="false"/>
    <row r="54824" customFormat="false" ht="15" hidden="false" customHeight="false" outlineLevel="0" collapsed="false"/>
    <row r="54825" customFormat="false" ht="15" hidden="false" customHeight="false" outlineLevel="0" collapsed="false"/>
    <row r="54826" customFormat="false" ht="15" hidden="false" customHeight="false" outlineLevel="0" collapsed="false"/>
    <row r="54827" customFormat="false" ht="15" hidden="false" customHeight="false" outlineLevel="0" collapsed="false"/>
    <row r="54828" customFormat="false" ht="15" hidden="false" customHeight="false" outlineLevel="0" collapsed="false"/>
    <row r="54829" customFormat="false" ht="15" hidden="false" customHeight="false" outlineLevel="0" collapsed="false"/>
    <row r="54830" customFormat="false" ht="15" hidden="false" customHeight="false" outlineLevel="0" collapsed="false"/>
    <row r="54831" customFormat="false" ht="15" hidden="false" customHeight="false" outlineLevel="0" collapsed="false"/>
    <row r="54832" customFormat="false" ht="15" hidden="false" customHeight="false" outlineLevel="0" collapsed="false"/>
    <row r="54833" customFormat="false" ht="15" hidden="false" customHeight="false" outlineLevel="0" collapsed="false"/>
    <row r="54834" customFormat="false" ht="15" hidden="false" customHeight="false" outlineLevel="0" collapsed="false"/>
    <row r="54835" customFormat="false" ht="15" hidden="false" customHeight="false" outlineLevel="0" collapsed="false"/>
    <row r="54836" customFormat="false" ht="15" hidden="false" customHeight="false" outlineLevel="0" collapsed="false"/>
    <row r="54837" customFormat="false" ht="15" hidden="false" customHeight="false" outlineLevel="0" collapsed="false"/>
    <row r="54838" customFormat="false" ht="15" hidden="false" customHeight="false" outlineLevel="0" collapsed="false"/>
    <row r="54839" customFormat="false" ht="15" hidden="false" customHeight="false" outlineLevel="0" collapsed="false"/>
    <row r="54840" customFormat="false" ht="15" hidden="false" customHeight="false" outlineLevel="0" collapsed="false"/>
    <row r="54841" customFormat="false" ht="15" hidden="false" customHeight="false" outlineLevel="0" collapsed="false"/>
    <row r="54842" customFormat="false" ht="15" hidden="false" customHeight="false" outlineLevel="0" collapsed="false"/>
    <row r="54843" customFormat="false" ht="15" hidden="false" customHeight="false" outlineLevel="0" collapsed="false"/>
    <row r="54844" customFormat="false" ht="15" hidden="false" customHeight="false" outlineLevel="0" collapsed="false"/>
    <row r="54845" customFormat="false" ht="15" hidden="false" customHeight="false" outlineLevel="0" collapsed="false"/>
    <row r="54846" customFormat="false" ht="15" hidden="false" customHeight="false" outlineLevel="0" collapsed="false"/>
    <row r="54847" customFormat="false" ht="15" hidden="false" customHeight="false" outlineLevel="0" collapsed="false"/>
    <row r="54848" customFormat="false" ht="15" hidden="false" customHeight="false" outlineLevel="0" collapsed="false"/>
    <row r="54849" customFormat="false" ht="15" hidden="false" customHeight="false" outlineLevel="0" collapsed="false"/>
    <row r="54850" customFormat="false" ht="15" hidden="false" customHeight="false" outlineLevel="0" collapsed="false"/>
    <row r="54851" customFormat="false" ht="15" hidden="false" customHeight="false" outlineLevel="0" collapsed="false"/>
    <row r="54852" customFormat="false" ht="15" hidden="false" customHeight="false" outlineLevel="0" collapsed="false"/>
    <row r="54853" customFormat="false" ht="15" hidden="false" customHeight="false" outlineLevel="0" collapsed="false"/>
    <row r="54854" customFormat="false" ht="15" hidden="false" customHeight="false" outlineLevel="0" collapsed="false"/>
    <row r="54855" customFormat="false" ht="15" hidden="false" customHeight="false" outlineLevel="0" collapsed="false"/>
    <row r="54856" customFormat="false" ht="15" hidden="false" customHeight="false" outlineLevel="0" collapsed="false"/>
    <row r="54857" customFormat="false" ht="15" hidden="false" customHeight="false" outlineLevel="0" collapsed="false"/>
    <row r="54858" customFormat="false" ht="15" hidden="false" customHeight="false" outlineLevel="0" collapsed="false"/>
    <row r="54859" customFormat="false" ht="15" hidden="false" customHeight="false" outlineLevel="0" collapsed="false"/>
    <row r="54860" customFormat="false" ht="15" hidden="false" customHeight="false" outlineLevel="0" collapsed="false"/>
    <row r="54861" customFormat="false" ht="15" hidden="false" customHeight="false" outlineLevel="0" collapsed="false"/>
    <row r="54862" customFormat="false" ht="15" hidden="false" customHeight="false" outlineLevel="0" collapsed="false"/>
    <row r="54863" customFormat="false" ht="15" hidden="false" customHeight="false" outlineLevel="0" collapsed="false"/>
    <row r="54864" customFormat="false" ht="15" hidden="false" customHeight="false" outlineLevel="0" collapsed="false"/>
    <row r="54865" customFormat="false" ht="15" hidden="false" customHeight="false" outlineLevel="0" collapsed="false"/>
    <row r="54866" customFormat="false" ht="15" hidden="false" customHeight="false" outlineLevel="0" collapsed="false"/>
    <row r="54867" customFormat="false" ht="15" hidden="false" customHeight="false" outlineLevel="0" collapsed="false"/>
    <row r="54868" customFormat="false" ht="15" hidden="false" customHeight="false" outlineLevel="0" collapsed="false"/>
    <row r="54869" customFormat="false" ht="15" hidden="false" customHeight="false" outlineLevel="0" collapsed="false"/>
    <row r="54870" customFormat="false" ht="15" hidden="false" customHeight="false" outlineLevel="0" collapsed="false"/>
    <row r="54871" customFormat="false" ht="15" hidden="false" customHeight="false" outlineLevel="0" collapsed="false"/>
    <row r="54872" customFormat="false" ht="15" hidden="false" customHeight="false" outlineLevel="0" collapsed="false"/>
    <row r="54873" customFormat="false" ht="15" hidden="false" customHeight="false" outlineLevel="0" collapsed="false"/>
    <row r="54874" customFormat="false" ht="15" hidden="false" customHeight="false" outlineLevel="0" collapsed="false"/>
    <row r="54875" customFormat="false" ht="15" hidden="false" customHeight="false" outlineLevel="0" collapsed="false"/>
    <row r="54876" customFormat="false" ht="15" hidden="false" customHeight="false" outlineLevel="0" collapsed="false"/>
    <row r="54877" customFormat="false" ht="15" hidden="false" customHeight="false" outlineLevel="0" collapsed="false"/>
    <row r="54878" customFormat="false" ht="15" hidden="false" customHeight="false" outlineLevel="0" collapsed="false"/>
    <row r="54879" customFormat="false" ht="15" hidden="false" customHeight="false" outlineLevel="0" collapsed="false"/>
    <row r="54880" customFormat="false" ht="15" hidden="false" customHeight="false" outlineLevel="0" collapsed="false"/>
    <row r="54881" customFormat="false" ht="15" hidden="false" customHeight="false" outlineLevel="0" collapsed="false"/>
    <row r="54882" customFormat="false" ht="15" hidden="false" customHeight="false" outlineLevel="0" collapsed="false"/>
    <row r="54883" customFormat="false" ht="15" hidden="false" customHeight="false" outlineLevel="0" collapsed="false"/>
    <row r="54884" customFormat="false" ht="15" hidden="false" customHeight="false" outlineLevel="0" collapsed="false"/>
    <row r="54885" customFormat="false" ht="15" hidden="false" customHeight="false" outlineLevel="0" collapsed="false"/>
    <row r="54886" customFormat="false" ht="15" hidden="false" customHeight="false" outlineLevel="0" collapsed="false"/>
    <row r="54887" customFormat="false" ht="15" hidden="false" customHeight="false" outlineLevel="0" collapsed="false"/>
    <row r="54888" customFormat="false" ht="15" hidden="false" customHeight="false" outlineLevel="0" collapsed="false"/>
    <row r="54889" customFormat="false" ht="15" hidden="false" customHeight="false" outlineLevel="0" collapsed="false"/>
    <row r="54890" customFormat="false" ht="15" hidden="false" customHeight="false" outlineLevel="0" collapsed="false"/>
    <row r="54891" customFormat="false" ht="15" hidden="false" customHeight="false" outlineLevel="0" collapsed="false"/>
    <row r="54892" customFormat="false" ht="15" hidden="false" customHeight="false" outlineLevel="0" collapsed="false"/>
    <row r="54893" customFormat="false" ht="15" hidden="false" customHeight="false" outlineLevel="0" collapsed="false"/>
    <row r="54894" customFormat="false" ht="15" hidden="false" customHeight="false" outlineLevel="0" collapsed="false"/>
    <row r="54895" customFormat="false" ht="15" hidden="false" customHeight="false" outlineLevel="0" collapsed="false"/>
    <row r="54896" customFormat="false" ht="15" hidden="false" customHeight="false" outlineLevel="0" collapsed="false"/>
    <row r="54897" customFormat="false" ht="15" hidden="false" customHeight="false" outlineLevel="0" collapsed="false"/>
    <row r="54898" customFormat="false" ht="15" hidden="false" customHeight="false" outlineLevel="0" collapsed="false"/>
    <row r="54899" customFormat="false" ht="15" hidden="false" customHeight="false" outlineLevel="0" collapsed="false"/>
    <row r="54900" customFormat="false" ht="15" hidden="false" customHeight="false" outlineLevel="0" collapsed="false"/>
    <row r="54901" customFormat="false" ht="15" hidden="false" customHeight="false" outlineLevel="0" collapsed="false"/>
    <row r="54902" customFormat="false" ht="15" hidden="false" customHeight="false" outlineLevel="0" collapsed="false"/>
    <row r="54903" customFormat="false" ht="15" hidden="false" customHeight="false" outlineLevel="0" collapsed="false"/>
    <row r="54904" customFormat="false" ht="15" hidden="false" customHeight="false" outlineLevel="0" collapsed="false"/>
    <row r="54905" customFormat="false" ht="15" hidden="false" customHeight="false" outlineLevel="0" collapsed="false"/>
    <row r="54906" customFormat="false" ht="15" hidden="false" customHeight="false" outlineLevel="0" collapsed="false"/>
    <row r="54907" customFormat="false" ht="15" hidden="false" customHeight="false" outlineLevel="0" collapsed="false"/>
    <row r="54908" customFormat="false" ht="15" hidden="false" customHeight="false" outlineLevel="0" collapsed="false"/>
    <row r="54909" customFormat="false" ht="15" hidden="false" customHeight="false" outlineLevel="0" collapsed="false"/>
    <row r="54910" customFormat="false" ht="15" hidden="false" customHeight="false" outlineLevel="0" collapsed="false"/>
    <row r="54911" customFormat="false" ht="15" hidden="false" customHeight="false" outlineLevel="0" collapsed="false"/>
    <row r="54912" customFormat="false" ht="15" hidden="false" customHeight="false" outlineLevel="0" collapsed="false"/>
    <row r="54913" customFormat="false" ht="15" hidden="false" customHeight="false" outlineLevel="0" collapsed="false"/>
    <row r="54914" customFormat="false" ht="15" hidden="false" customHeight="false" outlineLevel="0" collapsed="false"/>
    <row r="54915" customFormat="false" ht="15" hidden="false" customHeight="false" outlineLevel="0" collapsed="false"/>
    <row r="54916" customFormat="false" ht="15" hidden="false" customHeight="false" outlineLevel="0" collapsed="false"/>
    <row r="54917" customFormat="false" ht="15" hidden="false" customHeight="false" outlineLevel="0" collapsed="false"/>
    <row r="54918" customFormat="false" ht="15" hidden="false" customHeight="false" outlineLevel="0" collapsed="false"/>
    <row r="54919" customFormat="false" ht="15" hidden="false" customHeight="false" outlineLevel="0" collapsed="false"/>
    <row r="54920" customFormat="false" ht="15" hidden="false" customHeight="false" outlineLevel="0" collapsed="false"/>
    <row r="54921" customFormat="false" ht="15" hidden="false" customHeight="false" outlineLevel="0" collapsed="false"/>
    <row r="54922" customFormat="false" ht="15" hidden="false" customHeight="false" outlineLevel="0" collapsed="false"/>
    <row r="54923" customFormat="false" ht="15" hidden="false" customHeight="false" outlineLevel="0" collapsed="false"/>
    <row r="54924" customFormat="false" ht="15" hidden="false" customHeight="false" outlineLevel="0" collapsed="false"/>
    <row r="54925" customFormat="false" ht="15" hidden="false" customHeight="false" outlineLevel="0" collapsed="false"/>
    <row r="54926" customFormat="false" ht="15" hidden="false" customHeight="false" outlineLevel="0" collapsed="false"/>
    <row r="54927" customFormat="false" ht="15" hidden="false" customHeight="false" outlineLevel="0" collapsed="false"/>
    <row r="54928" customFormat="false" ht="15" hidden="false" customHeight="false" outlineLevel="0" collapsed="false"/>
    <row r="54929" customFormat="false" ht="15" hidden="false" customHeight="false" outlineLevel="0" collapsed="false"/>
    <row r="54930" customFormat="false" ht="15" hidden="false" customHeight="false" outlineLevel="0" collapsed="false"/>
    <row r="54931" customFormat="false" ht="15" hidden="false" customHeight="false" outlineLevel="0" collapsed="false"/>
    <row r="54932" customFormat="false" ht="15" hidden="false" customHeight="false" outlineLevel="0" collapsed="false"/>
    <row r="54933" customFormat="false" ht="15" hidden="false" customHeight="false" outlineLevel="0" collapsed="false"/>
    <row r="54934" customFormat="false" ht="15" hidden="false" customHeight="false" outlineLevel="0" collapsed="false"/>
    <row r="54935" customFormat="false" ht="15" hidden="false" customHeight="false" outlineLevel="0" collapsed="false"/>
    <row r="54936" customFormat="false" ht="15" hidden="false" customHeight="false" outlineLevel="0" collapsed="false"/>
    <row r="54937" customFormat="false" ht="15" hidden="false" customHeight="false" outlineLevel="0" collapsed="false"/>
    <row r="54938" customFormat="false" ht="15" hidden="false" customHeight="false" outlineLevel="0" collapsed="false"/>
    <row r="54939" customFormat="false" ht="15" hidden="false" customHeight="false" outlineLevel="0" collapsed="false"/>
    <row r="54940" customFormat="false" ht="15" hidden="false" customHeight="false" outlineLevel="0" collapsed="false"/>
    <row r="54941" customFormat="false" ht="15" hidden="false" customHeight="false" outlineLevel="0" collapsed="false"/>
    <row r="54942" customFormat="false" ht="15" hidden="false" customHeight="false" outlineLevel="0" collapsed="false"/>
    <row r="54943" customFormat="false" ht="15" hidden="false" customHeight="false" outlineLevel="0" collapsed="false"/>
    <row r="54944" customFormat="false" ht="15" hidden="false" customHeight="false" outlineLevel="0" collapsed="false"/>
    <row r="54945" customFormat="false" ht="15" hidden="false" customHeight="false" outlineLevel="0" collapsed="false"/>
    <row r="54946" customFormat="false" ht="15" hidden="false" customHeight="false" outlineLevel="0" collapsed="false"/>
    <row r="54947" customFormat="false" ht="15" hidden="false" customHeight="false" outlineLevel="0" collapsed="false"/>
    <row r="54948" customFormat="false" ht="15" hidden="false" customHeight="false" outlineLevel="0" collapsed="false"/>
    <row r="54949" customFormat="false" ht="15" hidden="false" customHeight="false" outlineLevel="0" collapsed="false"/>
    <row r="54950" customFormat="false" ht="15" hidden="false" customHeight="false" outlineLevel="0" collapsed="false"/>
    <row r="54951" customFormat="false" ht="15" hidden="false" customHeight="false" outlineLevel="0" collapsed="false"/>
    <row r="54952" customFormat="false" ht="15" hidden="false" customHeight="false" outlineLevel="0" collapsed="false"/>
    <row r="54953" customFormat="false" ht="15" hidden="false" customHeight="false" outlineLevel="0" collapsed="false"/>
    <row r="54954" customFormat="false" ht="15" hidden="false" customHeight="false" outlineLevel="0" collapsed="false"/>
    <row r="54955" customFormat="false" ht="15" hidden="false" customHeight="false" outlineLevel="0" collapsed="false"/>
    <row r="54956" customFormat="false" ht="15" hidden="false" customHeight="false" outlineLevel="0" collapsed="false"/>
    <row r="54957" customFormat="false" ht="15" hidden="false" customHeight="false" outlineLevel="0" collapsed="false"/>
    <row r="54958" customFormat="false" ht="15" hidden="false" customHeight="false" outlineLevel="0" collapsed="false"/>
    <row r="54959" customFormat="false" ht="15" hidden="false" customHeight="false" outlineLevel="0" collapsed="false"/>
    <row r="54960" customFormat="false" ht="15" hidden="false" customHeight="false" outlineLevel="0" collapsed="false"/>
    <row r="54961" customFormat="false" ht="15" hidden="false" customHeight="false" outlineLevel="0" collapsed="false"/>
    <row r="54962" customFormat="false" ht="15" hidden="false" customHeight="false" outlineLevel="0" collapsed="false"/>
    <row r="54963" customFormat="false" ht="15" hidden="false" customHeight="false" outlineLevel="0" collapsed="false"/>
    <row r="54964" customFormat="false" ht="15" hidden="false" customHeight="false" outlineLevel="0" collapsed="false"/>
    <row r="54965" customFormat="false" ht="15" hidden="false" customHeight="false" outlineLevel="0" collapsed="false"/>
    <row r="54966" customFormat="false" ht="15" hidden="false" customHeight="false" outlineLevel="0" collapsed="false"/>
    <row r="54967" customFormat="false" ht="15" hidden="false" customHeight="false" outlineLevel="0" collapsed="false"/>
    <row r="54968" customFormat="false" ht="15" hidden="false" customHeight="false" outlineLevel="0" collapsed="false"/>
    <row r="54969" customFormat="false" ht="15" hidden="false" customHeight="false" outlineLevel="0" collapsed="false"/>
    <row r="54970" customFormat="false" ht="15" hidden="false" customHeight="false" outlineLevel="0" collapsed="false"/>
    <row r="54971" customFormat="false" ht="15" hidden="false" customHeight="false" outlineLevel="0" collapsed="false"/>
    <row r="54972" customFormat="false" ht="15" hidden="false" customHeight="false" outlineLevel="0" collapsed="false"/>
    <row r="54973" customFormat="false" ht="15" hidden="false" customHeight="false" outlineLevel="0" collapsed="false"/>
    <row r="54974" customFormat="false" ht="15" hidden="false" customHeight="false" outlineLevel="0" collapsed="false"/>
    <row r="54975" customFormat="false" ht="15" hidden="false" customHeight="false" outlineLevel="0" collapsed="false"/>
    <row r="54976" customFormat="false" ht="15" hidden="false" customHeight="false" outlineLevel="0" collapsed="false"/>
    <row r="54977" customFormat="false" ht="15" hidden="false" customHeight="false" outlineLevel="0" collapsed="false"/>
    <row r="54978" customFormat="false" ht="15" hidden="false" customHeight="false" outlineLevel="0" collapsed="false"/>
    <row r="54979" customFormat="false" ht="15" hidden="false" customHeight="false" outlineLevel="0" collapsed="false"/>
    <row r="54980" customFormat="false" ht="15" hidden="false" customHeight="false" outlineLevel="0" collapsed="false"/>
    <row r="54981" customFormat="false" ht="15" hidden="false" customHeight="false" outlineLevel="0" collapsed="false"/>
    <row r="54982" customFormat="false" ht="15" hidden="false" customHeight="false" outlineLevel="0" collapsed="false"/>
    <row r="54983" customFormat="false" ht="15" hidden="false" customHeight="false" outlineLevel="0" collapsed="false"/>
    <row r="54984" customFormat="false" ht="15" hidden="false" customHeight="false" outlineLevel="0" collapsed="false"/>
    <row r="54985" customFormat="false" ht="15" hidden="false" customHeight="false" outlineLevel="0" collapsed="false"/>
    <row r="54986" customFormat="false" ht="15" hidden="false" customHeight="false" outlineLevel="0" collapsed="false"/>
    <row r="54987" customFormat="false" ht="15" hidden="false" customHeight="false" outlineLevel="0" collapsed="false"/>
    <row r="54988" customFormat="false" ht="15" hidden="false" customHeight="false" outlineLevel="0" collapsed="false"/>
    <row r="54989" customFormat="false" ht="15" hidden="false" customHeight="false" outlineLevel="0" collapsed="false"/>
    <row r="54990" customFormat="false" ht="15" hidden="false" customHeight="false" outlineLevel="0" collapsed="false"/>
    <row r="54991" customFormat="false" ht="15" hidden="false" customHeight="false" outlineLevel="0" collapsed="false"/>
    <row r="54992" customFormat="false" ht="15" hidden="false" customHeight="false" outlineLevel="0" collapsed="false"/>
    <row r="54993" customFormat="false" ht="15" hidden="false" customHeight="false" outlineLevel="0" collapsed="false"/>
    <row r="54994" customFormat="false" ht="15" hidden="false" customHeight="false" outlineLevel="0" collapsed="false"/>
    <row r="54995" customFormat="false" ht="15" hidden="false" customHeight="false" outlineLevel="0" collapsed="false"/>
    <row r="54996" customFormat="false" ht="15" hidden="false" customHeight="false" outlineLevel="0" collapsed="false"/>
    <row r="54997" customFormat="false" ht="15" hidden="false" customHeight="false" outlineLevel="0" collapsed="false"/>
    <row r="54998" customFormat="false" ht="15" hidden="false" customHeight="false" outlineLevel="0" collapsed="false"/>
    <row r="54999" customFormat="false" ht="15" hidden="false" customHeight="false" outlineLevel="0" collapsed="false"/>
    <row r="55000" customFormat="false" ht="15" hidden="false" customHeight="false" outlineLevel="0" collapsed="false"/>
    <row r="55001" customFormat="false" ht="15" hidden="false" customHeight="false" outlineLevel="0" collapsed="false"/>
    <row r="55002" customFormat="false" ht="15" hidden="false" customHeight="false" outlineLevel="0" collapsed="false"/>
    <row r="55003" customFormat="false" ht="15" hidden="false" customHeight="false" outlineLevel="0" collapsed="false"/>
    <row r="55004" customFormat="false" ht="15" hidden="false" customHeight="false" outlineLevel="0" collapsed="false"/>
    <row r="55005" customFormat="false" ht="15" hidden="false" customHeight="false" outlineLevel="0" collapsed="false"/>
    <row r="55006" customFormat="false" ht="15" hidden="false" customHeight="false" outlineLevel="0" collapsed="false"/>
    <row r="55007" customFormat="false" ht="15" hidden="false" customHeight="false" outlineLevel="0" collapsed="false"/>
    <row r="55008" customFormat="false" ht="15" hidden="false" customHeight="false" outlineLevel="0" collapsed="false"/>
    <row r="55009" customFormat="false" ht="15" hidden="false" customHeight="false" outlineLevel="0" collapsed="false"/>
    <row r="55010" customFormat="false" ht="15" hidden="false" customHeight="false" outlineLevel="0" collapsed="false"/>
    <row r="55011" customFormat="false" ht="15" hidden="false" customHeight="false" outlineLevel="0" collapsed="false"/>
    <row r="55012" customFormat="false" ht="15" hidden="false" customHeight="false" outlineLevel="0" collapsed="false"/>
    <row r="55013" customFormat="false" ht="15" hidden="false" customHeight="false" outlineLevel="0" collapsed="false"/>
    <row r="55014" customFormat="false" ht="15" hidden="false" customHeight="false" outlineLevel="0" collapsed="false"/>
    <row r="55015" customFormat="false" ht="15" hidden="false" customHeight="false" outlineLevel="0" collapsed="false"/>
    <row r="55016" customFormat="false" ht="15" hidden="false" customHeight="false" outlineLevel="0" collapsed="false"/>
    <row r="55017" customFormat="false" ht="15" hidden="false" customHeight="false" outlineLevel="0" collapsed="false"/>
    <row r="55018" customFormat="false" ht="15" hidden="false" customHeight="false" outlineLevel="0" collapsed="false"/>
    <row r="55019" customFormat="false" ht="15" hidden="false" customHeight="false" outlineLevel="0" collapsed="false"/>
    <row r="55020" customFormat="false" ht="15" hidden="false" customHeight="false" outlineLevel="0" collapsed="false"/>
    <row r="55021" customFormat="false" ht="15" hidden="false" customHeight="false" outlineLevel="0" collapsed="false"/>
    <row r="55022" customFormat="false" ht="15" hidden="false" customHeight="false" outlineLevel="0" collapsed="false"/>
    <row r="55023" customFormat="false" ht="15" hidden="false" customHeight="false" outlineLevel="0" collapsed="false"/>
    <row r="55024" customFormat="false" ht="15" hidden="false" customHeight="false" outlineLevel="0" collapsed="false"/>
    <row r="55025" customFormat="false" ht="15" hidden="false" customHeight="false" outlineLevel="0" collapsed="false"/>
    <row r="55026" customFormat="false" ht="15" hidden="false" customHeight="false" outlineLevel="0" collapsed="false"/>
    <row r="55027" customFormat="false" ht="15" hidden="false" customHeight="false" outlineLevel="0" collapsed="false"/>
    <row r="55028" customFormat="false" ht="15" hidden="false" customHeight="false" outlineLevel="0" collapsed="false"/>
    <row r="55029" customFormat="false" ht="15" hidden="false" customHeight="false" outlineLevel="0" collapsed="false"/>
    <row r="55030" customFormat="false" ht="15" hidden="false" customHeight="false" outlineLevel="0" collapsed="false"/>
    <row r="55031" customFormat="false" ht="15" hidden="false" customHeight="false" outlineLevel="0" collapsed="false"/>
    <row r="55032" customFormat="false" ht="15" hidden="false" customHeight="false" outlineLevel="0" collapsed="false"/>
    <row r="55033" customFormat="false" ht="15" hidden="false" customHeight="false" outlineLevel="0" collapsed="false"/>
    <row r="55034" customFormat="false" ht="15" hidden="false" customHeight="false" outlineLevel="0" collapsed="false"/>
    <row r="55035" customFormat="false" ht="15" hidden="false" customHeight="false" outlineLevel="0" collapsed="false"/>
    <row r="55036" customFormat="false" ht="15" hidden="false" customHeight="false" outlineLevel="0" collapsed="false"/>
    <row r="55037" customFormat="false" ht="15" hidden="false" customHeight="false" outlineLevel="0" collapsed="false"/>
    <row r="55038" customFormat="false" ht="15" hidden="false" customHeight="false" outlineLevel="0" collapsed="false"/>
    <row r="55039" customFormat="false" ht="15" hidden="false" customHeight="false" outlineLevel="0" collapsed="false"/>
    <row r="55040" customFormat="false" ht="15" hidden="false" customHeight="false" outlineLevel="0" collapsed="false"/>
    <row r="55041" customFormat="false" ht="15" hidden="false" customHeight="false" outlineLevel="0" collapsed="false"/>
    <row r="55042" customFormat="false" ht="15" hidden="false" customHeight="false" outlineLevel="0" collapsed="false"/>
    <row r="55043" customFormat="false" ht="15" hidden="false" customHeight="false" outlineLevel="0" collapsed="false"/>
    <row r="55044" customFormat="false" ht="15" hidden="false" customHeight="false" outlineLevel="0" collapsed="false"/>
    <row r="55045" customFormat="false" ht="15" hidden="false" customHeight="false" outlineLevel="0" collapsed="false"/>
    <row r="55046" customFormat="false" ht="15" hidden="false" customHeight="false" outlineLevel="0" collapsed="false"/>
    <row r="55047" customFormat="false" ht="15" hidden="false" customHeight="false" outlineLevel="0" collapsed="false"/>
    <row r="55048" customFormat="false" ht="15" hidden="false" customHeight="false" outlineLevel="0" collapsed="false"/>
    <row r="55049" customFormat="false" ht="15" hidden="false" customHeight="false" outlineLevel="0" collapsed="false"/>
    <row r="55050" customFormat="false" ht="15" hidden="false" customHeight="false" outlineLevel="0" collapsed="false"/>
    <row r="55051" customFormat="false" ht="15" hidden="false" customHeight="false" outlineLevel="0" collapsed="false"/>
    <row r="55052" customFormat="false" ht="15" hidden="false" customHeight="false" outlineLevel="0" collapsed="false"/>
    <row r="55053" customFormat="false" ht="15" hidden="false" customHeight="false" outlineLevel="0" collapsed="false"/>
    <row r="55054" customFormat="false" ht="15" hidden="false" customHeight="false" outlineLevel="0" collapsed="false"/>
    <row r="55055" customFormat="false" ht="15" hidden="false" customHeight="false" outlineLevel="0" collapsed="false"/>
    <row r="55056" customFormat="false" ht="15" hidden="false" customHeight="false" outlineLevel="0" collapsed="false"/>
    <row r="55057" customFormat="false" ht="15" hidden="false" customHeight="false" outlineLevel="0" collapsed="false"/>
    <row r="55058" customFormat="false" ht="15" hidden="false" customHeight="false" outlineLevel="0" collapsed="false"/>
    <row r="55059" customFormat="false" ht="15" hidden="false" customHeight="false" outlineLevel="0" collapsed="false"/>
    <row r="55060" customFormat="false" ht="15" hidden="false" customHeight="false" outlineLevel="0" collapsed="false"/>
    <row r="55061" customFormat="false" ht="15" hidden="false" customHeight="false" outlineLevel="0" collapsed="false"/>
    <row r="55062" customFormat="false" ht="15" hidden="false" customHeight="false" outlineLevel="0" collapsed="false"/>
    <row r="55063" customFormat="false" ht="15" hidden="false" customHeight="false" outlineLevel="0" collapsed="false"/>
    <row r="55064" customFormat="false" ht="15" hidden="false" customHeight="false" outlineLevel="0" collapsed="false"/>
    <row r="55065" customFormat="false" ht="15" hidden="false" customHeight="false" outlineLevel="0" collapsed="false"/>
    <row r="55066" customFormat="false" ht="15" hidden="false" customHeight="false" outlineLevel="0" collapsed="false"/>
    <row r="55067" customFormat="false" ht="15" hidden="false" customHeight="false" outlineLevel="0" collapsed="false"/>
    <row r="55068" customFormat="false" ht="15" hidden="false" customHeight="false" outlineLevel="0" collapsed="false"/>
    <row r="55069" customFormat="false" ht="15" hidden="false" customHeight="false" outlineLevel="0" collapsed="false"/>
    <row r="55070" customFormat="false" ht="15" hidden="false" customHeight="false" outlineLevel="0" collapsed="false"/>
    <row r="55071" customFormat="false" ht="15" hidden="false" customHeight="false" outlineLevel="0" collapsed="false"/>
    <row r="55072" customFormat="false" ht="15" hidden="false" customHeight="false" outlineLevel="0" collapsed="false"/>
    <row r="55073" customFormat="false" ht="15" hidden="false" customHeight="false" outlineLevel="0" collapsed="false"/>
    <row r="55074" customFormat="false" ht="15" hidden="false" customHeight="false" outlineLevel="0" collapsed="false"/>
    <row r="55075" customFormat="false" ht="15" hidden="false" customHeight="false" outlineLevel="0" collapsed="false"/>
    <row r="55076" customFormat="false" ht="15" hidden="false" customHeight="false" outlineLevel="0" collapsed="false"/>
    <row r="55077" customFormat="false" ht="15" hidden="false" customHeight="false" outlineLevel="0" collapsed="false"/>
    <row r="55078" customFormat="false" ht="15" hidden="false" customHeight="false" outlineLevel="0" collapsed="false"/>
    <row r="55079" customFormat="false" ht="15" hidden="false" customHeight="false" outlineLevel="0" collapsed="false"/>
    <row r="55080" customFormat="false" ht="15" hidden="false" customHeight="false" outlineLevel="0" collapsed="false"/>
    <row r="55081" customFormat="false" ht="15" hidden="false" customHeight="false" outlineLevel="0" collapsed="false"/>
    <row r="55082" customFormat="false" ht="15" hidden="false" customHeight="false" outlineLevel="0" collapsed="false"/>
    <row r="55083" customFormat="false" ht="15" hidden="false" customHeight="false" outlineLevel="0" collapsed="false"/>
    <row r="55084" customFormat="false" ht="15" hidden="false" customHeight="false" outlineLevel="0" collapsed="false"/>
    <row r="55085" customFormat="false" ht="15" hidden="false" customHeight="false" outlineLevel="0" collapsed="false"/>
    <row r="55086" customFormat="false" ht="15" hidden="false" customHeight="false" outlineLevel="0" collapsed="false"/>
    <row r="55087" customFormat="false" ht="15" hidden="false" customHeight="false" outlineLevel="0" collapsed="false"/>
    <row r="55088" customFormat="false" ht="15" hidden="false" customHeight="false" outlineLevel="0" collapsed="false"/>
    <row r="55089" customFormat="false" ht="15" hidden="false" customHeight="false" outlineLevel="0" collapsed="false"/>
    <row r="55090" customFormat="false" ht="15" hidden="false" customHeight="false" outlineLevel="0" collapsed="false"/>
    <row r="55091" customFormat="false" ht="15" hidden="false" customHeight="false" outlineLevel="0" collapsed="false"/>
    <row r="55092" customFormat="false" ht="15" hidden="false" customHeight="false" outlineLevel="0" collapsed="false"/>
    <row r="55093" customFormat="false" ht="15" hidden="false" customHeight="false" outlineLevel="0" collapsed="false"/>
    <row r="55094" customFormat="false" ht="15" hidden="false" customHeight="false" outlineLevel="0" collapsed="false"/>
    <row r="55095" customFormat="false" ht="15" hidden="false" customHeight="false" outlineLevel="0" collapsed="false"/>
    <row r="55096" customFormat="false" ht="15" hidden="false" customHeight="false" outlineLevel="0" collapsed="false"/>
    <row r="55097" customFormat="false" ht="15" hidden="false" customHeight="false" outlineLevel="0" collapsed="false"/>
    <row r="55098" customFormat="false" ht="15" hidden="false" customHeight="false" outlineLevel="0" collapsed="false"/>
    <row r="55099" customFormat="false" ht="15" hidden="false" customHeight="false" outlineLevel="0" collapsed="false"/>
    <row r="55100" customFormat="false" ht="15" hidden="false" customHeight="false" outlineLevel="0" collapsed="false"/>
    <row r="55101" customFormat="false" ht="15" hidden="false" customHeight="false" outlineLevel="0" collapsed="false"/>
    <row r="55102" customFormat="false" ht="15" hidden="false" customHeight="false" outlineLevel="0" collapsed="false"/>
    <row r="55103" customFormat="false" ht="15" hidden="false" customHeight="false" outlineLevel="0" collapsed="false"/>
    <row r="55104" customFormat="false" ht="15" hidden="false" customHeight="false" outlineLevel="0" collapsed="false"/>
    <row r="55105" customFormat="false" ht="15" hidden="false" customHeight="false" outlineLevel="0" collapsed="false"/>
    <row r="55106" customFormat="false" ht="15" hidden="false" customHeight="false" outlineLevel="0" collapsed="false"/>
    <row r="55107" customFormat="false" ht="15" hidden="false" customHeight="false" outlineLevel="0" collapsed="false"/>
    <row r="55108" customFormat="false" ht="15" hidden="false" customHeight="false" outlineLevel="0" collapsed="false"/>
    <row r="55109" customFormat="false" ht="15" hidden="false" customHeight="false" outlineLevel="0" collapsed="false"/>
    <row r="55110" customFormat="false" ht="15" hidden="false" customHeight="false" outlineLevel="0" collapsed="false"/>
    <row r="55111" customFormat="false" ht="15" hidden="false" customHeight="false" outlineLevel="0" collapsed="false"/>
    <row r="55112" customFormat="false" ht="15" hidden="false" customHeight="false" outlineLevel="0" collapsed="false"/>
    <row r="55113" customFormat="false" ht="15" hidden="false" customHeight="false" outlineLevel="0" collapsed="false"/>
    <row r="55114" customFormat="false" ht="15" hidden="false" customHeight="false" outlineLevel="0" collapsed="false"/>
    <row r="55115" customFormat="false" ht="15" hidden="false" customHeight="false" outlineLevel="0" collapsed="false"/>
    <row r="55116" customFormat="false" ht="15" hidden="false" customHeight="false" outlineLevel="0" collapsed="false"/>
    <row r="55117" customFormat="false" ht="15" hidden="false" customHeight="false" outlineLevel="0" collapsed="false"/>
    <row r="55118" customFormat="false" ht="15" hidden="false" customHeight="false" outlineLevel="0" collapsed="false"/>
    <row r="55119" customFormat="false" ht="15" hidden="false" customHeight="false" outlineLevel="0" collapsed="false"/>
    <row r="55120" customFormat="false" ht="15" hidden="false" customHeight="false" outlineLevel="0" collapsed="false"/>
    <row r="55121" customFormat="false" ht="15" hidden="false" customHeight="false" outlineLevel="0" collapsed="false"/>
    <row r="55122" customFormat="false" ht="15" hidden="false" customHeight="false" outlineLevel="0" collapsed="false"/>
    <row r="55123" customFormat="false" ht="15" hidden="false" customHeight="false" outlineLevel="0" collapsed="false"/>
    <row r="55124" customFormat="false" ht="15" hidden="false" customHeight="false" outlineLevel="0" collapsed="false"/>
    <row r="55125" customFormat="false" ht="15" hidden="false" customHeight="false" outlineLevel="0" collapsed="false"/>
    <row r="55126" customFormat="false" ht="15" hidden="false" customHeight="false" outlineLevel="0" collapsed="false"/>
    <row r="55127" customFormat="false" ht="15" hidden="false" customHeight="false" outlineLevel="0" collapsed="false"/>
    <row r="55128" customFormat="false" ht="15" hidden="false" customHeight="false" outlineLevel="0" collapsed="false"/>
    <row r="55129" customFormat="false" ht="15" hidden="false" customHeight="false" outlineLevel="0" collapsed="false"/>
    <row r="55130" customFormat="false" ht="15" hidden="false" customHeight="false" outlineLevel="0" collapsed="false"/>
    <row r="55131" customFormat="false" ht="15" hidden="false" customHeight="false" outlineLevel="0" collapsed="false"/>
    <row r="55132" customFormat="false" ht="15" hidden="false" customHeight="false" outlineLevel="0" collapsed="false"/>
    <row r="55133" customFormat="false" ht="15" hidden="false" customHeight="false" outlineLevel="0" collapsed="false"/>
    <row r="55134" customFormat="false" ht="15" hidden="false" customHeight="false" outlineLevel="0" collapsed="false"/>
    <row r="55135" customFormat="false" ht="15" hidden="false" customHeight="false" outlineLevel="0" collapsed="false"/>
    <row r="55136" customFormat="false" ht="15" hidden="false" customHeight="false" outlineLevel="0" collapsed="false"/>
    <row r="55137" customFormat="false" ht="15" hidden="false" customHeight="false" outlineLevel="0" collapsed="false"/>
    <row r="55138" customFormat="false" ht="15" hidden="false" customHeight="false" outlineLevel="0" collapsed="false"/>
    <row r="55139" customFormat="false" ht="15" hidden="false" customHeight="false" outlineLevel="0" collapsed="false"/>
    <row r="55140" customFormat="false" ht="15" hidden="false" customHeight="false" outlineLevel="0" collapsed="false"/>
    <row r="55141" customFormat="false" ht="15" hidden="false" customHeight="false" outlineLevel="0" collapsed="false"/>
    <row r="55142" customFormat="false" ht="15" hidden="false" customHeight="false" outlineLevel="0" collapsed="false"/>
    <row r="55143" customFormat="false" ht="15" hidden="false" customHeight="false" outlineLevel="0" collapsed="false"/>
    <row r="55144" customFormat="false" ht="15" hidden="false" customHeight="false" outlineLevel="0" collapsed="false"/>
    <row r="55145" customFormat="false" ht="15" hidden="false" customHeight="false" outlineLevel="0" collapsed="false"/>
    <row r="55146" customFormat="false" ht="15" hidden="false" customHeight="false" outlineLevel="0" collapsed="false"/>
    <row r="55147" customFormat="false" ht="15" hidden="false" customHeight="false" outlineLevel="0" collapsed="false"/>
    <row r="55148" customFormat="false" ht="15" hidden="false" customHeight="false" outlineLevel="0" collapsed="false"/>
    <row r="55149" customFormat="false" ht="15" hidden="false" customHeight="false" outlineLevel="0" collapsed="false"/>
    <row r="55150" customFormat="false" ht="15" hidden="false" customHeight="false" outlineLevel="0" collapsed="false"/>
    <row r="55151" customFormat="false" ht="15" hidden="false" customHeight="false" outlineLevel="0" collapsed="false"/>
    <row r="55152" customFormat="false" ht="15" hidden="false" customHeight="false" outlineLevel="0" collapsed="false"/>
    <row r="55153" customFormat="false" ht="15" hidden="false" customHeight="false" outlineLevel="0" collapsed="false"/>
    <row r="55154" customFormat="false" ht="15" hidden="false" customHeight="false" outlineLevel="0" collapsed="false"/>
    <row r="55155" customFormat="false" ht="15" hidden="false" customHeight="false" outlineLevel="0" collapsed="false"/>
    <row r="55156" customFormat="false" ht="15" hidden="false" customHeight="false" outlineLevel="0" collapsed="false"/>
    <row r="55157" customFormat="false" ht="15" hidden="false" customHeight="false" outlineLevel="0" collapsed="false"/>
    <row r="55158" customFormat="false" ht="15" hidden="false" customHeight="false" outlineLevel="0" collapsed="false"/>
    <row r="55159" customFormat="false" ht="15" hidden="false" customHeight="false" outlineLevel="0" collapsed="false"/>
    <row r="55160" customFormat="false" ht="15" hidden="false" customHeight="false" outlineLevel="0" collapsed="false"/>
    <row r="55161" customFormat="false" ht="15" hidden="false" customHeight="false" outlineLevel="0" collapsed="false"/>
    <row r="55162" customFormat="false" ht="15" hidden="false" customHeight="false" outlineLevel="0" collapsed="false"/>
    <row r="55163" customFormat="false" ht="15" hidden="false" customHeight="false" outlineLevel="0" collapsed="false"/>
    <row r="55164" customFormat="false" ht="15" hidden="false" customHeight="false" outlineLevel="0" collapsed="false"/>
    <row r="55165" customFormat="false" ht="15" hidden="false" customHeight="false" outlineLevel="0" collapsed="false"/>
    <row r="55166" customFormat="false" ht="15" hidden="false" customHeight="false" outlineLevel="0" collapsed="false"/>
    <row r="55167" customFormat="false" ht="15" hidden="false" customHeight="false" outlineLevel="0" collapsed="false"/>
    <row r="55168" customFormat="false" ht="15" hidden="false" customHeight="false" outlineLevel="0" collapsed="false"/>
    <row r="55169" customFormat="false" ht="15" hidden="false" customHeight="false" outlineLevel="0" collapsed="false"/>
    <row r="55170" customFormat="false" ht="15" hidden="false" customHeight="false" outlineLevel="0" collapsed="false"/>
    <row r="55171" customFormat="false" ht="15" hidden="false" customHeight="false" outlineLevel="0" collapsed="false"/>
    <row r="55172" customFormat="false" ht="15" hidden="false" customHeight="false" outlineLevel="0" collapsed="false"/>
    <row r="55173" customFormat="false" ht="15" hidden="false" customHeight="false" outlineLevel="0" collapsed="false"/>
    <row r="55174" customFormat="false" ht="15" hidden="false" customHeight="false" outlineLevel="0" collapsed="false"/>
    <row r="55175" customFormat="false" ht="15" hidden="false" customHeight="false" outlineLevel="0" collapsed="false"/>
    <row r="55176" customFormat="false" ht="15" hidden="false" customHeight="false" outlineLevel="0" collapsed="false"/>
    <row r="55177" customFormat="false" ht="15" hidden="false" customHeight="false" outlineLevel="0" collapsed="false"/>
    <row r="55178" customFormat="false" ht="15" hidden="false" customHeight="false" outlineLevel="0" collapsed="false"/>
    <row r="55179" customFormat="false" ht="15" hidden="false" customHeight="false" outlineLevel="0" collapsed="false"/>
    <row r="55180" customFormat="false" ht="15" hidden="false" customHeight="false" outlineLevel="0" collapsed="false"/>
    <row r="55181" customFormat="false" ht="15" hidden="false" customHeight="false" outlineLevel="0" collapsed="false"/>
    <row r="55182" customFormat="false" ht="15" hidden="false" customHeight="false" outlineLevel="0" collapsed="false"/>
    <row r="55183" customFormat="false" ht="15" hidden="false" customHeight="false" outlineLevel="0" collapsed="false"/>
    <row r="55184" customFormat="false" ht="15" hidden="false" customHeight="false" outlineLevel="0" collapsed="false"/>
    <row r="55185" customFormat="false" ht="15" hidden="false" customHeight="false" outlineLevel="0" collapsed="false"/>
    <row r="55186" customFormat="false" ht="15" hidden="false" customHeight="false" outlineLevel="0" collapsed="false"/>
    <row r="55187" customFormat="false" ht="15" hidden="false" customHeight="false" outlineLevel="0" collapsed="false"/>
    <row r="55188" customFormat="false" ht="15" hidden="false" customHeight="false" outlineLevel="0" collapsed="false"/>
    <row r="55189" customFormat="false" ht="15" hidden="false" customHeight="false" outlineLevel="0" collapsed="false"/>
    <row r="55190" customFormat="false" ht="15" hidden="false" customHeight="false" outlineLevel="0" collapsed="false"/>
    <row r="55191" customFormat="false" ht="15" hidden="false" customHeight="false" outlineLevel="0" collapsed="false"/>
    <row r="55192" customFormat="false" ht="15" hidden="false" customHeight="false" outlineLevel="0" collapsed="false"/>
    <row r="55193" customFormat="false" ht="15" hidden="false" customHeight="false" outlineLevel="0" collapsed="false"/>
    <row r="55194" customFormat="false" ht="15" hidden="false" customHeight="false" outlineLevel="0" collapsed="false"/>
    <row r="55195" customFormat="false" ht="15" hidden="false" customHeight="false" outlineLevel="0" collapsed="false"/>
    <row r="55196" customFormat="false" ht="15" hidden="false" customHeight="false" outlineLevel="0" collapsed="false"/>
    <row r="55197" customFormat="false" ht="15" hidden="false" customHeight="false" outlineLevel="0" collapsed="false"/>
    <row r="55198" customFormat="false" ht="15" hidden="false" customHeight="false" outlineLevel="0" collapsed="false"/>
    <row r="55199" customFormat="false" ht="15" hidden="false" customHeight="false" outlineLevel="0" collapsed="false"/>
    <row r="55200" customFormat="false" ht="15" hidden="false" customHeight="false" outlineLevel="0" collapsed="false"/>
    <row r="55201" customFormat="false" ht="15" hidden="false" customHeight="false" outlineLevel="0" collapsed="false"/>
    <row r="55202" customFormat="false" ht="15" hidden="false" customHeight="false" outlineLevel="0" collapsed="false"/>
    <row r="55203" customFormat="false" ht="15" hidden="false" customHeight="false" outlineLevel="0" collapsed="false"/>
    <row r="55204" customFormat="false" ht="15" hidden="false" customHeight="false" outlineLevel="0" collapsed="false"/>
    <row r="55205" customFormat="false" ht="15" hidden="false" customHeight="false" outlineLevel="0" collapsed="false"/>
    <row r="55206" customFormat="false" ht="15" hidden="false" customHeight="false" outlineLevel="0" collapsed="false"/>
    <row r="55207" customFormat="false" ht="15" hidden="false" customHeight="false" outlineLevel="0" collapsed="false"/>
    <row r="55208" customFormat="false" ht="15" hidden="false" customHeight="false" outlineLevel="0" collapsed="false"/>
    <row r="55209" customFormat="false" ht="15" hidden="false" customHeight="false" outlineLevel="0" collapsed="false"/>
    <row r="55210" customFormat="false" ht="15" hidden="false" customHeight="false" outlineLevel="0" collapsed="false"/>
    <row r="55211" customFormat="false" ht="15" hidden="false" customHeight="false" outlineLevel="0" collapsed="false"/>
    <row r="55212" customFormat="false" ht="15" hidden="false" customHeight="false" outlineLevel="0" collapsed="false"/>
    <row r="55213" customFormat="false" ht="15" hidden="false" customHeight="false" outlineLevel="0" collapsed="false"/>
    <row r="55214" customFormat="false" ht="15" hidden="false" customHeight="false" outlineLevel="0" collapsed="false"/>
    <row r="55215" customFormat="false" ht="15" hidden="false" customHeight="false" outlineLevel="0" collapsed="false"/>
    <row r="55216" customFormat="false" ht="15" hidden="false" customHeight="false" outlineLevel="0" collapsed="false"/>
    <row r="55217" customFormat="false" ht="15" hidden="false" customHeight="false" outlineLevel="0" collapsed="false"/>
    <row r="55218" customFormat="false" ht="15" hidden="false" customHeight="false" outlineLevel="0" collapsed="false"/>
    <row r="55219" customFormat="false" ht="15" hidden="false" customHeight="false" outlineLevel="0" collapsed="false"/>
    <row r="55220" customFormat="false" ht="15" hidden="false" customHeight="false" outlineLevel="0" collapsed="false"/>
    <row r="55221" customFormat="false" ht="15" hidden="false" customHeight="false" outlineLevel="0" collapsed="false"/>
    <row r="55222" customFormat="false" ht="15" hidden="false" customHeight="false" outlineLevel="0" collapsed="false"/>
    <row r="55223" customFormat="false" ht="15" hidden="false" customHeight="false" outlineLevel="0" collapsed="false"/>
    <row r="55224" customFormat="false" ht="15" hidden="false" customHeight="false" outlineLevel="0" collapsed="false"/>
    <row r="55225" customFormat="false" ht="15" hidden="false" customHeight="false" outlineLevel="0" collapsed="false"/>
    <row r="55226" customFormat="false" ht="15" hidden="false" customHeight="false" outlineLevel="0" collapsed="false"/>
    <row r="55227" customFormat="false" ht="15" hidden="false" customHeight="false" outlineLevel="0" collapsed="false"/>
    <row r="55228" customFormat="false" ht="15" hidden="false" customHeight="false" outlineLevel="0" collapsed="false"/>
    <row r="55229" customFormat="false" ht="15" hidden="false" customHeight="false" outlineLevel="0" collapsed="false"/>
    <row r="55230" customFormat="false" ht="15" hidden="false" customHeight="false" outlineLevel="0" collapsed="false"/>
    <row r="55231" customFormat="false" ht="15" hidden="false" customHeight="false" outlineLevel="0" collapsed="false"/>
    <row r="55232" customFormat="false" ht="15" hidden="false" customHeight="false" outlineLevel="0" collapsed="false"/>
    <row r="55233" customFormat="false" ht="15" hidden="false" customHeight="false" outlineLevel="0" collapsed="false"/>
    <row r="55234" customFormat="false" ht="15" hidden="false" customHeight="false" outlineLevel="0" collapsed="false"/>
    <row r="55235" customFormat="false" ht="15" hidden="false" customHeight="false" outlineLevel="0" collapsed="false"/>
    <row r="55236" customFormat="false" ht="15" hidden="false" customHeight="false" outlineLevel="0" collapsed="false"/>
    <row r="55237" customFormat="false" ht="15" hidden="false" customHeight="false" outlineLevel="0" collapsed="false"/>
    <row r="55238" customFormat="false" ht="15" hidden="false" customHeight="false" outlineLevel="0" collapsed="false"/>
    <row r="55239" customFormat="false" ht="15" hidden="false" customHeight="false" outlineLevel="0" collapsed="false"/>
    <row r="55240" customFormat="false" ht="15" hidden="false" customHeight="false" outlineLevel="0" collapsed="false"/>
    <row r="55241" customFormat="false" ht="15" hidden="false" customHeight="false" outlineLevel="0" collapsed="false"/>
    <row r="55242" customFormat="false" ht="15" hidden="false" customHeight="false" outlineLevel="0" collapsed="false"/>
    <row r="55243" customFormat="false" ht="15" hidden="false" customHeight="false" outlineLevel="0" collapsed="false"/>
    <row r="55244" customFormat="false" ht="15" hidden="false" customHeight="false" outlineLevel="0" collapsed="false"/>
    <row r="55245" customFormat="false" ht="15" hidden="false" customHeight="false" outlineLevel="0" collapsed="false"/>
    <row r="55246" customFormat="false" ht="15" hidden="false" customHeight="false" outlineLevel="0" collapsed="false"/>
    <row r="55247" customFormat="false" ht="15" hidden="false" customHeight="false" outlineLevel="0" collapsed="false"/>
    <row r="55248" customFormat="false" ht="15" hidden="false" customHeight="false" outlineLevel="0" collapsed="false"/>
    <row r="55249" customFormat="false" ht="15" hidden="false" customHeight="false" outlineLevel="0" collapsed="false"/>
    <row r="55250" customFormat="false" ht="15" hidden="false" customHeight="false" outlineLevel="0" collapsed="false"/>
    <row r="55251" customFormat="false" ht="15" hidden="false" customHeight="false" outlineLevel="0" collapsed="false"/>
    <row r="55252" customFormat="false" ht="15" hidden="false" customHeight="false" outlineLevel="0" collapsed="false"/>
    <row r="55253" customFormat="false" ht="15" hidden="false" customHeight="false" outlineLevel="0" collapsed="false"/>
    <row r="55254" customFormat="false" ht="15" hidden="false" customHeight="false" outlineLevel="0" collapsed="false"/>
    <row r="55255" customFormat="false" ht="15" hidden="false" customHeight="false" outlineLevel="0" collapsed="false"/>
    <row r="55256" customFormat="false" ht="15" hidden="false" customHeight="false" outlineLevel="0" collapsed="false"/>
    <row r="55257" customFormat="false" ht="15" hidden="false" customHeight="false" outlineLevel="0" collapsed="false"/>
    <row r="55258" customFormat="false" ht="15" hidden="false" customHeight="false" outlineLevel="0" collapsed="false"/>
    <row r="55259" customFormat="false" ht="15" hidden="false" customHeight="false" outlineLevel="0" collapsed="false"/>
    <row r="55260" customFormat="false" ht="15" hidden="false" customHeight="false" outlineLevel="0" collapsed="false"/>
    <row r="55261" customFormat="false" ht="15" hidden="false" customHeight="false" outlineLevel="0" collapsed="false"/>
    <row r="55262" customFormat="false" ht="15" hidden="false" customHeight="false" outlineLevel="0" collapsed="false"/>
    <row r="55263" customFormat="false" ht="15" hidden="false" customHeight="false" outlineLevel="0" collapsed="false"/>
    <row r="55264" customFormat="false" ht="15" hidden="false" customHeight="false" outlineLevel="0" collapsed="false"/>
    <row r="55265" customFormat="false" ht="15" hidden="false" customHeight="false" outlineLevel="0" collapsed="false"/>
    <row r="55266" customFormat="false" ht="15" hidden="false" customHeight="false" outlineLevel="0" collapsed="false"/>
    <row r="55267" customFormat="false" ht="15" hidden="false" customHeight="false" outlineLevel="0" collapsed="false"/>
    <row r="55268" customFormat="false" ht="15" hidden="false" customHeight="false" outlineLevel="0" collapsed="false"/>
    <row r="55269" customFormat="false" ht="15" hidden="false" customHeight="false" outlineLevel="0" collapsed="false"/>
    <row r="55270" customFormat="false" ht="15" hidden="false" customHeight="false" outlineLevel="0" collapsed="false"/>
    <row r="55271" customFormat="false" ht="15" hidden="false" customHeight="false" outlineLevel="0" collapsed="false"/>
    <row r="55272" customFormat="false" ht="15" hidden="false" customHeight="false" outlineLevel="0" collapsed="false"/>
    <row r="55273" customFormat="false" ht="15" hidden="false" customHeight="false" outlineLevel="0" collapsed="false"/>
    <row r="55274" customFormat="false" ht="15" hidden="false" customHeight="false" outlineLevel="0" collapsed="false"/>
    <row r="55275" customFormat="false" ht="15" hidden="false" customHeight="false" outlineLevel="0" collapsed="false"/>
    <row r="55276" customFormat="false" ht="15" hidden="false" customHeight="false" outlineLevel="0" collapsed="false"/>
    <row r="55277" customFormat="false" ht="15" hidden="false" customHeight="false" outlineLevel="0" collapsed="false"/>
    <row r="55278" customFormat="false" ht="15" hidden="false" customHeight="false" outlineLevel="0" collapsed="false"/>
    <row r="55279" customFormat="false" ht="15" hidden="false" customHeight="false" outlineLevel="0" collapsed="false"/>
    <row r="55280" customFormat="false" ht="15" hidden="false" customHeight="false" outlineLevel="0" collapsed="false"/>
    <row r="55281" customFormat="false" ht="15" hidden="false" customHeight="false" outlineLevel="0" collapsed="false"/>
    <row r="55282" customFormat="false" ht="15" hidden="false" customHeight="false" outlineLevel="0" collapsed="false"/>
    <row r="55283" customFormat="false" ht="15" hidden="false" customHeight="false" outlineLevel="0" collapsed="false"/>
    <row r="55284" customFormat="false" ht="15" hidden="false" customHeight="false" outlineLevel="0" collapsed="false"/>
    <row r="55285" customFormat="false" ht="15" hidden="false" customHeight="false" outlineLevel="0" collapsed="false"/>
    <row r="55286" customFormat="false" ht="15" hidden="false" customHeight="false" outlineLevel="0" collapsed="false"/>
    <row r="55287" customFormat="false" ht="15" hidden="false" customHeight="false" outlineLevel="0" collapsed="false"/>
    <row r="55288" customFormat="false" ht="15" hidden="false" customHeight="false" outlineLevel="0" collapsed="false"/>
    <row r="55289" customFormat="false" ht="15" hidden="false" customHeight="false" outlineLevel="0" collapsed="false"/>
    <row r="55290" customFormat="false" ht="15" hidden="false" customHeight="false" outlineLevel="0" collapsed="false"/>
    <row r="55291" customFormat="false" ht="15" hidden="false" customHeight="false" outlineLevel="0" collapsed="false"/>
    <row r="55292" customFormat="false" ht="15" hidden="false" customHeight="false" outlineLevel="0" collapsed="false"/>
    <row r="55293" customFormat="false" ht="15" hidden="false" customHeight="false" outlineLevel="0" collapsed="false"/>
    <row r="55294" customFormat="false" ht="15" hidden="false" customHeight="false" outlineLevel="0" collapsed="false"/>
    <row r="55295" customFormat="false" ht="15" hidden="false" customHeight="false" outlineLevel="0" collapsed="false"/>
    <row r="55296" customFormat="false" ht="15" hidden="false" customHeight="false" outlineLevel="0" collapsed="false"/>
    <row r="55297" customFormat="false" ht="15" hidden="false" customHeight="false" outlineLevel="0" collapsed="false"/>
    <row r="55298" customFormat="false" ht="15" hidden="false" customHeight="false" outlineLevel="0" collapsed="false"/>
    <row r="55299" customFormat="false" ht="15" hidden="false" customHeight="false" outlineLevel="0" collapsed="false"/>
    <row r="55300" customFormat="false" ht="15" hidden="false" customHeight="false" outlineLevel="0" collapsed="false"/>
    <row r="55301" customFormat="false" ht="15" hidden="false" customHeight="false" outlineLevel="0" collapsed="false"/>
    <row r="55302" customFormat="false" ht="15" hidden="false" customHeight="false" outlineLevel="0" collapsed="false"/>
    <row r="55303" customFormat="false" ht="15" hidden="false" customHeight="false" outlineLevel="0" collapsed="false"/>
    <row r="55304" customFormat="false" ht="15" hidden="false" customHeight="false" outlineLevel="0" collapsed="false"/>
    <row r="55305" customFormat="false" ht="15" hidden="false" customHeight="false" outlineLevel="0" collapsed="false"/>
    <row r="55306" customFormat="false" ht="15" hidden="false" customHeight="false" outlineLevel="0" collapsed="false"/>
    <row r="55307" customFormat="false" ht="15" hidden="false" customHeight="false" outlineLevel="0" collapsed="false"/>
    <row r="55308" customFormat="false" ht="15" hidden="false" customHeight="false" outlineLevel="0" collapsed="false"/>
    <row r="55309" customFormat="false" ht="15" hidden="false" customHeight="false" outlineLevel="0" collapsed="false"/>
    <row r="55310" customFormat="false" ht="15" hidden="false" customHeight="false" outlineLevel="0" collapsed="false"/>
    <row r="55311" customFormat="false" ht="15" hidden="false" customHeight="false" outlineLevel="0" collapsed="false"/>
    <row r="55312" customFormat="false" ht="15" hidden="false" customHeight="false" outlineLevel="0" collapsed="false"/>
    <row r="55313" customFormat="false" ht="15" hidden="false" customHeight="false" outlineLevel="0" collapsed="false"/>
    <row r="55314" customFormat="false" ht="15" hidden="false" customHeight="false" outlineLevel="0" collapsed="false"/>
    <row r="55315" customFormat="false" ht="15" hidden="false" customHeight="false" outlineLevel="0" collapsed="false"/>
    <row r="55316" customFormat="false" ht="15" hidden="false" customHeight="false" outlineLevel="0" collapsed="false"/>
    <row r="55317" customFormat="false" ht="15" hidden="false" customHeight="false" outlineLevel="0" collapsed="false"/>
    <row r="55318" customFormat="false" ht="15" hidden="false" customHeight="false" outlineLevel="0" collapsed="false"/>
    <row r="55319" customFormat="false" ht="15" hidden="false" customHeight="false" outlineLevel="0" collapsed="false"/>
    <row r="55320" customFormat="false" ht="15" hidden="false" customHeight="false" outlineLevel="0" collapsed="false"/>
    <row r="55321" customFormat="false" ht="15" hidden="false" customHeight="false" outlineLevel="0" collapsed="false"/>
    <row r="55322" customFormat="false" ht="15" hidden="false" customHeight="false" outlineLevel="0" collapsed="false"/>
    <row r="55323" customFormat="false" ht="15" hidden="false" customHeight="false" outlineLevel="0" collapsed="false"/>
    <row r="55324" customFormat="false" ht="15" hidden="false" customHeight="false" outlineLevel="0" collapsed="false"/>
    <row r="55325" customFormat="false" ht="15" hidden="false" customHeight="false" outlineLevel="0" collapsed="false"/>
    <row r="55326" customFormat="false" ht="15" hidden="false" customHeight="false" outlineLevel="0" collapsed="false"/>
    <row r="55327" customFormat="false" ht="15" hidden="false" customHeight="false" outlineLevel="0" collapsed="false"/>
    <row r="55328" customFormat="false" ht="15" hidden="false" customHeight="false" outlineLevel="0" collapsed="false"/>
    <row r="55329" customFormat="false" ht="15" hidden="false" customHeight="false" outlineLevel="0" collapsed="false"/>
    <row r="55330" customFormat="false" ht="15" hidden="false" customHeight="false" outlineLevel="0" collapsed="false"/>
    <row r="55331" customFormat="false" ht="15" hidden="false" customHeight="false" outlineLevel="0" collapsed="false"/>
    <row r="55332" customFormat="false" ht="15" hidden="false" customHeight="false" outlineLevel="0" collapsed="false"/>
    <row r="55333" customFormat="false" ht="15" hidden="false" customHeight="false" outlineLevel="0" collapsed="false"/>
    <row r="55334" customFormat="false" ht="15" hidden="false" customHeight="false" outlineLevel="0" collapsed="false"/>
    <row r="55335" customFormat="false" ht="15" hidden="false" customHeight="false" outlineLevel="0" collapsed="false"/>
    <row r="55336" customFormat="false" ht="15" hidden="false" customHeight="false" outlineLevel="0" collapsed="false"/>
    <row r="55337" customFormat="false" ht="15" hidden="false" customHeight="false" outlineLevel="0" collapsed="false"/>
    <row r="55338" customFormat="false" ht="15" hidden="false" customHeight="false" outlineLevel="0" collapsed="false"/>
    <row r="55339" customFormat="false" ht="15" hidden="false" customHeight="false" outlineLevel="0" collapsed="false"/>
    <row r="55340" customFormat="false" ht="15" hidden="false" customHeight="false" outlineLevel="0" collapsed="false"/>
    <row r="55341" customFormat="false" ht="15" hidden="false" customHeight="false" outlineLevel="0" collapsed="false"/>
    <row r="55342" customFormat="false" ht="15" hidden="false" customHeight="false" outlineLevel="0" collapsed="false"/>
    <row r="55343" customFormat="false" ht="15" hidden="false" customHeight="false" outlineLevel="0" collapsed="false"/>
    <row r="55344" customFormat="false" ht="15" hidden="false" customHeight="false" outlineLevel="0" collapsed="false"/>
    <row r="55345" customFormat="false" ht="15" hidden="false" customHeight="false" outlineLevel="0" collapsed="false"/>
    <row r="55346" customFormat="false" ht="15" hidden="false" customHeight="false" outlineLevel="0" collapsed="false"/>
    <row r="55347" customFormat="false" ht="15" hidden="false" customHeight="false" outlineLevel="0" collapsed="false"/>
    <row r="55348" customFormat="false" ht="15" hidden="false" customHeight="false" outlineLevel="0" collapsed="false"/>
    <row r="55349" customFormat="false" ht="15" hidden="false" customHeight="false" outlineLevel="0" collapsed="false"/>
    <row r="55350" customFormat="false" ht="15" hidden="false" customHeight="false" outlineLevel="0" collapsed="false"/>
    <row r="55351" customFormat="false" ht="15" hidden="false" customHeight="false" outlineLevel="0" collapsed="false"/>
    <row r="55352" customFormat="false" ht="15" hidden="false" customHeight="false" outlineLevel="0" collapsed="false"/>
    <row r="55353" customFormat="false" ht="15" hidden="false" customHeight="false" outlineLevel="0" collapsed="false"/>
    <row r="55354" customFormat="false" ht="15" hidden="false" customHeight="false" outlineLevel="0" collapsed="false"/>
    <row r="55355" customFormat="false" ht="15" hidden="false" customHeight="false" outlineLevel="0" collapsed="false"/>
    <row r="55356" customFormat="false" ht="15" hidden="false" customHeight="false" outlineLevel="0" collapsed="false"/>
    <row r="55357" customFormat="false" ht="15" hidden="false" customHeight="false" outlineLevel="0" collapsed="false"/>
    <row r="55358" customFormat="false" ht="15" hidden="false" customHeight="false" outlineLevel="0" collapsed="false"/>
    <row r="55359" customFormat="false" ht="15" hidden="false" customHeight="false" outlineLevel="0" collapsed="false"/>
    <row r="55360" customFormat="false" ht="15" hidden="false" customHeight="false" outlineLevel="0" collapsed="false"/>
    <row r="55361" customFormat="false" ht="15" hidden="false" customHeight="false" outlineLevel="0" collapsed="false"/>
    <row r="55362" customFormat="false" ht="15" hidden="false" customHeight="false" outlineLevel="0" collapsed="false"/>
    <row r="55363" customFormat="false" ht="15" hidden="false" customHeight="false" outlineLevel="0" collapsed="false"/>
    <row r="55364" customFormat="false" ht="15" hidden="false" customHeight="false" outlineLevel="0" collapsed="false"/>
    <row r="55365" customFormat="false" ht="15" hidden="false" customHeight="false" outlineLevel="0" collapsed="false"/>
    <row r="55366" customFormat="false" ht="15" hidden="false" customHeight="false" outlineLevel="0" collapsed="false"/>
    <row r="55367" customFormat="false" ht="15" hidden="false" customHeight="false" outlineLevel="0" collapsed="false"/>
    <row r="55368" customFormat="false" ht="15" hidden="false" customHeight="false" outlineLevel="0" collapsed="false"/>
    <row r="55369" customFormat="false" ht="15" hidden="false" customHeight="false" outlineLevel="0" collapsed="false"/>
    <row r="55370" customFormat="false" ht="15" hidden="false" customHeight="false" outlineLevel="0" collapsed="false"/>
    <row r="55371" customFormat="false" ht="15" hidden="false" customHeight="false" outlineLevel="0" collapsed="false"/>
    <row r="55372" customFormat="false" ht="15" hidden="false" customHeight="false" outlineLevel="0" collapsed="false"/>
    <row r="55373" customFormat="false" ht="15" hidden="false" customHeight="false" outlineLevel="0" collapsed="false"/>
    <row r="55374" customFormat="false" ht="15" hidden="false" customHeight="false" outlineLevel="0" collapsed="false"/>
    <row r="55375" customFormat="false" ht="15" hidden="false" customHeight="false" outlineLevel="0" collapsed="false"/>
    <row r="55376" customFormat="false" ht="15" hidden="false" customHeight="false" outlineLevel="0" collapsed="false"/>
    <row r="55377" customFormat="false" ht="15" hidden="false" customHeight="false" outlineLevel="0" collapsed="false"/>
    <row r="55378" customFormat="false" ht="15" hidden="false" customHeight="false" outlineLevel="0" collapsed="false"/>
    <row r="55379" customFormat="false" ht="15" hidden="false" customHeight="false" outlineLevel="0" collapsed="false"/>
    <row r="55380" customFormat="false" ht="15" hidden="false" customHeight="false" outlineLevel="0" collapsed="false"/>
    <row r="55381" customFormat="false" ht="15" hidden="false" customHeight="false" outlineLevel="0" collapsed="false"/>
    <row r="55382" customFormat="false" ht="15" hidden="false" customHeight="false" outlineLevel="0" collapsed="false"/>
    <row r="55383" customFormat="false" ht="15" hidden="false" customHeight="false" outlineLevel="0" collapsed="false"/>
    <row r="55384" customFormat="false" ht="15" hidden="false" customHeight="false" outlineLevel="0" collapsed="false"/>
    <row r="55385" customFormat="false" ht="15" hidden="false" customHeight="false" outlineLevel="0" collapsed="false"/>
    <row r="55386" customFormat="false" ht="15" hidden="false" customHeight="false" outlineLevel="0" collapsed="false"/>
    <row r="55387" customFormat="false" ht="15" hidden="false" customHeight="false" outlineLevel="0" collapsed="false"/>
    <row r="55388" customFormat="false" ht="15" hidden="false" customHeight="false" outlineLevel="0" collapsed="false"/>
    <row r="55389" customFormat="false" ht="15" hidden="false" customHeight="false" outlineLevel="0" collapsed="false"/>
    <row r="55390" customFormat="false" ht="15" hidden="false" customHeight="false" outlineLevel="0" collapsed="false"/>
    <row r="55391" customFormat="false" ht="15" hidden="false" customHeight="false" outlineLevel="0" collapsed="false"/>
    <row r="55392" customFormat="false" ht="15" hidden="false" customHeight="false" outlineLevel="0" collapsed="false"/>
    <row r="55393" customFormat="false" ht="15" hidden="false" customHeight="false" outlineLevel="0" collapsed="false"/>
    <row r="55394" customFormat="false" ht="15" hidden="false" customHeight="false" outlineLevel="0" collapsed="false"/>
    <row r="55395" customFormat="false" ht="15" hidden="false" customHeight="false" outlineLevel="0" collapsed="false"/>
    <row r="55396" customFormat="false" ht="15" hidden="false" customHeight="false" outlineLevel="0" collapsed="false"/>
    <row r="55397" customFormat="false" ht="15" hidden="false" customHeight="false" outlineLevel="0" collapsed="false"/>
    <row r="55398" customFormat="false" ht="15" hidden="false" customHeight="false" outlineLevel="0" collapsed="false"/>
    <row r="55399" customFormat="false" ht="15" hidden="false" customHeight="false" outlineLevel="0" collapsed="false"/>
    <row r="55400" customFormat="false" ht="15" hidden="false" customHeight="false" outlineLevel="0" collapsed="false"/>
    <row r="55401" customFormat="false" ht="15" hidden="false" customHeight="false" outlineLevel="0" collapsed="false"/>
    <row r="55402" customFormat="false" ht="15" hidden="false" customHeight="false" outlineLevel="0" collapsed="false"/>
    <row r="55403" customFormat="false" ht="15" hidden="false" customHeight="false" outlineLevel="0" collapsed="false"/>
    <row r="55404" customFormat="false" ht="15" hidden="false" customHeight="false" outlineLevel="0" collapsed="false"/>
    <row r="55405" customFormat="false" ht="15" hidden="false" customHeight="false" outlineLevel="0" collapsed="false"/>
    <row r="55406" customFormat="false" ht="15" hidden="false" customHeight="false" outlineLevel="0" collapsed="false"/>
    <row r="55407" customFormat="false" ht="15" hidden="false" customHeight="false" outlineLevel="0" collapsed="false"/>
    <row r="55408" customFormat="false" ht="15" hidden="false" customHeight="false" outlineLevel="0" collapsed="false"/>
    <row r="55409" customFormat="false" ht="15" hidden="false" customHeight="false" outlineLevel="0" collapsed="false"/>
    <row r="55410" customFormat="false" ht="15" hidden="false" customHeight="false" outlineLevel="0" collapsed="false"/>
    <row r="55411" customFormat="false" ht="15" hidden="false" customHeight="false" outlineLevel="0" collapsed="false"/>
    <row r="55412" customFormat="false" ht="15" hidden="false" customHeight="false" outlineLevel="0" collapsed="false"/>
    <row r="55413" customFormat="false" ht="15" hidden="false" customHeight="false" outlineLevel="0" collapsed="false"/>
    <row r="55414" customFormat="false" ht="15" hidden="false" customHeight="false" outlineLevel="0" collapsed="false"/>
    <row r="55415" customFormat="false" ht="15" hidden="false" customHeight="false" outlineLevel="0" collapsed="false"/>
    <row r="55416" customFormat="false" ht="15" hidden="false" customHeight="false" outlineLevel="0" collapsed="false"/>
    <row r="55417" customFormat="false" ht="15" hidden="false" customHeight="false" outlineLevel="0" collapsed="false"/>
    <row r="55418" customFormat="false" ht="15" hidden="false" customHeight="false" outlineLevel="0" collapsed="false"/>
    <row r="55419" customFormat="false" ht="15" hidden="false" customHeight="false" outlineLevel="0" collapsed="false"/>
    <row r="55420" customFormat="false" ht="15" hidden="false" customHeight="false" outlineLevel="0" collapsed="false"/>
    <row r="55421" customFormat="false" ht="15" hidden="false" customHeight="false" outlineLevel="0" collapsed="false"/>
    <row r="55422" customFormat="false" ht="15" hidden="false" customHeight="false" outlineLevel="0" collapsed="false"/>
    <row r="55423" customFormat="false" ht="15" hidden="false" customHeight="false" outlineLevel="0" collapsed="false"/>
    <row r="55424" customFormat="false" ht="15" hidden="false" customHeight="false" outlineLevel="0" collapsed="false"/>
    <row r="55425" customFormat="false" ht="15" hidden="false" customHeight="false" outlineLevel="0" collapsed="false"/>
    <row r="55426" customFormat="false" ht="15" hidden="false" customHeight="false" outlineLevel="0" collapsed="false"/>
    <row r="55427" customFormat="false" ht="15" hidden="false" customHeight="false" outlineLevel="0" collapsed="false"/>
    <row r="55428" customFormat="false" ht="15" hidden="false" customHeight="false" outlineLevel="0" collapsed="false"/>
    <row r="55429" customFormat="false" ht="15" hidden="false" customHeight="false" outlineLevel="0" collapsed="false"/>
    <row r="55430" customFormat="false" ht="15" hidden="false" customHeight="false" outlineLevel="0" collapsed="false"/>
    <row r="55431" customFormat="false" ht="15" hidden="false" customHeight="false" outlineLevel="0" collapsed="false"/>
    <row r="55432" customFormat="false" ht="15" hidden="false" customHeight="false" outlineLevel="0" collapsed="false"/>
    <row r="55433" customFormat="false" ht="15" hidden="false" customHeight="false" outlineLevel="0" collapsed="false"/>
    <row r="55434" customFormat="false" ht="15" hidden="false" customHeight="false" outlineLevel="0" collapsed="false"/>
    <row r="55435" customFormat="false" ht="15" hidden="false" customHeight="false" outlineLevel="0" collapsed="false"/>
    <row r="55436" customFormat="false" ht="15" hidden="false" customHeight="false" outlineLevel="0" collapsed="false"/>
    <row r="55437" customFormat="false" ht="15" hidden="false" customHeight="false" outlineLevel="0" collapsed="false"/>
    <row r="55438" customFormat="false" ht="15" hidden="false" customHeight="false" outlineLevel="0" collapsed="false"/>
    <row r="55439" customFormat="false" ht="15" hidden="false" customHeight="false" outlineLevel="0" collapsed="false"/>
    <row r="55440" customFormat="false" ht="15" hidden="false" customHeight="false" outlineLevel="0" collapsed="false"/>
    <row r="55441" customFormat="false" ht="15" hidden="false" customHeight="false" outlineLevel="0" collapsed="false"/>
    <row r="55442" customFormat="false" ht="15" hidden="false" customHeight="false" outlineLevel="0" collapsed="false"/>
    <row r="55443" customFormat="false" ht="15" hidden="false" customHeight="false" outlineLevel="0" collapsed="false"/>
    <row r="55444" customFormat="false" ht="15" hidden="false" customHeight="false" outlineLevel="0" collapsed="false"/>
    <row r="55445" customFormat="false" ht="15" hidden="false" customHeight="false" outlineLevel="0" collapsed="false"/>
    <row r="55446" customFormat="false" ht="15" hidden="false" customHeight="false" outlineLevel="0" collapsed="false"/>
    <row r="55447" customFormat="false" ht="15" hidden="false" customHeight="false" outlineLevel="0" collapsed="false"/>
    <row r="55448" customFormat="false" ht="15" hidden="false" customHeight="false" outlineLevel="0" collapsed="false"/>
    <row r="55449" customFormat="false" ht="15" hidden="false" customHeight="false" outlineLevel="0" collapsed="false"/>
    <row r="55450" customFormat="false" ht="15" hidden="false" customHeight="false" outlineLevel="0" collapsed="false"/>
    <row r="55451" customFormat="false" ht="15" hidden="false" customHeight="false" outlineLevel="0" collapsed="false"/>
    <row r="55452" customFormat="false" ht="15" hidden="false" customHeight="false" outlineLevel="0" collapsed="false"/>
    <row r="55453" customFormat="false" ht="15" hidden="false" customHeight="false" outlineLevel="0" collapsed="false"/>
    <row r="55454" customFormat="false" ht="15" hidden="false" customHeight="false" outlineLevel="0" collapsed="false"/>
    <row r="55455" customFormat="false" ht="15" hidden="false" customHeight="false" outlineLevel="0" collapsed="false"/>
    <row r="55456" customFormat="false" ht="15" hidden="false" customHeight="false" outlineLevel="0" collapsed="false"/>
    <row r="55457" customFormat="false" ht="15" hidden="false" customHeight="false" outlineLevel="0" collapsed="false"/>
    <row r="55458" customFormat="false" ht="15" hidden="false" customHeight="false" outlineLevel="0" collapsed="false"/>
    <row r="55459" customFormat="false" ht="15" hidden="false" customHeight="false" outlineLevel="0" collapsed="false"/>
    <row r="55460" customFormat="false" ht="15" hidden="false" customHeight="false" outlineLevel="0" collapsed="false"/>
    <row r="55461" customFormat="false" ht="15" hidden="false" customHeight="false" outlineLevel="0" collapsed="false"/>
    <row r="55462" customFormat="false" ht="15" hidden="false" customHeight="false" outlineLevel="0" collapsed="false"/>
    <row r="55463" customFormat="false" ht="15" hidden="false" customHeight="false" outlineLevel="0" collapsed="false"/>
    <row r="55464" customFormat="false" ht="15" hidden="false" customHeight="false" outlineLevel="0" collapsed="false"/>
    <row r="55465" customFormat="false" ht="15" hidden="false" customHeight="false" outlineLevel="0" collapsed="false"/>
    <row r="55466" customFormat="false" ht="15" hidden="false" customHeight="false" outlineLevel="0" collapsed="false"/>
    <row r="55467" customFormat="false" ht="15" hidden="false" customHeight="false" outlineLevel="0" collapsed="false"/>
    <row r="55468" customFormat="false" ht="15" hidden="false" customHeight="false" outlineLevel="0" collapsed="false"/>
    <row r="55469" customFormat="false" ht="15" hidden="false" customHeight="false" outlineLevel="0" collapsed="false"/>
    <row r="55470" customFormat="false" ht="15" hidden="false" customHeight="false" outlineLevel="0" collapsed="false"/>
    <row r="55471" customFormat="false" ht="15" hidden="false" customHeight="false" outlineLevel="0" collapsed="false"/>
    <row r="55472" customFormat="false" ht="15" hidden="false" customHeight="false" outlineLevel="0" collapsed="false"/>
    <row r="55473" customFormat="false" ht="15" hidden="false" customHeight="false" outlineLevel="0" collapsed="false"/>
    <row r="55474" customFormat="false" ht="15" hidden="false" customHeight="false" outlineLevel="0" collapsed="false"/>
    <row r="55475" customFormat="false" ht="15" hidden="false" customHeight="false" outlineLevel="0" collapsed="false"/>
    <row r="55476" customFormat="false" ht="15" hidden="false" customHeight="false" outlineLevel="0" collapsed="false"/>
    <row r="55477" customFormat="false" ht="15" hidden="false" customHeight="false" outlineLevel="0" collapsed="false"/>
    <row r="55478" customFormat="false" ht="15" hidden="false" customHeight="false" outlineLevel="0" collapsed="false"/>
    <row r="55479" customFormat="false" ht="15" hidden="false" customHeight="false" outlineLevel="0" collapsed="false"/>
    <row r="55480" customFormat="false" ht="15" hidden="false" customHeight="false" outlineLevel="0" collapsed="false"/>
    <row r="55481" customFormat="false" ht="15" hidden="false" customHeight="false" outlineLevel="0" collapsed="false"/>
    <row r="55482" customFormat="false" ht="15" hidden="false" customHeight="false" outlineLevel="0" collapsed="false"/>
    <row r="55483" customFormat="false" ht="15" hidden="false" customHeight="false" outlineLevel="0" collapsed="false"/>
    <row r="55484" customFormat="false" ht="15" hidden="false" customHeight="false" outlineLevel="0" collapsed="false"/>
    <row r="55485" customFormat="false" ht="15" hidden="false" customHeight="false" outlineLevel="0" collapsed="false"/>
    <row r="55486" customFormat="false" ht="15" hidden="false" customHeight="false" outlineLevel="0" collapsed="false"/>
    <row r="55487" customFormat="false" ht="15" hidden="false" customHeight="false" outlineLevel="0" collapsed="false"/>
    <row r="55488" customFormat="false" ht="15" hidden="false" customHeight="false" outlineLevel="0" collapsed="false"/>
    <row r="55489" customFormat="false" ht="15" hidden="false" customHeight="false" outlineLevel="0" collapsed="false"/>
    <row r="55490" customFormat="false" ht="15" hidden="false" customHeight="false" outlineLevel="0" collapsed="false"/>
    <row r="55491" customFormat="false" ht="15" hidden="false" customHeight="false" outlineLevel="0" collapsed="false"/>
    <row r="55492" customFormat="false" ht="15" hidden="false" customHeight="false" outlineLevel="0" collapsed="false"/>
    <row r="55493" customFormat="false" ht="15" hidden="false" customHeight="false" outlineLevel="0" collapsed="false"/>
    <row r="55494" customFormat="false" ht="15" hidden="false" customHeight="false" outlineLevel="0" collapsed="false"/>
    <row r="55495" customFormat="false" ht="15" hidden="false" customHeight="false" outlineLevel="0" collapsed="false"/>
    <row r="55496" customFormat="false" ht="15" hidden="false" customHeight="false" outlineLevel="0" collapsed="false"/>
    <row r="55497" customFormat="false" ht="15" hidden="false" customHeight="false" outlineLevel="0" collapsed="false"/>
    <row r="55498" customFormat="false" ht="15" hidden="false" customHeight="false" outlineLevel="0" collapsed="false"/>
    <row r="55499" customFormat="false" ht="15" hidden="false" customHeight="false" outlineLevel="0" collapsed="false"/>
    <row r="55500" customFormat="false" ht="15" hidden="false" customHeight="false" outlineLevel="0" collapsed="false"/>
    <row r="55501" customFormat="false" ht="15" hidden="false" customHeight="false" outlineLevel="0" collapsed="false"/>
    <row r="55502" customFormat="false" ht="15" hidden="false" customHeight="false" outlineLevel="0" collapsed="false"/>
    <row r="55503" customFormat="false" ht="15" hidden="false" customHeight="false" outlineLevel="0" collapsed="false"/>
    <row r="55504" customFormat="false" ht="15" hidden="false" customHeight="false" outlineLevel="0" collapsed="false"/>
    <row r="55505" customFormat="false" ht="15" hidden="false" customHeight="false" outlineLevel="0" collapsed="false"/>
    <row r="55506" customFormat="false" ht="15" hidden="false" customHeight="false" outlineLevel="0" collapsed="false"/>
    <row r="55507" customFormat="false" ht="15" hidden="false" customHeight="false" outlineLevel="0" collapsed="false"/>
    <row r="55508" customFormat="false" ht="15" hidden="false" customHeight="false" outlineLevel="0" collapsed="false"/>
    <row r="55509" customFormat="false" ht="15" hidden="false" customHeight="false" outlineLevel="0" collapsed="false"/>
    <row r="55510" customFormat="false" ht="15" hidden="false" customHeight="false" outlineLevel="0" collapsed="false"/>
    <row r="55511" customFormat="false" ht="15" hidden="false" customHeight="false" outlineLevel="0" collapsed="false"/>
    <row r="55512" customFormat="false" ht="15" hidden="false" customHeight="false" outlineLevel="0" collapsed="false"/>
    <row r="55513" customFormat="false" ht="15" hidden="false" customHeight="false" outlineLevel="0" collapsed="false"/>
    <row r="55514" customFormat="false" ht="15" hidden="false" customHeight="false" outlineLevel="0" collapsed="false"/>
    <row r="55515" customFormat="false" ht="15" hidden="false" customHeight="false" outlineLevel="0" collapsed="false"/>
    <row r="55516" customFormat="false" ht="15" hidden="false" customHeight="false" outlineLevel="0" collapsed="false"/>
    <row r="55517" customFormat="false" ht="15" hidden="false" customHeight="false" outlineLevel="0" collapsed="false"/>
    <row r="55518" customFormat="false" ht="15" hidden="false" customHeight="false" outlineLevel="0" collapsed="false"/>
    <row r="55519" customFormat="false" ht="15" hidden="false" customHeight="false" outlineLevel="0" collapsed="false"/>
    <row r="55520" customFormat="false" ht="15" hidden="false" customHeight="false" outlineLevel="0" collapsed="false"/>
    <row r="55521" customFormat="false" ht="15" hidden="false" customHeight="false" outlineLevel="0" collapsed="false"/>
    <row r="55522" customFormat="false" ht="15" hidden="false" customHeight="false" outlineLevel="0" collapsed="false"/>
    <row r="55523" customFormat="false" ht="15" hidden="false" customHeight="false" outlineLevel="0" collapsed="false"/>
    <row r="55524" customFormat="false" ht="15" hidden="false" customHeight="false" outlineLevel="0" collapsed="false"/>
    <row r="55525" customFormat="false" ht="15" hidden="false" customHeight="false" outlineLevel="0" collapsed="false"/>
    <row r="55526" customFormat="false" ht="15" hidden="false" customHeight="false" outlineLevel="0" collapsed="false"/>
    <row r="55527" customFormat="false" ht="15" hidden="false" customHeight="false" outlineLevel="0" collapsed="false"/>
    <row r="55528" customFormat="false" ht="15" hidden="false" customHeight="false" outlineLevel="0" collapsed="false"/>
    <row r="55529" customFormat="false" ht="15" hidden="false" customHeight="false" outlineLevel="0" collapsed="false"/>
    <row r="55530" customFormat="false" ht="15" hidden="false" customHeight="false" outlineLevel="0" collapsed="false"/>
    <row r="55531" customFormat="false" ht="15" hidden="false" customHeight="false" outlineLevel="0" collapsed="false"/>
    <row r="55532" customFormat="false" ht="15" hidden="false" customHeight="false" outlineLevel="0" collapsed="false"/>
    <row r="55533" customFormat="false" ht="15" hidden="false" customHeight="false" outlineLevel="0" collapsed="false"/>
    <row r="55534" customFormat="false" ht="15" hidden="false" customHeight="false" outlineLevel="0" collapsed="false"/>
    <row r="55535" customFormat="false" ht="15" hidden="false" customHeight="false" outlineLevel="0" collapsed="false"/>
    <row r="55536" customFormat="false" ht="15" hidden="false" customHeight="false" outlineLevel="0" collapsed="false"/>
    <row r="55537" customFormat="false" ht="15" hidden="false" customHeight="false" outlineLevel="0" collapsed="false"/>
    <row r="55538" customFormat="false" ht="15" hidden="false" customHeight="false" outlineLevel="0" collapsed="false"/>
    <row r="55539" customFormat="false" ht="15" hidden="false" customHeight="false" outlineLevel="0" collapsed="false"/>
    <row r="55540" customFormat="false" ht="15" hidden="false" customHeight="false" outlineLevel="0" collapsed="false"/>
    <row r="55541" customFormat="false" ht="15" hidden="false" customHeight="false" outlineLevel="0" collapsed="false"/>
    <row r="55542" customFormat="false" ht="15" hidden="false" customHeight="false" outlineLevel="0" collapsed="false"/>
    <row r="55543" customFormat="false" ht="15" hidden="false" customHeight="false" outlineLevel="0" collapsed="false"/>
    <row r="55544" customFormat="false" ht="15" hidden="false" customHeight="false" outlineLevel="0" collapsed="false"/>
    <row r="55545" customFormat="false" ht="15" hidden="false" customHeight="false" outlineLevel="0" collapsed="false"/>
    <row r="55546" customFormat="false" ht="15" hidden="false" customHeight="false" outlineLevel="0" collapsed="false"/>
    <row r="55547" customFormat="false" ht="15" hidden="false" customHeight="false" outlineLevel="0" collapsed="false"/>
    <row r="55548" customFormat="false" ht="15" hidden="false" customHeight="false" outlineLevel="0" collapsed="false"/>
    <row r="55549" customFormat="false" ht="15" hidden="false" customHeight="false" outlineLevel="0" collapsed="false"/>
    <row r="55550" customFormat="false" ht="15" hidden="false" customHeight="false" outlineLevel="0" collapsed="false"/>
    <row r="55551" customFormat="false" ht="15" hidden="false" customHeight="false" outlineLevel="0" collapsed="false"/>
    <row r="55552" customFormat="false" ht="15" hidden="false" customHeight="false" outlineLevel="0" collapsed="false"/>
    <row r="55553" customFormat="false" ht="15" hidden="false" customHeight="false" outlineLevel="0" collapsed="false"/>
    <row r="55554" customFormat="false" ht="15" hidden="false" customHeight="false" outlineLevel="0" collapsed="false"/>
    <row r="55555" customFormat="false" ht="15" hidden="false" customHeight="false" outlineLevel="0" collapsed="false"/>
    <row r="55556" customFormat="false" ht="15" hidden="false" customHeight="false" outlineLevel="0" collapsed="false"/>
    <row r="55557" customFormat="false" ht="15" hidden="false" customHeight="false" outlineLevel="0" collapsed="false"/>
    <row r="55558" customFormat="false" ht="15" hidden="false" customHeight="false" outlineLevel="0" collapsed="false"/>
    <row r="55559" customFormat="false" ht="15" hidden="false" customHeight="false" outlineLevel="0" collapsed="false"/>
    <row r="55560" customFormat="false" ht="15" hidden="false" customHeight="false" outlineLevel="0" collapsed="false"/>
    <row r="55561" customFormat="false" ht="15" hidden="false" customHeight="false" outlineLevel="0" collapsed="false"/>
    <row r="55562" customFormat="false" ht="15" hidden="false" customHeight="false" outlineLevel="0" collapsed="false"/>
    <row r="55563" customFormat="false" ht="15" hidden="false" customHeight="false" outlineLevel="0" collapsed="false"/>
    <row r="55564" customFormat="false" ht="15" hidden="false" customHeight="false" outlineLevel="0" collapsed="false"/>
    <row r="55565" customFormat="false" ht="15" hidden="false" customHeight="false" outlineLevel="0" collapsed="false"/>
    <row r="55566" customFormat="false" ht="15" hidden="false" customHeight="false" outlineLevel="0" collapsed="false"/>
    <row r="55567" customFormat="false" ht="15" hidden="false" customHeight="false" outlineLevel="0" collapsed="false"/>
    <row r="55568" customFormat="false" ht="15" hidden="false" customHeight="false" outlineLevel="0" collapsed="false"/>
    <row r="55569" customFormat="false" ht="15" hidden="false" customHeight="false" outlineLevel="0" collapsed="false"/>
    <row r="55570" customFormat="false" ht="15" hidden="false" customHeight="false" outlineLevel="0" collapsed="false"/>
    <row r="55571" customFormat="false" ht="15" hidden="false" customHeight="false" outlineLevel="0" collapsed="false"/>
    <row r="55572" customFormat="false" ht="15" hidden="false" customHeight="false" outlineLevel="0" collapsed="false"/>
    <row r="55573" customFormat="false" ht="15" hidden="false" customHeight="false" outlineLevel="0" collapsed="false"/>
    <row r="55574" customFormat="false" ht="15" hidden="false" customHeight="false" outlineLevel="0" collapsed="false"/>
    <row r="55575" customFormat="false" ht="15" hidden="false" customHeight="false" outlineLevel="0" collapsed="false"/>
    <row r="55576" customFormat="false" ht="15" hidden="false" customHeight="false" outlineLevel="0" collapsed="false"/>
    <row r="55577" customFormat="false" ht="15" hidden="false" customHeight="false" outlineLevel="0" collapsed="false"/>
    <row r="55578" customFormat="false" ht="15" hidden="false" customHeight="false" outlineLevel="0" collapsed="false"/>
    <row r="55579" customFormat="false" ht="15" hidden="false" customHeight="false" outlineLevel="0" collapsed="false"/>
    <row r="55580" customFormat="false" ht="15" hidden="false" customHeight="false" outlineLevel="0" collapsed="false"/>
    <row r="55581" customFormat="false" ht="15" hidden="false" customHeight="false" outlineLevel="0" collapsed="false"/>
    <row r="55582" customFormat="false" ht="15" hidden="false" customHeight="false" outlineLevel="0" collapsed="false"/>
    <row r="55583" customFormat="false" ht="15" hidden="false" customHeight="false" outlineLevel="0" collapsed="false"/>
    <row r="55584" customFormat="false" ht="15" hidden="false" customHeight="false" outlineLevel="0" collapsed="false"/>
    <row r="55585" customFormat="false" ht="15" hidden="false" customHeight="false" outlineLevel="0" collapsed="false"/>
    <row r="55586" customFormat="false" ht="15" hidden="false" customHeight="false" outlineLevel="0" collapsed="false"/>
    <row r="55587" customFormat="false" ht="15" hidden="false" customHeight="false" outlineLevel="0" collapsed="false"/>
    <row r="55588" customFormat="false" ht="15" hidden="false" customHeight="false" outlineLevel="0" collapsed="false"/>
    <row r="55589" customFormat="false" ht="15" hidden="false" customHeight="false" outlineLevel="0" collapsed="false"/>
    <row r="55590" customFormat="false" ht="15" hidden="false" customHeight="false" outlineLevel="0" collapsed="false"/>
    <row r="55591" customFormat="false" ht="15" hidden="false" customHeight="false" outlineLevel="0" collapsed="false"/>
    <row r="55592" customFormat="false" ht="15" hidden="false" customHeight="false" outlineLevel="0" collapsed="false"/>
    <row r="55593" customFormat="false" ht="15" hidden="false" customHeight="false" outlineLevel="0" collapsed="false"/>
    <row r="55594" customFormat="false" ht="15" hidden="false" customHeight="false" outlineLevel="0" collapsed="false"/>
    <row r="55595" customFormat="false" ht="15" hidden="false" customHeight="false" outlineLevel="0" collapsed="false"/>
    <row r="55596" customFormat="false" ht="15" hidden="false" customHeight="false" outlineLevel="0" collapsed="false"/>
    <row r="55597" customFormat="false" ht="15" hidden="false" customHeight="false" outlineLevel="0" collapsed="false"/>
    <row r="55598" customFormat="false" ht="15" hidden="false" customHeight="false" outlineLevel="0" collapsed="false"/>
    <row r="55599" customFormat="false" ht="15" hidden="false" customHeight="false" outlineLevel="0" collapsed="false"/>
    <row r="55600" customFormat="false" ht="15" hidden="false" customHeight="false" outlineLevel="0" collapsed="false"/>
    <row r="55601" customFormat="false" ht="15" hidden="false" customHeight="false" outlineLevel="0" collapsed="false"/>
    <row r="55602" customFormat="false" ht="15" hidden="false" customHeight="false" outlineLevel="0" collapsed="false"/>
    <row r="55603" customFormat="false" ht="15" hidden="false" customHeight="false" outlineLevel="0" collapsed="false"/>
    <row r="55604" customFormat="false" ht="15" hidden="false" customHeight="false" outlineLevel="0" collapsed="false"/>
    <row r="55605" customFormat="false" ht="15" hidden="false" customHeight="false" outlineLevel="0" collapsed="false"/>
    <row r="55606" customFormat="false" ht="15" hidden="false" customHeight="false" outlineLevel="0" collapsed="false"/>
    <row r="55607" customFormat="false" ht="15" hidden="false" customHeight="false" outlineLevel="0" collapsed="false"/>
    <row r="55608" customFormat="false" ht="15" hidden="false" customHeight="false" outlineLevel="0" collapsed="false"/>
    <row r="55609" customFormat="false" ht="15" hidden="false" customHeight="false" outlineLevel="0" collapsed="false"/>
    <row r="55610" customFormat="false" ht="15" hidden="false" customHeight="false" outlineLevel="0" collapsed="false"/>
    <row r="55611" customFormat="false" ht="15" hidden="false" customHeight="false" outlineLevel="0" collapsed="false"/>
    <row r="55612" customFormat="false" ht="15" hidden="false" customHeight="false" outlineLevel="0" collapsed="false"/>
    <row r="55613" customFormat="false" ht="15" hidden="false" customHeight="false" outlineLevel="0" collapsed="false"/>
    <row r="55614" customFormat="false" ht="15" hidden="false" customHeight="false" outlineLevel="0" collapsed="false"/>
    <row r="55615" customFormat="false" ht="15" hidden="false" customHeight="false" outlineLevel="0" collapsed="false"/>
    <row r="55616" customFormat="false" ht="15" hidden="false" customHeight="false" outlineLevel="0" collapsed="false"/>
    <row r="55617" customFormat="false" ht="15" hidden="false" customHeight="false" outlineLevel="0" collapsed="false"/>
    <row r="55618" customFormat="false" ht="15" hidden="false" customHeight="false" outlineLevel="0" collapsed="false"/>
    <row r="55619" customFormat="false" ht="15" hidden="false" customHeight="false" outlineLevel="0" collapsed="false"/>
    <row r="55620" customFormat="false" ht="15" hidden="false" customHeight="false" outlineLevel="0" collapsed="false"/>
    <row r="55621" customFormat="false" ht="15" hidden="false" customHeight="false" outlineLevel="0" collapsed="false"/>
    <row r="55622" customFormat="false" ht="15" hidden="false" customHeight="false" outlineLevel="0" collapsed="false"/>
    <row r="55623" customFormat="false" ht="15" hidden="false" customHeight="false" outlineLevel="0" collapsed="false"/>
    <row r="55624" customFormat="false" ht="15" hidden="false" customHeight="false" outlineLevel="0" collapsed="false"/>
    <row r="55625" customFormat="false" ht="15" hidden="false" customHeight="false" outlineLevel="0" collapsed="false"/>
    <row r="55626" customFormat="false" ht="15" hidden="false" customHeight="false" outlineLevel="0" collapsed="false"/>
    <row r="55627" customFormat="false" ht="15" hidden="false" customHeight="false" outlineLevel="0" collapsed="false"/>
    <row r="55628" customFormat="false" ht="15" hidden="false" customHeight="false" outlineLevel="0" collapsed="false"/>
    <row r="55629" customFormat="false" ht="15" hidden="false" customHeight="false" outlineLevel="0" collapsed="false"/>
    <row r="55630" customFormat="false" ht="15" hidden="false" customHeight="false" outlineLevel="0" collapsed="false"/>
    <row r="55631" customFormat="false" ht="15" hidden="false" customHeight="false" outlineLevel="0" collapsed="false"/>
    <row r="55632" customFormat="false" ht="15" hidden="false" customHeight="false" outlineLevel="0" collapsed="false"/>
    <row r="55633" customFormat="false" ht="15" hidden="false" customHeight="false" outlineLevel="0" collapsed="false"/>
    <row r="55634" customFormat="false" ht="15" hidden="false" customHeight="false" outlineLevel="0" collapsed="false"/>
    <row r="55635" customFormat="false" ht="15" hidden="false" customHeight="false" outlineLevel="0" collapsed="false"/>
    <row r="55636" customFormat="false" ht="15" hidden="false" customHeight="false" outlineLevel="0" collapsed="false"/>
    <row r="55637" customFormat="false" ht="15" hidden="false" customHeight="false" outlineLevel="0" collapsed="false"/>
    <row r="55638" customFormat="false" ht="15" hidden="false" customHeight="false" outlineLevel="0" collapsed="false"/>
    <row r="55639" customFormat="false" ht="15" hidden="false" customHeight="false" outlineLevel="0" collapsed="false"/>
    <row r="55640" customFormat="false" ht="15" hidden="false" customHeight="false" outlineLevel="0" collapsed="false"/>
    <row r="55641" customFormat="false" ht="15" hidden="false" customHeight="false" outlineLevel="0" collapsed="false"/>
    <row r="55642" customFormat="false" ht="15" hidden="false" customHeight="false" outlineLevel="0" collapsed="false"/>
    <row r="55643" customFormat="false" ht="15" hidden="false" customHeight="false" outlineLevel="0" collapsed="false"/>
    <row r="55644" customFormat="false" ht="15" hidden="false" customHeight="false" outlineLevel="0" collapsed="false"/>
    <row r="55645" customFormat="false" ht="15" hidden="false" customHeight="false" outlineLevel="0" collapsed="false"/>
    <row r="55646" customFormat="false" ht="15" hidden="false" customHeight="false" outlineLevel="0" collapsed="false"/>
    <row r="55647" customFormat="false" ht="15" hidden="false" customHeight="false" outlineLevel="0" collapsed="false"/>
    <row r="55648" customFormat="false" ht="15" hidden="false" customHeight="false" outlineLevel="0" collapsed="false"/>
    <row r="55649" customFormat="false" ht="15" hidden="false" customHeight="false" outlineLevel="0" collapsed="false"/>
    <row r="55650" customFormat="false" ht="15" hidden="false" customHeight="false" outlineLevel="0" collapsed="false"/>
    <row r="55651" customFormat="false" ht="15" hidden="false" customHeight="false" outlineLevel="0" collapsed="false"/>
    <row r="55652" customFormat="false" ht="15" hidden="false" customHeight="false" outlineLevel="0" collapsed="false"/>
    <row r="55653" customFormat="false" ht="15" hidden="false" customHeight="false" outlineLevel="0" collapsed="false"/>
    <row r="55654" customFormat="false" ht="15" hidden="false" customHeight="false" outlineLevel="0" collapsed="false"/>
    <row r="55655" customFormat="false" ht="15" hidden="false" customHeight="false" outlineLevel="0" collapsed="false"/>
    <row r="55656" customFormat="false" ht="15" hidden="false" customHeight="false" outlineLevel="0" collapsed="false"/>
    <row r="55657" customFormat="false" ht="15" hidden="false" customHeight="false" outlineLevel="0" collapsed="false"/>
    <row r="55658" customFormat="false" ht="15" hidden="false" customHeight="false" outlineLevel="0" collapsed="false"/>
    <row r="55659" customFormat="false" ht="15" hidden="false" customHeight="false" outlineLevel="0" collapsed="false"/>
    <row r="55660" customFormat="false" ht="15" hidden="false" customHeight="false" outlineLevel="0" collapsed="false"/>
    <row r="55661" customFormat="false" ht="15" hidden="false" customHeight="false" outlineLevel="0" collapsed="false"/>
    <row r="55662" customFormat="false" ht="15" hidden="false" customHeight="false" outlineLevel="0" collapsed="false"/>
    <row r="55663" customFormat="false" ht="15" hidden="false" customHeight="false" outlineLevel="0" collapsed="false"/>
    <row r="55664" customFormat="false" ht="15" hidden="false" customHeight="false" outlineLevel="0" collapsed="false"/>
    <row r="55665" customFormat="false" ht="15" hidden="false" customHeight="false" outlineLevel="0" collapsed="false"/>
    <row r="55666" customFormat="false" ht="15" hidden="false" customHeight="false" outlineLevel="0" collapsed="false"/>
    <row r="55667" customFormat="false" ht="15" hidden="false" customHeight="false" outlineLevel="0" collapsed="false"/>
    <row r="55668" customFormat="false" ht="15" hidden="false" customHeight="false" outlineLevel="0" collapsed="false"/>
    <row r="55669" customFormat="false" ht="15" hidden="false" customHeight="false" outlineLevel="0" collapsed="false"/>
    <row r="55670" customFormat="false" ht="15" hidden="false" customHeight="false" outlineLevel="0" collapsed="false"/>
    <row r="55671" customFormat="false" ht="15" hidden="false" customHeight="false" outlineLevel="0" collapsed="false"/>
    <row r="55672" customFormat="false" ht="15" hidden="false" customHeight="false" outlineLevel="0" collapsed="false"/>
    <row r="55673" customFormat="false" ht="15" hidden="false" customHeight="false" outlineLevel="0" collapsed="false"/>
    <row r="55674" customFormat="false" ht="15" hidden="false" customHeight="false" outlineLevel="0" collapsed="false"/>
    <row r="55675" customFormat="false" ht="15" hidden="false" customHeight="false" outlineLevel="0" collapsed="false"/>
    <row r="55676" customFormat="false" ht="15" hidden="false" customHeight="false" outlineLevel="0" collapsed="false"/>
    <row r="55677" customFormat="false" ht="15" hidden="false" customHeight="false" outlineLevel="0" collapsed="false"/>
    <row r="55678" customFormat="false" ht="15" hidden="false" customHeight="false" outlineLevel="0" collapsed="false"/>
    <row r="55679" customFormat="false" ht="15" hidden="false" customHeight="false" outlineLevel="0" collapsed="false"/>
    <row r="55680" customFormat="false" ht="15" hidden="false" customHeight="false" outlineLevel="0" collapsed="false"/>
    <row r="55681" customFormat="false" ht="15" hidden="false" customHeight="false" outlineLevel="0" collapsed="false"/>
    <row r="55682" customFormat="false" ht="15" hidden="false" customHeight="false" outlineLevel="0" collapsed="false"/>
    <row r="55683" customFormat="false" ht="15" hidden="false" customHeight="false" outlineLevel="0" collapsed="false"/>
    <row r="55684" customFormat="false" ht="15" hidden="false" customHeight="false" outlineLevel="0" collapsed="false"/>
    <row r="55685" customFormat="false" ht="15" hidden="false" customHeight="false" outlineLevel="0" collapsed="false"/>
    <row r="55686" customFormat="false" ht="15" hidden="false" customHeight="false" outlineLevel="0" collapsed="false"/>
    <row r="55687" customFormat="false" ht="15" hidden="false" customHeight="false" outlineLevel="0" collapsed="false"/>
    <row r="55688" customFormat="false" ht="15" hidden="false" customHeight="false" outlineLevel="0" collapsed="false"/>
    <row r="55689" customFormat="false" ht="15" hidden="false" customHeight="false" outlineLevel="0" collapsed="false"/>
    <row r="55690" customFormat="false" ht="15" hidden="false" customHeight="false" outlineLevel="0" collapsed="false"/>
    <row r="55691" customFormat="false" ht="15" hidden="false" customHeight="false" outlineLevel="0" collapsed="false"/>
    <row r="55692" customFormat="false" ht="15" hidden="false" customHeight="false" outlineLevel="0" collapsed="false"/>
    <row r="55693" customFormat="false" ht="15" hidden="false" customHeight="false" outlineLevel="0" collapsed="false"/>
    <row r="55694" customFormat="false" ht="15" hidden="false" customHeight="false" outlineLevel="0" collapsed="false"/>
    <row r="55695" customFormat="false" ht="15" hidden="false" customHeight="false" outlineLevel="0" collapsed="false"/>
    <row r="55696" customFormat="false" ht="15" hidden="false" customHeight="false" outlineLevel="0" collapsed="false"/>
    <row r="55697" customFormat="false" ht="15" hidden="false" customHeight="false" outlineLevel="0" collapsed="false"/>
    <row r="55698" customFormat="false" ht="15" hidden="false" customHeight="false" outlineLevel="0" collapsed="false"/>
    <row r="55699" customFormat="false" ht="15" hidden="false" customHeight="false" outlineLevel="0" collapsed="false"/>
    <row r="55700" customFormat="false" ht="15" hidden="false" customHeight="false" outlineLevel="0" collapsed="false"/>
    <row r="55701" customFormat="false" ht="15" hidden="false" customHeight="false" outlineLevel="0" collapsed="false"/>
    <row r="55702" customFormat="false" ht="15" hidden="false" customHeight="false" outlineLevel="0" collapsed="false"/>
    <row r="55703" customFormat="false" ht="15" hidden="false" customHeight="false" outlineLevel="0" collapsed="false"/>
    <row r="55704" customFormat="false" ht="15" hidden="false" customHeight="false" outlineLevel="0" collapsed="false"/>
    <row r="55705" customFormat="false" ht="15" hidden="false" customHeight="false" outlineLevel="0" collapsed="false"/>
    <row r="55706" customFormat="false" ht="15" hidden="false" customHeight="false" outlineLevel="0" collapsed="false"/>
    <row r="55707" customFormat="false" ht="15" hidden="false" customHeight="false" outlineLevel="0" collapsed="false"/>
    <row r="55708" customFormat="false" ht="15" hidden="false" customHeight="false" outlineLevel="0" collapsed="false"/>
    <row r="55709" customFormat="false" ht="15" hidden="false" customHeight="false" outlineLevel="0" collapsed="false"/>
    <row r="55710" customFormat="false" ht="15" hidden="false" customHeight="false" outlineLevel="0" collapsed="false"/>
    <row r="55711" customFormat="false" ht="15" hidden="false" customHeight="false" outlineLevel="0" collapsed="false"/>
    <row r="55712" customFormat="false" ht="15" hidden="false" customHeight="false" outlineLevel="0" collapsed="false"/>
    <row r="55713" customFormat="false" ht="15" hidden="false" customHeight="false" outlineLevel="0" collapsed="false"/>
    <row r="55714" customFormat="false" ht="15" hidden="false" customHeight="false" outlineLevel="0" collapsed="false"/>
    <row r="55715" customFormat="false" ht="15" hidden="false" customHeight="false" outlineLevel="0" collapsed="false"/>
    <row r="55716" customFormat="false" ht="15" hidden="false" customHeight="false" outlineLevel="0" collapsed="false"/>
    <row r="55717" customFormat="false" ht="15" hidden="false" customHeight="false" outlineLevel="0" collapsed="false"/>
    <row r="55718" customFormat="false" ht="15" hidden="false" customHeight="false" outlineLevel="0" collapsed="false"/>
    <row r="55719" customFormat="false" ht="15" hidden="false" customHeight="false" outlineLevel="0" collapsed="false"/>
    <row r="55720" customFormat="false" ht="15" hidden="false" customHeight="false" outlineLevel="0" collapsed="false"/>
    <row r="55721" customFormat="false" ht="15" hidden="false" customHeight="false" outlineLevel="0" collapsed="false"/>
    <row r="55722" customFormat="false" ht="15" hidden="false" customHeight="false" outlineLevel="0" collapsed="false"/>
    <row r="55723" customFormat="false" ht="15" hidden="false" customHeight="false" outlineLevel="0" collapsed="false"/>
    <row r="55724" customFormat="false" ht="15" hidden="false" customHeight="false" outlineLevel="0" collapsed="false"/>
    <row r="55725" customFormat="false" ht="15" hidden="false" customHeight="false" outlineLevel="0" collapsed="false"/>
    <row r="55726" customFormat="false" ht="15" hidden="false" customHeight="false" outlineLevel="0" collapsed="false"/>
    <row r="55727" customFormat="false" ht="15" hidden="false" customHeight="false" outlineLevel="0" collapsed="false"/>
    <row r="55728" customFormat="false" ht="15" hidden="false" customHeight="false" outlineLevel="0" collapsed="false"/>
    <row r="55729" customFormat="false" ht="15" hidden="false" customHeight="false" outlineLevel="0" collapsed="false"/>
    <row r="55730" customFormat="false" ht="15" hidden="false" customHeight="false" outlineLevel="0" collapsed="false"/>
    <row r="55731" customFormat="false" ht="15" hidden="false" customHeight="false" outlineLevel="0" collapsed="false"/>
    <row r="55732" customFormat="false" ht="15" hidden="false" customHeight="false" outlineLevel="0" collapsed="false"/>
    <row r="55733" customFormat="false" ht="15" hidden="false" customHeight="false" outlineLevel="0" collapsed="false"/>
    <row r="55734" customFormat="false" ht="15" hidden="false" customHeight="false" outlineLevel="0" collapsed="false"/>
    <row r="55735" customFormat="false" ht="15" hidden="false" customHeight="false" outlineLevel="0" collapsed="false"/>
    <row r="55736" customFormat="false" ht="15" hidden="false" customHeight="false" outlineLevel="0" collapsed="false"/>
    <row r="55737" customFormat="false" ht="15" hidden="false" customHeight="false" outlineLevel="0" collapsed="false"/>
    <row r="55738" customFormat="false" ht="15" hidden="false" customHeight="false" outlineLevel="0" collapsed="false"/>
    <row r="55739" customFormat="false" ht="15" hidden="false" customHeight="false" outlineLevel="0" collapsed="false"/>
    <row r="55740" customFormat="false" ht="15" hidden="false" customHeight="false" outlineLevel="0" collapsed="false"/>
    <row r="55741" customFormat="false" ht="15" hidden="false" customHeight="false" outlineLevel="0" collapsed="false"/>
    <row r="55742" customFormat="false" ht="15" hidden="false" customHeight="false" outlineLevel="0" collapsed="false"/>
    <row r="55743" customFormat="false" ht="15" hidden="false" customHeight="false" outlineLevel="0" collapsed="false"/>
    <row r="55744" customFormat="false" ht="15" hidden="false" customHeight="false" outlineLevel="0" collapsed="false"/>
    <row r="55745" customFormat="false" ht="15" hidden="false" customHeight="false" outlineLevel="0" collapsed="false"/>
    <row r="55746" customFormat="false" ht="15" hidden="false" customHeight="false" outlineLevel="0" collapsed="false"/>
    <row r="55747" customFormat="false" ht="15" hidden="false" customHeight="false" outlineLevel="0" collapsed="false"/>
    <row r="55748" customFormat="false" ht="15" hidden="false" customHeight="false" outlineLevel="0" collapsed="false"/>
    <row r="55749" customFormat="false" ht="15" hidden="false" customHeight="false" outlineLevel="0" collapsed="false"/>
    <row r="55750" customFormat="false" ht="15" hidden="false" customHeight="false" outlineLevel="0" collapsed="false"/>
    <row r="55751" customFormat="false" ht="15" hidden="false" customHeight="false" outlineLevel="0" collapsed="false"/>
    <row r="55752" customFormat="false" ht="15" hidden="false" customHeight="false" outlineLevel="0" collapsed="false"/>
    <row r="55753" customFormat="false" ht="15" hidden="false" customHeight="false" outlineLevel="0" collapsed="false"/>
    <row r="55754" customFormat="false" ht="15" hidden="false" customHeight="false" outlineLevel="0" collapsed="false"/>
    <row r="55755" customFormat="false" ht="15" hidden="false" customHeight="false" outlineLevel="0" collapsed="false"/>
    <row r="55756" customFormat="false" ht="15" hidden="false" customHeight="false" outlineLevel="0" collapsed="false"/>
    <row r="55757" customFormat="false" ht="15" hidden="false" customHeight="false" outlineLevel="0" collapsed="false"/>
    <row r="55758" customFormat="false" ht="15" hidden="false" customHeight="false" outlineLevel="0" collapsed="false"/>
    <row r="55759" customFormat="false" ht="15" hidden="false" customHeight="false" outlineLevel="0" collapsed="false"/>
    <row r="55760" customFormat="false" ht="15" hidden="false" customHeight="false" outlineLevel="0" collapsed="false"/>
    <row r="55761" customFormat="false" ht="15" hidden="false" customHeight="false" outlineLevel="0" collapsed="false"/>
    <row r="55762" customFormat="false" ht="15" hidden="false" customHeight="false" outlineLevel="0" collapsed="false"/>
    <row r="55763" customFormat="false" ht="15" hidden="false" customHeight="false" outlineLevel="0" collapsed="false"/>
    <row r="55764" customFormat="false" ht="15" hidden="false" customHeight="false" outlineLevel="0" collapsed="false"/>
    <row r="55765" customFormat="false" ht="15" hidden="false" customHeight="false" outlineLevel="0" collapsed="false"/>
    <row r="55766" customFormat="false" ht="15" hidden="false" customHeight="false" outlineLevel="0" collapsed="false"/>
    <row r="55767" customFormat="false" ht="15" hidden="false" customHeight="false" outlineLevel="0" collapsed="false"/>
    <row r="55768" customFormat="false" ht="15" hidden="false" customHeight="false" outlineLevel="0" collapsed="false"/>
    <row r="55769" customFormat="false" ht="15" hidden="false" customHeight="false" outlineLevel="0" collapsed="false"/>
    <row r="55770" customFormat="false" ht="15" hidden="false" customHeight="false" outlineLevel="0" collapsed="false"/>
    <row r="55771" customFormat="false" ht="15" hidden="false" customHeight="false" outlineLevel="0" collapsed="false"/>
    <row r="55772" customFormat="false" ht="15" hidden="false" customHeight="false" outlineLevel="0" collapsed="false"/>
    <row r="55773" customFormat="false" ht="15" hidden="false" customHeight="false" outlineLevel="0" collapsed="false"/>
    <row r="55774" customFormat="false" ht="15" hidden="false" customHeight="false" outlineLevel="0" collapsed="false"/>
    <row r="55775" customFormat="false" ht="15" hidden="false" customHeight="false" outlineLevel="0" collapsed="false"/>
    <row r="55776" customFormat="false" ht="15" hidden="false" customHeight="false" outlineLevel="0" collapsed="false"/>
    <row r="55777" customFormat="false" ht="15" hidden="false" customHeight="false" outlineLevel="0" collapsed="false"/>
    <row r="55778" customFormat="false" ht="15" hidden="false" customHeight="false" outlineLevel="0" collapsed="false"/>
    <row r="55779" customFormat="false" ht="15" hidden="false" customHeight="false" outlineLevel="0" collapsed="false"/>
    <row r="55780" customFormat="false" ht="15" hidden="false" customHeight="false" outlineLevel="0" collapsed="false"/>
    <row r="55781" customFormat="false" ht="15" hidden="false" customHeight="false" outlineLevel="0" collapsed="false"/>
    <row r="55782" customFormat="false" ht="15" hidden="false" customHeight="false" outlineLevel="0" collapsed="false"/>
    <row r="55783" customFormat="false" ht="15" hidden="false" customHeight="false" outlineLevel="0" collapsed="false"/>
    <row r="55784" customFormat="false" ht="15" hidden="false" customHeight="false" outlineLevel="0" collapsed="false"/>
    <row r="55785" customFormat="false" ht="15" hidden="false" customHeight="false" outlineLevel="0" collapsed="false"/>
    <row r="55786" customFormat="false" ht="15" hidden="false" customHeight="false" outlineLevel="0" collapsed="false"/>
    <row r="55787" customFormat="false" ht="15" hidden="false" customHeight="false" outlineLevel="0" collapsed="false"/>
    <row r="55788" customFormat="false" ht="15" hidden="false" customHeight="false" outlineLevel="0" collapsed="false"/>
    <row r="55789" customFormat="false" ht="15" hidden="false" customHeight="false" outlineLevel="0" collapsed="false"/>
    <row r="55790" customFormat="false" ht="15" hidden="false" customHeight="false" outlineLevel="0" collapsed="false"/>
    <row r="55791" customFormat="false" ht="15" hidden="false" customHeight="false" outlineLevel="0" collapsed="false"/>
    <row r="55792" customFormat="false" ht="15" hidden="false" customHeight="false" outlineLevel="0" collapsed="false"/>
    <row r="55793" customFormat="false" ht="15" hidden="false" customHeight="false" outlineLevel="0" collapsed="false"/>
    <row r="55794" customFormat="false" ht="15" hidden="false" customHeight="false" outlineLevel="0" collapsed="false"/>
    <row r="55795" customFormat="false" ht="15" hidden="false" customHeight="false" outlineLevel="0" collapsed="false"/>
    <row r="55796" customFormat="false" ht="15" hidden="false" customHeight="false" outlineLevel="0" collapsed="false"/>
    <row r="55797" customFormat="false" ht="15" hidden="false" customHeight="false" outlineLevel="0" collapsed="false"/>
    <row r="55798" customFormat="false" ht="15" hidden="false" customHeight="false" outlineLevel="0" collapsed="false"/>
    <row r="55799" customFormat="false" ht="15" hidden="false" customHeight="false" outlineLevel="0" collapsed="false"/>
    <row r="55800" customFormat="false" ht="15" hidden="false" customHeight="false" outlineLevel="0" collapsed="false"/>
    <row r="55801" customFormat="false" ht="15" hidden="false" customHeight="false" outlineLevel="0" collapsed="false"/>
    <row r="55802" customFormat="false" ht="15" hidden="false" customHeight="false" outlineLevel="0" collapsed="false"/>
    <row r="55803" customFormat="false" ht="15" hidden="false" customHeight="false" outlineLevel="0" collapsed="false"/>
    <row r="55804" customFormat="false" ht="15" hidden="false" customHeight="false" outlineLevel="0" collapsed="false"/>
    <row r="55805" customFormat="false" ht="15" hidden="false" customHeight="false" outlineLevel="0" collapsed="false"/>
    <row r="55806" customFormat="false" ht="15" hidden="false" customHeight="false" outlineLevel="0" collapsed="false"/>
    <row r="55807" customFormat="false" ht="15" hidden="false" customHeight="false" outlineLevel="0" collapsed="false"/>
    <row r="55808" customFormat="false" ht="15" hidden="false" customHeight="false" outlineLevel="0" collapsed="false"/>
    <row r="55809" customFormat="false" ht="15" hidden="false" customHeight="false" outlineLevel="0" collapsed="false"/>
    <row r="55810" customFormat="false" ht="15" hidden="false" customHeight="false" outlineLevel="0" collapsed="false"/>
    <row r="55811" customFormat="false" ht="15" hidden="false" customHeight="false" outlineLevel="0" collapsed="false"/>
    <row r="55812" customFormat="false" ht="15" hidden="false" customHeight="false" outlineLevel="0" collapsed="false"/>
    <row r="55813" customFormat="false" ht="15" hidden="false" customHeight="false" outlineLevel="0" collapsed="false"/>
    <row r="55814" customFormat="false" ht="15" hidden="false" customHeight="false" outlineLevel="0" collapsed="false"/>
    <row r="55815" customFormat="false" ht="15" hidden="false" customHeight="false" outlineLevel="0" collapsed="false"/>
    <row r="55816" customFormat="false" ht="15" hidden="false" customHeight="false" outlineLevel="0" collapsed="false"/>
    <row r="55817" customFormat="false" ht="15" hidden="false" customHeight="false" outlineLevel="0" collapsed="false"/>
    <row r="55818" customFormat="false" ht="15" hidden="false" customHeight="false" outlineLevel="0" collapsed="false"/>
    <row r="55819" customFormat="false" ht="15" hidden="false" customHeight="false" outlineLevel="0" collapsed="false"/>
    <row r="55820" customFormat="false" ht="15" hidden="false" customHeight="false" outlineLevel="0" collapsed="false"/>
    <row r="55821" customFormat="false" ht="15" hidden="false" customHeight="false" outlineLevel="0" collapsed="false"/>
    <row r="55822" customFormat="false" ht="15" hidden="false" customHeight="false" outlineLevel="0" collapsed="false"/>
    <row r="55823" customFormat="false" ht="15" hidden="false" customHeight="false" outlineLevel="0" collapsed="false"/>
    <row r="55824" customFormat="false" ht="15" hidden="false" customHeight="false" outlineLevel="0" collapsed="false"/>
    <row r="55825" customFormat="false" ht="15" hidden="false" customHeight="false" outlineLevel="0" collapsed="false"/>
    <row r="55826" customFormat="false" ht="15" hidden="false" customHeight="false" outlineLevel="0" collapsed="false"/>
    <row r="55827" customFormat="false" ht="15" hidden="false" customHeight="false" outlineLevel="0" collapsed="false"/>
    <row r="55828" customFormat="false" ht="15" hidden="false" customHeight="false" outlineLevel="0" collapsed="false"/>
    <row r="55829" customFormat="false" ht="15" hidden="false" customHeight="false" outlineLevel="0" collapsed="false"/>
    <row r="55830" customFormat="false" ht="15" hidden="false" customHeight="false" outlineLevel="0" collapsed="false"/>
    <row r="55831" customFormat="false" ht="15" hidden="false" customHeight="false" outlineLevel="0" collapsed="false"/>
    <row r="55832" customFormat="false" ht="15" hidden="false" customHeight="false" outlineLevel="0" collapsed="false"/>
    <row r="55833" customFormat="false" ht="15" hidden="false" customHeight="false" outlineLevel="0" collapsed="false"/>
    <row r="55834" customFormat="false" ht="15" hidden="false" customHeight="false" outlineLevel="0" collapsed="false"/>
    <row r="55835" customFormat="false" ht="15" hidden="false" customHeight="false" outlineLevel="0" collapsed="false"/>
    <row r="55836" customFormat="false" ht="15" hidden="false" customHeight="false" outlineLevel="0" collapsed="false"/>
    <row r="55837" customFormat="false" ht="15" hidden="false" customHeight="false" outlineLevel="0" collapsed="false"/>
    <row r="55838" customFormat="false" ht="15" hidden="false" customHeight="false" outlineLevel="0" collapsed="false"/>
    <row r="55839" customFormat="false" ht="15" hidden="false" customHeight="false" outlineLevel="0" collapsed="false"/>
    <row r="55840" customFormat="false" ht="15" hidden="false" customHeight="false" outlineLevel="0" collapsed="false"/>
    <row r="55841" customFormat="false" ht="15" hidden="false" customHeight="false" outlineLevel="0" collapsed="false"/>
    <row r="55842" customFormat="false" ht="15" hidden="false" customHeight="false" outlineLevel="0" collapsed="false"/>
    <row r="55843" customFormat="false" ht="15" hidden="false" customHeight="false" outlineLevel="0" collapsed="false"/>
    <row r="55844" customFormat="false" ht="15" hidden="false" customHeight="false" outlineLevel="0" collapsed="false"/>
    <row r="55845" customFormat="false" ht="15" hidden="false" customHeight="false" outlineLevel="0" collapsed="false"/>
    <row r="55846" customFormat="false" ht="15" hidden="false" customHeight="false" outlineLevel="0" collapsed="false"/>
    <row r="55847" customFormat="false" ht="15" hidden="false" customHeight="false" outlineLevel="0" collapsed="false"/>
    <row r="55848" customFormat="false" ht="15" hidden="false" customHeight="false" outlineLevel="0" collapsed="false"/>
    <row r="55849" customFormat="false" ht="15" hidden="false" customHeight="false" outlineLevel="0" collapsed="false"/>
    <row r="55850" customFormat="false" ht="15" hidden="false" customHeight="false" outlineLevel="0" collapsed="false"/>
    <row r="55851" customFormat="false" ht="15" hidden="false" customHeight="false" outlineLevel="0" collapsed="false"/>
    <row r="55852" customFormat="false" ht="15" hidden="false" customHeight="false" outlineLevel="0" collapsed="false"/>
    <row r="55853" customFormat="false" ht="15" hidden="false" customHeight="false" outlineLevel="0" collapsed="false"/>
    <row r="55854" customFormat="false" ht="15" hidden="false" customHeight="false" outlineLevel="0" collapsed="false"/>
    <row r="55855" customFormat="false" ht="15" hidden="false" customHeight="false" outlineLevel="0" collapsed="false"/>
    <row r="55856" customFormat="false" ht="15" hidden="false" customHeight="false" outlineLevel="0" collapsed="false"/>
    <row r="55857" customFormat="false" ht="15" hidden="false" customHeight="false" outlineLevel="0" collapsed="false"/>
    <row r="55858" customFormat="false" ht="15" hidden="false" customHeight="false" outlineLevel="0" collapsed="false"/>
    <row r="55859" customFormat="false" ht="15" hidden="false" customHeight="false" outlineLevel="0" collapsed="false"/>
    <row r="55860" customFormat="false" ht="15" hidden="false" customHeight="false" outlineLevel="0" collapsed="false"/>
    <row r="55861" customFormat="false" ht="15" hidden="false" customHeight="false" outlineLevel="0" collapsed="false"/>
    <row r="55862" customFormat="false" ht="15" hidden="false" customHeight="false" outlineLevel="0" collapsed="false"/>
    <row r="55863" customFormat="false" ht="15" hidden="false" customHeight="false" outlineLevel="0" collapsed="false"/>
    <row r="55864" customFormat="false" ht="15" hidden="false" customHeight="false" outlineLevel="0" collapsed="false"/>
    <row r="55865" customFormat="false" ht="15" hidden="false" customHeight="false" outlineLevel="0" collapsed="false"/>
    <row r="55866" customFormat="false" ht="15" hidden="false" customHeight="false" outlineLevel="0" collapsed="false"/>
    <row r="55867" customFormat="false" ht="15" hidden="false" customHeight="false" outlineLevel="0" collapsed="false"/>
    <row r="55868" customFormat="false" ht="15" hidden="false" customHeight="false" outlineLevel="0" collapsed="false"/>
    <row r="55869" customFormat="false" ht="15" hidden="false" customHeight="false" outlineLevel="0" collapsed="false"/>
    <row r="55870" customFormat="false" ht="15" hidden="false" customHeight="false" outlineLevel="0" collapsed="false"/>
    <row r="55871" customFormat="false" ht="15" hidden="false" customHeight="false" outlineLevel="0" collapsed="false"/>
    <row r="55872" customFormat="false" ht="15" hidden="false" customHeight="false" outlineLevel="0" collapsed="false"/>
    <row r="55873" customFormat="false" ht="15" hidden="false" customHeight="false" outlineLevel="0" collapsed="false"/>
    <row r="55874" customFormat="false" ht="15" hidden="false" customHeight="false" outlineLevel="0" collapsed="false"/>
    <row r="55875" customFormat="false" ht="15" hidden="false" customHeight="false" outlineLevel="0" collapsed="false"/>
    <row r="55876" customFormat="false" ht="15" hidden="false" customHeight="false" outlineLevel="0" collapsed="false"/>
    <row r="55877" customFormat="false" ht="15" hidden="false" customHeight="false" outlineLevel="0" collapsed="false"/>
    <row r="55878" customFormat="false" ht="15" hidden="false" customHeight="false" outlineLevel="0" collapsed="false"/>
    <row r="55879" customFormat="false" ht="15" hidden="false" customHeight="false" outlineLevel="0" collapsed="false"/>
    <row r="55880" customFormat="false" ht="15" hidden="false" customHeight="false" outlineLevel="0" collapsed="false"/>
    <row r="55881" customFormat="false" ht="15" hidden="false" customHeight="false" outlineLevel="0" collapsed="false"/>
    <row r="55882" customFormat="false" ht="15" hidden="false" customHeight="false" outlineLevel="0" collapsed="false"/>
    <row r="55883" customFormat="false" ht="15" hidden="false" customHeight="false" outlineLevel="0" collapsed="false"/>
    <row r="55884" customFormat="false" ht="15" hidden="false" customHeight="false" outlineLevel="0" collapsed="false"/>
    <row r="55885" customFormat="false" ht="15" hidden="false" customHeight="false" outlineLevel="0" collapsed="false"/>
    <row r="55886" customFormat="false" ht="15" hidden="false" customHeight="false" outlineLevel="0" collapsed="false"/>
    <row r="55887" customFormat="false" ht="15" hidden="false" customHeight="false" outlineLevel="0" collapsed="false"/>
    <row r="55888" customFormat="false" ht="15" hidden="false" customHeight="false" outlineLevel="0" collapsed="false"/>
    <row r="55889" customFormat="false" ht="15" hidden="false" customHeight="false" outlineLevel="0" collapsed="false"/>
    <row r="55890" customFormat="false" ht="15" hidden="false" customHeight="false" outlineLevel="0" collapsed="false"/>
    <row r="55891" customFormat="false" ht="15" hidden="false" customHeight="false" outlineLevel="0" collapsed="false"/>
    <row r="55892" customFormat="false" ht="15" hidden="false" customHeight="false" outlineLevel="0" collapsed="false"/>
    <row r="55893" customFormat="false" ht="15" hidden="false" customHeight="false" outlineLevel="0" collapsed="false"/>
    <row r="55894" customFormat="false" ht="15" hidden="false" customHeight="false" outlineLevel="0" collapsed="false"/>
    <row r="55895" customFormat="false" ht="15" hidden="false" customHeight="false" outlineLevel="0" collapsed="false"/>
    <row r="55896" customFormat="false" ht="15" hidden="false" customHeight="false" outlineLevel="0" collapsed="false"/>
    <row r="55897" customFormat="false" ht="15" hidden="false" customHeight="false" outlineLevel="0" collapsed="false"/>
    <row r="55898" customFormat="false" ht="15" hidden="false" customHeight="false" outlineLevel="0" collapsed="false"/>
    <row r="55899" customFormat="false" ht="15" hidden="false" customHeight="false" outlineLevel="0" collapsed="false"/>
    <row r="55900" customFormat="false" ht="15" hidden="false" customHeight="false" outlineLevel="0" collapsed="false"/>
    <row r="55901" customFormat="false" ht="15" hidden="false" customHeight="false" outlineLevel="0" collapsed="false"/>
    <row r="55902" customFormat="false" ht="15" hidden="false" customHeight="false" outlineLevel="0" collapsed="false"/>
    <row r="55903" customFormat="false" ht="15" hidden="false" customHeight="false" outlineLevel="0" collapsed="false"/>
    <row r="55904" customFormat="false" ht="15" hidden="false" customHeight="false" outlineLevel="0" collapsed="false"/>
    <row r="55905" customFormat="false" ht="15" hidden="false" customHeight="false" outlineLevel="0" collapsed="false"/>
    <row r="55906" customFormat="false" ht="15" hidden="false" customHeight="false" outlineLevel="0" collapsed="false"/>
    <row r="55907" customFormat="false" ht="15" hidden="false" customHeight="false" outlineLevel="0" collapsed="false"/>
    <row r="55908" customFormat="false" ht="15" hidden="false" customHeight="false" outlineLevel="0" collapsed="false"/>
    <row r="55909" customFormat="false" ht="15" hidden="false" customHeight="false" outlineLevel="0" collapsed="false"/>
    <row r="55910" customFormat="false" ht="15" hidden="false" customHeight="false" outlineLevel="0" collapsed="false"/>
    <row r="55911" customFormat="false" ht="15" hidden="false" customHeight="false" outlineLevel="0" collapsed="false"/>
    <row r="55912" customFormat="false" ht="15" hidden="false" customHeight="false" outlineLevel="0" collapsed="false"/>
    <row r="55913" customFormat="false" ht="15" hidden="false" customHeight="false" outlineLevel="0" collapsed="false"/>
    <row r="55914" customFormat="false" ht="15" hidden="false" customHeight="false" outlineLevel="0" collapsed="false"/>
    <row r="55915" customFormat="false" ht="15" hidden="false" customHeight="false" outlineLevel="0" collapsed="false"/>
    <row r="55916" customFormat="false" ht="15" hidden="false" customHeight="false" outlineLevel="0" collapsed="false"/>
    <row r="55917" customFormat="false" ht="15" hidden="false" customHeight="false" outlineLevel="0" collapsed="false"/>
    <row r="55918" customFormat="false" ht="15" hidden="false" customHeight="false" outlineLevel="0" collapsed="false"/>
    <row r="55919" customFormat="false" ht="15" hidden="false" customHeight="false" outlineLevel="0" collapsed="false"/>
    <row r="55920" customFormat="false" ht="15" hidden="false" customHeight="false" outlineLevel="0" collapsed="false"/>
    <row r="55921" customFormat="false" ht="15" hidden="false" customHeight="false" outlineLevel="0" collapsed="false"/>
    <row r="55922" customFormat="false" ht="15" hidden="false" customHeight="false" outlineLevel="0" collapsed="false"/>
    <row r="55923" customFormat="false" ht="15" hidden="false" customHeight="false" outlineLevel="0" collapsed="false"/>
    <row r="55924" customFormat="false" ht="15" hidden="false" customHeight="false" outlineLevel="0" collapsed="false"/>
    <row r="55925" customFormat="false" ht="15" hidden="false" customHeight="false" outlineLevel="0" collapsed="false"/>
    <row r="55926" customFormat="false" ht="15" hidden="false" customHeight="false" outlineLevel="0" collapsed="false"/>
    <row r="55927" customFormat="false" ht="15" hidden="false" customHeight="false" outlineLevel="0" collapsed="false"/>
    <row r="55928" customFormat="false" ht="15" hidden="false" customHeight="false" outlineLevel="0" collapsed="false"/>
    <row r="55929" customFormat="false" ht="15" hidden="false" customHeight="false" outlineLevel="0" collapsed="false"/>
    <row r="55930" customFormat="false" ht="15" hidden="false" customHeight="false" outlineLevel="0" collapsed="false"/>
    <row r="55931" customFormat="false" ht="15" hidden="false" customHeight="false" outlineLevel="0" collapsed="false"/>
    <row r="55932" customFormat="false" ht="15" hidden="false" customHeight="false" outlineLevel="0" collapsed="false"/>
    <row r="55933" customFormat="false" ht="15" hidden="false" customHeight="false" outlineLevel="0" collapsed="false"/>
    <row r="55934" customFormat="false" ht="15" hidden="false" customHeight="false" outlineLevel="0" collapsed="false"/>
    <row r="55935" customFormat="false" ht="15" hidden="false" customHeight="false" outlineLevel="0" collapsed="false"/>
    <row r="55936" customFormat="false" ht="15" hidden="false" customHeight="false" outlineLevel="0" collapsed="false"/>
    <row r="55937" customFormat="false" ht="15" hidden="false" customHeight="false" outlineLevel="0" collapsed="false"/>
    <row r="55938" customFormat="false" ht="15" hidden="false" customHeight="false" outlineLevel="0" collapsed="false"/>
    <row r="55939" customFormat="false" ht="15" hidden="false" customHeight="false" outlineLevel="0" collapsed="false"/>
    <row r="55940" customFormat="false" ht="15" hidden="false" customHeight="false" outlineLevel="0" collapsed="false"/>
    <row r="55941" customFormat="false" ht="15" hidden="false" customHeight="false" outlineLevel="0" collapsed="false"/>
    <row r="55942" customFormat="false" ht="15" hidden="false" customHeight="false" outlineLevel="0" collapsed="false"/>
    <row r="55943" customFormat="false" ht="15" hidden="false" customHeight="false" outlineLevel="0" collapsed="false"/>
    <row r="55944" customFormat="false" ht="15" hidden="false" customHeight="false" outlineLevel="0" collapsed="false"/>
    <row r="55945" customFormat="false" ht="15" hidden="false" customHeight="false" outlineLevel="0" collapsed="false"/>
    <row r="55946" customFormat="false" ht="15" hidden="false" customHeight="false" outlineLevel="0" collapsed="false"/>
    <row r="55947" customFormat="false" ht="15" hidden="false" customHeight="false" outlineLevel="0" collapsed="false"/>
    <row r="55948" customFormat="false" ht="15" hidden="false" customHeight="false" outlineLevel="0" collapsed="false"/>
    <row r="55949" customFormat="false" ht="15" hidden="false" customHeight="false" outlineLevel="0" collapsed="false"/>
    <row r="55950" customFormat="false" ht="15" hidden="false" customHeight="false" outlineLevel="0" collapsed="false"/>
    <row r="55951" customFormat="false" ht="15" hidden="false" customHeight="false" outlineLevel="0" collapsed="false"/>
    <row r="55952" customFormat="false" ht="15" hidden="false" customHeight="false" outlineLevel="0" collapsed="false"/>
    <row r="55953" customFormat="false" ht="15" hidden="false" customHeight="false" outlineLevel="0" collapsed="false"/>
    <row r="55954" customFormat="false" ht="15" hidden="false" customHeight="false" outlineLevel="0" collapsed="false"/>
    <row r="55955" customFormat="false" ht="15" hidden="false" customHeight="false" outlineLevel="0" collapsed="false"/>
    <row r="55956" customFormat="false" ht="15" hidden="false" customHeight="false" outlineLevel="0" collapsed="false"/>
    <row r="55957" customFormat="false" ht="15" hidden="false" customHeight="false" outlineLevel="0" collapsed="false"/>
    <row r="55958" customFormat="false" ht="15" hidden="false" customHeight="false" outlineLevel="0" collapsed="false"/>
    <row r="55959" customFormat="false" ht="15" hidden="false" customHeight="false" outlineLevel="0" collapsed="false"/>
    <row r="55960" customFormat="false" ht="15" hidden="false" customHeight="false" outlineLevel="0" collapsed="false"/>
    <row r="55961" customFormat="false" ht="15" hidden="false" customHeight="false" outlineLevel="0" collapsed="false"/>
    <row r="55962" customFormat="false" ht="15" hidden="false" customHeight="false" outlineLevel="0" collapsed="false"/>
    <row r="55963" customFormat="false" ht="15" hidden="false" customHeight="false" outlineLevel="0" collapsed="false"/>
    <row r="55964" customFormat="false" ht="15" hidden="false" customHeight="false" outlineLevel="0" collapsed="false"/>
    <row r="55965" customFormat="false" ht="15" hidden="false" customHeight="false" outlineLevel="0" collapsed="false"/>
    <row r="55966" customFormat="false" ht="15" hidden="false" customHeight="false" outlineLevel="0" collapsed="false"/>
    <row r="55967" customFormat="false" ht="15" hidden="false" customHeight="false" outlineLevel="0" collapsed="false"/>
    <row r="55968" customFormat="false" ht="15" hidden="false" customHeight="false" outlineLevel="0" collapsed="false"/>
    <row r="55969" customFormat="false" ht="15" hidden="false" customHeight="false" outlineLevel="0" collapsed="false"/>
    <row r="55970" customFormat="false" ht="15" hidden="false" customHeight="false" outlineLevel="0" collapsed="false"/>
    <row r="55971" customFormat="false" ht="15" hidden="false" customHeight="false" outlineLevel="0" collapsed="false"/>
    <row r="55972" customFormat="false" ht="15" hidden="false" customHeight="false" outlineLevel="0" collapsed="false"/>
    <row r="55973" customFormat="false" ht="15" hidden="false" customHeight="false" outlineLevel="0" collapsed="false"/>
    <row r="55974" customFormat="false" ht="15" hidden="false" customHeight="false" outlineLevel="0" collapsed="false"/>
    <row r="55975" customFormat="false" ht="15" hidden="false" customHeight="false" outlineLevel="0" collapsed="false"/>
    <row r="55976" customFormat="false" ht="15" hidden="false" customHeight="false" outlineLevel="0" collapsed="false"/>
    <row r="55977" customFormat="false" ht="15" hidden="false" customHeight="false" outlineLevel="0" collapsed="false"/>
    <row r="55978" customFormat="false" ht="15" hidden="false" customHeight="false" outlineLevel="0" collapsed="false"/>
    <row r="55979" customFormat="false" ht="15" hidden="false" customHeight="false" outlineLevel="0" collapsed="false"/>
    <row r="55980" customFormat="false" ht="15" hidden="false" customHeight="false" outlineLevel="0" collapsed="false"/>
    <row r="55981" customFormat="false" ht="15" hidden="false" customHeight="false" outlineLevel="0" collapsed="false"/>
    <row r="55982" customFormat="false" ht="15" hidden="false" customHeight="false" outlineLevel="0" collapsed="false"/>
    <row r="55983" customFormat="false" ht="15" hidden="false" customHeight="false" outlineLevel="0" collapsed="false"/>
    <row r="55984" customFormat="false" ht="15" hidden="false" customHeight="false" outlineLevel="0" collapsed="false"/>
    <row r="55985" customFormat="false" ht="15" hidden="false" customHeight="false" outlineLevel="0" collapsed="false"/>
    <row r="55986" customFormat="false" ht="15" hidden="false" customHeight="false" outlineLevel="0" collapsed="false"/>
    <row r="55987" customFormat="false" ht="15" hidden="false" customHeight="false" outlineLevel="0" collapsed="false"/>
    <row r="55988" customFormat="false" ht="15" hidden="false" customHeight="false" outlineLevel="0" collapsed="false"/>
    <row r="55989" customFormat="false" ht="15" hidden="false" customHeight="false" outlineLevel="0" collapsed="false"/>
    <row r="55990" customFormat="false" ht="15" hidden="false" customHeight="false" outlineLevel="0" collapsed="false"/>
    <row r="55991" customFormat="false" ht="15" hidden="false" customHeight="false" outlineLevel="0" collapsed="false"/>
    <row r="55992" customFormat="false" ht="15" hidden="false" customHeight="false" outlineLevel="0" collapsed="false"/>
    <row r="55993" customFormat="false" ht="15" hidden="false" customHeight="false" outlineLevel="0" collapsed="false"/>
    <row r="55994" customFormat="false" ht="15" hidden="false" customHeight="false" outlineLevel="0" collapsed="false"/>
    <row r="55995" customFormat="false" ht="15" hidden="false" customHeight="false" outlineLevel="0" collapsed="false"/>
    <row r="55996" customFormat="false" ht="15" hidden="false" customHeight="false" outlineLevel="0" collapsed="false"/>
    <row r="55997" customFormat="false" ht="15" hidden="false" customHeight="false" outlineLevel="0" collapsed="false"/>
    <row r="55998" customFormat="false" ht="15" hidden="false" customHeight="false" outlineLevel="0" collapsed="false"/>
    <row r="55999" customFormat="false" ht="15" hidden="false" customHeight="false" outlineLevel="0" collapsed="false"/>
    <row r="56000" customFormat="false" ht="15" hidden="false" customHeight="false" outlineLevel="0" collapsed="false"/>
    <row r="56001" customFormat="false" ht="15" hidden="false" customHeight="false" outlineLevel="0" collapsed="false"/>
    <row r="56002" customFormat="false" ht="15" hidden="false" customHeight="false" outlineLevel="0" collapsed="false"/>
    <row r="56003" customFormat="false" ht="15" hidden="false" customHeight="false" outlineLevel="0" collapsed="false"/>
    <row r="56004" customFormat="false" ht="15" hidden="false" customHeight="false" outlineLevel="0" collapsed="false"/>
    <row r="56005" customFormat="false" ht="15" hidden="false" customHeight="false" outlineLevel="0" collapsed="false"/>
    <row r="56006" customFormat="false" ht="15" hidden="false" customHeight="false" outlineLevel="0" collapsed="false"/>
    <row r="56007" customFormat="false" ht="15" hidden="false" customHeight="false" outlineLevel="0" collapsed="false"/>
    <row r="56008" customFormat="false" ht="15" hidden="false" customHeight="false" outlineLevel="0" collapsed="false"/>
    <row r="56009" customFormat="false" ht="15" hidden="false" customHeight="false" outlineLevel="0" collapsed="false"/>
    <row r="56010" customFormat="false" ht="15" hidden="false" customHeight="false" outlineLevel="0" collapsed="false"/>
    <row r="56011" customFormat="false" ht="15" hidden="false" customHeight="false" outlineLevel="0" collapsed="false"/>
    <row r="56012" customFormat="false" ht="15" hidden="false" customHeight="false" outlineLevel="0" collapsed="false"/>
    <row r="56013" customFormat="false" ht="15" hidden="false" customHeight="false" outlineLevel="0" collapsed="false"/>
    <row r="56014" customFormat="false" ht="15" hidden="false" customHeight="false" outlineLevel="0" collapsed="false"/>
    <row r="56015" customFormat="false" ht="15" hidden="false" customHeight="false" outlineLevel="0" collapsed="false"/>
    <row r="56016" customFormat="false" ht="15" hidden="false" customHeight="false" outlineLevel="0" collapsed="false"/>
    <row r="56017" customFormat="false" ht="15" hidden="false" customHeight="false" outlineLevel="0" collapsed="false"/>
    <row r="56018" customFormat="false" ht="15" hidden="false" customHeight="false" outlineLevel="0" collapsed="false"/>
    <row r="56019" customFormat="false" ht="15" hidden="false" customHeight="false" outlineLevel="0" collapsed="false"/>
    <row r="56020" customFormat="false" ht="15" hidden="false" customHeight="false" outlineLevel="0" collapsed="false"/>
    <row r="56021" customFormat="false" ht="15" hidden="false" customHeight="false" outlineLevel="0" collapsed="false"/>
    <row r="56022" customFormat="false" ht="15" hidden="false" customHeight="false" outlineLevel="0" collapsed="false"/>
    <row r="56023" customFormat="false" ht="15" hidden="false" customHeight="false" outlineLevel="0" collapsed="false"/>
    <row r="56024" customFormat="false" ht="15" hidden="false" customHeight="false" outlineLevel="0" collapsed="false"/>
    <row r="56025" customFormat="false" ht="15" hidden="false" customHeight="false" outlineLevel="0" collapsed="false"/>
    <row r="56026" customFormat="false" ht="15" hidden="false" customHeight="false" outlineLevel="0" collapsed="false"/>
    <row r="56027" customFormat="false" ht="15" hidden="false" customHeight="false" outlineLevel="0" collapsed="false"/>
    <row r="56028" customFormat="false" ht="15" hidden="false" customHeight="false" outlineLevel="0" collapsed="false"/>
    <row r="56029" customFormat="false" ht="15" hidden="false" customHeight="false" outlineLevel="0" collapsed="false"/>
    <row r="56030" customFormat="false" ht="15" hidden="false" customHeight="false" outlineLevel="0" collapsed="false"/>
    <row r="56031" customFormat="false" ht="15" hidden="false" customHeight="false" outlineLevel="0" collapsed="false"/>
    <row r="56032" customFormat="false" ht="15" hidden="false" customHeight="false" outlineLevel="0" collapsed="false"/>
    <row r="56033" customFormat="false" ht="15" hidden="false" customHeight="false" outlineLevel="0" collapsed="false"/>
    <row r="56034" customFormat="false" ht="15" hidden="false" customHeight="false" outlineLevel="0" collapsed="false"/>
    <row r="56035" customFormat="false" ht="15" hidden="false" customHeight="false" outlineLevel="0" collapsed="false"/>
    <row r="56036" customFormat="false" ht="15" hidden="false" customHeight="false" outlineLevel="0" collapsed="false"/>
    <row r="56037" customFormat="false" ht="15" hidden="false" customHeight="false" outlineLevel="0" collapsed="false"/>
    <row r="56038" customFormat="false" ht="15" hidden="false" customHeight="false" outlineLevel="0" collapsed="false"/>
    <row r="56039" customFormat="false" ht="15" hidden="false" customHeight="false" outlineLevel="0" collapsed="false"/>
    <row r="56040" customFormat="false" ht="15" hidden="false" customHeight="false" outlineLevel="0" collapsed="false"/>
    <row r="56041" customFormat="false" ht="15" hidden="false" customHeight="false" outlineLevel="0" collapsed="false"/>
    <row r="56042" customFormat="false" ht="15" hidden="false" customHeight="false" outlineLevel="0" collapsed="false"/>
    <row r="56043" customFormat="false" ht="15" hidden="false" customHeight="false" outlineLevel="0" collapsed="false"/>
    <row r="56044" customFormat="false" ht="15" hidden="false" customHeight="false" outlineLevel="0" collapsed="false"/>
    <row r="56045" customFormat="false" ht="15" hidden="false" customHeight="false" outlineLevel="0" collapsed="false"/>
    <row r="56046" customFormat="false" ht="15" hidden="false" customHeight="false" outlineLevel="0" collapsed="false"/>
    <row r="56047" customFormat="false" ht="15" hidden="false" customHeight="false" outlineLevel="0" collapsed="false"/>
    <row r="56048" customFormat="false" ht="15" hidden="false" customHeight="false" outlineLevel="0" collapsed="false"/>
    <row r="56049" customFormat="false" ht="15" hidden="false" customHeight="false" outlineLevel="0" collapsed="false"/>
    <row r="56050" customFormat="false" ht="15" hidden="false" customHeight="false" outlineLevel="0" collapsed="false"/>
    <row r="56051" customFormat="false" ht="15" hidden="false" customHeight="false" outlineLevel="0" collapsed="false"/>
    <row r="56052" customFormat="false" ht="15" hidden="false" customHeight="false" outlineLevel="0" collapsed="false"/>
    <row r="56053" customFormat="false" ht="15" hidden="false" customHeight="false" outlineLevel="0" collapsed="false"/>
    <row r="56054" customFormat="false" ht="15" hidden="false" customHeight="false" outlineLevel="0" collapsed="false"/>
    <row r="56055" customFormat="false" ht="15" hidden="false" customHeight="false" outlineLevel="0" collapsed="false"/>
    <row r="56056" customFormat="false" ht="15" hidden="false" customHeight="false" outlineLevel="0" collapsed="false"/>
    <row r="56057" customFormat="false" ht="15" hidden="false" customHeight="false" outlineLevel="0" collapsed="false"/>
    <row r="56058" customFormat="false" ht="15" hidden="false" customHeight="false" outlineLevel="0" collapsed="false"/>
    <row r="56059" customFormat="false" ht="15" hidden="false" customHeight="false" outlineLevel="0" collapsed="false"/>
    <row r="56060" customFormat="false" ht="15" hidden="false" customHeight="false" outlineLevel="0" collapsed="false"/>
    <row r="56061" customFormat="false" ht="15" hidden="false" customHeight="false" outlineLevel="0" collapsed="false"/>
    <row r="56062" customFormat="false" ht="15" hidden="false" customHeight="false" outlineLevel="0" collapsed="false"/>
    <row r="56063" customFormat="false" ht="15" hidden="false" customHeight="false" outlineLevel="0" collapsed="false"/>
    <row r="56064" customFormat="false" ht="15" hidden="false" customHeight="false" outlineLevel="0" collapsed="false"/>
    <row r="56065" customFormat="false" ht="15" hidden="false" customHeight="false" outlineLevel="0" collapsed="false"/>
    <row r="56066" customFormat="false" ht="15" hidden="false" customHeight="false" outlineLevel="0" collapsed="false"/>
    <row r="56067" customFormat="false" ht="15" hidden="false" customHeight="false" outlineLevel="0" collapsed="false"/>
    <row r="56068" customFormat="false" ht="15" hidden="false" customHeight="false" outlineLevel="0" collapsed="false"/>
    <row r="56069" customFormat="false" ht="15" hidden="false" customHeight="false" outlineLevel="0" collapsed="false"/>
    <row r="56070" customFormat="false" ht="15" hidden="false" customHeight="false" outlineLevel="0" collapsed="false"/>
    <row r="56071" customFormat="false" ht="15" hidden="false" customHeight="false" outlineLevel="0" collapsed="false"/>
    <row r="56072" customFormat="false" ht="15" hidden="false" customHeight="false" outlineLevel="0" collapsed="false"/>
    <row r="56073" customFormat="false" ht="15" hidden="false" customHeight="false" outlineLevel="0" collapsed="false"/>
    <row r="56074" customFormat="false" ht="15" hidden="false" customHeight="false" outlineLevel="0" collapsed="false"/>
    <row r="56075" customFormat="false" ht="15" hidden="false" customHeight="false" outlineLevel="0" collapsed="false"/>
    <row r="56076" customFormat="false" ht="15" hidden="false" customHeight="false" outlineLevel="0" collapsed="false"/>
    <row r="56077" customFormat="false" ht="15" hidden="false" customHeight="false" outlineLevel="0" collapsed="false"/>
    <row r="56078" customFormat="false" ht="15" hidden="false" customHeight="false" outlineLevel="0" collapsed="false"/>
    <row r="56079" customFormat="false" ht="15" hidden="false" customHeight="false" outlineLevel="0" collapsed="false"/>
    <row r="56080" customFormat="false" ht="15" hidden="false" customHeight="false" outlineLevel="0" collapsed="false"/>
    <row r="56081" customFormat="false" ht="15" hidden="false" customHeight="false" outlineLevel="0" collapsed="false"/>
    <row r="56082" customFormat="false" ht="15" hidden="false" customHeight="false" outlineLevel="0" collapsed="false"/>
    <row r="56083" customFormat="false" ht="15" hidden="false" customHeight="false" outlineLevel="0" collapsed="false"/>
    <row r="56084" customFormat="false" ht="15" hidden="false" customHeight="false" outlineLevel="0" collapsed="false"/>
    <row r="56085" customFormat="false" ht="15" hidden="false" customHeight="false" outlineLevel="0" collapsed="false"/>
    <row r="56086" customFormat="false" ht="15" hidden="false" customHeight="false" outlineLevel="0" collapsed="false"/>
    <row r="56087" customFormat="false" ht="15" hidden="false" customHeight="false" outlineLevel="0" collapsed="false"/>
    <row r="56088" customFormat="false" ht="15" hidden="false" customHeight="false" outlineLevel="0" collapsed="false"/>
    <row r="56089" customFormat="false" ht="15" hidden="false" customHeight="false" outlineLevel="0" collapsed="false"/>
    <row r="56090" customFormat="false" ht="15" hidden="false" customHeight="false" outlineLevel="0" collapsed="false"/>
    <row r="56091" customFormat="false" ht="15" hidden="false" customHeight="false" outlineLevel="0" collapsed="false"/>
    <row r="56092" customFormat="false" ht="15" hidden="false" customHeight="false" outlineLevel="0" collapsed="false"/>
    <row r="56093" customFormat="false" ht="15" hidden="false" customHeight="false" outlineLevel="0" collapsed="false"/>
    <row r="56094" customFormat="false" ht="15" hidden="false" customHeight="false" outlineLevel="0" collapsed="false"/>
    <row r="56095" customFormat="false" ht="15" hidden="false" customHeight="false" outlineLevel="0" collapsed="false"/>
    <row r="56096" customFormat="false" ht="15" hidden="false" customHeight="false" outlineLevel="0" collapsed="false"/>
    <row r="56097" customFormat="false" ht="15" hidden="false" customHeight="false" outlineLevel="0" collapsed="false"/>
    <row r="56098" customFormat="false" ht="15" hidden="false" customHeight="false" outlineLevel="0" collapsed="false"/>
    <row r="56099" customFormat="false" ht="15" hidden="false" customHeight="false" outlineLevel="0" collapsed="false"/>
    <row r="56100" customFormat="false" ht="15" hidden="false" customHeight="false" outlineLevel="0" collapsed="false"/>
    <row r="56101" customFormat="false" ht="15" hidden="false" customHeight="false" outlineLevel="0" collapsed="false"/>
    <row r="56102" customFormat="false" ht="15" hidden="false" customHeight="false" outlineLevel="0" collapsed="false"/>
    <row r="56103" customFormat="false" ht="15" hidden="false" customHeight="false" outlineLevel="0" collapsed="false"/>
    <row r="56104" customFormat="false" ht="15" hidden="false" customHeight="false" outlineLevel="0" collapsed="false"/>
    <row r="56105" customFormat="false" ht="15" hidden="false" customHeight="false" outlineLevel="0" collapsed="false"/>
    <row r="56106" customFormat="false" ht="15" hidden="false" customHeight="false" outlineLevel="0" collapsed="false"/>
    <row r="56107" customFormat="false" ht="15" hidden="false" customHeight="false" outlineLevel="0" collapsed="false"/>
    <row r="56108" customFormat="false" ht="15" hidden="false" customHeight="false" outlineLevel="0" collapsed="false"/>
    <row r="56109" customFormat="false" ht="15" hidden="false" customHeight="false" outlineLevel="0" collapsed="false"/>
    <row r="56110" customFormat="false" ht="15" hidden="false" customHeight="false" outlineLevel="0" collapsed="false"/>
    <row r="56111" customFormat="false" ht="15" hidden="false" customHeight="false" outlineLevel="0" collapsed="false"/>
    <row r="56112" customFormat="false" ht="15" hidden="false" customHeight="false" outlineLevel="0" collapsed="false"/>
    <row r="56113" customFormat="false" ht="15" hidden="false" customHeight="false" outlineLevel="0" collapsed="false"/>
    <row r="56114" customFormat="false" ht="15" hidden="false" customHeight="false" outlineLevel="0" collapsed="false"/>
    <row r="56115" customFormat="false" ht="15" hidden="false" customHeight="false" outlineLevel="0" collapsed="false"/>
    <row r="56116" customFormat="false" ht="15" hidden="false" customHeight="false" outlineLevel="0" collapsed="false"/>
    <row r="56117" customFormat="false" ht="15" hidden="false" customHeight="false" outlineLevel="0" collapsed="false"/>
    <row r="56118" customFormat="false" ht="15" hidden="false" customHeight="false" outlineLevel="0" collapsed="false"/>
    <row r="56119" customFormat="false" ht="15" hidden="false" customHeight="false" outlineLevel="0" collapsed="false"/>
    <row r="56120" customFormat="false" ht="15" hidden="false" customHeight="false" outlineLevel="0" collapsed="false"/>
    <row r="56121" customFormat="false" ht="15" hidden="false" customHeight="false" outlineLevel="0" collapsed="false"/>
    <row r="56122" customFormat="false" ht="15" hidden="false" customHeight="false" outlineLevel="0" collapsed="false"/>
    <row r="56123" customFormat="false" ht="15" hidden="false" customHeight="false" outlineLevel="0" collapsed="false"/>
    <row r="56124" customFormat="false" ht="15" hidden="false" customHeight="false" outlineLevel="0" collapsed="false"/>
    <row r="56125" customFormat="false" ht="15" hidden="false" customHeight="false" outlineLevel="0" collapsed="false"/>
    <row r="56126" customFormat="false" ht="15" hidden="false" customHeight="false" outlineLevel="0" collapsed="false"/>
    <row r="56127" customFormat="false" ht="15" hidden="false" customHeight="false" outlineLevel="0" collapsed="false"/>
    <row r="56128" customFormat="false" ht="15" hidden="false" customHeight="false" outlineLevel="0" collapsed="false"/>
    <row r="56129" customFormat="false" ht="15" hidden="false" customHeight="false" outlineLevel="0" collapsed="false"/>
    <row r="56130" customFormat="false" ht="15" hidden="false" customHeight="false" outlineLevel="0" collapsed="false"/>
    <row r="56131" customFormat="false" ht="15" hidden="false" customHeight="false" outlineLevel="0" collapsed="false"/>
    <row r="56132" customFormat="false" ht="15" hidden="false" customHeight="false" outlineLevel="0" collapsed="false"/>
    <row r="56133" customFormat="false" ht="15" hidden="false" customHeight="false" outlineLevel="0" collapsed="false"/>
    <row r="56134" customFormat="false" ht="15" hidden="false" customHeight="false" outlineLevel="0" collapsed="false"/>
    <row r="56135" customFormat="false" ht="15" hidden="false" customHeight="false" outlineLevel="0" collapsed="false"/>
    <row r="56136" customFormat="false" ht="15" hidden="false" customHeight="false" outlineLevel="0" collapsed="false"/>
    <row r="56137" customFormat="false" ht="15" hidden="false" customHeight="false" outlineLevel="0" collapsed="false"/>
    <row r="56138" customFormat="false" ht="15" hidden="false" customHeight="false" outlineLevel="0" collapsed="false"/>
    <row r="56139" customFormat="false" ht="15" hidden="false" customHeight="false" outlineLevel="0" collapsed="false"/>
    <row r="56140" customFormat="false" ht="15" hidden="false" customHeight="false" outlineLevel="0" collapsed="false"/>
    <row r="56141" customFormat="false" ht="15" hidden="false" customHeight="false" outlineLevel="0" collapsed="false"/>
    <row r="56142" customFormat="false" ht="15" hidden="false" customHeight="false" outlineLevel="0" collapsed="false"/>
    <row r="56143" customFormat="false" ht="15" hidden="false" customHeight="false" outlineLevel="0" collapsed="false"/>
    <row r="56144" customFormat="false" ht="15" hidden="false" customHeight="false" outlineLevel="0" collapsed="false"/>
    <row r="56145" customFormat="false" ht="15" hidden="false" customHeight="false" outlineLevel="0" collapsed="false"/>
    <row r="56146" customFormat="false" ht="15" hidden="false" customHeight="false" outlineLevel="0" collapsed="false"/>
    <row r="56147" customFormat="false" ht="15" hidden="false" customHeight="false" outlineLevel="0" collapsed="false"/>
    <row r="56148" customFormat="false" ht="15" hidden="false" customHeight="false" outlineLevel="0" collapsed="false"/>
    <row r="56149" customFormat="false" ht="15" hidden="false" customHeight="false" outlineLevel="0" collapsed="false"/>
    <row r="56150" customFormat="false" ht="15" hidden="false" customHeight="false" outlineLevel="0" collapsed="false"/>
    <row r="56151" customFormat="false" ht="15" hidden="false" customHeight="false" outlineLevel="0" collapsed="false"/>
    <row r="56152" customFormat="false" ht="15" hidden="false" customHeight="false" outlineLevel="0" collapsed="false"/>
    <row r="56153" customFormat="false" ht="15" hidden="false" customHeight="false" outlineLevel="0" collapsed="false"/>
    <row r="56154" customFormat="false" ht="15" hidden="false" customHeight="false" outlineLevel="0" collapsed="false"/>
    <row r="56155" customFormat="false" ht="15" hidden="false" customHeight="false" outlineLevel="0" collapsed="false"/>
    <row r="56156" customFormat="false" ht="15" hidden="false" customHeight="false" outlineLevel="0" collapsed="false"/>
    <row r="56157" customFormat="false" ht="15" hidden="false" customHeight="false" outlineLevel="0" collapsed="false"/>
    <row r="56158" customFormat="false" ht="15" hidden="false" customHeight="false" outlineLevel="0" collapsed="false"/>
    <row r="56159" customFormat="false" ht="15" hidden="false" customHeight="false" outlineLevel="0" collapsed="false"/>
    <row r="56160" customFormat="false" ht="15" hidden="false" customHeight="false" outlineLevel="0" collapsed="false"/>
    <row r="56161" customFormat="false" ht="15" hidden="false" customHeight="false" outlineLevel="0" collapsed="false"/>
    <row r="56162" customFormat="false" ht="15" hidden="false" customHeight="false" outlineLevel="0" collapsed="false"/>
    <row r="56163" customFormat="false" ht="15" hidden="false" customHeight="false" outlineLevel="0" collapsed="false"/>
    <row r="56164" customFormat="false" ht="15" hidden="false" customHeight="false" outlineLevel="0" collapsed="false"/>
    <row r="56165" customFormat="false" ht="15" hidden="false" customHeight="false" outlineLevel="0" collapsed="false"/>
    <row r="56166" customFormat="false" ht="15" hidden="false" customHeight="false" outlineLevel="0" collapsed="false"/>
    <row r="56167" customFormat="false" ht="15" hidden="false" customHeight="false" outlineLevel="0" collapsed="false"/>
    <row r="56168" customFormat="false" ht="15" hidden="false" customHeight="false" outlineLevel="0" collapsed="false"/>
    <row r="56169" customFormat="false" ht="15" hidden="false" customHeight="false" outlineLevel="0" collapsed="false"/>
    <row r="56170" customFormat="false" ht="15" hidden="false" customHeight="false" outlineLevel="0" collapsed="false"/>
    <row r="56171" customFormat="false" ht="15" hidden="false" customHeight="false" outlineLevel="0" collapsed="false"/>
    <row r="56172" customFormat="false" ht="15" hidden="false" customHeight="false" outlineLevel="0" collapsed="false"/>
    <row r="56173" customFormat="false" ht="15" hidden="false" customHeight="false" outlineLevel="0" collapsed="false"/>
    <row r="56174" customFormat="false" ht="15" hidden="false" customHeight="false" outlineLevel="0" collapsed="false"/>
    <row r="56175" customFormat="false" ht="15" hidden="false" customHeight="false" outlineLevel="0" collapsed="false"/>
    <row r="56176" customFormat="false" ht="15" hidden="false" customHeight="false" outlineLevel="0" collapsed="false"/>
    <row r="56177" customFormat="false" ht="15" hidden="false" customHeight="false" outlineLevel="0" collapsed="false"/>
    <row r="56178" customFormat="false" ht="15" hidden="false" customHeight="false" outlineLevel="0" collapsed="false"/>
    <row r="56179" customFormat="false" ht="15" hidden="false" customHeight="false" outlineLevel="0" collapsed="false"/>
    <row r="56180" customFormat="false" ht="15" hidden="false" customHeight="false" outlineLevel="0" collapsed="false"/>
    <row r="56181" customFormat="false" ht="15" hidden="false" customHeight="false" outlineLevel="0" collapsed="false"/>
    <row r="56182" customFormat="false" ht="15" hidden="false" customHeight="false" outlineLevel="0" collapsed="false"/>
    <row r="56183" customFormat="false" ht="15" hidden="false" customHeight="false" outlineLevel="0" collapsed="false"/>
    <row r="56184" customFormat="false" ht="15" hidden="false" customHeight="false" outlineLevel="0" collapsed="false"/>
    <row r="56185" customFormat="false" ht="15" hidden="false" customHeight="false" outlineLevel="0" collapsed="false"/>
    <row r="56186" customFormat="false" ht="15" hidden="false" customHeight="false" outlineLevel="0" collapsed="false"/>
    <row r="56187" customFormat="false" ht="15" hidden="false" customHeight="false" outlineLevel="0" collapsed="false"/>
    <row r="56188" customFormat="false" ht="15" hidden="false" customHeight="false" outlineLevel="0" collapsed="false"/>
    <row r="56189" customFormat="false" ht="15" hidden="false" customHeight="false" outlineLevel="0" collapsed="false"/>
    <row r="56190" customFormat="false" ht="15" hidden="false" customHeight="false" outlineLevel="0" collapsed="false"/>
    <row r="56191" customFormat="false" ht="15" hidden="false" customHeight="false" outlineLevel="0" collapsed="false"/>
    <row r="56192" customFormat="false" ht="15" hidden="false" customHeight="false" outlineLevel="0" collapsed="false"/>
    <row r="56193" customFormat="false" ht="15" hidden="false" customHeight="false" outlineLevel="0" collapsed="false"/>
    <row r="56194" customFormat="false" ht="15" hidden="false" customHeight="false" outlineLevel="0" collapsed="false"/>
    <row r="56195" customFormat="false" ht="15" hidden="false" customHeight="false" outlineLevel="0" collapsed="false"/>
    <row r="56196" customFormat="false" ht="15" hidden="false" customHeight="false" outlineLevel="0" collapsed="false"/>
    <row r="56197" customFormat="false" ht="15" hidden="false" customHeight="false" outlineLevel="0" collapsed="false"/>
    <row r="56198" customFormat="false" ht="15" hidden="false" customHeight="false" outlineLevel="0" collapsed="false"/>
    <row r="56199" customFormat="false" ht="15" hidden="false" customHeight="false" outlineLevel="0" collapsed="false"/>
    <row r="56200" customFormat="false" ht="15" hidden="false" customHeight="false" outlineLevel="0" collapsed="false"/>
    <row r="56201" customFormat="false" ht="15" hidden="false" customHeight="false" outlineLevel="0" collapsed="false"/>
    <row r="56202" customFormat="false" ht="15" hidden="false" customHeight="false" outlineLevel="0" collapsed="false"/>
    <row r="56203" customFormat="false" ht="15" hidden="false" customHeight="false" outlineLevel="0" collapsed="false"/>
    <row r="56204" customFormat="false" ht="15" hidden="false" customHeight="false" outlineLevel="0" collapsed="false"/>
    <row r="56205" customFormat="false" ht="15" hidden="false" customHeight="false" outlineLevel="0" collapsed="false"/>
    <row r="56206" customFormat="false" ht="15" hidden="false" customHeight="false" outlineLevel="0" collapsed="false"/>
    <row r="56207" customFormat="false" ht="15" hidden="false" customHeight="false" outlineLevel="0" collapsed="false"/>
    <row r="56208" customFormat="false" ht="15" hidden="false" customHeight="false" outlineLevel="0" collapsed="false"/>
    <row r="56209" customFormat="false" ht="15" hidden="false" customHeight="false" outlineLevel="0" collapsed="false"/>
    <row r="56210" customFormat="false" ht="15" hidden="false" customHeight="false" outlineLevel="0" collapsed="false"/>
    <row r="56211" customFormat="false" ht="15" hidden="false" customHeight="false" outlineLevel="0" collapsed="false"/>
    <row r="56212" customFormat="false" ht="15" hidden="false" customHeight="false" outlineLevel="0" collapsed="false"/>
    <row r="56213" customFormat="false" ht="15" hidden="false" customHeight="false" outlineLevel="0" collapsed="false"/>
    <row r="56214" customFormat="false" ht="15" hidden="false" customHeight="false" outlineLevel="0" collapsed="false"/>
    <row r="56215" customFormat="false" ht="15" hidden="false" customHeight="false" outlineLevel="0" collapsed="false"/>
    <row r="56216" customFormat="false" ht="15" hidden="false" customHeight="false" outlineLevel="0" collapsed="false"/>
    <row r="56217" customFormat="false" ht="15" hidden="false" customHeight="false" outlineLevel="0" collapsed="false"/>
    <row r="56218" customFormat="false" ht="15" hidden="false" customHeight="false" outlineLevel="0" collapsed="false"/>
    <row r="56219" customFormat="false" ht="15" hidden="false" customHeight="false" outlineLevel="0" collapsed="false"/>
    <row r="56220" customFormat="false" ht="15" hidden="false" customHeight="false" outlineLevel="0" collapsed="false"/>
    <row r="56221" customFormat="false" ht="15" hidden="false" customHeight="false" outlineLevel="0" collapsed="false"/>
    <row r="56222" customFormat="false" ht="15" hidden="false" customHeight="false" outlineLevel="0" collapsed="false"/>
    <row r="56223" customFormat="false" ht="15" hidden="false" customHeight="false" outlineLevel="0" collapsed="false"/>
    <row r="56224" customFormat="false" ht="15" hidden="false" customHeight="false" outlineLevel="0" collapsed="false"/>
    <row r="56225" customFormat="false" ht="15" hidden="false" customHeight="false" outlineLevel="0" collapsed="false"/>
    <row r="56226" customFormat="false" ht="15" hidden="false" customHeight="false" outlineLevel="0" collapsed="false"/>
    <row r="56227" customFormat="false" ht="15" hidden="false" customHeight="false" outlineLevel="0" collapsed="false"/>
    <row r="56228" customFormat="false" ht="15" hidden="false" customHeight="false" outlineLevel="0" collapsed="false"/>
    <row r="56229" customFormat="false" ht="15" hidden="false" customHeight="false" outlineLevel="0" collapsed="false"/>
    <row r="56230" customFormat="false" ht="15" hidden="false" customHeight="false" outlineLevel="0" collapsed="false"/>
    <row r="56231" customFormat="false" ht="15" hidden="false" customHeight="false" outlineLevel="0" collapsed="false"/>
    <row r="56232" customFormat="false" ht="15" hidden="false" customHeight="false" outlineLevel="0" collapsed="false"/>
    <row r="56233" customFormat="false" ht="15" hidden="false" customHeight="false" outlineLevel="0" collapsed="false"/>
    <row r="56234" customFormat="false" ht="15" hidden="false" customHeight="false" outlineLevel="0" collapsed="false"/>
    <row r="56235" customFormat="false" ht="15" hidden="false" customHeight="false" outlineLevel="0" collapsed="false"/>
    <row r="56236" customFormat="false" ht="15" hidden="false" customHeight="false" outlineLevel="0" collapsed="false"/>
    <row r="56237" customFormat="false" ht="15" hidden="false" customHeight="false" outlineLevel="0" collapsed="false"/>
    <row r="56238" customFormat="false" ht="15" hidden="false" customHeight="false" outlineLevel="0" collapsed="false"/>
    <row r="56239" customFormat="false" ht="15" hidden="false" customHeight="false" outlineLevel="0" collapsed="false"/>
    <row r="56240" customFormat="false" ht="15" hidden="false" customHeight="false" outlineLevel="0" collapsed="false"/>
    <row r="56241" customFormat="false" ht="15" hidden="false" customHeight="false" outlineLevel="0" collapsed="false"/>
    <row r="56242" customFormat="false" ht="15" hidden="false" customHeight="false" outlineLevel="0" collapsed="false"/>
    <row r="56243" customFormat="false" ht="15" hidden="false" customHeight="false" outlineLevel="0" collapsed="false"/>
    <row r="56244" customFormat="false" ht="15" hidden="false" customHeight="false" outlineLevel="0" collapsed="false"/>
    <row r="56245" customFormat="false" ht="15" hidden="false" customHeight="false" outlineLevel="0" collapsed="false"/>
    <row r="56246" customFormat="false" ht="15" hidden="false" customHeight="false" outlineLevel="0" collapsed="false"/>
    <row r="56247" customFormat="false" ht="15" hidden="false" customHeight="false" outlineLevel="0" collapsed="false"/>
    <row r="56248" customFormat="false" ht="15" hidden="false" customHeight="false" outlineLevel="0" collapsed="false"/>
    <row r="56249" customFormat="false" ht="15" hidden="false" customHeight="false" outlineLevel="0" collapsed="false"/>
    <row r="56250" customFormat="false" ht="15" hidden="false" customHeight="false" outlineLevel="0" collapsed="false"/>
    <row r="56251" customFormat="false" ht="15" hidden="false" customHeight="false" outlineLevel="0" collapsed="false"/>
    <row r="56252" customFormat="false" ht="15" hidden="false" customHeight="false" outlineLevel="0" collapsed="false"/>
    <row r="56253" customFormat="false" ht="15" hidden="false" customHeight="false" outlineLevel="0" collapsed="false"/>
    <row r="56254" customFormat="false" ht="15" hidden="false" customHeight="false" outlineLevel="0" collapsed="false"/>
    <row r="56255" customFormat="false" ht="15" hidden="false" customHeight="false" outlineLevel="0" collapsed="false"/>
    <row r="56256" customFormat="false" ht="15" hidden="false" customHeight="false" outlineLevel="0" collapsed="false"/>
    <row r="56257" customFormat="false" ht="15" hidden="false" customHeight="false" outlineLevel="0" collapsed="false"/>
    <row r="56258" customFormat="false" ht="15" hidden="false" customHeight="false" outlineLevel="0" collapsed="false"/>
    <row r="56259" customFormat="false" ht="15" hidden="false" customHeight="false" outlineLevel="0" collapsed="false"/>
    <row r="56260" customFormat="false" ht="15" hidden="false" customHeight="false" outlineLevel="0" collapsed="false"/>
    <row r="56261" customFormat="false" ht="15" hidden="false" customHeight="false" outlineLevel="0" collapsed="false"/>
    <row r="56262" customFormat="false" ht="15" hidden="false" customHeight="false" outlineLevel="0" collapsed="false"/>
    <row r="56263" customFormat="false" ht="15" hidden="false" customHeight="false" outlineLevel="0" collapsed="false"/>
    <row r="56264" customFormat="false" ht="15" hidden="false" customHeight="false" outlineLevel="0" collapsed="false"/>
    <row r="56265" customFormat="false" ht="15" hidden="false" customHeight="false" outlineLevel="0" collapsed="false"/>
    <row r="56266" customFormat="false" ht="15" hidden="false" customHeight="false" outlineLevel="0" collapsed="false"/>
    <row r="56267" customFormat="false" ht="15" hidden="false" customHeight="false" outlineLevel="0" collapsed="false"/>
    <row r="56268" customFormat="false" ht="15" hidden="false" customHeight="false" outlineLevel="0" collapsed="false"/>
    <row r="56269" customFormat="false" ht="15" hidden="false" customHeight="false" outlineLevel="0" collapsed="false"/>
    <row r="56270" customFormat="false" ht="15" hidden="false" customHeight="false" outlineLevel="0" collapsed="false"/>
    <row r="56271" customFormat="false" ht="15" hidden="false" customHeight="false" outlineLevel="0" collapsed="false"/>
    <row r="56272" customFormat="false" ht="15" hidden="false" customHeight="false" outlineLevel="0" collapsed="false"/>
    <row r="56273" customFormat="false" ht="15" hidden="false" customHeight="false" outlineLevel="0" collapsed="false"/>
    <row r="56274" customFormat="false" ht="15" hidden="false" customHeight="false" outlineLevel="0" collapsed="false"/>
    <row r="56275" customFormat="false" ht="15" hidden="false" customHeight="false" outlineLevel="0" collapsed="false"/>
    <row r="56276" customFormat="false" ht="15" hidden="false" customHeight="false" outlineLevel="0" collapsed="false"/>
    <row r="56277" customFormat="false" ht="15" hidden="false" customHeight="false" outlineLevel="0" collapsed="false"/>
    <row r="56278" customFormat="false" ht="15" hidden="false" customHeight="false" outlineLevel="0" collapsed="false"/>
    <row r="56279" customFormat="false" ht="15" hidden="false" customHeight="false" outlineLevel="0" collapsed="false"/>
    <row r="56280" customFormat="false" ht="15" hidden="false" customHeight="false" outlineLevel="0" collapsed="false"/>
    <row r="56281" customFormat="false" ht="15" hidden="false" customHeight="false" outlineLevel="0" collapsed="false"/>
    <row r="56282" customFormat="false" ht="15" hidden="false" customHeight="false" outlineLevel="0" collapsed="false"/>
    <row r="56283" customFormat="false" ht="15" hidden="false" customHeight="false" outlineLevel="0" collapsed="false"/>
    <row r="56284" customFormat="false" ht="15" hidden="false" customHeight="false" outlineLevel="0" collapsed="false"/>
    <row r="56285" customFormat="false" ht="15" hidden="false" customHeight="false" outlineLevel="0" collapsed="false"/>
    <row r="56286" customFormat="false" ht="15" hidden="false" customHeight="false" outlineLevel="0" collapsed="false"/>
    <row r="56287" customFormat="false" ht="15" hidden="false" customHeight="false" outlineLevel="0" collapsed="false"/>
    <row r="56288" customFormat="false" ht="15" hidden="false" customHeight="false" outlineLevel="0" collapsed="false"/>
    <row r="56289" customFormat="false" ht="15" hidden="false" customHeight="false" outlineLevel="0" collapsed="false"/>
    <row r="56290" customFormat="false" ht="15" hidden="false" customHeight="false" outlineLevel="0" collapsed="false"/>
    <row r="56291" customFormat="false" ht="15" hidden="false" customHeight="false" outlineLevel="0" collapsed="false"/>
    <row r="56292" customFormat="false" ht="15" hidden="false" customHeight="false" outlineLevel="0" collapsed="false"/>
    <row r="56293" customFormat="false" ht="15" hidden="false" customHeight="false" outlineLevel="0" collapsed="false"/>
    <row r="56294" customFormat="false" ht="15" hidden="false" customHeight="false" outlineLevel="0" collapsed="false"/>
    <row r="56295" customFormat="false" ht="15" hidden="false" customHeight="false" outlineLevel="0" collapsed="false"/>
    <row r="56296" customFormat="false" ht="15" hidden="false" customHeight="false" outlineLevel="0" collapsed="false"/>
    <row r="56297" customFormat="false" ht="15" hidden="false" customHeight="false" outlineLevel="0" collapsed="false"/>
    <row r="56298" customFormat="false" ht="15" hidden="false" customHeight="false" outlineLevel="0" collapsed="false"/>
    <row r="56299" customFormat="false" ht="15" hidden="false" customHeight="false" outlineLevel="0" collapsed="false"/>
    <row r="56300" customFormat="false" ht="15" hidden="false" customHeight="false" outlineLevel="0" collapsed="false"/>
    <row r="56301" customFormat="false" ht="15" hidden="false" customHeight="false" outlineLevel="0" collapsed="false"/>
    <row r="56302" customFormat="false" ht="15" hidden="false" customHeight="false" outlineLevel="0" collapsed="false"/>
    <row r="56303" customFormat="false" ht="15" hidden="false" customHeight="false" outlineLevel="0" collapsed="false"/>
    <row r="56304" customFormat="false" ht="15" hidden="false" customHeight="false" outlineLevel="0" collapsed="false"/>
    <row r="56305" customFormat="false" ht="15" hidden="false" customHeight="false" outlineLevel="0" collapsed="false"/>
    <row r="56306" customFormat="false" ht="15" hidden="false" customHeight="false" outlineLevel="0" collapsed="false"/>
    <row r="56307" customFormat="false" ht="15" hidden="false" customHeight="false" outlineLevel="0" collapsed="false"/>
    <row r="56308" customFormat="false" ht="15" hidden="false" customHeight="false" outlineLevel="0" collapsed="false"/>
    <row r="56309" customFormat="false" ht="15" hidden="false" customHeight="false" outlineLevel="0" collapsed="false"/>
    <row r="56310" customFormat="false" ht="15" hidden="false" customHeight="false" outlineLevel="0" collapsed="false"/>
    <row r="56311" customFormat="false" ht="15" hidden="false" customHeight="false" outlineLevel="0" collapsed="false"/>
    <row r="56312" customFormat="false" ht="15" hidden="false" customHeight="false" outlineLevel="0" collapsed="false"/>
    <row r="56313" customFormat="false" ht="15" hidden="false" customHeight="false" outlineLevel="0" collapsed="false"/>
    <row r="56314" customFormat="false" ht="15" hidden="false" customHeight="false" outlineLevel="0" collapsed="false"/>
    <row r="56315" customFormat="false" ht="15" hidden="false" customHeight="false" outlineLevel="0" collapsed="false"/>
    <row r="56316" customFormat="false" ht="15" hidden="false" customHeight="false" outlineLevel="0" collapsed="false"/>
    <row r="56317" customFormat="false" ht="15" hidden="false" customHeight="false" outlineLevel="0" collapsed="false"/>
    <row r="56318" customFormat="false" ht="15" hidden="false" customHeight="false" outlineLevel="0" collapsed="false"/>
    <row r="56319" customFormat="false" ht="15" hidden="false" customHeight="false" outlineLevel="0" collapsed="false"/>
    <row r="56320" customFormat="false" ht="15" hidden="false" customHeight="false" outlineLevel="0" collapsed="false"/>
    <row r="56321" customFormat="false" ht="15" hidden="false" customHeight="false" outlineLevel="0" collapsed="false"/>
    <row r="56322" customFormat="false" ht="15" hidden="false" customHeight="false" outlineLevel="0" collapsed="false"/>
    <row r="56323" customFormat="false" ht="15" hidden="false" customHeight="false" outlineLevel="0" collapsed="false"/>
    <row r="56324" customFormat="false" ht="15" hidden="false" customHeight="false" outlineLevel="0" collapsed="false"/>
    <row r="56325" customFormat="false" ht="15" hidden="false" customHeight="false" outlineLevel="0" collapsed="false"/>
    <row r="56326" customFormat="false" ht="15" hidden="false" customHeight="false" outlineLevel="0" collapsed="false"/>
    <row r="56327" customFormat="false" ht="15" hidden="false" customHeight="false" outlineLevel="0" collapsed="false"/>
    <row r="56328" customFormat="false" ht="15" hidden="false" customHeight="false" outlineLevel="0" collapsed="false"/>
    <row r="56329" customFormat="false" ht="15" hidden="false" customHeight="false" outlineLevel="0" collapsed="false"/>
    <row r="56330" customFormat="false" ht="15" hidden="false" customHeight="false" outlineLevel="0" collapsed="false"/>
    <row r="56331" customFormat="false" ht="15" hidden="false" customHeight="false" outlineLevel="0" collapsed="false"/>
    <row r="56332" customFormat="false" ht="15" hidden="false" customHeight="false" outlineLevel="0" collapsed="false"/>
    <row r="56333" customFormat="false" ht="15" hidden="false" customHeight="false" outlineLevel="0" collapsed="false"/>
    <row r="56334" customFormat="false" ht="15" hidden="false" customHeight="false" outlineLevel="0" collapsed="false"/>
    <row r="56335" customFormat="false" ht="15" hidden="false" customHeight="false" outlineLevel="0" collapsed="false"/>
    <row r="56336" customFormat="false" ht="15" hidden="false" customHeight="false" outlineLevel="0" collapsed="false"/>
    <row r="56337" customFormat="false" ht="15" hidden="false" customHeight="false" outlineLevel="0" collapsed="false"/>
    <row r="56338" customFormat="false" ht="15" hidden="false" customHeight="false" outlineLevel="0" collapsed="false"/>
    <row r="56339" customFormat="false" ht="15" hidden="false" customHeight="false" outlineLevel="0" collapsed="false"/>
    <row r="56340" customFormat="false" ht="15" hidden="false" customHeight="false" outlineLevel="0" collapsed="false"/>
    <row r="56341" customFormat="false" ht="15" hidden="false" customHeight="false" outlineLevel="0" collapsed="false"/>
    <row r="56342" customFormat="false" ht="15" hidden="false" customHeight="false" outlineLevel="0" collapsed="false"/>
    <row r="56343" customFormat="false" ht="15" hidden="false" customHeight="false" outlineLevel="0" collapsed="false"/>
    <row r="56344" customFormat="false" ht="15" hidden="false" customHeight="false" outlineLevel="0" collapsed="false"/>
    <row r="56345" customFormat="false" ht="15" hidden="false" customHeight="false" outlineLevel="0" collapsed="false"/>
    <row r="56346" customFormat="false" ht="15" hidden="false" customHeight="false" outlineLevel="0" collapsed="false"/>
    <row r="56347" customFormat="false" ht="15" hidden="false" customHeight="false" outlineLevel="0" collapsed="false"/>
    <row r="56348" customFormat="false" ht="15" hidden="false" customHeight="false" outlineLevel="0" collapsed="false"/>
    <row r="56349" customFormat="false" ht="15" hidden="false" customHeight="false" outlineLevel="0" collapsed="false"/>
    <row r="56350" customFormat="false" ht="15" hidden="false" customHeight="false" outlineLevel="0" collapsed="false"/>
    <row r="56351" customFormat="false" ht="15" hidden="false" customHeight="false" outlineLevel="0" collapsed="false"/>
    <row r="56352" customFormat="false" ht="15" hidden="false" customHeight="false" outlineLevel="0" collapsed="false"/>
    <row r="56353" customFormat="false" ht="15" hidden="false" customHeight="false" outlineLevel="0" collapsed="false"/>
    <row r="56354" customFormat="false" ht="15" hidden="false" customHeight="false" outlineLevel="0" collapsed="false"/>
    <row r="56355" customFormat="false" ht="15" hidden="false" customHeight="false" outlineLevel="0" collapsed="false"/>
    <row r="56356" customFormat="false" ht="15" hidden="false" customHeight="false" outlineLevel="0" collapsed="false"/>
    <row r="56357" customFormat="false" ht="15" hidden="false" customHeight="false" outlineLevel="0" collapsed="false"/>
    <row r="56358" customFormat="false" ht="15" hidden="false" customHeight="false" outlineLevel="0" collapsed="false"/>
    <row r="56359" customFormat="false" ht="15" hidden="false" customHeight="false" outlineLevel="0" collapsed="false"/>
    <row r="56360" customFormat="false" ht="15" hidden="false" customHeight="false" outlineLevel="0" collapsed="false"/>
    <row r="56361" customFormat="false" ht="15" hidden="false" customHeight="false" outlineLevel="0" collapsed="false"/>
    <row r="56362" customFormat="false" ht="15" hidden="false" customHeight="false" outlineLevel="0" collapsed="false"/>
    <row r="56363" customFormat="false" ht="15" hidden="false" customHeight="false" outlineLevel="0" collapsed="false"/>
    <row r="56364" customFormat="false" ht="15" hidden="false" customHeight="false" outlineLevel="0" collapsed="false"/>
    <row r="56365" customFormat="false" ht="15" hidden="false" customHeight="false" outlineLevel="0" collapsed="false"/>
    <row r="56366" customFormat="false" ht="15" hidden="false" customHeight="false" outlineLevel="0" collapsed="false"/>
    <row r="56367" customFormat="false" ht="15" hidden="false" customHeight="false" outlineLevel="0" collapsed="false"/>
    <row r="56368" customFormat="false" ht="15" hidden="false" customHeight="false" outlineLevel="0" collapsed="false"/>
    <row r="56369" customFormat="false" ht="15" hidden="false" customHeight="false" outlineLevel="0" collapsed="false"/>
    <row r="56370" customFormat="false" ht="15" hidden="false" customHeight="false" outlineLevel="0" collapsed="false"/>
    <row r="56371" customFormat="false" ht="15" hidden="false" customHeight="false" outlineLevel="0" collapsed="false"/>
    <row r="56372" customFormat="false" ht="15" hidden="false" customHeight="false" outlineLevel="0" collapsed="false"/>
    <row r="56373" customFormat="false" ht="15" hidden="false" customHeight="false" outlineLevel="0" collapsed="false"/>
    <row r="56374" customFormat="false" ht="15" hidden="false" customHeight="false" outlineLevel="0" collapsed="false"/>
    <row r="56375" customFormat="false" ht="15" hidden="false" customHeight="false" outlineLevel="0" collapsed="false"/>
    <row r="56376" customFormat="false" ht="15" hidden="false" customHeight="false" outlineLevel="0" collapsed="false"/>
    <row r="56377" customFormat="false" ht="15" hidden="false" customHeight="false" outlineLevel="0" collapsed="false"/>
    <row r="56378" customFormat="false" ht="15" hidden="false" customHeight="false" outlineLevel="0" collapsed="false"/>
    <row r="56379" customFormat="false" ht="15" hidden="false" customHeight="false" outlineLevel="0" collapsed="false"/>
    <row r="56380" customFormat="false" ht="15" hidden="false" customHeight="false" outlineLevel="0" collapsed="false"/>
    <row r="56381" customFormat="false" ht="15" hidden="false" customHeight="false" outlineLevel="0" collapsed="false"/>
    <row r="56382" customFormat="false" ht="15" hidden="false" customHeight="false" outlineLevel="0" collapsed="false"/>
    <row r="56383" customFormat="false" ht="15" hidden="false" customHeight="false" outlineLevel="0" collapsed="false"/>
    <row r="56384" customFormat="false" ht="15" hidden="false" customHeight="false" outlineLevel="0" collapsed="false"/>
    <row r="56385" customFormat="false" ht="15" hidden="false" customHeight="false" outlineLevel="0" collapsed="false"/>
    <row r="56386" customFormat="false" ht="15" hidden="false" customHeight="false" outlineLevel="0" collapsed="false"/>
    <row r="56387" customFormat="false" ht="15" hidden="false" customHeight="false" outlineLevel="0" collapsed="false"/>
    <row r="56388" customFormat="false" ht="15" hidden="false" customHeight="false" outlineLevel="0" collapsed="false"/>
    <row r="56389" customFormat="false" ht="15" hidden="false" customHeight="false" outlineLevel="0" collapsed="false"/>
    <row r="56390" customFormat="false" ht="15" hidden="false" customHeight="false" outlineLevel="0" collapsed="false"/>
    <row r="56391" customFormat="false" ht="15" hidden="false" customHeight="false" outlineLevel="0" collapsed="false"/>
    <row r="56392" customFormat="false" ht="15" hidden="false" customHeight="false" outlineLevel="0" collapsed="false"/>
    <row r="56393" customFormat="false" ht="15" hidden="false" customHeight="false" outlineLevel="0" collapsed="false"/>
    <row r="56394" customFormat="false" ht="15" hidden="false" customHeight="false" outlineLevel="0" collapsed="false"/>
    <row r="56395" customFormat="false" ht="15" hidden="false" customHeight="false" outlineLevel="0" collapsed="false"/>
    <row r="56396" customFormat="false" ht="15" hidden="false" customHeight="false" outlineLevel="0" collapsed="false"/>
    <row r="56397" customFormat="false" ht="15" hidden="false" customHeight="false" outlineLevel="0" collapsed="false"/>
    <row r="56398" customFormat="false" ht="15" hidden="false" customHeight="false" outlineLevel="0" collapsed="false"/>
    <row r="56399" customFormat="false" ht="15" hidden="false" customHeight="false" outlineLevel="0" collapsed="false"/>
    <row r="56400" customFormat="false" ht="15" hidden="false" customHeight="false" outlineLevel="0" collapsed="false"/>
    <row r="56401" customFormat="false" ht="15" hidden="false" customHeight="false" outlineLevel="0" collapsed="false"/>
    <row r="56402" customFormat="false" ht="15" hidden="false" customHeight="false" outlineLevel="0" collapsed="false"/>
    <row r="56403" customFormat="false" ht="15" hidden="false" customHeight="false" outlineLevel="0" collapsed="false"/>
    <row r="56404" customFormat="false" ht="15" hidden="false" customHeight="false" outlineLevel="0" collapsed="false"/>
    <row r="56405" customFormat="false" ht="15" hidden="false" customHeight="false" outlineLevel="0" collapsed="false"/>
    <row r="56406" customFormat="false" ht="15" hidden="false" customHeight="false" outlineLevel="0" collapsed="false"/>
    <row r="56407" customFormat="false" ht="15" hidden="false" customHeight="false" outlineLevel="0" collapsed="false"/>
    <row r="56408" customFormat="false" ht="15" hidden="false" customHeight="false" outlineLevel="0" collapsed="false"/>
    <row r="56409" customFormat="false" ht="15" hidden="false" customHeight="false" outlineLevel="0" collapsed="false"/>
    <row r="56410" customFormat="false" ht="15" hidden="false" customHeight="false" outlineLevel="0" collapsed="false"/>
    <row r="56411" customFormat="false" ht="15" hidden="false" customHeight="false" outlineLevel="0" collapsed="false"/>
    <row r="56412" customFormat="false" ht="15" hidden="false" customHeight="false" outlineLevel="0" collapsed="false"/>
    <row r="56413" customFormat="false" ht="15" hidden="false" customHeight="false" outlineLevel="0" collapsed="false"/>
    <row r="56414" customFormat="false" ht="15" hidden="false" customHeight="false" outlineLevel="0" collapsed="false"/>
    <row r="56415" customFormat="false" ht="15" hidden="false" customHeight="false" outlineLevel="0" collapsed="false"/>
    <row r="56416" customFormat="false" ht="15" hidden="false" customHeight="false" outlineLevel="0" collapsed="false"/>
    <row r="56417" customFormat="false" ht="15" hidden="false" customHeight="false" outlineLevel="0" collapsed="false"/>
    <row r="56418" customFormat="false" ht="15" hidden="false" customHeight="false" outlineLevel="0" collapsed="false"/>
    <row r="56419" customFormat="false" ht="15" hidden="false" customHeight="false" outlineLevel="0" collapsed="false"/>
    <row r="56420" customFormat="false" ht="15" hidden="false" customHeight="false" outlineLevel="0" collapsed="false"/>
    <row r="56421" customFormat="false" ht="15" hidden="false" customHeight="false" outlineLevel="0" collapsed="false"/>
    <row r="56422" customFormat="false" ht="15" hidden="false" customHeight="false" outlineLevel="0" collapsed="false"/>
    <row r="56423" customFormat="false" ht="15" hidden="false" customHeight="false" outlineLevel="0" collapsed="false"/>
    <row r="56424" customFormat="false" ht="15" hidden="false" customHeight="false" outlineLevel="0" collapsed="false"/>
    <row r="56425" customFormat="false" ht="15" hidden="false" customHeight="false" outlineLevel="0" collapsed="false"/>
    <row r="56426" customFormat="false" ht="15" hidden="false" customHeight="false" outlineLevel="0" collapsed="false"/>
    <row r="56427" customFormat="false" ht="15" hidden="false" customHeight="false" outlineLevel="0" collapsed="false"/>
    <row r="56428" customFormat="false" ht="15" hidden="false" customHeight="false" outlineLevel="0" collapsed="false"/>
    <row r="56429" customFormat="false" ht="15" hidden="false" customHeight="false" outlineLevel="0" collapsed="false"/>
    <row r="56430" customFormat="false" ht="15" hidden="false" customHeight="false" outlineLevel="0" collapsed="false"/>
    <row r="56431" customFormat="false" ht="15" hidden="false" customHeight="false" outlineLevel="0" collapsed="false"/>
    <row r="56432" customFormat="false" ht="15" hidden="false" customHeight="false" outlineLevel="0" collapsed="false"/>
    <row r="56433" customFormat="false" ht="15" hidden="false" customHeight="false" outlineLevel="0" collapsed="false"/>
    <row r="56434" customFormat="false" ht="15" hidden="false" customHeight="false" outlineLevel="0" collapsed="false"/>
    <row r="56435" customFormat="false" ht="15" hidden="false" customHeight="false" outlineLevel="0" collapsed="false"/>
    <row r="56436" customFormat="false" ht="15" hidden="false" customHeight="false" outlineLevel="0" collapsed="false"/>
    <row r="56437" customFormat="false" ht="15" hidden="false" customHeight="false" outlineLevel="0" collapsed="false"/>
    <row r="56438" customFormat="false" ht="15" hidden="false" customHeight="false" outlineLevel="0" collapsed="false"/>
    <row r="56439" customFormat="false" ht="15" hidden="false" customHeight="false" outlineLevel="0" collapsed="false"/>
    <row r="56440" customFormat="false" ht="15" hidden="false" customHeight="false" outlineLevel="0" collapsed="false"/>
    <row r="56441" customFormat="false" ht="15" hidden="false" customHeight="false" outlineLevel="0" collapsed="false"/>
    <row r="56442" customFormat="false" ht="15" hidden="false" customHeight="false" outlineLevel="0" collapsed="false"/>
    <row r="56443" customFormat="false" ht="15" hidden="false" customHeight="false" outlineLevel="0" collapsed="false"/>
    <row r="56444" customFormat="false" ht="15" hidden="false" customHeight="false" outlineLevel="0" collapsed="false"/>
    <row r="56445" customFormat="false" ht="15" hidden="false" customHeight="false" outlineLevel="0" collapsed="false"/>
    <row r="56446" customFormat="false" ht="15" hidden="false" customHeight="false" outlineLevel="0" collapsed="false"/>
    <row r="56447" customFormat="false" ht="15" hidden="false" customHeight="false" outlineLevel="0" collapsed="false"/>
    <row r="56448" customFormat="false" ht="15" hidden="false" customHeight="false" outlineLevel="0" collapsed="false"/>
    <row r="56449" customFormat="false" ht="15" hidden="false" customHeight="false" outlineLevel="0" collapsed="false"/>
    <row r="56450" customFormat="false" ht="15" hidden="false" customHeight="false" outlineLevel="0" collapsed="false"/>
    <row r="56451" customFormat="false" ht="15" hidden="false" customHeight="false" outlineLevel="0" collapsed="false"/>
    <row r="56452" customFormat="false" ht="15" hidden="false" customHeight="false" outlineLevel="0" collapsed="false"/>
    <row r="56453" customFormat="false" ht="15" hidden="false" customHeight="false" outlineLevel="0" collapsed="false"/>
    <row r="56454" customFormat="false" ht="15" hidden="false" customHeight="false" outlineLevel="0" collapsed="false"/>
    <row r="56455" customFormat="false" ht="15" hidden="false" customHeight="false" outlineLevel="0" collapsed="false"/>
    <row r="56456" customFormat="false" ht="15" hidden="false" customHeight="false" outlineLevel="0" collapsed="false"/>
    <row r="56457" customFormat="false" ht="15" hidden="false" customHeight="false" outlineLevel="0" collapsed="false"/>
    <row r="56458" customFormat="false" ht="15" hidden="false" customHeight="false" outlineLevel="0" collapsed="false"/>
    <row r="56459" customFormat="false" ht="15" hidden="false" customHeight="false" outlineLevel="0" collapsed="false"/>
    <row r="56460" customFormat="false" ht="15" hidden="false" customHeight="false" outlineLevel="0" collapsed="false"/>
    <row r="56461" customFormat="false" ht="15" hidden="false" customHeight="false" outlineLevel="0" collapsed="false"/>
    <row r="56462" customFormat="false" ht="15" hidden="false" customHeight="false" outlineLevel="0" collapsed="false"/>
    <row r="56463" customFormat="false" ht="15" hidden="false" customHeight="false" outlineLevel="0" collapsed="false"/>
    <row r="56464" customFormat="false" ht="15" hidden="false" customHeight="false" outlineLevel="0" collapsed="false"/>
    <row r="56465" customFormat="false" ht="15" hidden="false" customHeight="false" outlineLevel="0" collapsed="false"/>
    <row r="56466" customFormat="false" ht="15" hidden="false" customHeight="false" outlineLevel="0" collapsed="false"/>
    <row r="56467" customFormat="false" ht="15" hidden="false" customHeight="false" outlineLevel="0" collapsed="false"/>
    <row r="56468" customFormat="false" ht="15" hidden="false" customHeight="false" outlineLevel="0" collapsed="false"/>
    <row r="56469" customFormat="false" ht="15" hidden="false" customHeight="false" outlineLevel="0" collapsed="false"/>
    <row r="56470" customFormat="false" ht="15" hidden="false" customHeight="false" outlineLevel="0" collapsed="false"/>
    <row r="56471" customFormat="false" ht="15" hidden="false" customHeight="false" outlineLevel="0" collapsed="false"/>
    <row r="56472" customFormat="false" ht="15" hidden="false" customHeight="false" outlineLevel="0" collapsed="false"/>
    <row r="56473" customFormat="false" ht="15" hidden="false" customHeight="false" outlineLevel="0" collapsed="false"/>
    <row r="56474" customFormat="false" ht="15" hidden="false" customHeight="false" outlineLevel="0" collapsed="false"/>
    <row r="56475" customFormat="false" ht="15" hidden="false" customHeight="false" outlineLevel="0" collapsed="false"/>
    <row r="56476" customFormat="false" ht="15" hidden="false" customHeight="false" outlineLevel="0" collapsed="false"/>
    <row r="56477" customFormat="false" ht="15" hidden="false" customHeight="false" outlineLevel="0" collapsed="false"/>
    <row r="56478" customFormat="false" ht="15" hidden="false" customHeight="false" outlineLevel="0" collapsed="false"/>
    <row r="56479" customFormat="false" ht="15" hidden="false" customHeight="false" outlineLevel="0" collapsed="false"/>
    <row r="56480" customFormat="false" ht="15" hidden="false" customHeight="false" outlineLevel="0" collapsed="false"/>
    <row r="56481" customFormat="false" ht="15" hidden="false" customHeight="false" outlineLevel="0" collapsed="false"/>
    <row r="56482" customFormat="false" ht="15" hidden="false" customHeight="false" outlineLevel="0" collapsed="false"/>
    <row r="56483" customFormat="false" ht="15" hidden="false" customHeight="false" outlineLevel="0" collapsed="false"/>
    <row r="56484" customFormat="false" ht="15" hidden="false" customHeight="false" outlineLevel="0" collapsed="false"/>
    <row r="56485" customFormat="false" ht="15" hidden="false" customHeight="false" outlineLevel="0" collapsed="false"/>
    <row r="56486" customFormat="false" ht="15" hidden="false" customHeight="false" outlineLevel="0" collapsed="false"/>
    <row r="56487" customFormat="false" ht="15" hidden="false" customHeight="false" outlineLevel="0" collapsed="false"/>
    <row r="56488" customFormat="false" ht="15" hidden="false" customHeight="false" outlineLevel="0" collapsed="false"/>
    <row r="56489" customFormat="false" ht="15" hidden="false" customHeight="false" outlineLevel="0" collapsed="false"/>
    <row r="56490" customFormat="false" ht="15" hidden="false" customHeight="false" outlineLevel="0" collapsed="false"/>
    <row r="56491" customFormat="false" ht="15" hidden="false" customHeight="false" outlineLevel="0" collapsed="false"/>
    <row r="56492" customFormat="false" ht="15" hidden="false" customHeight="false" outlineLevel="0" collapsed="false"/>
    <row r="56493" customFormat="false" ht="15" hidden="false" customHeight="false" outlineLevel="0" collapsed="false"/>
    <row r="56494" customFormat="false" ht="15" hidden="false" customHeight="false" outlineLevel="0" collapsed="false"/>
    <row r="56495" customFormat="false" ht="15" hidden="false" customHeight="false" outlineLevel="0" collapsed="false"/>
    <row r="56496" customFormat="false" ht="15" hidden="false" customHeight="false" outlineLevel="0" collapsed="false"/>
    <row r="56497" customFormat="false" ht="15" hidden="false" customHeight="false" outlineLevel="0" collapsed="false"/>
    <row r="56498" customFormat="false" ht="15" hidden="false" customHeight="false" outlineLevel="0" collapsed="false"/>
    <row r="56499" customFormat="false" ht="15" hidden="false" customHeight="false" outlineLevel="0" collapsed="false"/>
    <row r="56500" customFormat="false" ht="15" hidden="false" customHeight="false" outlineLevel="0" collapsed="false"/>
    <row r="56501" customFormat="false" ht="15" hidden="false" customHeight="false" outlineLevel="0" collapsed="false"/>
    <row r="56502" customFormat="false" ht="15" hidden="false" customHeight="false" outlineLevel="0" collapsed="false"/>
    <row r="56503" customFormat="false" ht="15" hidden="false" customHeight="false" outlineLevel="0" collapsed="false"/>
    <row r="56504" customFormat="false" ht="15" hidden="false" customHeight="false" outlineLevel="0" collapsed="false"/>
    <row r="56505" customFormat="false" ht="15" hidden="false" customHeight="false" outlineLevel="0" collapsed="false"/>
    <row r="56506" customFormat="false" ht="15" hidden="false" customHeight="false" outlineLevel="0" collapsed="false"/>
    <row r="56507" customFormat="false" ht="15" hidden="false" customHeight="false" outlineLevel="0" collapsed="false"/>
    <row r="56508" customFormat="false" ht="15" hidden="false" customHeight="false" outlineLevel="0" collapsed="false"/>
    <row r="56509" customFormat="false" ht="15" hidden="false" customHeight="false" outlineLevel="0" collapsed="false"/>
    <row r="56510" customFormat="false" ht="15" hidden="false" customHeight="false" outlineLevel="0" collapsed="false"/>
    <row r="56511" customFormat="false" ht="15" hidden="false" customHeight="false" outlineLevel="0" collapsed="false"/>
    <row r="56512" customFormat="false" ht="15" hidden="false" customHeight="false" outlineLevel="0" collapsed="false"/>
    <row r="56513" customFormat="false" ht="15" hidden="false" customHeight="false" outlineLevel="0" collapsed="false"/>
    <row r="56514" customFormat="false" ht="15" hidden="false" customHeight="false" outlineLevel="0" collapsed="false"/>
    <row r="56515" customFormat="false" ht="15" hidden="false" customHeight="false" outlineLevel="0" collapsed="false"/>
    <row r="56516" customFormat="false" ht="15" hidden="false" customHeight="false" outlineLevel="0" collapsed="false"/>
    <row r="56517" customFormat="false" ht="15" hidden="false" customHeight="false" outlineLevel="0" collapsed="false"/>
    <row r="56518" customFormat="false" ht="15" hidden="false" customHeight="false" outlineLevel="0" collapsed="false"/>
    <row r="56519" customFormat="false" ht="15" hidden="false" customHeight="false" outlineLevel="0" collapsed="false"/>
    <row r="56520" customFormat="false" ht="15" hidden="false" customHeight="false" outlineLevel="0" collapsed="false"/>
    <row r="56521" customFormat="false" ht="15" hidden="false" customHeight="false" outlineLevel="0" collapsed="false"/>
    <row r="56522" customFormat="false" ht="15" hidden="false" customHeight="false" outlineLevel="0" collapsed="false"/>
    <row r="56523" customFormat="false" ht="15" hidden="false" customHeight="false" outlineLevel="0" collapsed="false"/>
    <row r="56524" customFormat="false" ht="15" hidden="false" customHeight="false" outlineLevel="0" collapsed="false"/>
    <row r="56525" customFormat="false" ht="15" hidden="false" customHeight="false" outlineLevel="0" collapsed="false"/>
    <row r="56526" customFormat="false" ht="15" hidden="false" customHeight="false" outlineLevel="0" collapsed="false"/>
    <row r="56527" customFormat="false" ht="15" hidden="false" customHeight="false" outlineLevel="0" collapsed="false"/>
    <row r="56528" customFormat="false" ht="15" hidden="false" customHeight="false" outlineLevel="0" collapsed="false"/>
    <row r="56529" customFormat="false" ht="15" hidden="false" customHeight="false" outlineLevel="0" collapsed="false"/>
    <row r="56530" customFormat="false" ht="15" hidden="false" customHeight="false" outlineLevel="0" collapsed="false"/>
    <row r="56531" customFormat="false" ht="15" hidden="false" customHeight="false" outlineLevel="0" collapsed="false"/>
    <row r="56532" customFormat="false" ht="15" hidden="false" customHeight="false" outlineLevel="0" collapsed="false"/>
    <row r="56533" customFormat="false" ht="15" hidden="false" customHeight="false" outlineLevel="0" collapsed="false"/>
    <row r="56534" customFormat="false" ht="15" hidden="false" customHeight="false" outlineLevel="0" collapsed="false"/>
    <row r="56535" customFormat="false" ht="15" hidden="false" customHeight="false" outlineLevel="0" collapsed="false"/>
    <row r="56536" customFormat="false" ht="15" hidden="false" customHeight="false" outlineLevel="0" collapsed="false"/>
    <row r="56537" customFormat="false" ht="15" hidden="false" customHeight="false" outlineLevel="0" collapsed="false"/>
    <row r="56538" customFormat="false" ht="15" hidden="false" customHeight="false" outlineLevel="0" collapsed="false"/>
    <row r="56539" customFormat="false" ht="15" hidden="false" customHeight="false" outlineLevel="0" collapsed="false"/>
    <row r="56540" customFormat="false" ht="15" hidden="false" customHeight="false" outlineLevel="0" collapsed="false"/>
    <row r="56541" customFormat="false" ht="15" hidden="false" customHeight="false" outlineLevel="0" collapsed="false"/>
    <row r="56542" customFormat="false" ht="15" hidden="false" customHeight="false" outlineLevel="0" collapsed="false"/>
    <row r="56543" customFormat="false" ht="15" hidden="false" customHeight="false" outlineLevel="0" collapsed="false"/>
    <row r="56544" customFormat="false" ht="15" hidden="false" customHeight="false" outlineLevel="0" collapsed="false"/>
    <row r="56545" customFormat="false" ht="15" hidden="false" customHeight="false" outlineLevel="0" collapsed="false"/>
    <row r="56546" customFormat="false" ht="15" hidden="false" customHeight="false" outlineLevel="0" collapsed="false"/>
    <row r="56547" customFormat="false" ht="15" hidden="false" customHeight="false" outlineLevel="0" collapsed="false"/>
    <row r="56548" customFormat="false" ht="15" hidden="false" customHeight="false" outlineLevel="0" collapsed="false"/>
    <row r="56549" customFormat="false" ht="15" hidden="false" customHeight="false" outlineLevel="0" collapsed="false"/>
    <row r="56550" customFormat="false" ht="15" hidden="false" customHeight="false" outlineLevel="0" collapsed="false"/>
    <row r="56551" customFormat="false" ht="15" hidden="false" customHeight="false" outlineLevel="0" collapsed="false"/>
    <row r="56552" customFormat="false" ht="15" hidden="false" customHeight="false" outlineLevel="0" collapsed="false"/>
    <row r="56553" customFormat="false" ht="15" hidden="false" customHeight="false" outlineLevel="0" collapsed="false"/>
    <row r="56554" customFormat="false" ht="15" hidden="false" customHeight="false" outlineLevel="0" collapsed="false"/>
    <row r="56555" customFormat="false" ht="15" hidden="false" customHeight="false" outlineLevel="0" collapsed="false"/>
    <row r="56556" customFormat="false" ht="15" hidden="false" customHeight="false" outlineLevel="0" collapsed="false"/>
    <row r="56557" customFormat="false" ht="15" hidden="false" customHeight="false" outlineLevel="0" collapsed="false"/>
    <row r="56558" customFormat="false" ht="15" hidden="false" customHeight="false" outlineLevel="0" collapsed="false"/>
    <row r="56559" customFormat="false" ht="15" hidden="false" customHeight="false" outlineLevel="0" collapsed="false"/>
    <row r="56560" customFormat="false" ht="15" hidden="false" customHeight="false" outlineLevel="0" collapsed="false"/>
    <row r="56561" customFormat="false" ht="15" hidden="false" customHeight="false" outlineLevel="0" collapsed="false"/>
    <row r="56562" customFormat="false" ht="15" hidden="false" customHeight="false" outlineLevel="0" collapsed="false"/>
    <row r="56563" customFormat="false" ht="15" hidden="false" customHeight="false" outlineLevel="0" collapsed="false"/>
    <row r="56564" customFormat="false" ht="15" hidden="false" customHeight="false" outlineLevel="0" collapsed="false"/>
    <row r="56565" customFormat="false" ht="15" hidden="false" customHeight="false" outlineLevel="0" collapsed="false"/>
    <row r="56566" customFormat="false" ht="15" hidden="false" customHeight="false" outlineLevel="0" collapsed="false"/>
    <row r="56567" customFormat="false" ht="15" hidden="false" customHeight="false" outlineLevel="0" collapsed="false"/>
    <row r="56568" customFormat="false" ht="15" hidden="false" customHeight="false" outlineLevel="0" collapsed="false"/>
    <row r="56569" customFormat="false" ht="15" hidden="false" customHeight="false" outlineLevel="0" collapsed="false"/>
    <row r="56570" customFormat="false" ht="15" hidden="false" customHeight="false" outlineLevel="0" collapsed="false"/>
    <row r="56571" customFormat="false" ht="15" hidden="false" customHeight="false" outlineLevel="0" collapsed="false"/>
    <row r="56572" customFormat="false" ht="15" hidden="false" customHeight="false" outlineLevel="0" collapsed="false"/>
    <row r="56573" customFormat="false" ht="15" hidden="false" customHeight="false" outlineLevel="0" collapsed="false"/>
    <row r="56574" customFormat="false" ht="15" hidden="false" customHeight="false" outlineLevel="0" collapsed="false"/>
    <row r="56575" customFormat="false" ht="15" hidden="false" customHeight="false" outlineLevel="0" collapsed="false"/>
    <row r="56576" customFormat="false" ht="15" hidden="false" customHeight="false" outlineLevel="0" collapsed="false"/>
    <row r="56577" customFormat="false" ht="15" hidden="false" customHeight="false" outlineLevel="0" collapsed="false"/>
    <row r="56578" customFormat="false" ht="15" hidden="false" customHeight="false" outlineLevel="0" collapsed="false"/>
    <row r="56579" customFormat="false" ht="15" hidden="false" customHeight="false" outlineLevel="0" collapsed="false"/>
    <row r="56580" customFormat="false" ht="15" hidden="false" customHeight="false" outlineLevel="0" collapsed="false"/>
    <row r="56581" customFormat="false" ht="15" hidden="false" customHeight="false" outlineLevel="0" collapsed="false"/>
    <row r="56582" customFormat="false" ht="15" hidden="false" customHeight="false" outlineLevel="0" collapsed="false"/>
    <row r="56583" customFormat="false" ht="15" hidden="false" customHeight="false" outlineLevel="0" collapsed="false"/>
    <row r="56584" customFormat="false" ht="15" hidden="false" customHeight="false" outlineLevel="0" collapsed="false"/>
    <row r="56585" customFormat="false" ht="15" hidden="false" customHeight="false" outlineLevel="0" collapsed="false"/>
    <row r="56586" customFormat="false" ht="15" hidden="false" customHeight="false" outlineLevel="0" collapsed="false"/>
    <row r="56587" customFormat="false" ht="15" hidden="false" customHeight="false" outlineLevel="0" collapsed="false"/>
    <row r="56588" customFormat="false" ht="15" hidden="false" customHeight="false" outlineLevel="0" collapsed="false"/>
    <row r="56589" customFormat="false" ht="15" hidden="false" customHeight="false" outlineLevel="0" collapsed="false"/>
    <row r="56590" customFormat="false" ht="15" hidden="false" customHeight="false" outlineLevel="0" collapsed="false"/>
    <row r="56591" customFormat="false" ht="15" hidden="false" customHeight="false" outlineLevel="0" collapsed="false"/>
    <row r="56592" customFormat="false" ht="15" hidden="false" customHeight="false" outlineLevel="0" collapsed="false"/>
    <row r="56593" customFormat="false" ht="15" hidden="false" customHeight="false" outlineLevel="0" collapsed="false"/>
    <row r="56594" customFormat="false" ht="15" hidden="false" customHeight="false" outlineLevel="0" collapsed="false"/>
    <row r="56595" customFormat="false" ht="15" hidden="false" customHeight="false" outlineLevel="0" collapsed="false"/>
    <row r="56596" customFormat="false" ht="15" hidden="false" customHeight="false" outlineLevel="0" collapsed="false"/>
    <row r="56597" customFormat="false" ht="15" hidden="false" customHeight="false" outlineLevel="0" collapsed="false"/>
    <row r="56598" customFormat="false" ht="15" hidden="false" customHeight="false" outlineLevel="0" collapsed="false"/>
    <row r="56599" customFormat="false" ht="15" hidden="false" customHeight="false" outlineLevel="0" collapsed="false"/>
    <row r="56600" customFormat="false" ht="15" hidden="false" customHeight="false" outlineLevel="0" collapsed="false"/>
    <row r="56601" customFormat="false" ht="15" hidden="false" customHeight="false" outlineLevel="0" collapsed="false"/>
    <row r="56602" customFormat="false" ht="15" hidden="false" customHeight="false" outlineLevel="0" collapsed="false"/>
    <row r="56603" customFormat="false" ht="15" hidden="false" customHeight="false" outlineLevel="0" collapsed="false"/>
    <row r="56604" customFormat="false" ht="15" hidden="false" customHeight="false" outlineLevel="0" collapsed="false"/>
    <row r="56605" customFormat="false" ht="15" hidden="false" customHeight="false" outlineLevel="0" collapsed="false"/>
    <row r="56606" customFormat="false" ht="15" hidden="false" customHeight="false" outlineLevel="0" collapsed="false"/>
    <row r="56607" customFormat="false" ht="15" hidden="false" customHeight="false" outlineLevel="0" collapsed="false"/>
    <row r="56608" customFormat="false" ht="15" hidden="false" customHeight="false" outlineLevel="0" collapsed="false"/>
    <row r="56609" customFormat="false" ht="15" hidden="false" customHeight="false" outlineLevel="0" collapsed="false"/>
    <row r="56610" customFormat="false" ht="15" hidden="false" customHeight="false" outlineLevel="0" collapsed="false"/>
    <row r="56611" customFormat="false" ht="15" hidden="false" customHeight="false" outlineLevel="0" collapsed="false"/>
    <row r="56612" customFormat="false" ht="15" hidden="false" customHeight="false" outlineLevel="0" collapsed="false"/>
    <row r="56613" customFormat="false" ht="15" hidden="false" customHeight="false" outlineLevel="0" collapsed="false"/>
    <row r="56614" customFormat="false" ht="15" hidden="false" customHeight="false" outlineLevel="0" collapsed="false"/>
    <row r="56615" customFormat="false" ht="15" hidden="false" customHeight="false" outlineLevel="0" collapsed="false"/>
    <row r="56616" customFormat="false" ht="15" hidden="false" customHeight="false" outlineLevel="0" collapsed="false"/>
    <row r="56617" customFormat="false" ht="15" hidden="false" customHeight="false" outlineLevel="0" collapsed="false"/>
    <row r="56618" customFormat="false" ht="15" hidden="false" customHeight="false" outlineLevel="0" collapsed="false"/>
    <row r="56619" customFormat="false" ht="15" hidden="false" customHeight="false" outlineLevel="0" collapsed="false"/>
    <row r="56620" customFormat="false" ht="15" hidden="false" customHeight="false" outlineLevel="0" collapsed="false"/>
    <row r="56621" customFormat="false" ht="15" hidden="false" customHeight="false" outlineLevel="0" collapsed="false"/>
    <row r="56622" customFormat="false" ht="15" hidden="false" customHeight="false" outlineLevel="0" collapsed="false"/>
    <row r="56623" customFormat="false" ht="15" hidden="false" customHeight="false" outlineLevel="0" collapsed="false"/>
    <row r="56624" customFormat="false" ht="15" hidden="false" customHeight="false" outlineLevel="0" collapsed="false"/>
    <row r="56625" customFormat="false" ht="15" hidden="false" customHeight="false" outlineLevel="0" collapsed="false"/>
    <row r="56626" customFormat="false" ht="15" hidden="false" customHeight="false" outlineLevel="0" collapsed="false"/>
    <row r="56627" customFormat="false" ht="15" hidden="false" customHeight="false" outlineLevel="0" collapsed="false"/>
    <row r="56628" customFormat="false" ht="15" hidden="false" customHeight="false" outlineLevel="0" collapsed="false"/>
    <row r="56629" customFormat="false" ht="15" hidden="false" customHeight="false" outlineLevel="0" collapsed="false"/>
    <row r="56630" customFormat="false" ht="15" hidden="false" customHeight="false" outlineLevel="0" collapsed="false"/>
    <row r="56631" customFormat="false" ht="15" hidden="false" customHeight="false" outlineLevel="0" collapsed="false"/>
    <row r="56632" customFormat="false" ht="15" hidden="false" customHeight="false" outlineLevel="0" collapsed="false"/>
    <row r="56633" customFormat="false" ht="15" hidden="false" customHeight="false" outlineLevel="0" collapsed="false"/>
    <row r="56634" customFormat="false" ht="15" hidden="false" customHeight="false" outlineLevel="0" collapsed="false"/>
    <row r="56635" customFormat="false" ht="15" hidden="false" customHeight="false" outlineLevel="0" collapsed="false"/>
    <row r="56636" customFormat="false" ht="15" hidden="false" customHeight="false" outlineLevel="0" collapsed="false"/>
    <row r="56637" customFormat="false" ht="15" hidden="false" customHeight="false" outlineLevel="0" collapsed="false"/>
    <row r="56638" customFormat="false" ht="15" hidden="false" customHeight="false" outlineLevel="0" collapsed="false"/>
    <row r="56639" customFormat="false" ht="15" hidden="false" customHeight="false" outlineLevel="0" collapsed="false"/>
    <row r="56640" customFormat="false" ht="15" hidden="false" customHeight="false" outlineLevel="0" collapsed="false"/>
    <row r="56641" customFormat="false" ht="15" hidden="false" customHeight="false" outlineLevel="0" collapsed="false"/>
    <row r="56642" customFormat="false" ht="15" hidden="false" customHeight="false" outlineLevel="0" collapsed="false"/>
    <row r="56643" customFormat="false" ht="15" hidden="false" customHeight="false" outlineLevel="0" collapsed="false"/>
    <row r="56644" customFormat="false" ht="15" hidden="false" customHeight="false" outlineLevel="0" collapsed="false"/>
    <row r="56645" customFormat="false" ht="15" hidden="false" customHeight="false" outlineLevel="0" collapsed="false"/>
    <row r="56646" customFormat="false" ht="15" hidden="false" customHeight="false" outlineLevel="0" collapsed="false"/>
    <row r="56647" customFormat="false" ht="15" hidden="false" customHeight="false" outlineLevel="0" collapsed="false"/>
    <row r="56648" customFormat="false" ht="15" hidden="false" customHeight="false" outlineLevel="0" collapsed="false"/>
    <row r="56649" customFormat="false" ht="15" hidden="false" customHeight="false" outlineLevel="0" collapsed="false"/>
    <row r="56650" customFormat="false" ht="15" hidden="false" customHeight="false" outlineLevel="0" collapsed="false"/>
    <row r="56651" customFormat="false" ht="15" hidden="false" customHeight="false" outlineLevel="0" collapsed="false"/>
    <row r="56652" customFormat="false" ht="15" hidden="false" customHeight="false" outlineLevel="0" collapsed="false"/>
    <row r="56653" customFormat="false" ht="15" hidden="false" customHeight="false" outlineLevel="0" collapsed="false"/>
    <row r="56654" customFormat="false" ht="15" hidden="false" customHeight="false" outlineLevel="0" collapsed="false"/>
    <row r="56655" customFormat="false" ht="15" hidden="false" customHeight="false" outlineLevel="0" collapsed="false"/>
    <row r="56656" customFormat="false" ht="15" hidden="false" customHeight="false" outlineLevel="0" collapsed="false"/>
    <row r="56657" customFormat="false" ht="15" hidden="false" customHeight="false" outlineLevel="0" collapsed="false"/>
    <row r="56658" customFormat="false" ht="15" hidden="false" customHeight="false" outlineLevel="0" collapsed="false"/>
    <row r="56659" customFormat="false" ht="15" hidden="false" customHeight="false" outlineLevel="0" collapsed="false"/>
    <row r="56660" customFormat="false" ht="15" hidden="false" customHeight="false" outlineLevel="0" collapsed="false"/>
    <row r="56661" customFormat="false" ht="15" hidden="false" customHeight="false" outlineLevel="0" collapsed="false"/>
    <row r="56662" customFormat="false" ht="15" hidden="false" customHeight="false" outlineLevel="0" collapsed="false"/>
    <row r="56663" customFormat="false" ht="15" hidden="false" customHeight="false" outlineLevel="0" collapsed="false"/>
    <row r="56664" customFormat="false" ht="15" hidden="false" customHeight="false" outlineLevel="0" collapsed="false"/>
    <row r="56665" customFormat="false" ht="15" hidden="false" customHeight="false" outlineLevel="0" collapsed="false"/>
    <row r="56666" customFormat="false" ht="15" hidden="false" customHeight="false" outlineLevel="0" collapsed="false"/>
    <row r="56667" customFormat="false" ht="15" hidden="false" customHeight="false" outlineLevel="0" collapsed="false"/>
    <row r="56668" customFormat="false" ht="15" hidden="false" customHeight="false" outlineLevel="0" collapsed="false"/>
    <row r="56669" customFormat="false" ht="15" hidden="false" customHeight="false" outlineLevel="0" collapsed="false"/>
    <row r="56670" customFormat="false" ht="15" hidden="false" customHeight="false" outlineLevel="0" collapsed="false"/>
    <row r="56671" customFormat="false" ht="15" hidden="false" customHeight="false" outlineLevel="0" collapsed="false"/>
    <row r="56672" customFormat="false" ht="15" hidden="false" customHeight="false" outlineLevel="0" collapsed="false"/>
    <row r="56673" customFormat="false" ht="15" hidden="false" customHeight="false" outlineLevel="0" collapsed="false"/>
    <row r="56674" customFormat="false" ht="15" hidden="false" customHeight="false" outlineLevel="0" collapsed="false"/>
    <row r="56675" customFormat="false" ht="15" hidden="false" customHeight="false" outlineLevel="0" collapsed="false"/>
    <row r="56676" customFormat="false" ht="15" hidden="false" customHeight="false" outlineLevel="0" collapsed="false"/>
    <row r="56677" customFormat="false" ht="15" hidden="false" customHeight="false" outlineLevel="0" collapsed="false"/>
    <row r="56678" customFormat="false" ht="15" hidden="false" customHeight="false" outlineLevel="0" collapsed="false"/>
    <row r="56679" customFormat="false" ht="15" hidden="false" customHeight="false" outlineLevel="0" collapsed="false"/>
    <row r="56680" customFormat="false" ht="15" hidden="false" customHeight="false" outlineLevel="0" collapsed="false"/>
    <row r="56681" customFormat="false" ht="15" hidden="false" customHeight="false" outlineLevel="0" collapsed="false"/>
    <row r="56682" customFormat="false" ht="15" hidden="false" customHeight="false" outlineLevel="0" collapsed="false"/>
    <row r="56683" customFormat="false" ht="15" hidden="false" customHeight="false" outlineLevel="0" collapsed="false"/>
    <row r="56684" customFormat="false" ht="15" hidden="false" customHeight="false" outlineLevel="0" collapsed="false"/>
    <row r="56685" customFormat="false" ht="15" hidden="false" customHeight="false" outlineLevel="0" collapsed="false"/>
    <row r="56686" customFormat="false" ht="15" hidden="false" customHeight="false" outlineLevel="0" collapsed="false"/>
    <row r="56687" customFormat="false" ht="15" hidden="false" customHeight="false" outlineLevel="0" collapsed="false"/>
    <row r="56688" customFormat="false" ht="15" hidden="false" customHeight="false" outlineLevel="0" collapsed="false"/>
    <row r="56689" customFormat="false" ht="15" hidden="false" customHeight="false" outlineLevel="0" collapsed="false"/>
    <row r="56690" customFormat="false" ht="15" hidden="false" customHeight="false" outlineLevel="0" collapsed="false"/>
    <row r="56691" customFormat="false" ht="15" hidden="false" customHeight="false" outlineLevel="0" collapsed="false"/>
    <row r="56692" customFormat="false" ht="15" hidden="false" customHeight="false" outlineLevel="0" collapsed="false"/>
    <row r="56693" customFormat="false" ht="15" hidden="false" customHeight="false" outlineLevel="0" collapsed="false"/>
    <row r="56694" customFormat="false" ht="15" hidden="false" customHeight="false" outlineLevel="0" collapsed="false"/>
    <row r="56695" customFormat="false" ht="15" hidden="false" customHeight="false" outlineLevel="0" collapsed="false"/>
    <row r="56696" customFormat="false" ht="15" hidden="false" customHeight="false" outlineLevel="0" collapsed="false"/>
    <row r="56697" customFormat="false" ht="15" hidden="false" customHeight="false" outlineLevel="0" collapsed="false"/>
    <row r="56698" customFormat="false" ht="15" hidden="false" customHeight="false" outlineLevel="0" collapsed="false"/>
    <row r="56699" customFormat="false" ht="15" hidden="false" customHeight="false" outlineLevel="0" collapsed="false"/>
    <row r="56700" customFormat="false" ht="15" hidden="false" customHeight="false" outlineLevel="0" collapsed="false"/>
    <row r="56701" customFormat="false" ht="15" hidden="false" customHeight="false" outlineLevel="0" collapsed="false"/>
    <row r="56702" customFormat="false" ht="15" hidden="false" customHeight="false" outlineLevel="0" collapsed="false"/>
    <row r="56703" customFormat="false" ht="15" hidden="false" customHeight="false" outlineLevel="0" collapsed="false"/>
    <row r="56704" customFormat="false" ht="15" hidden="false" customHeight="false" outlineLevel="0" collapsed="false"/>
    <row r="56705" customFormat="false" ht="15" hidden="false" customHeight="false" outlineLevel="0" collapsed="false"/>
    <row r="56706" customFormat="false" ht="15" hidden="false" customHeight="false" outlineLevel="0" collapsed="false"/>
    <row r="56707" customFormat="false" ht="15" hidden="false" customHeight="false" outlineLevel="0" collapsed="false"/>
    <row r="56708" customFormat="false" ht="15" hidden="false" customHeight="false" outlineLevel="0" collapsed="false"/>
    <row r="56709" customFormat="false" ht="15" hidden="false" customHeight="false" outlineLevel="0" collapsed="false"/>
    <row r="56710" customFormat="false" ht="15" hidden="false" customHeight="false" outlineLevel="0" collapsed="false"/>
    <row r="56711" customFormat="false" ht="15" hidden="false" customHeight="false" outlineLevel="0" collapsed="false"/>
    <row r="56712" customFormat="false" ht="15" hidden="false" customHeight="false" outlineLevel="0" collapsed="false"/>
    <row r="56713" customFormat="false" ht="15" hidden="false" customHeight="false" outlineLevel="0" collapsed="false"/>
    <row r="56714" customFormat="false" ht="15" hidden="false" customHeight="false" outlineLevel="0" collapsed="false"/>
    <row r="56715" customFormat="false" ht="15" hidden="false" customHeight="false" outlineLevel="0" collapsed="false"/>
    <row r="56716" customFormat="false" ht="15" hidden="false" customHeight="false" outlineLevel="0" collapsed="false"/>
    <row r="56717" customFormat="false" ht="15" hidden="false" customHeight="false" outlineLevel="0" collapsed="false"/>
    <row r="56718" customFormat="false" ht="15" hidden="false" customHeight="false" outlineLevel="0" collapsed="false"/>
    <row r="56719" customFormat="false" ht="15" hidden="false" customHeight="false" outlineLevel="0" collapsed="false"/>
    <row r="56720" customFormat="false" ht="15" hidden="false" customHeight="false" outlineLevel="0" collapsed="false"/>
    <row r="56721" customFormat="false" ht="15" hidden="false" customHeight="false" outlineLevel="0" collapsed="false"/>
    <row r="56722" customFormat="false" ht="15" hidden="false" customHeight="false" outlineLevel="0" collapsed="false"/>
    <row r="56723" customFormat="false" ht="15" hidden="false" customHeight="false" outlineLevel="0" collapsed="false"/>
    <row r="56724" customFormat="false" ht="15" hidden="false" customHeight="false" outlineLevel="0" collapsed="false"/>
    <row r="56725" customFormat="false" ht="15" hidden="false" customHeight="false" outlineLevel="0" collapsed="false"/>
    <row r="56726" customFormat="false" ht="15" hidden="false" customHeight="false" outlineLevel="0" collapsed="false"/>
    <row r="56727" customFormat="false" ht="15" hidden="false" customHeight="false" outlineLevel="0" collapsed="false"/>
    <row r="56728" customFormat="false" ht="15" hidden="false" customHeight="false" outlineLevel="0" collapsed="false"/>
    <row r="56729" customFormat="false" ht="15" hidden="false" customHeight="false" outlineLevel="0" collapsed="false"/>
    <row r="56730" customFormat="false" ht="15" hidden="false" customHeight="false" outlineLevel="0" collapsed="false"/>
    <row r="56731" customFormat="false" ht="15" hidden="false" customHeight="false" outlineLevel="0" collapsed="false"/>
    <row r="56732" customFormat="false" ht="15" hidden="false" customHeight="false" outlineLevel="0" collapsed="false"/>
    <row r="56733" customFormat="false" ht="15" hidden="false" customHeight="false" outlineLevel="0" collapsed="false"/>
    <row r="56734" customFormat="false" ht="15" hidden="false" customHeight="false" outlineLevel="0" collapsed="false"/>
    <row r="56735" customFormat="false" ht="15" hidden="false" customHeight="false" outlineLevel="0" collapsed="false"/>
    <row r="56736" customFormat="false" ht="15" hidden="false" customHeight="false" outlineLevel="0" collapsed="false"/>
    <row r="56737" customFormat="false" ht="15" hidden="false" customHeight="false" outlineLevel="0" collapsed="false"/>
    <row r="56738" customFormat="false" ht="15" hidden="false" customHeight="false" outlineLevel="0" collapsed="false"/>
    <row r="56739" customFormat="false" ht="15" hidden="false" customHeight="false" outlineLevel="0" collapsed="false"/>
    <row r="56740" customFormat="false" ht="15" hidden="false" customHeight="false" outlineLevel="0" collapsed="false"/>
    <row r="56741" customFormat="false" ht="15" hidden="false" customHeight="false" outlineLevel="0" collapsed="false"/>
    <row r="56742" customFormat="false" ht="15" hidden="false" customHeight="false" outlineLevel="0" collapsed="false"/>
    <row r="56743" customFormat="false" ht="15" hidden="false" customHeight="false" outlineLevel="0" collapsed="false"/>
    <row r="56744" customFormat="false" ht="15" hidden="false" customHeight="false" outlineLevel="0" collapsed="false"/>
    <row r="56745" customFormat="false" ht="15" hidden="false" customHeight="false" outlineLevel="0" collapsed="false"/>
    <row r="56746" customFormat="false" ht="15" hidden="false" customHeight="false" outlineLevel="0" collapsed="false"/>
    <row r="56747" customFormat="false" ht="15" hidden="false" customHeight="false" outlineLevel="0" collapsed="false"/>
    <row r="56748" customFormat="false" ht="15" hidden="false" customHeight="false" outlineLevel="0" collapsed="false"/>
    <row r="56749" customFormat="false" ht="15" hidden="false" customHeight="false" outlineLevel="0" collapsed="false"/>
    <row r="56750" customFormat="false" ht="15" hidden="false" customHeight="false" outlineLevel="0" collapsed="false"/>
    <row r="56751" customFormat="false" ht="15" hidden="false" customHeight="false" outlineLevel="0" collapsed="false"/>
    <row r="56752" customFormat="false" ht="15" hidden="false" customHeight="false" outlineLevel="0" collapsed="false"/>
    <row r="56753" customFormat="false" ht="15" hidden="false" customHeight="false" outlineLevel="0" collapsed="false"/>
    <row r="56754" customFormat="false" ht="15" hidden="false" customHeight="false" outlineLevel="0" collapsed="false"/>
    <row r="56755" customFormat="false" ht="15" hidden="false" customHeight="false" outlineLevel="0" collapsed="false"/>
    <row r="56756" customFormat="false" ht="15" hidden="false" customHeight="false" outlineLevel="0" collapsed="false"/>
    <row r="56757" customFormat="false" ht="15" hidden="false" customHeight="false" outlineLevel="0" collapsed="false"/>
    <row r="56758" customFormat="false" ht="15" hidden="false" customHeight="false" outlineLevel="0" collapsed="false"/>
    <row r="56759" customFormat="false" ht="15" hidden="false" customHeight="false" outlineLevel="0" collapsed="false"/>
    <row r="56760" customFormat="false" ht="15" hidden="false" customHeight="false" outlineLevel="0" collapsed="false"/>
    <row r="56761" customFormat="false" ht="15" hidden="false" customHeight="false" outlineLevel="0" collapsed="false"/>
    <row r="56762" customFormat="false" ht="15" hidden="false" customHeight="false" outlineLevel="0" collapsed="false"/>
    <row r="56763" customFormat="false" ht="15" hidden="false" customHeight="false" outlineLevel="0" collapsed="false"/>
    <row r="56764" customFormat="false" ht="15" hidden="false" customHeight="false" outlineLevel="0" collapsed="false"/>
    <row r="56765" customFormat="false" ht="15" hidden="false" customHeight="false" outlineLevel="0" collapsed="false"/>
    <row r="56766" customFormat="false" ht="15" hidden="false" customHeight="false" outlineLevel="0" collapsed="false"/>
    <row r="56767" customFormat="false" ht="15" hidden="false" customHeight="false" outlineLevel="0" collapsed="false"/>
    <row r="56768" customFormat="false" ht="15" hidden="false" customHeight="false" outlineLevel="0" collapsed="false"/>
    <row r="56769" customFormat="false" ht="15" hidden="false" customHeight="false" outlineLevel="0" collapsed="false"/>
    <row r="56770" customFormat="false" ht="15" hidden="false" customHeight="false" outlineLevel="0" collapsed="false"/>
    <row r="56771" customFormat="false" ht="15" hidden="false" customHeight="false" outlineLevel="0" collapsed="false"/>
    <row r="56772" customFormat="false" ht="15" hidden="false" customHeight="false" outlineLevel="0" collapsed="false"/>
    <row r="56773" customFormat="false" ht="15" hidden="false" customHeight="false" outlineLevel="0" collapsed="false"/>
    <row r="56774" customFormat="false" ht="15" hidden="false" customHeight="false" outlineLevel="0" collapsed="false"/>
    <row r="56775" customFormat="false" ht="15" hidden="false" customHeight="false" outlineLevel="0" collapsed="false"/>
    <row r="56776" customFormat="false" ht="15" hidden="false" customHeight="false" outlineLevel="0" collapsed="false"/>
    <row r="56777" customFormat="false" ht="15" hidden="false" customHeight="false" outlineLevel="0" collapsed="false"/>
    <row r="56778" customFormat="false" ht="15" hidden="false" customHeight="false" outlineLevel="0" collapsed="false"/>
    <row r="56779" customFormat="false" ht="15" hidden="false" customHeight="false" outlineLevel="0" collapsed="false"/>
    <row r="56780" customFormat="false" ht="15" hidden="false" customHeight="false" outlineLevel="0" collapsed="false"/>
    <row r="56781" customFormat="false" ht="15" hidden="false" customHeight="false" outlineLevel="0" collapsed="false"/>
    <row r="56782" customFormat="false" ht="15" hidden="false" customHeight="false" outlineLevel="0" collapsed="false"/>
    <row r="56783" customFormat="false" ht="15" hidden="false" customHeight="false" outlineLevel="0" collapsed="false"/>
    <row r="56784" customFormat="false" ht="15" hidden="false" customHeight="false" outlineLevel="0" collapsed="false"/>
    <row r="56785" customFormat="false" ht="15" hidden="false" customHeight="false" outlineLevel="0" collapsed="false"/>
    <row r="56786" customFormat="false" ht="15" hidden="false" customHeight="false" outlineLevel="0" collapsed="false"/>
    <row r="56787" customFormat="false" ht="15" hidden="false" customHeight="false" outlineLevel="0" collapsed="false"/>
    <row r="56788" customFormat="false" ht="15" hidden="false" customHeight="false" outlineLevel="0" collapsed="false"/>
    <row r="56789" customFormat="false" ht="15" hidden="false" customHeight="false" outlineLevel="0" collapsed="false"/>
    <row r="56790" customFormat="false" ht="15" hidden="false" customHeight="false" outlineLevel="0" collapsed="false"/>
    <row r="56791" customFormat="false" ht="15" hidden="false" customHeight="false" outlineLevel="0" collapsed="false"/>
    <row r="56792" customFormat="false" ht="15" hidden="false" customHeight="false" outlineLevel="0" collapsed="false"/>
    <row r="56793" customFormat="false" ht="15" hidden="false" customHeight="false" outlineLevel="0" collapsed="false"/>
    <row r="56794" customFormat="false" ht="15" hidden="false" customHeight="false" outlineLevel="0" collapsed="false"/>
    <row r="56795" customFormat="false" ht="15" hidden="false" customHeight="false" outlineLevel="0" collapsed="false"/>
    <row r="56796" customFormat="false" ht="15" hidden="false" customHeight="false" outlineLevel="0" collapsed="false"/>
    <row r="56797" customFormat="false" ht="15" hidden="false" customHeight="false" outlineLevel="0" collapsed="false"/>
    <row r="56798" customFormat="false" ht="15" hidden="false" customHeight="false" outlineLevel="0" collapsed="false"/>
    <row r="56799" customFormat="false" ht="15" hidden="false" customHeight="false" outlineLevel="0" collapsed="false"/>
    <row r="56800" customFormat="false" ht="15" hidden="false" customHeight="false" outlineLevel="0" collapsed="false"/>
    <row r="56801" customFormat="false" ht="15" hidden="false" customHeight="false" outlineLevel="0" collapsed="false"/>
    <row r="56802" customFormat="false" ht="15" hidden="false" customHeight="false" outlineLevel="0" collapsed="false"/>
    <row r="56803" customFormat="false" ht="15" hidden="false" customHeight="false" outlineLevel="0" collapsed="false"/>
    <row r="56804" customFormat="false" ht="15" hidden="false" customHeight="false" outlineLevel="0" collapsed="false"/>
    <row r="56805" customFormat="false" ht="15" hidden="false" customHeight="false" outlineLevel="0" collapsed="false"/>
    <row r="56806" customFormat="false" ht="15" hidden="false" customHeight="false" outlineLevel="0" collapsed="false"/>
    <row r="56807" customFormat="false" ht="15" hidden="false" customHeight="false" outlineLevel="0" collapsed="false"/>
    <row r="56808" customFormat="false" ht="15" hidden="false" customHeight="false" outlineLevel="0" collapsed="false"/>
    <row r="56809" customFormat="false" ht="15" hidden="false" customHeight="false" outlineLevel="0" collapsed="false"/>
    <row r="56810" customFormat="false" ht="15" hidden="false" customHeight="false" outlineLevel="0" collapsed="false"/>
    <row r="56811" customFormat="false" ht="15" hidden="false" customHeight="false" outlineLevel="0" collapsed="false"/>
    <row r="56812" customFormat="false" ht="15" hidden="false" customHeight="false" outlineLevel="0" collapsed="false"/>
    <row r="56813" customFormat="false" ht="15" hidden="false" customHeight="false" outlineLevel="0" collapsed="false"/>
    <row r="56814" customFormat="false" ht="15" hidden="false" customHeight="false" outlineLevel="0" collapsed="false"/>
    <row r="56815" customFormat="false" ht="15" hidden="false" customHeight="false" outlineLevel="0" collapsed="false"/>
    <row r="56816" customFormat="false" ht="15" hidden="false" customHeight="false" outlineLevel="0" collapsed="false"/>
    <row r="56817" customFormat="false" ht="15" hidden="false" customHeight="false" outlineLevel="0" collapsed="false"/>
    <row r="56818" customFormat="false" ht="15" hidden="false" customHeight="false" outlineLevel="0" collapsed="false"/>
    <row r="56819" customFormat="false" ht="15" hidden="false" customHeight="false" outlineLevel="0" collapsed="false"/>
    <row r="56820" customFormat="false" ht="15" hidden="false" customHeight="false" outlineLevel="0" collapsed="false"/>
    <row r="56821" customFormat="false" ht="15" hidden="false" customHeight="false" outlineLevel="0" collapsed="false"/>
    <row r="56822" customFormat="false" ht="15" hidden="false" customHeight="false" outlineLevel="0" collapsed="false"/>
    <row r="56823" customFormat="false" ht="15" hidden="false" customHeight="false" outlineLevel="0" collapsed="false"/>
    <row r="56824" customFormat="false" ht="15" hidden="false" customHeight="false" outlineLevel="0" collapsed="false"/>
    <row r="56825" customFormat="false" ht="15" hidden="false" customHeight="false" outlineLevel="0" collapsed="false"/>
    <row r="56826" customFormat="false" ht="15" hidden="false" customHeight="false" outlineLevel="0" collapsed="false"/>
    <row r="56827" customFormat="false" ht="15" hidden="false" customHeight="false" outlineLevel="0" collapsed="false"/>
    <row r="56828" customFormat="false" ht="15" hidden="false" customHeight="false" outlineLevel="0" collapsed="false"/>
    <row r="56829" customFormat="false" ht="15" hidden="false" customHeight="false" outlineLevel="0" collapsed="false"/>
    <row r="56830" customFormat="false" ht="15" hidden="false" customHeight="false" outlineLevel="0" collapsed="false"/>
    <row r="56831" customFormat="false" ht="15" hidden="false" customHeight="false" outlineLevel="0" collapsed="false"/>
    <row r="56832" customFormat="false" ht="15" hidden="false" customHeight="false" outlineLevel="0" collapsed="false"/>
    <row r="56833" customFormat="false" ht="15" hidden="false" customHeight="false" outlineLevel="0" collapsed="false"/>
    <row r="56834" customFormat="false" ht="15" hidden="false" customHeight="false" outlineLevel="0" collapsed="false"/>
    <row r="56835" customFormat="false" ht="15" hidden="false" customHeight="false" outlineLevel="0" collapsed="false"/>
    <row r="56836" customFormat="false" ht="15" hidden="false" customHeight="false" outlineLevel="0" collapsed="false"/>
    <row r="56837" customFormat="false" ht="15" hidden="false" customHeight="false" outlineLevel="0" collapsed="false"/>
    <row r="56838" customFormat="false" ht="15" hidden="false" customHeight="false" outlineLevel="0" collapsed="false"/>
    <row r="56839" customFormat="false" ht="15" hidden="false" customHeight="false" outlineLevel="0" collapsed="false"/>
    <row r="56840" customFormat="false" ht="15" hidden="false" customHeight="false" outlineLevel="0" collapsed="false"/>
    <row r="56841" customFormat="false" ht="15" hidden="false" customHeight="false" outlineLevel="0" collapsed="false"/>
    <row r="56842" customFormat="false" ht="15" hidden="false" customHeight="false" outlineLevel="0" collapsed="false"/>
    <row r="56843" customFormat="false" ht="15" hidden="false" customHeight="false" outlineLevel="0" collapsed="false"/>
    <row r="56844" customFormat="false" ht="15" hidden="false" customHeight="false" outlineLevel="0" collapsed="false"/>
    <row r="56845" customFormat="false" ht="15" hidden="false" customHeight="false" outlineLevel="0" collapsed="false"/>
    <row r="56846" customFormat="false" ht="15" hidden="false" customHeight="false" outlineLevel="0" collapsed="false"/>
    <row r="56847" customFormat="false" ht="15" hidden="false" customHeight="false" outlineLevel="0" collapsed="false"/>
    <row r="56848" customFormat="false" ht="15" hidden="false" customHeight="false" outlineLevel="0" collapsed="false"/>
    <row r="56849" customFormat="false" ht="15" hidden="false" customHeight="false" outlineLevel="0" collapsed="false"/>
    <row r="56850" customFormat="false" ht="15" hidden="false" customHeight="false" outlineLevel="0" collapsed="false"/>
    <row r="56851" customFormat="false" ht="15" hidden="false" customHeight="false" outlineLevel="0" collapsed="false"/>
    <row r="56852" customFormat="false" ht="15" hidden="false" customHeight="false" outlineLevel="0" collapsed="false"/>
    <row r="56853" customFormat="false" ht="15" hidden="false" customHeight="false" outlineLevel="0" collapsed="false"/>
    <row r="56854" customFormat="false" ht="15" hidden="false" customHeight="false" outlineLevel="0" collapsed="false"/>
    <row r="56855" customFormat="false" ht="15" hidden="false" customHeight="false" outlineLevel="0" collapsed="false"/>
    <row r="56856" customFormat="false" ht="15" hidden="false" customHeight="false" outlineLevel="0" collapsed="false"/>
    <row r="56857" customFormat="false" ht="15" hidden="false" customHeight="false" outlineLevel="0" collapsed="false"/>
    <row r="56858" customFormat="false" ht="15" hidden="false" customHeight="false" outlineLevel="0" collapsed="false"/>
    <row r="56859" customFormat="false" ht="15" hidden="false" customHeight="false" outlineLevel="0" collapsed="false"/>
    <row r="56860" customFormat="false" ht="15" hidden="false" customHeight="false" outlineLevel="0" collapsed="false"/>
    <row r="56861" customFormat="false" ht="15" hidden="false" customHeight="false" outlineLevel="0" collapsed="false"/>
    <row r="56862" customFormat="false" ht="15" hidden="false" customHeight="false" outlineLevel="0" collapsed="false"/>
    <row r="56863" customFormat="false" ht="15" hidden="false" customHeight="false" outlineLevel="0" collapsed="false"/>
    <row r="56864" customFormat="false" ht="15" hidden="false" customHeight="false" outlineLevel="0" collapsed="false"/>
    <row r="56865" customFormat="false" ht="15" hidden="false" customHeight="false" outlineLevel="0" collapsed="false"/>
    <row r="56866" customFormat="false" ht="15" hidden="false" customHeight="false" outlineLevel="0" collapsed="false"/>
    <row r="56867" customFormat="false" ht="15" hidden="false" customHeight="false" outlineLevel="0" collapsed="false"/>
    <row r="56868" customFormat="false" ht="15" hidden="false" customHeight="false" outlineLevel="0" collapsed="false"/>
    <row r="56869" customFormat="false" ht="15" hidden="false" customHeight="false" outlineLevel="0" collapsed="false"/>
    <row r="56870" customFormat="false" ht="15" hidden="false" customHeight="false" outlineLevel="0" collapsed="false"/>
    <row r="56871" customFormat="false" ht="15" hidden="false" customHeight="false" outlineLevel="0" collapsed="false"/>
    <row r="56872" customFormat="false" ht="15" hidden="false" customHeight="false" outlineLevel="0" collapsed="false"/>
    <row r="56873" customFormat="false" ht="15" hidden="false" customHeight="false" outlineLevel="0" collapsed="false"/>
    <row r="56874" customFormat="false" ht="15" hidden="false" customHeight="false" outlineLevel="0" collapsed="false"/>
    <row r="56875" customFormat="false" ht="15" hidden="false" customHeight="false" outlineLevel="0" collapsed="false"/>
    <row r="56876" customFormat="false" ht="15" hidden="false" customHeight="false" outlineLevel="0" collapsed="false"/>
    <row r="56877" customFormat="false" ht="15" hidden="false" customHeight="false" outlineLevel="0" collapsed="false"/>
    <row r="56878" customFormat="false" ht="15" hidden="false" customHeight="false" outlineLevel="0" collapsed="false"/>
    <row r="56879" customFormat="false" ht="15" hidden="false" customHeight="false" outlineLevel="0" collapsed="false"/>
    <row r="56880" customFormat="false" ht="15" hidden="false" customHeight="false" outlineLevel="0" collapsed="false"/>
    <row r="56881" customFormat="false" ht="15" hidden="false" customHeight="false" outlineLevel="0" collapsed="false"/>
    <row r="56882" customFormat="false" ht="15" hidden="false" customHeight="false" outlineLevel="0" collapsed="false"/>
    <row r="56883" customFormat="false" ht="15" hidden="false" customHeight="false" outlineLevel="0" collapsed="false"/>
    <row r="56884" customFormat="false" ht="15" hidden="false" customHeight="false" outlineLevel="0" collapsed="false"/>
    <row r="56885" customFormat="false" ht="15" hidden="false" customHeight="false" outlineLevel="0" collapsed="false"/>
    <row r="56886" customFormat="false" ht="15" hidden="false" customHeight="false" outlineLevel="0" collapsed="false"/>
    <row r="56887" customFormat="false" ht="15" hidden="false" customHeight="false" outlineLevel="0" collapsed="false"/>
    <row r="56888" customFormat="false" ht="15" hidden="false" customHeight="false" outlineLevel="0" collapsed="false"/>
    <row r="56889" customFormat="false" ht="15" hidden="false" customHeight="false" outlineLevel="0" collapsed="false"/>
    <row r="56890" customFormat="false" ht="15" hidden="false" customHeight="false" outlineLevel="0" collapsed="false"/>
    <row r="56891" customFormat="false" ht="15" hidden="false" customHeight="false" outlineLevel="0" collapsed="false"/>
    <row r="56892" customFormat="false" ht="15" hidden="false" customHeight="false" outlineLevel="0" collapsed="false"/>
    <row r="56893" customFormat="false" ht="15" hidden="false" customHeight="false" outlineLevel="0" collapsed="false"/>
    <row r="56894" customFormat="false" ht="15" hidden="false" customHeight="false" outlineLevel="0" collapsed="false"/>
    <row r="56895" customFormat="false" ht="15" hidden="false" customHeight="false" outlineLevel="0" collapsed="false"/>
    <row r="56896" customFormat="false" ht="15" hidden="false" customHeight="false" outlineLevel="0" collapsed="false"/>
    <row r="56897" customFormat="false" ht="15" hidden="false" customHeight="false" outlineLevel="0" collapsed="false"/>
    <row r="56898" customFormat="false" ht="15" hidden="false" customHeight="false" outlineLevel="0" collapsed="false"/>
    <row r="56899" customFormat="false" ht="15" hidden="false" customHeight="false" outlineLevel="0" collapsed="false"/>
    <row r="56900" customFormat="false" ht="15" hidden="false" customHeight="false" outlineLevel="0" collapsed="false"/>
    <row r="56901" customFormat="false" ht="15" hidden="false" customHeight="false" outlineLevel="0" collapsed="false"/>
    <row r="56902" customFormat="false" ht="15" hidden="false" customHeight="false" outlineLevel="0" collapsed="false"/>
    <row r="56903" customFormat="false" ht="15" hidden="false" customHeight="false" outlineLevel="0" collapsed="false"/>
    <row r="56904" customFormat="false" ht="15" hidden="false" customHeight="false" outlineLevel="0" collapsed="false"/>
    <row r="56905" customFormat="false" ht="15" hidden="false" customHeight="false" outlineLevel="0" collapsed="false"/>
    <row r="56906" customFormat="false" ht="15" hidden="false" customHeight="false" outlineLevel="0" collapsed="false"/>
    <row r="56907" customFormat="false" ht="15" hidden="false" customHeight="false" outlineLevel="0" collapsed="false"/>
    <row r="56908" customFormat="false" ht="15" hidden="false" customHeight="false" outlineLevel="0" collapsed="false"/>
    <row r="56909" customFormat="false" ht="15" hidden="false" customHeight="false" outlineLevel="0" collapsed="false"/>
    <row r="56910" customFormat="false" ht="15" hidden="false" customHeight="false" outlineLevel="0" collapsed="false"/>
    <row r="56911" customFormat="false" ht="15" hidden="false" customHeight="false" outlineLevel="0" collapsed="false"/>
    <row r="56912" customFormat="false" ht="15" hidden="false" customHeight="false" outlineLevel="0" collapsed="false"/>
    <row r="56913" customFormat="false" ht="15" hidden="false" customHeight="false" outlineLevel="0" collapsed="false"/>
    <row r="56914" customFormat="false" ht="15" hidden="false" customHeight="false" outlineLevel="0" collapsed="false"/>
    <row r="56915" customFormat="false" ht="15" hidden="false" customHeight="false" outlineLevel="0" collapsed="false"/>
    <row r="56916" customFormat="false" ht="15" hidden="false" customHeight="false" outlineLevel="0" collapsed="false"/>
    <row r="56917" customFormat="false" ht="15" hidden="false" customHeight="false" outlineLevel="0" collapsed="false"/>
    <row r="56918" customFormat="false" ht="15" hidden="false" customHeight="false" outlineLevel="0" collapsed="false"/>
    <row r="56919" customFormat="false" ht="15" hidden="false" customHeight="false" outlineLevel="0" collapsed="false"/>
    <row r="56920" customFormat="false" ht="15" hidden="false" customHeight="false" outlineLevel="0" collapsed="false"/>
    <row r="56921" customFormat="false" ht="15" hidden="false" customHeight="false" outlineLevel="0" collapsed="false"/>
    <row r="56922" customFormat="false" ht="15" hidden="false" customHeight="false" outlineLevel="0" collapsed="false"/>
    <row r="56923" customFormat="false" ht="15" hidden="false" customHeight="false" outlineLevel="0" collapsed="false"/>
    <row r="56924" customFormat="false" ht="15" hidden="false" customHeight="false" outlineLevel="0" collapsed="false"/>
    <row r="56925" customFormat="false" ht="15" hidden="false" customHeight="false" outlineLevel="0" collapsed="false"/>
    <row r="56926" customFormat="false" ht="15" hidden="false" customHeight="false" outlineLevel="0" collapsed="false"/>
    <row r="56927" customFormat="false" ht="15" hidden="false" customHeight="false" outlineLevel="0" collapsed="false"/>
    <row r="56928" customFormat="false" ht="15" hidden="false" customHeight="false" outlineLevel="0" collapsed="false"/>
    <row r="56929" customFormat="false" ht="15" hidden="false" customHeight="false" outlineLevel="0" collapsed="false"/>
    <row r="56930" customFormat="false" ht="15" hidden="false" customHeight="false" outlineLevel="0" collapsed="false"/>
    <row r="56931" customFormat="false" ht="15" hidden="false" customHeight="false" outlineLevel="0" collapsed="false"/>
    <row r="56932" customFormat="false" ht="15" hidden="false" customHeight="false" outlineLevel="0" collapsed="false"/>
    <row r="56933" customFormat="false" ht="15" hidden="false" customHeight="false" outlineLevel="0" collapsed="false"/>
    <row r="56934" customFormat="false" ht="15" hidden="false" customHeight="false" outlineLevel="0" collapsed="false"/>
    <row r="56935" customFormat="false" ht="15" hidden="false" customHeight="false" outlineLevel="0" collapsed="false"/>
    <row r="56936" customFormat="false" ht="15" hidden="false" customHeight="false" outlineLevel="0" collapsed="false"/>
    <row r="56937" customFormat="false" ht="15" hidden="false" customHeight="false" outlineLevel="0" collapsed="false"/>
    <row r="56938" customFormat="false" ht="15" hidden="false" customHeight="false" outlineLevel="0" collapsed="false"/>
    <row r="56939" customFormat="false" ht="15" hidden="false" customHeight="false" outlineLevel="0" collapsed="false"/>
    <row r="56940" customFormat="false" ht="15" hidden="false" customHeight="false" outlineLevel="0" collapsed="false"/>
    <row r="56941" customFormat="false" ht="15" hidden="false" customHeight="false" outlineLevel="0" collapsed="false"/>
    <row r="56942" customFormat="false" ht="15" hidden="false" customHeight="false" outlineLevel="0" collapsed="false"/>
    <row r="56943" customFormat="false" ht="15" hidden="false" customHeight="false" outlineLevel="0" collapsed="false"/>
    <row r="56944" customFormat="false" ht="15" hidden="false" customHeight="false" outlineLevel="0" collapsed="false"/>
    <row r="56945" customFormat="false" ht="15" hidden="false" customHeight="false" outlineLevel="0" collapsed="false"/>
    <row r="56946" customFormat="false" ht="15" hidden="false" customHeight="false" outlineLevel="0" collapsed="false"/>
    <row r="56947" customFormat="false" ht="15" hidden="false" customHeight="false" outlineLevel="0" collapsed="false"/>
    <row r="56948" customFormat="false" ht="15" hidden="false" customHeight="false" outlineLevel="0" collapsed="false"/>
    <row r="56949" customFormat="false" ht="15" hidden="false" customHeight="false" outlineLevel="0" collapsed="false"/>
    <row r="56950" customFormat="false" ht="15" hidden="false" customHeight="false" outlineLevel="0" collapsed="false"/>
    <row r="56951" customFormat="false" ht="15" hidden="false" customHeight="false" outlineLevel="0" collapsed="false"/>
    <row r="56952" customFormat="false" ht="15" hidden="false" customHeight="false" outlineLevel="0" collapsed="false"/>
    <row r="56953" customFormat="false" ht="15" hidden="false" customHeight="false" outlineLevel="0" collapsed="false"/>
    <row r="56954" customFormat="false" ht="15" hidden="false" customHeight="false" outlineLevel="0" collapsed="false"/>
    <row r="56955" customFormat="false" ht="15" hidden="false" customHeight="false" outlineLevel="0" collapsed="false"/>
    <row r="56956" customFormat="false" ht="15" hidden="false" customHeight="false" outlineLevel="0" collapsed="false"/>
    <row r="56957" customFormat="false" ht="15" hidden="false" customHeight="false" outlineLevel="0" collapsed="false"/>
    <row r="56958" customFormat="false" ht="15" hidden="false" customHeight="false" outlineLevel="0" collapsed="false"/>
    <row r="56959" customFormat="false" ht="15" hidden="false" customHeight="false" outlineLevel="0" collapsed="false"/>
    <row r="56960" customFormat="false" ht="15" hidden="false" customHeight="false" outlineLevel="0" collapsed="false"/>
    <row r="56961" customFormat="false" ht="15" hidden="false" customHeight="false" outlineLevel="0" collapsed="false"/>
    <row r="56962" customFormat="false" ht="15" hidden="false" customHeight="false" outlineLevel="0" collapsed="false"/>
    <row r="56963" customFormat="false" ht="15" hidden="false" customHeight="false" outlineLevel="0" collapsed="false"/>
    <row r="56964" customFormat="false" ht="15" hidden="false" customHeight="false" outlineLevel="0" collapsed="false"/>
    <row r="56965" customFormat="false" ht="15" hidden="false" customHeight="false" outlineLevel="0" collapsed="false"/>
    <row r="56966" customFormat="false" ht="15" hidden="false" customHeight="false" outlineLevel="0" collapsed="false"/>
    <row r="56967" customFormat="false" ht="15" hidden="false" customHeight="false" outlineLevel="0" collapsed="false"/>
    <row r="56968" customFormat="false" ht="15" hidden="false" customHeight="false" outlineLevel="0" collapsed="false"/>
    <row r="56969" customFormat="false" ht="15" hidden="false" customHeight="false" outlineLevel="0" collapsed="false"/>
    <row r="56970" customFormat="false" ht="15" hidden="false" customHeight="false" outlineLevel="0" collapsed="false"/>
    <row r="56971" customFormat="false" ht="15" hidden="false" customHeight="false" outlineLevel="0" collapsed="false"/>
    <row r="56972" customFormat="false" ht="15" hidden="false" customHeight="false" outlineLevel="0" collapsed="false"/>
    <row r="56973" customFormat="false" ht="15" hidden="false" customHeight="false" outlineLevel="0" collapsed="false"/>
    <row r="56974" customFormat="false" ht="15" hidden="false" customHeight="false" outlineLevel="0" collapsed="false"/>
    <row r="56975" customFormat="false" ht="15" hidden="false" customHeight="false" outlineLevel="0" collapsed="false"/>
    <row r="56976" customFormat="false" ht="15" hidden="false" customHeight="false" outlineLevel="0" collapsed="false"/>
    <row r="56977" customFormat="false" ht="15" hidden="false" customHeight="false" outlineLevel="0" collapsed="false"/>
    <row r="56978" customFormat="false" ht="15" hidden="false" customHeight="false" outlineLevel="0" collapsed="false"/>
    <row r="56979" customFormat="false" ht="15" hidden="false" customHeight="false" outlineLevel="0" collapsed="false"/>
    <row r="56980" customFormat="false" ht="15" hidden="false" customHeight="false" outlineLevel="0" collapsed="false"/>
    <row r="56981" customFormat="false" ht="15" hidden="false" customHeight="false" outlineLevel="0" collapsed="false"/>
    <row r="56982" customFormat="false" ht="15" hidden="false" customHeight="false" outlineLevel="0" collapsed="false"/>
    <row r="56983" customFormat="false" ht="15" hidden="false" customHeight="false" outlineLevel="0" collapsed="false"/>
    <row r="56984" customFormat="false" ht="15" hidden="false" customHeight="false" outlineLevel="0" collapsed="false"/>
    <row r="56985" customFormat="false" ht="15" hidden="false" customHeight="false" outlineLevel="0" collapsed="false"/>
    <row r="56986" customFormat="false" ht="15" hidden="false" customHeight="false" outlineLevel="0" collapsed="false"/>
    <row r="56987" customFormat="false" ht="15" hidden="false" customHeight="false" outlineLevel="0" collapsed="false"/>
    <row r="56988" customFormat="false" ht="15" hidden="false" customHeight="false" outlineLevel="0" collapsed="false"/>
    <row r="56989" customFormat="false" ht="15" hidden="false" customHeight="false" outlineLevel="0" collapsed="false"/>
    <row r="56990" customFormat="false" ht="15" hidden="false" customHeight="false" outlineLevel="0" collapsed="false"/>
    <row r="56991" customFormat="false" ht="15" hidden="false" customHeight="false" outlineLevel="0" collapsed="false"/>
    <row r="56992" customFormat="false" ht="15" hidden="false" customHeight="false" outlineLevel="0" collapsed="false"/>
    <row r="56993" customFormat="false" ht="15" hidden="false" customHeight="false" outlineLevel="0" collapsed="false"/>
    <row r="56994" customFormat="false" ht="15" hidden="false" customHeight="false" outlineLevel="0" collapsed="false"/>
    <row r="56995" customFormat="false" ht="15" hidden="false" customHeight="false" outlineLevel="0" collapsed="false"/>
    <row r="56996" customFormat="false" ht="15" hidden="false" customHeight="false" outlineLevel="0" collapsed="false"/>
    <row r="56997" customFormat="false" ht="15" hidden="false" customHeight="false" outlineLevel="0" collapsed="false"/>
    <row r="56998" customFormat="false" ht="15" hidden="false" customHeight="false" outlineLevel="0" collapsed="false"/>
    <row r="56999" customFormat="false" ht="15" hidden="false" customHeight="false" outlineLevel="0" collapsed="false"/>
    <row r="57000" customFormat="false" ht="15" hidden="false" customHeight="false" outlineLevel="0" collapsed="false"/>
    <row r="57001" customFormat="false" ht="15" hidden="false" customHeight="false" outlineLevel="0" collapsed="false"/>
    <row r="57002" customFormat="false" ht="15" hidden="false" customHeight="false" outlineLevel="0" collapsed="false"/>
    <row r="57003" customFormat="false" ht="15" hidden="false" customHeight="false" outlineLevel="0" collapsed="false"/>
    <row r="57004" customFormat="false" ht="15" hidden="false" customHeight="false" outlineLevel="0" collapsed="false"/>
    <row r="57005" customFormat="false" ht="15" hidden="false" customHeight="false" outlineLevel="0" collapsed="false"/>
    <row r="57006" customFormat="false" ht="15" hidden="false" customHeight="false" outlineLevel="0" collapsed="false"/>
    <row r="57007" customFormat="false" ht="15" hidden="false" customHeight="false" outlineLevel="0" collapsed="false"/>
    <row r="57008" customFormat="false" ht="15" hidden="false" customHeight="false" outlineLevel="0" collapsed="false"/>
    <row r="57009" customFormat="false" ht="15" hidden="false" customHeight="false" outlineLevel="0" collapsed="false"/>
    <row r="57010" customFormat="false" ht="15" hidden="false" customHeight="false" outlineLevel="0" collapsed="false"/>
    <row r="57011" customFormat="false" ht="15" hidden="false" customHeight="false" outlineLevel="0" collapsed="false"/>
    <row r="57012" customFormat="false" ht="15" hidden="false" customHeight="false" outlineLevel="0" collapsed="false"/>
    <row r="57013" customFormat="false" ht="15" hidden="false" customHeight="false" outlineLevel="0" collapsed="false"/>
    <row r="57014" customFormat="false" ht="15" hidden="false" customHeight="false" outlineLevel="0" collapsed="false"/>
    <row r="57015" customFormat="false" ht="15" hidden="false" customHeight="false" outlineLevel="0" collapsed="false"/>
    <row r="57016" customFormat="false" ht="15" hidden="false" customHeight="false" outlineLevel="0" collapsed="false"/>
    <row r="57017" customFormat="false" ht="15" hidden="false" customHeight="false" outlineLevel="0" collapsed="false"/>
    <row r="57018" customFormat="false" ht="15" hidden="false" customHeight="false" outlineLevel="0" collapsed="false"/>
    <row r="57019" customFormat="false" ht="15" hidden="false" customHeight="false" outlineLevel="0" collapsed="false"/>
    <row r="57020" customFormat="false" ht="15" hidden="false" customHeight="false" outlineLevel="0" collapsed="false"/>
    <row r="57021" customFormat="false" ht="15" hidden="false" customHeight="false" outlineLevel="0" collapsed="false"/>
    <row r="57022" customFormat="false" ht="15" hidden="false" customHeight="false" outlineLevel="0" collapsed="false"/>
    <row r="57023" customFormat="false" ht="15" hidden="false" customHeight="false" outlineLevel="0" collapsed="false"/>
    <row r="57024" customFormat="false" ht="15" hidden="false" customHeight="false" outlineLevel="0" collapsed="false"/>
    <row r="57025" customFormat="false" ht="15" hidden="false" customHeight="false" outlineLevel="0" collapsed="false"/>
    <row r="57026" customFormat="false" ht="15" hidden="false" customHeight="false" outlineLevel="0" collapsed="false"/>
    <row r="57027" customFormat="false" ht="15" hidden="false" customHeight="false" outlineLevel="0" collapsed="false"/>
    <row r="57028" customFormat="false" ht="15" hidden="false" customHeight="false" outlineLevel="0" collapsed="false"/>
    <row r="57029" customFormat="false" ht="15" hidden="false" customHeight="false" outlineLevel="0" collapsed="false"/>
    <row r="57030" customFormat="false" ht="15" hidden="false" customHeight="false" outlineLevel="0" collapsed="false"/>
    <row r="57031" customFormat="false" ht="15" hidden="false" customHeight="false" outlineLevel="0" collapsed="false"/>
    <row r="57032" customFormat="false" ht="15" hidden="false" customHeight="false" outlineLevel="0" collapsed="false"/>
    <row r="57033" customFormat="false" ht="15" hidden="false" customHeight="false" outlineLevel="0" collapsed="false"/>
    <row r="57034" customFormat="false" ht="15" hidden="false" customHeight="false" outlineLevel="0" collapsed="false"/>
    <row r="57035" customFormat="false" ht="15" hidden="false" customHeight="false" outlineLevel="0" collapsed="false"/>
    <row r="57036" customFormat="false" ht="15" hidden="false" customHeight="false" outlineLevel="0" collapsed="false"/>
    <row r="57037" customFormat="false" ht="15" hidden="false" customHeight="false" outlineLevel="0" collapsed="false"/>
    <row r="57038" customFormat="false" ht="15" hidden="false" customHeight="false" outlineLevel="0" collapsed="false"/>
    <row r="57039" customFormat="false" ht="15" hidden="false" customHeight="false" outlineLevel="0" collapsed="false"/>
    <row r="57040" customFormat="false" ht="15" hidden="false" customHeight="false" outlineLevel="0" collapsed="false"/>
    <row r="57041" customFormat="false" ht="15" hidden="false" customHeight="false" outlineLevel="0" collapsed="false"/>
    <row r="57042" customFormat="false" ht="15" hidden="false" customHeight="false" outlineLevel="0" collapsed="false"/>
    <row r="57043" customFormat="false" ht="15" hidden="false" customHeight="false" outlineLevel="0" collapsed="false"/>
    <row r="57044" customFormat="false" ht="15" hidden="false" customHeight="false" outlineLevel="0" collapsed="false"/>
    <row r="57045" customFormat="false" ht="15" hidden="false" customHeight="false" outlineLevel="0" collapsed="false"/>
    <row r="57046" customFormat="false" ht="15" hidden="false" customHeight="false" outlineLevel="0" collapsed="false"/>
    <row r="57047" customFormat="false" ht="15" hidden="false" customHeight="false" outlineLevel="0" collapsed="false"/>
    <row r="57048" customFormat="false" ht="15" hidden="false" customHeight="false" outlineLevel="0" collapsed="false"/>
    <row r="57049" customFormat="false" ht="15" hidden="false" customHeight="false" outlineLevel="0" collapsed="false"/>
    <row r="57050" customFormat="false" ht="15" hidden="false" customHeight="false" outlineLevel="0" collapsed="false"/>
    <row r="57051" customFormat="false" ht="15" hidden="false" customHeight="false" outlineLevel="0" collapsed="false"/>
    <row r="57052" customFormat="false" ht="15" hidden="false" customHeight="false" outlineLevel="0" collapsed="false"/>
    <row r="57053" customFormat="false" ht="15" hidden="false" customHeight="false" outlineLevel="0" collapsed="false"/>
    <row r="57054" customFormat="false" ht="15" hidden="false" customHeight="false" outlineLevel="0" collapsed="false"/>
    <row r="57055" customFormat="false" ht="15" hidden="false" customHeight="false" outlineLevel="0" collapsed="false"/>
    <row r="57056" customFormat="false" ht="15" hidden="false" customHeight="false" outlineLevel="0" collapsed="false"/>
    <row r="57057" customFormat="false" ht="15" hidden="false" customHeight="false" outlineLevel="0" collapsed="false"/>
    <row r="57058" customFormat="false" ht="15" hidden="false" customHeight="false" outlineLevel="0" collapsed="false"/>
    <row r="57059" customFormat="false" ht="15" hidden="false" customHeight="false" outlineLevel="0" collapsed="false"/>
    <row r="57060" customFormat="false" ht="15" hidden="false" customHeight="false" outlineLevel="0" collapsed="false"/>
    <row r="57061" customFormat="false" ht="15" hidden="false" customHeight="false" outlineLevel="0" collapsed="false"/>
    <row r="57062" customFormat="false" ht="15" hidden="false" customHeight="false" outlineLevel="0" collapsed="false"/>
    <row r="57063" customFormat="false" ht="15" hidden="false" customHeight="false" outlineLevel="0" collapsed="false"/>
    <row r="57064" customFormat="false" ht="15" hidden="false" customHeight="false" outlineLevel="0" collapsed="false"/>
    <row r="57065" customFormat="false" ht="15" hidden="false" customHeight="false" outlineLevel="0" collapsed="false"/>
    <row r="57066" customFormat="false" ht="15" hidden="false" customHeight="false" outlineLevel="0" collapsed="false"/>
    <row r="57067" customFormat="false" ht="15" hidden="false" customHeight="false" outlineLevel="0" collapsed="false"/>
    <row r="57068" customFormat="false" ht="15" hidden="false" customHeight="false" outlineLevel="0" collapsed="false"/>
    <row r="57069" customFormat="false" ht="15" hidden="false" customHeight="false" outlineLevel="0" collapsed="false"/>
    <row r="57070" customFormat="false" ht="15" hidden="false" customHeight="false" outlineLevel="0" collapsed="false"/>
    <row r="57071" customFormat="false" ht="15" hidden="false" customHeight="false" outlineLevel="0" collapsed="false"/>
    <row r="57072" customFormat="false" ht="15" hidden="false" customHeight="false" outlineLevel="0" collapsed="false"/>
    <row r="57073" customFormat="false" ht="15" hidden="false" customHeight="false" outlineLevel="0" collapsed="false"/>
    <row r="57074" customFormat="false" ht="15" hidden="false" customHeight="false" outlineLevel="0" collapsed="false"/>
    <row r="57075" customFormat="false" ht="15" hidden="false" customHeight="false" outlineLevel="0" collapsed="false"/>
    <row r="57076" customFormat="false" ht="15" hidden="false" customHeight="false" outlineLevel="0" collapsed="false"/>
    <row r="57077" customFormat="false" ht="15" hidden="false" customHeight="false" outlineLevel="0" collapsed="false"/>
    <row r="57078" customFormat="false" ht="15" hidden="false" customHeight="false" outlineLevel="0" collapsed="false"/>
    <row r="57079" customFormat="false" ht="15" hidden="false" customHeight="false" outlineLevel="0" collapsed="false"/>
    <row r="57080" customFormat="false" ht="15" hidden="false" customHeight="false" outlineLevel="0" collapsed="false"/>
    <row r="57081" customFormat="false" ht="15" hidden="false" customHeight="false" outlineLevel="0" collapsed="false"/>
    <row r="57082" customFormat="false" ht="15" hidden="false" customHeight="false" outlineLevel="0" collapsed="false"/>
    <row r="57083" customFormat="false" ht="15" hidden="false" customHeight="false" outlineLevel="0" collapsed="false"/>
    <row r="57084" customFormat="false" ht="15" hidden="false" customHeight="false" outlineLevel="0" collapsed="false"/>
    <row r="57085" customFormat="false" ht="15" hidden="false" customHeight="false" outlineLevel="0" collapsed="false"/>
    <row r="57086" customFormat="false" ht="15" hidden="false" customHeight="false" outlineLevel="0" collapsed="false"/>
    <row r="57087" customFormat="false" ht="15" hidden="false" customHeight="false" outlineLevel="0" collapsed="false"/>
    <row r="57088" customFormat="false" ht="15" hidden="false" customHeight="false" outlineLevel="0" collapsed="false"/>
    <row r="57089" customFormat="false" ht="15" hidden="false" customHeight="false" outlineLevel="0" collapsed="false"/>
    <row r="57090" customFormat="false" ht="15" hidden="false" customHeight="false" outlineLevel="0" collapsed="false"/>
    <row r="57091" customFormat="false" ht="15" hidden="false" customHeight="false" outlineLevel="0" collapsed="false"/>
    <row r="57092" customFormat="false" ht="15" hidden="false" customHeight="false" outlineLevel="0" collapsed="false"/>
    <row r="57093" customFormat="false" ht="15" hidden="false" customHeight="false" outlineLevel="0" collapsed="false"/>
    <row r="57094" customFormat="false" ht="15" hidden="false" customHeight="false" outlineLevel="0" collapsed="false"/>
    <row r="57095" customFormat="false" ht="15" hidden="false" customHeight="false" outlineLevel="0" collapsed="false"/>
    <row r="57096" customFormat="false" ht="15" hidden="false" customHeight="false" outlineLevel="0" collapsed="false"/>
    <row r="57097" customFormat="false" ht="15" hidden="false" customHeight="false" outlineLevel="0" collapsed="false"/>
    <row r="57098" customFormat="false" ht="15" hidden="false" customHeight="false" outlineLevel="0" collapsed="false"/>
    <row r="57099" customFormat="false" ht="15" hidden="false" customHeight="false" outlineLevel="0" collapsed="false"/>
    <row r="57100" customFormat="false" ht="15" hidden="false" customHeight="false" outlineLevel="0" collapsed="false"/>
    <row r="57101" customFormat="false" ht="15" hidden="false" customHeight="false" outlineLevel="0" collapsed="false"/>
    <row r="57102" customFormat="false" ht="15" hidden="false" customHeight="false" outlineLevel="0" collapsed="false"/>
    <row r="57103" customFormat="false" ht="15" hidden="false" customHeight="false" outlineLevel="0" collapsed="false"/>
    <row r="57104" customFormat="false" ht="15" hidden="false" customHeight="false" outlineLevel="0" collapsed="false"/>
    <row r="57105" customFormat="false" ht="15" hidden="false" customHeight="false" outlineLevel="0" collapsed="false"/>
    <row r="57106" customFormat="false" ht="15" hidden="false" customHeight="false" outlineLevel="0" collapsed="false"/>
    <row r="57107" customFormat="false" ht="15" hidden="false" customHeight="false" outlineLevel="0" collapsed="false"/>
    <row r="57108" customFormat="false" ht="15" hidden="false" customHeight="false" outlineLevel="0" collapsed="false"/>
    <row r="57109" customFormat="false" ht="15" hidden="false" customHeight="false" outlineLevel="0" collapsed="false"/>
    <row r="57110" customFormat="false" ht="15" hidden="false" customHeight="false" outlineLevel="0" collapsed="false"/>
    <row r="57111" customFormat="false" ht="15" hidden="false" customHeight="false" outlineLevel="0" collapsed="false"/>
    <row r="57112" customFormat="false" ht="15" hidden="false" customHeight="false" outlineLevel="0" collapsed="false"/>
    <row r="57113" customFormat="false" ht="15" hidden="false" customHeight="false" outlineLevel="0" collapsed="false"/>
    <row r="57114" customFormat="false" ht="15" hidden="false" customHeight="false" outlineLevel="0" collapsed="false"/>
    <row r="57115" customFormat="false" ht="15" hidden="false" customHeight="false" outlineLevel="0" collapsed="false"/>
    <row r="57116" customFormat="false" ht="15" hidden="false" customHeight="false" outlineLevel="0" collapsed="false"/>
    <row r="57117" customFormat="false" ht="15" hidden="false" customHeight="false" outlineLevel="0" collapsed="false"/>
    <row r="57118" customFormat="false" ht="15" hidden="false" customHeight="false" outlineLevel="0" collapsed="false"/>
    <row r="57119" customFormat="false" ht="15" hidden="false" customHeight="false" outlineLevel="0" collapsed="false"/>
    <row r="57120" customFormat="false" ht="15" hidden="false" customHeight="false" outlineLevel="0" collapsed="false"/>
    <row r="57121" customFormat="false" ht="15" hidden="false" customHeight="false" outlineLevel="0" collapsed="false"/>
    <row r="57122" customFormat="false" ht="15" hidden="false" customHeight="false" outlineLevel="0" collapsed="false"/>
    <row r="57123" customFormat="false" ht="15" hidden="false" customHeight="false" outlineLevel="0" collapsed="false"/>
    <row r="57124" customFormat="false" ht="15" hidden="false" customHeight="false" outlineLevel="0" collapsed="false"/>
    <row r="57125" customFormat="false" ht="15" hidden="false" customHeight="false" outlineLevel="0" collapsed="false"/>
    <row r="57126" customFormat="false" ht="15" hidden="false" customHeight="false" outlineLevel="0" collapsed="false"/>
    <row r="57127" customFormat="false" ht="15" hidden="false" customHeight="false" outlineLevel="0" collapsed="false"/>
    <row r="57128" customFormat="false" ht="15" hidden="false" customHeight="false" outlineLevel="0" collapsed="false"/>
    <row r="57129" customFormat="false" ht="15" hidden="false" customHeight="false" outlineLevel="0" collapsed="false"/>
    <row r="57130" customFormat="false" ht="15" hidden="false" customHeight="false" outlineLevel="0" collapsed="false"/>
    <row r="57131" customFormat="false" ht="15" hidden="false" customHeight="false" outlineLevel="0" collapsed="false"/>
    <row r="57132" customFormat="false" ht="15" hidden="false" customHeight="false" outlineLevel="0" collapsed="false"/>
    <row r="57133" customFormat="false" ht="15" hidden="false" customHeight="false" outlineLevel="0" collapsed="false"/>
    <row r="57134" customFormat="false" ht="15" hidden="false" customHeight="false" outlineLevel="0" collapsed="false"/>
    <row r="57135" customFormat="false" ht="15" hidden="false" customHeight="false" outlineLevel="0" collapsed="false"/>
    <row r="57136" customFormat="false" ht="15" hidden="false" customHeight="false" outlineLevel="0" collapsed="false"/>
    <row r="57137" customFormat="false" ht="15" hidden="false" customHeight="false" outlineLevel="0" collapsed="false"/>
    <row r="57138" customFormat="false" ht="15" hidden="false" customHeight="false" outlineLevel="0" collapsed="false"/>
    <row r="57139" customFormat="false" ht="15" hidden="false" customHeight="false" outlineLevel="0" collapsed="false"/>
    <row r="57140" customFormat="false" ht="15" hidden="false" customHeight="false" outlineLevel="0" collapsed="false"/>
    <row r="57141" customFormat="false" ht="15" hidden="false" customHeight="false" outlineLevel="0" collapsed="false"/>
    <row r="57142" customFormat="false" ht="15" hidden="false" customHeight="false" outlineLevel="0" collapsed="false"/>
    <row r="57143" customFormat="false" ht="15" hidden="false" customHeight="false" outlineLevel="0" collapsed="false"/>
    <row r="57144" customFormat="false" ht="15" hidden="false" customHeight="false" outlineLevel="0" collapsed="false"/>
    <row r="57145" customFormat="false" ht="15" hidden="false" customHeight="false" outlineLevel="0" collapsed="false"/>
    <row r="57146" customFormat="false" ht="15" hidden="false" customHeight="false" outlineLevel="0" collapsed="false"/>
    <row r="57147" customFormat="false" ht="15" hidden="false" customHeight="false" outlineLevel="0" collapsed="false"/>
    <row r="57148" customFormat="false" ht="15" hidden="false" customHeight="false" outlineLevel="0" collapsed="false"/>
    <row r="57149" customFormat="false" ht="15" hidden="false" customHeight="false" outlineLevel="0" collapsed="false"/>
    <row r="57150" customFormat="false" ht="15" hidden="false" customHeight="false" outlineLevel="0" collapsed="false"/>
    <row r="57151" customFormat="false" ht="15" hidden="false" customHeight="false" outlineLevel="0" collapsed="false"/>
    <row r="57152" customFormat="false" ht="15" hidden="false" customHeight="false" outlineLevel="0" collapsed="false"/>
    <row r="57153" customFormat="false" ht="15" hidden="false" customHeight="false" outlineLevel="0" collapsed="false"/>
    <row r="57154" customFormat="false" ht="15" hidden="false" customHeight="false" outlineLevel="0" collapsed="false"/>
    <row r="57155" customFormat="false" ht="15" hidden="false" customHeight="false" outlineLevel="0" collapsed="false"/>
    <row r="57156" customFormat="false" ht="15" hidden="false" customHeight="false" outlineLevel="0" collapsed="false"/>
    <row r="57157" customFormat="false" ht="15" hidden="false" customHeight="false" outlineLevel="0" collapsed="false"/>
    <row r="57158" customFormat="false" ht="15" hidden="false" customHeight="false" outlineLevel="0" collapsed="false"/>
    <row r="57159" customFormat="false" ht="15" hidden="false" customHeight="false" outlineLevel="0" collapsed="false"/>
    <row r="57160" customFormat="false" ht="15" hidden="false" customHeight="false" outlineLevel="0" collapsed="false"/>
    <row r="57161" customFormat="false" ht="15" hidden="false" customHeight="false" outlineLevel="0" collapsed="false"/>
    <row r="57162" customFormat="false" ht="15" hidden="false" customHeight="false" outlineLevel="0" collapsed="false"/>
    <row r="57163" customFormat="false" ht="15" hidden="false" customHeight="false" outlineLevel="0" collapsed="false"/>
    <row r="57164" customFormat="false" ht="15" hidden="false" customHeight="false" outlineLevel="0" collapsed="false"/>
    <row r="57165" customFormat="false" ht="15" hidden="false" customHeight="false" outlineLevel="0" collapsed="false"/>
    <row r="57166" customFormat="false" ht="15" hidden="false" customHeight="false" outlineLevel="0" collapsed="false"/>
    <row r="57167" customFormat="false" ht="15" hidden="false" customHeight="false" outlineLevel="0" collapsed="false"/>
    <row r="57168" customFormat="false" ht="15" hidden="false" customHeight="false" outlineLevel="0" collapsed="false"/>
    <row r="57169" customFormat="false" ht="15" hidden="false" customHeight="false" outlineLevel="0" collapsed="false"/>
    <row r="57170" customFormat="false" ht="15" hidden="false" customHeight="false" outlineLevel="0" collapsed="false"/>
    <row r="57171" customFormat="false" ht="15" hidden="false" customHeight="false" outlineLevel="0" collapsed="false"/>
    <row r="57172" customFormat="false" ht="15" hidden="false" customHeight="false" outlineLevel="0" collapsed="false"/>
    <row r="57173" customFormat="false" ht="15" hidden="false" customHeight="false" outlineLevel="0" collapsed="false"/>
    <row r="57174" customFormat="false" ht="15" hidden="false" customHeight="false" outlineLevel="0" collapsed="false"/>
    <row r="57175" customFormat="false" ht="15" hidden="false" customHeight="false" outlineLevel="0" collapsed="false"/>
    <row r="57176" customFormat="false" ht="15" hidden="false" customHeight="false" outlineLevel="0" collapsed="false"/>
    <row r="57177" customFormat="false" ht="15" hidden="false" customHeight="false" outlineLevel="0" collapsed="false"/>
    <row r="57178" customFormat="false" ht="15" hidden="false" customHeight="false" outlineLevel="0" collapsed="false"/>
    <row r="57179" customFormat="false" ht="15" hidden="false" customHeight="false" outlineLevel="0" collapsed="false"/>
    <row r="57180" customFormat="false" ht="15" hidden="false" customHeight="false" outlineLevel="0" collapsed="false"/>
    <row r="57181" customFormat="false" ht="15" hidden="false" customHeight="false" outlineLevel="0" collapsed="false"/>
    <row r="57182" customFormat="false" ht="15" hidden="false" customHeight="false" outlineLevel="0" collapsed="false"/>
    <row r="57183" customFormat="false" ht="15" hidden="false" customHeight="false" outlineLevel="0" collapsed="false"/>
    <row r="57184" customFormat="false" ht="15" hidden="false" customHeight="false" outlineLevel="0" collapsed="false"/>
    <row r="57185" customFormat="false" ht="15" hidden="false" customHeight="false" outlineLevel="0" collapsed="false"/>
    <row r="57186" customFormat="false" ht="15" hidden="false" customHeight="false" outlineLevel="0" collapsed="false"/>
    <row r="57187" customFormat="false" ht="15" hidden="false" customHeight="false" outlineLevel="0" collapsed="false"/>
    <row r="57188" customFormat="false" ht="15" hidden="false" customHeight="false" outlineLevel="0" collapsed="false"/>
    <row r="57189" customFormat="false" ht="15" hidden="false" customHeight="false" outlineLevel="0" collapsed="false"/>
    <row r="57190" customFormat="false" ht="15" hidden="false" customHeight="false" outlineLevel="0" collapsed="false"/>
    <row r="57191" customFormat="false" ht="15" hidden="false" customHeight="false" outlineLevel="0" collapsed="false"/>
    <row r="57192" customFormat="false" ht="15" hidden="false" customHeight="false" outlineLevel="0" collapsed="false"/>
    <row r="57193" customFormat="false" ht="15" hidden="false" customHeight="false" outlineLevel="0" collapsed="false"/>
    <row r="57194" customFormat="false" ht="15" hidden="false" customHeight="false" outlineLevel="0" collapsed="false"/>
    <row r="57195" customFormat="false" ht="15" hidden="false" customHeight="false" outlineLevel="0" collapsed="false"/>
    <row r="57196" customFormat="false" ht="15" hidden="false" customHeight="false" outlineLevel="0" collapsed="false"/>
    <row r="57197" customFormat="false" ht="15" hidden="false" customHeight="false" outlineLevel="0" collapsed="false"/>
    <row r="57198" customFormat="false" ht="15" hidden="false" customHeight="false" outlineLevel="0" collapsed="false"/>
    <row r="57199" customFormat="false" ht="15" hidden="false" customHeight="false" outlineLevel="0" collapsed="false"/>
    <row r="57200" customFormat="false" ht="15" hidden="false" customHeight="false" outlineLevel="0" collapsed="false"/>
    <row r="57201" customFormat="false" ht="15" hidden="false" customHeight="false" outlineLevel="0" collapsed="false"/>
    <row r="57202" customFormat="false" ht="15" hidden="false" customHeight="false" outlineLevel="0" collapsed="false"/>
    <row r="57203" customFormat="false" ht="15" hidden="false" customHeight="false" outlineLevel="0" collapsed="false"/>
    <row r="57204" customFormat="false" ht="15" hidden="false" customHeight="false" outlineLevel="0" collapsed="false"/>
    <row r="57205" customFormat="false" ht="15" hidden="false" customHeight="false" outlineLevel="0" collapsed="false"/>
    <row r="57206" customFormat="false" ht="15" hidden="false" customHeight="false" outlineLevel="0" collapsed="false"/>
    <row r="57207" customFormat="false" ht="15" hidden="false" customHeight="false" outlineLevel="0" collapsed="false"/>
    <row r="57208" customFormat="false" ht="15" hidden="false" customHeight="false" outlineLevel="0" collapsed="false"/>
    <row r="57209" customFormat="false" ht="15" hidden="false" customHeight="false" outlineLevel="0" collapsed="false"/>
    <row r="57210" customFormat="false" ht="15" hidden="false" customHeight="false" outlineLevel="0" collapsed="false"/>
    <row r="57211" customFormat="false" ht="15" hidden="false" customHeight="false" outlineLevel="0" collapsed="false"/>
    <row r="57212" customFormat="false" ht="15" hidden="false" customHeight="false" outlineLevel="0" collapsed="false"/>
    <row r="57213" customFormat="false" ht="15" hidden="false" customHeight="false" outlineLevel="0" collapsed="false"/>
    <row r="57214" customFormat="false" ht="15" hidden="false" customHeight="false" outlineLevel="0" collapsed="false"/>
    <row r="57215" customFormat="false" ht="15" hidden="false" customHeight="false" outlineLevel="0" collapsed="false"/>
    <row r="57216" customFormat="false" ht="15" hidden="false" customHeight="false" outlineLevel="0" collapsed="false"/>
    <row r="57217" customFormat="false" ht="15" hidden="false" customHeight="false" outlineLevel="0" collapsed="false"/>
    <row r="57218" customFormat="false" ht="15" hidden="false" customHeight="false" outlineLevel="0" collapsed="false"/>
    <row r="57219" customFormat="false" ht="15" hidden="false" customHeight="false" outlineLevel="0" collapsed="false"/>
    <row r="57220" customFormat="false" ht="15" hidden="false" customHeight="false" outlineLevel="0" collapsed="false"/>
    <row r="57221" customFormat="false" ht="15" hidden="false" customHeight="false" outlineLevel="0" collapsed="false"/>
    <row r="57222" customFormat="false" ht="15" hidden="false" customHeight="false" outlineLevel="0" collapsed="false"/>
    <row r="57223" customFormat="false" ht="15" hidden="false" customHeight="false" outlineLevel="0" collapsed="false"/>
    <row r="57224" customFormat="false" ht="15" hidden="false" customHeight="false" outlineLevel="0" collapsed="false"/>
    <row r="57225" customFormat="false" ht="15" hidden="false" customHeight="false" outlineLevel="0" collapsed="false"/>
    <row r="57226" customFormat="false" ht="15" hidden="false" customHeight="false" outlineLevel="0" collapsed="false"/>
    <row r="57227" customFormat="false" ht="15" hidden="false" customHeight="false" outlineLevel="0" collapsed="false"/>
    <row r="57228" customFormat="false" ht="15" hidden="false" customHeight="false" outlineLevel="0" collapsed="false"/>
    <row r="57229" customFormat="false" ht="15" hidden="false" customHeight="false" outlineLevel="0" collapsed="false"/>
    <row r="57230" customFormat="false" ht="15" hidden="false" customHeight="false" outlineLevel="0" collapsed="false"/>
    <row r="57231" customFormat="false" ht="15" hidden="false" customHeight="false" outlineLevel="0" collapsed="false"/>
    <row r="57232" customFormat="false" ht="15" hidden="false" customHeight="false" outlineLevel="0" collapsed="false"/>
    <row r="57233" customFormat="false" ht="15" hidden="false" customHeight="false" outlineLevel="0" collapsed="false"/>
    <row r="57234" customFormat="false" ht="15" hidden="false" customHeight="false" outlineLevel="0" collapsed="false"/>
    <row r="57235" customFormat="false" ht="15" hidden="false" customHeight="false" outlineLevel="0" collapsed="false"/>
    <row r="57236" customFormat="false" ht="15" hidden="false" customHeight="false" outlineLevel="0" collapsed="false"/>
    <row r="57237" customFormat="false" ht="15" hidden="false" customHeight="false" outlineLevel="0" collapsed="false"/>
    <row r="57238" customFormat="false" ht="15" hidden="false" customHeight="false" outlineLevel="0" collapsed="false"/>
    <row r="57239" customFormat="false" ht="15" hidden="false" customHeight="false" outlineLevel="0" collapsed="false"/>
    <row r="57240" customFormat="false" ht="15" hidden="false" customHeight="false" outlineLevel="0" collapsed="false"/>
    <row r="57241" customFormat="false" ht="15" hidden="false" customHeight="false" outlineLevel="0" collapsed="false"/>
    <row r="57242" customFormat="false" ht="15" hidden="false" customHeight="false" outlineLevel="0" collapsed="false"/>
    <row r="57243" customFormat="false" ht="15" hidden="false" customHeight="false" outlineLevel="0" collapsed="false"/>
    <row r="57244" customFormat="false" ht="15" hidden="false" customHeight="false" outlineLevel="0" collapsed="false"/>
    <row r="57245" customFormat="false" ht="15" hidden="false" customHeight="false" outlineLevel="0" collapsed="false"/>
    <row r="57246" customFormat="false" ht="15" hidden="false" customHeight="false" outlineLevel="0" collapsed="false"/>
    <row r="57247" customFormat="false" ht="15" hidden="false" customHeight="false" outlineLevel="0" collapsed="false"/>
    <row r="57248" customFormat="false" ht="15" hidden="false" customHeight="false" outlineLevel="0" collapsed="false"/>
    <row r="57249" customFormat="false" ht="15" hidden="false" customHeight="false" outlineLevel="0" collapsed="false"/>
    <row r="57250" customFormat="false" ht="15" hidden="false" customHeight="false" outlineLevel="0" collapsed="false"/>
    <row r="57251" customFormat="false" ht="15" hidden="false" customHeight="false" outlineLevel="0" collapsed="false"/>
    <row r="57252" customFormat="false" ht="15" hidden="false" customHeight="false" outlineLevel="0" collapsed="false"/>
    <row r="57253" customFormat="false" ht="15" hidden="false" customHeight="false" outlineLevel="0" collapsed="false"/>
    <row r="57254" customFormat="false" ht="15" hidden="false" customHeight="false" outlineLevel="0" collapsed="false"/>
    <row r="57255" customFormat="false" ht="15" hidden="false" customHeight="false" outlineLevel="0" collapsed="false"/>
    <row r="57256" customFormat="false" ht="15" hidden="false" customHeight="false" outlineLevel="0" collapsed="false"/>
    <row r="57257" customFormat="false" ht="15" hidden="false" customHeight="false" outlineLevel="0" collapsed="false"/>
    <row r="57258" customFormat="false" ht="15" hidden="false" customHeight="false" outlineLevel="0" collapsed="false"/>
    <row r="57259" customFormat="false" ht="15" hidden="false" customHeight="false" outlineLevel="0" collapsed="false"/>
    <row r="57260" customFormat="false" ht="15" hidden="false" customHeight="false" outlineLevel="0" collapsed="false"/>
    <row r="57261" customFormat="false" ht="15" hidden="false" customHeight="false" outlineLevel="0" collapsed="false"/>
    <row r="57262" customFormat="false" ht="15" hidden="false" customHeight="false" outlineLevel="0" collapsed="false"/>
    <row r="57263" customFormat="false" ht="15" hidden="false" customHeight="false" outlineLevel="0" collapsed="false"/>
    <row r="57264" customFormat="false" ht="15" hidden="false" customHeight="false" outlineLevel="0" collapsed="false"/>
    <row r="57265" customFormat="false" ht="15" hidden="false" customHeight="false" outlineLevel="0" collapsed="false"/>
    <row r="57266" customFormat="false" ht="15" hidden="false" customHeight="false" outlineLevel="0" collapsed="false"/>
    <row r="57267" customFormat="false" ht="15" hidden="false" customHeight="false" outlineLevel="0" collapsed="false"/>
    <row r="57268" customFormat="false" ht="15" hidden="false" customHeight="false" outlineLevel="0" collapsed="false"/>
    <row r="57269" customFormat="false" ht="15" hidden="false" customHeight="false" outlineLevel="0" collapsed="false"/>
    <row r="57270" customFormat="false" ht="15" hidden="false" customHeight="false" outlineLevel="0" collapsed="false"/>
    <row r="57271" customFormat="false" ht="15" hidden="false" customHeight="false" outlineLevel="0" collapsed="false"/>
    <row r="57272" customFormat="false" ht="15" hidden="false" customHeight="false" outlineLevel="0" collapsed="false"/>
    <row r="57273" customFormat="false" ht="15" hidden="false" customHeight="false" outlineLevel="0" collapsed="false"/>
    <row r="57274" customFormat="false" ht="15" hidden="false" customHeight="false" outlineLevel="0" collapsed="false"/>
    <row r="57275" customFormat="false" ht="15" hidden="false" customHeight="false" outlineLevel="0" collapsed="false"/>
    <row r="57276" customFormat="false" ht="15" hidden="false" customHeight="false" outlineLevel="0" collapsed="false"/>
    <row r="57277" customFormat="false" ht="15" hidden="false" customHeight="false" outlineLevel="0" collapsed="false"/>
    <row r="57278" customFormat="false" ht="15" hidden="false" customHeight="false" outlineLevel="0" collapsed="false"/>
    <row r="57279" customFormat="false" ht="15" hidden="false" customHeight="false" outlineLevel="0" collapsed="false"/>
    <row r="57280" customFormat="false" ht="15" hidden="false" customHeight="false" outlineLevel="0" collapsed="false"/>
    <row r="57281" customFormat="false" ht="15" hidden="false" customHeight="false" outlineLevel="0" collapsed="false"/>
    <row r="57282" customFormat="false" ht="15" hidden="false" customHeight="false" outlineLevel="0" collapsed="false"/>
    <row r="57283" customFormat="false" ht="15" hidden="false" customHeight="false" outlineLevel="0" collapsed="false"/>
    <row r="57284" customFormat="false" ht="15" hidden="false" customHeight="false" outlineLevel="0" collapsed="false"/>
    <row r="57285" customFormat="false" ht="15" hidden="false" customHeight="false" outlineLevel="0" collapsed="false"/>
    <row r="57286" customFormat="false" ht="15" hidden="false" customHeight="false" outlineLevel="0" collapsed="false"/>
    <row r="57287" customFormat="false" ht="15" hidden="false" customHeight="false" outlineLevel="0" collapsed="false"/>
    <row r="57288" customFormat="false" ht="15" hidden="false" customHeight="false" outlineLevel="0" collapsed="false"/>
    <row r="57289" customFormat="false" ht="15" hidden="false" customHeight="false" outlineLevel="0" collapsed="false"/>
    <row r="57290" customFormat="false" ht="15" hidden="false" customHeight="false" outlineLevel="0" collapsed="false"/>
    <row r="57291" customFormat="false" ht="15" hidden="false" customHeight="false" outlineLevel="0" collapsed="false"/>
    <row r="57292" customFormat="false" ht="15" hidden="false" customHeight="false" outlineLevel="0" collapsed="false"/>
    <row r="57293" customFormat="false" ht="15" hidden="false" customHeight="false" outlineLevel="0" collapsed="false"/>
    <row r="57294" customFormat="false" ht="15" hidden="false" customHeight="false" outlineLevel="0" collapsed="false"/>
    <row r="57295" customFormat="false" ht="15" hidden="false" customHeight="false" outlineLevel="0" collapsed="false"/>
    <row r="57296" customFormat="false" ht="15" hidden="false" customHeight="false" outlineLevel="0" collapsed="false"/>
    <row r="57297" customFormat="false" ht="15" hidden="false" customHeight="false" outlineLevel="0" collapsed="false"/>
    <row r="57298" customFormat="false" ht="15" hidden="false" customHeight="false" outlineLevel="0" collapsed="false"/>
    <row r="57299" customFormat="false" ht="15" hidden="false" customHeight="false" outlineLevel="0" collapsed="false"/>
    <row r="57300" customFormat="false" ht="15" hidden="false" customHeight="false" outlineLevel="0" collapsed="false"/>
    <row r="57301" customFormat="false" ht="15" hidden="false" customHeight="false" outlineLevel="0" collapsed="false"/>
    <row r="57302" customFormat="false" ht="15" hidden="false" customHeight="false" outlineLevel="0" collapsed="false"/>
    <row r="57303" customFormat="false" ht="15" hidden="false" customHeight="false" outlineLevel="0" collapsed="false"/>
    <row r="57304" customFormat="false" ht="15" hidden="false" customHeight="false" outlineLevel="0" collapsed="false"/>
    <row r="57305" customFormat="false" ht="15" hidden="false" customHeight="false" outlineLevel="0" collapsed="false"/>
    <row r="57306" customFormat="false" ht="15" hidden="false" customHeight="false" outlineLevel="0" collapsed="false"/>
    <row r="57307" customFormat="false" ht="15" hidden="false" customHeight="false" outlineLevel="0" collapsed="false"/>
    <row r="57308" customFormat="false" ht="15" hidden="false" customHeight="false" outlineLevel="0" collapsed="false"/>
    <row r="57309" customFormat="false" ht="15" hidden="false" customHeight="false" outlineLevel="0" collapsed="false"/>
    <row r="57310" customFormat="false" ht="15" hidden="false" customHeight="false" outlineLevel="0" collapsed="false"/>
    <row r="57311" customFormat="false" ht="15" hidden="false" customHeight="false" outlineLevel="0" collapsed="false"/>
    <row r="57312" customFormat="false" ht="15" hidden="false" customHeight="false" outlineLevel="0" collapsed="false"/>
    <row r="57313" customFormat="false" ht="15" hidden="false" customHeight="false" outlineLevel="0" collapsed="false"/>
    <row r="57314" customFormat="false" ht="15" hidden="false" customHeight="false" outlineLevel="0" collapsed="false"/>
    <row r="57315" customFormat="false" ht="15" hidden="false" customHeight="false" outlineLevel="0" collapsed="false"/>
    <row r="57316" customFormat="false" ht="15" hidden="false" customHeight="false" outlineLevel="0" collapsed="false"/>
    <row r="57317" customFormat="false" ht="15" hidden="false" customHeight="false" outlineLevel="0" collapsed="false"/>
    <row r="57318" customFormat="false" ht="15" hidden="false" customHeight="false" outlineLevel="0" collapsed="false"/>
    <row r="57319" customFormat="false" ht="15" hidden="false" customHeight="false" outlineLevel="0" collapsed="false"/>
    <row r="57320" customFormat="false" ht="15" hidden="false" customHeight="false" outlineLevel="0" collapsed="false"/>
    <row r="57321" customFormat="false" ht="15" hidden="false" customHeight="false" outlineLevel="0" collapsed="false"/>
    <row r="57322" customFormat="false" ht="15" hidden="false" customHeight="false" outlineLevel="0" collapsed="false"/>
    <row r="57323" customFormat="false" ht="15" hidden="false" customHeight="false" outlineLevel="0" collapsed="false"/>
    <row r="57324" customFormat="false" ht="15" hidden="false" customHeight="false" outlineLevel="0" collapsed="false"/>
    <row r="57325" customFormat="false" ht="15" hidden="false" customHeight="false" outlineLevel="0" collapsed="false"/>
    <row r="57326" customFormat="false" ht="15" hidden="false" customHeight="false" outlineLevel="0" collapsed="false"/>
    <row r="57327" customFormat="false" ht="15" hidden="false" customHeight="false" outlineLevel="0" collapsed="false"/>
    <row r="57328" customFormat="false" ht="15" hidden="false" customHeight="false" outlineLevel="0" collapsed="false"/>
    <row r="57329" customFormat="false" ht="15" hidden="false" customHeight="false" outlineLevel="0" collapsed="false"/>
    <row r="57330" customFormat="false" ht="15" hidden="false" customHeight="false" outlineLevel="0" collapsed="false"/>
    <row r="57331" customFormat="false" ht="15" hidden="false" customHeight="false" outlineLevel="0" collapsed="false"/>
    <row r="57332" customFormat="false" ht="15" hidden="false" customHeight="false" outlineLevel="0" collapsed="false"/>
    <row r="57333" customFormat="false" ht="15" hidden="false" customHeight="false" outlineLevel="0" collapsed="false"/>
    <row r="57334" customFormat="false" ht="15" hidden="false" customHeight="false" outlineLevel="0" collapsed="false"/>
    <row r="57335" customFormat="false" ht="15" hidden="false" customHeight="false" outlineLevel="0" collapsed="false"/>
    <row r="57336" customFormat="false" ht="15" hidden="false" customHeight="false" outlineLevel="0" collapsed="false"/>
    <row r="57337" customFormat="false" ht="15" hidden="false" customHeight="false" outlineLevel="0" collapsed="false"/>
    <row r="57338" customFormat="false" ht="15" hidden="false" customHeight="false" outlineLevel="0" collapsed="false"/>
    <row r="57339" customFormat="false" ht="15" hidden="false" customHeight="false" outlineLevel="0" collapsed="false"/>
    <row r="57340" customFormat="false" ht="15" hidden="false" customHeight="false" outlineLevel="0" collapsed="false"/>
    <row r="57341" customFormat="false" ht="15" hidden="false" customHeight="false" outlineLevel="0" collapsed="false"/>
    <row r="57342" customFormat="false" ht="15" hidden="false" customHeight="false" outlineLevel="0" collapsed="false"/>
    <row r="57343" customFormat="false" ht="15" hidden="false" customHeight="false" outlineLevel="0" collapsed="false"/>
    <row r="57344" customFormat="false" ht="15" hidden="false" customHeight="false" outlineLevel="0" collapsed="false"/>
    <row r="57345" customFormat="false" ht="15" hidden="false" customHeight="false" outlineLevel="0" collapsed="false"/>
    <row r="57346" customFormat="false" ht="15" hidden="false" customHeight="false" outlineLevel="0" collapsed="false"/>
    <row r="57347" customFormat="false" ht="15" hidden="false" customHeight="false" outlineLevel="0" collapsed="false"/>
    <row r="57348" customFormat="false" ht="15" hidden="false" customHeight="false" outlineLevel="0" collapsed="false"/>
    <row r="57349" customFormat="false" ht="15" hidden="false" customHeight="false" outlineLevel="0" collapsed="false"/>
    <row r="57350" customFormat="false" ht="15" hidden="false" customHeight="false" outlineLevel="0" collapsed="false"/>
    <row r="57351" customFormat="false" ht="15" hidden="false" customHeight="false" outlineLevel="0" collapsed="false"/>
    <row r="57352" customFormat="false" ht="15" hidden="false" customHeight="false" outlineLevel="0" collapsed="false"/>
    <row r="57353" customFormat="false" ht="15" hidden="false" customHeight="false" outlineLevel="0" collapsed="false"/>
    <row r="57354" customFormat="false" ht="15" hidden="false" customHeight="false" outlineLevel="0" collapsed="false"/>
    <row r="57355" customFormat="false" ht="15" hidden="false" customHeight="false" outlineLevel="0" collapsed="false"/>
    <row r="57356" customFormat="false" ht="15" hidden="false" customHeight="false" outlineLevel="0" collapsed="false"/>
    <row r="57357" customFormat="false" ht="15" hidden="false" customHeight="false" outlineLevel="0" collapsed="false"/>
    <row r="57358" customFormat="false" ht="15" hidden="false" customHeight="false" outlineLevel="0" collapsed="false"/>
    <row r="57359" customFormat="false" ht="15" hidden="false" customHeight="false" outlineLevel="0" collapsed="false"/>
    <row r="57360" customFormat="false" ht="15" hidden="false" customHeight="false" outlineLevel="0" collapsed="false"/>
    <row r="57361" customFormat="false" ht="15" hidden="false" customHeight="false" outlineLevel="0" collapsed="false"/>
    <row r="57362" customFormat="false" ht="15" hidden="false" customHeight="false" outlineLevel="0" collapsed="false"/>
    <row r="57363" customFormat="false" ht="15" hidden="false" customHeight="false" outlineLevel="0" collapsed="false"/>
    <row r="57364" customFormat="false" ht="15" hidden="false" customHeight="false" outlineLevel="0" collapsed="false"/>
    <row r="57365" customFormat="false" ht="15" hidden="false" customHeight="false" outlineLevel="0" collapsed="false"/>
    <row r="57366" customFormat="false" ht="15" hidden="false" customHeight="false" outlineLevel="0" collapsed="false"/>
    <row r="57367" customFormat="false" ht="15" hidden="false" customHeight="false" outlineLevel="0" collapsed="false"/>
    <row r="57368" customFormat="false" ht="15" hidden="false" customHeight="false" outlineLevel="0" collapsed="false"/>
    <row r="57369" customFormat="false" ht="15" hidden="false" customHeight="false" outlineLevel="0" collapsed="false"/>
    <row r="57370" customFormat="false" ht="15" hidden="false" customHeight="false" outlineLevel="0" collapsed="false"/>
    <row r="57371" customFormat="false" ht="15" hidden="false" customHeight="false" outlineLevel="0" collapsed="false"/>
    <row r="57372" customFormat="false" ht="15" hidden="false" customHeight="false" outlineLevel="0" collapsed="false"/>
    <row r="57373" customFormat="false" ht="15" hidden="false" customHeight="false" outlineLevel="0" collapsed="false"/>
    <row r="57374" customFormat="false" ht="15" hidden="false" customHeight="false" outlineLevel="0" collapsed="false"/>
    <row r="57375" customFormat="false" ht="15" hidden="false" customHeight="false" outlineLevel="0" collapsed="false"/>
    <row r="57376" customFormat="false" ht="15" hidden="false" customHeight="false" outlineLevel="0" collapsed="false"/>
    <row r="57377" customFormat="false" ht="15" hidden="false" customHeight="false" outlineLevel="0" collapsed="false"/>
    <row r="57378" customFormat="false" ht="15" hidden="false" customHeight="false" outlineLevel="0" collapsed="false"/>
    <row r="57379" customFormat="false" ht="15" hidden="false" customHeight="false" outlineLevel="0" collapsed="false"/>
    <row r="57380" customFormat="false" ht="15" hidden="false" customHeight="false" outlineLevel="0" collapsed="false"/>
    <row r="57381" customFormat="false" ht="15" hidden="false" customHeight="false" outlineLevel="0" collapsed="false"/>
    <row r="57382" customFormat="false" ht="15" hidden="false" customHeight="false" outlineLevel="0" collapsed="false"/>
    <row r="57383" customFormat="false" ht="15" hidden="false" customHeight="false" outlineLevel="0" collapsed="false"/>
    <row r="57384" customFormat="false" ht="15" hidden="false" customHeight="false" outlineLevel="0" collapsed="false"/>
    <row r="57385" customFormat="false" ht="15" hidden="false" customHeight="false" outlineLevel="0" collapsed="false"/>
    <row r="57386" customFormat="false" ht="15" hidden="false" customHeight="false" outlineLevel="0" collapsed="false"/>
    <row r="57387" customFormat="false" ht="15" hidden="false" customHeight="false" outlineLevel="0" collapsed="false"/>
    <row r="57388" customFormat="false" ht="15" hidden="false" customHeight="false" outlineLevel="0" collapsed="false"/>
    <row r="57389" customFormat="false" ht="15" hidden="false" customHeight="false" outlineLevel="0" collapsed="false"/>
    <row r="57390" customFormat="false" ht="15" hidden="false" customHeight="false" outlineLevel="0" collapsed="false"/>
    <row r="57391" customFormat="false" ht="15" hidden="false" customHeight="false" outlineLevel="0" collapsed="false"/>
    <row r="57392" customFormat="false" ht="15" hidden="false" customHeight="false" outlineLevel="0" collapsed="false"/>
    <row r="57393" customFormat="false" ht="15" hidden="false" customHeight="false" outlineLevel="0" collapsed="false"/>
    <row r="57394" customFormat="false" ht="15" hidden="false" customHeight="false" outlineLevel="0" collapsed="false"/>
    <row r="57395" customFormat="false" ht="15" hidden="false" customHeight="false" outlineLevel="0" collapsed="false"/>
    <row r="57396" customFormat="false" ht="15" hidden="false" customHeight="false" outlineLevel="0" collapsed="false"/>
    <row r="57397" customFormat="false" ht="15" hidden="false" customHeight="false" outlineLevel="0" collapsed="false"/>
    <row r="57398" customFormat="false" ht="15" hidden="false" customHeight="false" outlineLevel="0" collapsed="false"/>
    <row r="57399" customFormat="false" ht="15" hidden="false" customHeight="false" outlineLevel="0" collapsed="false"/>
    <row r="57400" customFormat="false" ht="15" hidden="false" customHeight="false" outlineLevel="0" collapsed="false"/>
    <row r="57401" customFormat="false" ht="15" hidden="false" customHeight="false" outlineLevel="0" collapsed="false"/>
    <row r="57402" customFormat="false" ht="15" hidden="false" customHeight="false" outlineLevel="0" collapsed="false"/>
    <row r="57403" customFormat="false" ht="15" hidden="false" customHeight="false" outlineLevel="0" collapsed="false"/>
    <row r="57404" customFormat="false" ht="15" hidden="false" customHeight="false" outlineLevel="0" collapsed="false"/>
    <row r="57405" customFormat="false" ht="15" hidden="false" customHeight="false" outlineLevel="0" collapsed="false"/>
    <row r="57406" customFormat="false" ht="15" hidden="false" customHeight="false" outlineLevel="0" collapsed="false"/>
    <row r="57407" customFormat="false" ht="15" hidden="false" customHeight="false" outlineLevel="0" collapsed="false"/>
    <row r="57408" customFormat="false" ht="15" hidden="false" customHeight="false" outlineLevel="0" collapsed="false"/>
    <row r="57409" customFormat="false" ht="15" hidden="false" customHeight="false" outlineLevel="0" collapsed="false"/>
    <row r="57410" customFormat="false" ht="15" hidden="false" customHeight="false" outlineLevel="0" collapsed="false"/>
    <row r="57411" customFormat="false" ht="15" hidden="false" customHeight="false" outlineLevel="0" collapsed="false"/>
    <row r="57412" customFormat="false" ht="15" hidden="false" customHeight="false" outlineLevel="0" collapsed="false"/>
    <row r="57413" customFormat="false" ht="15" hidden="false" customHeight="false" outlineLevel="0" collapsed="false"/>
    <row r="57414" customFormat="false" ht="15" hidden="false" customHeight="false" outlineLevel="0" collapsed="false"/>
    <row r="57415" customFormat="false" ht="15" hidden="false" customHeight="false" outlineLevel="0" collapsed="false"/>
    <row r="57416" customFormat="false" ht="15" hidden="false" customHeight="false" outlineLevel="0" collapsed="false"/>
    <row r="57417" customFormat="false" ht="15" hidden="false" customHeight="false" outlineLevel="0" collapsed="false"/>
    <row r="57418" customFormat="false" ht="15" hidden="false" customHeight="false" outlineLevel="0" collapsed="false"/>
    <row r="57419" customFormat="false" ht="15" hidden="false" customHeight="false" outlineLevel="0" collapsed="false"/>
    <row r="57420" customFormat="false" ht="15" hidden="false" customHeight="false" outlineLevel="0" collapsed="false"/>
    <row r="57421" customFormat="false" ht="15" hidden="false" customHeight="false" outlineLevel="0" collapsed="false"/>
    <row r="57422" customFormat="false" ht="15" hidden="false" customHeight="false" outlineLevel="0" collapsed="false"/>
    <row r="57423" customFormat="false" ht="15" hidden="false" customHeight="false" outlineLevel="0" collapsed="false"/>
    <row r="57424" customFormat="false" ht="15" hidden="false" customHeight="false" outlineLevel="0" collapsed="false"/>
    <row r="57425" customFormat="false" ht="15" hidden="false" customHeight="false" outlineLevel="0" collapsed="false"/>
    <row r="57426" customFormat="false" ht="15" hidden="false" customHeight="false" outlineLevel="0" collapsed="false"/>
    <row r="57427" customFormat="false" ht="15" hidden="false" customHeight="false" outlineLevel="0" collapsed="false"/>
    <row r="57428" customFormat="false" ht="15" hidden="false" customHeight="false" outlineLevel="0" collapsed="false"/>
    <row r="57429" customFormat="false" ht="15" hidden="false" customHeight="false" outlineLevel="0" collapsed="false"/>
    <row r="57430" customFormat="false" ht="15" hidden="false" customHeight="false" outlineLevel="0" collapsed="false"/>
    <row r="57431" customFormat="false" ht="15" hidden="false" customHeight="false" outlineLevel="0" collapsed="false"/>
    <row r="57432" customFormat="false" ht="15" hidden="false" customHeight="false" outlineLevel="0" collapsed="false"/>
    <row r="57433" customFormat="false" ht="15" hidden="false" customHeight="false" outlineLevel="0" collapsed="false"/>
    <row r="57434" customFormat="false" ht="15" hidden="false" customHeight="false" outlineLevel="0" collapsed="false"/>
    <row r="57435" customFormat="false" ht="15" hidden="false" customHeight="false" outlineLevel="0" collapsed="false"/>
    <row r="57436" customFormat="false" ht="15" hidden="false" customHeight="false" outlineLevel="0" collapsed="false"/>
    <row r="57437" customFormat="false" ht="15" hidden="false" customHeight="false" outlineLevel="0" collapsed="false"/>
    <row r="57438" customFormat="false" ht="15" hidden="false" customHeight="false" outlineLevel="0" collapsed="false"/>
    <row r="57439" customFormat="false" ht="15" hidden="false" customHeight="false" outlineLevel="0" collapsed="false"/>
    <row r="57440" customFormat="false" ht="15" hidden="false" customHeight="false" outlineLevel="0" collapsed="false"/>
    <row r="57441" customFormat="false" ht="15" hidden="false" customHeight="false" outlineLevel="0" collapsed="false"/>
    <row r="57442" customFormat="false" ht="15" hidden="false" customHeight="false" outlineLevel="0" collapsed="false"/>
    <row r="57443" customFormat="false" ht="15" hidden="false" customHeight="false" outlineLevel="0" collapsed="false"/>
    <row r="57444" customFormat="false" ht="15" hidden="false" customHeight="false" outlineLevel="0" collapsed="false"/>
    <row r="57445" customFormat="false" ht="15" hidden="false" customHeight="false" outlineLevel="0" collapsed="false"/>
    <row r="57446" customFormat="false" ht="15" hidden="false" customHeight="false" outlineLevel="0" collapsed="false"/>
    <row r="57447" customFormat="false" ht="15" hidden="false" customHeight="false" outlineLevel="0" collapsed="false"/>
    <row r="57448" customFormat="false" ht="15" hidden="false" customHeight="false" outlineLevel="0" collapsed="false"/>
    <row r="57449" customFormat="false" ht="15" hidden="false" customHeight="false" outlineLevel="0" collapsed="false"/>
    <row r="57450" customFormat="false" ht="15" hidden="false" customHeight="false" outlineLevel="0" collapsed="false"/>
    <row r="57451" customFormat="false" ht="15" hidden="false" customHeight="false" outlineLevel="0" collapsed="false"/>
    <row r="57452" customFormat="false" ht="15" hidden="false" customHeight="false" outlineLevel="0" collapsed="false"/>
    <row r="57453" customFormat="false" ht="15" hidden="false" customHeight="false" outlineLevel="0" collapsed="false"/>
    <row r="57454" customFormat="false" ht="15" hidden="false" customHeight="false" outlineLevel="0" collapsed="false"/>
    <row r="57455" customFormat="false" ht="15" hidden="false" customHeight="false" outlineLevel="0" collapsed="false"/>
    <row r="57456" customFormat="false" ht="15" hidden="false" customHeight="false" outlineLevel="0" collapsed="false"/>
    <row r="57457" customFormat="false" ht="15" hidden="false" customHeight="false" outlineLevel="0" collapsed="false"/>
    <row r="57458" customFormat="false" ht="15" hidden="false" customHeight="false" outlineLevel="0" collapsed="false"/>
    <row r="57459" customFormat="false" ht="15" hidden="false" customHeight="false" outlineLevel="0" collapsed="false"/>
    <row r="57460" customFormat="false" ht="15" hidden="false" customHeight="false" outlineLevel="0" collapsed="false"/>
    <row r="57461" customFormat="false" ht="15" hidden="false" customHeight="false" outlineLevel="0" collapsed="false"/>
    <row r="57462" customFormat="false" ht="15" hidden="false" customHeight="false" outlineLevel="0" collapsed="false"/>
    <row r="57463" customFormat="false" ht="15" hidden="false" customHeight="false" outlineLevel="0" collapsed="false"/>
    <row r="57464" customFormat="false" ht="15" hidden="false" customHeight="false" outlineLevel="0" collapsed="false"/>
    <row r="57465" customFormat="false" ht="15" hidden="false" customHeight="false" outlineLevel="0" collapsed="false"/>
    <row r="57466" customFormat="false" ht="15" hidden="false" customHeight="false" outlineLevel="0" collapsed="false"/>
    <row r="57467" customFormat="false" ht="15" hidden="false" customHeight="false" outlineLevel="0" collapsed="false"/>
    <row r="57468" customFormat="false" ht="15" hidden="false" customHeight="false" outlineLevel="0" collapsed="false"/>
    <row r="57469" customFormat="false" ht="15" hidden="false" customHeight="false" outlineLevel="0" collapsed="false"/>
    <row r="57470" customFormat="false" ht="15" hidden="false" customHeight="false" outlineLevel="0" collapsed="false"/>
    <row r="57471" customFormat="false" ht="15" hidden="false" customHeight="false" outlineLevel="0" collapsed="false"/>
    <row r="57472" customFormat="false" ht="15" hidden="false" customHeight="false" outlineLevel="0" collapsed="false"/>
    <row r="57473" customFormat="false" ht="15" hidden="false" customHeight="false" outlineLevel="0" collapsed="false"/>
    <row r="57474" customFormat="false" ht="15" hidden="false" customHeight="false" outlineLevel="0" collapsed="false"/>
    <row r="57475" customFormat="false" ht="15" hidden="false" customHeight="false" outlineLevel="0" collapsed="false"/>
    <row r="57476" customFormat="false" ht="15" hidden="false" customHeight="false" outlineLevel="0" collapsed="false"/>
    <row r="57477" customFormat="false" ht="15" hidden="false" customHeight="false" outlineLevel="0" collapsed="false"/>
    <row r="57478" customFormat="false" ht="15" hidden="false" customHeight="false" outlineLevel="0" collapsed="false"/>
    <row r="57479" customFormat="false" ht="15" hidden="false" customHeight="false" outlineLevel="0" collapsed="false"/>
    <row r="57480" customFormat="false" ht="15" hidden="false" customHeight="false" outlineLevel="0" collapsed="false"/>
    <row r="57481" customFormat="false" ht="15" hidden="false" customHeight="false" outlineLevel="0" collapsed="false"/>
    <row r="57482" customFormat="false" ht="15" hidden="false" customHeight="false" outlineLevel="0" collapsed="false"/>
    <row r="57483" customFormat="false" ht="15" hidden="false" customHeight="false" outlineLevel="0" collapsed="false"/>
    <row r="57484" customFormat="false" ht="15" hidden="false" customHeight="false" outlineLevel="0" collapsed="false"/>
    <row r="57485" customFormat="false" ht="15" hidden="false" customHeight="false" outlineLevel="0" collapsed="false"/>
    <row r="57486" customFormat="false" ht="15" hidden="false" customHeight="false" outlineLevel="0" collapsed="false"/>
    <row r="57487" customFormat="false" ht="15" hidden="false" customHeight="false" outlineLevel="0" collapsed="false"/>
    <row r="57488" customFormat="false" ht="15" hidden="false" customHeight="false" outlineLevel="0" collapsed="false"/>
    <row r="57489" customFormat="false" ht="15" hidden="false" customHeight="false" outlineLevel="0" collapsed="false"/>
    <row r="57490" customFormat="false" ht="15" hidden="false" customHeight="false" outlineLevel="0" collapsed="false"/>
    <row r="57491" customFormat="false" ht="15" hidden="false" customHeight="false" outlineLevel="0" collapsed="false"/>
    <row r="57492" customFormat="false" ht="15" hidden="false" customHeight="false" outlineLevel="0" collapsed="false"/>
    <row r="57493" customFormat="false" ht="15" hidden="false" customHeight="false" outlineLevel="0" collapsed="false"/>
    <row r="57494" customFormat="false" ht="15" hidden="false" customHeight="false" outlineLevel="0" collapsed="false"/>
    <row r="57495" customFormat="false" ht="15" hidden="false" customHeight="false" outlineLevel="0" collapsed="false"/>
    <row r="57496" customFormat="false" ht="15" hidden="false" customHeight="false" outlineLevel="0" collapsed="false"/>
    <row r="57497" customFormat="false" ht="15" hidden="false" customHeight="false" outlineLevel="0" collapsed="false"/>
    <row r="57498" customFormat="false" ht="15" hidden="false" customHeight="false" outlineLevel="0" collapsed="false"/>
    <row r="57499" customFormat="false" ht="15" hidden="false" customHeight="false" outlineLevel="0" collapsed="false"/>
    <row r="57500" customFormat="false" ht="15" hidden="false" customHeight="false" outlineLevel="0" collapsed="false"/>
    <row r="57501" customFormat="false" ht="15" hidden="false" customHeight="false" outlineLevel="0" collapsed="false"/>
    <row r="57502" customFormat="false" ht="15" hidden="false" customHeight="false" outlineLevel="0" collapsed="false"/>
    <row r="57503" customFormat="false" ht="15" hidden="false" customHeight="false" outlineLevel="0" collapsed="false"/>
    <row r="57504" customFormat="false" ht="15" hidden="false" customHeight="false" outlineLevel="0" collapsed="false"/>
    <row r="57505" customFormat="false" ht="15" hidden="false" customHeight="false" outlineLevel="0" collapsed="false"/>
    <row r="57506" customFormat="false" ht="15" hidden="false" customHeight="false" outlineLevel="0" collapsed="false"/>
    <row r="57507" customFormat="false" ht="15" hidden="false" customHeight="false" outlineLevel="0" collapsed="false"/>
    <row r="57508" customFormat="false" ht="15" hidden="false" customHeight="false" outlineLevel="0" collapsed="false"/>
    <row r="57509" customFormat="false" ht="15" hidden="false" customHeight="false" outlineLevel="0" collapsed="false"/>
    <row r="57510" customFormat="false" ht="15" hidden="false" customHeight="false" outlineLevel="0" collapsed="false"/>
    <row r="57511" customFormat="false" ht="15" hidden="false" customHeight="false" outlineLevel="0" collapsed="false"/>
    <row r="57512" customFormat="false" ht="15" hidden="false" customHeight="false" outlineLevel="0" collapsed="false"/>
    <row r="57513" customFormat="false" ht="15" hidden="false" customHeight="false" outlineLevel="0" collapsed="false"/>
    <row r="57514" customFormat="false" ht="15" hidden="false" customHeight="false" outlineLevel="0" collapsed="false"/>
    <row r="57515" customFormat="false" ht="15" hidden="false" customHeight="false" outlineLevel="0" collapsed="false"/>
    <row r="57516" customFormat="false" ht="15" hidden="false" customHeight="false" outlineLevel="0" collapsed="false"/>
    <row r="57517" customFormat="false" ht="15" hidden="false" customHeight="false" outlineLevel="0" collapsed="false"/>
    <row r="57518" customFormat="false" ht="15" hidden="false" customHeight="false" outlineLevel="0" collapsed="false"/>
    <row r="57519" customFormat="false" ht="15" hidden="false" customHeight="false" outlineLevel="0" collapsed="false"/>
    <row r="57520" customFormat="false" ht="15" hidden="false" customHeight="false" outlineLevel="0" collapsed="false"/>
    <row r="57521" customFormat="false" ht="15" hidden="false" customHeight="false" outlineLevel="0" collapsed="false"/>
    <row r="57522" customFormat="false" ht="15" hidden="false" customHeight="false" outlineLevel="0" collapsed="false"/>
    <row r="57523" customFormat="false" ht="15" hidden="false" customHeight="false" outlineLevel="0" collapsed="false"/>
    <row r="57524" customFormat="false" ht="15" hidden="false" customHeight="false" outlineLevel="0" collapsed="false"/>
    <row r="57525" customFormat="false" ht="15" hidden="false" customHeight="false" outlineLevel="0" collapsed="false"/>
    <row r="57526" customFormat="false" ht="15" hidden="false" customHeight="false" outlineLevel="0" collapsed="false"/>
    <row r="57527" customFormat="false" ht="15" hidden="false" customHeight="false" outlineLevel="0" collapsed="false"/>
    <row r="57528" customFormat="false" ht="15" hidden="false" customHeight="false" outlineLevel="0" collapsed="false"/>
    <row r="57529" customFormat="false" ht="15" hidden="false" customHeight="false" outlineLevel="0" collapsed="false"/>
    <row r="57530" customFormat="false" ht="15" hidden="false" customHeight="false" outlineLevel="0" collapsed="false"/>
    <row r="57531" customFormat="false" ht="15" hidden="false" customHeight="false" outlineLevel="0" collapsed="false"/>
    <row r="57532" customFormat="false" ht="15" hidden="false" customHeight="false" outlineLevel="0" collapsed="false"/>
    <row r="57533" customFormat="false" ht="15" hidden="false" customHeight="false" outlineLevel="0" collapsed="false"/>
    <row r="57534" customFormat="false" ht="15" hidden="false" customHeight="false" outlineLevel="0" collapsed="false"/>
    <row r="57535" customFormat="false" ht="15" hidden="false" customHeight="false" outlineLevel="0" collapsed="false"/>
    <row r="57536" customFormat="false" ht="15" hidden="false" customHeight="false" outlineLevel="0" collapsed="false"/>
    <row r="57537" customFormat="false" ht="15" hidden="false" customHeight="false" outlineLevel="0" collapsed="false"/>
    <row r="57538" customFormat="false" ht="15" hidden="false" customHeight="false" outlineLevel="0" collapsed="false"/>
    <row r="57539" customFormat="false" ht="15" hidden="false" customHeight="false" outlineLevel="0" collapsed="false"/>
    <row r="57540" customFormat="false" ht="15" hidden="false" customHeight="false" outlineLevel="0" collapsed="false"/>
    <row r="57541" customFormat="false" ht="15" hidden="false" customHeight="false" outlineLevel="0" collapsed="false"/>
    <row r="57542" customFormat="false" ht="15" hidden="false" customHeight="false" outlineLevel="0" collapsed="false"/>
    <row r="57543" customFormat="false" ht="15" hidden="false" customHeight="false" outlineLevel="0" collapsed="false"/>
    <row r="57544" customFormat="false" ht="15" hidden="false" customHeight="false" outlineLevel="0" collapsed="false"/>
    <row r="57545" customFormat="false" ht="15" hidden="false" customHeight="false" outlineLevel="0" collapsed="false"/>
    <row r="57546" customFormat="false" ht="15" hidden="false" customHeight="false" outlineLevel="0" collapsed="false"/>
    <row r="57547" customFormat="false" ht="15" hidden="false" customHeight="false" outlineLevel="0" collapsed="false"/>
    <row r="57548" customFormat="false" ht="15" hidden="false" customHeight="false" outlineLevel="0" collapsed="false"/>
    <row r="57549" customFormat="false" ht="15" hidden="false" customHeight="false" outlineLevel="0" collapsed="false"/>
    <row r="57550" customFormat="false" ht="15" hidden="false" customHeight="false" outlineLevel="0" collapsed="false"/>
    <row r="57551" customFormat="false" ht="15" hidden="false" customHeight="false" outlineLevel="0" collapsed="false"/>
    <row r="57552" customFormat="false" ht="15" hidden="false" customHeight="false" outlineLevel="0" collapsed="false"/>
    <row r="57553" customFormat="false" ht="15" hidden="false" customHeight="false" outlineLevel="0" collapsed="false"/>
    <row r="57554" customFormat="false" ht="15" hidden="false" customHeight="false" outlineLevel="0" collapsed="false"/>
    <row r="57555" customFormat="false" ht="15" hidden="false" customHeight="false" outlineLevel="0" collapsed="false"/>
    <row r="57556" customFormat="false" ht="15" hidden="false" customHeight="false" outlineLevel="0" collapsed="false"/>
    <row r="57557" customFormat="false" ht="15" hidden="false" customHeight="false" outlineLevel="0" collapsed="false"/>
    <row r="57558" customFormat="false" ht="15" hidden="false" customHeight="false" outlineLevel="0" collapsed="false"/>
    <row r="57559" customFormat="false" ht="15" hidden="false" customHeight="false" outlineLevel="0" collapsed="false"/>
    <row r="57560" customFormat="false" ht="15" hidden="false" customHeight="false" outlineLevel="0" collapsed="false"/>
    <row r="57561" customFormat="false" ht="15" hidden="false" customHeight="false" outlineLevel="0" collapsed="false"/>
    <row r="57562" customFormat="false" ht="15" hidden="false" customHeight="false" outlineLevel="0" collapsed="false"/>
    <row r="57563" customFormat="false" ht="15" hidden="false" customHeight="false" outlineLevel="0" collapsed="false"/>
    <row r="57564" customFormat="false" ht="15" hidden="false" customHeight="false" outlineLevel="0" collapsed="false"/>
    <row r="57565" customFormat="false" ht="15" hidden="false" customHeight="false" outlineLevel="0" collapsed="false"/>
    <row r="57566" customFormat="false" ht="15" hidden="false" customHeight="false" outlineLevel="0" collapsed="false"/>
    <row r="57567" customFormat="false" ht="15" hidden="false" customHeight="false" outlineLevel="0" collapsed="false"/>
    <row r="57568" customFormat="false" ht="15" hidden="false" customHeight="false" outlineLevel="0" collapsed="false"/>
    <row r="57569" customFormat="false" ht="15" hidden="false" customHeight="false" outlineLevel="0" collapsed="false"/>
    <row r="57570" customFormat="false" ht="15" hidden="false" customHeight="false" outlineLevel="0" collapsed="false"/>
    <row r="57571" customFormat="false" ht="15" hidden="false" customHeight="false" outlineLevel="0" collapsed="false"/>
    <row r="57572" customFormat="false" ht="15" hidden="false" customHeight="false" outlineLevel="0" collapsed="false"/>
    <row r="57573" customFormat="false" ht="15" hidden="false" customHeight="false" outlineLevel="0" collapsed="false"/>
    <row r="57574" customFormat="false" ht="15" hidden="false" customHeight="false" outlineLevel="0" collapsed="false"/>
    <row r="57575" customFormat="false" ht="15" hidden="false" customHeight="false" outlineLevel="0" collapsed="false"/>
    <row r="57576" customFormat="false" ht="15" hidden="false" customHeight="false" outlineLevel="0" collapsed="false"/>
    <row r="57577" customFormat="false" ht="15" hidden="false" customHeight="false" outlineLevel="0" collapsed="false"/>
    <row r="57578" customFormat="false" ht="15" hidden="false" customHeight="false" outlineLevel="0" collapsed="false"/>
    <row r="57579" customFormat="false" ht="15" hidden="false" customHeight="false" outlineLevel="0" collapsed="false"/>
    <row r="57580" customFormat="false" ht="15" hidden="false" customHeight="false" outlineLevel="0" collapsed="false"/>
    <row r="57581" customFormat="false" ht="15" hidden="false" customHeight="false" outlineLevel="0" collapsed="false"/>
    <row r="57582" customFormat="false" ht="15" hidden="false" customHeight="false" outlineLevel="0" collapsed="false"/>
    <row r="57583" customFormat="false" ht="15" hidden="false" customHeight="false" outlineLevel="0" collapsed="false"/>
    <row r="57584" customFormat="false" ht="15" hidden="false" customHeight="false" outlineLevel="0" collapsed="false"/>
    <row r="57585" customFormat="false" ht="15" hidden="false" customHeight="false" outlineLevel="0" collapsed="false"/>
    <row r="57586" customFormat="false" ht="15" hidden="false" customHeight="false" outlineLevel="0" collapsed="false"/>
    <row r="57587" customFormat="false" ht="15" hidden="false" customHeight="false" outlineLevel="0" collapsed="false"/>
    <row r="57588" customFormat="false" ht="15" hidden="false" customHeight="false" outlineLevel="0" collapsed="false"/>
    <row r="57589" customFormat="false" ht="15" hidden="false" customHeight="false" outlineLevel="0" collapsed="false"/>
    <row r="57590" customFormat="false" ht="15" hidden="false" customHeight="false" outlineLevel="0" collapsed="false"/>
    <row r="57591" customFormat="false" ht="15" hidden="false" customHeight="false" outlineLevel="0" collapsed="false"/>
    <row r="57592" customFormat="false" ht="15" hidden="false" customHeight="false" outlineLevel="0" collapsed="false"/>
    <row r="57593" customFormat="false" ht="15" hidden="false" customHeight="false" outlineLevel="0" collapsed="false"/>
    <row r="57594" customFormat="false" ht="15" hidden="false" customHeight="false" outlineLevel="0" collapsed="false"/>
    <row r="57595" customFormat="false" ht="15" hidden="false" customHeight="false" outlineLevel="0" collapsed="false"/>
    <row r="57596" customFormat="false" ht="15" hidden="false" customHeight="false" outlineLevel="0" collapsed="false"/>
    <row r="57597" customFormat="false" ht="15" hidden="false" customHeight="false" outlineLevel="0" collapsed="false"/>
    <row r="57598" customFormat="false" ht="15" hidden="false" customHeight="false" outlineLevel="0" collapsed="false"/>
    <row r="57599" customFormat="false" ht="15" hidden="false" customHeight="false" outlineLevel="0" collapsed="false"/>
    <row r="57600" customFormat="false" ht="15" hidden="false" customHeight="false" outlineLevel="0" collapsed="false"/>
    <row r="57601" customFormat="false" ht="15" hidden="false" customHeight="false" outlineLevel="0" collapsed="false"/>
    <row r="57602" customFormat="false" ht="15" hidden="false" customHeight="false" outlineLevel="0" collapsed="false"/>
    <row r="57603" customFormat="false" ht="15" hidden="false" customHeight="false" outlineLevel="0" collapsed="false"/>
    <row r="57604" customFormat="false" ht="15" hidden="false" customHeight="false" outlineLevel="0" collapsed="false"/>
    <row r="57605" customFormat="false" ht="15" hidden="false" customHeight="false" outlineLevel="0" collapsed="false"/>
    <row r="57606" customFormat="false" ht="15" hidden="false" customHeight="false" outlineLevel="0" collapsed="false"/>
    <row r="57607" customFormat="false" ht="15" hidden="false" customHeight="false" outlineLevel="0" collapsed="false"/>
    <row r="57608" customFormat="false" ht="15" hidden="false" customHeight="false" outlineLevel="0" collapsed="false"/>
    <row r="57609" customFormat="false" ht="15" hidden="false" customHeight="false" outlineLevel="0" collapsed="false"/>
    <row r="57610" customFormat="false" ht="15" hidden="false" customHeight="false" outlineLevel="0" collapsed="false"/>
    <row r="57611" customFormat="false" ht="15" hidden="false" customHeight="false" outlineLevel="0" collapsed="false"/>
    <row r="57612" customFormat="false" ht="15" hidden="false" customHeight="false" outlineLevel="0" collapsed="false"/>
    <row r="57613" customFormat="false" ht="15" hidden="false" customHeight="false" outlineLevel="0" collapsed="false"/>
    <row r="57614" customFormat="false" ht="15" hidden="false" customHeight="false" outlineLevel="0" collapsed="false"/>
    <row r="57615" customFormat="false" ht="15" hidden="false" customHeight="false" outlineLevel="0" collapsed="false"/>
    <row r="57616" customFormat="false" ht="15" hidden="false" customHeight="false" outlineLevel="0" collapsed="false"/>
    <row r="57617" customFormat="false" ht="15" hidden="false" customHeight="false" outlineLevel="0" collapsed="false"/>
    <row r="57618" customFormat="false" ht="15" hidden="false" customHeight="false" outlineLevel="0" collapsed="false"/>
    <row r="57619" customFormat="false" ht="15" hidden="false" customHeight="false" outlineLevel="0" collapsed="false"/>
    <row r="57620" customFormat="false" ht="15" hidden="false" customHeight="false" outlineLevel="0" collapsed="false"/>
    <row r="57621" customFormat="false" ht="15" hidden="false" customHeight="false" outlineLevel="0" collapsed="false"/>
    <row r="57622" customFormat="false" ht="15" hidden="false" customHeight="false" outlineLevel="0" collapsed="false"/>
    <row r="57623" customFormat="false" ht="15" hidden="false" customHeight="false" outlineLevel="0" collapsed="false"/>
    <row r="57624" customFormat="false" ht="15" hidden="false" customHeight="false" outlineLevel="0" collapsed="false"/>
    <row r="57625" customFormat="false" ht="15" hidden="false" customHeight="false" outlineLevel="0" collapsed="false"/>
    <row r="57626" customFormat="false" ht="15" hidden="false" customHeight="false" outlineLevel="0" collapsed="false"/>
    <row r="57627" customFormat="false" ht="15" hidden="false" customHeight="false" outlineLevel="0" collapsed="false"/>
    <row r="57628" customFormat="false" ht="15" hidden="false" customHeight="false" outlineLevel="0" collapsed="false"/>
    <row r="57629" customFormat="false" ht="15" hidden="false" customHeight="false" outlineLevel="0" collapsed="false"/>
    <row r="57630" customFormat="false" ht="15" hidden="false" customHeight="false" outlineLevel="0" collapsed="false"/>
    <row r="57631" customFormat="false" ht="15" hidden="false" customHeight="false" outlineLevel="0" collapsed="false"/>
    <row r="57632" customFormat="false" ht="15" hidden="false" customHeight="false" outlineLevel="0" collapsed="false"/>
    <row r="57633" customFormat="false" ht="15" hidden="false" customHeight="false" outlineLevel="0" collapsed="false"/>
    <row r="57634" customFormat="false" ht="15" hidden="false" customHeight="false" outlineLevel="0" collapsed="false"/>
    <row r="57635" customFormat="false" ht="15" hidden="false" customHeight="false" outlineLevel="0" collapsed="false"/>
    <row r="57636" customFormat="false" ht="15" hidden="false" customHeight="false" outlineLevel="0" collapsed="false"/>
    <row r="57637" customFormat="false" ht="15" hidden="false" customHeight="false" outlineLevel="0" collapsed="false"/>
    <row r="57638" customFormat="false" ht="15" hidden="false" customHeight="false" outlineLevel="0" collapsed="false"/>
    <row r="57639" customFormat="false" ht="15" hidden="false" customHeight="false" outlineLevel="0" collapsed="false"/>
    <row r="57640" customFormat="false" ht="15" hidden="false" customHeight="false" outlineLevel="0" collapsed="false"/>
    <row r="57641" customFormat="false" ht="15" hidden="false" customHeight="false" outlineLevel="0" collapsed="false"/>
    <row r="57642" customFormat="false" ht="15" hidden="false" customHeight="false" outlineLevel="0" collapsed="false"/>
    <row r="57643" customFormat="false" ht="15" hidden="false" customHeight="false" outlineLevel="0" collapsed="false"/>
    <row r="57644" customFormat="false" ht="15" hidden="false" customHeight="false" outlineLevel="0" collapsed="false"/>
    <row r="57645" customFormat="false" ht="15" hidden="false" customHeight="false" outlineLevel="0" collapsed="false"/>
    <row r="57646" customFormat="false" ht="15" hidden="false" customHeight="false" outlineLevel="0" collapsed="false"/>
    <row r="57647" customFormat="false" ht="15" hidden="false" customHeight="false" outlineLevel="0" collapsed="false"/>
    <row r="57648" customFormat="false" ht="15" hidden="false" customHeight="false" outlineLevel="0" collapsed="false"/>
    <row r="57649" customFormat="false" ht="15" hidden="false" customHeight="false" outlineLevel="0" collapsed="false"/>
    <row r="57650" customFormat="false" ht="15" hidden="false" customHeight="false" outlineLevel="0" collapsed="false"/>
    <row r="57651" customFormat="false" ht="15" hidden="false" customHeight="false" outlineLevel="0" collapsed="false"/>
    <row r="57652" customFormat="false" ht="15" hidden="false" customHeight="false" outlineLevel="0" collapsed="false"/>
    <row r="57653" customFormat="false" ht="15" hidden="false" customHeight="false" outlineLevel="0" collapsed="false"/>
    <row r="57654" customFormat="false" ht="15" hidden="false" customHeight="false" outlineLevel="0" collapsed="false"/>
    <row r="57655" customFormat="false" ht="15" hidden="false" customHeight="false" outlineLevel="0" collapsed="false"/>
    <row r="57656" customFormat="false" ht="15" hidden="false" customHeight="false" outlineLevel="0" collapsed="false"/>
    <row r="57657" customFormat="false" ht="15" hidden="false" customHeight="false" outlineLevel="0" collapsed="false"/>
    <row r="57658" customFormat="false" ht="15" hidden="false" customHeight="false" outlineLevel="0" collapsed="false"/>
    <row r="57659" customFormat="false" ht="15" hidden="false" customHeight="false" outlineLevel="0" collapsed="false"/>
    <row r="57660" customFormat="false" ht="15" hidden="false" customHeight="false" outlineLevel="0" collapsed="false"/>
    <row r="57661" customFormat="false" ht="15" hidden="false" customHeight="false" outlineLevel="0" collapsed="false"/>
    <row r="57662" customFormat="false" ht="15" hidden="false" customHeight="false" outlineLevel="0" collapsed="false"/>
    <row r="57663" customFormat="false" ht="15" hidden="false" customHeight="false" outlineLevel="0" collapsed="false"/>
    <row r="57664" customFormat="false" ht="15" hidden="false" customHeight="false" outlineLevel="0" collapsed="false"/>
    <row r="57665" customFormat="false" ht="15" hidden="false" customHeight="false" outlineLevel="0" collapsed="false"/>
    <row r="57666" customFormat="false" ht="15" hidden="false" customHeight="false" outlineLevel="0" collapsed="false"/>
    <row r="57667" customFormat="false" ht="15" hidden="false" customHeight="false" outlineLevel="0" collapsed="false"/>
    <row r="57668" customFormat="false" ht="15" hidden="false" customHeight="false" outlineLevel="0" collapsed="false"/>
    <row r="57669" customFormat="false" ht="15" hidden="false" customHeight="false" outlineLevel="0" collapsed="false"/>
    <row r="57670" customFormat="false" ht="15" hidden="false" customHeight="false" outlineLevel="0" collapsed="false"/>
    <row r="57671" customFormat="false" ht="15" hidden="false" customHeight="false" outlineLevel="0" collapsed="false"/>
    <row r="57672" customFormat="false" ht="15" hidden="false" customHeight="false" outlineLevel="0" collapsed="false"/>
    <row r="57673" customFormat="false" ht="15" hidden="false" customHeight="false" outlineLevel="0" collapsed="false"/>
    <row r="57674" customFormat="false" ht="15" hidden="false" customHeight="false" outlineLevel="0" collapsed="false"/>
    <row r="57675" customFormat="false" ht="15" hidden="false" customHeight="false" outlineLevel="0" collapsed="false"/>
    <row r="57676" customFormat="false" ht="15" hidden="false" customHeight="false" outlineLevel="0" collapsed="false"/>
    <row r="57677" customFormat="false" ht="15" hidden="false" customHeight="false" outlineLevel="0" collapsed="false"/>
    <row r="57678" customFormat="false" ht="15" hidden="false" customHeight="false" outlineLevel="0" collapsed="false"/>
    <row r="57679" customFormat="false" ht="15" hidden="false" customHeight="false" outlineLevel="0" collapsed="false"/>
    <row r="57680" customFormat="false" ht="15" hidden="false" customHeight="false" outlineLevel="0" collapsed="false"/>
    <row r="57681" customFormat="false" ht="15" hidden="false" customHeight="false" outlineLevel="0" collapsed="false"/>
    <row r="57682" customFormat="false" ht="15" hidden="false" customHeight="false" outlineLevel="0" collapsed="false"/>
    <row r="57683" customFormat="false" ht="15" hidden="false" customHeight="false" outlineLevel="0" collapsed="false"/>
    <row r="57684" customFormat="false" ht="15" hidden="false" customHeight="false" outlineLevel="0" collapsed="false"/>
    <row r="57685" customFormat="false" ht="15" hidden="false" customHeight="false" outlineLevel="0" collapsed="false"/>
    <row r="57686" customFormat="false" ht="15" hidden="false" customHeight="false" outlineLevel="0" collapsed="false"/>
    <row r="57687" customFormat="false" ht="15" hidden="false" customHeight="false" outlineLevel="0" collapsed="false"/>
    <row r="57688" customFormat="false" ht="15" hidden="false" customHeight="false" outlineLevel="0" collapsed="false"/>
    <row r="57689" customFormat="false" ht="15" hidden="false" customHeight="false" outlineLevel="0" collapsed="false"/>
    <row r="57690" customFormat="false" ht="15" hidden="false" customHeight="false" outlineLevel="0" collapsed="false"/>
    <row r="57691" customFormat="false" ht="15" hidden="false" customHeight="false" outlineLevel="0" collapsed="false"/>
    <row r="57692" customFormat="false" ht="15" hidden="false" customHeight="false" outlineLevel="0" collapsed="false"/>
    <row r="57693" customFormat="false" ht="15" hidden="false" customHeight="false" outlineLevel="0" collapsed="false"/>
    <row r="57694" customFormat="false" ht="15" hidden="false" customHeight="false" outlineLevel="0" collapsed="false"/>
    <row r="57695" customFormat="false" ht="15" hidden="false" customHeight="false" outlineLevel="0" collapsed="false"/>
    <row r="57696" customFormat="false" ht="15" hidden="false" customHeight="false" outlineLevel="0" collapsed="false"/>
    <row r="57697" customFormat="false" ht="15" hidden="false" customHeight="false" outlineLevel="0" collapsed="false"/>
    <row r="57698" customFormat="false" ht="15" hidden="false" customHeight="false" outlineLevel="0" collapsed="false"/>
    <row r="57699" customFormat="false" ht="15" hidden="false" customHeight="false" outlineLevel="0" collapsed="false"/>
    <row r="57700" customFormat="false" ht="15" hidden="false" customHeight="false" outlineLevel="0" collapsed="false"/>
    <row r="57701" customFormat="false" ht="15" hidden="false" customHeight="false" outlineLevel="0" collapsed="false"/>
    <row r="57702" customFormat="false" ht="15" hidden="false" customHeight="false" outlineLevel="0" collapsed="false"/>
    <row r="57703" customFormat="false" ht="15" hidden="false" customHeight="false" outlineLevel="0" collapsed="false"/>
    <row r="57704" customFormat="false" ht="15" hidden="false" customHeight="false" outlineLevel="0" collapsed="false"/>
    <row r="57705" customFormat="false" ht="15" hidden="false" customHeight="false" outlineLevel="0" collapsed="false"/>
    <row r="57706" customFormat="false" ht="15" hidden="false" customHeight="false" outlineLevel="0" collapsed="false"/>
    <row r="57707" customFormat="false" ht="15" hidden="false" customHeight="false" outlineLevel="0" collapsed="false"/>
    <row r="57708" customFormat="false" ht="15" hidden="false" customHeight="false" outlineLevel="0" collapsed="false"/>
    <row r="57709" customFormat="false" ht="15" hidden="false" customHeight="false" outlineLevel="0" collapsed="false"/>
    <row r="57710" customFormat="false" ht="15" hidden="false" customHeight="false" outlineLevel="0" collapsed="false"/>
    <row r="57711" customFormat="false" ht="15" hidden="false" customHeight="false" outlineLevel="0" collapsed="false"/>
    <row r="57712" customFormat="false" ht="15" hidden="false" customHeight="false" outlineLevel="0" collapsed="false"/>
    <row r="57713" customFormat="false" ht="15" hidden="false" customHeight="false" outlineLevel="0" collapsed="false"/>
    <row r="57714" customFormat="false" ht="15" hidden="false" customHeight="false" outlineLevel="0" collapsed="false"/>
    <row r="57715" customFormat="false" ht="15" hidden="false" customHeight="false" outlineLevel="0" collapsed="false"/>
    <row r="57716" customFormat="false" ht="15" hidden="false" customHeight="false" outlineLevel="0" collapsed="false"/>
    <row r="57717" customFormat="false" ht="15" hidden="false" customHeight="false" outlineLevel="0" collapsed="false"/>
    <row r="57718" customFormat="false" ht="15" hidden="false" customHeight="false" outlineLevel="0" collapsed="false"/>
    <row r="57719" customFormat="false" ht="15" hidden="false" customHeight="false" outlineLevel="0" collapsed="false"/>
    <row r="57720" customFormat="false" ht="15" hidden="false" customHeight="false" outlineLevel="0" collapsed="false"/>
    <row r="57721" customFormat="false" ht="15" hidden="false" customHeight="false" outlineLevel="0" collapsed="false"/>
    <row r="57722" customFormat="false" ht="15" hidden="false" customHeight="false" outlineLevel="0" collapsed="false"/>
    <row r="57723" customFormat="false" ht="15" hidden="false" customHeight="false" outlineLevel="0" collapsed="false"/>
    <row r="57724" customFormat="false" ht="15" hidden="false" customHeight="false" outlineLevel="0" collapsed="false"/>
    <row r="57725" customFormat="false" ht="15" hidden="false" customHeight="false" outlineLevel="0" collapsed="false"/>
    <row r="57726" customFormat="false" ht="15" hidden="false" customHeight="false" outlineLevel="0" collapsed="false"/>
    <row r="57727" customFormat="false" ht="15" hidden="false" customHeight="false" outlineLevel="0" collapsed="false"/>
    <row r="57728" customFormat="false" ht="15" hidden="false" customHeight="false" outlineLevel="0" collapsed="false"/>
    <row r="57729" customFormat="false" ht="15" hidden="false" customHeight="false" outlineLevel="0" collapsed="false"/>
    <row r="57730" customFormat="false" ht="15" hidden="false" customHeight="false" outlineLevel="0" collapsed="false"/>
    <row r="57731" customFormat="false" ht="15" hidden="false" customHeight="false" outlineLevel="0" collapsed="false"/>
    <row r="57732" customFormat="false" ht="15" hidden="false" customHeight="false" outlineLevel="0" collapsed="false"/>
    <row r="57733" customFormat="false" ht="15" hidden="false" customHeight="false" outlineLevel="0" collapsed="false"/>
    <row r="57734" customFormat="false" ht="15" hidden="false" customHeight="false" outlineLevel="0" collapsed="false"/>
    <row r="57735" customFormat="false" ht="15" hidden="false" customHeight="false" outlineLevel="0" collapsed="false"/>
    <row r="57736" customFormat="false" ht="15" hidden="false" customHeight="false" outlineLevel="0" collapsed="false"/>
    <row r="57737" customFormat="false" ht="15" hidden="false" customHeight="false" outlineLevel="0" collapsed="false"/>
    <row r="57738" customFormat="false" ht="15" hidden="false" customHeight="false" outlineLevel="0" collapsed="false"/>
    <row r="57739" customFormat="false" ht="15" hidden="false" customHeight="false" outlineLevel="0" collapsed="false"/>
    <row r="57740" customFormat="false" ht="15" hidden="false" customHeight="false" outlineLevel="0" collapsed="false"/>
    <row r="57741" customFormat="false" ht="15" hidden="false" customHeight="false" outlineLevel="0" collapsed="false"/>
    <row r="57742" customFormat="false" ht="15" hidden="false" customHeight="false" outlineLevel="0" collapsed="false"/>
    <row r="57743" customFormat="false" ht="15" hidden="false" customHeight="false" outlineLevel="0" collapsed="false"/>
    <row r="57744" customFormat="false" ht="15" hidden="false" customHeight="false" outlineLevel="0" collapsed="false"/>
    <row r="57745" customFormat="false" ht="15" hidden="false" customHeight="false" outlineLevel="0" collapsed="false"/>
    <row r="57746" customFormat="false" ht="15" hidden="false" customHeight="false" outlineLevel="0" collapsed="false"/>
    <row r="57747" customFormat="false" ht="15" hidden="false" customHeight="false" outlineLevel="0" collapsed="false"/>
    <row r="57748" customFormat="false" ht="15" hidden="false" customHeight="false" outlineLevel="0" collapsed="false"/>
    <row r="57749" customFormat="false" ht="15" hidden="false" customHeight="false" outlineLevel="0" collapsed="false"/>
    <row r="57750" customFormat="false" ht="15" hidden="false" customHeight="false" outlineLevel="0" collapsed="false"/>
    <row r="57751" customFormat="false" ht="15" hidden="false" customHeight="false" outlineLevel="0" collapsed="false"/>
    <row r="57752" customFormat="false" ht="15" hidden="false" customHeight="false" outlineLevel="0" collapsed="false"/>
    <row r="57753" customFormat="false" ht="15" hidden="false" customHeight="false" outlineLevel="0" collapsed="false"/>
    <row r="57754" customFormat="false" ht="15" hidden="false" customHeight="false" outlineLevel="0" collapsed="false"/>
    <row r="57755" customFormat="false" ht="15" hidden="false" customHeight="false" outlineLevel="0" collapsed="false"/>
    <row r="57756" customFormat="false" ht="15" hidden="false" customHeight="false" outlineLevel="0" collapsed="false"/>
    <row r="57757" customFormat="false" ht="15" hidden="false" customHeight="false" outlineLevel="0" collapsed="false"/>
    <row r="57758" customFormat="false" ht="15" hidden="false" customHeight="false" outlineLevel="0" collapsed="false"/>
    <row r="57759" customFormat="false" ht="15" hidden="false" customHeight="false" outlineLevel="0" collapsed="false"/>
    <row r="57760" customFormat="false" ht="15" hidden="false" customHeight="false" outlineLevel="0" collapsed="false"/>
    <row r="57761" customFormat="false" ht="15" hidden="false" customHeight="false" outlineLevel="0" collapsed="false"/>
    <row r="57762" customFormat="false" ht="15" hidden="false" customHeight="false" outlineLevel="0" collapsed="false"/>
    <row r="57763" customFormat="false" ht="15" hidden="false" customHeight="false" outlineLevel="0" collapsed="false"/>
    <row r="57764" customFormat="false" ht="15" hidden="false" customHeight="false" outlineLevel="0" collapsed="false"/>
    <row r="57765" customFormat="false" ht="15" hidden="false" customHeight="false" outlineLevel="0" collapsed="false"/>
    <row r="57766" customFormat="false" ht="15" hidden="false" customHeight="false" outlineLevel="0" collapsed="false"/>
    <row r="57767" customFormat="false" ht="15" hidden="false" customHeight="false" outlineLevel="0" collapsed="false"/>
    <row r="57768" customFormat="false" ht="15" hidden="false" customHeight="false" outlineLevel="0" collapsed="false"/>
    <row r="57769" customFormat="false" ht="15" hidden="false" customHeight="false" outlineLevel="0" collapsed="false"/>
    <row r="57770" customFormat="false" ht="15" hidden="false" customHeight="false" outlineLevel="0" collapsed="false"/>
    <row r="57771" customFormat="false" ht="15" hidden="false" customHeight="false" outlineLevel="0" collapsed="false"/>
    <row r="57772" customFormat="false" ht="15" hidden="false" customHeight="false" outlineLevel="0" collapsed="false"/>
    <row r="57773" customFormat="false" ht="15" hidden="false" customHeight="false" outlineLevel="0" collapsed="false"/>
    <row r="57774" customFormat="false" ht="15" hidden="false" customHeight="false" outlineLevel="0" collapsed="false"/>
    <row r="57775" customFormat="false" ht="15" hidden="false" customHeight="false" outlineLevel="0" collapsed="false"/>
    <row r="57776" customFormat="false" ht="15" hidden="false" customHeight="false" outlineLevel="0" collapsed="false"/>
    <row r="57777" customFormat="false" ht="15" hidden="false" customHeight="false" outlineLevel="0" collapsed="false"/>
    <row r="57778" customFormat="false" ht="15" hidden="false" customHeight="false" outlineLevel="0" collapsed="false"/>
    <row r="57779" customFormat="false" ht="15" hidden="false" customHeight="false" outlineLevel="0" collapsed="false"/>
    <row r="57780" customFormat="false" ht="15" hidden="false" customHeight="false" outlineLevel="0" collapsed="false"/>
    <row r="57781" customFormat="false" ht="15" hidden="false" customHeight="false" outlineLevel="0" collapsed="false"/>
    <row r="57782" customFormat="false" ht="15" hidden="false" customHeight="false" outlineLevel="0" collapsed="false"/>
    <row r="57783" customFormat="false" ht="15" hidden="false" customHeight="false" outlineLevel="0" collapsed="false"/>
    <row r="57784" customFormat="false" ht="15" hidden="false" customHeight="false" outlineLevel="0" collapsed="false"/>
    <row r="57785" customFormat="false" ht="15" hidden="false" customHeight="false" outlineLevel="0" collapsed="false"/>
    <row r="57786" customFormat="false" ht="15" hidden="false" customHeight="false" outlineLevel="0" collapsed="false"/>
    <row r="57787" customFormat="false" ht="15" hidden="false" customHeight="false" outlineLevel="0" collapsed="false"/>
    <row r="57788" customFormat="false" ht="15" hidden="false" customHeight="false" outlineLevel="0" collapsed="false"/>
    <row r="57789" customFormat="false" ht="15" hidden="false" customHeight="false" outlineLevel="0" collapsed="false"/>
    <row r="57790" customFormat="false" ht="15" hidden="false" customHeight="false" outlineLevel="0" collapsed="false"/>
    <row r="57791" customFormat="false" ht="15" hidden="false" customHeight="false" outlineLevel="0" collapsed="false"/>
    <row r="57792" customFormat="false" ht="15" hidden="false" customHeight="false" outlineLevel="0" collapsed="false"/>
    <row r="57793" customFormat="false" ht="15" hidden="false" customHeight="false" outlineLevel="0" collapsed="false"/>
    <row r="57794" customFormat="false" ht="15" hidden="false" customHeight="false" outlineLevel="0" collapsed="false"/>
    <row r="57795" customFormat="false" ht="15" hidden="false" customHeight="false" outlineLevel="0" collapsed="false"/>
    <row r="57796" customFormat="false" ht="15" hidden="false" customHeight="false" outlineLevel="0" collapsed="false"/>
    <row r="57797" customFormat="false" ht="15" hidden="false" customHeight="false" outlineLevel="0" collapsed="false"/>
    <row r="57798" customFormat="false" ht="15" hidden="false" customHeight="false" outlineLevel="0" collapsed="false"/>
    <row r="57799" customFormat="false" ht="15" hidden="false" customHeight="false" outlineLevel="0" collapsed="false"/>
    <row r="57800" customFormat="false" ht="15" hidden="false" customHeight="false" outlineLevel="0" collapsed="false"/>
    <row r="57801" customFormat="false" ht="15" hidden="false" customHeight="false" outlineLevel="0" collapsed="false"/>
    <row r="57802" customFormat="false" ht="15" hidden="false" customHeight="false" outlineLevel="0" collapsed="false"/>
    <row r="57803" customFormat="false" ht="15" hidden="false" customHeight="false" outlineLevel="0" collapsed="false"/>
    <row r="57804" customFormat="false" ht="15" hidden="false" customHeight="false" outlineLevel="0" collapsed="false"/>
    <row r="57805" customFormat="false" ht="15" hidden="false" customHeight="false" outlineLevel="0" collapsed="false"/>
    <row r="57806" customFormat="false" ht="15" hidden="false" customHeight="false" outlineLevel="0" collapsed="false"/>
    <row r="57807" customFormat="false" ht="15" hidden="false" customHeight="false" outlineLevel="0" collapsed="false"/>
    <row r="57808" customFormat="false" ht="15" hidden="false" customHeight="false" outlineLevel="0" collapsed="false"/>
    <row r="57809" customFormat="false" ht="15" hidden="false" customHeight="false" outlineLevel="0" collapsed="false"/>
    <row r="57810" customFormat="false" ht="15" hidden="false" customHeight="false" outlineLevel="0" collapsed="false"/>
    <row r="57811" customFormat="false" ht="15" hidden="false" customHeight="false" outlineLevel="0" collapsed="false"/>
    <row r="57812" customFormat="false" ht="15" hidden="false" customHeight="false" outlineLevel="0" collapsed="false"/>
    <row r="57813" customFormat="false" ht="15" hidden="false" customHeight="false" outlineLevel="0" collapsed="false"/>
    <row r="57814" customFormat="false" ht="15" hidden="false" customHeight="false" outlineLevel="0" collapsed="false"/>
    <row r="57815" customFormat="false" ht="15" hidden="false" customHeight="false" outlineLevel="0" collapsed="false"/>
    <row r="57816" customFormat="false" ht="15" hidden="false" customHeight="false" outlineLevel="0" collapsed="false"/>
    <row r="57817" customFormat="false" ht="15" hidden="false" customHeight="false" outlineLevel="0" collapsed="false"/>
    <row r="57818" customFormat="false" ht="15" hidden="false" customHeight="false" outlineLevel="0" collapsed="false"/>
    <row r="57819" customFormat="false" ht="15" hidden="false" customHeight="false" outlineLevel="0" collapsed="false"/>
    <row r="57820" customFormat="false" ht="15" hidden="false" customHeight="false" outlineLevel="0" collapsed="false"/>
    <row r="57821" customFormat="false" ht="15" hidden="false" customHeight="false" outlineLevel="0" collapsed="false"/>
    <row r="57822" customFormat="false" ht="15" hidden="false" customHeight="false" outlineLevel="0" collapsed="false"/>
    <row r="57823" customFormat="false" ht="15" hidden="false" customHeight="false" outlineLevel="0" collapsed="false"/>
    <row r="57824" customFormat="false" ht="15" hidden="false" customHeight="false" outlineLevel="0" collapsed="false"/>
    <row r="57825" customFormat="false" ht="15" hidden="false" customHeight="false" outlineLevel="0" collapsed="false"/>
    <row r="57826" customFormat="false" ht="15" hidden="false" customHeight="false" outlineLevel="0" collapsed="false"/>
    <row r="57827" customFormat="false" ht="15" hidden="false" customHeight="false" outlineLevel="0" collapsed="false"/>
    <row r="57828" customFormat="false" ht="15" hidden="false" customHeight="false" outlineLevel="0" collapsed="false"/>
    <row r="57829" customFormat="false" ht="15" hidden="false" customHeight="false" outlineLevel="0" collapsed="false"/>
    <row r="57830" customFormat="false" ht="15" hidden="false" customHeight="false" outlineLevel="0" collapsed="false"/>
    <row r="57831" customFormat="false" ht="15" hidden="false" customHeight="false" outlineLevel="0" collapsed="false"/>
    <row r="57832" customFormat="false" ht="15" hidden="false" customHeight="false" outlineLevel="0" collapsed="false"/>
    <row r="57833" customFormat="false" ht="15" hidden="false" customHeight="false" outlineLevel="0" collapsed="false"/>
    <row r="57834" customFormat="false" ht="15" hidden="false" customHeight="false" outlineLevel="0" collapsed="false"/>
    <row r="57835" customFormat="false" ht="15" hidden="false" customHeight="false" outlineLevel="0" collapsed="false"/>
    <row r="57836" customFormat="false" ht="15" hidden="false" customHeight="false" outlineLevel="0" collapsed="false"/>
    <row r="57837" customFormat="false" ht="15" hidden="false" customHeight="false" outlineLevel="0" collapsed="false"/>
    <row r="57838" customFormat="false" ht="15" hidden="false" customHeight="false" outlineLevel="0" collapsed="false"/>
    <row r="57839" customFormat="false" ht="15" hidden="false" customHeight="false" outlineLevel="0" collapsed="false"/>
    <row r="57840" customFormat="false" ht="15" hidden="false" customHeight="false" outlineLevel="0" collapsed="false"/>
    <row r="57841" customFormat="false" ht="15" hidden="false" customHeight="false" outlineLevel="0" collapsed="false"/>
    <row r="57842" customFormat="false" ht="15" hidden="false" customHeight="false" outlineLevel="0" collapsed="false"/>
    <row r="57843" customFormat="false" ht="15" hidden="false" customHeight="false" outlineLevel="0" collapsed="false"/>
    <row r="57844" customFormat="false" ht="15" hidden="false" customHeight="false" outlineLevel="0" collapsed="false"/>
    <row r="57845" customFormat="false" ht="15" hidden="false" customHeight="false" outlineLevel="0" collapsed="false"/>
    <row r="57846" customFormat="false" ht="15" hidden="false" customHeight="false" outlineLevel="0" collapsed="false"/>
    <row r="57847" customFormat="false" ht="15" hidden="false" customHeight="false" outlineLevel="0" collapsed="false"/>
    <row r="57848" customFormat="false" ht="15" hidden="false" customHeight="false" outlineLevel="0" collapsed="false"/>
    <row r="57849" customFormat="false" ht="15" hidden="false" customHeight="false" outlineLevel="0" collapsed="false"/>
    <row r="57850" customFormat="false" ht="15" hidden="false" customHeight="false" outlineLevel="0" collapsed="false"/>
    <row r="57851" customFormat="false" ht="15" hidden="false" customHeight="false" outlineLevel="0" collapsed="false"/>
    <row r="57852" customFormat="false" ht="15" hidden="false" customHeight="false" outlineLevel="0" collapsed="false"/>
    <row r="57853" customFormat="false" ht="15" hidden="false" customHeight="false" outlineLevel="0" collapsed="false"/>
    <row r="57854" customFormat="false" ht="15" hidden="false" customHeight="false" outlineLevel="0" collapsed="false"/>
    <row r="57855" customFormat="false" ht="15" hidden="false" customHeight="false" outlineLevel="0" collapsed="false"/>
    <row r="57856" customFormat="false" ht="15" hidden="false" customHeight="false" outlineLevel="0" collapsed="false"/>
    <row r="57857" customFormat="false" ht="15" hidden="false" customHeight="false" outlineLevel="0" collapsed="false"/>
    <row r="57858" customFormat="false" ht="15" hidden="false" customHeight="false" outlineLevel="0" collapsed="false"/>
    <row r="57859" customFormat="false" ht="15" hidden="false" customHeight="false" outlineLevel="0" collapsed="false"/>
    <row r="57860" customFormat="false" ht="15" hidden="false" customHeight="false" outlineLevel="0" collapsed="false"/>
    <row r="57861" customFormat="false" ht="15" hidden="false" customHeight="false" outlineLevel="0" collapsed="false"/>
    <row r="57862" customFormat="false" ht="15" hidden="false" customHeight="false" outlineLevel="0" collapsed="false"/>
    <row r="57863" customFormat="false" ht="15" hidden="false" customHeight="false" outlineLevel="0" collapsed="false"/>
    <row r="57864" customFormat="false" ht="15" hidden="false" customHeight="false" outlineLevel="0" collapsed="false"/>
    <row r="57865" customFormat="false" ht="15" hidden="false" customHeight="false" outlineLevel="0" collapsed="false"/>
    <row r="57866" customFormat="false" ht="15" hidden="false" customHeight="false" outlineLevel="0" collapsed="false"/>
    <row r="57867" customFormat="false" ht="15" hidden="false" customHeight="false" outlineLevel="0" collapsed="false"/>
    <row r="57868" customFormat="false" ht="15" hidden="false" customHeight="false" outlineLevel="0" collapsed="false"/>
    <row r="57869" customFormat="false" ht="15" hidden="false" customHeight="false" outlineLevel="0" collapsed="false"/>
    <row r="57870" customFormat="false" ht="15" hidden="false" customHeight="false" outlineLevel="0" collapsed="false"/>
    <row r="57871" customFormat="false" ht="15" hidden="false" customHeight="false" outlineLevel="0" collapsed="false"/>
    <row r="57872" customFormat="false" ht="15" hidden="false" customHeight="false" outlineLevel="0" collapsed="false"/>
    <row r="57873" customFormat="false" ht="15" hidden="false" customHeight="false" outlineLevel="0" collapsed="false"/>
    <row r="57874" customFormat="false" ht="15" hidden="false" customHeight="false" outlineLevel="0" collapsed="false"/>
    <row r="57875" customFormat="false" ht="15" hidden="false" customHeight="false" outlineLevel="0" collapsed="false"/>
    <row r="57876" customFormat="false" ht="15" hidden="false" customHeight="false" outlineLevel="0" collapsed="false"/>
    <row r="57877" customFormat="false" ht="15" hidden="false" customHeight="false" outlineLevel="0" collapsed="false"/>
    <row r="57878" customFormat="false" ht="15" hidden="false" customHeight="false" outlineLevel="0" collapsed="false"/>
    <row r="57879" customFormat="false" ht="15" hidden="false" customHeight="false" outlineLevel="0" collapsed="false"/>
    <row r="57880" customFormat="false" ht="15" hidden="false" customHeight="false" outlineLevel="0" collapsed="false"/>
    <row r="57881" customFormat="false" ht="15" hidden="false" customHeight="false" outlineLevel="0" collapsed="false"/>
    <row r="57882" customFormat="false" ht="15" hidden="false" customHeight="false" outlineLevel="0" collapsed="false"/>
    <row r="57883" customFormat="false" ht="15" hidden="false" customHeight="false" outlineLevel="0" collapsed="false"/>
    <row r="57884" customFormat="false" ht="15" hidden="false" customHeight="false" outlineLevel="0" collapsed="false"/>
    <row r="57885" customFormat="false" ht="15" hidden="false" customHeight="false" outlineLevel="0" collapsed="false"/>
    <row r="57886" customFormat="false" ht="15" hidden="false" customHeight="false" outlineLevel="0" collapsed="false"/>
    <row r="57887" customFormat="false" ht="15" hidden="false" customHeight="false" outlineLevel="0" collapsed="false"/>
    <row r="57888" customFormat="false" ht="15" hidden="false" customHeight="false" outlineLevel="0" collapsed="false"/>
    <row r="57889" customFormat="false" ht="15" hidden="false" customHeight="false" outlineLevel="0" collapsed="false"/>
    <row r="57890" customFormat="false" ht="15" hidden="false" customHeight="false" outlineLevel="0" collapsed="false"/>
    <row r="57891" customFormat="false" ht="15" hidden="false" customHeight="false" outlineLevel="0" collapsed="false"/>
    <row r="57892" customFormat="false" ht="15" hidden="false" customHeight="false" outlineLevel="0" collapsed="false"/>
    <row r="57893" customFormat="false" ht="15" hidden="false" customHeight="false" outlineLevel="0" collapsed="false"/>
    <row r="57894" customFormat="false" ht="15" hidden="false" customHeight="false" outlineLevel="0" collapsed="false"/>
    <row r="57895" customFormat="false" ht="15" hidden="false" customHeight="false" outlineLevel="0" collapsed="false"/>
    <row r="57896" customFormat="false" ht="15" hidden="false" customHeight="false" outlineLevel="0" collapsed="false"/>
    <row r="57897" customFormat="false" ht="15" hidden="false" customHeight="false" outlineLevel="0" collapsed="false"/>
    <row r="57898" customFormat="false" ht="15" hidden="false" customHeight="false" outlineLevel="0" collapsed="false"/>
    <row r="57899" customFormat="false" ht="15" hidden="false" customHeight="false" outlineLevel="0" collapsed="false"/>
    <row r="57900" customFormat="false" ht="15" hidden="false" customHeight="false" outlineLevel="0" collapsed="false"/>
    <row r="57901" customFormat="false" ht="15" hidden="false" customHeight="false" outlineLevel="0" collapsed="false"/>
    <row r="57902" customFormat="false" ht="15" hidden="false" customHeight="false" outlineLevel="0" collapsed="false"/>
    <row r="57903" customFormat="false" ht="15" hidden="false" customHeight="false" outlineLevel="0" collapsed="false"/>
    <row r="57904" customFormat="false" ht="15" hidden="false" customHeight="false" outlineLevel="0" collapsed="false"/>
    <row r="57905" customFormat="false" ht="15" hidden="false" customHeight="false" outlineLevel="0" collapsed="false"/>
    <row r="57906" customFormat="false" ht="15" hidden="false" customHeight="false" outlineLevel="0" collapsed="false"/>
    <row r="57907" customFormat="false" ht="15" hidden="false" customHeight="false" outlineLevel="0" collapsed="false"/>
    <row r="57908" customFormat="false" ht="15" hidden="false" customHeight="false" outlineLevel="0" collapsed="false"/>
    <row r="57909" customFormat="false" ht="15" hidden="false" customHeight="false" outlineLevel="0" collapsed="false"/>
    <row r="57910" customFormat="false" ht="15" hidden="false" customHeight="false" outlineLevel="0" collapsed="false"/>
    <row r="57911" customFormat="false" ht="15" hidden="false" customHeight="false" outlineLevel="0" collapsed="false"/>
    <row r="57912" customFormat="false" ht="15" hidden="false" customHeight="false" outlineLevel="0" collapsed="false"/>
    <row r="57913" customFormat="false" ht="15" hidden="false" customHeight="false" outlineLevel="0" collapsed="false"/>
    <row r="57914" customFormat="false" ht="15" hidden="false" customHeight="false" outlineLevel="0" collapsed="false"/>
    <row r="57915" customFormat="false" ht="15" hidden="false" customHeight="false" outlineLevel="0" collapsed="false"/>
    <row r="57916" customFormat="false" ht="15" hidden="false" customHeight="false" outlineLevel="0" collapsed="false"/>
    <row r="57917" customFormat="false" ht="15" hidden="false" customHeight="false" outlineLevel="0" collapsed="false"/>
    <row r="57918" customFormat="false" ht="15" hidden="false" customHeight="false" outlineLevel="0" collapsed="false"/>
    <row r="57919" customFormat="false" ht="15" hidden="false" customHeight="false" outlineLevel="0" collapsed="false"/>
    <row r="57920" customFormat="false" ht="15" hidden="false" customHeight="false" outlineLevel="0" collapsed="false"/>
    <row r="57921" customFormat="false" ht="15" hidden="false" customHeight="false" outlineLevel="0" collapsed="false"/>
    <row r="57922" customFormat="false" ht="15" hidden="false" customHeight="false" outlineLevel="0" collapsed="false"/>
    <row r="57923" customFormat="false" ht="15" hidden="false" customHeight="false" outlineLevel="0" collapsed="false"/>
    <row r="57924" customFormat="false" ht="15" hidden="false" customHeight="false" outlineLevel="0" collapsed="false"/>
    <row r="57925" customFormat="false" ht="15" hidden="false" customHeight="false" outlineLevel="0" collapsed="false"/>
    <row r="57926" customFormat="false" ht="15" hidden="false" customHeight="false" outlineLevel="0" collapsed="false"/>
    <row r="57927" customFormat="false" ht="15" hidden="false" customHeight="false" outlineLevel="0" collapsed="false"/>
    <row r="57928" customFormat="false" ht="15" hidden="false" customHeight="false" outlineLevel="0" collapsed="false"/>
    <row r="57929" customFormat="false" ht="15" hidden="false" customHeight="false" outlineLevel="0" collapsed="false"/>
    <row r="57930" customFormat="false" ht="15" hidden="false" customHeight="false" outlineLevel="0" collapsed="false"/>
    <row r="57931" customFormat="false" ht="15" hidden="false" customHeight="false" outlineLevel="0" collapsed="false"/>
    <row r="57932" customFormat="false" ht="15" hidden="false" customHeight="false" outlineLevel="0" collapsed="false"/>
    <row r="57933" customFormat="false" ht="15" hidden="false" customHeight="false" outlineLevel="0" collapsed="false"/>
    <row r="57934" customFormat="false" ht="15" hidden="false" customHeight="false" outlineLevel="0" collapsed="false"/>
    <row r="57935" customFormat="false" ht="15" hidden="false" customHeight="false" outlineLevel="0" collapsed="false"/>
    <row r="57936" customFormat="false" ht="15" hidden="false" customHeight="false" outlineLevel="0" collapsed="false"/>
    <row r="57937" customFormat="false" ht="15" hidden="false" customHeight="false" outlineLevel="0" collapsed="false"/>
    <row r="57938" customFormat="false" ht="15" hidden="false" customHeight="false" outlineLevel="0" collapsed="false"/>
    <row r="57939" customFormat="false" ht="15" hidden="false" customHeight="false" outlineLevel="0" collapsed="false"/>
    <row r="57940" customFormat="false" ht="15" hidden="false" customHeight="false" outlineLevel="0" collapsed="false"/>
    <row r="57941" customFormat="false" ht="15" hidden="false" customHeight="false" outlineLevel="0" collapsed="false"/>
    <row r="57942" customFormat="false" ht="15" hidden="false" customHeight="false" outlineLevel="0" collapsed="false"/>
    <row r="57943" customFormat="false" ht="15" hidden="false" customHeight="false" outlineLevel="0" collapsed="false"/>
    <row r="57944" customFormat="false" ht="15" hidden="false" customHeight="false" outlineLevel="0" collapsed="false"/>
    <row r="57945" customFormat="false" ht="15" hidden="false" customHeight="false" outlineLevel="0" collapsed="false"/>
    <row r="57946" customFormat="false" ht="15" hidden="false" customHeight="false" outlineLevel="0" collapsed="false"/>
    <row r="57947" customFormat="false" ht="15" hidden="false" customHeight="false" outlineLevel="0" collapsed="false"/>
    <row r="57948" customFormat="false" ht="15" hidden="false" customHeight="false" outlineLevel="0" collapsed="false"/>
    <row r="57949" customFormat="false" ht="15" hidden="false" customHeight="false" outlineLevel="0" collapsed="false"/>
    <row r="57950" customFormat="false" ht="15" hidden="false" customHeight="false" outlineLevel="0" collapsed="false"/>
    <row r="57951" customFormat="false" ht="15" hidden="false" customHeight="false" outlineLevel="0" collapsed="false"/>
    <row r="57952" customFormat="false" ht="15" hidden="false" customHeight="false" outlineLevel="0" collapsed="false"/>
    <row r="57953" customFormat="false" ht="15" hidden="false" customHeight="false" outlineLevel="0" collapsed="false"/>
    <row r="57954" customFormat="false" ht="15" hidden="false" customHeight="false" outlineLevel="0" collapsed="false"/>
    <row r="57955" customFormat="false" ht="15" hidden="false" customHeight="false" outlineLevel="0" collapsed="false"/>
    <row r="57956" customFormat="false" ht="15" hidden="false" customHeight="false" outlineLevel="0" collapsed="false"/>
    <row r="57957" customFormat="false" ht="15" hidden="false" customHeight="false" outlineLevel="0" collapsed="false"/>
    <row r="57958" customFormat="false" ht="15" hidden="false" customHeight="false" outlineLevel="0" collapsed="false"/>
    <row r="57959" customFormat="false" ht="15" hidden="false" customHeight="false" outlineLevel="0" collapsed="false"/>
    <row r="57960" customFormat="false" ht="15" hidden="false" customHeight="false" outlineLevel="0" collapsed="false"/>
    <row r="57961" customFormat="false" ht="15" hidden="false" customHeight="false" outlineLevel="0" collapsed="false"/>
    <row r="57962" customFormat="false" ht="15" hidden="false" customHeight="false" outlineLevel="0" collapsed="false"/>
    <row r="57963" customFormat="false" ht="15" hidden="false" customHeight="false" outlineLevel="0" collapsed="false"/>
    <row r="57964" customFormat="false" ht="15" hidden="false" customHeight="false" outlineLevel="0" collapsed="false"/>
    <row r="57965" customFormat="false" ht="15" hidden="false" customHeight="false" outlineLevel="0" collapsed="false"/>
    <row r="57966" customFormat="false" ht="15" hidden="false" customHeight="false" outlineLevel="0" collapsed="false"/>
    <row r="57967" customFormat="false" ht="15" hidden="false" customHeight="false" outlineLevel="0" collapsed="false"/>
    <row r="57968" customFormat="false" ht="15" hidden="false" customHeight="false" outlineLevel="0" collapsed="false"/>
    <row r="57969" customFormat="false" ht="15" hidden="false" customHeight="false" outlineLevel="0" collapsed="false"/>
    <row r="57970" customFormat="false" ht="15" hidden="false" customHeight="false" outlineLevel="0" collapsed="false"/>
    <row r="57971" customFormat="false" ht="15" hidden="false" customHeight="false" outlineLevel="0" collapsed="false"/>
    <row r="57972" customFormat="false" ht="15" hidden="false" customHeight="false" outlineLevel="0" collapsed="false"/>
    <row r="57973" customFormat="false" ht="15" hidden="false" customHeight="false" outlineLevel="0" collapsed="false"/>
    <row r="57974" customFormat="false" ht="15" hidden="false" customHeight="false" outlineLevel="0" collapsed="false"/>
    <row r="57975" customFormat="false" ht="15" hidden="false" customHeight="false" outlineLevel="0" collapsed="false"/>
    <row r="57976" customFormat="false" ht="15" hidden="false" customHeight="false" outlineLevel="0" collapsed="false"/>
    <row r="57977" customFormat="false" ht="15" hidden="false" customHeight="false" outlineLevel="0" collapsed="false"/>
    <row r="57978" customFormat="false" ht="15" hidden="false" customHeight="false" outlineLevel="0" collapsed="false"/>
    <row r="57979" customFormat="false" ht="15" hidden="false" customHeight="false" outlineLevel="0" collapsed="false"/>
    <row r="57980" customFormat="false" ht="15" hidden="false" customHeight="false" outlineLevel="0" collapsed="false"/>
    <row r="57981" customFormat="false" ht="15" hidden="false" customHeight="false" outlineLevel="0" collapsed="false"/>
    <row r="57982" customFormat="false" ht="15" hidden="false" customHeight="false" outlineLevel="0" collapsed="false"/>
    <row r="57983" customFormat="false" ht="15" hidden="false" customHeight="false" outlineLevel="0" collapsed="false"/>
    <row r="57984" customFormat="false" ht="15" hidden="false" customHeight="false" outlineLevel="0" collapsed="false"/>
    <row r="57985" customFormat="false" ht="15" hidden="false" customHeight="false" outlineLevel="0" collapsed="false"/>
    <row r="57986" customFormat="false" ht="15" hidden="false" customHeight="false" outlineLevel="0" collapsed="false"/>
    <row r="57987" customFormat="false" ht="15" hidden="false" customHeight="false" outlineLevel="0" collapsed="false"/>
    <row r="57988" customFormat="false" ht="15" hidden="false" customHeight="false" outlineLevel="0" collapsed="false"/>
    <row r="57989" customFormat="false" ht="15" hidden="false" customHeight="false" outlineLevel="0" collapsed="false"/>
    <row r="57990" customFormat="false" ht="15" hidden="false" customHeight="false" outlineLevel="0" collapsed="false"/>
    <row r="57991" customFormat="false" ht="15" hidden="false" customHeight="false" outlineLevel="0" collapsed="false"/>
    <row r="57992" customFormat="false" ht="15" hidden="false" customHeight="false" outlineLevel="0" collapsed="false"/>
    <row r="57993" customFormat="false" ht="15" hidden="false" customHeight="false" outlineLevel="0" collapsed="false"/>
    <row r="57994" customFormat="false" ht="15" hidden="false" customHeight="false" outlineLevel="0" collapsed="false"/>
    <row r="57995" customFormat="false" ht="15" hidden="false" customHeight="false" outlineLevel="0" collapsed="false"/>
    <row r="57996" customFormat="false" ht="15" hidden="false" customHeight="false" outlineLevel="0" collapsed="false"/>
    <row r="57997" customFormat="false" ht="15" hidden="false" customHeight="false" outlineLevel="0" collapsed="false"/>
    <row r="57998" customFormat="false" ht="15" hidden="false" customHeight="false" outlineLevel="0" collapsed="false"/>
    <row r="57999" customFormat="false" ht="15" hidden="false" customHeight="false" outlineLevel="0" collapsed="false"/>
    <row r="58000" customFormat="false" ht="15" hidden="false" customHeight="false" outlineLevel="0" collapsed="false"/>
    <row r="58001" customFormat="false" ht="15" hidden="false" customHeight="false" outlineLevel="0" collapsed="false"/>
    <row r="58002" customFormat="false" ht="15" hidden="false" customHeight="false" outlineLevel="0" collapsed="false"/>
    <row r="58003" customFormat="false" ht="15" hidden="false" customHeight="false" outlineLevel="0" collapsed="false"/>
    <row r="58004" customFormat="false" ht="15" hidden="false" customHeight="false" outlineLevel="0" collapsed="false"/>
    <row r="58005" customFormat="false" ht="15" hidden="false" customHeight="false" outlineLevel="0" collapsed="false"/>
    <row r="58006" customFormat="false" ht="15" hidden="false" customHeight="false" outlineLevel="0" collapsed="false"/>
    <row r="58007" customFormat="false" ht="15" hidden="false" customHeight="false" outlineLevel="0" collapsed="false"/>
    <row r="58008" customFormat="false" ht="15" hidden="false" customHeight="false" outlineLevel="0" collapsed="false"/>
    <row r="58009" customFormat="false" ht="15" hidden="false" customHeight="false" outlineLevel="0" collapsed="false"/>
    <row r="58010" customFormat="false" ht="15" hidden="false" customHeight="false" outlineLevel="0" collapsed="false"/>
    <row r="58011" customFormat="false" ht="15" hidden="false" customHeight="false" outlineLevel="0" collapsed="false"/>
    <row r="58012" customFormat="false" ht="15" hidden="false" customHeight="false" outlineLevel="0" collapsed="false"/>
    <row r="58013" customFormat="false" ht="15" hidden="false" customHeight="false" outlineLevel="0" collapsed="false"/>
    <row r="58014" customFormat="false" ht="15" hidden="false" customHeight="false" outlineLevel="0" collapsed="false"/>
    <row r="58015" customFormat="false" ht="15" hidden="false" customHeight="false" outlineLevel="0" collapsed="false"/>
    <row r="58016" customFormat="false" ht="15" hidden="false" customHeight="false" outlineLevel="0" collapsed="false"/>
    <row r="58017" customFormat="false" ht="15" hidden="false" customHeight="false" outlineLevel="0" collapsed="false"/>
    <row r="58018" customFormat="false" ht="15" hidden="false" customHeight="false" outlineLevel="0" collapsed="false"/>
    <row r="58019" customFormat="false" ht="15" hidden="false" customHeight="false" outlineLevel="0" collapsed="false"/>
    <row r="58020" customFormat="false" ht="15" hidden="false" customHeight="false" outlineLevel="0" collapsed="false"/>
    <row r="58021" customFormat="false" ht="15" hidden="false" customHeight="false" outlineLevel="0" collapsed="false"/>
    <row r="58022" customFormat="false" ht="15" hidden="false" customHeight="false" outlineLevel="0" collapsed="false"/>
    <row r="58023" customFormat="false" ht="15" hidden="false" customHeight="false" outlineLevel="0" collapsed="false"/>
    <row r="58024" customFormat="false" ht="15" hidden="false" customHeight="false" outlineLevel="0" collapsed="false"/>
    <row r="58025" customFormat="false" ht="15" hidden="false" customHeight="false" outlineLevel="0" collapsed="false"/>
    <row r="58026" customFormat="false" ht="15" hidden="false" customHeight="false" outlineLevel="0" collapsed="false"/>
    <row r="58027" customFormat="false" ht="15" hidden="false" customHeight="false" outlineLevel="0" collapsed="false"/>
    <row r="58028" customFormat="false" ht="15" hidden="false" customHeight="false" outlineLevel="0" collapsed="false"/>
    <row r="58029" customFormat="false" ht="15" hidden="false" customHeight="false" outlineLevel="0" collapsed="false"/>
    <row r="58030" customFormat="false" ht="15" hidden="false" customHeight="false" outlineLevel="0" collapsed="false"/>
    <row r="58031" customFormat="false" ht="15" hidden="false" customHeight="false" outlineLevel="0" collapsed="false"/>
    <row r="58032" customFormat="false" ht="15" hidden="false" customHeight="false" outlineLevel="0" collapsed="false"/>
    <row r="58033" customFormat="false" ht="15" hidden="false" customHeight="false" outlineLevel="0" collapsed="false"/>
    <row r="58034" customFormat="false" ht="15" hidden="false" customHeight="false" outlineLevel="0" collapsed="false"/>
    <row r="58035" customFormat="false" ht="15" hidden="false" customHeight="false" outlineLevel="0" collapsed="false"/>
    <row r="58036" customFormat="false" ht="15" hidden="false" customHeight="false" outlineLevel="0" collapsed="false"/>
    <row r="58037" customFormat="false" ht="15" hidden="false" customHeight="false" outlineLevel="0" collapsed="false"/>
    <row r="58038" customFormat="false" ht="15" hidden="false" customHeight="false" outlineLevel="0" collapsed="false"/>
    <row r="58039" customFormat="false" ht="15" hidden="false" customHeight="false" outlineLevel="0" collapsed="false"/>
    <row r="58040" customFormat="false" ht="15" hidden="false" customHeight="false" outlineLevel="0" collapsed="false"/>
    <row r="58041" customFormat="false" ht="15" hidden="false" customHeight="false" outlineLevel="0" collapsed="false"/>
    <row r="58042" customFormat="false" ht="15" hidden="false" customHeight="false" outlineLevel="0" collapsed="false"/>
    <row r="58043" customFormat="false" ht="15" hidden="false" customHeight="false" outlineLevel="0" collapsed="false"/>
    <row r="58044" customFormat="false" ht="15" hidden="false" customHeight="false" outlineLevel="0" collapsed="false"/>
    <row r="58045" customFormat="false" ht="15" hidden="false" customHeight="false" outlineLevel="0" collapsed="false"/>
    <row r="58046" customFormat="false" ht="15" hidden="false" customHeight="false" outlineLevel="0" collapsed="false"/>
    <row r="58047" customFormat="false" ht="15" hidden="false" customHeight="false" outlineLevel="0" collapsed="false"/>
    <row r="58048" customFormat="false" ht="15" hidden="false" customHeight="false" outlineLevel="0" collapsed="false"/>
    <row r="58049" customFormat="false" ht="15" hidden="false" customHeight="false" outlineLevel="0" collapsed="false"/>
    <row r="58050" customFormat="false" ht="15" hidden="false" customHeight="false" outlineLevel="0" collapsed="false"/>
    <row r="58051" customFormat="false" ht="15" hidden="false" customHeight="false" outlineLevel="0" collapsed="false"/>
    <row r="58052" customFormat="false" ht="15" hidden="false" customHeight="false" outlineLevel="0" collapsed="false"/>
    <row r="58053" customFormat="false" ht="15" hidden="false" customHeight="false" outlineLevel="0" collapsed="false"/>
    <row r="58054" customFormat="false" ht="15" hidden="false" customHeight="false" outlineLevel="0" collapsed="false"/>
    <row r="58055" customFormat="false" ht="15" hidden="false" customHeight="false" outlineLevel="0" collapsed="false"/>
    <row r="58056" customFormat="false" ht="15" hidden="false" customHeight="false" outlineLevel="0" collapsed="false"/>
    <row r="58057" customFormat="false" ht="15" hidden="false" customHeight="false" outlineLevel="0" collapsed="false"/>
    <row r="58058" customFormat="false" ht="15" hidden="false" customHeight="false" outlineLevel="0" collapsed="false"/>
    <row r="58059" customFormat="false" ht="15" hidden="false" customHeight="false" outlineLevel="0" collapsed="false"/>
    <row r="58060" customFormat="false" ht="15" hidden="false" customHeight="false" outlineLevel="0" collapsed="false"/>
    <row r="58061" customFormat="false" ht="15" hidden="false" customHeight="false" outlineLevel="0" collapsed="false"/>
    <row r="58062" customFormat="false" ht="15" hidden="false" customHeight="false" outlineLevel="0" collapsed="false"/>
    <row r="58063" customFormat="false" ht="15" hidden="false" customHeight="false" outlineLevel="0" collapsed="false"/>
    <row r="58064" customFormat="false" ht="15" hidden="false" customHeight="false" outlineLevel="0" collapsed="false"/>
    <row r="58065" customFormat="false" ht="15" hidden="false" customHeight="false" outlineLevel="0" collapsed="false"/>
    <row r="58066" customFormat="false" ht="15" hidden="false" customHeight="false" outlineLevel="0" collapsed="false"/>
    <row r="58067" customFormat="false" ht="15" hidden="false" customHeight="false" outlineLevel="0" collapsed="false"/>
    <row r="58068" customFormat="false" ht="15" hidden="false" customHeight="false" outlineLevel="0" collapsed="false"/>
    <row r="58069" customFormat="false" ht="15" hidden="false" customHeight="false" outlineLevel="0" collapsed="false"/>
    <row r="58070" customFormat="false" ht="15" hidden="false" customHeight="false" outlineLevel="0" collapsed="false"/>
    <row r="58071" customFormat="false" ht="15" hidden="false" customHeight="false" outlineLevel="0" collapsed="false"/>
    <row r="58072" customFormat="false" ht="15" hidden="false" customHeight="false" outlineLevel="0" collapsed="false"/>
    <row r="58073" customFormat="false" ht="15" hidden="false" customHeight="false" outlineLevel="0" collapsed="false"/>
    <row r="58074" customFormat="false" ht="15" hidden="false" customHeight="false" outlineLevel="0" collapsed="false"/>
    <row r="58075" customFormat="false" ht="15" hidden="false" customHeight="false" outlineLevel="0" collapsed="false"/>
    <row r="58076" customFormat="false" ht="15" hidden="false" customHeight="false" outlineLevel="0" collapsed="false"/>
    <row r="58077" customFormat="false" ht="15" hidden="false" customHeight="false" outlineLevel="0" collapsed="false"/>
    <row r="58078" customFormat="false" ht="15" hidden="false" customHeight="false" outlineLevel="0" collapsed="false"/>
    <row r="58079" customFormat="false" ht="15" hidden="false" customHeight="false" outlineLevel="0" collapsed="false"/>
    <row r="58080" customFormat="false" ht="15" hidden="false" customHeight="false" outlineLevel="0" collapsed="false"/>
    <row r="58081" customFormat="false" ht="15" hidden="false" customHeight="false" outlineLevel="0" collapsed="false"/>
    <row r="58082" customFormat="false" ht="15" hidden="false" customHeight="false" outlineLevel="0" collapsed="false"/>
    <row r="58083" customFormat="false" ht="15" hidden="false" customHeight="false" outlineLevel="0" collapsed="false"/>
    <row r="58084" customFormat="false" ht="15" hidden="false" customHeight="false" outlineLevel="0" collapsed="false"/>
    <row r="58085" customFormat="false" ht="15" hidden="false" customHeight="false" outlineLevel="0" collapsed="false"/>
    <row r="58086" customFormat="false" ht="15" hidden="false" customHeight="false" outlineLevel="0" collapsed="false"/>
    <row r="58087" customFormat="false" ht="15" hidden="false" customHeight="false" outlineLevel="0" collapsed="false"/>
    <row r="58088" customFormat="false" ht="15" hidden="false" customHeight="false" outlineLevel="0" collapsed="false"/>
    <row r="58089" customFormat="false" ht="15" hidden="false" customHeight="false" outlineLevel="0" collapsed="false"/>
    <row r="58090" customFormat="false" ht="15" hidden="false" customHeight="false" outlineLevel="0" collapsed="false"/>
    <row r="58091" customFormat="false" ht="15" hidden="false" customHeight="false" outlineLevel="0" collapsed="false"/>
    <row r="58092" customFormat="false" ht="15" hidden="false" customHeight="false" outlineLevel="0" collapsed="false"/>
    <row r="58093" customFormat="false" ht="15" hidden="false" customHeight="false" outlineLevel="0" collapsed="false"/>
    <row r="58094" customFormat="false" ht="15" hidden="false" customHeight="false" outlineLevel="0" collapsed="false"/>
    <row r="58095" customFormat="false" ht="15" hidden="false" customHeight="false" outlineLevel="0" collapsed="false"/>
    <row r="58096" customFormat="false" ht="15" hidden="false" customHeight="false" outlineLevel="0" collapsed="false"/>
    <row r="58097" customFormat="false" ht="15" hidden="false" customHeight="false" outlineLevel="0" collapsed="false"/>
    <row r="58098" customFormat="false" ht="15" hidden="false" customHeight="false" outlineLevel="0" collapsed="false"/>
    <row r="58099" customFormat="false" ht="15" hidden="false" customHeight="false" outlineLevel="0" collapsed="false"/>
    <row r="58100" customFormat="false" ht="15" hidden="false" customHeight="false" outlineLevel="0" collapsed="false"/>
    <row r="58101" customFormat="false" ht="15" hidden="false" customHeight="false" outlineLevel="0" collapsed="false"/>
    <row r="58102" customFormat="false" ht="15" hidden="false" customHeight="false" outlineLevel="0" collapsed="false"/>
    <row r="58103" customFormat="false" ht="15" hidden="false" customHeight="false" outlineLevel="0" collapsed="false"/>
    <row r="58104" customFormat="false" ht="15" hidden="false" customHeight="false" outlineLevel="0" collapsed="false"/>
    <row r="58105" customFormat="false" ht="15" hidden="false" customHeight="false" outlineLevel="0" collapsed="false"/>
    <row r="58106" customFormat="false" ht="15" hidden="false" customHeight="false" outlineLevel="0" collapsed="false"/>
    <row r="58107" customFormat="false" ht="15" hidden="false" customHeight="false" outlineLevel="0" collapsed="false"/>
    <row r="58108" customFormat="false" ht="15" hidden="false" customHeight="false" outlineLevel="0" collapsed="false"/>
    <row r="58109" customFormat="false" ht="15" hidden="false" customHeight="false" outlineLevel="0" collapsed="false"/>
    <row r="58110" customFormat="false" ht="15" hidden="false" customHeight="false" outlineLevel="0" collapsed="false"/>
    <row r="58111" customFormat="false" ht="15" hidden="false" customHeight="false" outlineLevel="0" collapsed="false"/>
    <row r="58112" customFormat="false" ht="15" hidden="false" customHeight="false" outlineLevel="0" collapsed="false"/>
    <row r="58113" customFormat="false" ht="15" hidden="false" customHeight="false" outlineLevel="0" collapsed="false"/>
    <row r="58114" customFormat="false" ht="15" hidden="false" customHeight="false" outlineLevel="0" collapsed="false"/>
    <row r="58115" customFormat="false" ht="15" hidden="false" customHeight="false" outlineLevel="0" collapsed="false"/>
    <row r="58116" customFormat="false" ht="15" hidden="false" customHeight="false" outlineLevel="0" collapsed="false"/>
    <row r="58117" customFormat="false" ht="15" hidden="false" customHeight="false" outlineLevel="0" collapsed="false"/>
    <row r="58118" customFormat="false" ht="15" hidden="false" customHeight="false" outlineLevel="0" collapsed="false"/>
    <row r="58119" customFormat="false" ht="15" hidden="false" customHeight="false" outlineLevel="0" collapsed="false"/>
    <row r="58120" customFormat="false" ht="15" hidden="false" customHeight="false" outlineLevel="0" collapsed="false"/>
    <row r="58121" customFormat="false" ht="15" hidden="false" customHeight="false" outlineLevel="0" collapsed="false"/>
    <row r="58122" customFormat="false" ht="15" hidden="false" customHeight="false" outlineLevel="0" collapsed="false"/>
    <row r="58123" customFormat="false" ht="15" hidden="false" customHeight="false" outlineLevel="0" collapsed="false"/>
    <row r="58124" customFormat="false" ht="15" hidden="false" customHeight="false" outlineLevel="0" collapsed="false"/>
    <row r="58125" customFormat="false" ht="15" hidden="false" customHeight="false" outlineLevel="0" collapsed="false"/>
    <row r="58126" customFormat="false" ht="15" hidden="false" customHeight="false" outlineLevel="0" collapsed="false"/>
    <row r="58127" customFormat="false" ht="15" hidden="false" customHeight="false" outlineLevel="0" collapsed="false"/>
    <row r="58128" customFormat="false" ht="15" hidden="false" customHeight="false" outlineLevel="0" collapsed="false"/>
    <row r="58129" customFormat="false" ht="15" hidden="false" customHeight="false" outlineLevel="0" collapsed="false"/>
    <row r="58130" customFormat="false" ht="15" hidden="false" customHeight="false" outlineLevel="0" collapsed="false"/>
    <row r="58131" customFormat="false" ht="15" hidden="false" customHeight="false" outlineLevel="0" collapsed="false"/>
    <row r="58132" customFormat="false" ht="15" hidden="false" customHeight="false" outlineLevel="0" collapsed="false"/>
    <row r="58133" customFormat="false" ht="15" hidden="false" customHeight="false" outlineLevel="0" collapsed="false"/>
    <row r="58134" customFormat="false" ht="15" hidden="false" customHeight="false" outlineLevel="0" collapsed="false"/>
    <row r="58135" customFormat="false" ht="15" hidden="false" customHeight="false" outlineLevel="0" collapsed="false"/>
    <row r="58136" customFormat="false" ht="15" hidden="false" customHeight="false" outlineLevel="0" collapsed="false"/>
    <row r="58137" customFormat="false" ht="15" hidden="false" customHeight="false" outlineLevel="0" collapsed="false"/>
    <row r="58138" customFormat="false" ht="15" hidden="false" customHeight="false" outlineLevel="0" collapsed="false"/>
    <row r="58139" customFormat="false" ht="15" hidden="false" customHeight="false" outlineLevel="0" collapsed="false"/>
    <row r="58140" customFormat="false" ht="15" hidden="false" customHeight="false" outlineLevel="0" collapsed="false"/>
    <row r="58141" customFormat="false" ht="15" hidden="false" customHeight="false" outlineLevel="0" collapsed="false"/>
    <row r="58142" customFormat="false" ht="15" hidden="false" customHeight="false" outlineLevel="0" collapsed="false"/>
    <row r="58143" customFormat="false" ht="15" hidden="false" customHeight="false" outlineLevel="0" collapsed="false"/>
    <row r="58144" customFormat="false" ht="15" hidden="false" customHeight="false" outlineLevel="0" collapsed="false"/>
    <row r="58145" customFormat="false" ht="15" hidden="false" customHeight="false" outlineLevel="0" collapsed="false"/>
    <row r="58146" customFormat="false" ht="15" hidden="false" customHeight="false" outlineLevel="0" collapsed="false"/>
    <row r="58147" customFormat="false" ht="15" hidden="false" customHeight="false" outlineLevel="0" collapsed="false"/>
    <row r="58148" customFormat="false" ht="15" hidden="false" customHeight="false" outlineLevel="0" collapsed="false"/>
    <row r="58149" customFormat="false" ht="15" hidden="false" customHeight="false" outlineLevel="0" collapsed="false"/>
    <row r="58150" customFormat="false" ht="15" hidden="false" customHeight="false" outlineLevel="0" collapsed="false"/>
    <row r="58151" customFormat="false" ht="15" hidden="false" customHeight="false" outlineLevel="0" collapsed="false"/>
    <row r="58152" customFormat="false" ht="15" hidden="false" customHeight="false" outlineLevel="0" collapsed="false"/>
    <row r="58153" customFormat="false" ht="15" hidden="false" customHeight="false" outlineLevel="0" collapsed="false"/>
    <row r="58154" customFormat="false" ht="15" hidden="false" customHeight="false" outlineLevel="0" collapsed="false"/>
    <row r="58155" customFormat="false" ht="15" hidden="false" customHeight="false" outlineLevel="0" collapsed="false"/>
    <row r="58156" customFormat="false" ht="15" hidden="false" customHeight="false" outlineLevel="0" collapsed="false"/>
    <row r="58157" customFormat="false" ht="15" hidden="false" customHeight="false" outlineLevel="0" collapsed="false"/>
    <row r="58158" customFormat="false" ht="15" hidden="false" customHeight="false" outlineLevel="0" collapsed="false"/>
    <row r="58159" customFormat="false" ht="15" hidden="false" customHeight="false" outlineLevel="0" collapsed="false"/>
    <row r="58160" customFormat="false" ht="15" hidden="false" customHeight="false" outlineLevel="0" collapsed="false"/>
    <row r="58161" customFormat="false" ht="15" hidden="false" customHeight="false" outlineLevel="0" collapsed="false"/>
    <row r="58162" customFormat="false" ht="15" hidden="false" customHeight="false" outlineLevel="0" collapsed="false"/>
    <row r="58163" customFormat="false" ht="15" hidden="false" customHeight="false" outlineLevel="0" collapsed="false"/>
    <row r="58164" customFormat="false" ht="15" hidden="false" customHeight="false" outlineLevel="0" collapsed="false"/>
    <row r="58165" customFormat="false" ht="15" hidden="false" customHeight="false" outlineLevel="0" collapsed="false"/>
    <row r="58166" customFormat="false" ht="15" hidden="false" customHeight="false" outlineLevel="0" collapsed="false"/>
    <row r="58167" customFormat="false" ht="15" hidden="false" customHeight="false" outlineLevel="0" collapsed="false"/>
    <row r="58168" customFormat="false" ht="15" hidden="false" customHeight="false" outlineLevel="0" collapsed="false"/>
    <row r="58169" customFormat="false" ht="15" hidden="false" customHeight="false" outlineLevel="0" collapsed="false"/>
    <row r="58170" customFormat="false" ht="15" hidden="false" customHeight="false" outlineLevel="0" collapsed="false"/>
    <row r="58171" customFormat="false" ht="15" hidden="false" customHeight="false" outlineLevel="0" collapsed="false"/>
    <row r="58172" customFormat="false" ht="15" hidden="false" customHeight="false" outlineLevel="0" collapsed="false"/>
    <row r="58173" customFormat="false" ht="15" hidden="false" customHeight="false" outlineLevel="0" collapsed="false"/>
    <row r="58174" customFormat="false" ht="15" hidden="false" customHeight="false" outlineLevel="0" collapsed="false"/>
    <row r="58175" customFormat="false" ht="15" hidden="false" customHeight="false" outlineLevel="0" collapsed="false"/>
    <row r="58176" customFormat="false" ht="15" hidden="false" customHeight="false" outlineLevel="0" collapsed="false"/>
    <row r="58177" customFormat="false" ht="15" hidden="false" customHeight="false" outlineLevel="0" collapsed="false"/>
    <row r="58178" customFormat="false" ht="15" hidden="false" customHeight="false" outlineLevel="0" collapsed="false"/>
    <row r="58179" customFormat="false" ht="15" hidden="false" customHeight="false" outlineLevel="0" collapsed="false"/>
    <row r="58180" customFormat="false" ht="15" hidden="false" customHeight="false" outlineLevel="0" collapsed="false"/>
    <row r="58181" customFormat="false" ht="15" hidden="false" customHeight="false" outlineLevel="0" collapsed="false"/>
    <row r="58182" customFormat="false" ht="15" hidden="false" customHeight="false" outlineLevel="0" collapsed="false"/>
    <row r="58183" customFormat="false" ht="15" hidden="false" customHeight="false" outlineLevel="0" collapsed="false"/>
    <row r="58184" customFormat="false" ht="15" hidden="false" customHeight="false" outlineLevel="0" collapsed="false"/>
    <row r="58185" customFormat="false" ht="15" hidden="false" customHeight="false" outlineLevel="0" collapsed="false"/>
    <row r="58186" customFormat="false" ht="15" hidden="false" customHeight="false" outlineLevel="0" collapsed="false"/>
    <row r="58187" customFormat="false" ht="15" hidden="false" customHeight="false" outlineLevel="0" collapsed="false"/>
    <row r="58188" customFormat="false" ht="15" hidden="false" customHeight="false" outlineLevel="0" collapsed="false"/>
    <row r="58189" customFormat="false" ht="15" hidden="false" customHeight="false" outlineLevel="0" collapsed="false"/>
    <row r="58190" customFormat="false" ht="15" hidden="false" customHeight="false" outlineLevel="0" collapsed="false"/>
    <row r="58191" customFormat="false" ht="15" hidden="false" customHeight="false" outlineLevel="0" collapsed="false"/>
    <row r="58192" customFormat="false" ht="15" hidden="false" customHeight="false" outlineLevel="0" collapsed="false"/>
    <row r="58193" customFormat="false" ht="15" hidden="false" customHeight="false" outlineLevel="0" collapsed="false"/>
    <row r="58194" customFormat="false" ht="15" hidden="false" customHeight="false" outlineLevel="0" collapsed="false"/>
    <row r="58195" customFormat="false" ht="15" hidden="false" customHeight="false" outlineLevel="0" collapsed="false"/>
    <row r="58196" customFormat="false" ht="15" hidden="false" customHeight="false" outlineLevel="0" collapsed="false"/>
    <row r="58197" customFormat="false" ht="15" hidden="false" customHeight="false" outlineLevel="0" collapsed="false"/>
    <row r="58198" customFormat="false" ht="15" hidden="false" customHeight="false" outlineLevel="0" collapsed="false"/>
    <row r="58199" customFormat="false" ht="15" hidden="false" customHeight="false" outlineLevel="0" collapsed="false"/>
    <row r="58200" customFormat="false" ht="15" hidden="false" customHeight="false" outlineLevel="0" collapsed="false"/>
    <row r="58201" customFormat="false" ht="15" hidden="false" customHeight="false" outlineLevel="0" collapsed="false"/>
    <row r="58202" customFormat="false" ht="15" hidden="false" customHeight="false" outlineLevel="0" collapsed="false"/>
    <row r="58203" customFormat="false" ht="15" hidden="false" customHeight="false" outlineLevel="0" collapsed="false"/>
    <row r="58204" customFormat="false" ht="15" hidden="false" customHeight="false" outlineLevel="0" collapsed="false"/>
    <row r="58205" customFormat="false" ht="15" hidden="false" customHeight="false" outlineLevel="0" collapsed="false"/>
    <row r="58206" customFormat="false" ht="15" hidden="false" customHeight="false" outlineLevel="0" collapsed="false"/>
    <row r="58207" customFormat="false" ht="15" hidden="false" customHeight="false" outlineLevel="0" collapsed="false"/>
    <row r="58208" customFormat="false" ht="15" hidden="false" customHeight="false" outlineLevel="0" collapsed="false"/>
    <row r="58209" customFormat="false" ht="15" hidden="false" customHeight="false" outlineLevel="0" collapsed="false"/>
    <row r="58210" customFormat="false" ht="15" hidden="false" customHeight="false" outlineLevel="0" collapsed="false"/>
    <row r="58211" customFormat="false" ht="15" hidden="false" customHeight="false" outlineLevel="0" collapsed="false"/>
    <row r="58212" customFormat="false" ht="15" hidden="false" customHeight="false" outlineLevel="0" collapsed="false"/>
    <row r="58213" customFormat="false" ht="15" hidden="false" customHeight="false" outlineLevel="0" collapsed="false"/>
    <row r="58214" customFormat="false" ht="15" hidden="false" customHeight="false" outlineLevel="0" collapsed="false"/>
    <row r="58215" customFormat="false" ht="15" hidden="false" customHeight="false" outlineLevel="0" collapsed="false"/>
    <row r="58216" customFormat="false" ht="15" hidden="false" customHeight="false" outlineLevel="0" collapsed="false"/>
    <row r="58217" customFormat="false" ht="15" hidden="false" customHeight="false" outlineLevel="0" collapsed="false"/>
    <row r="58218" customFormat="false" ht="15" hidden="false" customHeight="false" outlineLevel="0" collapsed="false"/>
    <row r="58219" customFormat="false" ht="15" hidden="false" customHeight="false" outlineLevel="0" collapsed="false"/>
    <row r="58220" customFormat="false" ht="15" hidden="false" customHeight="false" outlineLevel="0" collapsed="false"/>
    <row r="58221" customFormat="false" ht="15" hidden="false" customHeight="false" outlineLevel="0" collapsed="false"/>
    <row r="58222" customFormat="false" ht="15" hidden="false" customHeight="false" outlineLevel="0" collapsed="false"/>
    <row r="58223" customFormat="false" ht="15" hidden="false" customHeight="false" outlineLevel="0" collapsed="false"/>
    <row r="58224" customFormat="false" ht="15" hidden="false" customHeight="false" outlineLevel="0" collapsed="false"/>
    <row r="58225" customFormat="false" ht="15" hidden="false" customHeight="false" outlineLevel="0" collapsed="false"/>
    <row r="58226" customFormat="false" ht="15" hidden="false" customHeight="false" outlineLevel="0" collapsed="false"/>
    <row r="58227" customFormat="false" ht="15" hidden="false" customHeight="false" outlineLevel="0" collapsed="false"/>
    <row r="58228" customFormat="false" ht="15" hidden="false" customHeight="false" outlineLevel="0" collapsed="false"/>
    <row r="58229" customFormat="false" ht="15" hidden="false" customHeight="false" outlineLevel="0" collapsed="false"/>
    <row r="58230" customFormat="false" ht="15" hidden="false" customHeight="false" outlineLevel="0" collapsed="false"/>
    <row r="58231" customFormat="false" ht="15" hidden="false" customHeight="false" outlineLevel="0" collapsed="false"/>
    <row r="58232" customFormat="false" ht="15" hidden="false" customHeight="false" outlineLevel="0" collapsed="false"/>
    <row r="58233" customFormat="false" ht="15" hidden="false" customHeight="false" outlineLevel="0" collapsed="false"/>
    <row r="58234" customFormat="false" ht="15" hidden="false" customHeight="false" outlineLevel="0" collapsed="false"/>
    <row r="58235" customFormat="false" ht="15" hidden="false" customHeight="false" outlineLevel="0" collapsed="false"/>
    <row r="58236" customFormat="false" ht="15" hidden="false" customHeight="false" outlineLevel="0" collapsed="false"/>
    <row r="58237" customFormat="false" ht="15" hidden="false" customHeight="false" outlineLevel="0" collapsed="false"/>
    <row r="58238" customFormat="false" ht="15" hidden="false" customHeight="false" outlineLevel="0" collapsed="false"/>
    <row r="58239" customFormat="false" ht="15" hidden="false" customHeight="false" outlineLevel="0" collapsed="false"/>
    <row r="58240" customFormat="false" ht="15" hidden="false" customHeight="false" outlineLevel="0" collapsed="false"/>
    <row r="58241" customFormat="false" ht="15" hidden="false" customHeight="false" outlineLevel="0" collapsed="false"/>
    <row r="58242" customFormat="false" ht="15" hidden="false" customHeight="false" outlineLevel="0" collapsed="false"/>
    <row r="58243" customFormat="false" ht="15" hidden="false" customHeight="false" outlineLevel="0" collapsed="false"/>
    <row r="58244" customFormat="false" ht="15" hidden="false" customHeight="false" outlineLevel="0" collapsed="false"/>
    <row r="58245" customFormat="false" ht="15" hidden="false" customHeight="false" outlineLevel="0" collapsed="false"/>
    <row r="58246" customFormat="false" ht="15" hidden="false" customHeight="false" outlineLevel="0" collapsed="false"/>
    <row r="58247" customFormat="false" ht="15" hidden="false" customHeight="false" outlineLevel="0" collapsed="false"/>
    <row r="58248" customFormat="false" ht="15" hidden="false" customHeight="false" outlineLevel="0" collapsed="false"/>
    <row r="58249" customFormat="false" ht="15" hidden="false" customHeight="false" outlineLevel="0" collapsed="false"/>
    <row r="58250" customFormat="false" ht="15" hidden="false" customHeight="false" outlineLevel="0" collapsed="false"/>
    <row r="58251" customFormat="false" ht="15" hidden="false" customHeight="false" outlineLevel="0" collapsed="false"/>
    <row r="58252" customFormat="false" ht="15" hidden="false" customHeight="false" outlineLevel="0" collapsed="false"/>
    <row r="58253" customFormat="false" ht="15" hidden="false" customHeight="false" outlineLevel="0" collapsed="false"/>
    <row r="58254" customFormat="false" ht="15" hidden="false" customHeight="false" outlineLevel="0" collapsed="false"/>
    <row r="58255" customFormat="false" ht="15" hidden="false" customHeight="false" outlineLevel="0" collapsed="false"/>
    <row r="58256" customFormat="false" ht="15" hidden="false" customHeight="false" outlineLevel="0" collapsed="false"/>
    <row r="58257" customFormat="false" ht="15" hidden="false" customHeight="false" outlineLevel="0" collapsed="false"/>
    <row r="58258" customFormat="false" ht="15" hidden="false" customHeight="false" outlineLevel="0" collapsed="false"/>
    <row r="58259" customFormat="false" ht="15" hidden="false" customHeight="false" outlineLevel="0" collapsed="false"/>
    <row r="58260" customFormat="false" ht="15" hidden="false" customHeight="false" outlineLevel="0" collapsed="false"/>
    <row r="58261" customFormat="false" ht="15" hidden="false" customHeight="false" outlineLevel="0" collapsed="false"/>
    <row r="58262" customFormat="false" ht="15" hidden="false" customHeight="false" outlineLevel="0" collapsed="false"/>
    <row r="58263" customFormat="false" ht="15" hidden="false" customHeight="false" outlineLevel="0" collapsed="false"/>
    <row r="58264" customFormat="false" ht="15" hidden="false" customHeight="false" outlineLevel="0" collapsed="false"/>
    <row r="58265" customFormat="false" ht="15" hidden="false" customHeight="false" outlineLevel="0" collapsed="false"/>
    <row r="58266" customFormat="false" ht="15" hidden="false" customHeight="false" outlineLevel="0" collapsed="false"/>
    <row r="58267" customFormat="false" ht="15" hidden="false" customHeight="false" outlineLevel="0" collapsed="false"/>
    <row r="58268" customFormat="false" ht="15" hidden="false" customHeight="false" outlineLevel="0" collapsed="false"/>
    <row r="58269" customFormat="false" ht="15" hidden="false" customHeight="false" outlineLevel="0" collapsed="false"/>
    <row r="58270" customFormat="false" ht="15" hidden="false" customHeight="false" outlineLevel="0" collapsed="false"/>
    <row r="58271" customFormat="false" ht="15" hidden="false" customHeight="false" outlineLevel="0" collapsed="false"/>
    <row r="58272" customFormat="false" ht="15" hidden="false" customHeight="false" outlineLevel="0" collapsed="false"/>
    <row r="58273" customFormat="false" ht="15" hidden="false" customHeight="false" outlineLevel="0" collapsed="false"/>
    <row r="58274" customFormat="false" ht="15" hidden="false" customHeight="false" outlineLevel="0" collapsed="false"/>
    <row r="58275" customFormat="false" ht="15" hidden="false" customHeight="false" outlineLevel="0" collapsed="false"/>
    <row r="58276" customFormat="false" ht="15" hidden="false" customHeight="false" outlineLevel="0" collapsed="false"/>
    <row r="58277" customFormat="false" ht="15" hidden="false" customHeight="false" outlineLevel="0" collapsed="false"/>
    <row r="58278" customFormat="false" ht="15" hidden="false" customHeight="false" outlineLevel="0" collapsed="false"/>
    <row r="58279" customFormat="false" ht="15" hidden="false" customHeight="false" outlineLevel="0" collapsed="false"/>
    <row r="58280" customFormat="false" ht="15" hidden="false" customHeight="false" outlineLevel="0" collapsed="false"/>
    <row r="58281" customFormat="false" ht="15" hidden="false" customHeight="false" outlineLevel="0" collapsed="false"/>
    <row r="58282" customFormat="false" ht="15" hidden="false" customHeight="false" outlineLevel="0" collapsed="false"/>
    <row r="58283" customFormat="false" ht="15" hidden="false" customHeight="false" outlineLevel="0" collapsed="false"/>
    <row r="58284" customFormat="false" ht="15" hidden="false" customHeight="false" outlineLevel="0" collapsed="false"/>
    <row r="58285" customFormat="false" ht="15" hidden="false" customHeight="false" outlineLevel="0" collapsed="false"/>
    <row r="58286" customFormat="false" ht="15" hidden="false" customHeight="false" outlineLevel="0" collapsed="false"/>
    <row r="58287" customFormat="false" ht="15" hidden="false" customHeight="false" outlineLevel="0" collapsed="false"/>
    <row r="58288" customFormat="false" ht="15" hidden="false" customHeight="false" outlineLevel="0" collapsed="false"/>
    <row r="58289" customFormat="false" ht="15" hidden="false" customHeight="false" outlineLevel="0" collapsed="false"/>
    <row r="58290" customFormat="false" ht="15" hidden="false" customHeight="false" outlineLevel="0" collapsed="false"/>
    <row r="58291" customFormat="false" ht="15" hidden="false" customHeight="false" outlineLevel="0" collapsed="false"/>
    <row r="58292" customFormat="false" ht="15" hidden="false" customHeight="false" outlineLevel="0" collapsed="false"/>
    <row r="58293" customFormat="false" ht="15" hidden="false" customHeight="false" outlineLevel="0" collapsed="false"/>
    <row r="58294" customFormat="false" ht="15" hidden="false" customHeight="false" outlineLevel="0" collapsed="false"/>
    <row r="58295" customFormat="false" ht="15" hidden="false" customHeight="false" outlineLevel="0" collapsed="false"/>
    <row r="58296" customFormat="false" ht="15" hidden="false" customHeight="false" outlineLevel="0" collapsed="false"/>
    <row r="58297" customFormat="false" ht="15" hidden="false" customHeight="false" outlineLevel="0" collapsed="false"/>
    <row r="58298" customFormat="false" ht="15" hidden="false" customHeight="false" outlineLevel="0" collapsed="false"/>
    <row r="58299" customFormat="false" ht="15" hidden="false" customHeight="false" outlineLevel="0" collapsed="false"/>
    <row r="58300" customFormat="false" ht="15" hidden="false" customHeight="false" outlineLevel="0" collapsed="false"/>
    <row r="58301" customFormat="false" ht="15" hidden="false" customHeight="false" outlineLevel="0" collapsed="false"/>
    <row r="58302" customFormat="false" ht="15" hidden="false" customHeight="false" outlineLevel="0" collapsed="false"/>
    <row r="58303" customFormat="false" ht="15" hidden="false" customHeight="false" outlineLevel="0" collapsed="false"/>
    <row r="58304" customFormat="false" ht="15" hidden="false" customHeight="false" outlineLevel="0" collapsed="false"/>
    <row r="58305" customFormat="false" ht="15" hidden="false" customHeight="false" outlineLevel="0" collapsed="false"/>
    <row r="58306" customFormat="false" ht="15" hidden="false" customHeight="false" outlineLevel="0" collapsed="false"/>
    <row r="58307" customFormat="false" ht="15" hidden="false" customHeight="false" outlineLevel="0" collapsed="false"/>
    <row r="58308" customFormat="false" ht="15" hidden="false" customHeight="false" outlineLevel="0" collapsed="false"/>
    <row r="58309" customFormat="false" ht="15" hidden="false" customHeight="false" outlineLevel="0" collapsed="false"/>
    <row r="58310" customFormat="false" ht="15" hidden="false" customHeight="false" outlineLevel="0" collapsed="false"/>
    <row r="58311" customFormat="false" ht="15" hidden="false" customHeight="false" outlineLevel="0" collapsed="false"/>
    <row r="58312" customFormat="false" ht="15" hidden="false" customHeight="false" outlineLevel="0" collapsed="false"/>
    <row r="58313" customFormat="false" ht="15" hidden="false" customHeight="false" outlineLevel="0" collapsed="false"/>
    <row r="58314" customFormat="false" ht="15" hidden="false" customHeight="false" outlineLevel="0" collapsed="false"/>
    <row r="58315" customFormat="false" ht="15" hidden="false" customHeight="false" outlineLevel="0" collapsed="false"/>
    <row r="58316" customFormat="false" ht="15" hidden="false" customHeight="false" outlineLevel="0" collapsed="false"/>
    <row r="58317" customFormat="false" ht="15" hidden="false" customHeight="false" outlineLevel="0" collapsed="false"/>
    <row r="58318" customFormat="false" ht="15" hidden="false" customHeight="false" outlineLevel="0" collapsed="false"/>
    <row r="58319" customFormat="false" ht="15" hidden="false" customHeight="false" outlineLevel="0" collapsed="false"/>
    <row r="58320" customFormat="false" ht="15" hidden="false" customHeight="false" outlineLevel="0" collapsed="false"/>
    <row r="58321" customFormat="false" ht="15" hidden="false" customHeight="false" outlineLevel="0" collapsed="false"/>
    <row r="58322" customFormat="false" ht="15" hidden="false" customHeight="false" outlineLevel="0" collapsed="false"/>
    <row r="58323" customFormat="false" ht="15" hidden="false" customHeight="false" outlineLevel="0" collapsed="false"/>
    <row r="58324" customFormat="false" ht="15" hidden="false" customHeight="false" outlineLevel="0" collapsed="false"/>
    <row r="58325" customFormat="false" ht="15" hidden="false" customHeight="false" outlineLevel="0" collapsed="false"/>
    <row r="58326" customFormat="false" ht="15" hidden="false" customHeight="false" outlineLevel="0" collapsed="false"/>
    <row r="58327" customFormat="false" ht="15" hidden="false" customHeight="false" outlineLevel="0" collapsed="false"/>
    <row r="58328" customFormat="false" ht="15" hidden="false" customHeight="false" outlineLevel="0" collapsed="false"/>
    <row r="58329" customFormat="false" ht="15" hidden="false" customHeight="false" outlineLevel="0" collapsed="false"/>
    <row r="58330" customFormat="false" ht="15" hidden="false" customHeight="false" outlineLevel="0" collapsed="false"/>
    <row r="58331" customFormat="false" ht="15" hidden="false" customHeight="false" outlineLevel="0" collapsed="false"/>
    <row r="58332" customFormat="false" ht="15" hidden="false" customHeight="false" outlineLevel="0" collapsed="false"/>
    <row r="58333" customFormat="false" ht="15" hidden="false" customHeight="false" outlineLevel="0" collapsed="false"/>
    <row r="58334" customFormat="false" ht="15" hidden="false" customHeight="false" outlineLevel="0" collapsed="false"/>
    <row r="58335" customFormat="false" ht="15" hidden="false" customHeight="false" outlineLevel="0" collapsed="false"/>
    <row r="58336" customFormat="false" ht="15" hidden="false" customHeight="false" outlineLevel="0" collapsed="false"/>
    <row r="58337" customFormat="false" ht="15" hidden="false" customHeight="false" outlineLevel="0" collapsed="false"/>
    <row r="58338" customFormat="false" ht="15" hidden="false" customHeight="false" outlineLevel="0" collapsed="false"/>
    <row r="58339" customFormat="false" ht="15" hidden="false" customHeight="false" outlineLevel="0" collapsed="false"/>
    <row r="58340" customFormat="false" ht="15" hidden="false" customHeight="false" outlineLevel="0" collapsed="false"/>
    <row r="58341" customFormat="false" ht="15" hidden="false" customHeight="false" outlineLevel="0" collapsed="false"/>
    <row r="58342" customFormat="false" ht="15" hidden="false" customHeight="false" outlineLevel="0" collapsed="false"/>
    <row r="58343" customFormat="false" ht="15" hidden="false" customHeight="false" outlineLevel="0" collapsed="false"/>
    <row r="58344" customFormat="false" ht="15" hidden="false" customHeight="false" outlineLevel="0" collapsed="false"/>
    <row r="58345" customFormat="false" ht="15" hidden="false" customHeight="false" outlineLevel="0" collapsed="false"/>
    <row r="58346" customFormat="false" ht="15" hidden="false" customHeight="false" outlineLevel="0" collapsed="false"/>
    <row r="58347" customFormat="false" ht="15" hidden="false" customHeight="false" outlineLevel="0" collapsed="false"/>
    <row r="58348" customFormat="false" ht="15" hidden="false" customHeight="false" outlineLevel="0" collapsed="false"/>
    <row r="58349" customFormat="false" ht="15" hidden="false" customHeight="false" outlineLevel="0" collapsed="false"/>
    <row r="58350" customFormat="false" ht="15" hidden="false" customHeight="false" outlineLevel="0" collapsed="false"/>
    <row r="58351" customFormat="false" ht="15" hidden="false" customHeight="false" outlineLevel="0" collapsed="false"/>
    <row r="58352" customFormat="false" ht="15" hidden="false" customHeight="false" outlineLevel="0" collapsed="false"/>
    <row r="58353" customFormat="false" ht="15" hidden="false" customHeight="false" outlineLevel="0" collapsed="false"/>
    <row r="58354" customFormat="false" ht="15" hidden="false" customHeight="false" outlineLevel="0" collapsed="false"/>
    <row r="58355" customFormat="false" ht="15" hidden="false" customHeight="false" outlineLevel="0" collapsed="false"/>
    <row r="58356" customFormat="false" ht="15" hidden="false" customHeight="false" outlineLevel="0" collapsed="false"/>
    <row r="58357" customFormat="false" ht="15" hidden="false" customHeight="false" outlineLevel="0" collapsed="false"/>
    <row r="58358" customFormat="false" ht="15" hidden="false" customHeight="false" outlineLevel="0" collapsed="false"/>
    <row r="58359" customFormat="false" ht="15" hidden="false" customHeight="false" outlineLevel="0" collapsed="false"/>
    <row r="58360" customFormat="false" ht="15" hidden="false" customHeight="false" outlineLevel="0" collapsed="false"/>
    <row r="58361" customFormat="false" ht="15" hidden="false" customHeight="false" outlineLevel="0" collapsed="false"/>
    <row r="58362" customFormat="false" ht="15" hidden="false" customHeight="false" outlineLevel="0" collapsed="false"/>
    <row r="58363" customFormat="false" ht="15" hidden="false" customHeight="false" outlineLevel="0" collapsed="false"/>
    <row r="58364" customFormat="false" ht="15" hidden="false" customHeight="false" outlineLevel="0" collapsed="false"/>
    <row r="58365" customFormat="false" ht="15" hidden="false" customHeight="false" outlineLevel="0" collapsed="false"/>
    <row r="58366" customFormat="false" ht="15" hidden="false" customHeight="false" outlineLevel="0" collapsed="false"/>
    <row r="58367" customFormat="false" ht="15" hidden="false" customHeight="false" outlineLevel="0" collapsed="false"/>
    <row r="58368" customFormat="false" ht="15" hidden="false" customHeight="false" outlineLevel="0" collapsed="false"/>
    <row r="58369" customFormat="false" ht="15" hidden="false" customHeight="false" outlineLevel="0" collapsed="false"/>
    <row r="58370" customFormat="false" ht="15" hidden="false" customHeight="false" outlineLevel="0" collapsed="false"/>
    <row r="58371" customFormat="false" ht="15" hidden="false" customHeight="false" outlineLevel="0" collapsed="false"/>
    <row r="58372" customFormat="false" ht="15" hidden="false" customHeight="false" outlineLevel="0" collapsed="false"/>
    <row r="58373" customFormat="false" ht="15" hidden="false" customHeight="false" outlineLevel="0" collapsed="false"/>
    <row r="58374" customFormat="false" ht="15" hidden="false" customHeight="false" outlineLevel="0" collapsed="false"/>
    <row r="58375" customFormat="false" ht="15" hidden="false" customHeight="false" outlineLevel="0" collapsed="false"/>
    <row r="58376" customFormat="false" ht="15" hidden="false" customHeight="false" outlineLevel="0" collapsed="false"/>
    <row r="58377" customFormat="false" ht="15" hidden="false" customHeight="false" outlineLevel="0" collapsed="false"/>
    <row r="58378" customFormat="false" ht="15" hidden="false" customHeight="false" outlineLevel="0" collapsed="false"/>
    <row r="58379" customFormat="false" ht="15" hidden="false" customHeight="false" outlineLevel="0" collapsed="false"/>
    <row r="58380" customFormat="false" ht="15" hidden="false" customHeight="false" outlineLevel="0" collapsed="false"/>
    <row r="58381" customFormat="false" ht="15" hidden="false" customHeight="false" outlineLevel="0" collapsed="false"/>
    <row r="58382" customFormat="false" ht="15" hidden="false" customHeight="false" outlineLevel="0" collapsed="false"/>
    <row r="58383" customFormat="false" ht="15" hidden="false" customHeight="false" outlineLevel="0" collapsed="false"/>
    <row r="58384" customFormat="false" ht="15" hidden="false" customHeight="false" outlineLevel="0" collapsed="false"/>
    <row r="58385" customFormat="false" ht="15" hidden="false" customHeight="false" outlineLevel="0" collapsed="false"/>
    <row r="58386" customFormat="false" ht="15" hidden="false" customHeight="false" outlineLevel="0" collapsed="false"/>
    <row r="58387" customFormat="false" ht="15" hidden="false" customHeight="false" outlineLevel="0" collapsed="false"/>
    <row r="58388" customFormat="false" ht="15" hidden="false" customHeight="false" outlineLevel="0" collapsed="false"/>
    <row r="58389" customFormat="false" ht="15" hidden="false" customHeight="false" outlineLevel="0" collapsed="false"/>
    <row r="58390" customFormat="false" ht="15" hidden="false" customHeight="false" outlineLevel="0" collapsed="false"/>
    <row r="58391" customFormat="false" ht="15" hidden="false" customHeight="false" outlineLevel="0" collapsed="false"/>
    <row r="58392" customFormat="false" ht="15" hidden="false" customHeight="false" outlineLevel="0" collapsed="false"/>
    <row r="58393" customFormat="false" ht="15" hidden="false" customHeight="false" outlineLevel="0" collapsed="false"/>
    <row r="58394" customFormat="false" ht="15" hidden="false" customHeight="false" outlineLevel="0" collapsed="false"/>
    <row r="58395" customFormat="false" ht="15" hidden="false" customHeight="false" outlineLevel="0" collapsed="false"/>
    <row r="58396" customFormat="false" ht="15" hidden="false" customHeight="false" outlineLevel="0" collapsed="false"/>
    <row r="58397" customFormat="false" ht="15" hidden="false" customHeight="false" outlineLevel="0" collapsed="false"/>
    <row r="58398" customFormat="false" ht="15" hidden="false" customHeight="false" outlineLevel="0" collapsed="false"/>
    <row r="58399" customFormat="false" ht="15" hidden="false" customHeight="false" outlineLevel="0" collapsed="false"/>
    <row r="58400" customFormat="false" ht="15" hidden="false" customHeight="false" outlineLevel="0" collapsed="false"/>
    <row r="58401" customFormat="false" ht="15" hidden="false" customHeight="false" outlineLevel="0" collapsed="false"/>
    <row r="58402" customFormat="false" ht="15" hidden="false" customHeight="false" outlineLevel="0" collapsed="false"/>
    <row r="58403" customFormat="false" ht="15" hidden="false" customHeight="false" outlineLevel="0" collapsed="false"/>
    <row r="58404" customFormat="false" ht="15" hidden="false" customHeight="false" outlineLevel="0" collapsed="false"/>
    <row r="58405" customFormat="false" ht="15" hidden="false" customHeight="false" outlineLevel="0" collapsed="false"/>
    <row r="58406" customFormat="false" ht="15" hidden="false" customHeight="false" outlineLevel="0" collapsed="false"/>
    <row r="58407" customFormat="false" ht="15" hidden="false" customHeight="false" outlineLevel="0" collapsed="false"/>
    <row r="58408" customFormat="false" ht="15" hidden="false" customHeight="false" outlineLevel="0" collapsed="false"/>
    <row r="58409" customFormat="false" ht="15" hidden="false" customHeight="false" outlineLevel="0" collapsed="false"/>
    <row r="58410" customFormat="false" ht="15" hidden="false" customHeight="false" outlineLevel="0" collapsed="false"/>
    <row r="58411" customFormat="false" ht="15" hidden="false" customHeight="false" outlineLevel="0" collapsed="false"/>
    <row r="58412" customFormat="false" ht="15" hidden="false" customHeight="false" outlineLevel="0" collapsed="false"/>
    <row r="58413" customFormat="false" ht="15" hidden="false" customHeight="false" outlineLevel="0" collapsed="false"/>
    <row r="58414" customFormat="false" ht="15" hidden="false" customHeight="false" outlineLevel="0" collapsed="false"/>
    <row r="58415" customFormat="false" ht="15" hidden="false" customHeight="false" outlineLevel="0" collapsed="false"/>
    <row r="58416" customFormat="false" ht="15" hidden="false" customHeight="false" outlineLevel="0" collapsed="false"/>
    <row r="58417" customFormat="false" ht="15" hidden="false" customHeight="false" outlineLevel="0" collapsed="false"/>
    <row r="58418" customFormat="false" ht="15" hidden="false" customHeight="false" outlineLevel="0" collapsed="false"/>
    <row r="58419" customFormat="false" ht="15" hidden="false" customHeight="false" outlineLevel="0" collapsed="false"/>
    <row r="58420" customFormat="false" ht="15" hidden="false" customHeight="false" outlineLevel="0" collapsed="false"/>
    <row r="58421" customFormat="false" ht="15" hidden="false" customHeight="false" outlineLevel="0" collapsed="false"/>
    <row r="58422" customFormat="false" ht="15" hidden="false" customHeight="false" outlineLevel="0" collapsed="false"/>
    <row r="58423" customFormat="false" ht="15" hidden="false" customHeight="false" outlineLevel="0" collapsed="false"/>
    <row r="58424" customFormat="false" ht="15" hidden="false" customHeight="false" outlineLevel="0" collapsed="false"/>
    <row r="58425" customFormat="false" ht="15" hidden="false" customHeight="false" outlineLevel="0" collapsed="false"/>
    <row r="58426" customFormat="false" ht="15" hidden="false" customHeight="false" outlineLevel="0" collapsed="false"/>
    <row r="58427" customFormat="false" ht="15" hidden="false" customHeight="false" outlineLevel="0" collapsed="false"/>
    <row r="58428" customFormat="false" ht="15" hidden="false" customHeight="false" outlineLevel="0" collapsed="false"/>
    <row r="58429" customFormat="false" ht="15" hidden="false" customHeight="false" outlineLevel="0" collapsed="false"/>
    <row r="58430" customFormat="false" ht="15" hidden="false" customHeight="false" outlineLevel="0" collapsed="false"/>
    <row r="58431" customFormat="false" ht="15" hidden="false" customHeight="false" outlineLevel="0" collapsed="false"/>
    <row r="58432" customFormat="false" ht="15" hidden="false" customHeight="false" outlineLevel="0" collapsed="false"/>
    <row r="58433" customFormat="false" ht="15" hidden="false" customHeight="false" outlineLevel="0" collapsed="false"/>
    <row r="58434" customFormat="false" ht="15" hidden="false" customHeight="false" outlineLevel="0" collapsed="false"/>
    <row r="58435" customFormat="false" ht="15" hidden="false" customHeight="false" outlineLevel="0" collapsed="false"/>
    <row r="58436" customFormat="false" ht="15" hidden="false" customHeight="false" outlineLevel="0" collapsed="false"/>
    <row r="58437" customFormat="false" ht="15" hidden="false" customHeight="false" outlineLevel="0" collapsed="false"/>
    <row r="58438" customFormat="false" ht="15" hidden="false" customHeight="false" outlineLevel="0" collapsed="false"/>
    <row r="58439" customFormat="false" ht="15" hidden="false" customHeight="false" outlineLevel="0" collapsed="false"/>
    <row r="58440" customFormat="false" ht="15" hidden="false" customHeight="false" outlineLevel="0" collapsed="false"/>
    <row r="58441" customFormat="false" ht="15" hidden="false" customHeight="false" outlineLevel="0" collapsed="false"/>
    <row r="58442" customFormat="false" ht="15" hidden="false" customHeight="false" outlineLevel="0" collapsed="false"/>
    <row r="58443" customFormat="false" ht="15" hidden="false" customHeight="false" outlineLevel="0" collapsed="false"/>
    <row r="58444" customFormat="false" ht="15" hidden="false" customHeight="false" outlineLevel="0" collapsed="false"/>
    <row r="58445" customFormat="false" ht="15" hidden="false" customHeight="false" outlineLevel="0" collapsed="false"/>
    <row r="58446" customFormat="false" ht="15" hidden="false" customHeight="false" outlineLevel="0" collapsed="false"/>
    <row r="58447" customFormat="false" ht="15" hidden="false" customHeight="false" outlineLevel="0" collapsed="false"/>
    <row r="58448" customFormat="false" ht="15" hidden="false" customHeight="false" outlineLevel="0" collapsed="false"/>
    <row r="58449" customFormat="false" ht="15" hidden="false" customHeight="false" outlineLevel="0" collapsed="false"/>
    <row r="58450" customFormat="false" ht="15" hidden="false" customHeight="false" outlineLevel="0" collapsed="false"/>
    <row r="58451" customFormat="false" ht="15" hidden="false" customHeight="false" outlineLevel="0" collapsed="false"/>
    <row r="58452" customFormat="false" ht="15" hidden="false" customHeight="false" outlineLevel="0" collapsed="false"/>
    <row r="58453" customFormat="false" ht="15" hidden="false" customHeight="false" outlineLevel="0" collapsed="false"/>
    <row r="58454" customFormat="false" ht="15" hidden="false" customHeight="false" outlineLevel="0" collapsed="false"/>
    <row r="58455" customFormat="false" ht="15" hidden="false" customHeight="false" outlineLevel="0" collapsed="false"/>
    <row r="58456" customFormat="false" ht="15" hidden="false" customHeight="false" outlineLevel="0" collapsed="false"/>
    <row r="58457" customFormat="false" ht="15" hidden="false" customHeight="false" outlineLevel="0" collapsed="false"/>
    <row r="58458" customFormat="false" ht="15" hidden="false" customHeight="false" outlineLevel="0" collapsed="false"/>
    <row r="58459" customFormat="false" ht="15" hidden="false" customHeight="false" outlineLevel="0" collapsed="false"/>
    <row r="58460" customFormat="false" ht="15" hidden="false" customHeight="false" outlineLevel="0" collapsed="false"/>
    <row r="58461" customFormat="false" ht="15" hidden="false" customHeight="false" outlineLevel="0" collapsed="false"/>
    <row r="58462" customFormat="false" ht="15" hidden="false" customHeight="false" outlineLevel="0" collapsed="false"/>
    <row r="58463" customFormat="false" ht="15" hidden="false" customHeight="false" outlineLevel="0" collapsed="false"/>
    <row r="58464" customFormat="false" ht="15" hidden="false" customHeight="false" outlineLevel="0" collapsed="false"/>
    <row r="58465" customFormat="false" ht="15" hidden="false" customHeight="false" outlineLevel="0" collapsed="false"/>
    <row r="58466" customFormat="false" ht="15" hidden="false" customHeight="false" outlineLevel="0" collapsed="false"/>
    <row r="58467" customFormat="false" ht="15" hidden="false" customHeight="false" outlineLevel="0" collapsed="false"/>
    <row r="58468" customFormat="false" ht="15" hidden="false" customHeight="false" outlineLevel="0" collapsed="false"/>
    <row r="58469" customFormat="false" ht="15" hidden="false" customHeight="false" outlineLevel="0" collapsed="false"/>
    <row r="58470" customFormat="false" ht="15" hidden="false" customHeight="false" outlineLevel="0" collapsed="false"/>
    <row r="58471" customFormat="false" ht="15" hidden="false" customHeight="false" outlineLevel="0" collapsed="false"/>
    <row r="58472" customFormat="false" ht="15" hidden="false" customHeight="false" outlineLevel="0" collapsed="false"/>
    <row r="58473" customFormat="false" ht="15" hidden="false" customHeight="false" outlineLevel="0" collapsed="false"/>
    <row r="58474" customFormat="false" ht="15" hidden="false" customHeight="false" outlineLevel="0" collapsed="false"/>
    <row r="58475" customFormat="false" ht="15" hidden="false" customHeight="false" outlineLevel="0" collapsed="false"/>
    <row r="58476" customFormat="false" ht="15" hidden="false" customHeight="false" outlineLevel="0" collapsed="false"/>
    <row r="58477" customFormat="false" ht="15" hidden="false" customHeight="false" outlineLevel="0" collapsed="false"/>
    <row r="58478" customFormat="false" ht="15" hidden="false" customHeight="false" outlineLevel="0" collapsed="false"/>
    <row r="58479" customFormat="false" ht="15" hidden="false" customHeight="false" outlineLevel="0" collapsed="false"/>
    <row r="58480" customFormat="false" ht="15" hidden="false" customHeight="false" outlineLevel="0" collapsed="false"/>
    <row r="58481" customFormat="false" ht="15" hidden="false" customHeight="false" outlineLevel="0" collapsed="false"/>
    <row r="58482" customFormat="false" ht="15" hidden="false" customHeight="false" outlineLevel="0" collapsed="false"/>
    <row r="58483" customFormat="false" ht="15" hidden="false" customHeight="false" outlineLevel="0" collapsed="false"/>
    <row r="58484" customFormat="false" ht="15" hidden="false" customHeight="false" outlineLevel="0" collapsed="false"/>
    <row r="58485" customFormat="false" ht="15" hidden="false" customHeight="false" outlineLevel="0" collapsed="false"/>
    <row r="58486" customFormat="false" ht="15" hidden="false" customHeight="false" outlineLevel="0" collapsed="false"/>
    <row r="58487" customFormat="false" ht="15" hidden="false" customHeight="false" outlineLevel="0" collapsed="false"/>
    <row r="58488" customFormat="false" ht="15" hidden="false" customHeight="false" outlineLevel="0" collapsed="false"/>
    <row r="58489" customFormat="false" ht="15" hidden="false" customHeight="false" outlineLevel="0" collapsed="false"/>
    <row r="58490" customFormat="false" ht="15" hidden="false" customHeight="false" outlineLevel="0" collapsed="false"/>
    <row r="58491" customFormat="false" ht="15" hidden="false" customHeight="false" outlineLevel="0" collapsed="false"/>
    <row r="58492" customFormat="false" ht="15" hidden="false" customHeight="false" outlineLevel="0" collapsed="false"/>
    <row r="58493" customFormat="false" ht="15" hidden="false" customHeight="false" outlineLevel="0" collapsed="false"/>
    <row r="58494" customFormat="false" ht="15" hidden="false" customHeight="false" outlineLevel="0" collapsed="false"/>
    <row r="58495" customFormat="false" ht="15" hidden="false" customHeight="false" outlineLevel="0" collapsed="false"/>
    <row r="58496" customFormat="false" ht="15" hidden="false" customHeight="false" outlineLevel="0" collapsed="false"/>
    <row r="58497" customFormat="false" ht="15" hidden="false" customHeight="false" outlineLevel="0" collapsed="false"/>
    <row r="58498" customFormat="false" ht="15" hidden="false" customHeight="false" outlineLevel="0" collapsed="false"/>
    <row r="58499" customFormat="false" ht="15" hidden="false" customHeight="false" outlineLevel="0" collapsed="false"/>
    <row r="58500" customFormat="false" ht="15" hidden="false" customHeight="false" outlineLevel="0" collapsed="false"/>
    <row r="58501" customFormat="false" ht="15" hidden="false" customHeight="false" outlineLevel="0" collapsed="false"/>
    <row r="58502" customFormat="false" ht="15" hidden="false" customHeight="false" outlineLevel="0" collapsed="false"/>
    <row r="58503" customFormat="false" ht="15" hidden="false" customHeight="false" outlineLevel="0" collapsed="false"/>
    <row r="58504" customFormat="false" ht="15" hidden="false" customHeight="false" outlineLevel="0" collapsed="false"/>
    <row r="58505" customFormat="false" ht="15" hidden="false" customHeight="false" outlineLevel="0" collapsed="false"/>
    <row r="58506" customFormat="false" ht="15" hidden="false" customHeight="false" outlineLevel="0" collapsed="false"/>
    <row r="58507" customFormat="false" ht="15" hidden="false" customHeight="false" outlineLevel="0" collapsed="false"/>
    <row r="58508" customFormat="false" ht="15" hidden="false" customHeight="false" outlineLevel="0" collapsed="false"/>
    <row r="58509" customFormat="false" ht="15" hidden="false" customHeight="false" outlineLevel="0" collapsed="false"/>
    <row r="58510" customFormat="false" ht="15" hidden="false" customHeight="false" outlineLevel="0" collapsed="false"/>
    <row r="58511" customFormat="false" ht="15" hidden="false" customHeight="false" outlineLevel="0" collapsed="false"/>
    <row r="58512" customFormat="false" ht="15" hidden="false" customHeight="false" outlineLevel="0" collapsed="false"/>
    <row r="58513" customFormat="false" ht="15" hidden="false" customHeight="false" outlineLevel="0" collapsed="false"/>
    <row r="58514" customFormat="false" ht="15" hidden="false" customHeight="false" outlineLevel="0" collapsed="false"/>
    <row r="58515" customFormat="false" ht="15" hidden="false" customHeight="false" outlineLevel="0" collapsed="false"/>
    <row r="58516" customFormat="false" ht="15" hidden="false" customHeight="false" outlineLevel="0" collapsed="false"/>
    <row r="58517" customFormat="false" ht="15" hidden="false" customHeight="false" outlineLevel="0" collapsed="false"/>
    <row r="58518" customFormat="false" ht="15" hidden="false" customHeight="false" outlineLevel="0" collapsed="false"/>
    <row r="58519" customFormat="false" ht="15" hidden="false" customHeight="false" outlineLevel="0" collapsed="false"/>
    <row r="58520" customFormat="false" ht="15" hidden="false" customHeight="false" outlineLevel="0" collapsed="false"/>
    <row r="58521" customFormat="false" ht="15" hidden="false" customHeight="false" outlineLevel="0" collapsed="false"/>
    <row r="58522" customFormat="false" ht="15" hidden="false" customHeight="false" outlineLevel="0" collapsed="false"/>
    <row r="58523" customFormat="false" ht="15" hidden="false" customHeight="false" outlineLevel="0" collapsed="false"/>
    <row r="58524" customFormat="false" ht="15" hidden="false" customHeight="false" outlineLevel="0" collapsed="false"/>
    <row r="58525" customFormat="false" ht="15" hidden="false" customHeight="false" outlineLevel="0" collapsed="false"/>
    <row r="58526" customFormat="false" ht="15" hidden="false" customHeight="false" outlineLevel="0" collapsed="false"/>
    <row r="58527" customFormat="false" ht="15" hidden="false" customHeight="false" outlineLevel="0" collapsed="false"/>
    <row r="58528" customFormat="false" ht="15" hidden="false" customHeight="false" outlineLevel="0" collapsed="false"/>
    <row r="58529" customFormat="false" ht="15" hidden="false" customHeight="false" outlineLevel="0" collapsed="false"/>
    <row r="58530" customFormat="false" ht="15" hidden="false" customHeight="false" outlineLevel="0" collapsed="false"/>
    <row r="58531" customFormat="false" ht="15" hidden="false" customHeight="false" outlineLevel="0" collapsed="false"/>
    <row r="58532" customFormat="false" ht="15" hidden="false" customHeight="false" outlineLevel="0" collapsed="false"/>
    <row r="58533" customFormat="false" ht="15" hidden="false" customHeight="false" outlineLevel="0" collapsed="false"/>
    <row r="58534" customFormat="false" ht="15" hidden="false" customHeight="false" outlineLevel="0" collapsed="false"/>
    <row r="58535" customFormat="false" ht="15" hidden="false" customHeight="false" outlineLevel="0" collapsed="false"/>
    <row r="58536" customFormat="false" ht="15" hidden="false" customHeight="false" outlineLevel="0" collapsed="false"/>
    <row r="58537" customFormat="false" ht="15" hidden="false" customHeight="false" outlineLevel="0" collapsed="false"/>
    <row r="58538" customFormat="false" ht="15" hidden="false" customHeight="false" outlineLevel="0" collapsed="false"/>
    <row r="58539" customFormat="false" ht="15" hidden="false" customHeight="false" outlineLevel="0" collapsed="false"/>
    <row r="58540" customFormat="false" ht="15" hidden="false" customHeight="false" outlineLevel="0" collapsed="false"/>
    <row r="58541" customFormat="false" ht="15" hidden="false" customHeight="false" outlineLevel="0" collapsed="false"/>
    <row r="58542" customFormat="false" ht="15" hidden="false" customHeight="false" outlineLevel="0" collapsed="false"/>
    <row r="58543" customFormat="false" ht="15" hidden="false" customHeight="false" outlineLevel="0" collapsed="false"/>
    <row r="58544" customFormat="false" ht="15" hidden="false" customHeight="false" outlineLevel="0" collapsed="false"/>
    <row r="58545" customFormat="false" ht="15" hidden="false" customHeight="false" outlineLevel="0" collapsed="false"/>
    <row r="58546" customFormat="false" ht="15" hidden="false" customHeight="false" outlineLevel="0" collapsed="false"/>
    <row r="58547" customFormat="false" ht="15" hidden="false" customHeight="false" outlineLevel="0" collapsed="false"/>
    <row r="58548" customFormat="false" ht="15" hidden="false" customHeight="false" outlineLevel="0" collapsed="false"/>
    <row r="58549" customFormat="false" ht="15" hidden="false" customHeight="false" outlineLevel="0" collapsed="false"/>
    <row r="58550" customFormat="false" ht="15" hidden="false" customHeight="false" outlineLevel="0" collapsed="false"/>
    <row r="58551" customFormat="false" ht="15" hidden="false" customHeight="false" outlineLevel="0" collapsed="false"/>
    <row r="58552" customFormat="false" ht="15" hidden="false" customHeight="false" outlineLevel="0" collapsed="false"/>
    <row r="58553" customFormat="false" ht="15" hidden="false" customHeight="false" outlineLevel="0" collapsed="false"/>
    <row r="58554" customFormat="false" ht="15" hidden="false" customHeight="false" outlineLevel="0" collapsed="false"/>
    <row r="58555" customFormat="false" ht="15" hidden="false" customHeight="false" outlineLevel="0" collapsed="false"/>
    <row r="58556" customFormat="false" ht="15" hidden="false" customHeight="false" outlineLevel="0" collapsed="false"/>
    <row r="58557" customFormat="false" ht="15" hidden="false" customHeight="false" outlineLevel="0" collapsed="false"/>
    <row r="58558" customFormat="false" ht="15" hidden="false" customHeight="false" outlineLevel="0" collapsed="false"/>
    <row r="58559" customFormat="false" ht="15" hidden="false" customHeight="false" outlineLevel="0" collapsed="false"/>
    <row r="58560" customFormat="false" ht="15" hidden="false" customHeight="false" outlineLevel="0" collapsed="false"/>
    <row r="58561" customFormat="false" ht="15" hidden="false" customHeight="false" outlineLevel="0" collapsed="false"/>
    <row r="58562" customFormat="false" ht="15" hidden="false" customHeight="false" outlineLevel="0" collapsed="false"/>
    <row r="58563" customFormat="false" ht="15" hidden="false" customHeight="false" outlineLevel="0" collapsed="false"/>
    <row r="58564" customFormat="false" ht="15" hidden="false" customHeight="false" outlineLevel="0" collapsed="false"/>
    <row r="58565" customFormat="false" ht="15" hidden="false" customHeight="false" outlineLevel="0" collapsed="false"/>
    <row r="58566" customFormat="false" ht="15" hidden="false" customHeight="false" outlineLevel="0" collapsed="false"/>
    <row r="58567" customFormat="false" ht="15" hidden="false" customHeight="false" outlineLevel="0" collapsed="false"/>
    <row r="58568" customFormat="false" ht="15" hidden="false" customHeight="false" outlineLevel="0" collapsed="false"/>
    <row r="58569" customFormat="false" ht="15" hidden="false" customHeight="false" outlineLevel="0" collapsed="false"/>
    <row r="58570" customFormat="false" ht="15" hidden="false" customHeight="false" outlineLevel="0" collapsed="false"/>
    <row r="58571" customFormat="false" ht="15" hidden="false" customHeight="false" outlineLevel="0" collapsed="false"/>
    <row r="58572" customFormat="false" ht="15" hidden="false" customHeight="false" outlineLevel="0" collapsed="false"/>
    <row r="58573" customFormat="false" ht="15" hidden="false" customHeight="false" outlineLevel="0" collapsed="false"/>
    <row r="58574" customFormat="false" ht="15" hidden="false" customHeight="false" outlineLevel="0" collapsed="false"/>
    <row r="58575" customFormat="false" ht="15" hidden="false" customHeight="false" outlineLevel="0" collapsed="false"/>
    <row r="58576" customFormat="false" ht="15" hidden="false" customHeight="false" outlineLevel="0" collapsed="false"/>
    <row r="58577" customFormat="false" ht="15" hidden="false" customHeight="false" outlineLevel="0" collapsed="false"/>
    <row r="58578" customFormat="false" ht="15" hidden="false" customHeight="false" outlineLevel="0" collapsed="false"/>
    <row r="58579" customFormat="false" ht="15" hidden="false" customHeight="false" outlineLevel="0" collapsed="false"/>
    <row r="58580" customFormat="false" ht="15" hidden="false" customHeight="false" outlineLevel="0" collapsed="false"/>
    <row r="58581" customFormat="false" ht="15" hidden="false" customHeight="false" outlineLevel="0" collapsed="false"/>
    <row r="58582" customFormat="false" ht="15" hidden="false" customHeight="false" outlineLevel="0" collapsed="false"/>
    <row r="58583" customFormat="false" ht="15" hidden="false" customHeight="false" outlineLevel="0" collapsed="false"/>
    <row r="58584" customFormat="false" ht="15" hidden="false" customHeight="false" outlineLevel="0" collapsed="false"/>
    <row r="58585" customFormat="false" ht="15" hidden="false" customHeight="false" outlineLevel="0" collapsed="false"/>
    <row r="58586" customFormat="false" ht="15" hidden="false" customHeight="false" outlineLevel="0" collapsed="false"/>
    <row r="58587" customFormat="false" ht="15" hidden="false" customHeight="false" outlineLevel="0" collapsed="false"/>
    <row r="58588" customFormat="false" ht="15" hidden="false" customHeight="false" outlineLevel="0" collapsed="false"/>
    <row r="58589" customFormat="false" ht="15" hidden="false" customHeight="false" outlineLevel="0" collapsed="false"/>
    <row r="58590" customFormat="false" ht="15" hidden="false" customHeight="false" outlineLevel="0" collapsed="false"/>
    <row r="58591" customFormat="false" ht="15" hidden="false" customHeight="false" outlineLevel="0" collapsed="false"/>
    <row r="58592" customFormat="false" ht="15" hidden="false" customHeight="false" outlineLevel="0" collapsed="false"/>
    <row r="58593" customFormat="false" ht="15" hidden="false" customHeight="false" outlineLevel="0" collapsed="false"/>
    <row r="58594" customFormat="false" ht="15" hidden="false" customHeight="false" outlineLevel="0" collapsed="false"/>
    <row r="58595" customFormat="false" ht="15" hidden="false" customHeight="false" outlineLevel="0" collapsed="false"/>
    <row r="58596" customFormat="false" ht="15" hidden="false" customHeight="false" outlineLevel="0" collapsed="false"/>
    <row r="58597" customFormat="false" ht="15" hidden="false" customHeight="false" outlineLevel="0" collapsed="false"/>
    <row r="58598" customFormat="false" ht="15" hidden="false" customHeight="false" outlineLevel="0" collapsed="false"/>
    <row r="58599" customFormat="false" ht="15" hidden="false" customHeight="false" outlineLevel="0" collapsed="false"/>
    <row r="58600" customFormat="false" ht="15" hidden="false" customHeight="false" outlineLevel="0" collapsed="false"/>
    <row r="58601" customFormat="false" ht="15" hidden="false" customHeight="false" outlineLevel="0" collapsed="false"/>
    <row r="58602" customFormat="false" ht="15" hidden="false" customHeight="false" outlineLevel="0" collapsed="false"/>
    <row r="58603" customFormat="false" ht="15" hidden="false" customHeight="false" outlineLevel="0" collapsed="false"/>
    <row r="58604" customFormat="false" ht="15" hidden="false" customHeight="false" outlineLevel="0" collapsed="false"/>
    <row r="58605" customFormat="false" ht="15" hidden="false" customHeight="false" outlineLevel="0" collapsed="false"/>
    <row r="58606" customFormat="false" ht="15" hidden="false" customHeight="false" outlineLevel="0" collapsed="false"/>
    <row r="58607" customFormat="false" ht="15" hidden="false" customHeight="false" outlineLevel="0" collapsed="false"/>
    <row r="58608" customFormat="false" ht="15" hidden="false" customHeight="false" outlineLevel="0" collapsed="false"/>
    <row r="58609" customFormat="false" ht="15" hidden="false" customHeight="false" outlineLevel="0" collapsed="false"/>
    <row r="58610" customFormat="false" ht="15" hidden="false" customHeight="false" outlineLevel="0" collapsed="false"/>
    <row r="58611" customFormat="false" ht="15" hidden="false" customHeight="false" outlineLevel="0" collapsed="false"/>
    <row r="58612" customFormat="false" ht="15" hidden="false" customHeight="false" outlineLevel="0" collapsed="false"/>
    <row r="58613" customFormat="false" ht="15" hidden="false" customHeight="false" outlineLevel="0" collapsed="false"/>
    <row r="58614" customFormat="false" ht="15" hidden="false" customHeight="false" outlineLevel="0" collapsed="false"/>
    <row r="58615" customFormat="false" ht="15" hidden="false" customHeight="false" outlineLevel="0" collapsed="false"/>
    <row r="58616" customFormat="false" ht="15" hidden="false" customHeight="false" outlineLevel="0" collapsed="false"/>
    <row r="58617" customFormat="false" ht="15" hidden="false" customHeight="false" outlineLevel="0" collapsed="false"/>
    <row r="58618" customFormat="false" ht="15" hidden="false" customHeight="false" outlineLevel="0" collapsed="false"/>
    <row r="58619" customFormat="false" ht="15" hidden="false" customHeight="false" outlineLevel="0" collapsed="false"/>
    <row r="58620" customFormat="false" ht="15" hidden="false" customHeight="false" outlineLevel="0" collapsed="false"/>
    <row r="58621" customFormat="false" ht="15" hidden="false" customHeight="false" outlineLevel="0" collapsed="false"/>
    <row r="58622" customFormat="false" ht="15" hidden="false" customHeight="false" outlineLevel="0" collapsed="false"/>
    <row r="58623" customFormat="false" ht="15" hidden="false" customHeight="false" outlineLevel="0" collapsed="false"/>
    <row r="58624" customFormat="false" ht="15" hidden="false" customHeight="false" outlineLevel="0" collapsed="false"/>
    <row r="58625" customFormat="false" ht="15" hidden="false" customHeight="false" outlineLevel="0" collapsed="false"/>
    <row r="58626" customFormat="false" ht="15" hidden="false" customHeight="false" outlineLevel="0" collapsed="false"/>
    <row r="58627" customFormat="false" ht="15" hidden="false" customHeight="false" outlineLevel="0" collapsed="false"/>
    <row r="58628" customFormat="false" ht="15" hidden="false" customHeight="false" outlineLevel="0" collapsed="false"/>
    <row r="58629" customFormat="false" ht="15" hidden="false" customHeight="false" outlineLevel="0" collapsed="false"/>
    <row r="58630" customFormat="false" ht="15" hidden="false" customHeight="false" outlineLevel="0" collapsed="false"/>
    <row r="58631" customFormat="false" ht="15" hidden="false" customHeight="false" outlineLevel="0" collapsed="false"/>
    <row r="58632" customFormat="false" ht="15" hidden="false" customHeight="false" outlineLevel="0" collapsed="false"/>
    <row r="58633" customFormat="false" ht="15" hidden="false" customHeight="false" outlineLevel="0" collapsed="false"/>
    <row r="58634" customFormat="false" ht="15" hidden="false" customHeight="false" outlineLevel="0" collapsed="false"/>
    <row r="58635" customFormat="false" ht="15" hidden="false" customHeight="false" outlineLevel="0" collapsed="false"/>
    <row r="58636" customFormat="false" ht="15" hidden="false" customHeight="false" outlineLevel="0" collapsed="false"/>
    <row r="58637" customFormat="false" ht="15" hidden="false" customHeight="false" outlineLevel="0" collapsed="false"/>
    <row r="58638" customFormat="false" ht="15" hidden="false" customHeight="false" outlineLevel="0" collapsed="false"/>
    <row r="58639" customFormat="false" ht="15" hidden="false" customHeight="false" outlineLevel="0" collapsed="false"/>
    <row r="58640" customFormat="false" ht="15" hidden="false" customHeight="false" outlineLevel="0" collapsed="false"/>
    <row r="58641" customFormat="false" ht="15" hidden="false" customHeight="false" outlineLevel="0" collapsed="false"/>
    <row r="58642" customFormat="false" ht="15" hidden="false" customHeight="false" outlineLevel="0" collapsed="false"/>
    <row r="58643" customFormat="false" ht="15" hidden="false" customHeight="false" outlineLevel="0" collapsed="false"/>
    <row r="58644" customFormat="false" ht="15" hidden="false" customHeight="false" outlineLevel="0" collapsed="false"/>
    <row r="58645" customFormat="false" ht="15" hidden="false" customHeight="false" outlineLevel="0" collapsed="false"/>
    <row r="58646" customFormat="false" ht="15" hidden="false" customHeight="false" outlineLevel="0" collapsed="false"/>
    <row r="58647" customFormat="false" ht="15" hidden="false" customHeight="false" outlineLevel="0" collapsed="false"/>
    <row r="58648" customFormat="false" ht="15" hidden="false" customHeight="false" outlineLevel="0" collapsed="false"/>
    <row r="58649" customFormat="false" ht="15" hidden="false" customHeight="false" outlineLevel="0" collapsed="false"/>
    <row r="58650" customFormat="false" ht="15" hidden="false" customHeight="false" outlineLevel="0" collapsed="false"/>
    <row r="58651" customFormat="false" ht="15" hidden="false" customHeight="false" outlineLevel="0" collapsed="false"/>
    <row r="58652" customFormat="false" ht="15" hidden="false" customHeight="false" outlineLevel="0" collapsed="false"/>
    <row r="58653" customFormat="false" ht="15" hidden="false" customHeight="false" outlineLevel="0" collapsed="false"/>
    <row r="58654" customFormat="false" ht="15" hidden="false" customHeight="false" outlineLevel="0" collapsed="false"/>
    <row r="58655" customFormat="false" ht="15" hidden="false" customHeight="false" outlineLevel="0" collapsed="false"/>
    <row r="58656" customFormat="false" ht="15" hidden="false" customHeight="false" outlineLevel="0" collapsed="false"/>
    <row r="58657" customFormat="false" ht="15" hidden="false" customHeight="false" outlineLevel="0" collapsed="false"/>
    <row r="58658" customFormat="false" ht="15" hidden="false" customHeight="false" outlineLevel="0" collapsed="false"/>
    <row r="58659" customFormat="false" ht="15" hidden="false" customHeight="false" outlineLevel="0" collapsed="false"/>
    <row r="58660" customFormat="false" ht="15" hidden="false" customHeight="false" outlineLevel="0" collapsed="false"/>
    <row r="58661" customFormat="false" ht="15" hidden="false" customHeight="false" outlineLevel="0" collapsed="false"/>
    <row r="58662" customFormat="false" ht="15" hidden="false" customHeight="false" outlineLevel="0" collapsed="false"/>
    <row r="58663" customFormat="false" ht="15" hidden="false" customHeight="false" outlineLevel="0" collapsed="false"/>
    <row r="58664" customFormat="false" ht="15" hidden="false" customHeight="false" outlineLevel="0" collapsed="false"/>
    <row r="58665" customFormat="false" ht="15" hidden="false" customHeight="false" outlineLevel="0" collapsed="false"/>
    <row r="58666" customFormat="false" ht="15" hidden="false" customHeight="false" outlineLevel="0" collapsed="false"/>
    <row r="58667" customFormat="false" ht="15" hidden="false" customHeight="false" outlineLevel="0" collapsed="false"/>
    <row r="58668" customFormat="false" ht="15" hidden="false" customHeight="false" outlineLevel="0" collapsed="false"/>
    <row r="58669" customFormat="false" ht="15" hidden="false" customHeight="false" outlineLevel="0" collapsed="false"/>
    <row r="58670" customFormat="false" ht="15" hidden="false" customHeight="false" outlineLevel="0" collapsed="false"/>
    <row r="58671" customFormat="false" ht="15" hidden="false" customHeight="false" outlineLevel="0" collapsed="false"/>
    <row r="58672" customFormat="false" ht="15" hidden="false" customHeight="false" outlineLevel="0" collapsed="false"/>
    <row r="58673" customFormat="false" ht="15" hidden="false" customHeight="false" outlineLevel="0" collapsed="false"/>
    <row r="58674" customFormat="false" ht="15" hidden="false" customHeight="false" outlineLevel="0" collapsed="false"/>
    <row r="58675" customFormat="false" ht="15" hidden="false" customHeight="false" outlineLevel="0" collapsed="false"/>
    <row r="58676" customFormat="false" ht="15" hidden="false" customHeight="false" outlineLevel="0" collapsed="false"/>
    <row r="58677" customFormat="false" ht="15" hidden="false" customHeight="false" outlineLevel="0" collapsed="false"/>
    <row r="58678" customFormat="false" ht="15" hidden="false" customHeight="false" outlineLevel="0" collapsed="false"/>
    <row r="58679" customFormat="false" ht="15" hidden="false" customHeight="false" outlineLevel="0" collapsed="false"/>
    <row r="58680" customFormat="false" ht="15" hidden="false" customHeight="false" outlineLevel="0" collapsed="false"/>
    <row r="58681" customFormat="false" ht="15" hidden="false" customHeight="false" outlineLevel="0" collapsed="false"/>
    <row r="58682" customFormat="false" ht="15" hidden="false" customHeight="false" outlineLevel="0" collapsed="false"/>
    <row r="58683" customFormat="false" ht="15" hidden="false" customHeight="false" outlineLevel="0" collapsed="false"/>
    <row r="58684" customFormat="false" ht="15" hidden="false" customHeight="false" outlineLevel="0" collapsed="false"/>
    <row r="58685" customFormat="false" ht="15" hidden="false" customHeight="false" outlineLevel="0" collapsed="false"/>
    <row r="58686" customFormat="false" ht="15" hidden="false" customHeight="false" outlineLevel="0" collapsed="false"/>
    <row r="58687" customFormat="false" ht="15" hidden="false" customHeight="false" outlineLevel="0" collapsed="false"/>
    <row r="58688" customFormat="false" ht="15" hidden="false" customHeight="false" outlineLevel="0" collapsed="false"/>
    <row r="58689" customFormat="false" ht="15" hidden="false" customHeight="false" outlineLevel="0" collapsed="false"/>
    <row r="58690" customFormat="false" ht="15" hidden="false" customHeight="false" outlineLevel="0" collapsed="false"/>
    <row r="58691" customFormat="false" ht="15" hidden="false" customHeight="false" outlineLevel="0" collapsed="false"/>
    <row r="58692" customFormat="false" ht="15" hidden="false" customHeight="false" outlineLevel="0" collapsed="false"/>
    <row r="58693" customFormat="false" ht="15" hidden="false" customHeight="false" outlineLevel="0" collapsed="false"/>
    <row r="58694" customFormat="false" ht="15" hidden="false" customHeight="false" outlineLevel="0" collapsed="false"/>
    <row r="58695" customFormat="false" ht="15" hidden="false" customHeight="false" outlineLevel="0" collapsed="false"/>
    <row r="58696" customFormat="false" ht="15" hidden="false" customHeight="false" outlineLevel="0" collapsed="false"/>
    <row r="58697" customFormat="false" ht="15" hidden="false" customHeight="false" outlineLevel="0" collapsed="false"/>
    <row r="58698" customFormat="false" ht="15" hidden="false" customHeight="false" outlineLevel="0" collapsed="false"/>
    <row r="58699" customFormat="false" ht="15" hidden="false" customHeight="false" outlineLevel="0" collapsed="false"/>
    <row r="58700" customFormat="false" ht="15" hidden="false" customHeight="false" outlineLevel="0" collapsed="false"/>
    <row r="58701" customFormat="false" ht="15" hidden="false" customHeight="false" outlineLevel="0" collapsed="false"/>
    <row r="58702" customFormat="false" ht="15" hidden="false" customHeight="false" outlineLevel="0" collapsed="false"/>
    <row r="58703" customFormat="false" ht="15" hidden="false" customHeight="false" outlineLevel="0" collapsed="false"/>
    <row r="58704" customFormat="false" ht="15" hidden="false" customHeight="false" outlineLevel="0" collapsed="false"/>
    <row r="58705" customFormat="false" ht="15" hidden="false" customHeight="false" outlineLevel="0" collapsed="false"/>
    <row r="58706" customFormat="false" ht="15" hidden="false" customHeight="false" outlineLevel="0" collapsed="false"/>
    <row r="58707" customFormat="false" ht="15" hidden="false" customHeight="false" outlineLevel="0" collapsed="false"/>
    <row r="58708" customFormat="false" ht="15" hidden="false" customHeight="false" outlineLevel="0" collapsed="false"/>
    <row r="58709" customFormat="false" ht="15" hidden="false" customHeight="false" outlineLevel="0" collapsed="false"/>
    <row r="58710" customFormat="false" ht="15" hidden="false" customHeight="false" outlineLevel="0" collapsed="false"/>
    <row r="58711" customFormat="false" ht="15" hidden="false" customHeight="false" outlineLevel="0" collapsed="false"/>
    <row r="58712" customFormat="false" ht="15" hidden="false" customHeight="false" outlineLevel="0" collapsed="false"/>
    <row r="58713" customFormat="false" ht="15" hidden="false" customHeight="false" outlineLevel="0" collapsed="false"/>
    <row r="58714" customFormat="false" ht="15" hidden="false" customHeight="false" outlineLevel="0" collapsed="false"/>
    <row r="58715" customFormat="false" ht="15" hidden="false" customHeight="false" outlineLevel="0" collapsed="false"/>
    <row r="58716" customFormat="false" ht="15" hidden="false" customHeight="false" outlineLevel="0" collapsed="false"/>
    <row r="58717" customFormat="false" ht="15" hidden="false" customHeight="false" outlineLevel="0" collapsed="false"/>
    <row r="58718" customFormat="false" ht="15" hidden="false" customHeight="false" outlineLevel="0" collapsed="false"/>
    <row r="58719" customFormat="false" ht="15" hidden="false" customHeight="false" outlineLevel="0" collapsed="false"/>
    <row r="58720" customFormat="false" ht="15" hidden="false" customHeight="false" outlineLevel="0" collapsed="false"/>
    <row r="58721" customFormat="false" ht="15" hidden="false" customHeight="false" outlineLevel="0" collapsed="false"/>
    <row r="58722" customFormat="false" ht="15" hidden="false" customHeight="false" outlineLevel="0" collapsed="false"/>
    <row r="58723" customFormat="false" ht="15" hidden="false" customHeight="false" outlineLevel="0" collapsed="false"/>
    <row r="58724" customFormat="false" ht="15" hidden="false" customHeight="false" outlineLevel="0" collapsed="false"/>
    <row r="58725" customFormat="false" ht="15" hidden="false" customHeight="false" outlineLevel="0" collapsed="false"/>
    <row r="58726" customFormat="false" ht="15" hidden="false" customHeight="false" outlineLevel="0" collapsed="false"/>
    <row r="58727" customFormat="false" ht="15" hidden="false" customHeight="false" outlineLevel="0" collapsed="false"/>
    <row r="58728" customFormat="false" ht="15" hidden="false" customHeight="false" outlineLevel="0" collapsed="false"/>
    <row r="58729" customFormat="false" ht="15" hidden="false" customHeight="false" outlineLevel="0" collapsed="false"/>
    <row r="58730" customFormat="false" ht="15" hidden="false" customHeight="false" outlineLevel="0" collapsed="false"/>
    <row r="58731" customFormat="false" ht="15" hidden="false" customHeight="false" outlineLevel="0" collapsed="false"/>
    <row r="58732" customFormat="false" ht="15" hidden="false" customHeight="false" outlineLevel="0" collapsed="false"/>
    <row r="58733" customFormat="false" ht="15" hidden="false" customHeight="false" outlineLevel="0" collapsed="false"/>
    <row r="58734" customFormat="false" ht="15" hidden="false" customHeight="false" outlineLevel="0" collapsed="false"/>
    <row r="58735" customFormat="false" ht="15" hidden="false" customHeight="false" outlineLevel="0" collapsed="false"/>
    <row r="58736" customFormat="false" ht="15" hidden="false" customHeight="false" outlineLevel="0" collapsed="false"/>
    <row r="58737" customFormat="false" ht="15" hidden="false" customHeight="false" outlineLevel="0" collapsed="false"/>
    <row r="58738" customFormat="false" ht="15" hidden="false" customHeight="false" outlineLevel="0" collapsed="false"/>
    <row r="58739" customFormat="false" ht="15" hidden="false" customHeight="false" outlineLevel="0" collapsed="false"/>
    <row r="58740" customFormat="false" ht="15" hidden="false" customHeight="false" outlineLevel="0" collapsed="false"/>
    <row r="58741" customFormat="false" ht="15" hidden="false" customHeight="false" outlineLevel="0" collapsed="false"/>
    <row r="58742" customFormat="false" ht="15" hidden="false" customHeight="false" outlineLevel="0" collapsed="false"/>
    <row r="58743" customFormat="false" ht="15" hidden="false" customHeight="false" outlineLevel="0" collapsed="false"/>
    <row r="58744" customFormat="false" ht="15" hidden="false" customHeight="false" outlineLevel="0" collapsed="false"/>
    <row r="58745" customFormat="false" ht="15" hidden="false" customHeight="false" outlineLevel="0" collapsed="false"/>
    <row r="58746" customFormat="false" ht="15" hidden="false" customHeight="false" outlineLevel="0" collapsed="false"/>
    <row r="58747" customFormat="false" ht="15" hidden="false" customHeight="false" outlineLevel="0" collapsed="false"/>
    <row r="58748" customFormat="false" ht="15" hidden="false" customHeight="false" outlineLevel="0" collapsed="false"/>
    <row r="58749" customFormat="false" ht="15" hidden="false" customHeight="false" outlineLevel="0" collapsed="false"/>
    <row r="58750" customFormat="false" ht="15" hidden="false" customHeight="false" outlineLevel="0" collapsed="false"/>
    <row r="58751" customFormat="false" ht="15" hidden="false" customHeight="false" outlineLevel="0" collapsed="false"/>
    <row r="58752" customFormat="false" ht="15" hidden="false" customHeight="false" outlineLevel="0" collapsed="false"/>
    <row r="58753" customFormat="false" ht="15" hidden="false" customHeight="false" outlineLevel="0" collapsed="false"/>
    <row r="58754" customFormat="false" ht="15" hidden="false" customHeight="false" outlineLevel="0" collapsed="false"/>
    <row r="58755" customFormat="false" ht="15" hidden="false" customHeight="false" outlineLevel="0" collapsed="false"/>
    <row r="58756" customFormat="false" ht="15" hidden="false" customHeight="false" outlineLevel="0" collapsed="false"/>
    <row r="58757" customFormat="false" ht="15" hidden="false" customHeight="false" outlineLevel="0" collapsed="false"/>
    <row r="58758" customFormat="false" ht="15" hidden="false" customHeight="false" outlineLevel="0" collapsed="false"/>
    <row r="58759" customFormat="false" ht="15" hidden="false" customHeight="false" outlineLevel="0" collapsed="false"/>
    <row r="58760" customFormat="false" ht="15" hidden="false" customHeight="false" outlineLevel="0" collapsed="false"/>
    <row r="58761" customFormat="false" ht="15" hidden="false" customHeight="false" outlineLevel="0" collapsed="false"/>
    <row r="58762" customFormat="false" ht="15" hidden="false" customHeight="false" outlineLevel="0" collapsed="false"/>
    <row r="58763" customFormat="false" ht="15" hidden="false" customHeight="false" outlineLevel="0" collapsed="false"/>
    <row r="58764" customFormat="false" ht="15" hidden="false" customHeight="false" outlineLevel="0" collapsed="false"/>
    <row r="58765" customFormat="false" ht="15" hidden="false" customHeight="false" outlineLevel="0" collapsed="false"/>
    <row r="58766" customFormat="false" ht="15" hidden="false" customHeight="false" outlineLevel="0" collapsed="false"/>
    <row r="58767" customFormat="false" ht="15" hidden="false" customHeight="false" outlineLevel="0" collapsed="false"/>
    <row r="58768" customFormat="false" ht="15" hidden="false" customHeight="false" outlineLevel="0" collapsed="false"/>
    <row r="58769" customFormat="false" ht="15" hidden="false" customHeight="false" outlineLevel="0" collapsed="false"/>
    <row r="58770" customFormat="false" ht="15" hidden="false" customHeight="false" outlineLevel="0" collapsed="false"/>
    <row r="58771" customFormat="false" ht="15" hidden="false" customHeight="false" outlineLevel="0" collapsed="false"/>
    <row r="58772" customFormat="false" ht="15" hidden="false" customHeight="false" outlineLevel="0" collapsed="false"/>
    <row r="58773" customFormat="false" ht="15" hidden="false" customHeight="false" outlineLevel="0" collapsed="false"/>
    <row r="58774" customFormat="false" ht="15" hidden="false" customHeight="false" outlineLevel="0" collapsed="false"/>
    <row r="58775" customFormat="false" ht="15" hidden="false" customHeight="false" outlineLevel="0" collapsed="false"/>
    <row r="58776" customFormat="false" ht="15" hidden="false" customHeight="false" outlineLevel="0" collapsed="false"/>
    <row r="58777" customFormat="false" ht="15" hidden="false" customHeight="false" outlineLevel="0" collapsed="false"/>
    <row r="58778" customFormat="false" ht="15" hidden="false" customHeight="false" outlineLevel="0" collapsed="false"/>
    <row r="58779" customFormat="false" ht="15" hidden="false" customHeight="false" outlineLevel="0" collapsed="false"/>
    <row r="58780" customFormat="false" ht="15" hidden="false" customHeight="false" outlineLevel="0" collapsed="false"/>
    <row r="58781" customFormat="false" ht="15" hidden="false" customHeight="false" outlineLevel="0" collapsed="false"/>
    <row r="58782" customFormat="false" ht="15" hidden="false" customHeight="false" outlineLevel="0" collapsed="false"/>
    <row r="58783" customFormat="false" ht="15" hidden="false" customHeight="false" outlineLevel="0" collapsed="false"/>
    <row r="58784" customFormat="false" ht="15" hidden="false" customHeight="false" outlineLevel="0" collapsed="false"/>
    <row r="58785" customFormat="false" ht="15" hidden="false" customHeight="false" outlineLevel="0" collapsed="false"/>
    <row r="58786" customFormat="false" ht="15" hidden="false" customHeight="false" outlineLevel="0" collapsed="false"/>
    <row r="58787" customFormat="false" ht="15" hidden="false" customHeight="false" outlineLevel="0" collapsed="false"/>
    <row r="58788" customFormat="false" ht="15" hidden="false" customHeight="false" outlineLevel="0" collapsed="false"/>
    <row r="58789" customFormat="false" ht="15" hidden="false" customHeight="false" outlineLevel="0" collapsed="false"/>
    <row r="58790" customFormat="false" ht="15" hidden="false" customHeight="false" outlineLevel="0" collapsed="false"/>
    <row r="58791" customFormat="false" ht="15" hidden="false" customHeight="false" outlineLevel="0" collapsed="false"/>
    <row r="58792" customFormat="false" ht="15" hidden="false" customHeight="false" outlineLevel="0" collapsed="false"/>
    <row r="58793" customFormat="false" ht="15" hidden="false" customHeight="false" outlineLevel="0" collapsed="false"/>
    <row r="58794" customFormat="false" ht="15" hidden="false" customHeight="false" outlineLevel="0" collapsed="false"/>
    <row r="58795" customFormat="false" ht="15" hidden="false" customHeight="false" outlineLevel="0" collapsed="false"/>
    <row r="58796" customFormat="false" ht="15" hidden="false" customHeight="false" outlineLevel="0" collapsed="false"/>
    <row r="58797" customFormat="false" ht="15" hidden="false" customHeight="false" outlineLevel="0" collapsed="false"/>
    <row r="58798" customFormat="false" ht="15" hidden="false" customHeight="false" outlineLevel="0" collapsed="false"/>
    <row r="58799" customFormat="false" ht="15" hidden="false" customHeight="false" outlineLevel="0" collapsed="false"/>
    <row r="58800" customFormat="false" ht="15" hidden="false" customHeight="false" outlineLevel="0" collapsed="false"/>
    <row r="58801" customFormat="false" ht="15" hidden="false" customHeight="false" outlineLevel="0" collapsed="false"/>
    <row r="58802" customFormat="false" ht="15" hidden="false" customHeight="false" outlineLevel="0" collapsed="false"/>
    <row r="58803" customFormat="false" ht="15" hidden="false" customHeight="false" outlineLevel="0" collapsed="false"/>
    <row r="58804" customFormat="false" ht="15" hidden="false" customHeight="false" outlineLevel="0" collapsed="false"/>
    <row r="58805" customFormat="false" ht="15" hidden="false" customHeight="false" outlineLevel="0" collapsed="false"/>
    <row r="58806" customFormat="false" ht="15" hidden="false" customHeight="false" outlineLevel="0" collapsed="false"/>
    <row r="58807" customFormat="false" ht="15" hidden="false" customHeight="false" outlineLevel="0" collapsed="false"/>
    <row r="58808" customFormat="false" ht="15" hidden="false" customHeight="false" outlineLevel="0" collapsed="false"/>
    <row r="58809" customFormat="false" ht="15" hidden="false" customHeight="false" outlineLevel="0" collapsed="false"/>
    <row r="58810" customFormat="false" ht="15" hidden="false" customHeight="false" outlineLevel="0" collapsed="false"/>
    <row r="58811" customFormat="false" ht="15" hidden="false" customHeight="false" outlineLevel="0" collapsed="false"/>
    <row r="58812" customFormat="false" ht="15" hidden="false" customHeight="false" outlineLevel="0" collapsed="false"/>
    <row r="58813" customFormat="false" ht="15" hidden="false" customHeight="false" outlineLevel="0" collapsed="false"/>
    <row r="58814" customFormat="false" ht="15" hidden="false" customHeight="false" outlineLevel="0" collapsed="false"/>
    <row r="58815" customFormat="false" ht="15" hidden="false" customHeight="false" outlineLevel="0" collapsed="false"/>
    <row r="58816" customFormat="false" ht="15" hidden="false" customHeight="false" outlineLevel="0" collapsed="false"/>
    <row r="58817" customFormat="false" ht="15" hidden="false" customHeight="false" outlineLevel="0" collapsed="false"/>
    <row r="58818" customFormat="false" ht="15" hidden="false" customHeight="false" outlineLevel="0" collapsed="false"/>
    <row r="58819" customFormat="false" ht="15" hidden="false" customHeight="false" outlineLevel="0" collapsed="false"/>
    <row r="58820" customFormat="false" ht="15" hidden="false" customHeight="false" outlineLevel="0" collapsed="false"/>
    <row r="58821" customFormat="false" ht="15" hidden="false" customHeight="false" outlineLevel="0" collapsed="false"/>
    <row r="58822" customFormat="false" ht="15" hidden="false" customHeight="false" outlineLevel="0" collapsed="false"/>
    <row r="58823" customFormat="false" ht="15" hidden="false" customHeight="false" outlineLevel="0" collapsed="false"/>
    <row r="58824" customFormat="false" ht="15" hidden="false" customHeight="false" outlineLevel="0" collapsed="false"/>
    <row r="58825" customFormat="false" ht="15" hidden="false" customHeight="false" outlineLevel="0" collapsed="false"/>
    <row r="58826" customFormat="false" ht="15" hidden="false" customHeight="false" outlineLevel="0" collapsed="false"/>
    <row r="58827" customFormat="false" ht="15" hidden="false" customHeight="false" outlineLevel="0" collapsed="false"/>
    <row r="58828" customFormat="false" ht="15" hidden="false" customHeight="false" outlineLevel="0" collapsed="false"/>
    <row r="58829" customFormat="false" ht="15" hidden="false" customHeight="false" outlineLevel="0" collapsed="false"/>
    <row r="58830" customFormat="false" ht="15" hidden="false" customHeight="false" outlineLevel="0" collapsed="false"/>
    <row r="58831" customFormat="false" ht="15" hidden="false" customHeight="false" outlineLevel="0" collapsed="false"/>
    <row r="58832" customFormat="false" ht="15" hidden="false" customHeight="false" outlineLevel="0" collapsed="false"/>
    <row r="58833" customFormat="false" ht="15" hidden="false" customHeight="false" outlineLevel="0" collapsed="false"/>
    <row r="58834" customFormat="false" ht="15" hidden="false" customHeight="false" outlineLevel="0" collapsed="false"/>
    <row r="58835" customFormat="false" ht="15" hidden="false" customHeight="false" outlineLevel="0" collapsed="false"/>
    <row r="58836" customFormat="false" ht="15" hidden="false" customHeight="false" outlineLevel="0" collapsed="false"/>
    <row r="58837" customFormat="false" ht="15" hidden="false" customHeight="false" outlineLevel="0" collapsed="false"/>
    <row r="58838" customFormat="false" ht="15" hidden="false" customHeight="false" outlineLevel="0" collapsed="false"/>
    <row r="58839" customFormat="false" ht="15" hidden="false" customHeight="false" outlineLevel="0" collapsed="false"/>
    <row r="58840" customFormat="false" ht="15" hidden="false" customHeight="false" outlineLevel="0" collapsed="false"/>
    <row r="58841" customFormat="false" ht="15" hidden="false" customHeight="false" outlineLevel="0" collapsed="false"/>
    <row r="58842" customFormat="false" ht="15" hidden="false" customHeight="false" outlineLevel="0" collapsed="false"/>
    <row r="58843" customFormat="false" ht="15" hidden="false" customHeight="false" outlineLevel="0" collapsed="false"/>
    <row r="58844" customFormat="false" ht="15" hidden="false" customHeight="false" outlineLevel="0" collapsed="false"/>
    <row r="58845" customFormat="false" ht="15" hidden="false" customHeight="false" outlineLevel="0" collapsed="false"/>
    <row r="58846" customFormat="false" ht="15" hidden="false" customHeight="false" outlineLevel="0" collapsed="false"/>
    <row r="58847" customFormat="false" ht="15" hidden="false" customHeight="false" outlineLevel="0" collapsed="false"/>
    <row r="58848" customFormat="false" ht="15" hidden="false" customHeight="false" outlineLevel="0" collapsed="false"/>
    <row r="58849" customFormat="false" ht="15" hidden="false" customHeight="false" outlineLevel="0" collapsed="false"/>
    <row r="58850" customFormat="false" ht="15" hidden="false" customHeight="false" outlineLevel="0" collapsed="false"/>
    <row r="58851" customFormat="false" ht="15" hidden="false" customHeight="false" outlineLevel="0" collapsed="false"/>
    <row r="58852" customFormat="false" ht="15" hidden="false" customHeight="false" outlineLevel="0" collapsed="false"/>
    <row r="58853" customFormat="false" ht="15" hidden="false" customHeight="false" outlineLevel="0" collapsed="false"/>
    <row r="58854" customFormat="false" ht="15" hidden="false" customHeight="false" outlineLevel="0" collapsed="false"/>
    <row r="58855" customFormat="false" ht="15" hidden="false" customHeight="false" outlineLevel="0" collapsed="false"/>
    <row r="58856" customFormat="false" ht="15" hidden="false" customHeight="false" outlineLevel="0" collapsed="false"/>
    <row r="58857" customFormat="false" ht="15" hidden="false" customHeight="false" outlineLevel="0" collapsed="false"/>
    <row r="58858" customFormat="false" ht="15" hidden="false" customHeight="false" outlineLevel="0" collapsed="false"/>
    <row r="58859" customFormat="false" ht="15" hidden="false" customHeight="false" outlineLevel="0" collapsed="false"/>
    <row r="58860" customFormat="false" ht="15" hidden="false" customHeight="false" outlineLevel="0" collapsed="false"/>
    <row r="58861" customFormat="false" ht="15" hidden="false" customHeight="false" outlineLevel="0" collapsed="false"/>
    <row r="58862" customFormat="false" ht="15" hidden="false" customHeight="false" outlineLevel="0" collapsed="false"/>
    <row r="58863" customFormat="false" ht="15" hidden="false" customHeight="false" outlineLevel="0" collapsed="false"/>
    <row r="58864" customFormat="false" ht="15" hidden="false" customHeight="false" outlineLevel="0" collapsed="false"/>
    <row r="58865" customFormat="false" ht="15" hidden="false" customHeight="false" outlineLevel="0" collapsed="false"/>
    <row r="58866" customFormat="false" ht="15" hidden="false" customHeight="false" outlineLevel="0" collapsed="false"/>
    <row r="58867" customFormat="false" ht="15" hidden="false" customHeight="false" outlineLevel="0" collapsed="false"/>
    <row r="58868" customFormat="false" ht="15" hidden="false" customHeight="false" outlineLevel="0" collapsed="false"/>
    <row r="58869" customFormat="false" ht="15" hidden="false" customHeight="false" outlineLevel="0" collapsed="false"/>
    <row r="58870" customFormat="false" ht="15" hidden="false" customHeight="false" outlineLevel="0" collapsed="false"/>
    <row r="58871" customFormat="false" ht="15" hidden="false" customHeight="false" outlineLevel="0" collapsed="false"/>
    <row r="58872" customFormat="false" ht="15" hidden="false" customHeight="false" outlineLevel="0" collapsed="false"/>
    <row r="58873" customFormat="false" ht="15" hidden="false" customHeight="false" outlineLevel="0" collapsed="false"/>
    <row r="58874" customFormat="false" ht="15" hidden="false" customHeight="false" outlineLevel="0" collapsed="false"/>
    <row r="58875" customFormat="false" ht="15" hidden="false" customHeight="false" outlineLevel="0" collapsed="false"/>
    <row r="58876" customFormat="false" ht="15" hidden="false" customHeight="false" outlineLevel="0" collapsed="false"/>
    <row r="58877" customFormat="false" ht="15" hidden="false" customHeight="false" outlineLevel="0" collapsed="false"/>
    <row r="58878" customFormat="false" ht="15" hidden="false" customHeight="false" outlineLevel="0" collapsed="false"/>
    <row r="58879" customFormat="false" ht="15" hidden="false" customHeight="false" outlineLevel="0" collapsed="false"/>
    <row r="58880" customFormat="false" ht="15" hidden="false" customHeight="false" outlineLevel="0" collapsed="false"/>
    <row r="58881" customFormat="false" ht="15" hidden="false" customHeight="false" outlineLevel="0" collapsed="false"/>
    <row r="58882" customFormat="false" ht="15" hidden="false" customHeight="false" outlineLevel="0" collapsed="false"/>
    <row r="58883" customFormat="false" ht="15" hidden="false" customHeight="false" outlineLevel="0" collapsed="false"/>
    <row r="58884" customFormat="false" ht="15" hidden="false" customHeight="false" outlineLevel="0" collapsed="false"/>
    <row r="58885" customFormat="false" ht="15" hidden="false" customHeight="false" outlineLevel="0" collapsed="false"/>
    <row r="58886" customFormat="false" ht="15" hidden="false" customHeight="false" outlineLevel="0" collapsed="false"/>
    <row r="58887" customFormat="false" ht="15" hidden="false" customHeight="false" outlineLevel="0" collapsed="false"/>
    <row r="58888" customFormat="false" ht="15" hidden="false" customHeight="false" outlineLevel="0" collapsed="false"/>
    <row r="58889" customFormat="false" ht="15" hidden="false" customHeight="false" outlineLevel="0" collapsed="false"/>
    <row r="58890" customFormat="false" ht="15" hidden="false" customHeight="false" outlineLevel="0" collapsed="false"/>
    <row r="58891" customFormat="false" ht="15" hidden="false" customHeight="false" outlineLevel="0" collapsed="false"/>
    <row r="58892" customFormat="false" ht="15" hidden="false" customHeight="false" outlineLevel="0" collapsed="false"/>
    <row r="58893" customFormat="false" ht="15" hidden="false" customHeight="false" outlineLevel="0" collapsed="false"/>
    <row r="58894" customFormat="false" ht="15" hidden="false" customHeight="false" outlineLevel="0" collapsed="false"/>
    <row r="58895" customFormat="false" ht="15" hidden="false" customHeight="false" outlineLevel="0" collapsed="false"/>
    <row r="58896" customFormat="false" ht="15" hidden="false" customHeight="false" outlineLevel="0" collapsed="false"/>
    <row r="58897" customFormat="false" ht="15" hidden="false" customHeight="false" outlineLevel="0" collapsed="false"/>
    <row r="58898" customFormat="false" ht="15" hidden="false" customHeight="false" outlineLevel="0" collapsed="false"/>
    <row r="58899" customFormat="false" ht="15" hidden="false" customHeight="false" outlineLevel="0" collapsed="false"/>
    <row r="58900" customFormat="false" ht="15" hidden="false" customHeight="false" outlineLevel="0" collapsed="false"/>
    <row r="58901" customFormat="false" ht="15" hidden="false" customHeight="false" outlineLevel="0" collapsed="false"/>
    <row r="58902" customFormat="false" ht="15" hidden="false" customHeight="false" outlineLevel="0" collapsed="false"/>
    <row r="58903" customFormat="false" ht="15" hidden="false" customHeight="false" outlineLevel="0" collapsed="false"/>
    <row r="58904" customFormat="false" ht="15" hidden="false" customHeight="false" outlineLevel="0" collapsed="false"/>
    <row r="58905" customFormat="false" ht="15" hidden="false" customHeight="false" outlineLevel="0" collapsed="false"/>
    <row r="58906" customFormat="false" ht="15" hidden="false" customHeight="false" outlineLevel="0" collapsed="false"/>
    <row r="58907" customFormat="false" ht="15" hidden="false" customHeight="false" outlineLevel="0" collapsed="false"/>
    <row r="58908" customFormat="false" ht="15" hidden="false" customHeight="false" outlineLevel="0" collapsed="false"/>
    <row r="58909" customFormat="false" ht="15" hidden="false" customHeight="false" outlineLevel="0" collapsed="false"/>
    <row r="58910" customFormat="false" ht="15" hidden="false" customHeight="false" outlineLevel="0" collapsed="false"/>
    <row r="58911" customFormat="false" ht="15" hidden="false" customHeight="false" outlineLevel="0" collapsed="false"/>
    <row r="58912" customFormat="false" ht="15" hidden="false" customHeight="false" outlineLevel="0" collapsed="false"/>
    <row r="58913" customFormat="false" ht="15" hidden="false" customHeight="false" outlineLevel="0" collapsed="false"/>
    <row r="58914" customFormat="false" ht="15" hidden="false" customHeight="false" outlineLevel="0" collapsed="false"/>
    <row r="58915" customFormat="false" ht="15" hidden="false" customHeight="false" outlineLevel="0" collapsed="false"/>
    <row r="58916" customFormat="false" ht="15" hidden="false" customHeight="false" outlineLevel="0" collapsed="false"/>
    <row r="58917" customFormat="false" ht="15" hidden="false" customHeight="false" outlineLevel="0" collapsed="false"/>
    <row r="58918" customFormat="false" ht="15" hidden="false" customHeight="false" outlineLevel="0" collapsed="false"/>
    <row r="58919" customFormat="false" ht="15" hidden="false" customHeight="false" outlineLevel="0" collapsed="false"/>
    <row r="58920" customFormat="false" ht="15" hidden="false" customHeight="false" outlineLevel="0" collapsed="false"/>
    <row r="58921" customFormat="false" ht="15" hidden="false" customHeight="false" outlineLevel="0" collapsed="false"/>
    <row r="58922" customFormat="false" ht="15" hidden="false" customHeight="false" outlineLevel="0" collapsed="false"/>
    <row r="58923" customFormat="false" ht="15" hidden="false" customHeight="false" outlineLevel="0" collapsed="false"/>
    <row r="58924" customFormat="false" ht="15" hidden="false" customHeight="false" outlineLevel="0" collapsed="false"/>
    <row r="58925" customFormat="false" ht="15" hidden="false" customHeight="false" outlineLevel="0" collapsed="false"/>
    <row r="58926" customFormat="false" ht="15" hidden="false" customHeight="false" outlineLevel="0" collapsed="false"/>
    <row r="58927" customFormat="false" ht="15" hidden="false" customHeight="false" outlineLevel="0" collapsed="false"/>
    <row r="58928" customFormat="false" ht="15" hidden="false" customHeight="false" outlineLevel="0" collapsed="false"/>
    <row r="58929" customFormat="false" ht="15" hidden="false" customHeight="false" outlineLevel="0" collapsed="false"/>
    <row r="58930" customFormat="false" ht="15" hidden="false" customHeight="false" outlineLevel="0" collapsed="false"/>
    <row r="58931" customFormat="false" ht="15" hidden="false" customHeight="false" outlineLevel="0" collapsed="false"/>
    <row r="58932" customFormat="false" ht="15" hidden="false" customHeight="false" outlineLevel="0" collapsed="false"/>
    <row r="58933" customFormat="false" ht="15" hidden="false" customHeight="false" outlineLevel="0" collapsed="false"/>
    <row r="58934" customFormat="false" ht="15" hidden="false" customHeight="false" outlineLevel="0" collapsed="false"/>
    <row r="58935" customFormat="false" ht="15" hidden="false" customHeight="false" outlineLevel="0" collapsed="false"/>
    <row r="58936" customFormat="false" ht="15" hidden="false" customHeight="false" outlineLevel="0" collapsed="false"/>
    <row r="58937" customFormat="false" ht="15" hidden="false" customHeight="false" outlineLevel="0" collapsed="false"/>
    <row r="58938" customFormat="false" ht="15" hidden="false" customHeight="false" outlineLevel="0" collapsed="false"/>
    <row r="58939" customFormat="false" ht="15" hidden="false" customHeight="false" outlineLevel="0" collapsed="false"/>
    <row r="58940" customFormat="false" ht="15" hidden="false" customHeight="false" outlineLevel="0" collapsed="false"/>
    <row r="58941" customFormat="false" ht="15" hidden="false" customHeight="false" outlineLevel="0" collapsed="false"/>
    <row r="58942" customFormat="false" ht="15" hidden="false" customHeight="false" outlineLevel="0" collapsed="false"/>
    <row r="58943" customFormat="false" ht="15" hidden="false" customHeight="false" outlineLevel="0" collapsed="false"/>
    <row r="58944" customFormat="false" ht="15" hidden="false" customHeight="false" outlineLevel="0" collapsed="false"/>
    <row r="58945" customFormat="false" ht="15" hidden="false" customHeight="false" outlineLevel="0" collapsed="false"/>
    <row r="58946" customFormat="false" ht="15" hidden="false" customHeight="false" outlineLevel="0" collapsed="false"/>
    <row r="58947" customFormat="false" ht="15" hidden="false" customHeight="false" outlineLevel="0" collapsed="false"/>
    <row r="58948" customFormat="false" ht="15" hidden="false" customHeight="false" outlineLevel="0" collapsed="false"/>
    <row r="58949" customFormat="false" ht="15" hidden="false" customHeight="false" outlineLevel="0" collapsed="false"/>
    <row r="58950" customFormat="false" ht="15" hidden="false" customHeight="false" outlineLevel="0" collapsed="false"/>
    <row r="58951" customFormat="false" ht="15" hidden="false" customHeight="false" outlineLevel="0" collapsed="false"/>
    <row r="58952" customFormat="false" ht="15" hidden="false" customHeight="false" outlineLevel="0" collapsed="false"/>
    <row r="58953" customFormat="false" ht="15" hidden="false" customHeight="false" outlineLevel="0" collapsed="false"/>
    <row r="58954" customFormat="false" ht="15" hidden="false" customHeight="false" outlineLevel="0" collapsed="false"/>
    <row r="58955" customFormat="false" ht="15" hidden="false" customHeight="false" outlineLevel="0" collapsed="false"/>
    <row r="58956" customFormat="false" ht="15" hidden="false" customHeight="false" outlineLevel="0" collapsed="false"/>
    <row r="58957" customFormat="false" ht="15" hidden="false" customHeight="false" outlineLevel="0" collapsed="false"/>
    <row r="58958" customFormat="false" ht="15" hidden="false" customHeight="false" outlineLevel="0" collapsed="false"/>
    <row r="58959" customFormat="false" ht="15" hidden="false" customHeight="false" outlineLevel="0" collapsed="false"/>
    <row r="58960" customFormat="false" ht="15" hidden="false" customHeight="false" outlineLevel="0" collapsed="false"/>
    <row r="58961" customFormat="false" ht="15" hidden="false" customHeight="false" outlineLevel="0" collapsed="false"/>
    <row r="58962" customFormat="false" ht="15" hidden="false" customHeight="false" outlineLevel="0" collapsed="false"/>
    <row r="58963" customFormat="false" ht="15" hidden="false" customHeight="false" outlineLevel="0" collapsed="false"/>
    <row r="58964" customFormat="false" ht="15" hidden="false" customHeight="false" outlineLevel="0" collapsed="false"/>
    <row r="58965" customFormat="false" ht="15" hidden="false" customHeight="false" outlineLevel="0" collapsed="false"/>
    <row r="58966" customFormat="false" ht="15" hidden="false" customHeight="false" outlineLevel="0" collapsed="false"/>
    <row r="58967" customFormat="false" ht="15" hidden="false" customHeight="false" outlineLevel="0" collapsed="false"/>
    <row r="58968" customFormat="false" ht="15" hidden="false" customHeight="false" outlineLevel="0" collapsed="false"/>
    <row r="58969" customFormat="false" ht="15" hidden="false" customHeight="false" outlineLevel="0" collapsed="false"/>
    <row r="58970" customFormat="false" ht="15" hidden="false" customHeight="false" outlineLevel="0" collapsed="false"/>
    <row r="58971" customFormat="false" ht="15" hidden="false" customHeight="false" outlineLevel="0" collapsed="false"/>
    <row r="58972" customFormat="false" ht="15" hidden="false" customHeight="false" outlineLevel="0" collapsed="false"/>
    <row r="58973" customFormat="false" ht="15" hidden="false" customHeight="false" outlineLevel="0" collapsed="false"/>
    <row r="58974" customFormat="false" ht="15" hidden="false" customHeight="false" outlineLevel="0" collapsed="false"/>
    <row r="58975" customFormat="false" ht="15" hidden="false" customHeight="false" outlineLevel="0" collapsed="false"/>
    <row r="58976" customFormat="false" ht="15" hidden="false" customHeight="false" outlineLevel="0" collapsed="false"/>
    <row r="58977" customFormat="false" ht="15" hidden="false" customHeight="false" outlineLevel="0" collapsed="false"/>
    <row r="58978" customFormat="false" ht="15" hidden="false" customHeight="false" outlineLevel="0" collapsed="false"/>
    <row r="58979" customFormat="false" ht="15" hidden="false" customHeight="false" outlineLevel="0" collapsed="false"/>
    <row r="58980" customFormat="false" ht="15" hidden="false" customHeight="false" outlineLevel="0" collapsed="false"/>
    <row r="58981" customFormat="false" ht="15" hidden="false" customHeight="false" outlineLevel="0" collapsed="false"/>
    <row r="58982" customFormat="false" ht="15" hidden="false" customHeight="false" outlineLevel="0" collapsed="false"/>
    <row r="58983" customFormat="false" ht="15" hidden="false" customHeight="false" outlineLevel="0" collapsed="false"/>
    <row r="58984" customFormat="false" ht="15" hidden="false" customHeight="false" outlineLevel="0" collapsed="false"/>
    <row r="58985" customFormat="false" ht="15" hidden="false" customHeight="false" outlineLevel="0" collapsed="false"/>
    <row r="58986" customFormat="false" ht="15" hidden="false" customHeight="false" outlineLevel="0" collapsed="false"/>
    <row r="58987" customFormat="false" ht="15" hidden="false" customHeight="false" outlineLevel="0" collapsed="false"/>
    <row r="58988" customFormat="false" ht="15" hidden="false" customHeight="false" outlineLevel="0" collapsed="false"/>
    <row r="58989" customFormat="false" ht="15" hidden="false" customHeight="false" outlineLevel="0" collapsed="false"/>
    <row r="58990" customFormat="false" ht="15" hidden="false" customHeight="false" outlineLevel="0" collapsed="false"/>
    <row r="58991" customFormat="false" ht="15" hidden="false" customHeight="false" outlineLevel="0" collapsed="false"/>
    <row r="58992" customFormat="false" ht="15" hidden="false" customHeight="false" outlineLevel="0" collapsed="false"/>
    <row r="58993" customFormat="false" ht="15" hidden="false" customHeight="false" outlineLevel="0" collapsed="false"/>
    <row r="58994" customFormat="false" ht="15" hidden="false" customHeight="false" outlineLevel="0" collapsed="false"/>
    <row r="58995" customFormat="false" ht="15" hidden="false" customHeight="false" outlineLevel="0" collapsed="false"/>
    <row r="58996" customFormat="false" ht="15" hidden="false" customHeight="false" outlineLevel="0" collapsed="false"/>
    <row r="58997" customFormat="false" ht="15" hidden="false" customHeight="false" outlineLevel="0" collapsed="false"/>
    <row r="58998" customFormat="false" ht="15" hidden="false" customHeight="false" outlineLevel="0" collapsed="false"/>
    <row r="58999" customFormat="false" ht="15" hidden="false" customHeight="false" outlineLevel="0" collapsed="false"/>
    <row r="59000" customFormat="false" ht="15" hidden="false" customHeight="false" outlineLevel="0" collapsed="false"/>
    <row r="59001" customFormat="false" ht="15" hidden="false" customHeight="false" outlineLevel="0" collapsed="false"/>
    <row r="59002" customFormat="false" ht="15" hidden="false" customHeight="false" outlineLevel="0" collapsed="false"/>
    <row r="59003" customFormat="false" ht="15" hidden="false" customHeight="false" outlineLevel="0" collapsed="false"/>
    <row r="59004" customFormat="false" ht="15" hidden="false" customHeight="false" outlineLevel="0" collapsed="false"/>
    <row r="59005" customFormat="false" ht="15" hidden="false" customHeight="false" outlineLevel="0" collapsed="false"/>
    <row r="59006" customFormat="false" ht="15" hidden="false" customHeight="false" outlineLevel="0" collapsed="false"/>
    <row r="59007" customFormat="false" ht="15" hidden="false" customHeight="false" outlineLevel="0" collapsed="false"/>
    <row r="59008" customFormat="false" ht="15" hidden="false" customHeight="false" outlineLevel="0" collapsed="false"/>
    <row r="59009" customFormat="false" ht="15" hidden="false" customHeight="false" outlineLevel="0" collapsed="false"/>
    <row r="59010" customFormat="false" ht="15" hidden="false" customHeight="false" outlineLevel="0" collapsed="false"/>
    <row r="59011" customFormat="false" ht="15" hidden="false" customHeight="false" outlineLevel="0" collapsed="false"/>
    <row r="59012" customFormat="false" ht="15" hidden="false" customHeight="false" outlineLevel="0" collapsed="false"/>
    <row r="59013" customFormat="false" ht="15" hidden="false" customHeight="false" outlineLevel="0" collapsed="false"/>
    <row r="59014" customFormat="false" ht="15" hidden="false" customHeight="false" outlineLevel="0" collapsed="false"/>
    <row r="59015" customFormat="false" ht="15" hidden="false" customHeight="false" outlineLevel="0" collapsed="false"/>
    <row r="59016" customFormat="false" ht="15" hidden="false" customHeight="false" outlineLevel="0" collapsed="false"/>
    <row r="59017" customFormat="false" ht="15" hidden="false" customHeight="false" outlineLevel="0" collapsed="false"/>
    <row r="59018" customFormat="false" ht="15" hidden="false" customHeight="false" outlineLevel="0" collapsed="false"/>
    <row r="59019" customFormat="false" ht="15" hidden="false" customHeight="false" outlineLevel="0" collapsed="false"/>
    <row r="59020" customFormat="false" ht="15" hidden="false" customHeight="false" outlineLevel="0" collapsed="false"/>
    <row r="59021" customFormat="false" ht="15" hidden="false" customHeight="false" outlineLevel="0" collapsed="false"/>
    <row r="59022" customFormat="false" ht="15" hidden="false" customHeight="false" outlineLevel="0" collapsed="false"/>
    <row r="59023" customFormat="false" ht="15" hidden="false" customHeight="false" outlineLevel="0" collapsed="false"/>
    <row r="59024" customFormat="false" ht="15" hidden="false" customHeight="false" outlineLevel="0" collapsed="false"/>
    <row r="59025" customFormat="false" ht="15" hidden="false" customHeight="false" outlineLevel="0" collapsed="false"/>
    <row r="59026" customFormat="false" ht="15" hidden="false" customHeight="false" outlineLevel="0" collapsed="false"/>
    <row r="59027" customFormat="false" ht="15" hidden="false" customHeight="false" outlineLevel="0" collapsed="false"/>
    <row r="59028" customFormat="false" ht="15" hidden="false" customHeight="false" outlineLevel="0" collapsed="false"/>
    <row r="59029" customFormat="false" ht="15" hidden="false" customHeight="false" outlineLevel="0" collapsed="false"/>
    <row r="59030" customFormat="false" ht="15" hidden="false" customHeight="false" outlineLevel="0" collapsed="false"/>
    <row r="59031" customFormat="false" ht="15" hidden="false" customHeight="false" outlineLevel="0" collapsed="false"/>
    <row r="59032" customFormat="false" ht="15" hidden="false" customHeight="false" outlineLevel="0" collapsed="false"/>
    <row r="59033" customFormat="false" ht="15" hidden="false" customHeight="false" outlineLevel="0" collapsed="false"/>
    <row r="59034" customFormat="false" ht="15" hidden="false" customHeight="false" outlineLevel="0" collapsed="false"/>
    <row r="59035" customFormat="false" ht="15" hidden="false" customHeight="false" outlineLevel="0" collapsed="false"/>
    <row r="59036" customFormat="false" ht="15" hidden="false" customHeight="false" outlineLevel="0" collapsed="false"/>
    <row r="59037" customFormat="false" ht="15" hidden="false" customHeight="false" outlineLevel="0" collapsed="false"/>
    <row r="59038" customFormat="false" ht="15" hidden="false" customHeight="false" outlineLevel="0" collapsed="false"/>
    <row r="59039" customFormat="false" ht="15" hidden="false" customHeight="false" outlineLevel="0" collapsed="false"/>
    <row r="59040" customFormat="false" ht="15" hidden="false" customHeight="false" outlineLevel="0" collapsed="false"/>
    <row r="59041" customFormat="false" ht="15" hidden="false" customHeight="false" outlineLevel="0" collapsed="false"/>
    <row r="59042" customFormat="false" ht="15" hidden="false" customHeight="false" outlineLevel="0" collapsed="false"/>
    <row r="59043" customFormat="false" ht="15" hidden="false" customHeight="false" outlineLevel="0" collapsed="false"/>
    <row r="59044" customFormat="false" ht="15" hidden="false" customHeight="false" outlineLevel="0" collapsed="false"/>
    <row r="59045" customFormat="false" ht="15" hidden="false" customHeight="false" outlineLevel="0" collapsed="false"/>
    <row r="59046" customFormat="false" ht="15" hidden="false" customHeight="false" outlineLevel="0" collapsed="false"/>
    <row r="59047" customFormat="false" ht="15" hidden="false" customHeight="false" outlineLevel="0" collapsed="false"/>
    <row r="59048" customFormat="false" ht="15" hidden="false" customHeight="false" outlineLevel="0" collapsed="false"/>
    <row r="59049" customFormat="false" ht="15" hidden="false" customHeight="false" outlineLevel="0" collapsed="false"/>
    <row r="59050" customFormat="false" ht="15" hidden="false" customHeight="false" outlineLevel="0" collapsed="false"/>
    <row r="59051" customFormat="false" ht="15" hidden="false" customHeight="false" outlineLevel="0" collapsed="false"/>
    <row r="59052" customFormat="false" ht="15" hidden="false" customHeight="false" outlineLevel="0" collapsed="false"/>
    <row r="59053" customFormat="false" ht="15" hidden="false" customHeight="false" outlineLevel="0" collapsed="false"/>
    <row r="59054" customFormat="false" ht="15" hidden="false" customHeight="false" outlineLevel="0" collapsed="false"/>
    <row r="59055" customFormat="false" ht="15" hidden="false" customHeight="false" outlineLevel="0" collapsed="false"/>
    <row r="59056" customFormat="false" ht="15" hidden="false" customHeight="false" outlineLevel="0" collapsed="false"/>
    <row r="59057" customFormat="false" ht="15" hidden="false" customHeight="false" outlineLevel="0" collapsed="false"/>
    <row r="59058" customFormat="false" ht="15" hidden="false" customHeight="false" outlineLevel="0" collapsed="false"/>
    <row r="59059" customFormat="false" ht="15" hidden="false" customHeight="false" outlineLevel="0" collapsed="false"/>
    <row r="59060" customFormat="false" ht="15" hidden="false" customHeight="false" outlineLevel="0" collapsed="false"/>
    <row r="59061" customFormat="false" ht="15" hidden="false" customHeight="false" outlineLevel="0" collapsed="false"/>
    <row r="59062" customFormat="false" ht="15" hidden="false" customHeight="false" outlineLevel="0" collapsed="false"/>
    <row r="59063" customFormat="false" ht="15" hidden="false" customHeight="false" outlineLevel="0" collapsed="false"/>
    <row r="59064" customFormat="false" ht="15" hidden="false" customHeight="false" outlineLevel="0" collapsed="false"/>
    <row r="59065" customFormat="false" ht="15" hidden="false" customHeight="false" outlineLevel="0" collapsed="false"/>
    <row r="59066" customFormat="false" ht="15" hidden="false" customHeight="false" outlineLevel="0" collapsed="false"/>
    <row r="59067" customFormat="false" ht="15" hidden="false" customHeight="false" outlineLevel="0" collapsed="false"/>
    <row r="59068" customFormat="false" ht="15" hidden="false" customHeight="false" outlineLevel="0" collapsed="false"/>
    <row r="59069" customFormat="false" ht="15" hidden="false" customHeight="false" outlineLevel="0" collapsed="false"/>
    <row r="59070" customFormat="false" ht="15" hidden="false" customHeight="false" outlineLevel="0" collapsed="false"/>
    <row r="59071" customFormat="false" ht="15" hidden="false" customHeight="false" outlineLevel="0" collapsed="false"/>
    <row r="59072" customFormat="false" ht="15" hidden="false" customHeight="false" outlineLevel="0" collapsed="false"/>
    <row r="59073" customFormat="false" ht="15" hidden="false" customHeight="false" outlineLevel="0" collapsed="false"/>
    <row r="59074" customFormat="false" ht="15" hidden="false" customHeight="false" outlineLevel="0" collapsed="false"/>
    <row r="59075" customFormat="false" ht="15" hidden="false" customHeight="false" outlineLevel="0" collapsed="false"/>
    <row r="59076" customFormat="false" ht="15" hidden="false" customHeight="false" outlineLevel="0" collapsed="false"/>
    <row r="59077" customFormat="false" ht="15" hidden="false" customHeight="false" outlineLevel="0" collapsed="false"/>
    <row r="59078" customFormat="false" ht="15" hidden="false" customHeight="false" outlineLevel="0" collapsed="false"/>
    <row r="59079" customFormat="false" ht="15" hidden="false" customHeight="false" outlineLevel="0" collapsed="false"/>
    <row r="59080" customFormat="false" ht="15" hidden="false" customHeight="false" outlineLevel="0" collapsed="false"/>
    <row r="59081" customFormat="false" ht="15" hidden="false" customHeight="false" outlineLevel="0" collapsed="false"/>
    <row r="59082" customFormat="false" ht="15" hidden="false" customHeight="false" outlineLevel="0" collapsed="false"/>
    <row r="59083" customFormat="false" ht="15" hidden="false" customHeight="false" outlineLevel="0" collapsed="false"/>
    <row r="59084" customFormat="false" ht="15" hidden="false" customHeight="false" outlineLevel="0" collapsed="false"/>
    <row r="59085" customFormat="false" ht="15" hidden="false" customHeight="false" outlineLevel="0" collapsed="false"/>
    <row r="59086" customFormat="false" ht="15" hidden="false" customHeight="false" outlineLevel="0" collapsed="false"/>
    <row r="59087" customFormat="false" ht="15" hidden="false" customHeight="false" outlineLevel="0" collapsed="false"/>
    <row r="59088" customFormat="false" ht="15" hidden="false" customHeight="false" outlineLevel="0" collapsed="false"/>
    <row r="59089" customFormat="false" ht="15" hidden="false" customHeight="false" outlineLevel="0" collapsed="false"/>
    <row r="59090" customFormat="false" ht="15" hidden="false" customHeight="false" outlineLevel="0" collapsed="false"/>
    <row r="59091" customFormat="false" ht="15" hidden="false" customHeight="false" outlineLevel="0" collapsed="false"/>
    <row r="59092" customFormat="false" ht="15" hidden="false" customHeight="false" outlineLevel="0" collapsed="false"/>
    <row r="59093" customFormat="false" ht="15" hidden="false" customHeight="false" outlineLevel="0" collapsed="false"/>
    <row r="59094" customFormat="false" ht="15" hidden="false" customHeight="false" outlineLevel="0" collapsed="false"/>
    <row r="59095" customFormat="false" ht="15" hidden="false" customHeight="false" outlineLevel="0" collapsed="false"/>
    <row r="59096" customFormat="false" ht="15" hidden="false" customHeight="false" outlineLevel="0" collapsed="false"/>
    <row r="59097" customFormat="false" ht="15" hidden="false" customHeight="false" outlineLevel="0" collapsed="false"/>
    <row r="59098" customFormat="false" ht="15" hidden="false" customHeight="false" outlineLevel="0" collapsed="false"/>
    <row r="59099" customFormat="false" ht="15" hidden="false" customHeight="false" outlineLevel="0" collapsed="false"/>
    <row r="59100" customFormat="false" ht="15" hidden="false" customHeight="false" outlineLevel="0" collapsed="false"/>
    <row r="59101" customFormat="false" ht="15" hidden="false" customHeight="false" outlineLevel="0" collapsed="false"/>
    <row r="59102" customFormat="false" ht="15" hidden="false" customHeight="false" outlineLevel="0" collapsed="false"/>
    <row r="59103" customFormat="false" ht="15" hidden="false" customHeight="false" outlineLevel="0" collapsed="false"/>
    <row r="59104" customFormat="false" ht="15" hidden="false" customHeight="false" outlineLevel="0" collapsed="false"/>
    <row r="59105" customFormat="false" ht="15" hidden="false" customHeight="false" outlineLevel="0" collapsed="false"/>
    <row r="59106" customFormat="false" ht="15" hidden="false" customHeight="false" outlineLevel="0" collapsed="false"/>
    <row r="59107" customFormat="false" ht="15" hidden="false" customHeight="false" outlineLevel="0" collapsed="false"/>
    <row r="59108" customFormat="false" ht="15" hidden="false" customHeight="false" outlineLevel="0" collapsed="false"/>
    <row r="59109" customFormat="false" ht="15" hidden="false" customHeight="false" outlineLevel="0" collapsed="false"/>
    <row r="59110" customFormat="false" ht="15" hidden="false" customHeight="false" outlineLevel="0" collapsed="false"/>
    <row r="59111" customFormat="false" ht="15" hidden="false" customHeight="false" outlineLevel="0" collapsed="false"/>
    <row r="59112" customFormat="false" ht="15" hidden="false" customHeight="false" outlineLevel="0" collapsed="false"/>
    <row r="59113" customFormat="false" ht="15" hidden="false" customHeight="false" outlineLevel="0" collapsed="false"/>
    <row r="59114" customFormat="false" ht="15" hidden="false" customHeight="false" outlineLevel="0" collapsed="false"/>
    <row r="59115" customFormat="false" ht="15" hidden="false" customHeight="false" outlineLevel="0" collapsed="false"/>
    <row r="59116" customFormat="false" ht="15" hidden="false" customHeight="false" outlineLevel="0" collapsed="false"/>
    <row r="59117" customFormat="false" ht="15" hidden="false" customHeight="false" outlineLevel="0" collapsed="false"/>
    <row r="59118" customFormat="false" ht="15" hidden="false" customHeight="false" outlineLevel="0" collapsed="false"/>
    <row r="59119" customFormat="false" ht="15" hidden="false" customHeight="false" outlineLevel="0" collapsed="false"/>
    <row r="59120" customFormat="false" ht="15" hidden="false" customHeight="false" outlineLevel="0" collapsed="false"/>
    <row r="59121" customFormat="false" ht="15" hidden="false" customHeight="false" outlineLevel="0" collapsed="false"/>
    <row r="59122" customFormat="false" ht="15" hidden="false" customHeight="false" outlineLevel="0" collapsed="false"/>
    <row r="59123" customFormat="false" ht="15" hidden="false" customHeight="false" outlineLevel="0" collapsed="false"/>
    <row r="59124" customFormat="false" ht="15" hidden="false" customHeight="false" outlineLevel="0" collapsed="false"/>
    <row r="59125" customFormat="false" ht="15" hidden="false" customHeight="false" outlineLevel="0" collapsed="false"/>
    <row r="59126" customFormat="false" ht="15" hidden="false" customHeight="false" outlineLevel="0" collapsed="false"/>
    <row r="59127" customFormat="false" ht="15" hidden="false" customHeight="false" outlineLevel="0" collapsed="false"/>
    <row r="59128" customFormat="false" ht="15" hidden="false" customHeight="false" outlineLevel="0" collapsed="false"/>
    <row r="59129" customFormat="false" ht="15" hidden="false" customHeight="false" outlineLevel="0" collapsed="false"/>
    <row r="59130" customFormat="false" ht="15" hidden="false" customHeight="false" outlineLevel="0" collapsed="false"/>
    <row r="59131" customFormat="false" ht="15" hidden="false" customHeight="false" outlineLevel="0" collapsed="false"/>
    <row r="59132" customFormat="false" ht="15" hidden="false" customHeight="false" outlineLevel="0" collapsed="false"/>
    <row r="59133" customFormat="false" ht="15" hidden="false" customHeight="false" outlineLevel="0" collapsed="false"/>
    <row r="59134" customFormat="false" ht="15" hidden="false" customHeight="false" outlineLevel="0" collapsed="false"/>
    <row r="59135" customFormat="false" ht="15" hidden="false" customHeight="false" outlineLevel="0" collapsed="false"/>
    <row r="59136" customFormat="false" ht="15" hidden="false" customHeight="false" outlineLevel="0" collapsed="false"/>
    <row r="59137" customFormat="false" ht="15" hidden="false" customHeight="false" outlineLevel="0" collapsed="false"/>
    <row r="59138" customFormat="false" ht="15" hidden="false" customHeight="false" outlineLevel="0" collapsed="false"/>
    <row r="59139" customFormat="false" ht="15" hidden="false" customHeight="false" outlineLevel="0" collapsed="false"/>
    <row r="59140" customFormat="false" ht="15" hidden="false" customHeight="false" outlineLevel="0" collapsed="false"/>
    <row r="59141" customFormat="false" ht="15" hidden="false" customHeight="false" outlineLevel="0" collapsed="false"/>
    <row r="59142" customFormat="false" ht="15" hidden="false" customHeight="false" outlineLevel="0" collapsed="false"/>
    <row r="59143" customFormat="false" ht="15" hidden="false" customHeight="false" outlineLevel="0" collapsed="false"/>
    <row r="59144" customFormat="false" ht="15" hidden="false" customHeight="false" outlineLevel="0" collapsed="false"/>
    <row r="59145" customFormat="false" ht="15" hidden="false" customHeight="false" outlineLevel="0" collapsed="false"/>
    <row r="59146" customFormat="false" ht="15" hidden="false" customHeight="false" outlineLevel="0" collapsed="false"/>
    <row r="59147" customFormat="false" ht="15" hidden="false" customHeight="false" outlineLevel="0" collapsed="false"/>
    <row r="59148" customFormat="false" ht="15" hidden="false" customHeight="false" outlineLevel="0" collapsed="false"/>
    <row r="59149" customFormat="false" ht="15" hidden="false" customHeight="false" outlineLevel="0" collapsed="false"/>
    <row r="59150" customFormat="false" ht="15" hidden="false" customHeight="false" outlineLevel="0" collapsed="false"/>
    <row r="59151" customFormat="false" ht="15" hidden="false" customHeight="false" outlineLevel="0" collapsed="false"/>
    <row r="59152" customFormat="false" ht="15" hidden="false" customHeight="false" outlineLevel="0" collapsed="false"/>
    <row r="59153" customFormat="false" ht="15" hidden="false" customHeight="false" outlineLevel="0" collapsed="false"/>
    <row r="59154" customFormat="false" ht="15" hidden="false" customHeight="false" outlineLevel="0" collapsed="false"/>
    <row r="59155" customFormat="false" ht="15" hidden="false" customHeight="false" outlineLevel="0" collapsed="false"/>
    <row r="59156" customFormat="false" ht="15" hidden="false" customHeight="false" outlineLevel="0" collapsed="false"/>
    <row r="59157" customFormat="false" ht="15" hidden="false" customHeight="false" outlineLevel="0" collapsed="false"/>
    <row r="59158" customFormat="false" ht="15" hidden="false" customHeight="false" outlineLevel="0" collapsed="false"/>
    <row r="59159" customFormat="false" ht="15" hidden="false" customHeight="false" outlineLevel="0" collapsed="false"/>
    <row r="59160" customFormat="false" ht="15" hidden="false" customHeight="false" outlineLevel="0" collapsed="false"/>
    <row r="59161" customFormat="false" ht="15" hidden="false" customHeight="false" outlineLevel="0" collapsed="false"/>
    <row r="59162" customFormat="false" ht="15" hidden="false" customHeight="false" outlineLevel="0" collapsed="false"/>
    <row r="59163" customFormat="false" ht="15" hidden="false" customHeight="false" outlineLevel="0" collapsed="false"/>
    <row r="59164" customFormat="false" ht="15" hidden="false" customHeight="false" outlineLevel="0" collapsed="false"/>
    <row r="59165" customFormat="false" ht="15" hidden="false" customHeight="false" outlineLevel="0" collapsed="false"/>
    <row r="59166" customFormat="false" ht="15" hidden="false" customHeight="false" outlineLevel="0" collapsed="false"/>
    <row r="59167" customFormat="false" ht="15" hidden="false" customHeight="false" outlineLevel="0" collapsed="false"/>
    <row r="59168" customFormat="false" ht="15" hidden="false" customHeight="false" outlineLevel="0" collapsed="false"/>
    <row r="59169" customFormat="false" ht="15" hidden="false" customHeight="false" outlineLevel="0" collapsed="false"/>
    <row r="59170" customFormat="false" ht="15" hidden="false" customHeight="false" outlineLevel="0" collapsed="false"/>
    <row r="59171" customFormat="false" ht="15" hidden="false" customHeight="false" outlineLevel="0" collapsed="false"/>
    <row r="59172" customFormat="false" ht="15" hidden="false" customHeight="false" outlineLevel="0" collapsed="false"/>
    <row r="59173" customFormat="false" ht="15" hidden="false" customHeight="false" outlineLevel="0" collapsed="false"/>
    <row r="59174" customFormat="false" ht="15" hidden="false" customHeight="false" outlineLevel="0" collapsed="false"/>
    <row r="59175" customFormat="false" ht="15" hidden="false" customHeight="false" outlineLevel="0" collapsed="false"/>
    <row r="59176" customFormat="false" ht="15" hidden="false" customHeight="false" outlineLevel="0" collapsed="false"/>
    <row r="59177" customFormat="false" ht="15" hidden="false" customHeight="false" outlineLevel="0" collapsed="false"/>
    <row r="59178" customFormat="false" ht="15" hidden="false" customHeight="false" outlineLevel="0" collapsed="false"/>
    <row r="59179" customFormat="false" ht="15" hidden="false" customHeight="false" outlineLevel="0" collapsed="false"/>
    <row r="59180" customFormat="false" ht="15" hidden="false" customHeight="false" outlineLevel="0" collapsed="false"/>
    <row r="59181" customFormat="false" ht="15" hidden="false" customHeight="false" outlineLevel="0" collapsed="false"/>
    <row r="59182" customFormat="false" ht="15" hidden="false" customHeight="false" outlineLevel="0" collapsed="false"/>
    <row r="59183" customFormat="false" ht="15" hidden="false" customHeight="false" outlineLevel="0" collapsed="false"/>
    <row r="59184" customFormat="false" ht="15" hidden="false" customHeight="false" outlineLevel="0" collapsed="false"/>
    <row r="59185" customFormat="false" ht="15" hidden="false" customHeight="false" outlineLevel="0" collapsed="false"/>
    <row r="59186" customFormat="false" ht="15" hidden="false" customHeight="false" outlineLevel="0" collapsed="false"/>
    <row r="59187" customFormat="false" ht="15" hidden="false" customHeight="false" outlineLevel="0" collapsed="false"/>
    <row r="59188" customFormat="false" ht="15" hidden="false" customHeight="false" outlineLevel="0" collapsed="false"/>
    <row r="59189" customFormat="false" ht="15" hidden="false" customHeight="false" outlineLevel="0" collapsed="false"/>
    <row r="59190" customFormat="false" ht="15" hidden="false" customHeight="false" outlineLevel="0" collapsed="false"/>
    <row r="59191" customFormat="false" ht="15" hidden="false" customHeight="false" outlineLevel="0" collapsed="false"/>
    <row r="59192" customFormat="false" ht="15" hidden="false" customHeight="false" outlineLevel="0" collapsed="false"/>
    <row r="59193" customFormat="false" ht="15" hidden="false" customHeight="false" outlineLevel="0" collapsed="false"/>
    <row r="59194" customFormat="false" ht="15" hidden="false" customHeight="false" outlineLevel="0" collapsed="false"/>
    <row r="59195" customFormat="false" ht="15" hidden="false" customHeight="false" outlineLevel="0" collapsed="false"/>
    <row r="59196" customFormat="false" ht="15" hidden="false" customHeight="false" outlineLevel="0" collapsed="false"/>
    <row r="59197" customFormat="false" ht="15" hidden="false" customHeight="false" outlineLevel="0" collapsed="false"/>
    <row r="59198" customFormat="false" ht="15" hidden="false" customHeight="false" outlineLevel="0" collapsed="false"/>
    <row r="59199" customFormat="false" ht="15" hidden="false" customHeight="false" outlineLevel="0" collapsed="false"/>
    <row r="59200" customFormat="false" ht="15" hidden="false" customHeight="false" outlineLevel="0" collapsed="false"/>
    <row r="59201" customFormat="false" ht="15" hidden="false" customHeight="false" outlineLevel="0" collapsed="false"/>
    <row r="59202" customFormat="false" ht="15" hidden="false" customHeight="false" outlineLevel="0" collapsed="false"/>
    <row r="59203" customFormat="false" ht="15" hidden="false" customHeight="false" outlineLevel="0" collapsed="false"/>
    <row r="59204" customFormat="false" ht="15" hidden="false" customHeight="false" outlineLevel="0" collapsed="false"/>
    <row r="59205" customFormat="false" ht="15" hidden="false" customHeight="false" outlineLevel="0" collapsed="false"/>
    <row r="59206" customFormat="false" ht="15" hidden="false" customHeight="false" outlineLevel="0" collapsed="false"/>
    <row r="59207" customFormat="false" ht="15" hidden="false" customHeight="false" outlineLevel="0" collapsed="false"/>
    <row r="59208" customFormat="false" ht="15" hidden="false" customHeight="false" outlineLevel="0" collapsed="false"/>
    <row r="59209" customFormat="false" ht="15" hidden="false" customHeight="false" outlineLevel="0" collapsed="false"/>
    <row r="59210" customFormat="false" ht="15" hidden="false" customHeight="false" outlineLevel="0" collapsed="false"/>
    <row r="59211" customFormat="false" ht="15" hidden="false" customHeight="false" outlineLevel="0" collapsed="false"/>
    <row r="59212" customFormat="false" ht="15" hidden="false" customHeight="false" outlineLevel="0" collapsed="false"/>
    <row r="59213" customFormat="false" ht="15" hidden="false" customHeight="false" outlineLevel="0" collapsed="false"/>
    <row r="59214" customFormat="false" ht="15" hidden="false" customHeight="false" outlineLevel="0" collapsed="false"/>
    <row r="59215" customFormat="false" ht="15" hidden="false" customHeight="false" outlineLevel="0" collapsed="false"/>
    <row r="59216" customFormat="false" ht="15" hidden="false" customHeight="false" outlineLevel="0" collapsed="false"/>
    <row r="59217" customFormat="false" ht="15" hidden="false" customHeight="false" outlineLevel="0" collapsed="false"/>
    <row r="59218" customFormat="false" ht="15" hidden="false" customHeight="false" outlineLevel="0" collapsed="false"/>
    <row r="59219" customFormat="false" ht="15" hidden="false" customHeight="false" outlineLevel="0" collapsed="false"/>
    <row r="59220" customFormat="false" ht="15" hidden="false" customHeight="false" outlineLevel="0" collapsed="false"/>
    <row r="59221" customFormat="false" ht="15" hidden="false" customHeight="false" outlineLevel="0" collapsed="false"/>
    <row r="59222" customFormat="false" ht="15" hidden="false" customHeight="false" outlineLevel="0" collapsed="false"/>
    <row r="59223" customFormat="false" ht="15" hidden="false" customHeight="false" outlineLevel="0" collapsed="false"/>
    <row r="59224" customFormat="false" ht="15" hidden="false" customHeight="false" outlineLevel="0" collapsed="false"/>
    <row r="59225" customFormat="false" ht="15" hidden="false" customHeight="false" outlineLevel="0" collapsed="false"/>
    <row r="59226" customFormat="false" ht="15" hidden="false" customHeight="false" outlineLevel="0" collapsed="false"/>
    <row r="59227" customFormat="false" ht="15" hidden="false" customHeight="false" outlineLevel="0" collapsed="false"/>
    <row r="59228" customFormat="false" ht="15" hidden="false" customHeight="false" outlineLevel="0" collapsed="false"/>
    <row r="59229" customFormat="false" ht="15" hidden="false" customHeight="false" outlineLevel="0" collapsed="false"/>
    <row r="59230" customFormat="false" ht="15" hidden="false" customHeight="false" outlineLevel="0" collapsed="false"/>
    <row r="59231" customFormat="false" ht="15" hidden="false" customHeight="false" outlineLevel="0" collapsed="false"/>
    <row r="59232" customFormat="false" ht="15" hidden="false" customHeight="false" outlineLevel="0" collapsed="false"/>
    <row r="59233" customFormat="false" ht="15" hidden="false" customHeight="false" outlineLevel="0" collapsed="false"/>
    <row r="59234" customFormat="false" ht="15" hidden="false" customHeight="false" outlineLevel="0" collapsed="false"/>
    <row r="59235" customFormat="false" ht="15" hidden="false" customHeight="false" outlineLevel="0" collapsed="false"/>
    <row r="59236" customFormat="false" ht="15" hidden="false" customHeight="false" outlineLevel="0" collapsed="false"/>
    <row r="59237" customFormat="false" ht="15" hidden="false" customHeight="false" outlineLevel="0" collapsed="false"/>
    <row r="59238" customFormat="false" ht="15" hidden="false" customHeight="false" outlineLevel="0" collapsed="false"/>
    <row r="59239" customFormat="false" ht="15" hidden="false" customHeight="false" outlineLevel="0" collapsed="false"/>
    <row r="59240" customFormat="false" ht="15" hidden="false" customHeight="false" outlineLevel="0" collapsed="false"/>
    <row r="59241" customFormat="false" ht="15" hidden="false" customHeight="false" outlineLevel="0" collapsed="false"/>
    <row r="59242" customFormat="false" ht="15" hidden="false" customHeight="false" outlineLevel="0" collapsed="false"/>
    <row r="59243" customFormat="false" ht="15" hidden="false" customHeight="false" outlineLevel="0" collapsed="false"/>
    <row r="59244" customFormat="false" ht="15" hidden="false" customHeight="false" outlineLevel="0" collapsed="false"/>
    <row r="59245" customFormat="false" ht="15" hidden="false" customHeight="false" outlineLevel="0" collapsed="false"/>
    <row r="59246" customFormat="false" ht="15" hidden="false" customHeight="false" outlineLevel="0" collapsed="false"/>
    <row r="59247" customFormat="false" ht="15" hidden="false" customHeight="false" outlineLevel="0" collapsed="false"/>
    <row r="59248" customFormat="false" ht="15" hidden="false" customHeight="false" outlineLevel="0" collapsed="false"/>
    <row r="59249" customFormat="false" ht="15" hidden="false" customHeight="false" outlineLevel="0" collapsed="false"/>
    <row r="59250" customFormat="false" ht="15" hidden="false" customHeight="false" outlineLevel="0" collapsed="false"/>
    <row r="59251" customFormat="false" ht="15" hidden="false" customHeight="false" outlineLevel="0" collapsed="false"/>
    <row r="59252" customFormat="false" ht="15" hidden="false" customHeight="false" outlineLevel="0" collapsed="false"/>
    <row r="59253" customFormat="false" ht="15" hidden="false" customHeight="false" outlineLevel="0" collapsed="false"/>
    <row r="59254" customFormat="false" ht="15" hidden="false" customHeight="false" outlineLevel="0" collapsed="false"/>
    <row r="59255" customFormat="false" ht="15" hidden="false" customHeight="false" outlineLevel="0" collapsed="false"/>
    <row r="59256" customFormat="false" ht="15" hidden="false" customHeight="false" outlineLevel="0" collapsed="false"/>
    <row r="59257" customFormat="false" ht="15" hidden="false" customHeight="false" outlineLevel="0" collapsed="false"/>
    <row r="59258" customFormat="false" ht="15" hidden="false" customHeight="false" outlineLevel="0" collapsed="false"/>
    <row r="59259" customFormat="false" ht="15" hidden="false" customHeight="false" outlineLevel="0" collapsed="false"/>
    <row r="59260" customFormat="false" ht="15" hidden="false" customHeight="false" outlineLevel="0" collapsed="false"/>
    <row r="59261" customFormat="false" ht="15" hidden="false" customHeight="false" outlineLevel="0" collapsed="false"/>
    <row r="59262" customFormat="false" ht="15" hidden="false" customHeight="false" outlineLevel="0" collapsed="false"/>
    <row r="59263" customFormat="false" ht="15" hidden="false" customHeight="false" outlineLevel="0" collapsed="false"/>
    <row r="59264" customFormat="false" ht="15" hidden="false" customHeight="false" outlineLevel="0" collapsed="false"/>
    <row r="59265" customFormat="false" ht="15" hidden="false" customHeight="false" outlineLevel="0" collapsed="false"/>
    <row r="59266" customFormat="false" ht="15" hidden="false" customHeight="false" outlineLevel="0" collapsed="false"/>
    <row r="59267" customFormat="false" ht="15" hidden="false" customHeight="false" outlineLevel="0" collapsed="false"/>
    <row r="59268" customFormat="false" ht="15" hidden="false" customHeight="false" outlineLevel="0" collapsed="false"/>
    <row r="59269" customFormat="false" ht="15" hidden="false" customHeight="false" outlineLevel="0" collapsed="false"/>
    <row r="59270" customFormat="false" ht="15" hidden="false" customHeight="false" outlineLevel="0" collapsed="false"/>
    <row r="59271" customFormat="false" ht="15" hidden="false" customHeight="false" outlineLevel="0" collapsed="false"/>
    <row r="59272" customFormat="false" ht="15" hidden="false" customHeight="false" outlineLevel="0" collapsed="false"/>
    <row r="59273" customFormat="false" ht="15" hidden="false" customHeight="false" outlineLevel="0" collapsed="false"/>
    <row r="59274" customFormat="false" ht="15" hidden="false" customHeight="false" outlineLevel="0" collapsed="false"/>
    <row r="59275" customFormat="false" ht="15" hidden="false" customHeight="false" outlineLevel="0" collapsed="false"/>
    <row r="59276" customFormat="false" ht="15" hidden="false" customHeight="false" outlineLevel="0" collapsed="false"/>
    <row r="59277" customFormat="false" ht="15" hidden="false" customHeight="false" outlineLevel="0" collapsed="false"/>
    <row r="59278" customFormat="false" ht="15" hidden="false" customHeight="false" outlineLevel="0" collapsed="false"/>
    <row r="59279" customFormat="false" ht="15" hidden="false" customHeight="false" outlineLevel="0" collapsed="false"/>
    <row r="59280" customFormat="false" ht="15" hidden="false" customHeight="false" outlineLevel="0" collapsed="false"/>
    <row r="59281" customFormat="false" ht="15" hidden="false" customHeight="false" outlineLevel="0" collapsed="false"/>
    <row r="59282" customFormat="false" ht="15" hidden="false" customHeight="false" outlineLevel="0" collapsed="false"/>
    <row r="59283" customFormat="false" ht="15" hidden="false" customHeight="false" outlineLevel="0" collapsed="false"/>
    <row r="59284" customFormat="false" ht="15" hidden="false" customHeight="false" outlineLevel="0" collapsed="false"/>
    <row r="59285" customFormat="false" ht="15" hidden="false" customHeight="false" outlineLevel="0" collapsed="false"/>
    <row r="59286" customFormat="false" ht="15" hidden="false" customHeight="false" outlineLevel="0" collapsed="false"/>
    <row r="59287" customFormat="false" ht="15" hidden="false" customHeight="false" outlineLevel="0" collapsed="false"/>
    <row r="59288" customFormat="false" ht="15" hidden="false" customHeight="false" outlineLevel="0" collapsed="false"/>
    <row r="59289" customFormat="false" ht="15" hidden="false" customHeight="false" outlineLevel="0" collapsed="false"/>
    <row r="59290" customFormat="false" ht="15" hidden="false" customHeight="false" outlineLevel="0" collapsed="false"/>
    <row r="59291" customFormat="false" ht="15" hidden="false" customHeight="false" outlineLevel="0" collapsed="false"/>
    <row r="59292" customFormat="false" ht="15" hidden="false" customHeight="false" outlineLevel="0" collapsed="false"/>
    <row r="59293" customFormat="false" ht="15" hidden="false" customHeight="false" outlineLevel="0" collapsed="false"/>
    <row r="59294" customFormat="false" ht="15" hidden="false" customHeight="false" outlineLevel="0" collapsed="false"/>
    <row r="59295" customFormat="false" ht="15" hidden="false" customHeight="false" outlineLevel="0" collapsed="false"/>
    <row r="59296" customFormat="false" ht="15" hidden="false" customHeight="false" outlineLevel="0" collapsed="false"/>
    <row r="59297" customFormat="false" ht="15" hidden="false" customHeight="false" outlineLevel="0" collapsed="false"/>
    <row r="59298" customFormat="false" ht="15" hidden="false" customHeight="false" outlineLevel="0" collapsed="false"/>
    <row r="59299" customFormat="false" ht="15" hidden="false" customHeight="false" outlineLevel="0" collapsed="false"/>
    <row r="59300" customFormat="false" ht="15" hidden="false" customHeight="false" outlineLevel="0" collapsed="false"/>
    <row r="59301" customFormat="false" ht="15" hidden="false" customHeight="false" outlineLevel="0" collapsed="false"/>
    <row r="59302" customFormat="false" ht="15" hidden="false" customHeight="false" outlineLevel="0" collapsed="false"/>
    <row r="59303" customFormat="false" ht="15" hidden="false" customHeight="false" outlineLevel="0" collapsed="false"/>
    <row r="59304" customFormat="false" ht="15" hidden="false" customHeight="false" outlineLevel="0" collapsed="false"/>
    <row r="59305" customFormat="false" ht="15" hidden="false" customHeight="false" outlineLevel="0" collapsed="false"/>
    <row r="59306" customFormat="false" ht="15" hidden="false" customHeight="false" outlineLevel="0" collapsed="false"/>
    <row r="59307" customFormat="false" ht="15" hidden="false" customHeight="false" outlineLevel="0" collapsed="false"/>
    <row r="59308" customFormat="false" ht="15" hidden="false" customHeight="false" outlineLevel="0" collapsed="false"/>
    <row r="59309" customFormat="false" ht="15" hidden="false" customHeight="false" outlineLevel="0" collapsed="false"/>
    <row r="59310" customFormat="false" ht="15" hidden="false" customHeight="false" outlineLevel="0" collapsed="false"/>
    <row r="59311" customFormat="false" ht="15" hidden="false" customHeight="false" outlineLevel="0" collapsed="false"/>
    <row r="59312" customFormat="false" ht="15" hidden="false" customHeight="false" outlineLevel="0" collapsed="false"/>
    <row r="59313" customFormat="false" ht="15" hidden="false" customHeight="false" outlineLevel="0" collapsed="false"/>
    <row r="59314" customFormat="false" ht="15" hidden="false" customHeight="false" outlineLevel="0" collapsed="false"/>
    <row r="59315" customFormat="false" ht="15" hidden="false" customHeight="false" outlineLevel="0" collapsed="false"/>
    <row r="59316" customFormat="false" ht="15" hidden="false" customHeight="false" outlineLevel="0" collapsed="false"/>
    <row r="59317" customFormat="false" ht="15" hidden="false" customHeight="false" outlineLevel="0" collapsed="false"/>
    <row r="59318" customFormat="false" ht="15" hidden="false" customHeight="false" outlineLevel="0" collapsed="false"/>
    <row r="59319" customFormat="false" ht="15" hidden="false" customHeight="false" outlineLevel="0" collapsed="false"/>
    <row r="59320" customFormat="false" ht="15" hidden="false" customHeight="false" outlineLevel="0" collapsed="false"/>
    <row r="59321" customFormat="false" ht="15" hidden="false" customHeight="false" outlineLevel="0" collapsed="false"/>
    <row r="59322" customFormat="false" ht="15" hidden="false" customHeight="false" outlineLevel="0" collapsed="false"/>
    <row r="59323" customFormat="false" ht="15" hidden="false" customHeight="false" outlineLevel="0" collapsed="false"/>
    <row r="59324" customFormat="false" ht="15" hidden="false" customHeight="false" outlineLevel="0" collapsed="false"/>
    <row r="59325" customFormat="false" ht="15" hidden="false" customHeight="false" outlineLevel="0" collapsed="false"/>
    <row r="59326" customFormat="false" ht="15" hidden="false" customHeight="false" outlineLevel="0" collapsed="false"/>
    <row r="59327" customFormat="false" ht="15" hidden="false" customHeight="false" outlineLevel="0" collapsed="false"/>
    <row r="59328" customFormat="false" ht="15" hidden="false" customHeight="false" outlineLevel="0" collapsed="false"/>
    <row r="59329" customFormat="false" ht="15" hidden="false" customHeight="false" outlineLevel="0" collapsed="false"/>
    <row r="59330" customFormat="false" ht="15" hidden="false" customHeight="false" outlineLevel="0" collapsed="false"/>
    <row r="59331" customFormat="false" ht="15" hidden="false" customHeight="false" outlineLevel="0" collapsed="false"/>
    <row r="59332" customFormat="false" ht="15" hidden="false" customHeight="false" outlineLevel="0" collapsed="false"/>
    <row r="59333" customFormat="false" ht="15" hidden="false" customHeight="false" outlineLevel="0" collapsed="false"/>
    <row r="59334" customFormat="false" ht="15" hidden="false" customHeight="false" outlineLevel="0" collapsed="false"/>
    <row r="59335" customFormat="false" ht="15" hidden="false" customHeight="false" outlineLevel="0" collapsed="false"/>
    <row r="59336" customFormat="false" ht="15" hidden="false" customHeight="false" outlineLevel="0" collapsed="false"/>
    <row r="59337" customFormat="false" ht="15" hidden="false" customHeight="false" outlineLevel="0" collapsed="false"/>
    <row r="59338" customFormat="false" ht="15" hidden="false" customHeight="false" outlineLevel="0" collapsed="false"/>
    <row r="59339" customFormat="false" ht="15" hidden="false" customHeight="false" outlineLevel="0" collapsed="false"/>
    <row r="59340" customFormat="false" ht="15" hidden="false" customHeight="false" outlineLevel="0" collapsed="false"/>
    <row r="59341" customFormat="false" ht="15" hidden="false" customHeight="false" outlineLevel="0" collapsed="false"/>
    <row r="59342" customFormat="false" ht="15" hidden="false" customHeight="false" outlineLevel="0" collapsed="false"/>
    <row r="59343" customFormat="false" ht="15" hidden="false" customHeight="false" outlineLevel="0" collapsed="false"/>
    <row r="59344" customFormat="false" ht="15" hidden="false" customHeight="false" outlineLevel="0" collapsed="false"/>
    <row r="59345" customFormat="false" ht="15" hidden="false" customHeight="false" outlineLevel="0" collapsed="false"/>
    <row r="59346" customFormat="false" ht="15" hidden="false" customHeight="false" outlineLevel="0" collapsed="false"/>
    <row r="59347" customFormat="false" ht="15" hidden="false" customHeight="false" outlineLevel="0" collapsed="false"/>
    <row r="59348" customFormat="false" ht="15" hidden="false" customHeight="false" outlineLevel="0" collapsed="false"/>
    <row r="59349" customFormat="false" ht="15" hidden="false" customHeight="false" outlineLevel="0" collapsed="false"/>
    <row r="59350" customFormat="false" ht="15" hidden="false" customHeight="false" outlineLevel="0" collapsed="false"/>
    <row r="59351" customFormat="false" ht="15" hidden="false" customHeight="false" outlineLevel="0" collapsed="false"/>
    <row r="59352" customFormat="false" ht="15" hidden="false" customHeight="false" outlineLevel="0" collapsed="false"/>
    <row r="59353" customFormat="false" ht="15" hidden="false" customHeight="false" outlineLevel="0" collapsed="false"/>
    <row r="59354" customFormat="false" ht="15" hidden="false" customHeight="false" outlineLevel="0" collapsed="false"/>
    <row r="59355" customFormat="false" ht="15" hidden="false" customHeight="false" outlineLevel="0" collapsed="false"/>
    <row r="59356" customFormat="false" ht="15" hidden="false" customHeight="false" outlineLevel="0" collapsed="false"/>
    <row r="59357" customFormat="false" ht="15" hidden="false" customHeight="false" outlineLevel="0" collapsed="false"/>
    <row r="59358" customFormat="false" ht="15" hidden="false" customHeight="false" outlineLevel="0" collapsed="false"/>
    <row r="59359" customFormat="false" ht="15" hidden="false" customHeight="false" outlineLevel="0" collapsed="false"/>
    <row r="59360" customFormat="false" ht="15" hidden="false" customHeight="false" outlineLevel="0" collapsed="false"/>
    <row r="59361" customFormat="false" ht="15" hidden="false" customHeight="false" outlineLevel="0" collapsed="false"/>
    <row r="59362" customFormat="false" ht="15" hidden="false" customHeight="false" outlineLevel="0" collapsed="false"/>
    <row r="59363" customFormat="false" ht="15" hidden="false" customHeight="false" outlineLevel="0" collapsed="false"/>
    <row r="59364" customFormat="false" ht="15" hidden="false" customHeight="false" outlineLevel="0" collapsed="false"/>
    <row r="59365" customFormat="false" ht="15" hidden="false" customHeight="false" outlineLevel="0" collapsed="false"/>
    <row r="59366" customFormat="false" ht="15" hidden="false" customHeight="false" outlineLevel="0" collapsed="false"/>
    <row r="59367" customFormat="false" ht="15" hidden="false" customHeight="false" outlineLevel="0" collapsed="false"/>
    <row r="59368" customFormat="false" ht="15" hidden="false" customHeight="false" outlineLevel="0" collapsed="false"/>
    <row r="59369" customFormat="false" ht="15" hidden="false" customHeight="false" outlineLevel="0" collapsed="false"/>
    <row r="59370" customFormat="false" ht="15" hidden="false" customHeight="false" outlineLevel="0" collapsed="false"/>
    <row r="59371" customFormat="false" ht="15" hidden="false" customHeight="false" outlineLevel="0" collapsed="false"/>
    <row r="59372" customFormat="false" ht="15" hidden="false" customHeight="false" outlineLevel="0" collapsed="false"/>
    <row r="59373" customFormat="false" ht="15" hidden="false" customHeight="false" outlineLevel="0" collapsed="false"/>
    <row r="59374" customFormat="false" ht="15" hidden="false" customHeight="false" outlineLevel="0" collapsed="false"/>
    <row r="59375" customFormat="false" ht="15" hidden="false" customHeight="false" outlineLevel="0" collapsed="false"/>
    <row r="59376" customFormat="false" ht="15" hidden="false" customHeight="false" outlineLevel="0" collapsed="false"/>
    <row r="59377" customFormat="false" ht="15" hidden="false" customHeight="false" outlineLevel="0" collapsed="false"/>
    <row r="59378" customFormat="false" ht="15" hidden="false" customHeight="false" outlineLevel="0" collapsed="false"/>
    <row r="59379" customFormat="false" ht="15" hidden="false" customHeight="false" outlineLevel="0" collapsed="false"/>
    <row r="59380" customFormat="false" ht="15" hidden="false" customHeight="false" outlineLevel="0" collapsed="false"/>
    <row r="59381" customFormat="false" ht="15" hidden="false" customHeight="false" outlineLevel="0" collapsed="false"/>
    <row r="59382" customFormat="false" ht="15" hidden="false" customHeight="false" outlineLevel="0" collapsed="false"/>
    <row r="59383" customFormat="false" ht="15" hidden="false" customHeight="false" outlineLevel="0" collapsed="false"/>
    <row r="59384" customFormat="false" ht="15" hidden="false" customHeight="false" outlineLevel="0" collapsed="false"/>
    <row r="59385" customFormat="false" ht="15" hidden="false" customHeight="false" outlineLevel="0" collapsed="false"/>
    <row r="59386" customFormat="false" ht="15" hidden="false" customHeight="false" outlineLevel="0" collapsed="false"/>
    <row r="59387" customFormat="false" ht="15" hidden="false" customHeight="false" outlineLevel="0" collapsed="false"/>
    <row r="59388" customFormat="false" ht="15" hidden="false" customHeight="false" outlineLevel="0" collapsed="false"/>
    <row r="59389" customFormat="false" ht="15" hidden="false" customHeight="false" outlineLevel="0" collapsed="false"/>
    <row r="59390" customFormat="false" ht="15" hidden="false" customHeight="false" outlineLevel="0" collapsed="false"/>
    <row r="59391" customFormat="false" ht="15" hidden="false" customHeight="false" outlineLevel="0" collapsed="false"/>
    <row r="59392" customFormat="false" ht="15" hidden="false" customHeight="false" outlineLevel="0" collapsed="false"/>
    <row r="59393" customFormat="false" ht="15" hidden="false" customHeight="false" outlineLevel="0" collapsed="false"/>
    <row r="59394" customFormat="false" ht="15" hidden="false" customHeight="false" outlineLevel="0" collapsed="false"/>
    <row r="59395" customFormat="false" ht="15" hidden="false" customHeight="false" outlineLevel="0" collapsed="false"/>
    <row r="59396" customFormat="false" ht="15" hidden="false" customHeight="false" outlineLevel="0" collapsed="false"/>
    <row r="59397" customFormat="false" ht="15" hidden="false" customHeight="false" outlineLevel="0" collapsed="false"/>
    <row r="59398" customFormat="false" ht="15" hidden="false" customHeight="false" outlineLevel="0" collapsed="false"/>
    <row r="59399" customFormat="false" ht="15" hidden="false" customHeight="false" outlineLevel="0" collapsed="false"/>
    <row r="59400" customFormat="false" ht="15" hidden="false" customHeight="false" outlineLevel="0" collapsed="false"/>
    <row r="59401" customFormat="false" ht="15" hidden="false" customHeight="false" outlineLevel="0" collapsed="false"/>
    <row r="59402" customFormat="false" ht="15" hidden="false" customHeight="false" outlineLevel="0" collapsed="false"/>
    <row r="59403" customFormat="false" ht="15" hidden="false" customHeight="false" outlineLevel="0" collapsed="false"/>
    <row r="59404" customFormat="false" ht="15" hidden="false" customHeight="false" outlineLevel="0" collapsed="false"/>
    <row r="59405" customFormat="false" ht="15" hidden="false" customHeight="false" outlineLevel="0" collapsed="false"/>
    <row r="59406" customFormat="false" ht="15" hidden="false" customHeight="false" outlineLevel="0" collapsed="false"/>
    <row r="59407" customFormat="false" ht="15" hidden="false" customHeight="false" outlineLevel="0" collapsed="false"/>
    <row r="59408" customFormat="false" ht="15" hidden="false" customHeight="false" outlineLevel="0" collapsed="false"/>
    <row r="59409" customFormat="false" ht="15" hidden="false" customHeight="false" outlineLevel="0" collapsed="false"/>
    <row r="59410" customFormat="false" ht="15" hidden="false" customHeight="false" outlineLevel="0" collapsed="false"/>
    <row r="59411" customFormat="false" ht="15" hidden="false" customHeight="false" outlineLevel="0" collapsed="false"/>
    <row r="59412" customFormat="false" ht="15" hidden="false" customHeight="false" outlineLevel="0" collapsed="false"/>
    <row r="59413" customFormat="false" ht="15" hidden="false" customHeight="false" outlineLevel="0" collapsed="false"/>
    <row r="59414" customFormat="false" ht="15" hidden="false" customHeight="false" outlineLevel="0" collapsed="false"/>
    <row r="59415" customFormat="false" ht="15" hidden="false" customHeight="false" outlineLevel="0" collapsed="false"/>
    <row r="59416" customFormat="false" ht="15" hidden="false" customHeight="false" outlineLevel="0" collapsed="false"/>
    <row r="59417" customFormat="false" ht="15" hidden="false" customHeight="false" outlineLevel="0" collapsed="false"/>
    <row r="59418" customFormat="false" ht="15" hidden="false" customHeight="false" outlineLevel="0" collapsed="false"/>
    <row r="59419" customFormat="false" ht="15" hidden="false" customHeight="false" outlineLevel="0" collapsed="false"/>
    <row r="59420" customFormat="false" ht="15" hidden="false" customHeight="false" outlineLevel="0" collapsed="false"/>
    <row r="59421" customFormat="false" ht="15" hidden="false" customHeight="false" outlineLevel="0" collapsed="false"/>
    <row r="59422" customFormat="false" ht="15" hidden="false" customHeight="false" outlineLevel="0" collapsed="false"/>
    <row r="59423" customFormat="false" ht="15" hidden="false" customHeight="false" outlineLevel="0" collapsed="false"/>
    <row r="59424" customFormat="false" ht="15" hidden="false" customHeight="false" outlineLevel="0" collapsed="false"/>
    <row r="59425" customFormat="false" ht="15" hidden="false" customHeight="false" outlineLevel="0" collapsed="false"/>
    <row r="59426" customFormat="false" ht="15" hidden="false" customHeight="false" outlineLevel="0" collapsed="false"/>
    <row r="59427" customFormat="false" ht="15" hidden="false" customHeight="false" outlineLevel="0" collapsed="false"/>
    <row r="59428" customFormat="false" ht="15" hidden="false" customHeight="false" outlineLevel="0" collapsed="false"/>
    <row r="59429" customFormat="false" ht="15" hidden="false" customHeight="false" outlineLevel="0" collapsed="false"/>
    <row r="59430" customFormat="false" ht="15" hidden="false" customHeight="false" outlineLevel="0" collapsed="false"/>
    <row r="59431" customFormat="false" ht="15" hidden="false" customHeight="false" outlineLevel="0" collapsed="false"/>
    <row r="59432" customFormat="false" ht="15" hidden="false" customHeight="false" outlineLevel="0" collapsed="false"/>
    <row r="59433" customFormat="false" ht="15" hidden="false" customHeight="false" outlineLevel="0" collapsed="false"/>
    <row r="59434" customFormat="false" ht="15" hidden="false" customHeight="false" outlineLevel="0" collapsed="false"/>
    <row r="59435" customFormat="false" ht="15" hidden="false" customHeight="false" outlineLevel="0" collapsed="false"/>
    <row r="59436" customFormat="false" ht="15" hidden="false" customHeight="false" outlineLevel="0" collapsed="false"/>
    <row r="59437" customFormat="false" ht="15" hidden="false" customHeight="false" outlineLevel="0" collapsed="false"/>
    <row r="59438" customFormat="false" ht="15" hidden="false" customHeight="false" outlineLevel="0" collapsed="false"/>
    <row r="59439" customFormat="false" ht="15" hidden="false" customHeight="false" outlineLevel="0" collapsed="false"/>
    <row r="59440" customFormat="false" ht="15" hidden="false" customHeight="false" outlineLevel="0" collapsed="false"/>
    <row r="59441" customFormat="false" ht="15" hidden="false" customHeight="false" outlineLevel="0" collapsed="false"/>
    <row r="59442" customFormat="false" ht="15" hidden="false" customHeight="false" outlineLevel="0" collapsed="false"/>
    <row r="59443" customFormat="false" ht="15" hidden="false" customHeight="false" outlineLevel="0" collapsed="false"/>
    <row r="59444" customFormat="false" ht="15" hidden="false" customHeight="false" outlineLevel="0" collapsed="false"/>
    <row r="59445" customFormat="false" ht="15" hidden="false" customHeight="false" outlineLevel="0" collapsed="false"/>
    <row r="59446" customFormat="false" ht="15" hidden="false" customHeight="false" outlineLevel="0" collapsed="false"/>
    <row r="59447" customFormat="false" ht="15" hidden="false" customHeight="false" outlineLevel="0" collapsed="false"/>
    <row r="59448" customFormat="false" ht="15" hidden="false" customHeight="false" outlineLevel="0" collapsed="false"/>
    <row r="59449" customFormat="false" ht="15" hidden="false" customHeight="false" outlineLevel="0" collapsed="false"/>
    <row r="59450" customFormat="false" ht="15" hidden="false" customHeight="false" outlineLevel="0" collapsed="false"/>
    <row r="59451" customFormat="false" ht="15" hidden="false" customHeight="false" outlineLevel="0" collapsed="false"/>
    <row r="59452" customFormat="false" ht="15" hidden="false" customHeight="false" outlineLevel="0" collapsed="false"/>
    <row r="59453" customFormat="false" ht="15" hidden="false" customHeight="false" outlineLevel="0" collapsed="false"/>
    <row r="59454" customFormat="false" ht="15" hidden="false" customHeight="false" outlineLevel="0" collapsed="false"/>
    <row r="59455" customFormat="false" ht="15" hidden="false" customHeight="false" outlineLevel="0" collapsed="false"/>
    <row r="59456" customFormat="false" ht="15" hidden="false" customHeight="false" outlineLevel="0" collapsed="false"/>
    <row r="59457" customFormat="false" ht="15" hidden="false" customHeight="false" outlineLevel="0" collapsed="false"/>
    <row r="59458" customFormat="false" ht="15" hidden="false" customHeight="false" outlineLevel="0" collapsed="false"/>
    <row r="59459" customFormat="false" ht="15" hidden="false" customHeight="false" outlineLevel="0" collapsed="false"/>
    <row r="59460" customFormat="false" ht="15" hidden="false" customHeight="false" outlineLevel="0" collapsed="false"/>
    <row r="59461" customFormat="false" ht="15" hidden="false" customHeight="false" outlineLevel="0" collapsed="false"/>
    <row r="59462" customFormat="false" ht="15" hidden="false" customHeight="false" outlineLevel="0" collapsed="false"/>
    <row r="59463" customFormat="false" ht="15" hidden="false" customHeight="false" outlineLevel="0" collapsed="false"/>
    <row r="59464" customFormat="false" ht="15" hidden="false" customHeight="false" outlineLevel="0" collapsed="false"/>
    <row r="59465" customFormat="false" ht="15" hidden="false" customHeight="false" outlineLevel="0" collapsed="false"/>
    <row r="59466" customFormat="false" ht="15" hidden="false" customHeight="false" outlineLevel="0" collapsed="false"/>
    <row r="59467" customFormat="false" ht="15" hidden="false" customHeight="false" outlineLevel="0" collapsed="false"/>
    <row r="59468" customFormat="false" ht="15" hidden="false" customHeight="false" outlineLevel="0" collapsed="false"/>
    <row r="59469" customFormat="false" ht="15" hidden="false" customHeight="false" outlineLevel="0" collapsed="false"/>
    <row r="59470" customFormat="false" ht="15" hidden="false" customHeight="false" outlineLevel="0" collapsed="false"/>
    <row r="59471" customFormat="false" ht="15" hidden="false" customHeight="false" outlineLevel="0" collapsed="false"/>
    <row r="59472" customFormat="false" ht="15" hidden="false" customHeight="false" outlineLevel="0" collapsed="false"/>
    <row r="59473" customFormat="false" ht="15" hidden="false" customHeight="false" outlineLevel="0" collapsed="false"/>
    <row r="59474" customFormat="false" ht="15" hidden="false" customHeight="false" outlineLevel="0" collapsed="false"/>
    <row r="59475" customFormat="false" ht="15" hidden="false" customHeight="false" outlineLevel="0" collapsed="false"/>
    <row r="59476" customFormat="false" ht="15" hidden="false" customHeight="false" outlineLevel="0" collapsed="false"/>
    <row r="59477" customFormat="false" ht="15" hidden="false" customHeight="false" outlineLevel="0" collapsed="false"/>
    <row r="59478" customFormat="false" ht="15" hidden="false" customHeight="false" outlineLevel="0" collapsed="false"/>
    <row r="59479" customFormat="false" ht="15" hidden="false" customHeight="false" outlineLevel="0" collapsed="false"/>
    <row r="59480" customFormat="false" ht="15" hidden="false" customHeight="false" outlineLevel="0" collapsed="false"/>
    <row r="59481" customFormat="false" ht="15" hidden="false" customHeight="false" outlineLevel="0" collapsed="false"/>
    <row r="59482" customFormat="false" ht="15" hidden="false" customHeight="false" outlineLevel="0" collapsed="false"/>
    <row r="59483" customFormat="false" ht="15" hidden="false" customHeight="false" outlineLevel="0" collapsed="false"/>
    <row r="59484" customFormat="false" ht="15" hidden="false" customHeight="false" outlineLevel="0" collapsed="false"/>
    <row r="59485" customFormat="false" ht="15" hidden="false" customHeight="false" outlineLevel="0" collapsed="false"/>
    <row r="59486" customFormat="false" ht="15" hidden="false" customHeight="false" outlineLevel="0" collapsed="false"/>
    <row r="59487" customFormat="false" ht="15" hidden="false" customHeight="false" outlineLevel="0" collapsed="false"/>
    <row r="59488" customFormat="false" ht="15" hidden="false" customHeight="false" outlineLevel="0" collapsed="false"/>
    <row r="59489" customFormat="false" ht="15" hidden="false" customHeight="false" outlineLevel="0" collapsed="false"/>
    <row r="59490" customFormat="false" ht="15" hidden="false" customHeight="false" outlineLevel="0" collapsed="false"/>
    <row r="59491" customFormat="false" ht="15" hidden="false" customHeight="false" outlineLevel="0" collapsed="false"/>
    <row r="59492" customFormat="false" ht="15" hidden="false" customHeight="false" outlineLevel="0" collapsed="false"/>
    <row r="59493" customFormat="false" ht="15" hidden="false" customHeight="false" outlineLevel="0" collapsed="false"/>
    <row r="59494" customFormat="false" ht="15" hidden="false" customHeight="false" outlineLevel="0" collapsed="false"/>
    <row r="59495" customFormat="false" ht="15" hidden="false" customHeight="false" outlineLevel="0" collapsed="false"/>
    <row r="59496" customFormat="false" ht="15" hidden="false" customHeight="false" outlineLevel="0" collapsed="false"/>
    <row r="59497" customFormat="false" ht="15" hidden="false" customHeight="false" outlineLevel="0" collapsed="false"/>
    <row r="59498" customFormat="false" ht="15" hidden="false" customHeight="false" outlineLevel="0" collapsed="false"/>
    <row r="59499" customFormat="false" ht="15" hidden="false" customHeight="false" outlineLevel="0" collapsed="false"/>
    <row r="59500" customFormat="false" ht="15" hidden="false" customHeight="false" outlineLevel="0" collapsed="false"/>
    <row r="59501" customFormat="false" ht="15" hidden="false" customHeight="false" outlineLevel="0" collapsed="false"/>
    <row r="59502" customFormat="false" ht="15" hidden="false" customHeight="false" outlineLevel="0" collapsed="false"/>
    <row r="59503" customFormat="false" ht="15" hidden="false" customHeight="false" outlineLevel="0" collapsed="false"/>
    <row r="59504" customFormat="false" ht="15" hidden="false" customHeight="false" outlineLevel="0" collapsed="false"/>
    <row r="59505" customFormat="false" ht="15" hidden="false" customHeight="false" outlineLevel="0" collapsed="false"/>
    <row r="59506" customFormat="false" ht="15" hidden="false" customHeight="false" outlineLevel="0" collapsed="false"/>
    <row r="59507" customFormat="false" ht="15" hidden="false" customHeight="false" outlineLevel="0" collapsed="false"/>
    <row r="59508" customFormat="false" ht="15" hidden="false" customHeight="false" outlineLevel="0" collapsed="false"/>
    <row r="59509" customFormat="false" ht="15" hidden="false" customHeight="false" outlineLevel="0" collapsed="false"/>
    <row r="59510" customFormat="false" ht="15" hidden="false" customHeight="false" outlineLevel="0" collapsed="false"/>
    <row r="59511" customFormat="false" ht="15" hidden="false" customHeight="false" outlineLevel="0" collapsed="false"/>
    <row r="59512" customFormat="false" ht="15" hidden="false" customHeight="false" outlineLevel="0" collapsed="false"/>
    <row r="59513" customFormat="false" ht="15" hidden="false" customHeight="false" outlineLevel="0" collapsed="false"/>
    <row r="59514" customFormat="false" ht="15" hidden="false" customHeight="false" outlineLevel="0" collapsed="false"/>
    <row r="59515" customFormat="false" ht="15" hidden="false" customHeight="false" outlineLevel="0" collapsed="false"/>
    <row r="59516" customFormat="false" ht="15" hidden="false" customHeight="false" outlineLevel="0" collapsed="false"/>
    <row r="59517" customFormat="false" ht="15" hidden="false" customHeight="false" outlineLevel="0" collapsed="false"/>
    <row r="59518" customFormat="false" ht="15" hidden="false" customHeight="false" outlineLevel="0" collapsed="false"/>
    <row r="59519" customFormat="false" ht="15" hidden="false" customHeight="false" outlineLevel="0" collapsed="false"/>
    <row r="59520" customFormat="false" ht="15" hidden="false" customHeight="false" outlineLevel="0" collapsed="false"/>
    <row r="59521" customFormat="false" ht="15" hidden="false" customHeight="false" outlineLevel="0" collapsed="false"/>
    <row r="59522" customFormat="false" ht="15" hidden="false" customHeight="false" outlineLevel="0" collapsed="false"/>
    <row r="59523" customFormat="false" ht="15" hidden="false" customHeight="false" outlineLevel="0" collapsed="false"/>
    <row r="59524" customFormat="false" ht="15" hidden="false" customHeight="false" outlineLevel="0" collapsed="false"/>
    <row r="59525" customFormat="false" ht="15" hidden="false" customHeight="false" outlineLevel="0" collapsed="false"/>
    <row r="59526" customFormat="false" ht="15" hidden="false" customHeight="false" outlineLevel="0" collapsed="false"/>
    <row r="59527" customFormat="false" ht="15" hidden="false" customHeight="false" outlineLevel="0" collapsed="false"/>
    <row r="59528" customFormat="false" ht="15" hidden="false" customHeight="false" outlineLevel="0" collapsed="false"/>
    <row r="59529" customFormat="false" ht="15" hidden="false" customHeight="false" outlineLevel="0" collapsed="false"/>
    <row r="59530" customFormat="false" ht="15" hidden="false" customHeight="false" outlineLevel="0" collapsed="false"/>
    <row r="59531" customFormat="false" ht="15" hidden="false" customHeight="false" outlineLevel="0" collapsed="false"/>
    <row r="59532" customFormat="false" ht="15" hidden="false" customHeight="false" outlineLevel="0" collapsed="false"/>
    <row r="59533" customFormat="false" ht="15" hidden="false" customHeight="false" outlineLevel="0" collapsed="false"/>
    <row r="59534" customFormat="false" ht="15" hidden="false" customHeight="false" outlineLevel="0" collapsed="false"/>
    <row r="59535" customFormat="false" ht="15" hidden="false" customHeight="false" outlineLevel="0" collapsed="false"/>
    <row r="59536" customFormat="false" ht="15" hidden="false" customHeight="false" outlineLevel="0" collapsed="false"/>
    <row r="59537" customFormat="false" ht="15" hidden="false" customHeight="false" outlineLevel="0" collapsed="false"/>
    <row r="59538" customFormat="false" ht="15" hidden="false" customHeight="false" outlineLevel="0" collapsed="false"/>
    <row r="59539" customFormat="false" ht="15" hidden="false" customHeight="false" outlineLevel="0" collapsed="false"/>
    <row r="59540" customFormat="false" ht="15" hidden="false" customHeight="false" outlineLevel="0" collapsed="false"/>
    <row r="59541" customFormat="false" ht="15" hidden="false" customHeight="false" outlineLevel="0" collapsed="false"/>
    <row r="59542" customFormat="false" ht="15" hidden="false" customHeight="false" outlineLevel="0" collapsed="false"/>
    <row r="59543" customFormat="false" ht="15" hidden="false" customHeight="false" outlineLevel="0" collapsed="false"/>
    <row r="59544" customFormat="false" ht="15" hidden="false" customHeight="false" outlineLevel="0" collapsed="false"/>
    <row r="59545" customFormat="false" ht="15" hidden="false" customHeight="false" outlineLevel="0" collapsed="false"/>
    <row r="59546" customFormat="false" ht="15" hidden="false" customHeight="false" outlineLevel="0" collapsed="false"/>
    <row r="59547" customFormat="false" ht="15" hidden="false" customHeight="false" outlineLevel="0" collapsed="false"/>
    <row r="59548" customFormat="false" ht="15" hidden="false" customHeight="false" outlineLevel="0" collapsed="false"/>
    <row r="59549" customFormat="false" ht="15" hidden="false" customHeight="false" outlineLevel="0" collapsed="false"/>
    <row r="59550" customFormat="false" ht="15" hidden="false" customHeight="false" outlineLevel="0" collapsed="false"/>
    <row r="59551" customFormat="false" ht="15" hidden="false" customHeight="false" outlineLevel="0" collapsed="false"/>
    <row r="59552" customFormat="false" ht="15" hidden="false" customHeight="false" outlineLevel="0" collapsed="false"/>
    <row r="59553" customFormat="false" ht="15" hidden="false" customHeight="false" outlineLevel="0" collapsed="false"/>
    <row r="59554" customFormat="false" ht="15" hidden="false" customHeight="false" outlineLevel="0" collapsed="false"/>
    <row r="59555" customFormat="false" ht="15" hidden="false" customHeight="false" outlineLevel="0" collapsed="false"/>
    <row r="59556" customFormat="false" ht="15" hidden="false" customHeight="false" outlineLevel="0" collapsed="false"/>
    <row r="59557" customFormat="false" ht="15" hidden="false" customHeight="false" outlineLevel="0" collapsed="false"/>
    <row r="59558" customFormat="false" ht="15" hidden="false" customHeight="false" outlineLevel="0" collapsed="false"/>
    <row r="59559" customFormat="false" ht="15" hidden="false" customHeight="false" outlineLevel="0" collapsed="false"/>
    <row r="59560" customFormat="false" ht="15" hidden="false" customHeight="false" outlineLevel="0" collapsed="false"/>
    <row r="59561" customFormat="false" ht="15" hidden="false" customHeight="false" outlineLevel="0" collapsed="false"/>
    <row r="59562" customFormat="false" ht="15" hidden="false" customHeight="false" outlineLevel="0" collapsed="false"/>
    <row r="59563" customFormat="false" ht="15" hidden="false" customHeight="false" outlineLevel="0" collapsed="false"/>
    <row r="59564" customFormat="false" ht="15" hidden="false" customHeight="false" outlineLevel="0" collapsed="false"/>
    <row r="59565" customFormat="false" ht="15" hidden="false" customHeight="false" outlineLevel="0" collapsed="false"/>
    <row r="59566" customFormat="false" ht="15" hidden="false" customHeight="false" outlineLevel="0" collapsed="false"/>
    <row r="59567" customFormat="false" ht="15" hidden="false" customHeight="false" outlineLevel="0" collapsed="false"/>
    <row r="59568" customFormat="false" ht="15" hidden="false" customHeight="false" outlineLevel="0" collapsed="false"/>
    <row r="59569" customFormat="false" ht="15" hidden="false" customHeight="false" outlineLevel="0" collapsed="false"/>
    <row r="59570" customFormat="false" ht="15" hidden="false" customHeight="false" outlineLevel="0" collapsed="false"/>
    <row r="59571" customFormat="false" ht="15" hidden="false" customHeight="false" outlineLevel="0" collapsed="false"/>
    <row r="59572" customFormat="false" ht="15" hidden="false" customHeight="false" outlineLevel="0" collapsed="false"/>
    <row r="59573" customFormat="false" ht="15" hidden="false" customHeight="false" outlineLevel="0" collapsed="false"/>
    <row r="59574" customFormat="false" ht="15" hidden="false" customHeight="false" outlineLevel="0" collapsed="false"/>
    <row r="59575" customFormat="false" ht="15" hidden="false" customHeight="false" outlineLevel="0" collapsed="false"/>
    <row r="59576" customFormat="false" ht="15" hidden="false" customHeight="false" outlineLevel="0" collapsed="false"/>
    <row r="59577" customFormat="false" ht="15" hidden="false" customHeight="false" outlineLevel="0" collapsed="false"/>
    <row r="59578" customFormat="false" ht="15" hidden="false" customHeight="false" outlineLevel="0" collapsed="false"/>
    <row r="59579" customFormat="false" ht="15" hidden="false" customHeight="false" outlineLevel="0" collapsed="false"/>
    <row r="59580" customFormat="false" ht="15" hidden="false" customHeight="false" outlineLevel="0" collapsed="false"/>
    <row r="59581" customFormat="false" ht="15" hidden="false" customHeight="false" outlineLevel="0" collapsed="false"/>
    <row r="59582" customFormat="false" ht="15" hidden="false" customHeight="false" outlineLevel="0" collapsed="false"/>
    <row r="59583" customFormat="false" ht="15" hidden="false" customHeight="false" outlineLevel="0" collapsed="false"/>
    <row r="59584" customFormat="false" ht="15" hidden="false" customHeight="false" outlineLevel="0" collapsed="false"/>
    <row r="59585" customFormat="false" ht="15" hidden="false" customHeight="false" outlineLevel="0" collapsed="false"/>
    <row r="59586" customFormat="false" ht="15" hidden="false" customHeight="false" outlineLevel="0" collapsed="false"/>
    <row r="59587" customFormat="false" ht="15" hidden="false" customHeight="false" outlineLevel="0" collapsed="false"/>
    <row r="59588" customFormat="false" ht="15" hidden="false" customHeight="false" outlineLevel="0" collapsed="false"/>
    <row r="59589" customFormat="false" ht="15" hidden="false" customHeight="false" outlineLevel="0" collapsed="false"/>
    <row r="59590" customFormat="false" ht="15" hidden="false" customHeight="false" outlineLevel="0" collapsed="false"/>
    <row r="59591" customFormat="false" ht="15" hidden="false" customHeight="false" outlineLevel="0" collapsed="false"/>
    <row r="59592" customFormat="false" ht="15" hidden="false" customHeight="false" outlineLevel="0" collapsed="false"/>
    <row r="59593" customFormat="false" ht="15" hidden="false" customHeight="false" outlineLevel="0" collapsed="false"/>
    <row r="59594" customFormat="false" ht="15" hidden="false" customHeight="false" outlineLevel="0" collapsed="false"/>
    <row r="59595" customFormat="false" ht="15" hidden="false" customHeight="false" outlineLevel="0" collapsed="false"/>
    <row r="59596" customFormat="false" ht="15" hidden="false" customHeight="false" outlineLevel="0" collapsed="false"/>
    <row r="59597" customFormat="false" ht="15" hidden="false" customHeight="false" outlineLevel="0" collapsed="false"/>
    <row r="59598" customFormat="false" ht="15" hidden="false" customHeight="false" outlineLevel="0" collapsed="false"/>
    <row r="59599" customFormat="false" ht="15" hidden="false" customHeight="false" outlineLevel="0" collapsed="false"/>
    <row r="59600" customFormat="false" ht="15" hidden="false" customHeight="false" outlineLevel="0" collapsed="false"/>
    <row r="59601" customFormat="false" ht="15" hidden="false" customHeight="false" outlineLevel="0" collapsed="false"/>
    <row r="59602" customFormat="false" ht="15" hidden="false" customHeight="false" outlineLevel="0" collapsed="false"/>
    <row r="59603" customFormat="false" ht="15" hidden="false" customHeight="false" outlineLevel="0" collapsed="false"/>
    <row r="59604" customFormat="false" ht="15" hidden="false" customHeight="false" outlineLevel="0" collapsed="false"/>
    <row r="59605" customFormat="false" ht="15" hidden="false" customHeight="false" outlineLevel="0" collapsed="false"/>
    <row r="59606" customFormat="false" ht="15" hidden="false" customHeight="false" outlineLevel="0" collapsed="false"/>
    <row r="59607" customFormat="false" ht="15" hidden="false" customHeight="false" outlineLevel="0" collapsed="false"/>
    <row r="59608" customFormat="false" ht="15" hidden="false" customHeight="false" outlineLevel="0" collapsed="false"/>
    <row r="59609" customFormat="false" ht="15" hidden="false" customHeight="false" outlineLevel="0" collapsed="false"/>
    <row r="59610" customFormat="false" ht="15" hidden="false" customHeight="false" outlineLevel="0" collapsed="false"/>
    <row r="59611" customFormat="false" ht="15" hidden="false" customHeight="false" outlineLevel="0" collapsed="false"/>
    <row r="59612" customFormat="false" ht="15" hidden="false" customHeight="false" outlineLevel="0" collapsed="false"/>
    <row r="59613" customFormat="false" ht="15" hidden="false" customHeight="false" outlineLevel="0" collapsed="false"/>
    <row r="59614" customFormat="false" ht="15" hidden="false" customHeight="false" outlineLevel="0" collapsed="false"/>
    <row r="59615" customFormat="false" ht="15" hidden="false" customHeight="false" outlineLevel="0" collapsed="false"/>
    <row r="59616" customFormat="false" ht="15" hidden="false" customHeight="false" outlineLevel="0" collapsed="false"/>
    <row r="59617" customFormat="false" ht="15" hidden="false" customHeight="false" outlineLevel="0" collapsed="false"/>
    <row r="59618" customFormat="false" ht="15" hidden="false" customHeight="false" outlineLevel="0" collapsed="false"/>
    <row r="59619" customFormat="false" ht="15" hidden="false" customHeight="false" outlineLevel="0" collapsed="false"/>
    <row r="59620" customFormat="false" ht="15" hidden="false" customHeight="false" outlineLevel="0" collapsed="false"/>
    <row r="59621" customFormat="false" ht="15" hidden="false" customHeight="false" outlineLevel="0" collapsed="false"/>
    <row r="59622" customFormat="false" ht="15" hidden="false" customHeight="false" outlineLevel="0" collapsed="false"/>
    <row r="59623" customFormat="false" ht="15" hidden="false" customHeight="false" outlineLevel="0" collapsed="false"/>
    <row r="59624" customFormat="false" ht="15" hidden="false" customHeight="false" outlineLevel="0" collapsed="false"/>
    <row r="59625" customFormat="false" ht="15" hidden="false" customHeight="false" outlineLevel="0" collapsed="false"/>
    <row r="59626" customFormat="false" ht="15" hidden="false" customHeight="false" outlineLevel="0" collapsed="false"/>
    <row r="59627" customFormat="false" ht="15" hidden="false" customHeight="false" outlineLevel="0" collapsed="false"/>
    <row r="59628" customFormat="false" ht="15" hidden="false" customHeight="false" outlineLevel="0" collapsed="false"/>
    <row r="59629" customFormat="false" ht="15" hidden="false" customHeight="false" outlineLevel="0" collapsed="false"/>
    <row r="59630" customFormat="false" ht="15" hidden="false" customHeight="false" outlineLevel="0" collapsed="false"/>
    <row r="59631" customFormat="false" ht="15" hidden="false" customHeight="false" outlineLevel="0" collapsed="false"/>
    <row r="59632" customFormat="false" ht="15" hidden="false" customHeight="false" outlineLevel="0" collapsed="false"/>
    <row r="59633" customFormat="false" ht="15" hidden="false" customHeight="false" outlineLevel="0" collapsed="false"/>
    <row r="59634" customFormat="false" ht="15" hidden="false" customHeight="false" outlineLevel="0" collapsed="false"/>
    <row r="59635" customFormat="false" ht="15" hidden="false" customHeight="false" outlineLevel="0" collapsed="false"/>
    <row r="59636" customFormat="false" ht="15" hidden="false" customHeight="false" outlineLevel="0" collapsed="false"/>
    <row r="59637" customFormat="false" ht="15" hidden="false" customHeight="false" outlineLevel="0" collapsed="false"/>
    <row r="59638" customFormat="false" ht="15" hidden="false" customHeight="false" outlineLevel="0" collapsed="false"/>
    <row r="59639" customFormat="false" ht="15" hidden="false" customHeight="false" outlineLevel="0" collapsed="false"/>
    <row r="59640" customFormat="false" ht="15" hidden="false" customHeight="false" outlineLevel="0" collapsed="false"/>
    <row r="59641" customFormat="false" ht="15" hidden="false" customHeight="false" outlineLevel="0" collapsed="false"/>
    <row r="59642" customFormat="false" ht="15" hidden="false" customHeight="false" outlineLevel="0" collapsed="false"/>
    <row r="59643" customFormat="false" ht="15" hidden="false" customHeight="false" outlineLevel="0" collapsed="false"/>
    <row r="59644" customFormat="false" ht="15" hidden="false" customHeight="false" outlineLevel="0" collapsed="false"/>
    <row r="59645" customFormat="false" ht="15" hidden="false" customHeight="false" outlineLevel="0" collapsed="false"/>
    <row r="59646" customFormat="false" ht="15" hidden="false" customHeight="false" outlineLevel="0" collapsed="false"/>
    <row r="59647" customFormat="false" ht="15" hidden="false" customHeight="false" outlineLevel="0" collapsed="false"/>
    <row r="59648" customFormat="false" ht="15" hidden="false" customHeight="false" outlineLevel="0" collapsed="false"/>
    <row r="59649" customFormat="false" ht="15" hidden="false" customHeight="false" outlineLevel="0" collapsed="false"/>
    <row r="59650" customFormat="false" ht="15" hidden="false" customHeight="false" outlineLevel="0" collapsed="false"/>
    <row r="59651" customFormat="false" ht="15" hidden="false" customHeight="false" outlineLevel="0" collapsed="false"/>
    <row r="59652" customFormat="false" ht="15" hidden="false" customHeight="false" outlineLevel="0" collapsed="false"/>
    <row r="59653" customFormat="false" ht="15" hidden="false" customHeight="false" outlineLevel="0" collapsed="false"/>
    <row r="59654" customFormat="false" ht="15" hidden="false" customHeight="false" outlineLevel="0" collapsed="false"/>
    <row r="59655" customFormat="false" ht="15" hidden="false" customHeight="false" outlineLevel="0" collapsed="false"/>
    <row r="59656" customFormat="false" ht="15" hidden="false" customHeight="false" outlineLevel="0" collapsed="false"/>
    <row r="59657" customFormat="false" ht="15" hidden="false" customHeight="false" outlineLevel="0" collapsed="false"/>
    <row r="59658" customFormat="false" ht="15" hidden="false" customHeight="false" outlineLevel="0" collapsed="false"/>
    <row r="59659" customFormat="false" ht="15" hidden="false" customHeight="false" outlineLevel="0" collapsed="false"/>
    <row r="59660" customFormat="false" ht="15" hidden="false" customHeight="false" outlineLevel="0" collapsed="false"/>
    <row r="59661" customFormat="false" ht="15" hidden="false" customHeight="false" outlineLevel="0" collapsed="false"/>
    <row r="59662" customFormat="false" ht="15" hidden="false" customHeight="false" outlineLevel="0" collapsed="false"/>
    <row r="59663" customFormat="false" ht="15" hidden="false" customHeight="false" outlineLevel="0" collapsed="false"/>
    <row r="59664" customFormat="false" ht="15" hidden="false" customHeight="false" outlineLevel="0" collapsed="false"/>
    <row r="59665" customFormat="false" ht="15" hidden="false" customHeight="false" outlineLevel="0" collapsed="false"/>
    <row r="59666" customFormat="false" ht="15" hidden="false" customHeight="false" outlineLevel="0" collapsed="false"/>
    <row r="59667" customFormat="false" ht="15" hidden="false" customHeight="false" outlineLevel="0" collapsed="false"/>
    <row r="59668" customFormat="false" ht="15" hidden="false" customHeight="false" outlineLevel="0" collapsed="false"/>
    <row r="59669" customFormat="false" ht="15" hidden="false" customHeight="false" outlineLevel="0" collapsed="false"/>
    <row r="59670" customFormat="false" ht="15" hidden="false" customHeight="false" outlineLevel="0" collapsed="false"/>
    <row r="59671" customFormat="false" ht="15" hidden="false" customHeight="false" outlineLevel="0" collapsed="false"/>
    <row r="59672" customFormat="false" ht="15" hidden="false" customHeight="false" outlineLevel="0" collapsed="false"/>
    <row r="59673" customFormat="false" ht="15" hidden="false" customHeight="false" outlineLevel="0" collapsed="false"/>
    <row r="59674" customFormat="false" ht="15" hidden="false" customHeight="false" outlineLevel="0" collapsed="false"/>
    <row r="59675" customFormat="false" ht="15" hidden="false" customHeight="false" outlineLevel="0" collapsed="false"/>
    <row r="59676" customFormat="false" ht="15" hidden="false" customHeight="false" outlineLevel="0" collapsed="false"/>
    <row r="59677" customFormat="false" ht="15" hidden="false" customHeight="false" outlineLevel="0" collapsed="false"/>
    <row r="59678" customFormat="false" ht="15" hidden="false" customHeight="false" outlineLevel="0" collapsed="false"/>
    <row r="59679" customFormat="false" ht="15" hidden="false" customHeight="false" outlineLevel="0" collapsed="false"/>
    <row r="59680" customFormat="false" ht="15" hidden="false" customHeight="false" outlineLevel="0" collapsed="false"/>
    <row r="59681" customFormat="false" ht="15" hidden="false" customHeight="false" outlineLevel="0" collapsed="false"/>
    <row r="59682" customFormat="false" ht="15" hidden="false" customHeight="false" outlineLevel="0" collapsed="false"/>
    <row r="59683" customFormat="false" ht="15" hidden="false" customHeight="false" outlineLevel="0" collapsed="false"/>
    <row r="59684" customFormat="false" ht="15" hidden="false" customHeight="false" outlineLevel="0" collapsed="false"/>
    <row r="59685" customFormat="false" ht="15" hidden="false" customHeight="false" outlineLevel="0" collapsed="false"/>
    <row r="59686" customFormat="false" ht="15" hidden="false" customHeight="false" outlineLevel="0" collapsed="false"/>
    <row r="59687" customFormat="false" ht="15" hidden="false" customHeight="false" outlineLevel="0" collapsed="false"/>
    <row r="59688" customFormat="false" ht="15" hidden="false" customHeight="false" outlineLevel="0" collapsed="false"/>
    <row r="59689" customFormat="false" ht="15" hidden="false" customHeight="false" outlineLevel="0" collapsed="false"/>
    <row r="59690" customFormat="false" ht="15" hidden="false" customHeight="false" outlineLevel="0" collapsed="false"/>
    <row r="59691" customFormat="false" ht="15" hidden="false" customHeight="false" outlineLevel="0" collapsed="false"/>
    <row r="59692" customFormat="false" ht="15" hidden="false" customHeight="false" outlineLevel="0" collapsed="false"/>
    <row r="59693" customFormat="false" ht="15" hidden="false" customHeight="false" outlineLevel="0" collapsed="false"/>
    <row r="59694" customFormat="false" ht="15" hidden="false" customHeight="false" outlineLevel="0" collapsed="false"/>
    <row r="59695" customFormat="false" ht="15" hidden="false" customHeight="false" outlineLevel="0" collapsed="false"/>
    <row r="59696" customFormat="false" ht="15" hidden="false" customHeight="false" outlineLevel="0" collapsed="false"/>
    <row r="59697" customFormat="false" ht="15" hidden="false" customHeight="false" outlineLevel="0" collapsed="false"/>
    <row r="59698" customFormat="false" ht="15" hidden="false" customHeight="false" outlineLevel="0" collapsed="false"/>
    <row r="59699" customFormat="false" ht="15" hidden="false" customHeight="false" outlineLevel="0" collapsed="false"/>
    <row r="59700" customFormat="false" ht="15" hidden="false" customHeight="false" outlineLevel="0" collapsed="false"/>
    <row r="59701" customFormat="false" ht="15" hidden="false" customHeight="false" outlineLevel="0" collapsed="false"/>
    <row r="59702" customFormat="false" ht="15" hidden="false" customHeight="false" outlineLevel="0" collapsed="false"/>
    <row r="59703" customFormat="false" ht="15" hidden="false" customHeight="false" outlineLevel="0" collapsed="false"/>
    <row r="59704" customFormat="false" ht="15" hidden="false" customHeight="false" outlineLevel="0" collapsed="false"/>
    <row r="59705" customFormat="false" ht="15" hidden="false" customHeight="false" outlineLevel="0" collapsed="false"/>
    <row r="59706" customFormat="false" ht="15" hidden="false" customHeight="false" outlineLevel="0" collapsed="false"/>
    <row r="59707" customFormat="false" ht="15" hidden="false" customHeight="false" outlineLevel="0" collapsed="false"/>
    <row r="59708" customFormat="false" ht="15" hidden="false" customHeight="false" outlineLevel="0" collapsed="false"/>
    <row r="59709" customFormat="false" ht="15" hidden="false" customHeight="false" outlineLevel="0" collapsed="false"/>
    <row r="59710" customFormat="false" ht="15" hidden="false" customHeight="false" outlineLevel="0" collapsed="false"/>
    <row r="59711" customFormat="false" ht="15" hidden="false" customHeight="false" outlineLevel="0" collapsed="false"/>
    <row r="59712" customFormat="false" ht="15" hidden="false" customHeight="false" outlineLevel="0" collapsed="false"/>
    <row r="59713" customFormat="false" ht="15" hidden="false" customHeight="false" outlineLevel="0" collapsed="false"/>
    <row r="59714" customFormat="false" ht="15" hidden="false" customHeight="false" outlineLevel="0" collapsed="false"/>
    <row r="59715" customFormat="false" ht="15" hidden="false" customHeight="false" outlineLevel="0" collapsed="false"/>
    <row r="59716" customFormat="false" ht="15" hidden="false" customHeight="false" outlineLevel="0" collapsed="false"/>
    <row r="59717" customFormat="false" ht="15" hidden="false" customHeight="false" outlineLevel="0" collapsed="false"/>
    <row r="59718" customFormat="false" ht="15" hidden="false" customHeight="false" outlineLevel="0" collapsed="false"/>
    <row r="59719" customFormat="false" ht="15" hidden="false" customHeight="false" outlineLevel="0" collapsed="false"/>
    <row r="59720" customFormat="false" ht="15" hidden="false" customHeight="false" outlineLevel="0" collapsed="false"/>
    <row r="59721" customFormat="false" ht="15" hidden="false" customHeight="false" outlineLevel="0" collapsed="false"/>
    <row r="59722" customFormat="false" ht="15" hidden="false" customHeight="false" outlineLevel="0" collapsed="false"/>
    <row r="59723" customFormat="false" ht="15" hidden="false" customHeight="false" outlineLevel="0" collapsed="false"/>
    <row r="59724" customFormat="false" ht="15" hidden="false" customHeight="false" outlineLevel="0" collapsed="false"/>
    <row r="59725" customFormat="false" ht="15" hidden="false" customHeight="false" outlineLevel="0" collapsed="false"/>
    <row r="59726" customFormat="false" ht="15" hidden="false" customHeight="false" outlineLevel="0" collapsed="false"/>
    <row r="59727" customFormat="false" ht="15" hidden="false" customHeight="false" outlineLevel="0" collapsed="false"/>
    <row r="59728" customFormat="false" ht="15" hidden="false" customHeight="false" outlineLevel="0" collapsed="false"/>
    <row r="59729" customFormat="false" ht="15" hidden="false" customHeight="false" outlineLevel="0" collapsed="false"/>
    <row r="59730" customFormat="false" ht="15" hidden="false" customHeight="false" outlineLevel="0" collapsed="false"/>
    <row r="59731" customFormat="false" ht="15" hidden="false" customHeight="false" outlineLevel="0" collapsed="false"/>
    <row r="59732" customFormat="false" ht="15" hidden="false" customHeight="false" outlineLevel="0" collapsed="false"/>
    <row r="59733" customFormat="false" ht="15" hidden="false" customHeight="false" outlineLevel="0" collapsed="false"/>
    <row r="59734" customFormat="false" ht="15" hidden="false" customHeight="false" outlineLevel="0" collapsed="false"/>
    <row r="59735" customFormat="false" ht="15" hidden="false" customHeight="false" outlineLevel="0" collapsed="false"/>
    <row r="59736" customFormat="false" ht="15" hidden="false" customHeight="false" outlineLevel="0" collapsed="false"/>
    <row r="59737" customFormat="false" ht="15" hidden="false" customHeight="false" outlineLevel="0" collapsed="false"/>
    <row r="59738" customFormat="false" ht="15" hidden="false" customHeight="false" outlineLevel="0" collapsed="false"/>
    <row r="59739" customFormat="false" ht="15" hidden="false" customHeight="false" outlineLevel="0" collapsed="false"/>
    <row r="59740" customFormat="false" ht="15" hidden="false" customHeight="false" outlineLevel="0" collapsed="false"/>
    <row r="59741" customFormat="false" ht="15" hidden="false" customHeight="false" outlineLevel="0" collapsed="false"/>
    <row r="59742" customFormat="false" ht="15" hidden="false" customHeight="false" outlineLevel="0" collapsed="false"/>
    <row r="59743" customFormat="false" ht="15" hidden="false" customHeight="false" outlineLevel="0" collapsed="false"/>
    <row r="59744" customFormat="false" ht="15" hidden="false" customHeight="false" outlineLevel="0" collapsed="false"/>
    <row r="59745" customFormat="false" ht="15" hidden="false" customHeight="false" outlineLevel="0" collapsed="false"/>
    <row r="59746" customFormat="false" ht="15" hidden="false" customHeight="false" outlineLevel="0" collapsed="false"/>
    <row r="59747" customFormat="false" ht="15" hidden="false" customHeight="false" outlineLevel="0" collapsed="false"/>
    <row r="59748" customFormat="false" ht="15" hidden="false" customHeight="false" outlineLevel="0" collapsed="false"/>
    <row r="59749" customFormat="false" ht="15" hidden="false" customHeight="false" outlineLevel="0" collapsed="false"/>
    <row r="59750" customFormat="false" ht="15" hidden="false" customHeight="false" outlineLevel="0" collapsed="false"/>
    <row r="59751" customFormat="false" ht="15" hidden="false" customHeight="false" outlineLevel="0" collapsed="false"/>
    <row r="59752" customFormat="false" ht="15" hidden="false" customHeight="false" outlineLevel="0" collapsed="false"/>
    <row r="59753" customFormat="false" ht="15" hidden="false" customHeight="false" outlineLevel="0" collapsed="false"/>
    <row r="59754" customFormat="false" ht="15" hidden="false" customHeight="false" outlineLevel="0" collapsed="false"/>
    <row r="59755" customFormat="false" ht="15" hidden="false" customHeight="false" outlineLevel="0" collapsed="false"/>
    <row r="59756" customFormat="false" ht="15" hidden="false" customHeight="false" outlineLevel="0" collapsed="false"/>
    <row r="59757" customFormat="false" ht="15" hidden="false" customHeight="false" outlineLevel="0" collapsed="false"/>
    <row r="59758" customFormat="false" ht="15" hidden="false" customHeight="false" outlineLevel="0" collapsed="false"/>
    <row r="59759" customFormat="false" ht="15" hidden="false" customHeight="false" outlineLevel="0" collapsed="false"/>
    <row r="59760" customFormat="false" ht="15" hidden="false" customHeight="false" outlineLevel="0" collapsed="false"/>
    <row r="59761" customFormat="false" ht="15" hidden="false" customHeight="false" outlineLevel="0" collapsed="false"/>
    <row r="59762" customFormat="false" ht="15" hidden="false" customHeight="false" outlineLevel="0" collapsed="false"/>
    <row r="59763" customFormat="false" ht="15" hidden="false" customHeight="false" outlineLevel="0" collapsed="false"/>
    <row r="59764" customFormat="false" ht="15" hidden="false" customHeight="false" outlineLevel="0" collapsed="false"/>
    <row r="59765" customFormat="false" ht="15" hidden="false" customHeight="false" outlineLevel="0" collapsed="false"/>
    <row r="59766" customFormat="false" ht="15" hidden="false" customHeight="false" outlineLevel="0" collapsed="false"/>
    <row r="59767" customFormat="false" ht="15" hidden="false" customHeight="false" outlineLevel="0" collapsed="false"/>
    <row r="59768" customFormat="false" ht="15" hidden="false" customHeight="false" outlineLevel="0" collapsed="false"/>
    <row r="59769" customFormat="false" ht="15" hidden="false" customHeight="false" outlineLevel="0" collapsed="false"/>
    <row r="59770" customFormat="false" ht="15" hidden="false" customHeight="false" outlineLevel="0" collapsed="false"/>
    <row r="59771" customFormat="false" ht="15" hidden="false" customHeight="false" outlineLevel="0" collapsed="false"/>
    <row r="59772" customFormat="false" ht="15" hidden="false" customHeight="false" outlineLevel="0" collapsed="false"/>
    <row r="59773" customFormat="false" ht="15" hidden="false" customHeight="false" outlineLevel="0" collapsed="false"/>
    <row r="59774" customFormat="false" ht="15" hidden="false" customHeight="false" outlineLevel="0" collapsed="false"/>
    <row r="59775" customFormat="false" ht="15" hidden="false" customHeight="false" outlineLevel="0" collapsed="false"/>
    <row r="59776" customFormat="false" ht="15" hidden="false" customHeight="false" outlineLevel="0" collapsed="false"/>
    <row r="59777" customFormat="false" ht="15" hidden="false" customHeight="false" outlineLevel="0" collapsed="false"/>
    <row r="59778" customFormat="false" ht="15" hidden="false" customHeight="false" outlineLevel="0" collapsed="false"/>
    <row r="59779" customFormat="false" ht="15" hidden="false" customHeight="false" outlineLevel="0" collapsed="false"/>
    <row r="59780" customFormat="false" ht="15" hidden="false" customHeight="false" outlineLevel="0" collapsed="false"/>
    <row r="59781" customFormat="false" ht="15" hidden="false" customHeight="false" outlineLevel="0" collapsed="false"/>
    <row r="59782" customFormat="false" ht="15" hidden="false" customHeight="false" outlineLevel="0" collapsed="false"/>
    <row r="59783" customFormat="false" ht="15" hidden="false" customHeight="false" outlineLevel="0" collapsed="false"/>
    <row r="59784" customFormat="false" ht="15" hidden="false" customHeight="false" outlineLevel="0" collapsed="false"/>
    <row r="59785" customFormat="false" ht="15" hidden="false" customHeight="false" outlineLevel="0" collapsed="false"/>
    <row r="59786" customFormat="false" ht="15" hidden="false" customHeight="false" outlineLevel="0" collapsed="false"/>
    <row r="59787" customFormat="false" ht="15" hidden="false" customHeight="false" outlineLevel="0" collapsed="false"/>
    <row r="59788" customFormat="false" ht="15" hidden="false" customHeight="false" outlineLevel="0" collapsed="false"/>
    <row r="59789" customFormat="false" ht="15" hidden="false" customHeight="false" outlineLevel="0" collapsed="false"/>
    <row r="59790" customFormat="false" ht="15" hidden="false" customHeight="false" outlineLevel="0" collapsed="false"/>
    <row r="59791" customFormat="false" ht="15" hidden="false" customHeight="false" outlineLevel="0" collapsed="false"/>
    <row r="59792" customFormat="false" ht="15" hidden="false" customHeight="false" outlineLevel="0" collapsed="false"/>
    <row r="59793" customFormat="false" ht="15" hidden="false" customHeight="false" outlineLevel="0" collapsed="false"/>
    <row r="59794" customFormat="false" ht="15" hidden="false" customHeight="false" outlineLevel="0" collapsed="false"/>
    <row r="59795" customFormat="false" ht="15" hidden="false" customHeight="false" outlineLevel="0" collapsed="false"/>
    <row r="59796" customFormat="false" ht="15" hidden="false" customHeight="false" outlineLevel="0" collapsed="false"/>
    <row r="59797" customFormat="false" ht="15" hidden="false" customHeight="false" outlineLevel="0" collapsed="false"/>
    <row r="59798" customFormat="false" ht="15" hidden="false" customHeight="false" outlineLevel="0" collapsed="false"/>
    <row r="59799" customFormat="false" ht="15" hidden="false" customHeight="false" outlineLevel="0" collapsed="false"/>
    <row r="59800" customFormat="false" ht="15" hidden="false" customHeight="false" outlineLevel="0" collapsed="false"/>
    <row r="59801" customFormat="false" ht="15" hidden="false" customHeight="false" outlineLevel="0" collapsed="false"/>
    <row r="59802" customFormat="false" ht="15" hidden="false" customHeight="false" outlineLevel="0" collapsed="false"/>
    <row r="59803" customFormat="false" ht="15" hidden="false" customHeight="false" outlineLevel="0" collapsed="false"/>
    <row r="59804" customFormat="false" ht="15" hidden="false" customHeight="false" outlineLevel="0" collapsed="false"/>
    <row r="59805" customFormat="false" ht="15" hidden="false" customHeight="false" outlineLevel="0" collapsed="false"/>
    <row r="59806" customFormat="false" ht="15" hidden="false" customHeight="false" outlineLevel="0" collapsed="false"/>
    <row r="59807" customFormat="false" ht="15" hidden="false" customHeight="false" outlineLevel="0" collapsed="false"/>
    <row r="59808" customFormat="false" ht="15" hidden="false" customHeight="false" outlineLevel="0" collapsed="false"/>
    <row r="59809" customFormat="false" ht="15" hidden="false" customHeight="false" outlineLevel="0" collapsed="false"/>
    <row r="59810" customFormat="false" ht="15" hidden="false" customHeight="false" outlineLevel="0" collapsed="false"/>
    <row r="59811" customFormat="false" ht="15" hidden="false" customHeight="false" outlineLevel="0" collapsed="false"/>
    <row r="59812" customFormat="false" ht="15" hidden="false" customHeight="false" outlineLevel="0" collapsed="false"/>
    <row r="59813" customFormat="false" ht="15" hidden="false" customHeight="false" outlineLevel="0" collapsed="false"/>
    <row r="59814" customFormat="false" ht="15" hidden="false" customHeight="false" outlineLevel="0" collapsed="false"/>
    <row r="59815" customFormat="false" ht="15" hidden="false" customHeight="false" outlineLevel="0" collapsed="false"/>
    <row r="59816" customFormat="false" ht="15" hidden="false" customHeight="false" outlineLevel="0" collapsed="false"/>
    <row r="59817" customFormat="false" ht="15" hidden="false" customHeight="false" outlineLevel="0" collapsed="false"/>
    <row r="59818" customFormat="false" ht="15" hidden="false" customHeight="false" outlineLevel="0" collapsed="false"/>
    <row r="59819" customFormat="false" ht="15" hidden="false" customHeight="false" outlineLevel="0" collapsed="false"/>
    <row r="59820" customFormat="false" ht="15" hidden="false" customHeight="false" outlineLevel="0" collapsed="false"/>
    <row r="59821" customFormat="false" ht="15" hidden="false" customHeight="false" outlineLevel="0" collapsed="false"/>
    <row r="59822" customFormat="false" ht="15" hidden="false" customHeight="false" outlineLevel="0" collapsed="false"/>
    <row r="59823" customFormat="false" ht="15" hidden="false" customHeight="false" outlineLevel="0" collapsed="false"/>
    <row r="59824" customFormat="false" ht="15" hidden="false" customHeight="false" outlineLevel="0" collapsed="false"/>
    <row r="59825" customFormat="false" ht="15" hidden="false" customHeight="false" outlineLevel="0" collapsed="false"/>
    <row r="59826" customFormat="false" ht="15" hidden="false" customHeight="false" outlineLevel="0" collapsed="false"/>
    <row r="59827" customFormat="false" ht="15" hidden="false" customHeight="false" outlineLevel="0" collapsed="false"/>
    <row r="59828" customFormat="false" ht="15" hidden="false" customHeight="false" outlineLevel="0" collapsed="false"/>
    <row r="59829" customFormat="false" ht="15" hidden="false" customHeight="false" outlineLevel="0" collapsed="false"/>
    <row r="59830" customFormat="false" ht="15" hidden="false" customHeight="false" outlineLevel="0" collapsed="false"/>
    <row r="59831" customFormat="false" ht="15" hidden="false" customHeight="false" outlineLevel="0" collapsed="false"/>
    <row r="59832" customFormat="false" ht="15" hidden="false" customHeight="false" outlineLevel="0" collapsed="false"/>
    <row r="59833" customFormat="false" ht="15" hidden="false" customHeight="false" outlineLevel="0" collapsed="false"/>
    <row r="59834" customFormat="false" ht="15" hidden="false" customHeight="false" outlineLevel="0" collapsed="false"/>
    <row r="59835" customFormat="false" ht="15" hidden="false" customHeight="false" outlineLevel="0" collapsed="false"/>
    <row r="59836" customFormat="false" ht="15" hidden="false" customHeight="false" outlineLevel="0" collapsed="false"/>
    <row r="59837" customFormat="false" ht="15" hidden="false" customHeight="false" outlineLevel="0" collapsed="false"/>
    <row r="59838" customFormat="false" ht="15" hidden="false" customHeight="false" outlineLevel="0" collapsed="false"/>
    <row r="59839" customFormat="false" ht="15" hidden="false" customHeight="false" outlineLevel="0" collapsed="false"/>
    <row r="59840" customFormat="false" ht="15" hidden="false" customHeight="false" outlineLevel="0" collapsed="false"/>
    <row r="59841" customFormat="false" ht="15" hidden="false" customHeight="false" outlineLevel="0" collapsed="false"/>
    <row r="59842" customFormat="false" ht="15" hidden="false" customHeight="false" outlineLevel="0" collapsed="false"/>
    <row r="59843" customFormat="false" ht="15" hidden="false" customHeight="false" outlineLevel="0" collapsed="false"/>
    <row r="59844" customFormat="false" ht="15" hidden="false" customHeight="false" outlineLevel="0" collapsed="false"/>
    <row r="59845" customFormat="false" ht="15" hidden="false" customHeight="false" outlineLevel="0" collapsed="false"/>
    <row r="59846" customFormat="false" ht="15" hidden="false" customHeight="false" outlineLevel="0" collapsed="false"/>
    <row r="59847" customFormat="false" ht="15" hidden="false" customHeight="false" outlineLevel="0" collapsed="false"/>
    <row r="59848" customFormat="false" ht="15" hidden="false" customHeight="false" outlineLevel="0" collapsed="false"/>
    <row r="59849" customFormat="false" ht="15" hidden="false" customHeight="false" outlineLevel="0" collapsed="false"/>
    <row r="59850" customFormat="false" ht="15" hidden="false" customHeight="false" outlineLevel="0" collapsed="false"/>
    <row r="59851" customFormat="false" ht="15" hidden="false" customHeight="false" outlineLevel="0" collapsed="false"/>
    <row r="59852" customFormat="false" ht="15" hidden="false" customHeight="false" outlineLevel="0" collapsed="false"/>
    <row r="59853" customFormat="false" ht="15" hidden="false" customHeight="false" outlineLevel="0" collapsed="false"/>
    <row r="59854" customFormat="false" ht="15" hidden="false" customHeight="false" outlineLevel="0" collapsed="false"/>
    <row r="59855" customFormat="false" ht="15" hidden="false" customHeight="false" outlineLevel="0" collapsed="false"/>
    <row r="59856" customFormat="false" ht="15" hidden="false" customHeight="false" outlineLevel="0" collapsed="false"/>
    <row r="59857" customFormat="false" ht="15" hidden="false" customHeight="false" outlineLevel="0" collapsed="false"/>
    <row r="59858" customFormat="false" ht="15" hidden="false" customHeight="false" outlineLevel="0" collapsed="false"/>
    <row r="59859" customFormat="false" ht="15" hidden="false" customHeight="false" outlineLevel="0" collapsed="false"/>
    <row r="59860" customFormat="false" ht="15" hidden="false" customHeight="false" outlineLevel="0" collapsed="false"/>
    <row r="59861" customFormat="false" ht="15" hidden="false" customHeight="false" outlineLevel="0" collapsed="false"/>
    <row r="59862" customFormat="false" ht="15" hidden="false" customHeight="false" outlineLevel="0" collapsed="false"/>
    <row r="59863" customFormat="false" ht="15" hidden="false" customHeight="false" outlineLevel="0" collapsed="false"/>
    <row r="59864" customFormat="false" ht="15" hidden="false" customHeight="false" outlineLevel="0" collapsed="false"/>
    <row r="59865" customFormat="false" ht="15" hidden="false" customHeight="false" outlineLevel="0" collapsed="false"/>
    <row r="59866" customFormat="false" ht="15" hidden="false" customHeight="false" outlineLevel="0" collapsed="false"/>
    <row r="59867" customFormat="false" ht="15" hidden="false" customHeight="false" outlineLevel="0" collapsed="false"/>
    <row r="59868" customFormat="false" ht="15" hidden="false" customHeight="false" outlineLevel="0" collapsed="false"/>
    <row r="59869" customFormat="false" ht="15" hidden="false" customHeight="false" outlineLevel="0" collapsed="false"/>
    <row r="59870" customFormat="false" ht="15" hidden="false" customHeight="false" outlineLevel="0" collapsed="false"/>
    <row r="59871" customFormat="false" ht="15" hidden="false" customHeight="false" outlineLevel="0" collapsed="false"/>
    <row r="59872" customFormat="false" ht="15" hidden="false" customHeight="false" outlineLevel="0" collapsed="false"/>
    <row r="59873" customFormat="false" ht="15" hidden="false" customHeight="false" outlineLevel="0" collapsed="false"/>
    <row r="59874" customFormat="false" ht="15" hidden="false" customHeight="false" outlineLevel="0" collapsed="false"/>
    <row r="59875" customFormat="false" ht="15" hidden="false" customHeight="false" outlineLevel="0" collapsed="false"/>
    <row r="59876" customFormat="false" ht="15" hidden="false" customHeight="false" outlineLevel="0" collapsed="false"/>
    <row r="59877" customFormat="false" ht="15" hidden="false" customHeight="false" outlineLevel="0" collapsed="false"/>
    <row r="59878" customFormat="false" ht="15" hidden="false" customHeight="false" outlineLevel="0" collapsed="false"/>
    <row r="59879" customFormat="false" ht="15" hidden="false" customHeight="false" outlineLevel="0" collapsed="false"/>
    <row r="59880" customFormat="false" ht="15" hidden="false" customHeight="false" outlineLevel="0" collapsed="false"/>
    <row r="59881" customFormat="false" ht="15" hidden="false" customHeight="false" outlineLevel="0" collapsed="false"/>
    <row r="59882" customFormat="false" ht="15" hidden="false" customHeight="false" outlineLevel="0" collapsed="false"/>
    <row r="59883" customFormat="false" ht="15" hidden="false" customHeight="false" outlineLevel="0" collapsed="false"/>
    <row r="59884" customFormat="false" ht="15" hidden="false" customHeight="false" outlineLevel="0" collapsed="false"/>
    <row r="59885" customFormat="false" ht="15" hidden="false" customHeight="false" outlineLevel="0" collapsed="false"/>
    <row r="59886" customFormat="false" ht="15" hidden="false" customHeight="false" outlineLevel="0" collapsed="false"/>
    <row r="59887" customFormat="false" ht="15" hidden="false" customHeight="false" outlineLevel="0" collapsed="false"/>
    <row r="59888" customFormat="false" ht="15" hidden="false" customHeight="false" outlineLevel="0" collapsed="false"/>
    <row r="59889" customFormat="false" ht="15" hidden="false" customHeight="false" outlineLevel="0" collapsed="false"/>
    <row r="59890" customFormat="false" ht="15" hidden="false" customHeight="false" outlineLevel="0" collapsed="false"/>
    <row r="59891" customFormat="false" ht="15" hidden="false" customHeight="false" outlineLevel="0" collapsed="false"/>
    <row r="59892" customFormat="false" ht="15" hidden="false" customHeight="false" outlineLevel="0" collapsed="false"/>
    <row r="59893" customFormat="false" ht="15" hidden="false" customHeight="false" outlineLevel="0" collapsed="false"/>
    <row r="59894" customFormat="false" ht="15" hidden="false" customHeight="false" outlineLevel="0" collapsed="false"/>
    <row r="59895" customFormat="false" ht="15" hidden="false" customHeight="false" outlineLevel="0" collapsed="false"/>
    <row r="59896" customFormat="false" ht="15" hidden="false" customHeight="false" outlineLevel="0" collapsed="false"/>
    <row r="59897" customFormat="false" ht="15" hidden="false" customHeight="false" outlineLevel="0" collapsed="false"/>
    <row r="59898" customFormat="false" ht="15" hidden="false" customHeight="false" outlineLevel="0" collapsed="false"/>
    <row r="59899" customFormat="false" ht="15" hidden="false" customHeight="false" outlineLevel="0" collapsed="false"/>
    <row r="59900" customFormat="false" ht="15" hidden="false" customHeight="false" outlineLevel="0" collapsed="false"/>
    <row r="59901" customFormat="false" ht="15" hidden="false" customHeight="false" outlineLevel="0" collapsed="false"/>
    <row r="59902" customFormat="false" ht="15" hidden="false" customHeight="false" outlineLevel="0" collapsed="false"/>
    <row r="59903" customFormat="false" ht="15" hidden="false" customHeight="false" outlineLevel="0" collapsed="false"/>
    <row r="59904" customFormat="false" ht="15" hidden="false" customHeight="false" outlineLevel="0" collapsed="false"/>
    <row r="59905" customFormat="false" ht="15" hidden="false" customHeight="false" outlineLevel="0" collapsed="false"/>
    <row r="59906" customFormat="false" ht="15" hidden="false" customHeight="false" outlineLevel="0" collapsed="false"/>
    <row r="59907" customFormat="false" ht="15" hidden="false" customHeight="false" outlineLevel="0" collapsed="false"/>
    <row r="59908" customFormat="false" ht="15" hidden="false" customHeight="false" outlineLevel="0" collapsed="false"/>
    <row r="59909" customFormat="false" ht="15" hidden="false" customHeight="false" outlineLevel="0" collapsed="false"/>
    <row r="59910" customFormat="false" ht="15" hidden="false" customHeight="false" outlineLevel="0" collapsed="false"/>
    <row r="59911" customFormat="false" ht="15" hidden="false" customHeight="false" outlineLevel="0" collapsed="false"/>
    <row r="59912" customFormat="false" ht="15" hidden="false" customHeight="false" outlineLevel="0" collapsed="false"/>
    <row r="59913" customFormat="false" ht="15" hidden="false" customHeight="false" outlineLevel="0" collapsed="false"/>
    <row r="59914" customFormat="false" ht="15" hidden="false" customHeight="false" outlineLevel="0" collapsed="false"/>
    <row r="59915" customFormat="false" ht="15" hidden="false" customHeight="false" outlineLevel="0" collapsed="false"/>
    <row r="59916" customFormat="false" ht="15" hidden="false" customHeight="false" outlineLevel="0" collapsed="false"/>
    <row r="59917" customFormat="false" ht="15" hidden="false" customHeight="false" outlineLevel="0" collapsed="false"/>
    <row r="59918" customFormat="false" ht="15" hidden="false" customHeight="false" outlineLevel="0" collapsed="false"/>
    <row r="59919" customFormat="false" ht="15" hidden="false" customHeight="false" outlineLevel="0" collapsed="false"/>
    <row r="59920" customFormat="false" ht="15" hidden="false" customHeight="false" outlineLevel="0" collapsed="false"/>
    <row r="59921" customFormat="false" ht="15" hidden="false" customHeight="false" outlineLevel="0" collapsed="false"/>
    <row r="59922" customFormat="false" ht="15" hidden="false" customHeight="false" outlineLevel="0" collapsed="false"/>
    <row r="59923" customFormat="false" ht="15" hidden="false" customHeight="false" outlineLevel="0" collapsed="false"/>
    <row r="59924" customFormat="false" ht="15" hidden="false" customHeight="false" outlineLevel="0" collapsed="false"/>
    <row r="59925" customFormat="false" ht="15" hidden="false" customHeight="false" outlineLevel="0" collapsed="false"/>
    <row r="59926" customFormat="false" ht="15" hidden="false" customHeight="false" outlineLevel="0" collapsed="false"/>
    <row r="59927" customFormat="false" ht="15" hidden="false" customHeight="false" outlineLevel="0" collapsed="false"/>
    <row r="59928" customFormat="false" ht="15" hidden="false" customHeight="false" outlineLevel="0" collapsed="false"/>
    <row r="59929" customFormat="false" ht="15" hidden="false" customHeight="false" outlineLevel="0" collapsed="false"/>
    <row r="59930" customFormat="false" ht="15" hidden="false" customHeight="false" outlineLevel="0" collapsed="false"/>
    <row r="59931" customFormat="false" ht="15" hidden="false" customHeight="false" outlineLevel="0" collapsed="false"/>
    <row r="59932" customFormat="false" ht="15" hidden="false" customHeight="false" outlineLevel="0" collapsed="false"/>
    <row r="59933" customFormat="false" ht="15" hidden="false" customHeight="false" outlineLevel="0" collapsed="false"/>
    <row r="59934" customFormat="false" ht="15" hidden="false" customHeight="false" outlineLevel="0" collapsed="false"/>
    <row r="59935" customFormat="false" ht="15" hidden="false" customHeight="false" outlineLevel="0" collapsed="false"/>
    <row r="59936" customFormat="false" ht="15" hidden="false" customHeight="false" outlineLevel="0" collapsed="false"/>
    <row r="59937" customFormat="false" ht="15" hidden="false" customHeight="false" outlineLevel="0" collapsed="false"/>
    <row r="59938" customFormat="false" ht="15" hidden="false" customHeight="false" outlineLevel="0" collapsed="false"/>
    <row r="59939" customFormat="false" ht="15" hidden="false" customHeight="false" outlineLevel="0" collapsed="false"/>
    <row r="59940" customFormat="false" ht="15" hidden="false" customHeight="false" outlineLevel="0" collapsed="false"/>
    <row r="59941" customFormat="false" ht="15" hidden="false" customHeight="false" outlineLevel="0" collapsed="false"/>
    <row r="59942" customFormat="false" ht="15" hidden="false" customHeight="false" outlineLevel="0" collapsed="false"/>
    <row r="59943" customFormat="false" ht="15" hidden="false" customHeight="false" outlineLevel="0" collapsed="false"/>
    <row r="59944" customFormat="false" ht="15" hidden="false" customHeight="false" outlineLevel="0" collapsed="false"/>
    <row r="59945" customFormat="false" ht="15" hidden="false" customHeight="false" outlineLevel="0" collapsed="false"/>
    <row r="59946" customFormat="false" ht="15" hidden="false" customHeight="false" outlineLevel="0" collapsed="false"/>
    <row r="59947" customFormat="false" ht="15" hidden="false" customHeight="false" outlineLevel="0" collapsed="false"/>
    <row r="59948" customFormat="false" ht="15" hidden="false" customHeight="false" outlineLevel="0" collapsed="false"/>
    <row r="59949" customFormat="false" ht="15" hidden="false" customHeight="false" outlineLevel="0" collapsed="false"/>
    <row r="59950" customFormat="false" ht="15" hidden="false" customHeight="false" outlineLevel="0" collapsed="false"/>
    <row r="59951" customFormat="false" ht="15" hidden="false" customHeight="false" outlineLevel="0" collapsed="false"/>
    <row r="59952" customFormat="false" ht="15" hidden="false" customHeight="false" outlineLevel="0" collapsed="false"/>
    <row r="59953" customFormat="false" ht="15" hidden="false" customHeight="false" outlineLevel="0" collapsed="false"/>
    <row r="59954" customFormat="false" ht="15" hidden="false" customHeight="false" outlineLevel="0" collapsed="false"/>
    <row r="59955" customFormat="false" ht="15" hidden="false" customHeight="false" outlineLevel="0" collapsed="false"/>
    <row r="59956" customFormat="false" ht="15" hidden="false" customHeight="false" outlineLevel="0" collapsed="false"/>
    <row r="59957" customFormat="false" ht="15" hidden="false" customHeight="false" outlineLevel="0" collapsed="false"/>
    <row r="59958" customFormat="false" ht="15" hidden="false" customHeight="false" outlineLevel="0" collapsed="false"/>
    <row r="59959" customFormat="false" ht="15" hidden="false" customHeight="false" outlineLevel="0" collapsed="false"/>
    <row r="59960" customFormat="false" ht="15" hidden="false" customHeight="false" outlineLevel="0" collapsed="false"/>
    <row r="59961" customFormat="false" ht="15" hidden="false" customHeight="false" outlineLevel="0" collapsed="false"/>
    <row r="59962" customFormat="false" ht="15" hidden="false" customHeight="false" outlineLevel="0" collapsed="false"/>
    <row r="59963" customFormat="false" ht="15" hidden="false" customHeight="false" outlineLevel="0" collapsed="false"/>
    <row r="59964" customFormat="false" ht="15" hidden="false" customHeight="false" outlineLevel="0" collapsed="false"/>
    <row r="59965" customFormat="false" ht="15" hidden="false" customHeight="false" outlineLevel="0" collapsed="false"/>
    <row r="59966" customFormat="false" ht="15" hidden="false" customHeight="false" outlineLevel="0" collapsed="false"/>
    <row r="59967" customFormat="false" ht="15" hidden="false" customHeight="false" outlineLevel="0" collapsed="false"/>
    <row r="59968" customFormat="false" ht="15" hidden="false" customHeight="false" outlineLevel="0" collapsed="false"/>
    <row r="59969" customFormat="false" ht="15" hidden="false" customHeight="false" outlineLevel="0" collapsed="false"/>
    <row r="59970" customFormat="false" ht="15" hidden="false" customHeight="false" outlineLevel="0" collapsed="false"/>
    <row r="59971" customFormat="false" ht="15" hidden="false" customHeight="false" outlineLevel="0" collapsed="false"/>
    <row r="59972" customFormat="false" ht="15" hidden="false" customHeight="false" outlineLevel="0" collapsed="false"/>
    <row r="59973" customFormat="false" ht="15" hidden="false" customHeight="false" outlineLevel="0" collapsed="false"/>
    <row r="59974" customFormat="false" ht="15" hidden="false" customHeight="false" outlineLevel="0" collapsed="false"/>
    <row r="59975" customFormat="false" ht="15" hidden="false" customHeight="false" outlineLevel="0" collapsed="false"/>
    <row r="59976" customFormat="false" ht="15" hidden="false" customHeight="false" outlineLevel="0" collapsed="false"/>
    <row r="59977" customFormat="false" ht="15" hidden="false" customHeight="false" outlineLevel="0" collapsed="false"/>
    <row r="59978" customFormat="false" ht="15" hidden="false" customHeight="false" outlineLevel="0" collapsed="false"/>
    <row r="59979" customFormat="false" ht="15" hidden="false" customHeight="false" outlineLevel="0" collapsed="false"/>
    <row r="59980" customFormat="false" ht="15" hidden="false" customHeight="false" outlineLevel="0" collapsed="false"/>
    <row r="59981" customFormat="false" ht="15" hidden="false" customHeight="false" outlineLevel="0" collapsed="false"/>
    <row r="59982" customFormat="false" ht="15" hidden="false" customHeight="false" outlineLevel="0" collapsed="false"/>
    <row r="59983" customFormat="false" ht="15" hidden="false" customHeight="false" outlineLevel="0" collapsed="false"/>
    <row r="59984" customFormat="false" ht="15" hidden="false" customHeight="false" outlineLevel="0" collapsed="false"/>
    <row r="59985" customFormat="false" ht="15" hidden="false" customHeight="false" outlineLevel="0" collapsed="false"/>
    <row r="59986" customFormat="false" ht="15" hidden="false" customHeight="false" outlineLevel="0" collapsed="false"/>
    <row r="59987" customFormat="false" ht="15" hidden="false" customHeight="false" outlineLevel="0" collapsed="false"/>
    <row r="59988" customFormat="false" ht="15" hidden="false" customHeight="false" outlineLevel="0" collapsed="false"/>
    <row r="59989" customFormat="false" ht="15" hidden="false" customHeight="false" outlineLevel="0" collapsed="false"/>
    <row r="59990" customFormat="false" ht="15" hidden="false" customHeight="false" outlineLevel="0" collapsed="false"/>
    <row r="59991" customFormat="false" ht="15" hidden="false" customHeight="false" outlineLevel="0" collapsed="false"/>
    <row r="59992" customFormat="false" ht="15" hidden="false" customHeight="false" outlineLevel="0" collapsed="false"/>
    <row r="59993" customFormat="false" ht="15" hidden="false" customHeight="false" outlineLevel="0" collapsed="false"/>
    <row r="59994" customFormat="false" ht="15" hidden="false" customHeight="false" outlineLevel="0" collapsed="false"/>
    <row r="59995" customFormat="false" ht="15" hidden="false" customHeight="false" outlineLevel="0" collapsed="false"/>
    <row r="59996" customFormat="false" ht="15" hidden="false" customHeight="false" outlineLevel="0" collapsed="false"/>
    <row r="59997" customFormat="false" ht="15" hidden="false" customHeight="false" outlineLevel="0" collapsed="false"/>
    <row r="59998" customFormat="false" ht="15" hidden="false" customHeight="false" outlineLevel="0" collapsed="false"/>
    <row r="59999" customFormat="false" ht="15" hidden="false" customHeight="false" outlineLevel="0" collapsed="false"/>
    <row r="60000" customFormat="false" ht="15" hidden="false" customHeight="false" outlineLevel="0" collapsed="false"/>
    <row r="60001" customFormat="false" ht="15" hidden="false" customHeight="false" outlineLevel="0" collapsed="false"/>
    <row r="60002" customFormat="false" ht="15" hidden="false" customHeight="false" outlineLevel="0" collapsed="false"/>
    <row r="60003" customFormat="false" ht="15" hidden="false" customHeight="false" outlineLevel="0" collapsed="false"/>
    <row r="60004" customFormat="false" ht="15" hidden="false" customHeight="false" outlineLevel="0" collapsed="false"/>
    <row r="60005" customFormat="false" ht="15" hidden="false" customHeight="false" outlineLevel="0" collapsed="false"/>
    <row r="60006" customFormat="false" ht="15" hidden="false" customHeight="false" outlineLevel="0" collapsed="false"/>
    <row r="60007" customFormat="false" ht="15" hidden="false" customHeight="false" outlineLevel="0" collapsed="false"/>
    <row r="60008" customFormat="false" ht="15" hidden="false" customHeight="false" outlineLevel="0" collapsed="false"/>
    <row r="60009" customFormat="false" ht="15" hidden="false" customHeight="false" outlineLevel="0" collapsed="false"/>
    <row r="60010" customFormat="false" ht="15" hidden="false" customHeight="false" outlineLevel="0" collapsed="false"/>
    <row r="60011" customFormat="false" ht="15" hidden="false" customHeight="false" outlineLevel="0" collapsed="false"/>
    <row r="60012" customFormat="false" ht="15" hidden="false" customHeight="false" outlineLevel="0" collapsed="false"/>
    <row r="60013" customFormat="false" ht="15" hidden="false" customHeight="false" outlineLevel="0" collapsed="false"/>
    <row r="60014" customFormat="false" ht="15" hidden="false" customHeight="false" outlineLevel="0" collapsed="false"/>
    <row r="60015" customFormat="false" ht="15" hidden="false" customHeight="false" outlineLevel="0" collapsed="false"/>
    <row r="60016" customFormat="false" ht="15" hidden="false" customHeight="false" outlineLevel="0" collapsed="false"/>
    <row r="60017" customFormat="false" ht="15" hidden="false" customHeight="false" outlineLevel="0" collapsed="false"/>
    <row r="60018" customFormat="false" ht="15" hidden="false" customHeight="false" outlineLevel="0" collapsed="false"/>
    <row r="60019" customFormat="false" ht="15" hidden="false" customHeight="false" outlineLevel="0" collapsed="false"/>
    <row r="60020" customFormat="false" ht="15" hidden="false" customHeight="false" outlineLevel="0" collapsed="false"/>
    <row r="60021" customFormat="false" ht="15" hidden="false" customHeight="false" outlineLevel="0" collapsed="false"/>
    <row r="60022" customFormat="false" ht="15" hidden="false" customHeight="false" outlineLevel="0" collapsed="false"/>
    <row r="60023" customFormat="false" ht="15" hidden="false" customHeight="false" outlineLevel="0" collapsed="false"/>
    <row r="60024" customFormat="false" ht="15" hidden="false" customHeight="false" outlineLevel="0" collapsed="false"/>
    <row r="60025" customFormat="false" ht="15" hidden="false" customHeight="false" outlineLevel="0" collapsed="false"/>
    <row r="60026" customFormat="false" ht="15" hidden="false" customHeight="false" outlineLevel="0" collapsed="false"/>
    <row r="60027" customFormat="false" ht="15" hidden="false" customHeight="false" outlineLevel="0" collapsed="false"/>
    <row r="60028" customFormat="false" ht="15" hidden="false" customHeight="false" outlineLevel="0" collapsed="false"/>
    <row r="60029" customFormat="false" ht="15" hidden="false" customHeight="false" outlineLevel="0" collapsed="false"/>
    <row r="60030" customFormat="false" ht="15" hidden="false" customHeight="false" outlineLevel="0" collapsed="false"/>
    <row r="60031" customFormat="false" ht="15" hidden="false" customHeight="false" outlineLevel="0" collapsed="false"/>
    <row r="60032" customFormat="false" ht="15" hidden="false" customHeight="false" outlineLevel="0" collapsed="false"/>
    <row r="60033" customFormat="false" ht="15" hidden="false" customHeight="false" outlineLevel="0" collapsed="false"/>
    <row r="60034" customFormat="false" ht="15" hidden="false" customHeight="false" outlineLevel="0" collapsed="false"/>
    <row r="60035" customFormat="false" ht="15" hidden="false" customHeight="false" outlineLevel="0" collapsed="false"/>
    <row r="60036" customFormat="false" ht="15" hidden="false" customHeight="false" outlineLevel="0" collapsed="false"/>
    <row r="60037" customFormat="false" ht="15" hidden="false" customHeight="false" outlineLevel="0" collapsed="false"/>
    <row r="60038" customFormat="false" ht="15" hidden="false" customHeight="false" outlineLevel="0" collapsed="false"/>
    <row r="60039" customFormat="false" ht="15" hidden="false" customHeight="false" outlineLevel="0" collapsed="false"/>
    <row r="60040" customFormat="false" ht="15" hidden="false" customHeight="false" outlineLevel="0" collapsed="false"/>
    <row r="60041" customFormat="false" ht="15" hidden="false" customHeight="false" outlineLevel="0" collapsed="false"/>
    <row r="60042" customFormat="false" ht="15" hidden="false" customHeight="false" outlineLevel="0" collapsed="false"/>
    <row r="60043" customFormat="false" ht="15" hidden="false" customHeight="false" outlineLevel="0" collapsed="false"/>
    <row r="60044" customFormat="false" ht="15" hidden="false" customHeight="false" outlineLevel="0" collapsed="false"/>
    <row r="60045" customFormat="false" ht="15" hidden="false" customHeight="false" outlineLevel="0" collapsed="false"/>
    <row r="60046" customFormat="false" ht="15" hidden="false" customHeight="false" outlineLevel="0" collapsed="false"/>
    <row r="60047" customFormat="false" ht="15" hidden="false" customHeight="false" outlineLevel="0" collapsed="false"/>
    <row r="60048" customFormat="false" ht="15" hidden="false" customHeight="false" outlineLevel="0" collapsed="false"/>
    <row r="60049" customFormat="false" ht="15" hidden="false" customHeight="false" outlineLevel="0" collapsed="false"/>
    <row r="60050" customFormat="false" ht="15" hidden="false" customHeight="false" outlineLevel="0" collapsed="false"/>
    <row r="60051" customFormat="false" ht="15" hidden="false" customHeight="false" outlineLevel="0" collapsed="false"/>
    <row r="60052" customFormat="false" ht="15" hidden="false" customHeight="false" outlineLevel="0" collapsed="false"/>
    <row r="60053" customFormat="false" ht="15" hidden="false" customHeight="false" outlineLevel="0" collapsed="false"/>
    <row r="60054" customFormat="false" ht="15" hidden="false" customHeight="false" outlineLevel="0" collapsed="false"/>
    <row r="60055" customFormat="false" ht="15" hidden="false" customHeight="false" outlineLevel="0" collapsed="false"/>
    <row r="60056" customFormat="false" ht="15" hidden="false" customHeight="false" outlineLevel="0" collapsed="false"/>
    <row r="60057" customFormat="false" ht="15" hidden="false" customHeight="false" outlineLevel="0" collapsed="false"/>
    <row r="60058" customFormat="false" ht="15" hidden="false" customHeight="false" outlineLevel="0" collapsed="false"/>
    <row r="60059" customFormat="false" ht="15" hidden="false" customHeight="false" outlineLevel="0" collapsed="false"/>
    <row r="60060" customFormat="false" ht="15" hidden="false" customHeight="false" outlineLevel="0" collapsed="false"/>
    <row r="60061" customFormat="false" ht="15" hidden="false" customHeight="false" outlineLevel="0" collapsed="false"/>
    <row r="60062" customFormat="false" ht="15" hidden="false" customHeight="false" outlineLevel="0" collapsed="false"/>
    <row r="60063" customFormat="false" ht="15" hidden="false" customHeight="false" outlineLevel="0" collapsed="false"/>
    <row r="60064" customFormat="false" ht="15" hidden="false" customHeight="false" outlineLevel="0" collapsed="false"/>
    <row r="60065" customFormat="false" ht="15" hidden="false" customHeight="false" outlineLevel="0" collapsed="false"/>
    <row r="60066" customFormat="false" ht="15" hidden="false" customHeight="false" outlineLevel="0" collapsed="false"/>
    <row r="60067" customFormat="false" ht="15" hidden="false" customHeight="false" outlineLevel="0" collapsed="false"/>
    <row r="60068" customFormat="false" ht="15" hidden="false" customHeight="false" outlineLevel="0" collapsed="false"/>
    <row r="60069" customFormat="false" ht="15" hidden="false" customHeight="false" outlineLevel="0" collapsed="false"/>
    <row r="60070" customFormat="false" ht="15" hidden="false" customHeight="false" outlineLevel="0" collapsed="false"/>
    <row r="60071" customFormat="false" ht="15" hidden="false" customHeight="false" outlineLevel="0" collapsed="false"/>
    <row r="60072" customFormat="false" ht="15" hidden="false" customHeight="false" outlineLevel="0" collapsed="false"/>
    <row r="60073" customFormat="false" ht="15" hidden="false" customHeight="false" outlineLevel="0" collapsed="false"/>
    <row r="60074" customFormat="false" ht="15" hidden="false" customHeight="false" outlineLevel="0" collapsed="false"/>
    <row r="60075" customFormat="false" ht="15" hidden="false" customHeight="false" outlineLevel="0" collapsed="false"/>
    <row r="60076" customFormat="false" ht="15" hidden="false" customHeight="false" outlineLevel="0" collapsed="false"/>
    <row r="60077" customFormat="false" ht="15" hidden="false" customHeight="false" outlineLevel="0" collapsed="false"/>
    <row r="60078" customFormat="false" ht="15" hidden="false" customHeight="false" outlineLevel="0" collapsed="false"/>
    <row r="60079" customFormat="false" ht="15" hidden="false" customHeight="false" outlineLevel="0" collapsed="false"/>
    <row r="60080" customFormat="false" ht="15" hidden="false" customHeight="false" outlineLevel="0" collapsed="false"/>
    <row r="60081" customFormat="false" ht="15" hidden="false" customHeight="false" outlineLevel="0" collapsed="false"/>
    <row r="60082" customFormat="false" ht="15" hidden="false" customHeight="false" outlineLevel="0" collapsed="false"/>
    <row r="60083" customFormat="false" ht="15" hidden="false" customHeight="false" outlineLevel="0" collapsed="false"/>
    <row r="60084" customFormat="false" ht="15" hidden="false" customHeight="false" outlineLevel="0" collapsed="false"/>
    <row r="60085" customFormat="false" ht="15" hidden="false" customHeight="false" outlineLevel="0" collapsed="false"/>
    <row r="60086" customFormat="false" ht="15" hidden="false" customHeight="false" outlineLevel="0" collapsed="false"/>
    <row r="60087" customFormat="false" ht="15" hidden="false" customHeight="false" outlineLevel="0" collapsed="false"/>
    <row r="60088" customFormat="false" ht="15" hidden="false" customHeight="false" outlineLevel="0" collapsed="false"/>
    <row r="60089" customFormat="false" ht="15" hidden="false" customHeight="false" outlineLevel="0" collapsed="false"/>
    <row r="60090" customFormat="false" ht="15" hidden="false" customHeight="false" outlineLevel="0" collapsed="false"/>
    <row r="60091" customFormat="false" ht="15" hidden="false" customHeight="false" outlineLevel="0" collapsed="false"/>
    <row r="60092" customFormat="false" ht="15" hidden="false" customHeight="false" outlineLevel="0" collapsed="false"/>
    <row r="60093" customFormat="false" ht="15" hidden="false" customHeight="false" outlineLevel="0" collapsed="false"/>
    <row r="60094" customFormat="false" ht="15" hidden="false" customHeight="false" outlineLevel="0" collapsed="false"/>
    <row r="60095" customFormat="false" ht="15" hidden="false" customHeight="false" outlineLevel="0" collapsed="false"/>
    <row r="60096" customFormat="false" ht="15" hidden="false" customHeight="false" outlineLevel="0" collapsed="false"/>
    <row r="60097" customFormat="false" ht="15" hidden="false" customHeight="false" outlineLevel="0" collapsed="false"/>
    <row r="60098" customFormat="false" ht="15" hidden="false" customHeight="false" outlineLevel="0" collapsed="false"/>
    <row r="60099" customFormat="false" ht="15" hidden="false" customHeight="false" outlineLevel="0" collapsed="false"/>
    <row r="60100" customFormat="false" ht="15" hidden="false" customHeight="false" outlineLevel="0" collapsed="false"/>
    <row r="60101" customFormat="false" ht="15" hidden="false" customHeight="false" outlineLevel="0" collapsed="false"/>
    <row r="60102" customFormat="false" ht="15" hidden="false" customHeight="false" outlineLevel="0" collapsed="false"/>
    <row r="60103" customFormat="false" ht="15" hidden="false" customHeight="false" outlineLevel="0" collapsed="false"/>
    <row r="60104" customFormat="false" ht="15" hidden="false" customHeight="false" outlineLevel="0" collapsed="false"/>
    <row r="60105" customFormat="false" ht="15" hidden="false" customHeight="false" outlineLevel="0" collapsed="false"/>
    <row r="60106" customFormat="false" ht="15" hidden="false" customHeight="false" outlineLevel="0" collapsed="false"/>
    <row r="60107" customFormat="false" ht="15" hidden="false" customHeight="false" outlineLevel="0" collapsed="false"/>
    <row r="60108" customFormat="false" ht="15" hidden="false" customHeight="false" outlineLevel="0" collapsed="false"/>
    <row r="60109" customFormat="false" ht="15" hidden="false" customHeight="false" outlineLevel="0" collapsed="false"/>
    <row r="60110" customFormat="false" ht="15" hidden="false" customHeight="false" outlineLevel="0" collapsed="false"/>
    <row r="60111" customFormat="false" ht="15" hidden="false" customHeight="false" outlineLevel="0" collapsed="false"/>
    <row r="60112" customFormat="false" ht="15" hidden="false" customHeight="false" outlineLevel="0" collapsed="false"/>
    <row r="60113" customFormat="false" ht="15" hidden="false" customHeight="false" outlineLevel="0" collapsed="false"/>
    <row r="60114" customFormat="false" ht="15" hidden="false" customHeight="false" outlineLevel="0" collapsed="false"/>
    <row r="60115" customFormat="false" ht="15" hidden="false" customHeight="false" outlineLevel="0" collapsed="false"/>
    <row r="60116" customFormat="false" ht="15" hidden="false" customHeight="false" outlineLevel="0" collapsed="false"/>
    <row r="60117" customFormat="false" ht="15" hidden="false" customHeight="false" outlineLevel="0" collapsed="false"/>
    <row r="60118" customFormat="false" ht="15" hidden="false" customHeight="false" outlineLevel="0" collapsed="false"/>
    <row r="60119" customFormat="false" ht="15" hidden="false" customHeight="false" outlineLevel="0" collapsed="false"/>
    <row r="60120" customFormat="false" ht="15" hidden="false" customHeight="false" outlineLevel="0" collapsed="false"/>
    <row r="60121" customFormat="false" ht="15" hidden="false" customHeight="false" outlineLevel="0" collapsed="false"/>
    <row r="60122" customFormat="false" ht="15" hidden="false" customHeight="false" outlineLevel="0" collapsed="false"/>
    <row r="60123" customFormat="false" ht="15" hidden="false" customHeight="false" outlineLevel="0" collapsed="false"/>
    <row r="60124" customFormat="false" ht="15" hidden="false" customHeight="false" outlineLevel="0" collapsed="false"/>
    <row r="60125" customFormat="false" ht="15" hidden="false" customHeight="false" outlineLevel="0" collapsed="false"/>
    <row r="60126" customFormat="false" ht="15" hidden="false" customHeight="false" outlineLevel="0" collapsed="false"/>
    <row r="60127" customFormat="false" ht="15" hidden="false" customHeight="false" outlineLevel="0" collapsed="false"/>
    <row r="60128" customFormat="false" ht="15" hidden="false" customHeight="false" outlineLevel="0" collapsed="false"/>
    <row r="60129" customFormat="false" ht="15" hidden="false" customHeight="false" outlineLevel="0" collapsed="false"/>
    <row r="60130" customFormat="false" ht="15" hidden="false" customHeight="false" outlineLevel="0" collapsed="false"/>
    <row r="60131" customFormat="false" ht="15" hidden="false" customHeight="false" outlineLevel="0" collapsed="false"/>
    <row r="60132" customFormat="false" ht="15" hidden="false" customHeight="false" outlineLevel="0" collapsed="false"/>
    <row r="60133" customFormat="false" ht="15" hidden="false" customHeight="false" outlineLevel="0" collapsed="false"/>
    <row r="60134" customFormat="false" ht="15" hidden="false" customHeight="false" outlineLevel="0" collapsed="false"/>
    <row r="60135" customFormat="false" ht="15" hidden="false" customHeight="false" outlineLevel="0" collapsed="false"/>
    <row r="60136" customFormat="false" ht="15" hidden="false" customHeight="false" outlineLevel="0" collapsed="false"/>
    <row r="60137" customFormat="false" ht="15" hidden="false" customHeight="false" outlineLevel="0" collapsed="false"/>
    <row r="60138" customFormat="false" ht="15" hidden="false" customHeight="false" outlineLevel="0" collapsed="false"/>
    <row r="60139" customFormat="false" ht="15" hidden="false" customHeight="false" outlineLevel="0" collapsed="false"/>
    <row r="60140" customFormat="false" ht="15" hidden="false" customHeight="false" outlineLevel="0" collapsed="false"/>
    <row r="60141" customFormat="false" ht="15" hidden="false" customHeight="false" outlineLevel="0" collapsed="false"/>
    <row r="60142" customFormat="false" ht="15" hidden="false" customHeight="false" outlineLevel="0" collapsed="false"/>
    <row r="60143" customFormat="false" ht="15" hidden="false" customHeight="false" outlineLevel="0" collapsed="false"/>
    <row r="60144" customFormat="false" ht="15" hidden="false" customHeight="false" outlineLevel="0" collapsed="false"/>
    <row r="60145" customFormat="false" ht="15" hidden="false" customHeight="false" outlineLevel="0" collapsed="false"/>
    <row r="60146" customFormat="false" ht="15" hidden="false" customHeight="false" outlineLevel="0" collapsed="false"/>
    <row r="60147" customFormat="false" ht="15" hidden="false" customHeight="false" outlineLevel="0" collapsed="false"/>
    <row r="60148" customFormat="false" ht="15" hidden="false" customHeight="false" outlineLevel="0" collapsed="false"/>
    <row r="60149" customFormat="false" ht="15" hidden="false" customHeight="false" outlineLevel="0" collapsed="false"/>
    <row r="60150" customFormat="false" ht="15" hidden="false" customHeight="false" outlineLevel="0" collapsed="false"/>
    <row r="60151" customFormat="false" ht="15" hidden="false" customHeight="false" outlineLevel="0" collapsed="false"/>
    <row r="60152" customFormat="false" ht="15" hidden="false" customHeight="false" outlineLevel="0" collapsed="false"/>
    <row r="60153" customFormat="false" ht="15" hidden="false" customHeight="false" outlineLevel="0" collapsed="false"/>
    <row r="60154" customFormat="false" ht="15" hidden="false" customHeight="false" outlineLevel="0" collapsed="false"/>
    <row r="60155" customFormat="false" ht="15" hidden="false" customHeight="false" outlineLevel="0" collapsed="false"/>
    <row r="60156" customFormat="false" ht="15" hidden="false" customHeight="false" outlineLevel="0" collapsed="false"/>
    <row r="60157" customFormat="false" ht="15" hidden="false" customHeight="false" outlineLevel="0" collapsed="false"/>
    <row r="60158" customFormat="false" ht="15" hidden="false" customHeight="false" outlineLevel="0" collapsed="false"/>
    <row r="60159" customFormat="false" ht="15" hidden="false" customHeight="false" outlineLevel="0" collapsed="false"/>
    <row r="60160" customFormat="false" ht="15" hidden="false" customHeight="false" outlineLevel="0" collapsed="false"/>
    <row r="60161" customFormat="false" ht="15" hidden="false" customHeight="false" outlineLevel="0" collapsed="false"/>
    <row r="60162" customFormat="false" ht="15" hidden="false" customHeight="false" outlineLevel="0" collapsed="false"/>
    <row r="60163" customFormat="false" ht="15" hidden="false" customHeight="false" outlineLevel="0" collapsed="false"/>
    <row r="60164" customFormat="false" ht="15" hidden="false" customHeight="false" outlineLevel="0" collapsed="false"/>
    <row r="60165" customFormat="false" ht="15" hidden="false" customHeight="false" outlineLevel="0" collapsed="false"/>
    <row r="60166" customFormat="false" ht="15" hidden="false" customHeight="false" outlineLevel="0" collapsed="false"/>
    <row r="60167" customFormat="false" ht="15" hidden="false" customHeight="false" outlineLevel="0" collapsed="false"/>
    <row r="60168" customFormat="false" ht="15" hidden="false" customHeight="false" outlineLevel="0" collapsed="false"/>
    <row r="60169" customFormat="false" ht="15" hidden="false" customHeight="false" outlineLevel="0" collapsed="false"/>
    <row r="60170" customFormat="false" ht="15" hidden="false" customHeight="false" outlineLevel="0" collapsed="false"/>
    <row r="60171" customFormat="false" ht="15" hidden="false" customHeight="false" outlineLevel="0" collapsed="false"/>
    <row r="60172" customFormat="false" ht="15" hidden="false" customHeight="false" outlineLevel="0" collapsed="false"/>
    <row r="60173" customFormat="false" ht="15" hidden="false" customHeight="false" outlineLevel="0" collapsed="false"/>
    <row r="60174" customFormat="false" ht="15" hidden="false" customHeight="false" outlineLevel="0" collapsed="false"/>
    <row r="60175" customFormat="false" ht="15" hidden="false" customHeight="false" outlineLevel="0" collapsed="false"/>
    <row r="60176" customFormat="false" ht="15" hidden="false" customHeight="false" outlineLevel="0" collapsed="false"/>
    <row r="60177" customFormat="false" ht="15" hidden="false" customHeight="false" outlineLevel="0" collapsed="false"/>
    <row r="60178" customFormat="false" ht="15" hidden="false" customHeight="false" outlineLevel="0" collapsed="false"/>
    <row r="60179" customFormat="false" ht="15" hidden="false" customHeight="false" outlineLevel="0" collapsed="false"/>
    <row r="60180" customFormat="false" ht="15" hidden="false" customHeight="false" outlineLevel="0" collapsed="false"/>
    <row r="60181" customFormat="false" ht="15" hidden="false" customHeight="false" outlineLevel="0" collapsed="false"/>
    <row r="60182" customFormat="false" ht="15" hidden="false" customHeight="false" outlineLevel="0" collapsed="false"/>
    <row r="60183" customFormat="false" ht="15" hidden="false" customHeight="false" outlineLevel="0" collapsed="false"/>
    <row r="60184" customFormat="false" ht="15" hidden="false" customHeight="false" outlineLevel="0" collapsed="false"/>
    <row r="60185" customFormat="false" ht="15" hidden="false" customHeight="false" outlineLevel="0" collapsed="false"/>
    <row r="60186" customFormat="false" ht="15" hidden="false" customHeight="false" outlineLevel="0" collapsed="false"/>
    <row r="60187" customFormat="false" ht="15" hidden="false" customHeight="false" outlineLevel="0" collapsed="false"/>
    <row r="60188" customFormat="false" ht="15" hidden="false" customHeight="false" outlineLevel="0" collapsed="false"/>
    <row r="60189" customFormat="false" ht="15" hidden="false" customHeight="false" outlineLevel="0" collapsed="false"/>
    <row r="60190" customFormat="false" ht="15" hidden="false" customHeight="false" outlineLevel="0" collapsed="false"/>
    <row r="60191" customFormat="false" ht="15" hidden="false" customHeight="false" outlineLevel="0" collapsed="false"/>
    <row r="60192" customFormat="false" ht="15" hidden="false" customHeight="false" outlineLevel="0" collapsed="false"/>
    <row r="60193" customFormat="false" ht="15" hidden="false" customHeight="false" outlineLevel="0" collapsed="false"/>
    <row r="60194" customFormat="false" ht="15" hidden="false" customHeight="false" outlineLevel="0" collapsed="false"/>
    <row r="60195" customFormat="false" ht="15" hidden="false" customHeight="false" outlineLevel="0" collapsed="false"/>
    <row r="60196" customFormat="false" ht="15" hidden="false" customHeight="false" outlineLevel="0" collapsed="false"/>
    <row r="60197" customFormat="false" ht="15" hidden="false" customHeight="false" outlineLevel="0" collapsed="false"/>
    <row r="60198" customFormat="false" ht="15" hidden="false" customHeight="false" outlineLevel="0" collapsed="false"/>
    <row r="60199" customFormat="false" ht="15" hidden="false" customHeight="false" outlineLevel="0" collapsed="false"/>
    <row r="60200" customFormat="false" ht="15" hidden="false" customHeight="false" outlineLevel="0" collapsed="false"/>
    <row r="60201" customFormat="false" ht="15" hidden="false" customHeight="false" outlineLevel="0" collapsed="false"/>
    <row r="60202" customFormat="false" ht="15" hidden="false" customHeight="false" outlineLevel="0" collapsed="false"/>
    <row r="60203" customFormat="false" ht="15" hidden="false" customHeight="false" outlineLevel="0" collapsed="false"/>
    <row r="60204" customFormat="false" ht="15" hidden="false" customHeight="false" outlineLevel="0" collapsed="false"/>
    <row r="60205" customFormat="false" ht="15" hidden="false" customHeight="false" outlineLevel="0" collapsed="false"/>
    <row r="60206" customFormat="false" ht="15" hidden="false" customHeight="false" outlineLevel="0" collapsed="false"/>
    <row r="60207" customFormat="false" ht="15" hidden="false" customHeight="false" outlineLevel="0" collapsed="false"/>
    <row r="60208" customFormat="false" ht="15" hidden="false" customHeight="false" outlineLevel="0" collapsed="false"/>
    <row r="60209" customFormat="false" ht="15" hidden="false" customHeight="false" outlineLevel="0" collapsed="false"/>
    <row r="60210" customFormat="false" ht="15" hidden="false" customHeight="false" outlineLevel="0" collapsed="false"/>
    <row r="60211" customFormat="false" ht="15" hidden="false" customHeight="false" outlineLevel="0" collapsed="false"/>
    <row r="60212" customFormat="false" ht="15" hidden="false" customHeight="false" outlineLevel="0" collapsed="false"/>
    <row r="60213" customFormat="false" ht="15" hidden="false" customHeight="false" outlineLevel="0" collapsed="false"/>
    <row r="60214" customFormat="false" ht="15" hidden="false" customHeight="false" outlineLevel="0" collapsed="false"/>
    <row r="60215" customFormat="false" ht="15" hidden="false" customHeight="false" outlineLevel="0" collapsed="false"/>
    <row r="60216" customFormat="false" ht="15" hidden="false" customHeight="false" outlineLevel="0" collapsed="false"/>
    <row r="60217" customFormat="false" ht="15" hidden="false" customHeight="false" outlineLevel="0" collapsed="false"/>
    <row r="60218" customFormat="false" ht="15" hidden="false" customHeight="false" outlineLevel="0" collapsed="false"/>
    <row r="60219" customFormat="false" ht="15" hidden="false" customHeight="false" outlineLevel="0" collapsed="false"/>
    <row r="60220" customFormat="false" ht="15" hidden="false" customHeight="false" outlineLevel="0" collapsed="false"/>
    <row r="60221" customFormat="false" ht="15" hidden="false" customHeight="false" outlineLevel="0" collapsed="false"/>
    <row r="60222" customFormat="false" ht="15" hidden="false" customHeight="false" outlineLevel="0" collapsed="false"/>
    <row r="60223" customFormat="false" ht="15" hidden="false" customHeight="false" outlineLevel="0" collapsed="false"/>
    <row r="60224" customFormat="false" ht="15" hidden="false" customHeight="false" outlineLevel="0" collapsed="false"/>
    <row r="60225" customFormat="false" ht="15" hidden="false" customHeight="false" outlineLevel="0" collapsed="false"/>
    <row r="60226" customFormat="false" ht="15" hidden="false" customHeight="false" outlineLevel="0" collapsed="false"/>
    <row r="60227" customFormat="false" ht="15" hidden="false" customHeight="false" outlineLevel="0" collapsed="false"/>
    <row r="60228" customFormat="false" ht="15" hidden="false" customHeight="false" outlineLevel="0" collapsed="false"/>
    <row r="60229" customFormat="false" ht="15" hidden="false" customHeight="false" outlineLevel="0" collapsed="false"/>
    <row r="60230" customFormat="false" ht="15" hidden="false" customHeight="false" outlineLevel="0" collapsed="false"/>
    <row r="60231" customFormat="false" ht="15" hidden="false" customHeight="false" outlineLevel="0" collapsed="false"/>
    <row r="60232" customFormat="false" ht="15" hidden="false" customHeight="false" outlineLevel="0" collapsed="false"/>
    <row r="60233" customFormat="false" ht="15" hidden="false" customHeight="false" outlineLevel="0" collapsed="false"/>
    <row r="60234" customFormat="false" ht="15" hidden="false" customHeight="false" outlineLevel="0" collapsed="false"/>
    <row r="60235" customFormat="false" ht="15" hidden="false" customHeight="false" outlineLevel="0" collapsed="false"/>
    <row r="60236" customFormat="false" ht="15" hidden="false" customHeight="false" outlineLevel="0" collapsed="false"/>
    <row r="60237" customFormat="false" ht="15" hidden="false" customHeight="false" outlineLevel="0" collapsed="false"/>
    <row r="60238" customFormat="false" ht="15" hidden="false" customHeight="false" outlineLevel="0" collapsed="false"/>
    <row r="60239" customFormat="false" ht="15" hidden="false" customHeight="false" outlineLevel="0" collapsed="false"/>
    <row r="60240" customFormat="false" ht="15" hidden="false" customHeight="false" outlineLevel="0" collapsed="false"/>
    <row r="60241" customFormat="false" ht="15" hidden="false" customHeight="false" outlineLevel="0" collapsed="false"/>
    <row r="60242" customFormat="false" ht="15" hidden="false" customHeight="false" outlineLevel="0" collapsed="false"/>
    <row r="60243" customFormat="false" ht="15" hidden="false" customHeight="false" outlineLevel="0" collapsed="false"/>
    <row r="60244" customFormat="false" ht="15" hidden="false" customHeight="false" outlineLevel="0" collapsed="false"/>
    <row r="60245" customFormat="false" ht="15" hidden="false" customHeight="false" outlineLevel="0" collapsed="false"/>
    <row r="60246" customFormat="false" ht="15" hidden="false" customHeight="false" outlineLevel="0" collapsed="false"/>
    <row r="60247" customFormat="false" ht="15" hidden="false" customHeight="false" outlineLevel="0" collapsed="false"/>
    <row r="60248" customFormat="false" ht="15" hidden="false" customHeight="false" outlineLevel="0" collapsed="false"/>
    <row r="60249" customFormat="false" ht="15" hidden="false" customHeight="false" outlineLevel="0" collapsed="false"/>
    <row r="60250" customFormat="false" ht="15" hidden="false" customHeight="false" outlineLevel="0" collapsed="false"/>
    <row r="60251" customFormat="false" ht="15" hidden="false" customHeight="false" outlineLevel="0" collapsed="false"/>
    <row r="60252" customFormat="false" ht="15" hidden="false" customHeight="false" outlineLevel="0" collapsed="false"/>
    <row r="60253" customFormat="false" ht="15" hidden="false" customHeight="false" outlineLevel="0" collapsed="false"/>
    <row r="60254" customFormat="false" ht="15" hidden="false" customHeight="false" outlineLevel="0" collapsed="false"/>
    <row r="60255" customFormat="false" ht="15" hidden="false" customHeight="false" outlineLevel="0" collapsed="false"/>
    <row r="60256" customFormat="false" ht="15" hidden="false" customHeight="false" outlineLevel="0" collapsed="false"/>
    <row r="60257" customFormat="false" ht="15" hidden="false" customHeight="false" outlineLevel="0" collapsed="false"/>
    <row r="60258" customFormat="false" ht="15" hidden="false" customHeight="false" outlineLevel="0" collapsed="false"/>
    <row r="60259" customFormat="false" ht="15" hidden="false" customHeight="false" outlineLevel="0" collapsed="false"/>
    <row r="60260" customFormat="false" ht="15" hidden="false" customHeight="false" outlineLevel="0" collapsed="false"/>
    <row r="60261" customFormat="false" ht="15" hidden="false" customHeight="false" outlineLevel="0" collapsed="false"/>
    <row r="60262" customFormat="false" ht="15" hidden="false" customHeight="false" outlineLevel="0" collapsed="false"/>
    <row r="60263" customFormat="false" ht="15" hidden="false" customHeight="false" outlineLevel="0" collapsed="false"/>
    <row r="60264" customFormat="false" ht="15" hidden="false" customHeight="false" outlineLevel="0" collapsed="false"/>
    <row r="60265" customFormat="false" ht="15" hidden="false" customHeight="false" outlineLevel="0" collapsed="false"/>
    <row r="60266" customFormat="false" ht="15" hidden="false" customHeight="false" outlineLevel="0" collapsed="false"/>
    <row r="60267" customFormat="false" ht="15" hidden="false" customHeight="false" outlineLevel="0" collapsed="false"/>
    <row r="60268" customFormat="false" ht="15" hidden="false" customHeight="false" outlineLevel="0" collapsed="false"/>
    <row r="60269" customFormat="false" ht="15" hidden="false" customHeight="false" outlineLevel="0" collapsed="false"/>
    <row r="60270" customFormat="false" ht="15" hidden="false" customHeight="false" outlineLevel="0" collapsed="false"/>
    <row r="60271" customFormat="false" ht="15" hidden="false" customHeight="false" outlineLevel="0" collapsed="false"/>
    <row r="60272" customFormat="false" ht="15" hidden="false" customHeight="false" outlineLevel="0" collapsed="false"/>
    <row r="60273" customFormat="false" ht="15" hidden="false" customHeight="false" outlineLevel="0" collapsed="false"/>
    <row r="60274" customFormat="false" ht="15" hidden="false" customHeight="false" outlineLevel="0" collapsed="false"/>
    <row r="60275" customFormat="false" ht="15" hidden="false" customHeight="false" outlineLevel="0" collapsed="false"/>
    <row r="60276" customFormat="false" ht="15" hidden="false" customHeight="false" outlineLevel="0" collapsed="false"/>
    <row r="60277" customFormat="false" ht="15" hidden="false" customHeight="false" outlineLevel="0" collapsed="false"/>
    <row r="60278" customFormat="false" ht="15" hidden="false" customHeight="false" outlineLevel="0" collapsed="false"/>
    <row r="60279" customFormat="false" ht="15" hidden="false" customHeight="false" outlineLevel="0" collapsed="false"/>
    <row r="60280" customFormat="false" ht="15" hidden="false" customHeight="false" outlineLevel="0" collapsed="false"/>
    <row r="60281" customFormat="false" ht="15" hidden="false" customHeight="false" outlineLevel="0" collapsed="false"/>
    <row r="60282" customFormat="false" ht="15" hidden="false" customHeight="false" outlineLevel="0" collapsed="false"/>
    <row r="60283" customFormat="false" ht="15" hidden="false" customHeight="false" outlineLevel="0" collapsed="false"/>
    <row r="60284" customFormat="false" ht="15" hidden="false" customHeight="false" outlineLevel="0" collapsed="false"/>
    <row r="60285" customFormat="false" ht="15" hidden="false" customHeight="false" outlineLevel="0" collapsed="false"/>
    <row r="60286" customFormat="false" ht="15" hidden="false" customHeight="false" outlineLevel="0" collapsed="false"/>
    <row r="60287" customFormat="false" ht="15" hidden="false" customHeight="false" outlineLevel="0" collapsed="false"/>
    <row r="60288" customFormat="false" ht="15" hidden="false" customHeight="false" outlineLevel="0" collapsed="false"/>
    <row r="60289" customFormat="false" ht="15" hidden="false" customHeight="false" outlineLevel="0" collapsed="false"/>
    <row r="60290" customFormat="false" ht="15" hidden="false" customHeight="false" outlineLevel="0" collapsed="false"/>
    <row r="60291" customFormat="false" ht="15" hidden="false" customHeight="false" outlineLevel="0" collapsed="false"/>
    <row r="60292" customFormat="false" ht="15" hidden="false" customHeight="false" outlineLevel="0" collapsed="false"/>
    <row r="60293" customFormat="false" ht="15" hidden="false" customHeight="false" outlineLevel="0" collapsed="false"/>
    <row r="60294" customFormat="false" ht="15" hidden="false" customHeight="false" outlineLevel="0" collapsed="false"/>
    <row r="60295" customFormat="false" ht="15" hidden="false" customHeight="false" outlineLevel="0" collapsed="false"/>
    <row r="60296" customFormat="false" ht="15" hidden="false" customHeight="false" outlineLevel="0" collapsed="false"/>
    <row r="60297" customFormat="false" ht="15" hidden="false" customHeight="false" outlineLevel="0" collapsed="false"/>
    <row r="60298" customFormat="false" ht="15" hidden="false" customHeight="false" outlineLevel="0" collapsed="false"/>
    <row r="60299" customFormat="false" ht="15" hidden="false" customHeight="false" outlineLevel="0" collapsed="false"/>
    <row r="60300" customFormat="false" ht="15" hidden="false" customHeight="false" outlineLevel="0" collapsed="false"/>
    <row r="60301" customFormat="false" ht="15" hidden="false" customHeight="false" outlineLevel="0" collapsed="false"/>
    <row r="60302" customFormat="false" ht="15" hidden="false" customHeight="false" outlineLevel="0" collapsed="false"/>
    <row r="60303" customFormat="false" ht="15" hidden="false" customHeight="false" outlineLevel="0" collapsed="false"/>
    <row r="60304" customFormat="false" ht="15" hidden="false" customHeight="false" outlineLevel="0" collapsed="false"/>
    <row r="60305" customFormat="false" ht="15" hidden="false" customHeight="false" outlineLevel="0" collapsed="false"/>
    <row r="60306" customFormat="false" ht="15" hidden="false" customHeight="false" outlineLevel="0" collapsed="false"/>
    <row r="60307" customFormat="false" ht="15" hidden="false" customHeight="false" outlineLevel="0" collapsed="false"/>
    <row r="60308" customFormat="false" ht="15" hidden="false" customHeight="false" outlineLevel="0" collapsed="false"/>
    <row r="60309" customFormat="false" ht="15" hidden="false" customHeight="false" outlineLevel="0" collapsed="false"/>
    <row r="60310" customFormat="false" ht="15" hidden="false" customHeight="false" outlineLevel="0" collapsed="false"/>
    <row r="60311" customFormat="false" ht="15" hidden="false" customHeight="false" outlineLevel="0" collapsed="false"/>
    <row r="60312" customFormat="false" ht="15" hidden="false" customHeight="false" outlineLevel="0" collapsed="false"/>
    <row r="60313" customFormat="false" ht="15" hidden="false" customHeight="false" outlineLevel="0" collapsed="false"/>
    <row r="60314" customFormat="false" ht="15" hidden="false" customHeight="false" outlineLevel="0" collapsed="false"/>
    <row r="60315" customFormat="false" ht="15" hidden="false" customHeight="false" outlineLevel="0" collapsed="false"/>
    <row r="60316" customFormat="false" ht="15" hidden="false" customHeight="false" outlineLevel="0" collapsed="false"/>
    <row r="60317" customFormat="false" ht="15" hidden="false" customHeight="false" outlineLevel="0" collapsed="false"/>
    <row r="60318" customFormat="false" ht="15" hidden="false" customHeight="false" outlineLevel="0" collapsed="false"/>
    <row r="60319" customFormat="false" ht="15" hidden="false" customHeight="false" outlineLevel="0" collapsed="false"/>
    <row r="60320" customFormat="false" ht="15" hidden="false" customHeight="false" outlineLevel="0" collapsed="false"/>
    <row r="60321" customFormat="false" ht="15" hidden="false" customHeight="false" outlineLevel="0" collapsed="false"/>
    <row r="60322" customFormat="false" ht="15" hidden="false" customHeight="false" outlineLevel="0" collapsed="false"/>
    <row r="60323" customFormat="false" ht="15" hidden="false" customHeight="false" outlineLevel="0" collapsed="false"/>
    <row r="60324" customFormat="false" ht="15" hidden="false" customHeight="false" outlineLevel="0" collapsed="false"/>
    <row r="60325" customFormat="false" ht="15" hidden="false" customHeight="false" outlineLevel="0" collapsed="false"/>
    <row r="60326" customFormat="false" ht="15" hidden="false" customHeight="false" outlineLevel="0" collapsed="false"/>
    <row r="60327" customFormat="false" ht="15" hidden="false" customHeight="false" outlineLevel="0" collapsed="false"/>
    <row r="60328" customFormat="false" ht="15" hidden="false" customHeight="false" outlineLevel="0" collapsed="false"/>
    <row r="60329" customFormat="false" ht="15" hidden="false" customHeight="false" outlineLevel="0" collapsed="false"/>
    <row r="60330" customFormat="false" ht="15" hidden="false" customHeight="false" outlineLevel="0" collapsed="false"/>
    <row r="60331" customFormat="false" ht="15" hidden="false" customHeight="false" outlineLevel="0" collapsed="false"/>
    <row r="60332" customFormat="false" ht="15" hidden="false" customHeight="false" outlineLevel="0" collapsed="false"/>
    <row r="60333" customFormat="false" ht="15" hidden="false" customHeight="false" outlineLevel="0" collapsed="false"/>
    <row r="60334" customFormat="false" ht="15" hidden="false" customHeight="false" outlineLevel="0" collapsed="false"/>
    <row r="60335" customFormat="false" ht="15" hidden="false" customHeight="false" outlineLevel="0" collapsed="false"/>
    <row r="60336" customFormat="false" ht="15" hidden="false" customHeight="false" outlineLevel="0" collapsed="false"/>
    <row r="60337" customFormat="false" ht="15" hidden="false" customHeight="false" outlineLevel="0" collapsed="false"/>
    <row r="60338" customFormat="false" ht="15" hidden="false" customHeight="false" outlineLevel="0" collapsed="false"/>
    <row r="60339" customFormat="false" ht="15" hidden="false" customHeight="false" outlineLevel="0" collapsed="false"/>
    <row r="60340" customFormat="false" ht="15" hidden="false" customHeight="false" outlineLevel="0" collapsed="false"/>
    <row r="60341" customFormat="false" ht="15" hidden="false" customHeight="false" outlineLevel="0" collapsed="false"/>
    <row r="60342" customFormat="false" ht="15" hidden="false" customHeight="false" outlineLevel="0" collapsed="false"/>
    <row r="60343" customFormat="false" ht="15" hidden="false" customHeight="false" outlineLevel="0" collapsed="false"/>
    <row r="60344" customFormat="false" ht="15" hidden="false" customHeight="false" outlineLevel="0" collapsed="false"/>
    <row r="60345" customFormat="false" ht="15" hidden="false" customHeight="false" outlineLevel="0" collapsed="false"/>
    <row r="60346" customFormat="false" ht="15" hidden="false" customHeight="false" outlineLevel="0" collapsed="false"/>
    <row r="60347" customFormat="false" ht="15" hidden="false" customHeight="false" outlineLevel="0" collapsed="false"/>
    <row r="60348" customFormat="false" ht="15" hidden="false" customHeight="false" outlineLevel="0" collapsed="false"/>
    <row r="60349" customFormat="false" ht="15" hidden="false" customHeight="false" outlineLevel="0" collapsed="false"/>
    <row r="60350" customFormat="false" ht="15" hidden="false" customHeight="false" outlineLevel="0" collapsed="false"/>
    <row r="60351" customFormat="false" ht="15" hidden="false" customHeight="false" outlineLevel="0" collapsed="false"/>
    <row r="60352" customFormat="false" ht="15" hidden="false" customHeight="false" outlineLevel="0" collapsed="false"/>
    <row r="60353" customFormat="false" ht="15" hidden="false" customHeight="false" outlineLevel="0" collapsed="false"/>
    <row r="60354" customFormat="false" ht="15" hidden="false" customHeight="false" outlineLevel="0" collapsed="false"/>
    <row r="60355" customFormat="false" ht="15" hidden="false" customHeight="false" outlineLevel="0" collapsed="false"/>
    <row r="60356" customFormat="false" ht="15" hidden="false" customHeight="false" outlineLevel="0" collapsed="false"/>
    <row r="60357" customFormat="false" ht="15" hidden="false" customHeight="false" outlineLevel="0" collapsed="false"/>
    <row r="60358" customFormat="false" ht="15" hidden="false" customHeight="false" outlineLevel="0" collapsed="false"/>
    <row r="60359" customFormat="false" ht="15" hidden="false" customHeight="false" outlineLevel="0" collapsed="false"/>
    <row r="60360" customFormat="false" ht="15" hidden="false" customHeight="false" outlineLevel="0" collapsed="false"/>
    <row r="60361" customFormat="false" ht="15" hidden="false" customHeight="false" outlineLevel="0" collapsed="false"/>
    <row r="60362" customFormat="false" ht="15" hidden="false" customHeight="false" outlineLevel="0" collapsed="false"/>
    <row r="60363" customFormat="false" ht="15" hidden="false" customHeight="false" outlineLevel="0" collapsed="false"/>
    <row r="60364" customFormat="false" ht="15" hidden="false" customHeight="false" outlineLevel="0" collapsed="false"/>
    <row r="60365" customFormat="false" ht="15" hidden="false" customHeight="false" outlineLevel="0" collapsed="false"/>
    <row r="60366" customFormat="false" ht="15" hidden="false" customHeight="false" outlineLevel="0" collapsed="false"/>
    <row r="60367" customFormat="false" ht="15" hidden="false" customHeight="false" outlineLevel="0" collapsed="false"/>
    <row r="60368" customFormat="false" ht="15" hidden="false" customHeight="false" outlineLevel="0" collapsed="false"/>
    <row r="60369" customFormat="false" ht="15" hidden="false" customHeight="false" outlineLevel="0" collapsed="false"/>
    <row r="60370" customFormat="false" ht="15" hidden="false" customHeight="false" outlineLevel="0" collapsed="false"/>
    <row r="60371" customFormat="false" ht="15" hidden="false" customHeight="false" outlineLevel="0" collapsed="false"/>
    <row r="60372" customFormat="false" ht="15" hidden="false" customHeight="false" outlineLevel="0" collapsed="false"/>
    <row r="60373" customFormat="false" ht="15" hidden="false" customHeight="false" outlineLevel="0" collapsed="false"/>
    <row r="60374" customFormat="false" ht="15" hidden="false" customHeight="false" outlineLevel="0" collapsed="false"/>
    <row r="60375" customFormat="false" ht="15" hidden="false" customHeight="false" outlineLevel="0" collapsed="false"/>
    <row r="60376" customFormat="false" ht="15" hidden="false" customHeight="false" outlineLevel="0" collapsed="false"/>
    <row r="60377" customFormat="false" ht="15" hidden="false" customHeight="false" outlineLevel="0" collapsed="false"/>
    <row r="60378" customFormat="false" ht="15" hidden="false" customHeight="false" outlineLevel="0" collapsed="false"/>
    <row r="60379" customFormat="false" ht="15" hidden="false" customHeight="false" outlineLevel="0" collapsed="false"/>
    <row r="60380" customFormat="false" ht="15" hidden="false" customHeight="false" outlineLevel="0" collapsed="false"/>
    <row r="60381" customFormat="false" ht="15" hidden="false" customHeight="false" outlineLevel="0" collapsed="false"/>
    <row r="60382" customFormat="false" ht="15" hidden="false" customHeight="false" outlineLevel="0" collapsed="false"/>
    <row r="60383" customFormat="false" ht="15" hidden="false" customHeight="false" outlineLevel="0" collapsed="false"/>
    <row r="60384" customFormat="false" ht="15" hidden="false" customHeight="false" outlineLevel="0" collapsed="false"/>
    <row r="60385" customFormat="false" ht="15" hidden="false" customHeight="false" outlineLevel="0" collapsed="false"/>
    <row r="60386" customFormat="false" ht="15" hidden="false" customHeight="false" outlineLevel="0" collapsed="false"/>
    <row r="60387" customFormat="false" ht="15" hidden="false" customHeight="false" outlineLevel="0" collapsed="false"/>
    <row r="60388" customFormat="false" ht="15" hidden="false" customHeight="false" outlineLevel="0" collapsed="false"/>
    <row r="60389" customFormat="false" ht="15" hidden="false" customHeight="false" outlineLevel="0" collapsed="false"/>
    <row r="60390" customFormat="false" ht="15" hidden="false" customHeight="false" outlineLevel="0" collapsed="false"/>
    <row r="60391" customFormat="false" ht="15" hidden="false" customHeight="false" outlineLevel="0" collapsed="false"/>
    <row r="60392" customFormat="false" ht="15" hidden="false" customHeight="false" outlineLevel="0" collapsed="false"/>
    <row r="60393" customFormat="false" ht="15" hidden="false" customHeight="false" outlineLevel="0" collapsed="false"/>
    <row r="60394" customFormat="false" ht="15" hidden="false" customHeight="false" outlineLevel="0" collapsed="false"/>
    <row r="60395" customFormat="false" ht="15" hidden="false" customHeight="false" outlineLevel="0" collapsed="false"/>
    <row r="60396" customFormat="false" ht="15" hidden="false" customHeight="false" outlineLevel="0" collapsed="false"/>
    <row r="60397" customFormat="false" ht="15" hidden="false" customHeight="false" outlineLevel="0" collapsed="false"/>
    <row r="60398" customFormat="false" ht="15" hidden="false" customHeight="false" outlineLevel="0" collapsed="false"/>
    <row r="60399" customFormat="false" ht="15" hidden="false" customHeight="false" outlineLevel="0" collapsed="false"/>
    <row r="60400" customFormat="false" ht="15" hidden="false" customHeight="false" outlineLevel="0" collapsed="false"/>
    <row r="60401" customFormat="false" ht="15" hidden="false" customHeight="false" outlineLevel="0" collapsed="false"/>
    <row r="60402" customFormat="false" ht="15" hidden="false" customHeight="false" outlineLevel="0" collapsed="false"/>
    <row r="60403" customFormat="false" ht="15" hidden="false" customHeight="false" outlineLevel="0" collapsed="false"/>
    <row r="60404" customFormat="false" ht="15" hidden="false" customHeight="false" outlineLevel="0" collapsed="false"/>
    <row r="60405" customFormat="false" ht="15" hidden="false" customHeight="false" outlineLevel="0" collapsed="false"/>
    <row r="60406" customFormat="false" ht="15" hidden="false" customHeight="false" outlineLevel="0" collapsed="false"/>
    <row r="60407" customFormat="false" ht="15" hidden="false" customHeight="false" outlineLevel="0" collapsed="false"/>
    <row r="60408" customFormat="false" ht="15" hidden="false" customHeight="false" outlineLevel="0" collapsed="false"/>
    <row r="60409" customFormat="false" ht="15" hidden="false" customHeight="false" outlineLevel="0" collapsed="false"/>
    <row r="60410" customFormat="false" ht="15" hidden="false" customHeight="false" outlineLevel="0" collapsed="false"/>
    <row r="60411" customFormat="false" ht="15" hidden="false" customHeight="false" outlineLevel="0" collapsed="false"/>
    <row r="60412" customFormat="false" ht="15" hidden="false" customHeight="false" outlineLevel="0" collapsed="false"/>
    <row r="60413" customFormat="false" ht="15" hidden="false" customHeight="false" outlineLevel="0" collapsed="false"/>
    <row r="60414" customFormat="false" ht="15" hidden="false" customHeight="false" outlineLevel="0" collapsed="false"/>
    <row r="60415" customFormat="false" ht="15" hidden="false" customHeight="false" outlineLevel="0" collapsed="false"/>
    <row r="60416" customFormat="false" ht="15" hidden="false" customHeight="false" outlineLevel="0" collapsed="false"/>
    <row r="60417" customFormat="false" ht="15" hidden="false" customHeight="false" outlineLevel="0" collapsed="false"/>
    <row r="60418" customFormat="false" ht="15" hidden="false" customHeight="false" outlineLevel="0" collapsed="false"/>
    <row r="60419" customFormat="false" ht="15" hidden="false" customHeight="false" outlineLevel="0" collapsed="false"/>
    <row r="60420" customFormat="false" ht="15" hidden="false" customHeight="false" outlineLevel="0" collapsed="false"/>
    <row r="60421" customFormat="false" ht="15" hidden="false" customHeight="false" outlineLevel="0" collapsed="false"/>
    <row r="60422" customFormat="false" ht="15" hidden="false" customHeight="false" outlineLevel="0" collapsed="false"/>
    <row r="60423" customFormat="false" ht="15" hidden="false" customHeight="false" outlineLevel="0" collapsed="false"/>
    <row r="60424" customFormat="false" ht="15" hidden="false" customHeight="false" outlineLevel="0" collapsed="false"/>
    <row r="60425" customFormat="false" ht="15" hidden="false" customHeight="false" outlineLevel="0" collapsed="false"/>
    <row r="60426" customFormat="false" ht="15" hidden="false" customHeight="false" outlineLevel="0" collapsed="false"/>
    <row r="60427" customFormat="false" ht="15" hidden="false" customHeight="false" outlineLevel="0" collapsed="false"/>
    <row r="60428" customFormat="false" ht="15" hidden="false" customHeight="false" outlineLevel="0" collapsed="false"/>
    <row r="60429" customFormat="false" ht="15" hidden="false" customHeight="false" outlineLevel="0" collapsed="false"/>
    <row r="60430" customFormat="false" ht="15" hidden="false" customHeight="false" outlineLevel="0" collapsed="false"/>
    <row r="60431" customFormat="false" ht="15" hidden="false" customHeight="false" outlineLevel="0" collapsed="false"/>
    <row r="60432" customFormat="false" ht="15" hidden="false" customHeight="false" outlineLevel="0" collapsed="false"/>
    <row r="60433" customFormat="false" ht="15" hidden="false" customHeight="false" outlineLevel="0" collapsed="false"/>
    <row r="60434" customFormat="false" ht="15" hidden="false" customHeight="false" outlineLevel="0" collapsed="false"/>
    <row r="60435" customFormat="false" ht="15" hidden="false" customHeight="false" outlineLevel="0" collapsed="false"/>
    <row r="60436" customFormat="false" ht="15" hidden="false" customHeight="false" outlineLevel="0" collapsed="false"/>
    <row r="60437" customFormat="false" ht="15" hidden="false" customHeight="false" outlineLevel="0" collapsed="false"/>
    <row r="60438" customFormat="false" ht="15" hidden="false" customHeight="false" outlineLevel="0" collapsed="false"/>
    <row r="60439" customFormat="false" ht="15" hidden="false" customHeight="false" outlineLevel="0" collapsed="false"/>
    <row r="60440" customFormat="false" ht="15" hidden="false" customHeight="false" outlineLevel="0" collapsed="false"/>
    <row r="60441" customFormat="false" ht="15" hidden="false" customHeight="false" outlineLevel="0" collapsed="false"/>
    <row r="60442" customFormat="false" ht="15" hidden="false" customHeight="false" outlineLevel="0" collapsed="false"/>
    <row r="60443" customFormat="false" ht="15" hidden="false" customHeight="false" outlineLevel="0" collapsed="false"/>
    <row r="60444" customFormat="false" ht="15" hidden="false" customHeight="false" outlineLevel="0" collapsed="false"/>
    <row r="60445" customFormat="false" ht="15" hidden="false" customHeight="false" outlineLevel="0" collapsed="false"/>
    <row r="60446" customFormat="false" ht="15" hidden="false" customHeight="false" outlineLevel="0" collapsed="false"/>
    <row r="60447" customFormat="false" ht="15" hidden="false" customHeight="false" outlineLevel="0" collapsed="false"/>
    <row r="60448" customFormat="false" ht="15" hidden="false" customHeight="false" outlineLevel="0" collapsed="false"/>
    <row r="60449" customFormat="false" ht="15" hidden="false" customHeight="false" outlineLevel="0" collapsed="false"/>
    <row r="60450" customFormat="false" ht="15" hidden="false" customHeight="false" outlineLevel="0" collapsed="false"/>
    <row r="60451" customFormat="false" ht="15" hidden="false" customHeight="false" outlineLevel="0" collapsed="false"/>
    <row r="60452" customFormat="false" ht="15" hidden="false" customHeight="false" outlineLevel="0" collapsed="false"/>
    <row r="60453" customFormat="false" ht="15" hidden="false" customHeight="false" outlineLevel="0" collapsed="false"/>
    <row r="60454" customFormat="false" ht="15" hidden="false" customHeight="false" outlineLevel="0" collapsed="false"/>
    <row r="60455" customFormat="false" ht="15" hidden="false" customHeight="false" outlineLevel="0" collapsed="false"/>
    <row r="60456" customFormat="false" ht="15" hidden="false" customHeight="false" outlineLevel="0" collapsed="false"/>
    <row r="60457" customFormat="false" ht="15" hidden="false" customHeight="false" outlineLevel="0" collapsed="false"/>
    <row r="60458" customFormat="false" ht="15" hidden="false" customHeight="false" outlineLevel="0" collapsed="false"/>
    <row r="60459" customFormat="false" ht="15" hidden="false" customHeight="false" outlineLevel="0" collapsed="false"/>
    <row r="60460" customFormat="false" ht="15" hidden="false" customHeight="false" outlineLevel="0" collapsed="false"/>
    <row r="60461" customFormat="false" ht="15" hidden="false" customHeight="false" outlineLevel="0" collapsed="false"/>
    <row r="60462" customFormat="false" ht="15" hidden="false" customHeight="false" outlineLevel="0" collapsed="false"/>
    <row r="60463" customFormat="false" ht="15" hidden="false" customHeight="false" outlineLevel="0" collapsed="false"/>
    <row r="60464" customFormat="false" ht="15" hidden="false" customHeight="false" outlineLevel="0" collapsed="false"/>
    <row r="60465" customFormat="false" ht="15" hidden="false" customHeight="false" outlineLevel="0" collapsed="false"/>
    <row r="60466" customFormat="false" ht="15" hidden="false" customHeight="false" outlineLevel="0" collapsed="false"/>
    <row r="60467" customFormat="false" ht="15" hidden="false" customHeight="false" outlineLevel="0" collapsed="false"/>
    <row r="60468" customFormat="false" ht="15" hidden="false" customHeight="false" outlineLevel="0" collapsed="false"/>
    <row r="60469" customFormat="false" ht="15" hidden="false" customHeight="false" outlineLevel="0" collapsed="false"/>
    <row r="60470" customFormat="false" ht="15" hidden="false" customHeight="false" outlineLevel="0" collapsed="false"/>
    <row r="60471" customFormat="false" ht="15" hidden="false" customHeight="false" outlineLevel="0" collapsed="false"/>
    <row r="60472" customFormat="false" ht="15" hidden="false" customHeight="false" outlineLevel="0" collapsed="false"/>
    <row r="60473" customFormat="false" ht="15" hidden="false" customHeight="false" outlineLevel="0" collapsed="false"/>
    <row r="60474" customFormat="false" ht="15" hidden="false" customHeight="false" outlineLevel="0" collapsed="false"/>
    <row r="60475" customFormat="false" ht="15" hidden="false" customHeight="false" outlineLevel="0" collapsed="false"/>
    <row r="60476" customFormat="false" ht="15" hidden="false" customHeight="false" outlineLevel="0" collapsed="false"/>
    <row r="60477" customFormat="false" ht="15" hidden="false" customHeight="false" outlineLevel="0" collapsed="false"/>
    <row r="60478" customFormat="false" ht="15" hidden="false" customHeight="false" outlineLevel="0" collapsed="false"/>
    <row r="60479" customFormat="false" ht="15" hidden="false" customHeight="false" outlineLevel="0" collapsed="false"/>
    <row r="60480" customFormat="false" ht="15" hidden="false" customHeight="false" outlineLevel="0" collapsed="false"/>
    <row r="60481" customFormat="false" ht="15" hidden="false" customHeight="false" outlineLevel="0" collapsed="false"/>
    <row r="60482" customFormat="false" ht="15" hidden="false" customHeight="false" outlineLevel="0" collapsed="false"/>
    <row r="60483" customFormat="false" ht="15" hidden="false" customHeight="false" outlineLevel="0" collapsed="false"/>
    <row r="60484" customFormat="false" ht="15" hidden="false" customHeight="false" outlineLevel="0" collapsed="false"/>
    <row r="60485" customFormat="false" ht="15" hidden="false" customHeight="false" outlineLevel="0" collapsed="false"/>
    <row r="60486" customFormat="false" ht="15" hidden="false" customHeight="false" outlineLevel="0" collapsed="false"/>
    <row r="60487" customFormat="false" ht="15" hidden="false" customHeight="false" outlineLevel="0" collapsed="false"/>
    <row r="60488" customFormat="false" ht="15" hidden="false" customHeight="false" outlineLevel="0" collapsed="false"/>
    <row r="60489" customFormat="false" ht="15" hidden="false" customHeight="false" outlineLevel="0" collapsed="false"/>
    <row r="60490" customFormat="false" ht="15" hidden="false" customHeight="false" outlineLevel="0" collapsed="false"/>
    <row r="60491" customFormat="false" ht="15" hidden="false" customHeight="false" outlineLevel="0" collapsed="false"/>
    <row r="60492" customFormat="false" ht="15" hidden="false" customHeight="false" outlineLevel="0" collapsed="false"/>
    <row r="60493" customFormat="false" ht="15" hidden="false" customHeight="false" outlineLevel="0" collapsed="false"/>
    <row r="60494" customFormat="false" ht="15" hidden="false" customHeight="false" outlineLevel="0" collapsed="false"/>
    <row r="60495" customFormat="false" ht="15" hidden="false" customHeight="false" outlineLevel="0" collapsed="false"/>
    <row r="60496" customFormat="false" ht="15" hidden="false" customHeight="false" outlineLevel="0" collapsed="false"/>
    <row r="60497" customFormat="false" ht="15" hidden="false" customHeight="false" outlineLevel="0" collapsed="false"/>
    <row r="60498" customFormat="false" ht="15" hidden="false" customHeight="false" outlineLevel="0" collapsed="false"/>
    <row r="60499" customFormat="false" ht="15" hidden="false" customHeight="false" outlineLevel="0" collapsed="false"/>
    <row r="60500" customFormat="false" ht="15" hidden="false" customHeight="false" outlineLevel="0" collapsed="false"/>
    <row r="60501" customFormat="false" ht="15" hidden="false" customHeight="false" outlineLevel="0" collapsed="false"/>
    <row r="60502" customFormat="false" ht="15" hidden="false" customHeight="false" outlineLevel="0" collapsed="false"/>
    <row r="60503" customFormat="false" ht="15" hidden="false" customHeight="false" outlineLevel="0" collapsed="false"/>
    <row r="60504" customFormat="false" ht="15" hidden="false" customHeight="false" outlineLevel="0" collapsed="false"/>
    <row r="60505" customFormat="false" ht="15" hidden="false" customHeight="false" outlineLevel="0" collapsed="false"/>
    <row r="60506" customFormat="false" ht="15" hidden="false" customHeight="false" outlineLevel="0" collapsed="false"/>
    <row r="60507" customFormat="false" ht="15" hidden="false" customHeight="false" outlineLevel="0" collapsed="false"/>
    <row r="60508" customFormat="false" ht="15" hidden="false" customHeight="false" outlineLevel="0" collapsed="false"/>
    <row r="60509" customFormat="false" ht="15" hidden="false" customHeight="false" outlineLevel="0" collapsed="false"/>
    <row r="60510" customFormat="false" ht="15" hidden="false" customHeight="false" outlineLevel="0" collapsed="false"/>
    <row r="60511" customFormat="false" ht="15" hidden="false" customHeight="false" outlineLevel="0" collapsed="false"/>
    <row r="60512" customFormat="false" ht="15" hidden="false" customHeight="false" outlineLevel="0" collapsed="false"/>
    <row r="60513" customFormat="false" ht="15" hidden="false" customHeight="false" outlineLevel="0" collapsed="false"/>
    <row r="60514" customFormat="false" ht="15" hidden="false" customHeight="false" outlineLevel="0" collapsed="false"/>
    <row r="60515" customFormat="false" ht="15" hidden="false" customHeight="false" outlineLevel="0" collapsed="false"/>
    <row r="60516" customFormat="false" ht="15" hidden="false" customHeight="false" outlineLevel="0" collapsed="false"/>
    <row r="60517" customFormat="false" ht="15" hidden="false" customHeight="false" outlineLevel="0" collapsed="false"/>
    <row r="60518" customFormat="false" ht="15" hidden="false" customHeight="false" outlineLevel="0" collapsed="false"/>
    <row r="60519" customFormat="false" ht="15" hidden="false" customHeight="false" outlineLevel="0" collapsed="false"/>
    <row r="60520" customFormat="false" ht="15" hidden="false" customHeight="false" outlineLevel="0" collapsed="false"/>
    <row r="60521" customFormat="false" ht="15" hidden="false" customHeight="false" outlineLevel="0" collapsed="false"/>
    <row r="60522" customFormat="false" ht="15" hidden="false" customHeight="false" outlineLevel="0" collapsed="false"/>
    <row r="60523" customFormat="false" ht="15" hidden="false" customHeight="false" outlineLevel="0" collapsed="false"/>
    <row r="60524" customFormat="false" ht="15" hidden="false" customHeight="false" outlineLevel="0" collapsed="false"/>
    <row r="60525" customFormat="false" ht="15" hidden="false" customHeight="false" outlineLevel="0" collapsed="false"/>
    <row r="60526" customFormat="false" ht="15" hidden="false" customHeight="false" outlineLevel="0" collapsed="false"/>
    <row r="60527" customFormat="false" ht="15" hidden="false" customHeight="false" outlineLevel="0" collapsed="false"/>
    <row r="60528" customFormat="false" ht="15" hidden="false" customHeight="false" outlineLevel="0" collapsed="false"/>
    <row r="60529" customFormat="false" ht="15" hidden="false" customHeight="false" outlineLevel="0" collapsed="false"/>
    <row r="60530" customFormat="false" ht="15" hidden="false" customHeight="false" outlineLevel="0" collapsed="false"/>
    <row r="60531" customFormat="false" ht="15" hidden="false" customHeight="false" outlineLevel="0" collapsed="false"/>
    <row r="60532" customFormat="false" ht="15" hidden="false" customHeight="false" outlineLevel="0" collapsed="false"/>
    <row r="60533" customFormat="false" ht="15" hidden="false" customHeight="false" outlineLevel="0" collapsed="false"/>
    <row r="60534" customFormat="false" ht="15" hidden="false" customHeight="false" outlineLevel="0" collapsed="false"/>
    <row r="60535" customFormat="false" ht="15" hidden="false" customHeight="false" outlineLevel="0" collapsed="false"/>
    <row r="60536" customFormat="false" ht="15" hidden="false" customHeight="false" outlineLevel="0" collapsed="false"/>
    <row r="60537" customFormat="false" ht="15" hidden="false" customHeight="false" outlineLevel="0" collapsed="false"/>
    <row r="60538" customFormat="false" ht="15" hidden="false" customHeight="false" outlineLevel="0" collapsed="false"/>
    <row r="60539" customFormat="false" ht="15" hidden="false" customHeight="false" outlineLevel="0" collapsed="false"/>
    <row r="60540" customFormat="false" ht="15" hidden="false" customHeight="false" outlineLevel="0" collapsed="false"/>
    <row r="60541" customFormat="false" ht="15" hidden="false" customHeight="false" outlineLevel="0" collapsed="false"/>
    <row r="60542" customFormat="false" ht="15" hidden="false" customHeight="false" outlineLevel="0" collapsed="false"/>
    <row r="60543" customFormat="false" ht="15" hidden="false" customHeight="false" outlineLevel="0" collapsed="false"/>
    <row r="60544" customFormat="false" ht="15" hidden="false" customHeight="false" outlineLevel="0" collapsed="false"/>
    <row r="60545" customFormat="false" ht="15" hidden="false" customHeight="false" outlineLevel="0" collapsed="false"/>
    <row r="60546" customFormat="false" ht="15" hidden="false" customHeight="false" outlineLevel="0" collapsed="false"/>
    <row r="60547" customFormat="false" ht="15" hidden="false" customHeight="false" outlineLevel="0" collapsed="false"/>
    <row r="60548" customFormat="false" ht="15" hidden="false" customHeight="false" outlineLevel="0" collapsed="false"/>
    <row r="60549" customFormat="false" ht="15" hidden="false" customHeight="false" outlineLevel="0" collapsed="false"/>
    <row r="60550" customFormat="false" ht="15" hidden="false" customHeight="false" outlineLevel="0" collapsed="false"/>
    <row r="60551" customFormat="false" ht="15" hidden="false" customHeight="false" outlineLevel="0" collapsed="false"/>
    <row r="60552" customFormat="false" ht="15" hidden="false" customHeight="false" outlineLevel="0" collapsed="false"/>
    <row r="60553" customFormat="false" ht="15" hidden="false" customHeight="false" outlineLevel="0" collapsed="false"/>
    <row r="60554" customFormat="false" ht="15" hidden="false" customHeight="false" outlineLevel="0" collapsed="false"/>
    <row r="60555" customFormat="false" ht="15" hidden="false" customHeight="false" outlineLevel="0" collapsed="false"/>
    <row r="60556" customFormat="false" ht="15" hidden="false" customHeight="false" outlineLevel="0" collapsed="false"/>
    <row r="60557" customFormat="false" ht="15" hidden="false" customHeight="false" outlineLevel="0" collapsed="false"/>
    <row r="60558" customFormat="false" ht="15" hidden="false" customHeight="false" outlineLevel="0" collapsed="false"/>
    <row r="60559" customFormat="false" ht="15" hidden="false" customHeight="false" outlineLevel="0" collapsed="false"/>
    <row r="60560" customFormat="false" ht="15" hidden="false" customHeight="false" outlineLevel="0" collapsed="false"/>
    <row r="60561" customFormat="false" ht="15" hidden="false" customHeight="false" outlineLevel="0" collapsed="false"/>
    <row r="60562" customFormat="false" ht="15" hidden="false" customHeight="false" outlineLevel="0" collapsed="false"/>
    <row r="60563" customFormat="false" ht="15" hidden="false" customHeight="false" outlineLevel="0" collapsed="false"/>
    <row r="60564" customFormat="false" ht="15" hidden="false" customHeight="false" outlineLevel="0" collapsed="false"/>
    <row r="60565" customFormat="false" ht="15" hidden="false" customHeight="false" outlineLevel="0" collapsed="false"/>
    <row r="60566" customFormat="false" ht="15" hidden="false" customHeight="false" outlineLevel="0" collapsed="false"/>
    <row r="60567" customFormat="false" ht="15" hidden="false" customHeight="false" outlineLevel="0" collapsed="false"/>
    <row r="60568" customFormat="false" ht="15" hidden="false" customHeight="false" outlineLevel="0" collapsed="false"/>
    <row r="60569" customFormat="false" ht="15" hidden="false" customHeight="false" outlineLevel="0" collapsed="false"/>
    <row r="60570" customFormat="false" ht="15" hidden="false" customHeight="false" outlineLevel="0" collapsed="false"/>
    <row r="60571" customFormat="false" ht="15" hidden="false" customHeight="false" outlineLevel="0" collapsed="false"/>
    <row r="60572" customFormat="false" ht="15" hidden="false" customHeight="false" outlineLevel="0" collapsed="false"/>
    <row r="60573" customFormat="false" ht="15" hidden="false" customHeight="false" outlineLevel="0" collapsed="false"/>
    <row r="60574" customFormat="false" ht="15" hidden="false" customHeight="false" outlineLevel="0" collapsed="false"/>
    <row r="60575" customFormat="false" ht="15" hidden="false" customHeight="false" outlineLevel="0" collapsed="false"/>
    <row r="60576" customFormat="false" ht="15" hidden="false" customHeight="false" outlineLevel="0" collapsed="false"/>
    <row r="60577" customFormat="false" ht="15" hidden="false" customHeight="false" outlineLevel="0" collapsed="false"/>
    <row r="60578" customFormat="false" ht="15" hidden="false" customHeight="false" outlineLevel="0" collapsed="false"/>
    <row r="60579" customFormat="false" ht="15" hidden="false" customHeight="false" outlineLevel="0" collapsed="false"/>
    <row r="60580" customFormat="false" ht="15" hidden="false" customHeight="false" outlineLevel="0" collapsed="false"/>
    <row r="60581" customFormat="false" ht="15" hidden="false" customHeight="false" outlineLevel="0" collapsed="false"/>
    <row r="60582" customFormat="false" ht="15" hidden="false" customHeight="false" outlineLevel="0" collapsed="false"/>
    <row r="60583" customFormat="false" ht="15" hidden="false" customHeight="false" outlineLevel="0" collapsed="false"/>
    <row r="60584" customFormat="false" ht="15" hidden="false" customHeight="false" outlineLevel="0" collapsed="false"/>
    <row r="60585" customFormat="false" ht="15" hidden="false" customHeight="false" outlineLevel="0" collapsed="false"/>
    <row r="60586" customFormat="false" ht="15" hidden="false" customHeight="false" outlineLevel="0" collapsed="false"/>
    <row r="60587" customFormat="false" ht="15" hidden="false" customHeight="false" outlineLevel="0" collapsed="false"/>
    <row r="60588" customFormat="false" ht="15" hidden="false" customHeight="false" outlineLevel="0" collapsed="false"/>
    <row r="60589" customFormat="false" ht="15" hidden="false" customHeight="false" outlineLevel="0" collapsed="false"/>
    <row r="60590" customFormat="false" ht="15" hidden="false" customHeight="false" outlineLevel="0" collapsed="false"/>
    <row r="60591" customFormat="false" ht="15" hidden="false" customHeight="false" outlineLevel="0" collapsed="false"/>
    <row r="60592" customFormat="false" ht="15" hidden="false" customHeight="false" outlineLevel="0" collapsed="false"/>
    <row r="60593" customFormat="false" ht="15" hidden="false" customHeight="false" outlineLevel="0" collapsed="false"/>
    <row r="60594" customFormat="false" ht="15" hidden="false" customHeight="false" outlineLevel="0" collapsed="false"/>
    <row r="60595" customFormat="false" ht="15" hidden="false" customHeight="false" outlineLevel="0" collapsed="false"/>
    <row r="60596" customFormat="false" ht="15" hidden="false" customHeight="false" outlineLevel="0" collapsed="false"/>
    <row r="60597" customFormat="false" ht="15" hidden="false" customHeight="false" outlineLevel="0" collapsed="false"/>
    <row r="60598" customFormat="false" ht="15" hidden="false" customHeight="false" outlineLevel="0" collapsed="false"/>
    <row r="60599" customFormat="false" ht="15" hidden="false" customHeight="false" outlineLevel="0" collapsed="false"/>
    <row r="60600" customFormat="false" ht="15" hidden="false" customHeight="false" outlineLevel="0" collapsed="false"/>
    <row r="60601" customFormat="false" ht="15" hidden="false" customHeight="false" outlineLevel="0" collapsed="false"/>
    <row r="60602" customFormat="false" ht="15" hidden="false" customHeight="false" outlineLevel="0" collapsed="false"/>
    <row r="60603" customFormat="false" ht="15" hidden="false" customHeight="false" outlineLevel="0" collapsed="false"/>
    <row r="60604" customFormat="false" ht="15" hidden="false" customHeight="false" outlineLevel="0" collapsed="false"/>
    <row r="60605" customFormat="false" ht="15" hidden="false" customHeight="false" outlineLevel="0" collapsed="false"/>
    <row r="60606" customFormat="false" ht="15" hidden="false" customHeight="false" outlineLevel="0" collapsed="false"/>
    <row r="60607" customFormat="false" ht="15" hidden="false" customHeight="false" outlineLevel="0" collapsed="false"/>
    <row r="60608" customFormat="false" ht="15" hidden="false" customHeight="false" outlineLevel="0" collapsed="false"/>
    <row r="60609" customFormat="false" ht="15" hidden="false" customHeight="false" outlineLevel="0" collapsed="false"/>
    <row r="60610" customFormat="false" ht="15" hidden="false" customHeight="false" outlineLevel="0" collapsed="false"/>
    <row r="60611" customFormat="false" ht="15" hidden="false" customHeight="false" outlineLevel="0" collapsed="false"/>
    <row r="60612" customFormat="false" ht="15" hidden="false" customHeight="false" outlineLevel="0" collapsed="false"/>
    <row r="60613" customFormat="false" ht="15" hidden="false" customHeight="false" outlineLevel="0" collapsed="false"/>
    <row r="60614" customFormat="false" ht="15" hidden="false" customHeight="false" outlineLevel="0" collapsed="false"/>
    <row r="60615" customFormat="false" ht="15" hidden="false" customHeight="false" outlineLevel="0" collapsed="false"/>
    <row r="60616" customFormat="false" ht="15" hidden="false" customHeight="false" outlineLevel="0" collapsed="false"/>
    <row r="60617" customFormat="false" ht="15" hidden="false" customHeight="false" outlineLevel="0" collapsed="false"/>
    <row r="60618" customFormat="false" ht="15" hidden="false" customHeight="false" outlineLevel="0" collapsed="false"/>
    <row r="60619" customFormat="false" ht="15" hidden="false" customHeight="false" outlineLevel="0" collapsed="false"/>
    <row r="60620" customFormat="false" ht="15" hidden="false" customHeight="false" outlineLevel="0" collapsed="false"/>
    <row r="60621" customFormat="false" ht="15" hidden="false" customHeight="false" outlineLevel="0" collapsed="false"/>
    <row r="60622" customFormat="false" ht="15" hidden="false" customHeight="false" outlineLevel="0" collapsed="false"/>
    <row r="60623" customFormat="false" ht="15" hidden="false" customHeight="false" outlineLevel="0" collapsed="false"/>
    <row r="60624" customFormat="false" ht="15" hidden="false" customHeight="false" outlineLevel="0" collapsed="false"/>
    <row r="60625" customFormat="false" ht="15" hidden="false" customHeight="false" outlineLevel="0" collapsed="false"/>
    <row r="60626" customFormat="false" ht="15" hidden="false" customHeight="false" outlineLevel="0" collapsed="false"/>
    <row r="60627" customFormat="false" ht="15" hidden="false" customHeight="false" outlineLevel="0" collapsed="false"/>
    <row r="60628" customFormat="false" ht="15" hidden="false" customHeight="false" outlineLevel="0" collapsed="false"/>
    <row r="60629" customFormat="false" ht="15" hidden="false" customHeight="false" outlineLevel="0" collapsed="false"/>
    <row r="60630" customFormat="false" ht="15" hidden="false" customHeight="false" outlineLevel="0" collapsed="false"/>
    <row r="60631" customFormat="false" ht="15" hidden="false" customHeight="false" outlineLevel="0" collapsed="false"/>
    <row r="60632" customFormat="false" ht="15" hidden="false" customHeight="false" outlineLevel="0" collapsed="false"/>
    <row r="60633" customFormat="false" ht="15" hidden="false" customHeight="false" outlineLevel="0" collapsed="false"/>
    <row r="60634" customFormat="false" ht="15" hidden="false" customHeight="false" outlineLevel="0" collapsed="false"/>
    <row r="60635" customFormat="false" ht="15" hidden="false" customHeight="false" outlineLevel="0" collapsed="false"/>
    <row r="60636" customFormat="false" ht="15" hidden="false" customHeight="false" outlineLevel="0" collapsed="false"/>
    <row r="60637" customFormat="false" ht="15" hidden="false" customHeight="false" outlineLevel="0" collapsed="false"/>
    <row r="60638" customFormat="false" ht="15" hidden="false" customHeight="false" outlineLevel="0" collapsed="false"/>
    <row r="60639" customFormat="false" ht="15" hidden="false" customHeight="false" outlineLevel="0" collapsed="false"/>
    <row r="60640" customFormat="false" ht="15" hidden="false" customHeight="false" outlineLevel="0" collapsed="false"/>
    <row r="60641" customFormat="false" ht="15" hidden="false" customHeight="false" outlineLevel="0" collapsed="false"/>
    <row r="60642" customFormat="false" ht="15" hidden="false" customHeight="false" outlineLevel="0" collapsed="false"/>
    <row r="60643" customFormat="false" ht="15" hidden="false" customHeight="false" outlineLevel="0" collapsed="false"/>
    <row r="60644" customFormat="false" ht="15" hidden="false" customHeight="false" outlineLevel="0" collapsed="false"/>
    <row r="60645" customFormat="false" ht="15" hidden="false" customHeight="false" outlineLevel="0" collapsed="false"/>
    <row r="60646" customFormat="false" ht="15" hidden="false" customHeight="false" outlineLevel="0" collapsed="false"/>
    <row r="60647" customFormat="false" ht="15" hidden="false" customHeight="false" outlineLevel="0" collapsed="false"/>
    <row r="60648" customFormat="false" ht="15" hidden="false" customHeight="false" outlineLevel="0" collapsed="false"/>
    <row r="60649" customFormat="false" ht="15" hidden="false" customHeight="false" outlineLevel="0" collapsed="false"/>
    <row r="60650" customFormat="false" ht="15" hidden="false" customHeight="false" outlineLevel="0" collapsed="false"/>
    <row r="60651" customFormat="false" ht="15" hidden="false" customHeight="false" outlineLevel="0" collapsed="false"/>
    <row r="60652" customFormat="false" ht="15" hidden="false" customHeight="false" outlineLevel="0" collapsed="false"/>
    <row r="60653" customFormat="false" ht="15" hidden="false" customHeight="false" outlineLevel="0" collapsed="false"/>
    <row r="60654" customFormat="false" ht="15" hidden="false" customHeight="false" outlineLevel="0" collapsed="false"/>
    <row r="60655" customFormat="false" ht="15" hidden="false" customHeight="false" outlineLevel="0" collapsed="false"/>
    <row r="60656" customFormat="false" ht="15" hidden="false" customHeight="false" outlineLevel="0" collapsed="false"/>
    <row r="60657" customFormat="false" ht="15" hidden="false" customHeight="false" outlineLevel="0" collapsed="false"/>
    <row r="60658" customFormat="false" ht="15" hidden="false" customHeight="false" outlineLevel="0" collapsed="false"/>
    <row r="60659" customFormat="false" ht="15" hidden="false" customHeight="false" outlineLevel="0" collapsed="false"/>
    <row r="60660" customFormat="false" ht="15" hidden="false" customHeight="false" outlineLevel="0" collapsed="false"/>
    <row r="60661" customFormat="false" ht="15" hidden="false" customHeight="false" outlineLevel="0" collapsed="false"/>
    <row r="60662" customFormat="false" ht="15" hidden="false" customHeight="false" outlineLevel="0" collapsed="false"/>
    <row r="60663" customFormat="false" ht="15" hidden="false" customHeight="false" outlineLevel="0" collapsed="false"/>
    <row r="60664" customFormat="false" ht="15" hidden="false" customHeight="false" outlineLevel="0" collapsed="false"/>
    <row r="60665" customFormat="false" ht="15" hidden="false" customHeight="false" outlineLevel="0" collapsed="false"/>
    <row r="60666" customFormat="false" ht="15" hidden="false" customHeight="false" outlineLevel="0" collapsed="false"/>
    <row r="60667" customFormat="false" ht="15" hidden="false" customHeight="false" outlineLevel="0" collapsed="false"/>
    <row r="60668" customFormat="false" ht="15" hidden="false" customHeight="false" outlineLevel="0" collapsed="false"/>
    <row r="60669" customFormat="false" ht="15" hidden="false" customHeight="false" outlineLevel="0" collapsed="false"/>
    <row r="60670" customFormat="false" ht="15" hidden="false" customHeight="false" outlineLevel="0" collapsed="false"/>
    <row r="60671" customFormat="false" ht="15" hidden="false" customHeight="false" outlineLevel="0" collapsed="false"/>
    <row r="60672" customFormat="false" ht="15" hidden="false" customHeight="false" outlineLevel="0" collapsed="false"/>
    <row r="60673" customFormat="false" ht="15" hidden="false" customHeight="false" outlineLevel="0" collapsed="false"/>
    <row r="60674" customFormat="false" ht="15" hidden="false" customHeight="false" outlineLevel="0" collapsed="false"/>
    <row r="60675" customFormat="false" ht="15" hidden="false" customHeight="false" outlineLevel="0" collapsed="false"/>
    <row r="60676" customFormat="false" ht="15" hidden="false" customHeight="false" outlineLevel="0" collapsed="false"/>
    <row r="60677" customFormat="false" ht="15" hidden="false" customHeight="false" outlineLevel="0" collapsed="false"/>
    <row r="60678" customFormat="false" ht="15" hidden="false" customHeight="false" outlineLevel="0" collapsed="false"/>
    <row r="60679" customFormat="false" ht="15" hidden="false" customHeight="false" outlineLevel="0" collapsed="false"/>
    <row r="60680" customFormat="false" ht="15" hidden="false" customHeight="false" outlineLevel="0" collapsed="false"/>
    <row r="60681" customFormat="false" ht="15" hidden="false" customHeight="false" outlineLevel="0" collapsed="false"/>
    <row r="60682" customFormat="false" ht="15" hidden="false" customHeight="false" outlineLevel="0" collapsed="false"/>
    <row r="60683" customFormat="false" ht="15" hidden="false" customHeight="false" outlineLevel="0" collapsed="false"/>
    <row r="60684" customFormat="false" ht="15" hidden="false" customHeight="false" outlineLevel="0" collapsed="false"/>
    <row r="60685" customFormat="false" ht="15" hidden="false" customHeight="false" outlineLevel="0" collapsed="false"/>
    <row r="60686" customFormat="false" ht="15" hidden="false" customHeight="false" outlineLevel="0" collapsed="false"/>
    <row r="60687" customFormat="false" ht="15" hidden="false" customHeight="false" outlineLevel="0" collapsed="false"/>
    <row r="60688" customFormat="false" ht="15" hidden="false" customHeight="false" outlineLevel="0" collapsed="false"/>
    <row r="60689" customFormat="false" ht="15" hidden="false" customHeight="false" outlineLevel="0" collapsed="false"/>
    <row r="60690" customFormat="false" ht="15" hidden="false" customHeight="false" outlineLevel="0" collapsed="false"/>
    <row r="60691" customFormat="false" ht="15" hidden="false" customHeight="false" outlineLevel="0" collapsed="false"/>
    <row r="60692" customFormat="false" ht="15" hidden="false" customHeight="false" outlineLevel="0" collapsed="false"/>
    <row r="60693" customFormat="false" ht="15" hidden="false" customHeight="false" outlineLevel="0" collapsed="false"/>
    <row r="60694" customFormat="false" ht="15" hidden="false" customHeight="false" outlineLevel="0" collapsed="false"/>
    <row r="60695" customFormat="false" ht="15" hidden="false" customHeight="false" outlineLevel="0" collapsed="false"/>
    <row r="60696" customFormat="false" ht="15" hidden="false" customHeight="false" outlineLevel="0" collapsed="false"/>
    <row r="60697" customFormat="false" ht="15" hidden="false" customHeight="false" outlineLevel="0" collapsed="false"/>
    <row r="60698" customFormat="false" ht="15" hidden="false" customHeight="false" outlineLevel="0" collapsed="false"/>
    <row r="60699" customFormat="false" ht="15" hidden="false" customHeight="false" outlineLevel="0" collapsed="false"/>
    <row r="60700" customFormat="false" ht="15" hidden="false" customHeight="false" outlineLevel="0" collapsed="false"/>
    <row r="60701" customFormat="false" ht="15" hidden="false" customHeight="false" outlineLevel="0" collapsed="false"/>
    <row r="60702" customFormat="false" ht="15" hidden="false" customHeight="false" outlineLevel="0" collapsed="false"/>
    <row r="60703" customFormat="false" ht="15" hidden="false" customHeight="false" outlineLevel="0" collapsed="false"/>
    <row r="60704" customFormat="false" ht="15" hidden="false" customHeight="false" outlineLevel="0" collapsed="false"/>
    <row r="60705" customFormat="false" ht="15" hidden="false" customHeight="false" outlineLevel="0" collapsed="false"/>
    <row r="60706" customFormat="false" ht="15" hidden="false" customHeight="false" outlineLevel="0" collapsed="false"/>
    <row r="60707" customFormat="false" ht="15" hidden="false" customHeight="false" outlineLevel="0" collapsed="false"/>
    <row r="60708" customFormat="false" ht="15" hidden="false" customHeight="false" outlineLevel="0" collapsed="false"/>
    <row r="60709" customFormat="false" ht="15" hidden="false" customHeight="false" outlineLevel="0" collapsed="false"/>
    <row r="60710" customFormat="false" ht="15" hidden="false" customHeight="false" outlineLevel="0" collapsed="false"/>
    <row r="60711" customFormat="false" ht="15" hidden="false" customHeight="false" outlineLevel="0" collapsed="false"/>
    <row r="60712" customFormat="false" ht="15" hidden="false" customHeight="false" outlineLevel="0" collapsed="false"/>
    <row r="60713" customFormat="false" ht="15" hidden="false" customHeight="false" outlineLevel="0" collapsed="false"/>
    <row r="60714" customFormat="false" ht="15" hidden="false" customHeight="false" outlineLevel="0" collapsed="false"/>
    <row r="60715" customFormat="false" ht="15" hidden="false" customHeight="false" outlineLevel="0" collapsed="false"/>
    <row r="60716" customFormat="false" ht="15" hidden="false" customHeight="false" outlineLevel="0" collapsed="false"/>
    <row r="60717" customFormat="false" ht="15" hidden="false" customHeight="false" outlineLevel="0" collapsed="false"/>
    <row r="60718" customFormat="false" ht="15" hidden="false" customHeight="false" outlineLevel="0" collapsed="false"/>
    <row r="60719" customFormat="false" ht="15" hidden="false" customHeight="false" outlineLevel="0" collapsed="false"/>
    <row r="60720" customFormat="false" ht="15" hidden="false" customHeight="false" outlineLevel="0" collapsed="false"/>
    <row r="60721" customFormat="false" ht="15" hidden="false" customHeight="false" outlineLevel="0" collapsed="false"/>
    <row r="60722" customFormat="false" ht="15" hidden="false" customHeight="false" outlineLevel="0" collapsed="false"/>
    <row r="60723" customFormat="false" ht="15" hidden="false" customHeight="false" outlineLevel="0" collapsed="false"/>
    <row r="60724" customFormat="false" ht="15" hidden="false" customHeight="false" outlineLevel="0" collapsed="false"/>
    <row r="60725" customFormat="false" ht="15" hidden="false" customHeight="false" outlineLevel="0" collapsed="false"/>
    <row r="60726" customFormat="false" ht="15" hidden="false" customHeight="false" outlineLevel="0" collapsed="false"/>
    <row r="60727" customFormat="false" ht="15" hidden="false" customHeight="false" outlineLevel="0" collapsed="false"/>
    <row r="60728" customFormat="false" ht="15" hidden="false" customHeight="false" outlineLevel="0" collapsed="false"/>
    <row r="60729" customFormat="false" ht="15" hidden="false" customHeight="false" outlineLevel="0" collapsed="false"/>
    <row r="60730" customFormat="false" ht="15" hidden="false" customHeight="false" outlineLevel="0" collapsed="false"/>
    <row r="60731" customFormat="false" ht="15" hidden="false" customHeight="false" outlineLevel="0" collapsed="false"/>
    <row r="60732" customFormat="false" ht="15" hidden="false" customHeight="false" outlineLevel="0" collapsed="false"/>
    <row r="60733" customFormat="false" ht="15" hidden="false" customHeight="false" outlineLevel="0" collapsed="false"/>
    <row r="60734" customFormat="false" ht="15" hidden="false" customHeight="false" outlineLevel="0" collapsed="false"/>
    <row r="60735" customFormat="false" ht="15" hidden="false" customHeight="false" outlineLevel="0" collapsed="false"/>
    <row r="60736" customFormat="false" ht="15" hidden="false" customHeight="false" outlineLevel="0" collapsed="false"/>
    <row r="60737" customFormat="false" ht="15" hidden="false" customHeight="false" outlineLevel="0" collapsed="false"/>
    <row r="60738" customFormat="false" ht="15" hidden="false" customHeight="false" outlineLevel="0" collapsed="false"/>
    <row r="60739" customFormat="false" ht="15" hidden="false" customHeight="false" outlineLevel="0" collapsed="false"/>
    <row r="60740" customFormat="false" ht="15" hidden="false" customHeight="false" outlineLevel="0" collapsed="false"/>
    <row r="60741" customFormat="false" ht="15" hidden="false" customHeight="false" outlineLevel="0" collapsed="false"/>
    <row r="60742" customFormat="false" ht="15" hidden="false" customHeight="false" outlineLevel="0" collapsed="false"/>
    <row r="60743" customFormat="false" ht="15" hidden="false" customHeight="false" outlineLevel="0" collapsed="false"/>
    <row r="60744" customFormat="false" ht="15" hidden="false" customHeight="false" outlineLevel="0" collapsed="false"/>
    <row r="60745" customFormat="false" ht="15" hidden="false" customHeight="false" outlineLevel="0" collapsed="false"/>
    <row r="60746" customFormat="false" ht="15" hidden="false" customHeight="false" outlineLevel="0" collapsed="false"/>
    <row r="60747" customFormat="false" ht="15" hidden="false" customHeight="false" outlineLevel="0" collapsed="false"/>
    <row r="60748" customFormat="false" ht="15" hidden="false" customHeight="false" outlineLevel="0" collapsed="false"/>
    <row r="60749" customFormat="false" ht="15" hidden="false" customHeight="false" outlineLevel="0" collapsed="false"/>
    <row r="60750" customFormat="false" ht="15" hidden="false" customHeight="false" outlineLevel="0" collapsed="false"/>
    <row r="60751" customFormat="false" ht="15" hidden="false" customHeight="false" outlineLevel="0" collapsed="false"/>
    <row r="60752" customFormat="false" ht="15" hidden="false" customHeight="false" outlineLevel="0" collapsed="false"/>
    <row r="60753" customFormat="false" ht="15" hidden="false" customHeight="false" outlineLevel="0" collapsed="false"/>
    <row r="60754" customFormat="false" ht="15" hidden="false" customHeight="false" outlineLevel="0" collapsed="false"/>
    <row r="60755" customFormat="false" ht="15" hidden="false" customHeight="false" outlineLevel="0" collapsed="false"/>
    <row r="60756" customFormat="false" ht="15" hidden="false" customHeight="false" outlineLevel="0" collapsed="false"/>
    <row r="60757" customFormat="false" ht="15" hidden="false" customHeight="false" outlineLevel="0" collapsed="false"/>
    <row r="60758" customFormat="false" ht="15" hidden="false" customHeight="false" outlineLevel="0" collapsed="false"/>
    <row r="60759" customFormat="false" ht="15" hidden="false" customHeight="false" outlineLevel="0" collapsed="false"/>
    <row r="60760" customFormat="false" ht="15" hidden="false" customHeight="false" outlineLevel="0" collapsed="false"/>
    <row r="60761" customFormat="false" ht="15" hidden="false" customHeight="false" outlineLevel="0" collapsed="false"/>
    <row r="60762" customFormat="false" ht="15" hidden="false" customHeight="false" outlineLevel="0" collapsed="false"/>
    <row r="60763" customFormat="false" ht="15" hidden="false" customHeight="false" outlineLevel="0" collapsed="false"/>
    <row r="60764" customFormat="false" ht="15" hidden="false" customHeight="false" outlineLevel="0" collapsed="false"/>
    <row r="60765" customFormat="false" ht="15" hidden="false" customHeight="false" outlineLevel="0" collapsed="false"/>
    <row r="60766" customFormat="false" ht="15" hidden="false" customHeight="false" outlineLevel="0" collapsed="false"/>
    <row r="60767" customFormat="false" ht="15" hidden="false" customHeight="false" outlineLevel="0" collapsed="false"/>
    <row r="60768" customFormat="false" ht="15" hidden="false" customHeight="false" outlineLevel="0" collapsed="false"/>
    <row r="60769" customFormat="false" ht="15" hidden="false" customHeight="false" outlineLevel="0" collapsed="false"/>
    <row r="60770" customFormat="false" ht="15" hidden="false" customHeight="false" outlineLevel="0" collapsed="false"/>
    <row r="60771" customFormat="false" ht="15" hidden="false" customHeight="false" outlineLevel="0" collapsed="false"/>
    <row r="60772" customFormat="false" ht="15" hidden="false" customHeight="false" outlineLevel="0" collapsed="false"/>
    <row r="60773" customFormat="false" ht="15" hidden="false" customHeight="false" outlineLevel="0" collapsed="false"/>
    <row r="60774" customFormat="false" ht="15" hidden="false" customHeight="false" outlineLevel="0" collapsed="false"/>
    <row r="60775" customFormat="false" ht="15" hidden="false" customHeight="false" outlineLevel="0" collapsed="false"/>
    <row r="60776" customFormat="false" ht="15" hidden="false" customHeight="false" outlineLevel="0" collapsed="false"/>
    <row r="60777" customFormat="false" ht="15" hidden="false" customHeight="false" outlineLevel="0" collapsed="false"/>
    <row r="60778" customFormat="false" ht="15" hidden="false" customHeight="false" outlineLevel="0" collapsed="false"/>
    <row r="60779" customFormat="false" ht="15" hidden="false" customHeight="false" outlineLevel="0" collapsed="false"/>
    <row r="60780" customFormat="false" ht="15" hidden="false" customHeight="false" outlineLevel="0" collapsed="false"/>
    <row r="60781" customFormat="false" ht="15" hidden="false" customHeight="false" outlineLevel="0" collapsed="false"/>
    <row r="60782" customFormat="false" ht="15" hidden="false" customHeight="false" outlineLevel="0" collapsed="false"/>
    <row r="60783" customFormat="false" ht="15" hidden="false" customHeight="false" outlineLevel="0" collapsed="false"/>
    <row r="60784" customFormat="false" ht="15" hidden="false" customHeight="false" outlineLevel="0" collapsed="false"/>
    <row r="60785" customFormat="false" ht="15" hidden="false" customHeight="false" outlineLevel="0" collapsed="false"/>
    <row r="60786" customFormat="false" ht="15" hidden="false" customHeight="false" outlineLevel="0" collapsed="false"/>
    <row r="60787" customFormat="false" ht="15" hidden="false" customHeight="false" outlineLevel="0" collapsed="false"/>
    <row r="60788" customFormat="false" ht="15" hidden="false" customHeight="false" outlineLevel="0" collapsed="false"/>
    <row r="60789" customFormat="false" ht="15" hidden="false" customHeight="false" outlineLevel="0" collapsed="false"/>
    <row r="60790" customFormat="false" ht="15" hidden="false" customHeight="false" outlineLevel="0" collapsed="false"/>
    <row r="60791" customFormat="false" ht="15" hidden="false" customHeight="false" outlineLevel="0" collapsed="false"/>
    <row r="60792" customFormat="false" ht="15" hidden="false" customHeight="false" outlineLevel="0" collapsed="false"/>
    <row r="60793" customFormat="false" ht="15" hidden="false" customHeight="false" outlineLevel="0" collapsed="false"/>
    <row r="60794" customFormat="false" ht="15" hidden="false" customHeight="false" outlineLevel="0" collapsed="false"/>
    <row r="60795" customFormat="false" ht="15" hidden="false" customHeight="false" outlineLevel="0" collapsed="false"/>
    <row r="60796" customFormat="false" ht="15" hidden="false" customHeight="false" outlineLevel="0" collapsed="false"/>
    <row r="60797" customFormat="false" ht="15" hidden="false" customHeight="false" outlineLevel="0" collapsed="false"/>
    <row r="60798" customFormat="false" ht="15" hidden="false" customHeight="false" outlineLevel="0" collapsed="false"/>
    <row r="60799" customFormat="false" ht="15" hidden="false" customHeight="false" outlineLevel="0" collapsed="false"/>
    <row r="60800" customFormat="false" ht="15" hidden="false" customHeight="false" outlineLevel="0" collapsed="false"/>
    <row r="60801" customFormat="false" ht="15" hidden="false" customHeight="false" outlineLevel="0" collapsed="false"/>
    <row r="60802" customFormat="false" ht="15" hidden="false" customHeight="false" outlineLevel="0" collapsed="false"/>
    <row r="60803" customFormat="false" ht="15" hidden="false" customHeight="false" outlineLevel="0" collapsed="false"/>
    <row r="60804" customFormat="false" ht="15" hidden="false" customHeight="false" outlineLevel="0" collapsed="false"/>
    <row r="60805" customFormat="false" ht="15" hidden="false" customHeight="false" outlineLevel="0" collapsed="false"/>
    <row r="60806" customFormat="false" ht="15" hidden="false" customHeight="false" outlineLevel="0" collapsed="false"/>
    <row r="60807" customFormat="false" ht="15" hidden="false" customHeight="false" outlineLevel="0" collapsed="false"/>
    <row r="60808" customFormat="false" ht="15" hidden="false" customHeight="false" outlineLevel="0" collapsed="false"/>
    <row r="60809" customFormat="false" ht="15" hidden="false" customHeight="false" outlineLevel="0" collapsed="false"/>
    <row r="60810" customFormat="false" ht="15" hidden="false" customHeight="false" outlineLevel="0" collapsed="false"/>
    <row r="60811" customFormat="false" ht="15" hidden="false" customHeight="false" outlineLevel="0" collapsed="false"/>
    <row r="60812" customFormat="false" ht="15" hidden="false" customHeight="false" outlineLevel="0" collapsed="false"/>
    <row r="60813" customFormat="false" ht="15" hidden="false" customHeight="false" outlineLevel="0" collapsed="false"/>
    <row r="60814" customFormat="false" ht="15" hidden="false" customHeight="false" outlineLevel="0" collapsed="false"/>
    <row r="60815" customFormat="false" ht="15" hidden="false" customHeight="false" outlineLevel="0" collapsed="false"/>
    <row r="60816" customFormat="false" ht="15" hidden="false" customHeight="false" outlineLevel="0" collapsed="false"/>
    <row r="60817" customFormat="false" ht="15" hidden="false" customHeight="false" outlineLevel="0" collapsed="false"/>
    <row r="60818" customFormat="false" ht="15" hidden="false" customHeight="false" outlineLevel="0" collapsed="false"/>
    <row r="60819" customFormat="false" ht="15" hidden="false" customHeight="false" outlineLevel="0" collapsed="false"/>
    <row r="60820" customFormat="false" ht="15" hidden="false" customHeight="false" outlineLevel="0" collapsed="false"/>
    <row r="60821" customFormat="false" ht="15" hidden="false" customHeight="false" outlineLevel="0" collapsed="false"/>
    <row r="60822" customFormat="false" ht="15" hidden="false" customHeight="false" outlineLevel="0" collapsed="false"/>
    <row r="60823" customFormat="false" ht="15" hidden="false" customHeight="false" outlineLevel="0" collapsed="false"/>
    <row r="60824" customFormat="false" ht="15" hidden="false" customHeight="false" outlineLevel="0" collapsed="false"/>
    <row r="60825" customFormat="false" ht="15" hidden="false" customHeight="false" outlineLevel="0" collapsed="false"/>
    <row r="60826" customFormat="false" ht="15" hidden="false" customHeight="false" outlineLevel="0" collapsed="false"/>
    <row r="60827" customFormat="false" ht="15" hidden="false" customHeight="false" outlineLevel="0" collapsed="false"/>
    <row r="60828" customFormat="false" ht="15" hidden="false" customHeight="false" outlineLevel="0" collapsed="false"/>
    <row r="60829" customFormat="false" ht="15" hidden="false" customHeight="false" outlineLevel="0" collapsed="false"/>
    <row r="60830" customFormat="false" ht="15" hidden="false" customHeight="false" outlineLevel="0" collapsed="false"/>
    <row r="60831" customFormat="false" ht="15" hidden="false" customHeight="false" outlineLevel="0" collapsed="false"/>
    <row r="60832" customFormat="false" ht="15" hidden="false" customHeight="false" outlineLevel="0" collapsed="false"/>
    <row r="60833" customFormat="false" ht="15" hidden="false" customHeight="false" outlineLevel="0" collapsed="false"/>
    <row r="60834" customFormat="false" ht="15" hidden="false" customHeight="false" outlineLevel="0" collapsed="false"/>
    <row r="60835" customFormat="false" ht="15" hidden="false" customHeight="false" outlineLevel="0" collapsed="false"/>
    <row r="60836" customFormat="false" ht="15" hidden="false" customHeight="false" outlineLevel="0" collapsed="false"/>
    <row r="60837" customFormat="false" ht="15" hidden="false" customHeight="false" outlineLevel="0" collapsed="false"/>
    <row r="60838" customFormat="false" ht="15" hidden="false" customHeight="false" outlineLevel="0" collapsed="false"/>
    <row r="60839" customFormat="false" ht="15" hidden="false" customHeight="false" outlineLevel="0" collapsed="false"/>
    <row r="60840" customFormat="false" ht="15" hidden="false" customHeight="false" outlineLevel="0" collapsed="false"/>
    <row r="60841" customFormat="false" ht="15" hidden="false" customHeight="false" outlineLevel="0" collapsed="false"/>
    <row r="60842" customFormat="false" ht="15" hidden="false" customHeight="false" outlineLevel="0" collapsed="false"/>
    <row r="60843" customFormat="false" ht="15" hidden="false" customHeight="false" outlineLevel="0" collapsed="false"/>
    <row r="60844" customFormat="false" ht="15" hidden="false" customHeight="false" outlineLevel="0" collapsed="false"/>
    <row r="60845" customFormat="false" ht="15" hidden="false" customHeight="false" outlineLevel="0" collapsed="false"/>
    <row r="60846" customFormat="false" ht="15" hidden="false" customHeight="false" outlineLevel="0" collapsed="false"/>
    <row r="60847" customFormat="false" ht="15" hidden="false" customHeight="false" outlineLevel="0" collapsed="false"/>
    <row r="60848" customFormat="false" ht="15" hidden="false" customHeight="false" outlineLevel="0" collapsed="false"/>
    <row r="60849" customFormat="false" ht="15" hidden="false" customHeight="false" outlineLevel="0" collapsed="false"/>
    <row r="60850" customFormat="false" ht="15" hidden="false" customHeight="false" outlineLevel="0" collapsed="false"/>
    <row r="60851" customFormat="false" ht="15" hidden="false" customHeight="false" outlineLevel="0" collapsed="false"/>
    <row r="60852" customFormat="false" ht="15" hidden="false" customHeight="false" outlineLevel="0" collapsed="false"/>
    <row r="60853" customFormat="false" ht="15" hidden="false" customHeight="false" outlineLevel="0" collapsed="false"/>
    <row r="60854" customFormat="false" ht="15" hidden="false" customHeight="false" outlineLevel="0" collapsed="false"/>
    <row r="60855" customFormat="false" ht="15" hidden="false" customHeight="false" outlineLevel="0" collapsed="false"/>
    <row r="60856" customFormat="false" ht="15" hidden="false" customHeight="false" outlineLevel="0" collapsed="false"/>
    <row r="60857" customFormat="false" ht="15" hidden="false" customHeight="false" outlineLevel="0" collapsed="false"/>
    <row r="60858" customFormat="false" ht="15" hidden="false" customHeight="false" outlineLevel="0" collapsed="false"/>
    <row r="60859" customFormat="false" ht="15" hidden="false" customHeight="false" outlineLevel="0" collapsed="false"/>
    <row r="60860" customFormat="false" ht="15" hidden="false" customHeight="false" outlineLevel="0" collapsed="false"/>
    <row r="60861" customFormat="false" ht="15" hidden="false" customHeight="false" outlineLevel="0" collapsed="false"/>
    <row r="60862" customFormat="false" ht="15" hidden="false" customHeight="false" outlineLevel="0" collapsed="false"/>
    <row r="60863" customFormat="false" ht="15" hidden="false" customHeight="false" outlineLevel="0" collapsed="false"/>
    <row r="60864" customFormat="false" ht="15" hidden="false" customHeight="false" outlineLevel="0" collapsed="false"/>
    <row r="60865" customFormat="false" ht="15" hidden="false" customHeight="false" outlineLevel="0" collapsed="false"/>
    <row r="60866" customFormat="false" ht="15" hidden="false" customHeight="false" outlineLevel="0" collapsed="false"/>
    <row r="60867" customFormat="false" ht="15" hidden="false" customHeight="false" outlineLevel="0" collapsed="false"/>
    <row r="60868" customFormat="false" ht="15" hidden="false" customHeight="false" outlineLevel="0" collapsed="false"/>
    <row r="60869" customFormat="false" ht="15" hidden="false" customHeight="false" outlineLevel="0" collapsed="false"/>
    <row r="60870" customFormat="false" ht="15" hidden="false" customHeight="false" outlineLevel="0" collapsed="false"/>
    <row r="60871" customFormat="false" ht="15" hidden="false" customHeight="false" outlineLevel="0" collapsed="false"/>
    <row r="60872" customFormat="false" ht="15" hidden="false" customHeight="false" outlineLevel="0" collapsed="false"/>
    <row r="60873" customFormat="false" ht="15" hidden="false" customHeight="false" outlineLevel="0" collapsed="false"/>
    <row r="60874" customFormat="false" ht="15" hidden="false" customHeight="false" outlineLevel="0" collapsed="false"/>
    <row r="60875" customFormat="false" ht="15" hidden="false" customHeight="false" outlineLevel="0" collapsed="false"/>
    <row r="60876" customFormat="false" ht="15" hidden="false" customHeight="false" outlineLevel="0" collapsed="false"/>
    <row r="60877" customFormat="false" ht="15" hidden="false" customHeight="false" outlineLevel="0" collapsed="false"/>
    <row r="60878" customFormat="false" ht="15" hidden="false" customHeight="false" outlineLevel="0" collapsed="false"/>
    <row r="60879" customFormat="false" ht="15" hidden="false" customHeight="false" outlineLevel="0" collapsed="false"/>
    <row r="60880" customFormat="false" ht="15" hidden="false" customHeight="false" outlineLevel="0" collapsed="false"/>
    <row r="60881" customFormat="false" ht="15" hidden="false" customHeight="false" outlineLevel="0" collapsed="false"/>
    <row r="60882" customFormat="false" ht="15" hidden="false" customHeight="false" outlineLevel="0" collapsed="false"/>
    <row r="60883" customFormat="false" ht="15" hidden="false" customHeight="false" outlineLevel="0" collapsed="false"/>
    <row r="60884" customFormat="false" ht="15" hidden="false" customHeight="false" outlineLevel="0" collapsed="false"/>
    <row r="60885" customFormat="false" ht="15" hidden="false" customHeight="false" outlineLevel="0" collapsed="false"/>
    <row r="60886" customFormat="false" ht="15" hidden="false" customHeight="false" outlineLevel="0" collapsed="false"/>
    <row r="60887" customFormat="false" ht="15" hidden="false" customHeight="false" outlineLevel="0" collapsed="false"/>
    <row r="60888" customFormat="false" ht="15" hidden="false" customHeight="false" outlineLevel="0" collapsed="false"/>
    <row r="60889" customFormat="false" ht="15" hidden="false" customHeight="false" outlineLevel="0" collapsed="false"/>
    <row r="60890" customFormat="false" ht="15" hidden="false" customHeight="false" outlineLevel="0" collapsed="false"/>
    <row r="60891" customFormat="false" ht="15" hidden="false" customHeight="false" outlineLevel="0" collapsed="false"/>
    <row r="60892" customFormat="false" ht="15" hidden="false" customHeight="false" outlineLevel="0" collapsed="false"/>
    <row r="60893" customFormat="false" ht="15" hidden="false" customHeight="false" outlineLevel="0" collapsed="false"/>
    <row r="60894" customFormat="false" ht="15" hidden="false" customHeight="false" outlineLevel="0" collapsed="false"/>
    <row r="60895" customFormat="false" ht="15" hidden="false" customHeight="false" outlineLevel="0" collapsed="false"/>
    <row r="60896" customFormat="false" ht="15" hidden="false" customHeight="false" outlineLevel="0" collapsed="false"/>
    <row r="60897" customFormat="false" ht="15" hidden="false" customHeight="false" outlineLevel="0" collapsed="false"/>
    <row r="60898" customFormat="false" ht="15" hidden="false" customHeight="false" outlineLevel="0" collapsed="false"/>
    <row r="60899" customFormat="false" ht="15" hidden="false" customHeight="false" outlineLevel="0" collapsed="false"/>
    <row r="60900" customFormat="false" ht="15" hidden="false" customHeight="false" outlineLevel="0" collapsed="false"/>
    <row r="60901" customFormat="false" ht="15" hidden="false" customHeight="false" outlineLevel="0" collapsed="false"/>
    <row r="60902" customFormat="false" ht="15" hidden="false" customHeight="false" outlineLevel="0" collapsed="false"/>
    <row r="60903" customFormat="false" ht="15" hidden="false" customHeight="false" outlineLevel="0" collapsed="false"/>
    <row r="60904" customFormat="false" ht="15" hidden="false" customHeight="false" outlineLevel="0" collapsed="false"/>
    <row r="60905" customFormat="false" ht="15" hidden="false" customHeight="false" outlineLevel="0" collapsed="false"/>
    <row r="60906" customFormat="false" ht="15" hidden="false" customHeight="false" outlineLevel="0" collapsed="false"/>
    <row r="60907" customFormat="false" ht="15" hidden="false" customHeight="false" outlineLevel="0" collapsed="false"/>
    <row r="60908" customFormat="false" ht="15" hidden="false" customHeight="false" outlineLevel="0" collapsed="false"/>
    <row r="60909" customFormat="false" ht="15" hidden="false" customHeight="false" outlineLevel="0" collapsed="false"/>
    <row r="60910" customFormat="false" ht="15" hidden="false" customHeight="false" outlineLevel="0" collapsed="false"/>
    <row r="60911" customFormat="false" ht="15" hidden="false" customHeight="false" outlineLevel="0" collapsed="false"/>
    <row r="60912" customFormat="false" ht="15" hidden="false" customHeight="false" outlineLevel="0" collapsed="false"/>
    <row r="60913" customFormat="false" ht="15" hidden="false" customHeight="false" outlineLevel="0" collapsed="false"/>
    <row r="60914" customFormat="false" ht="15" hidden="false" customHeight="false" outlineLevel="0" collapsed="false"/>
    <row r="60915" customFormat="false" ht="15" hidden="false" customHeight="false" outlineLevel="0" collapsed="false"/>
    <row r="60916" customFormat="false" ht="15" hidden="false" customHeight="false" outlineLevel="0" collapsed="false"/>
    <row r="60917" customFormat="false" ht="15" hidden="false" customHeight="false" outlineLevel="0" collapsed="false"/>
    <row r="60918" customFormat="false" ht="15" hidden="false" customHeight="false" outlineLevel="0" collapsed="false"/>
    <row r="60919" customFormat="false" ht="15" hidden="false" customHeight="false" outlineLevel="0" collapsed="false"/>
    <row r="60920" customFormat="false" ht="15" hidden="false" customHeight="false" outlineLevel="0" collapsed="false"/>
    <row r="60921" customFormat="false" ht="15" hidden="false" customHeight="false" outlineLevel="0" collapsed="false"/>
    <row r="60922" customFormat="false" ht="15" hidden="false" customHeight="false" outlineLevel="0" collapsed="false"/>
    <row r="60923" customFormat="false" ht="15" hidden="false" customHeight="false" outlineLevel="0" collapsed="false"/>
    <row r="60924" customFormat="false" ht="15" hidden="false" customHeight="false" outlineLevel="0" collapsed="false"/>
    <row r="60925" customFormat="false" ht="15" hidden="false" customHeight="false" outlineLevel="0" collapsed="false"/>
    <row r="60926" customFormat="false" ht="15" hidden="false" customHeight="false" outlineLevel="0" collapsed="false"/>
    <row r="60927" customFormat="false" ht="15" hidden="false" customHeight="false" outlineLevel="0" collapsed="false"/>
    <row r="60928" customFormat="false" ht="15" hidden="false" customHeight="false" outlineLevel="0" collapsed="false"/>
    <row r="60929" customFormat="false" ht="15" hidden="false" customHeight="false" outlineLevel="0" collapsed="false"/>
    <row r="60930" customFormat="false" ht="15" hidden="false" customHeight="false" outlineLevel="0" collapsed="false"/>
    <row r="60931" customFormat="false" ht="15" hidden="false" customHeight="false" outlineLevel="0" collapsed="false"/>
    <row r="60932" customFormat="false" ht="15" hidden="false" customHeight="false" outlineLevel="0" collapsed="false"/>
    <row r="60933" customFormat="false" ht="15" hidden="false" customHeight="false" outlineLevel="0" collapsed="false"/>
    <row r="60934" customFormat="false" ht="15" hidden="false" customHeight="false" outlineLevel="0" collapsed="false"/>
    <row r="60935" customFormat="false" ht="15" hidden="false" customHeight="false" outlineLevel="0" collapsed="false"/>
    <row r="60936" customFormat="false" ht="15" hidden="false" customHeight="false" outlineLevel="0" collapsed="false"/>
    <row r="60937" customFormat="false" ht="15" hidden="false" customHeight="false" outlineLevel="0" collapsed="false"/>
    <row r="60938" customFormat="false" ht="15" hidden="false" customHeight="false" outlineLevel="0" collapsed="false"/>
    <row r="60939" customFormat="false" ht="15" hidden="false" customHeight="false" outlineLevel="0" collapsed="false"/>
    <row r="60940" customFormat="false" ht="15" hidden="false" customHeight="false" outlineLevel="0" collapsed="false"/>
    <row r="60941" customFormat="false" ht="15" hidden="false" customHeight="false" outlineLevel="0" collapsed="false"/>
    <row r="60942" customFormat="false" ht="15" hidden="false" customHeight="false" outlineLevel="0" collapsed="false"/>
    <row r="60943" customFormat="false" ht="15" hidden="false" customHeight="false" outlineLevel="0" collapsed="false"/>
    <row r="60944" customFormat="false" ht="15" hidden="false" customHeight="false" outlineLevel="0" collapsed="false"/>
    <row r="60945" customFormat="false" ht="15" hidden="false" customHeight="false" outlineLevel="0" collapsed="false"/>
    <row r="60946" customFormat="false" ht="15" hidden="false" customHeight="false" outlineLevel="0" collapsed="false"/>
    <row r="60947" customFormat="false" ht="15" hidden="false" customHeight="false" outlineLevel="0" collapsed="false"/>
    <row r="60948" customFormat="false" ht="15" hidden="false" customHeight="false" outlineLevel="0" collapsed="false"/>
    <row r="60949" customFormat="false" ht="15" hidden="false" customHeight="false" outlineLevel="0" collapsed="false"/>
    <row r="60950" customFormat="false" ht="15" hidden="false" customHeight="false" outlineLevel="0" collapsed="false"/>
    <row r="60951" customFormat="false" ht="15" hidden="false" customHeight="false" outlineLevel="0" collapsed="false"/>
    <row r="60952" customFormat="false" ht="15" hidden="false" customHeight="false" outlineLevel="0" collapsed="false"/>
    <row r="60953" customFormat="false" ht="15" hidden="false" customHeight="false" outlineLevel="0" collapsed="false"/>
    <row r="60954" customFormat="false" ht="15" hidden="false" customHeight="false" outlineLevel="0" collapsed="false"/>
    <row r="60955" customFormat="false" ht="15" hidden="false" customHeight="false" outlineLevel="0" collapsed="false"/>
    <row r="60956" customFormat="false" ht="15" hidden="false" customHeight="false" outlineLevel="0" collapsed="false"/>
    <row r="60957" customFormat="false" ht="15" hidden="false" customHeight="false" outlineLevel="0" collapsed="false"/>
    <row r="60958" customFormat="false" ht="15" hidden="false" customHeight="false" outlineLevel="0" collapsed="false"/>
    <row r="60959" customFormat="false" ht="15" hidden="false" customHeight="false" outlineLevel="0" collapsed="false"/>
    <row r="60960" customFormat="false" ht="15" hidden="false" customHeight="false" outlineLevel="0" collapsed="false"/>
    <row r="60961" customFormat="false" ht="15" hidden="false" customHeight="false" outlineLevel="0" collapsed="false"/>
    <row r="60962" customFormat="false" ht="15" hidden="false" customHeight="false" outlineLevel="0" collapsed="false"/>
    <row r="60963" customFormat="false" ht="15" hidden="false" customHeight="false" outlineLevel="0" collapsed="false"/>
    <row r="60964" customFormat="false" ht="15" hidden="false" customHeight="false" outlineLevel="0" collapsed="false"/>
    <row r="60965" customFormat="false" ht="15" hidden="false" customHeight="false" outlineLevel="0" collapsed="false"/>
    <row r="60966" customFormat="false" ht="15" hidden="false" customHeight="false" outlineLevel="0" collapsed="false"/>
    <row r="60967" customFormat="false" ht="15" hidden="false" customHeight="false" outlineLevel="0" collapsed="false"/>
    <row r="60968" customFormat="false" ht="15" hidden="false" customHeight="false" outlineLevel="0" collapsed="false"/>
    <row r="60969" customFormat="false" ht="15" hidden="false" customHeight="false" outlineLevel="0" collapsed="false"/>
    <row r="60970" customFormat="false" ht="15" hidden="false" customHeight="false" outlineLevel="0" collapsed="false"/>
    <row r="60971" customFormat="false" ht="15" hidden="false" customHeight="false" outlineLevel="0" collapsed="false"/>
    <row r="60972" customFormat="false" ht="15" hidden="false" customHeight="false" outlineLevel="0" collapsed="false"/>
    <row r="60973" customFormat="false" ht="15" hidden="false" customHeight="false" outlineLevel="0" collapsed="false"/>
    <row r="60974" customFormat="false" ht="15" hidden="false" customHeight="false" outlineLevel="0" collapsed="false"/>
    <row r="60975" customFormat="false" ht="15" hidden="false" customHeight="false" outlineLevel="0" collapsed="false"/>
    <row r="60976" customFormat="false" ht="15" hidden="false" customHeight="false" outlineLevel="0" collapsed="false"/>
    <row r="60977" customFormat="false" ht="15" hidden="false" customHeight="false" outlineLevel="0" collapsed="false"/>
    <row r="60978" customFormat="false" ht="15" hidden="false" customHeight="false" outlineLevel="0" collapsed="false"/>
    <row r="60979" customFormat="false" ht="15" hidden="false" customHeight="false" outlineLevel="0" collapsed="false"/>
    <row r="60980" customFormat="false" ht="15" hidden="false" customHeight="false" outlineLevel="0" collapsed="false"/>
    <row r="60981" customFormat="false" ht="15" hidden="false" customHeight="false" outlineLevel="0" collapsed="false"/>
    <row r="60982" customFormat="false" ht="15" hidden="false" customHeight="false" outlineLevel="0" collapsed="false"/>
    <row r="60983" customFormat="false" ht="15" hidden="false" customHeight="false" outlineLevel="0" collapsed="false"/>
    <row r="60984" customFormat="false" ht="15" hidden="false" customHeight="false" outlineLevel="0" collapsed="false"/>
    <row r="60985" customFormat="false" ht="15" hidden="false" customHeight="false" outlineLevel="0" collapsed="false"/>
    <row r="60986" customFormat="false" ht="15" hidden="false" customHeight="false" outlineLevel="0" collapsed="false"/>
    <row r="60987" customFormat="false" ht="15" hidden="false" customHeight="false" outlineLevel="0" collapsed="false"/>
    <row r="60988" customFormat="false" ht="15" hidden="false" customHeight="false" outlineLevel="0" collapsed="false"/>
    <row r="60989" customFormat="false" ht="15" hidden="false" customHeight="false" outlineLevel="0" collapsed="false"/>
    <row r="60990" customFormat="false" ht="15" hidden="false" customHeight="false" outlineLevel="0" collapsed="false"/>
    <row r="60991" customFormat="false" ht="15" hidden="false" customHeight="false" outlineLevel="0" collapsed="false"/>
    <row r="60992" customFormat="false" ht="15" hidden="false" customHeight="false" outlineLevel="0" collapsed="false"/>
    <row r="60993" customFormat="false" ht="15" hidden="false" customHeight="false" outlineLevel="0" collapsed="false"/>
    <row r="60994" customFormat="false" ht="15" hidden="false" customHeight="false" outlineLevel="0" collapsed="false"/>
    <row r="60995" customFormat="false" ht="15" hidden="false" customHeight="false" outlineLevel="0" collapsed="false"/>
    <row r="60996" customFormat="false" ht="15" hidden="false" customHeight="false" outlineLevel="0" collapsed="false"/>
    <row r="60997" customFormat="false" ht="15" hidden="false" customHeight="false" outlineLevel="0" collapsed="false"/>
    <row r="60998" customFormat="false" ht="15" hidden="false" customHeight="false" outlineLevel="0" collapsed="false"/>
    <row r="60999" customFormat="false" ht="15" hidden="false" customHeight="false" outlineLevel="0" collapsed="false"/>
    <row r="61000" customFormat="false" ht="15" hidden="false" customHeight="false" outlineLevel="0" collapsed="false"/>
    <row r="61001" customFormat="false" ht="15" hidden="false" customHeight="false" outlineLevel="0" collapsed="false"/>
    <row r="61002" customFormat="false" ht="15" hidden="false" customHeight="false" outlineLevel="0" collapsed="false"/>
    <row r="61003" customFormat="false" ht="15" hidden="false" customHeight="false" outlineLevel="0" collapsed="false"/>
    <row r="61004" customFormat="false" ht="15" hidden="false" customHeight="false" outlineLevel="0" collapsed="false"/>
    <row r="61005" customFormat="false" ht="15" hidden="false" customHeight="false" outlineLevel="0" collapsed="false"/>
    <row r="61006" customFormat="false" ht="15" hidden="false" customHeight="false" outlineLevel="0" collapsed="false"/>
    <row r="61007" customFormat="false" ht="15" hidden="false" customHeight="false" outlineLevel="0" collapsed="false"/>
    <row r="61008" customFormat="false" ht="15" hidden="false" customHeight="false" outlineLevel="0" collapsed="false"/>
    <row r="61009" customFormat="false" ht="15" hidden="false" customHeight="false" outlineLevel="0" collapsed="false"/>
    <row r="61010" customFormat="false" ht="15" hidden="false" customHeight="false" outlineLevel="0" collapsed="false"/>
    <row r="61011" customFormat="false" ht="15" hidden="false" customHeight="false" outlineLevel="0" collapsed="false"/>
    <row r="61012" customFormat="false" ht="15" hidden="false" customHeight="false" outlineLevel="0" collapsed="false"/>
    <row r="61013" customFormat="false" ht="15" hidden="false" customHeight="false" outlineLevel="0" collapsed="false"/>
    <row r="61014" customFormat="false" ht="15" hidden="false" customHeight="false" outlineLevel="0" collapsed="false"/>
    <row r="61015" customFormat="false" ht="15" hidden="false" customHeight="false" outlineLevel="0" collapsed="false"/>
    <row r="61016" customFormat="false" ht="15" hidden="false" customHeight="false" outlineLevel="0" collapsed="false"/>
    <row r="61017" customFormat="false" ht="15" hidden="false" customHeight="false" outlineLevel="0" collapsed="false"/>
    <row r="61018" customFormat="false" ht="15" hidden="false" customHeight="false" outlineLevel="0" collapsed="false"/>
    <row r="61019" customFormat="false" ht="15" hidden="false" customHeight="false" outlineLevel="0" collapsed="false"/>
    <row r="61020" customFormat="false" ht="15" hidden="false" customHeight="false" outlineLevel="0" collapsed="false"/>
    <row r="61021" customFormat="false" ht="15" hidden="false" customHeight="false" outlineLevel="0" collapsed="false"/>
    <row r="61022" customFormat="false" ht="15" hidden="false" customHeight="false" outlineLevel="0" collapsed="false"/>
    <row r="61023" customFormat="false" ht="15" hidden="false" customHeight="false" outlineLevel="0" collapsed="false"/>
    <row r="61024" customFormat="false" ht="15" hidden="false" customHeight="false" outlineLevel="0" collapsed="false"/>
    <row r="61025" customFormat="false" ht="15" hidden="false" customHeight="false" outlineLevel="0" collapsed="false"/>
    <row r="61026" customFormat="false" ht="15" hidden="false" customHeight="false" outlineLevel="0" collapsed="false"/>
    <row r="61027" customFormat="false" ht="15" hidden="false" customHeight="false" outlineLevel="0" collapsed="false"/>
    <row r="61028" customFormat="false" ht="15" hidden="false" customHeight="false" outlineLevel="0" collapsed="false"/>
    <row r="61029" customFormat="false" ht="15" hidden="false" customHeight="false" outlineLevel="0" collapsed="false"/>
    <row r="61030" customFormat="false" ht="15" hidden="false" customHeight="false" outlineLevel="0" collapsed="false"/>
    <row r="61031" customFormat="false" ht="15" hidden="false" customHeight="false" outlineLevel="0" collapsed="false"/>
    <row r="61032" customFormat="false" ht="15" hidden="false" customHeight="false" outlineLevel="0" collapsed="false"/>
    <row r="61033" customFormat="false" ht="15" hidden="false" customHeight="false" outlineLevel="0" collapsed="false"/>
    <row r="61034" customFormat="false" ht="15" hidden="false" customHeight="false" outlineLevel="0" collapsed="false"/>
    <row r="61035" customFormat="false" ht="15" hidden="false" customHeight="false" outlineLevel="0" collapsed="false"/>
    <row r="61036" customFormat="false" ht="15" hidden="false" customHeight="false" outlineLevel="0" collapsed="false"/>
    <row r="61037" customFormat="false" ht="15" hidden="false" customHeight="false" outlineLevel="0" collapsed="false"/>
    <row r="61038" customFormat="false" ht="15" hidden="false" customHeight="false" outlineLevel="0" collapsed="false"/>
    <row r="61039" customFormat="false" ht="15" hidden="false" customHeight="false" outlineLevel="0" collapsed="false"/>
    <row r="61040" customFormat="false" ht="15" hidden="false" customHeight="false" outlineLevel="0" collapsed="false"/>
    <row r="61041" customFormat="false" ht="15" hidden="false" customHeight="false" outlineLevel="0" collapsed="false"/>
    <row r="61042" customFormat="false" ht="15" hidden="false" customHeight="false" outlineLevel="0" collapsed="false"/>
    <row r="61043" customFormat="false" ht="15" hidden="false" customHeight="false" outlineLevel="0" collapsed="false"/>
    <row r="61044" customFormat="false" ht="15" hidden="false" customHeight="false" outlineLevel="0" collapsed="false"/>
    <row r="61045" customFormat="false" ht="15" hidden="false" customHeight="false" outlineLevel="0" collapsed="false"/>
    <row r="61046" customFormat="false" ht="15" hidden="false" customHeight="false" outlineLevel="0" collapsed="false"/>
    <row r="61047" customFormat="false" ht="15" hidden="false" customHeight="false" outlineLevel="0" collapsed="false"/>
    <row r="61048" customFormat="false" ht="15" hidden="false" customHeight="false" outlineLevel="0" collapsed="false"/>
    <row r="61049" customFormat="false" ht="15" hidden="false" customHeight="false" outlineLevel="0" collapsed="false"/>
    <row r="61050" customFormat="false" ht="15" hidden="false" customHeight="false" outlineLevel="0" collapsed="false"/>
    <row r="61051" customFormat="false" ht="15" hidden="false" customHeight="false" outlineLevel="0" collapsed="false"/>
    <row r="61052" customFormat="false" ht="15" hidden="false" customHeight="false" outlineLevel="0" collapsed="false"/>
    <row r="61053" customFormat="false" ht="15" hidden="false" customHeight="false" outlineLevel="0" collapsed="false"/>
    <row r="61054" customFormat="false" ht="15" hidden="false" customHeight="false" outlineLevel="0" collapsed="false"/>
    <row r="61055" customFormat="false" ht="15" hidden="false" customHeight="false" outlineLevel="0" collapsed="false"/>
    <row r="61056" customFormat="false" ht="15" hidden="false" customHeight="false" outlineLevel="0" collapsed="false"/>
    <row r="61057" customFormat="false" ht="15" hidden="false" customHeight="false" outlineLevel="0" collapsed="false"/>
    <row r="61058" customFormat="false" ht="15" hidden="false" customHeight="false" outlineLevel="0" collapsed="false"/>
    <row r="61059" customFormat="false" ht="15" hidden="false" customHeight="false" outlineLevel="0" collapsed="false"/>
    <row r="61060" customFormat="false" ht="15" hidden="false" customHeight="false" outlineLevel="0" collapsed="false"/>
    <row r="61061" customFormat="false" ht="15" hidden="false" customHeight="false" outlineLevel="0" collapsed="false"/>
    <row r="61062" customFormat="false" ht="15" hidden="false" customHeight="false" outlineLevel="0" collapsed="false"/>
    <row r="61063" customFormat="false" ht="15" hidden="false" customHeight="false" outlineLevel="0" collapsed="false"/>
    <row r="61064" customFormat="false" ht="15" hidden="false" customHeight="false" outlineLevel="0" collapsed="false"/>
    <row r="61065" customFormat="false" ht="15" hidden="false" customHeight="false" outlineLevel="0" collapsed="false"/>
    <row r="61066" customFormat="false" ht="15" hidden="false" customHeight="false" outlineLevel="0" collapsed="false"/>
    <row r="61067" customFormat="false" ht="15" hidden="false" customHeight="false" outlineLevel="0" collapsed="false"/>
    <row r="61068" customFormat="false" ht="15" hidden="false" customHeight="false" outlineLevel="0" collapsed="false"/>
    <row r="61069" customFormat="false" ht="15" hidden="false" customHeight="false" outlineLevel="0" collapsed="false"/>
    <row r="61070" customFormat="false" ht="15" hidden="false" customHeight="false" outlineLevel="0" collapsed="false"/>
    <row r="61071" customFormat="false" ht="15" hidden="false" customHeight="false" outlineLevel="0" collapsed="false"/>
    <row r="61072" customFormat="false" ht="15" hidden="false" customHeight="false" outlineLevel="0" collapsed="false"/>
    <row r="61073" customFormat="false" ht="15" hidden="false" customHeight="false" outlineLevel="0" collapsed="false"/>
    <row r="61074" customFormat="false" ht="15" hidden="false" customHeight="false" outlineLevel="0" collapsed="false"/>
    <row r="61075" customFormat="false" ht="15" hidden="false" customHeight="false" outlineLevel="0" collapsed="false"/>
    <row r="61076" customFormat="false" ht="15" hidden="false" customHeight="false" outlineLevel="0" collapsed="false"/>
    <row r="61077" customFormat="false" ht="15" hidden="false" customHeight="false" outlineLevel="0" collapsed="false"/>
    <row r="61078" customFormat="false" ht="15" hidden="false" customHeight="false" outlineLevel="0" collapsed="false"/>
    <row r="61079" customFormat="false" ht="15" hidden="false" customHeight="false" outlineLevel="0" collapsed="false"/>
    <row r="61080" customFormat="false" ht="15" hidden="false" customHeight="false" outlineLevel="0" collapsed="false"/>
    <row r="61081" customFormat="false" ht="15" hidden="false" customHeight="false" outlineLevel="0" collapsed="false"/>
    <row r="61082" customFormat="false" ht="15" hidden="false" customHeight="false" outlineLevel="0" collapsed="false"/>
    <row r="61083" customFormat="false" ht="15" hidden="false" customHeight="false" outlineLevel="0" collapsed="false"/>
    <row r="61084" customFormat="false" ht="15" hidden="false" customHeight="false" outlineLevel="0" collapsed="false"/>
    <row r="61085" customFormat="false" ht="15" hidden="false" customHeight="false" outlineLevel="0" collapsed="false"/>
    <row r="61086" customFormat="false" ht="15" hidden="false" customHeight="false" outlineLevel="0" collapsed="false"/>
    <row r="61087" customFormat="false" ht="15" hidden="false" customHeight="false" outlineLevel="0" collapsed="false"/>
    <row r="61088" customFormat="false" ht="15" hidden="false" customHeight="false" outlineLevel="0" collapsed="false"/>
    <row r="61089" customFormat="false" ht="15" hidden="false" customHeight="false" outlineLevel="0" collapsed="false"/>
    <row r="61090" customFormat="false" ht="15" hidden="false" customHeight="false" outlineLevel="0" collapsed="false"/>
    <row r="61091" customFormat="false" ht="15" hidden="false" customHeight="false" outlineLevel="0" collapsed="false"/>
    <row r="61092" customFormat="false" ht="15" hidden="false" customHeight="false" outlineLevel="0" collapsed="false"/>
    <row r="61093" customFormat="false" ht="15" hidden="false" customHeight="false" outlineLevel="0" collapsed="false"/>
    <row r="61094" customFormat="false" ht="15" hidden="false" customHeight="false" outlineLevel="0" collapsed="false"/>
    <row r="61095" customFormat="false" ht="15" hidden="false" customHeight="false" outlineLevel="0" collapsed="false"/>
    <row r="61096" customFormat="false" ht="15" hidden="false" customHeight="false" outlineLevel="0" collapsed="false"/>
    <row r="61097" customFormat="false" ht="15" hidden="false" customHeight="false" outlineLevel="0" collapsed="false"/>
    <row r="61098" customFormat="false" ht="15" hidden="false" customHeight="false" outlineLevel="0" collapsed="false"/>
    <row r="61099" customFormat="false" ht="15" hidden="false" customHeight="false" outlineLevel="0" collapsed="false"/>
    <row r="61100" customFormat="false" ht="15" hidden="false" customHeight="false" outlineLevel="0" collapsed="false"/>
    <row r="61101" customFormat="false" ht="15" hidden="false" customHeight="false" outlineLevel="0" collapsed="false"/>
    <row r="61102" customFormat="false" ht="15" hidden="false" customHeight="false" outlineLevel="0" collapsed="false"/>
    <row r="61103" customFormat="false" ht="15" hidden="false" customHeight="false" outlineLevel="0" collapsed="false"/>
    <row r="61104" customFormat="false" ht="15" hidden="false" customHeight="false" outlineLevel="0" collapsed="false"/>
    <row r="61105" customFormat="false" ht="15" hidden="false" customHeight="false" outlineLevel="0" collapsed="false"/>
    <row r="61106" customFormat="false" ht="15" hidden="false" customHeight="false" outlineLevel="0" collapsed="false"/>
    <row r="61107" customFormat="false" ht="15" hidden="false" customHeight="false" outlineLevel="0" collapsed="false"/>
    <row r="61108" customFormat="false" ht="15" hidden="false" customHeight="false" outlineLevel="0" collapsed="false"/>
    <row r="61109" customFormat="false" ht="15" hidden="false" customHeight="false" outlineLevel="0" collapsed="false"/>
    <row r="61110" customFormat="false" ht="15" hidden="false" customHeight="false" outlineLevel="0" collapsed="false"/>
    <row r="61111" customFormat="false" ht="15" hidden="false" customHeight="false" outlineLevel="0" collapsed="false"/>
    <row r="61112" customFormat="false" ht="15" hidden="false" customHeight="false" outlineLevel="0" collapsed="false"/>
    <row r="61113" customFormat="false" ht="15" hidden="false" customHeight="false" outlineLevel="0" collapsed="false"/>
    <row r="61114" customFormat="false" ht="15" hidden="false" customHeight="false" outlineLevel="0" collapsed="false"/>
    <row r="61115" customFormat="false" ht="15" hidden="false" customHeight="false" outlineLevel="0" collapsed="false"/>
    <row r="61116" customFormat="false" ht="15" hidden="false" customHeight="false" outlineLevel="0" collapsed="false"/>
    <row r="61117" customFormat="false" ht="15" hidden="false" customHeight="false" outlineLevel="0" collapsed="false"/>
    <row r="61118" customFormat="false" ht="15" hidden="false" customHeight="false" outlineLevel="0" collapsed="false"/>
    <row r="61119" customFormat="false" ht="15" hidden="false" customHeight="false" outlineLevel="0" collapsed="false"/>
    <row r="61120" customFormat="false" ht="15" hidden="false" customHeight="false" outlineLevel="0" collapsed="false"/>
    <row r="61121" customFormat="false" ht="15" hidden="false" customHeight="false" outlineLevel="0" collapsed="false"/>
    <row r="61122" customFormat="false" ht="15" hidden="false" customHeight="false" outlineLevel="0" collapsed="false"/>
    <row r="61123" customFormat="false" ht="15" hidden="false" customHeight="false" outlineLevel="0" collapsed="false"/>
    <row r="61124" customFormat="false" ht="15" hidden="false" customHeight="false" outlineLevel="0" collapsed="false"/>
    <row r="61125" customFormat="false" ht="15" hidden="false" customHeight="false" outlineLevel="0" collapsed="false"/>
    <row r="61126" customFormat="false" ht="15" hidden="false" customHeight="false" outlineLevel="0" collapsed="false"/>
    <row r="61127" customFormat="false" ht="15" hidden="false" customHeight="false" outlineLevel="0" collapsed="false"/>
    <row r="61128" customFormat="false" ht="15" hidden="false" customHeight="false" outlineLevel="0" collapsed="false"/>
    <row r="61129" customFormat="false" ht="15" hidden="false" customHeight="false" outlineLevel="0" collapsed="false"/>
    <row r="61130" customFormat="false" ht="15" hidden="false" customHeight="false" outlineLevel="0" collapsed="false"/>
    <row r="61131" customFormat="false" ht="15" hidden="false" customHeight="false" outlineLevel="0" collapsed="false"/>
    <row r="61132" customFormat="false" ht="15" hidden="false" customHeight="false" outlineLevel="0" collapsed="false"/>
    <row r="61133" customFormat="false" ht="15" hidden="false" customHeight="false" outlineLevel="0" collapsed="false"/>
    <row r="61134" customFormat="false" ht="15" hidden="false" customHeight="false" outlineLevel="0" collapsed="false"/>
    <row r="61135" customFormat="false" ht="15" hidden="false" customHeight="false" outlineLevel="0" collapsed="false"/>
    <row r="61136" customFormat="false" ht="15" hidden="false" customHeight="false" outlineLevel="0" collapsed="false"/>
    <row r="61137" customFormat="false" ht="15" hidden="false" customHeight="false" outlineLevel="0" collapsed="false"/>
    <row r="61138" customFormat="false" ht="15" hidden="false" customHeight="false" outlineLevel="0" collapsed="false"/>
    <row r="61139" customFormat="false" ht="15" hidden="false" customHeight="false" outlineLevel="0" collapsed="false"/>
    <row r="61140" customFormat="false" ht="15" hidden="false" customHeight="false" outlineLevel="0" collapsed="false"/>
    <row r="61141" customFormat="false" ht="15" hidden="false" customHeight="false" outlineLevel="0" collapsed="false"/>
    <row r="61142" customFormat="false" ht="15" hidden="false" customHeight="false" outlineLevel="0" collapsed="false"/>
    <row r="61143" customFormat="false" ht="15" hidden="false" customHeight="false" outlineLevel="0" collapsed="false"/>
    <row r="61144" customFormat="false" ht="15" hidden="false" customHeight="false" outlineLevel="0" collapsed="false"/>
    <row r="61145" customFormat="false" ht="15" hidden="false" customHeight="false" outlineLevel="0" collapsed="false"/>
    <row r="61146" customFormat="false" ht="15" hidden="false" customHeight="false" outlineLevel="0" collapsed="false"/>
    <row r="61147" customFormat="false" ht="15" hidden="false" customHeight="false" outlineLevel="0" collapsed="false"/>
    <row r="61148" customFormat="false" ht="15" hidden="false" customHeight="false" outlineLevel="0" collapsed="false"/>
    <row r="61149" customFormat="false" ht="15" hidden="false" customHeight="false" outlineLevel="0" collapsed="false"/>
    <row r="61150" customFormat="false" ht="15" hidden="false" customHeight="false" outlineLevel="0" collapsed="false"/>
    <row r="61151" customFormat="false" ht="15" hidden="false" customHeight="false" outlineLevel="0" collapsed="false"/>
    <row r="61152" customFormat="false" ht="15" hidden="false" customHeight="false" outlineLevel="0" collapsed="false"/>
    <row r="61153" customFormat="false" ht="15" hidden="false" customHeight="false" outlineLevel="0" collapsed="false"/>
    <row r="61154" customFormat="false" ht="15" hidden="false" customHeight="false" outlineLevel="0" collapsed="false"/>
    <row r="61155" customFormat="false" ht="15" hidden="false" customHeight="false" outlineLevel="0" collapsed="false"/>
    <row r="61156" customFormat="false" ht="15" hidden="false" customHeight="false" outlineLevel="0" collapsed="false"/>
    <row r="61157" customFormat="false" ht="15" hidden="false" customHeight="false" outlineLevel="0" collapsed="false"/>
    <row r="61158" customFormat="false" ht="15" hidden="false" customHeight="false" outlineLevel="0" collapsed="false"/>
    <row r="61159" customFormat="false" ht="15" hidden="false" customHeight="false" outlineLevel="0" collapsed="false"/>
    <row r="61160" customFormat="false" ht="15" hidden="false" customHeight="false" outlineLevel="0" collapsed="false"/>
    <row r="61161" customFormat="false" ht="15" hidden="false" customHeight="false" outlineLevel="0" collapsed="false"/>
    <row r="61162" customFormat="false" ht="15" hidden="false" customHeight="false" outlineLevel="0" collapsed="false"/>
    <row r="61163" customFormat="false" ht="15" hidden="false" customHeight="false" outlineLevel="0" collapsed="false"/>
    <row r="61164" customFormat="false" ht="15" hidden="false" customHeight="false" outlineLevel="0" collapsed="false"/>
    <row r="61165" customFormat="false" ht="15" hidden="false" customHeight="false" outlineLevel="0" collapsed="false"/>
    <row r="61166" customFormat="false" ht="15" hidden="false" customHeight="false" outlineLevel="0" collapsed="false"/>
    <row r="61167" customFormat="false" ht="15" hidden="false" customHeight="false" outlineLevel="0" collapsed="false"/>
    <row r="61168" customFormat="false" ht="15" hidden="false" customHeight="false" outlineLevel="0" collapsed="false"/>
    <row r="61169" customFormat="false" ht="15" hidden="false" customHeight="false" outlineLevel="0" collapsed="false"/>
    <row r="61170" customFormat="false" ht="15" hidden="false" customHeight="false" outlineLevel="0" collapsed="false"/>
    <row r="61171" customFormat="false" ht="15" hidden="false" customHeight="false" outlineLevel="0" collapsed="false"/>
    <row r="61172" customFormat="false" ht="15" hidden="false" customHeight="false" outlineLevel="0" collapsed="false"/>
    <row r="61173" customFormat="false" ht="15" hidden="false" customHeight="false" outlineLevel="0" collapsed="false"/>
    <row r="61174" customFormat="false" ht="15" hidden="false" customHeight="false" outlineLevel="0" collapsed="false"/>
    <row r="61175" customFormat="false" ht="15" hidden="false" customHeight="false" outlineLevel="0" collapsed="false"/>
    <row r="61176" customFormat="false" ht="15" hidden="false" customHeight="false" outlineLevel="0" collapsed="false"/>
    <row r="61177" customFormat="false" ht="15" hidden="false" customHeight="false" outlineLevel="0" collapsed="false"/>
    <row r="61178" customFormat="false" ht="15" hidden="false" customHeight="false" outlineLevel="0" collapsed="false"/>
    <row r="61179" customFormat="false" ht="15" hidden="false" customHeight="false" outlineLevel="0" collapsed="false"/>
    <row r="61180" customFormat="false" ht="15" hidden="false" customHeight="false" outlineLevel="0" collapsed="false"/>
    <row r="61181" customFormat="false" ht="15" hidden="false" customHeight="false" outlineLevel="0" collapsed="false"/>
    <row r="61182" customFormat="false" ht="15" hidden="false" customHeight="false" outlineLevel="0" collapsed="false"/>
    <row r="61183" customFormat="false" ht="15" hidden="false" customHeight="false" outlineLevel="0" collapsed="false"/>
    <row r="61184" customFormat="false" ht="15" hidden="false" customHeight="false" outlineLevel="0" collapsed="false"/>
    <row r="61185" customFormat="false" ht="15" hidden="false" customHeight="false" outlineLevel="0" collapsed="false"/>
    <row r="61186" customFormat="false" ht="15" hidden="false" customHeight="false" outlineLevel="0" collapsed="false"/>
    <row r="61187" customFormat="false" ht="15" hidden="false" customHeight="false" outlineLevel="0" collapsed="false"/>
    <row r="61188" customFormat="false" ht="15" hidden="false" customHeight="false" outlineLevel="0" collapsed="false"/>
    <row r="61189" customFormat="false" ht="15" hidden="false" customHeight="false" outlineLevel="0" collapsed="false"/>
    <row r="61190" customFormat="false" ht="15" hidden="false" customHeight="false" outlineLevel="0" collapsed="false"/>
    <row r="61191" customFormat="false" ht="15" hidden="false" customHeight="false" outlineLevel="0" collapsed="false"/>
    <row r="61192" customFormat="false" ht="15" hidden="false" customHeight="false" outlineLevel="0" collapsed="false"/>
    <row r="61193" customFormat="false" ht="15" hidden="false" customHeight="false" outlineLevel="0" collapsed="false"/>
    <row r="61194" customFormat="false" ht="15" hidden="false" customHeight="false" outlineLevel="0" collapsed="false"/>
    <row r="61195" customFormat="false" ht="15" hidden="false" customHeight="false" outlineLevel="0" collapsed="false"/>
    <row r="61196" customFormat="false" ht="15" hidden="false" customHeight="false" outlineLevel="0" collapsed="false"/>
    <row r="61197" customFormat="false" ht="15" hidden="false" customHeight="false" outlineLevel="0" collapsed="false"/>
    <row r="61198" customFormat="false" ht="15" hidden="false" customHeight="false" outlineLevel="0" collapsed="false"/>
    <row r="61199" customFormat="false" ht="15" hidden="false" customHeight="false" outlineLevel="0" collapsed="false"/>
    <row r="61200" customFormat="false" ht="15" hidden="false" customHeight="false" outlineLevel="0" collapsed="false"/>
    <row r="61201" customFormat="false" ht="15" hidden="false" customHeight="false" outlineLevel="0" collapsed="false"/>
    <row r="61202" customFormat="false" ht="15" hidden="false" customHeight="false" outlineLevel="0" collapsed="false"/>
    <row r="61203" customFormat="false" ht="15" hidden="false" customHeight="false" outlineLevel="0" collapsed="false"/>
    <row r="61204" customFormat="false" ht="15" hidden="false" customHeight="false" outlineLevel="0" collapsed="false"/>
    <row r="61205" customFormat="false" ht="15" hidden="false" customHeight="false" outlineLevel="0" collapsed="false"/>
    <row r="61206" customFormat="false" ht="15" hidden="false" customHeight="false" outlineLevel="0" collapsed="false"/>
    <row r="61207" customFormat="false" ht="15" hidden="false" customHeight="false" outlineLevel="0" collapsed="false"/>
    <row r="61208" customFormat="false" ht="15" hidden="false" customHeight="false" outlineLevel="0" collapsed="false"/>
    <row r="61209" customFormat="false" ht="15" hidden="false" customHeight="false" outlineLevel="0" collapsed="false"/>
    <row r="61210" customFormat="false" ht="15" hidden="false" customHeight="false" outlineLevel="0" collapsed="false"/>
    <row r="61211" customFormat="false" ht="15" hidden="false" customHeight="false" outlineLevel="0" collapsed="false"/>
    <row r="61212" customFormat="false" ht="15" hidden="false" customHeight="false" outlineLevel="0" collapsed="false"/>
    <row r="61213" customFormat="false" ht="15" hidden="false" customHeight="false" outlineLevel="0" collapsed="false"/>
    <row r="61214" customFormat="false" ht="15" hidden="false" customHeight="false" outlineLevel="0" collapsed="false"/>
    <row r="61215" customFormat="false" ht="15" hidden="false" customHeight="false" outlineLevel="0" collapsed="false"/>
    <row r="61216" customFormat="false" ht="15" hidden="false" customHeight="false" outlineLevel="0" collapsed="false"/>
    <row r="61217" customFormat="false" ht="15" hidden="false" customHeight="false" outlineLevel="0" collapsed="false"/>
    <row r="61218" customFormat="false" ht="15" hidden="false" customHeight="false" outlineLevel="0" collapsed="false"/>
    <row r="61219" customFormat="false" ht="15" hidden="false" customHeight="false" outlineLevel="0" collapsed="false"/>
    <row r="61220" customFormat="false" ht="15" hidden="false" customHeight="false" outlineLevel="0" collapsed="false"/>
    <row r="61221" customFormat="false" ht="15" hidden="false" customHeight="false" outlineLevel="0" collapsed="false"/>
    <row r="61222" customFormat="false" ht="15" hidden="false" customHeight="false" outlineLevel="0" collapsed="false"/>
    <row r="61223" customFormat="false" ht="15" hidden="false" customHeight="false" outlineLevel="0" collapsed="false"/>
    <row r="61224" customFormat="false" ht="15" hidden="false" customHeight="false" outlineLevel="0" collapsed="false"/>
    <row r="61225" customFormat="false" ht="15" hidden="false" customHeight="false" outlineLevel="0" collapsed="false"/>
    <row r="61226" customFormat="false" ht="15" hidden="false" customHeight="false" outlineLevel="0" collapsed="false"/>
    <row r="61227" customFormat="false" ht="15" hidden="false" customHeight="false" outlineLevel="0" collapsed="false"/>
    <row r="61228" customFormat="false" ht="15" hidden="false" customHeight="false" outlineLevel="0" collapsed="false"/>
    <row r="61229" customFormat="false" ht="15" hidden="false" customHeight="false" outlineLevel="0" collapsed="false"/>
    <row r="61230" customFormat="false" ht="15" hidden="false" customHeight="false" outlineLevel="0" collapsed="false"/>
    <row r="61231" customFormat="false" ht="15" hidden="false" customHeight="false" outlineLevel="0" collapsed="false"/>
    <row r="61232" customFormat="false" ht="15" hidden="false" customHeight="false" outlineLevel="0" collapsed="false"/>
    <row r="61233" customFormat="false" ht="15" hidden="false" customHeight="false" outlineLevel="0" collapsed="false"/>
    <row r="61234" customFormat="false" ht="15" hidden="false" customHeight="false" outlineLevel="0" collapsed="false"/>
    <row r="61235" customFormat="false" ht="15" hidden="false" customHeight="false" outlineLevel="0" collapsed="false"/>
    <row r="61236" customFormat="false" ht="15" hidden="false" customHeight="false" outlineLevel="0" collapsed="false"/>
    <row r="61237" customFormat="false" ht="15" hidden="false" customHeight="false" outlineLevel="0" collapsed="false"/>
    <row r="61238" customFormat="false" ht="15" hidden="false" customHeight="false" outlineLevel="0" collapsed="false"/>
    <row r="61239" customFormat="false" ht="15" hidden="false" customHeight="false" outlineLevel="0" collapsed="false"/>
    <row r="61240" customFormat="false" ht="15" hidden="false" customHeight="false" outlineLevel="0" collapsed="false"/>
    <row r="61241" customFormat="false" ht="15" hidden="false" customHeight="false" outlineLevel="0" collapsed="false"/>
    <row r="61242" customFormat="false" ht="15" hidden="false" customHeight="false" outlineLevel="0" collapsed="false"/>
    <row r="61243" customFormat="false" ht="15" hidden="false" customHeight="false" outlineLevel="0" collapsed="false"/>
    <row r="61244" customFormat="false" ht="15" hidden="false" customHeight="false" outlineLevel="0" collapsed="false"/>
    <row r="61245" customFormat="false" ht="15" hidden="false" customHeight="false" outlineLevel="0" collapsed="false"/>
    <row r="61246" customFormat="false" ht="15" hidden="false" customHeight="false" outlineLevel="0" collapsed="false"/>
    <row r="61247" customFormat="false" ht="15" hidden="false" customHeight="false" outlineLevel="0" collapsed="false"/>
    <row r="61248" customFormat="false" ht="15" hidden="false" customHeight="false" outlineLevel="0" collapsed="false"/>
    <row r="61249" customFormat="false" ht="15" hidden="false" customHeight="false" outlineLevel="0" collapsed="false"/>
    <row r="61250" customFormat="false" ht="15" hidden="false" customHeight="false" outlineLevel="0" collapsed="false"/>
    <row r="61251" customFormat="false" ht="15" hidden="false" customHeight="false" outlineLevel="0" collapsed="false"/>
    <row r="61252" customFormat="false" ht="15" hidden="false" customHeight="false" outlineLevel="0" collapsed="false"/>
    <row r="61253" customFormat="false" ht="15" hidden="false" customHeight="false" outlineLevel="0" collapsed="false"/>
    <row r="61254" customFormat="false" ht="15" hidden="false" customHeight="false" outlineLevel="0" collapsed="false"/>
    <row r="61255" customFormat="false" ht="15" hidden="false" customHeight="false" outlineLevel="0" collapsed="false"/>
    <row r="61256" customFormat="false" ht="15" hidden="false" customHeight="false" outlineLevel="0" collapsed="false"/>
    <row r="61257" customFormat="false" ht="15" hidden="false" customHeight="false" outlineLevel="0" collapsed="false"/>
    <row r="61258" customFormat="false" ht="15" hidden="false" customHeight="false" outlineLevel="0" collapsed="false"/>
    <row r="61259" customFormat="false" ht="15" hidden="false" customHeight="false" outlineLevel="0" collapsed="false"/>
    <row r="61260" customFormat="false" ht="15" hidden="false" customHeight="false" outlineLevel="0" collapsed="false"/>
    <row r="61261" customFormat="false" ht="15" hidden="false" customHeight="false" outlineLevel="0" collapsed="false"/>
    <row r="61262" customFormat="false" ht="15" hidden="false" customHeight="false" outlineLevel="0" collapsed="false"/>
    <row r="61263" customFormat="false" ht="15" hidden="false" customHeight="false" outlineLevel="0" collapsed="false"/>
    <row r="61264" customFormat="false" ht="15" hidden="false" customHeight="false" outlineLevel="0" collapsed="false"/>
    <row r="61265" customFormat="false" ht="15" hidden="false" customHeight="false" outlineLevel="0" collapsed="false"/>
    <row r="61266" customFormat="false" ht="15" hidden="false" customHeight="false" outlineLevel="0" collapsed="false"/>
    <row r="61267" customFormat="false" ht="15" hidden="false" customHeight="false" outlineLevel="0" collapsed="false"/>
    <row r="61268" customFormat="false" ht="15" hidden="false" customHeight="false" outlineLevel="0" collapsed="false"/>
    <row r="61269" customFormat="false" ht="15" hidden="false" customHeight="false" outlineLevel="0" collapsed="false"/>
    <row r="61270" customFormat="false" ht="15" hidden="false" customHeight="false" outlineLevel="0" collapsed="false"/>
    <row r="61271" customFormat="false" ht="15" hidden="false" customHeight="false" outlineLevel="0" collapsed="false"/>
    <row r="61272" customFormat="false" ht="15" hidden="false" customHeight="false" outlineLevel="0" collapsed="false"/>
    <row r="61273" customFormat="false" ht="15" hidden="false" customHeight="false" outlineLevel="0" collapsed="false"/>
    <row r="61274" customFormat="false" ht="15" hidden="false" customHeight="false" outlineLevel="0" collapsed="false"/>
    <row r="61275" customFormat="false" ht="15" hidden="false" customHeight="false" outlineLevel="0" collapsed="false"/>
    <row r="61276" customFormat="false" ht="15" hidden="false" customHeight="false" outlineLevel="0" collapsed="false"/>
    <row r="61277" customFormat="false" ht="15" hidden="false" customHeight="false" outlineLevel="0" collapsed="false"/>
    <row r="61278" customFormat="false" ht="15" hidden="false" customHeight="false" outlineLevel="0" collapsed="false"/>
    <row r="61279" customFormat="false" ht="15" hidden="false" customHeight="false" outlineLevel="0" collapsed="false"/>
    <row r="61280" customFormat="false" ht="15" hidden="false" customHeight="false" outlineLevel="0" collapsed="false"/>
    <row r="61281" customFormat="false" ht="15" hidden="false" customHeight="false" outlineLevel="0" collapsed="false"/>
    <row r="61282" customFormat="false" ht="15" hidden="false" customHeight="false" outlineLevel="0" collapsed="false"/>
    <row r="61283" customFormat="false" ht="15" hidden="false" customHeight="false" outlineLevel="0" collapsed="false"/>
    <row r="61284" customFormat="false" ht="15" hidden="false" customHeight="false" outlineLevel="0" collapsed="false"/>
    <row r="61285" customFormat="false" ht="15" hidden="false" customHeight="false" outlineLevel="0" collapsed="false"/>
    <row r="61286" customFormat="false" ht="15" hidden="false" customHeight="false" outlineLevel="0" collapsed="false"/>
    <row r="61287" customFormat="false" ht="15" hidden="false" customHeight="false" outlineLevel="0" collapsed="false"/>
    <row r="61288" customFormat="false" ht="15" hidden="false" customHeight="false" outlineLevel="0" collapsed="false"/>
    <row r="61289" customFormat="false" ht="15" hidden="false" customHeight="false" outlineLevel="0" collapsed="false"/>
    <row r="61290" customFormat="false" ht="15" hidden="false" customHeight="false" outlineLevel="0" collapsed="false"/>
    <row r="61291" customFormat="false" ht="15" hidden="false" customHeight="false" outlineLevel="0" collapsed="false"/>
    <row r="61292" customFormat="false" ht="15" hidden="false" customHeight="false" outlineLevel="0" collapsed="false"/>
    <row r="61293" customFormat="false" ht="15" hidden="false" customHeight="false" outlineLevel="0" collapsed="false"/>
    <row r="61294" customFormat="false" ht="15" hidden="false" customHeight="false" outlineLevel="0" collapsed="false"/>
    <row r="61295" customFormat="false" ht="15" hidden="false" customHeight="false" outlineLevel="0" collapsed="false"/>
    <row r="61296" customFormat="false" ht="15" hidden="false" customHeight="false" outlineLevel="0" collapsed="false"/>
    <row r="61297" customFormat="false" ht="15" hidden="false" customHeight="false" outlineLevel="0" collapsed="false"/>
    <row r="61298" customFormat="false" ht="15" hidden="false" customHeight="false" outlineLevel="0" collapsed="false"/>
    <row r="61299" customFormat="false" ht="15" hidden="false" customHeight="false" outlineLevel="0" collapsed="false"/>
    <row r="61300" customFormat="false" ht="15" hidden="false" customHeight="false" outlineLevel="0" collapsed="false"/>
    <row r="61301" customFormat="false" ht="15" hidden="false" customHeight="false" outlineLevel="0" collapsed="false"/>
    <row r="61302" customFormat="false" ht="15" hidden="false" customHeight="false" outlineLevel="0" collapsed="false"/>
    <row r="61303" customFormat="false" ht="15" hidden="false" customHeight="false" outlineLevel="0" collapsed="false"/>
    <row r="61304" customFormat="false" ht="15" hidden="false" customHeight="false" outlineLevel="0" collapsed="false"/>
    <row r="61305" customFormat="false" ht="15" hidden="false" customHeight="false" outlineLevel="0" collapsed="false"/>
    <row r="61306" customFormat="false" ht="15" hidden="false" customHeight="false" outlineLevel="0" collapsed="false"/>
    <row r="61307" customFormat="false" ht="15" hidden="false" customHeight="false" outlineLevel="0" collapsed="false"/>
    <row r="61308" customFormat="false" ht="15" hidden="false" customHeight="false" outlineLevel="0" collapsed="false"/>
    <row r="61309" customFormat="false" ht="15" hidden="false" customHeight="false" outlineLevel="0" collapsed="false"/>
    <row r="61310" customFormat="false" ht="15" hidden="false" customHeight="false" outlineLevel="0" collapsed="false"/>
    <row r="61311" customFormat="false" ht="15" hidden="false" customHeight="false" outlineLevel="0" collapsed="false"/>
    <row r="61312" customFormat="false" ht="15" hidden="false" customHeight="false" outlineLevel="0" collapsed="false"/>
    <row r="61313" customFormat="false" ht="15" hidden="false" customHeight="false" outlineLevel="0" collapsed="false"/>
    <row r="61314" customFormat="false" ht="15" hidden="false" customHeight="false" outlineLevel="0" collapsed="false"/>
    <row r="61315" customFormat="false" ht="15" hidden="false" customHeight="false" outlineLevel="0" collapsed="false"/>
    <row r="61316" customFormat="false" ht="15" hidden="false" customHeight="false" outlineLevel="0" collapsed="false"/>
    <row r="61317" customFormat="false" ht="15" hidden="false" customHeight="false" outlineLevel="0" collapsed="false"/>
    <row r="61318" customFormat="false" ht="15" hidden="false" customHeight="false" outlineLevel="0" collapsed="false"/>
    <row r="61319" customFormat="false" ht="15" hidden="false" customHeight="false" outlineLevel="0" collapsed="false"/>
    <row r="61320" customFormat="false" ht="15" hidden="false" customHeight="false" outlineLevel="0" collapsed="false"/>
    <row r="61321" customFormat="false" ht="15" hidden="false" customHeight="false" outlineLevel="0" collapsed="false"/>
    <row r="61322" customFormat="false" ht="15" hidden="false" customHeight="false" outlineLevel="0" collapsed="false"/>
    <row r="61323" customFormat="false" ht="15" hidden="false" customHeight="false" outlineLevel="0" collapsed="false"/>
    <row r="61324" customFormat="false" ht="15" hidden="false" customHeight="false" outlineLevel="0" collapsed="false"/>
    <row r="61325" customFormat="false" ht="15" hidden="false" customHeight="false" outlineLevel="0" collapsed="false"/>
    <row r="61326" customFormat="false" ht="15" hidden="false" customHeight="false" outlineLevel="0" collapsed="false"/>
    <row r="61327" customFormat="false" ht="15" hidden="false" customHeight="false" outlineLevel="0" collapsed="false"/>
    <row r="61328" customFormat="false" ht="15" hidden="false" customHeight="false" outlineLevel="0" collapsed="false"/>
    <row r="61329" customFormat="false" ht="15" hidden="false" customHeight="false" outlineLevel="0" collapsed="false"/>
    <row r="61330" customFormat="false" ht="15" hidden="false" customHeight="false" outlineLevel="0" collapsed="false"/>
    <row r="61331" customFormat="false" ht="15" hidden="false" customHeight="false" outlineLevel="0" collapsed="false"/>
    <row r="61332" customFormat="false" ht="15" hidden="false" customHeight="false" outlineLevel="0" collapsed="false"/>
    <row r="61333" customFormat="false" ht="15" hidden="false" customHeight="false" outlineLevel="0" collapsed="false"/>
    <row r="61334" customFormat="false" ht="15" hidden="false" customHeight="false" outlineLevel="0" collapsed="false"/>
    <row r="61335" customFormat="false" ht="15" hidden="false" customHeight="false" outlineLevel="0" collapsed="false"/>
    <row r="61336" customFormat="false" ht="15" hidden="false" customHeight="false" outlineLevel="0" collapsed="false"/>
    <row r="61337" customFormat="false" ht="15" hidden="false" customHeight="false" outlineLevel="0" collapsed="false"/>
    <row r="61338" customFormat="false" ht="15" hidden="false" customHeight="false" outlineLevel="0" collapsed="false"/>
    <row r="61339" customFormat="false" ht="15" hidden="false" customHeight="false" outlineLevel="0" collapsed="false"/>
    <row r="61340" customFormat="false" ht="15" hidden="false" customHeight="false" outlineLevel="0" collapsed="false"/>
    <row r="61341" customFormat="false" ht="15" hidden="false" customHeight="false" outlineLevel="0" collapsed="false"/>
    <row r="61342" customFormat="false" ht="15" hidden="false" customHeight="false" outlineLevel="0" collapsed="false"/>
    <row r="61343" customFormat="false" ht="15" hidden="false" customHeight="false" outlineLevel="0" collapsed="false"/>
    <row r="61344" customFormat="false" ht="15" hidden="false" customHeight="false" outlineLevel="0" collapsed="false"/>
    <row r="61345" customFormat="false" ht="15" hidden="false" customHeight="false" outlineLevel="0" collapsed="false"/>
    <row r="61346" customFormat="false" ht="15" hidden="false" customHeight="false" outlineLevel="0" collapsed="false"/>
    <row r="61347" customFormat="false" ht="15" hidden="false" customHeight="false" outlineLevel="0" collapsed="false"/>
    <row r="61348" customFormat="false" ht="15" hidden="false" customHeight="false" outlineLevel="0" collapsed="false"/>
    <row r="61349" customFormat="false" ht="15" hidden="false" customHeight="false" outlineLevel="0" collapsed="false"/>
    <row r="61350" customFormat="false" ht="15" hidden="false" customHeight="false" outlineLevel="0" collapsed="false"/>
    <row r="61351" customFormat="false" ht="15" hidden="false" customHeight="false" outlineLevel="0" collapsed="false"/>
    <row r="61352" customFormat="false" ht="15" hidden="false" customHeight="false" outlineLevel="0" collapsed="false"/>
    <row r="61353" customFormat="false" ht="15" hidden="false" customHeight="false" outlineLevel="0" collapsed="false"/>
    <row r="61354" customFormat="false" ht="15" hidden="false" customHeight="false" outlineLevel="0" collapsed="false"/>
    <row r="61355" customFormat="false" ht="15" hidden="false" customHeight="false" outlineLevel="0" collapsed="false"/>
    <row r="61356" customFormat="false" ht="15" hidden="false" customHeight="false" outlineLevel="0" collapsed="false"/>
    <row r="61357" customFormat="false" ht="15" hidden="false" customHeight="false" outlineLevel="0" collapsed="false"/>
    <row r="61358" customFormat="false" ht="15" hidden="false" customHeight="false" outlineLevel="0" collapsed="false"/>
    <row r="61359" customFormat="false" ht="15" hidden="false" customHeight="false" outlineLevel="0" collapsed="false"/>
    <row r="61360" customFormat="false" ht="15" hidden="false" customHeight="false" outlineLevel="0" collapsed="false"/>
    <row r="61361" customFormat="false" ht="15" hidden="false" customHeight="false" outlineLevel="0" collapsed="false"/>
    <row r="61362" customFormat="false" ht="15" hidden="false" customHeight="false" outlineLevel="0" collapsed="false"/>
    <row r="61363" customFormat="false" ht="15" hidden="false" customHeight="false" outlineLevel="0" collapsed="false"/>
    <row r="61364" customFormat="false" ht="15" hidden="false" customHeight="false" outlineLevel="0" collapsed="false"/>
    <row r="61365" customFormat="false" ht="15" hidden="false" customHeight="false" outlineLevel="0" collapsed="false"/>
    <row r="61366" customFormat="false" ht="15" hidden="false" customHeight="false" outlineLevel="0" collapsed="false"/>
    <row r="61367" customFormat="false" ht="15" hidden="false" customHeight="false" outlineLevel="0" collapsed="false"/>
    <row r="61368" customFormat="false" ht="15" hidden="false" customHeight="false" outlineLevel="0" collapsed="false"/>
    <row r="61369" customFormat="false" ht="15" hidden="false" customHeight="false" outlineLevel="0" collapsed="false"/>
    <row r="61370" customFormat="false" ht="15" hidden="false" customHeight="false" outlineLevel="0" collapsed="false"/>
    <row r="61371" customFormat="false" ht="15" hidden="false" customHeight="false" outlineLevel="0" collapsed="false"/>
    <row r="61372" customFormat="false" ht="15" hidden="false" customHeight="false" outlineLevel="0" collapsed="false"/>
    <row r="61373" customFormat="false" ht="15" hidden="false" customHeight="false" outlineLevel="0" collapsed="false"/>
    <row r="61374" customFormat="false" ht="15" hidden="false" customHeight="false" outlineLevel="0" collapsed="false"/>
    <row r="61375" customFormat="false" ht="15" hidden="false" customHeight="false" outlineLevel="0" collapsed="false"/>
    <row r="61376" customFormat="false" ht="15" hidden="false" customHeight="false" outlineLevel="0" collapsed="false"/>
    <row r="61377" customFormat="false" ht="15" hidden="false" customHeight="false" outlineLevel="0" collapsed="false"/>
    <row r="61378" customFormat="false" ht="15" hidden="false" customHeight="false" outlineLevel="0" collapsed="false"/>
    <row r="61379" customFormat="false" ht="15" hidden="false" customHeight="false" outlineLevel="0" collapsed="false"/>
    <row r="61380" customFormat="false" ht="15" hidden="false" customHeight="false" outlineLevel="0" collapsed="false"/>
    <row r="61381" customFormat="false" ht="15" hidden="false" customHeight="false" outlineLevel="0" collapsed="false"/>
    <row r="61382" customFormat="false" ht="15" hidden="false" customHeight="false" outlineLevel="0" collapsed="false"/>
    <row r="61383" customFormat="false" ht="15" hidden="false" customHeight="false" outlineLevel="0" collapsed="false"/>
    <row r="61384" customFormat="false" ht="15" hidden="false" customHeight="false" outlineLevel="0" collapsed="false"/>
    <row r="61385" customFormat="false" ht="15" hidden="false" customHeight="false" outlineLevel="0" collapsed="false"/>
    <row r="61386" customFormat="false" ht="15" hidden="false" customHeight="false" outlineLevel="0" collapsed="false"/>
    <row r="61387" customFormat="false" ht="15" hidden="false" customHeight="false" outlineLevel="0" collapsed="false"/>
    <row r="61388" customFormat="false" ht="15" hidden="false" customHeight="false" outlineLevel="0" collapsed="false"/>
    <row r="61389" customFormat="false" ht="15" hidden="false" customHeight="false" outlineLevel="0" collapsed="false"/>
    <row r="61390" customFormat="false" ht="15" hidden="false" customHeight="false" outlineLevel="0" collapsed="false"/>
    <row r="61391" customFormat="false" ht="15" hidden="false" customHeight="false" outlineLevel="0" collapsed="false"/>
    <row r="61392" customFormat="false" ht="15" hidden="false" customHeight="false" outlineLevel="0" collapsed="false"/>
    <row r="61393" customFormat="false" ht="15" hidden="false" customHeight="false" outlineLevel="0" collapsed="false"/>
    <row r="61394" customFormat="false" ht="15" hidden="false" customHeight="false" outlineLevel="0" collapsed="false"/>
    <row r="61395" customFormat="false" ht="15" hidden="false" customHeight="false" outlineLevel="0" collapsed="false"/>
    <row r="61396" customFormat="false" ht="15" hidden="false" customHeight="false" outlineLevel="0" collapsed="false"/>
    <row r="61397" customFormat="false" ht="15" hidden="false" customHeight="false" outlineLevel="0" collapsed="false"/>
    <row r="61398" customFormat="false" ht="15" hidden="false" customHeight="false" outlineLevel="0" collapsed="false"/>
    <row r="61399" customFormat="false" ht="15" hidden="false" customHeight="false" outlineLevel="0" collapsed="false"/>
    <row r="61400" customFormat="false" ht="15" hidden="false" customHeight="false" outlineLevel="0" collapsed="false"/>
    <row r="61401" customFormat="false" ht="15" hidden="false" customHeight="false" outlineLevel="0" collapsed="false"/>
    <row r="61402" customFormat="false" ht="15" hidden="false" customHeight="false" outlineLevel="0" collapsed="false"/>
    <row r="61403" customFormat="false" ht="15" hidden="false" customHeight="false" outlineLevel="0" collapsed="false"/>
    <row r="61404" customFormat="false" ht="15" hidden="false" customHeight="false" outlineLevel="0" collapsed="false"/>
    <row r="61405" customFormat="false" ht="15" hidden="false" customHeight="false" outlineLevel="0" collapsed="false"/>
    <row r="61406" customFormat="false" ht="15" hidden="false" customHeight="false" outlineLevel="0" collapsed="false"/>
    <row r="61407" customFormat="false" ht="15" hidden="false" customHeight="false" outlineLevel="0" collapsed="false"/>
    <row r="61408" customFormat="false" ht="15" hidden="false" customHeight="false" outlineLevel="0" collapsed="false"/>
    <row r="61409" customFormat="false" ht="15" hidden="false" customHeight="false" outlineLevel="0" collapsed="false"/>
    <row r="61410" customFormat="false" ht="15" hidden="false" customHeight="false" outlineLevel="0" collapsed="false"/>
    <row r="61411" customFormat="false" ht="15" hidden="false" customHeight="false" outlineLevel="0" collapsed="false"/>
    <row r="61412" customFormat="false" ht="15" hidden="false" customHeight="false" outlineLevel="0" collapsed="false"/>
    <row r="61413" customFormat="false" ht="15" hidden="false" customHeight="false" outlineLevel="0" collapsed="false"/>
    <row r="61414" customFormat="false" ht="15" hidden="false" customHeight="false" outlineLevel="0" collapsed="false"/>
    <row r="61415" customFormat="false" ht="15" hidden="false" customHeight="false" outlineLevel="0" collapsed="false"/>
    <row r="61416" customFormat="false" ht="15" hidden="false" customHeight="false" outlineLevel="0" collapsed="false"/>
    <row r="61417" customFormat="false" ht="15" hidden="false" customHeight="false" outlineLevel="0" collapsed="false"/>
    <row r="61418" customFormat="false" ht="15" hidden="false" customHeight="false" outlineLevel="0" collapsed="false"/>
    <row r="61419" customFormat="false" ht="15" hidden="false" customHeight="false" outlineLevel="0" collapsed="false"/>
    <row r="61420" customFormat="false" ht="15" hidden="false" customHeight="false" outlineLevel="0" collapsed="false"/>
    <row r="61421" customFormat="false" ht="15" hidden="false" customHeight="false" outlineLevel="0" collapsed="false"/>
    <row r="61422" customFormat="false" ht="15" hidden="false" customHeight="false" outlineLevel="0" collapsed="false"/>
    <row r="61423" customFormat="false" ht="15" hidden="false" customHeight="false" outlineLevel="0" collapsed="false"/>
    <row r="61424" customFormat="false" ht="15" hidden="false" customHeight="false" outlineLevel="0" collapsed="false"/>
    <row r="61425" customFormat="false" ht="15" hidden="false" customHeight="false" outlineLevel="0" collapsed="false"/>
    <row r="61426" customFormat="false" ht="15" hidden="false" customHeight="false" outlineLevel="0" collapsed="false"/>
    <row r="61427" customFormat="false" ht="15" hidden="false" customHeight="false" outlineLevel="0" collapsed="false"/>
    <row r="61428" customFormat="false" ht="15" hidden="false" customHeight="false" outlineLevel="0" collapsed="false"/>
    <row r="61429" customFormat="false" ht="15" hidden="false" customHeight="false" outlineLevel="0" collapsed="false"/>
    <row r="61430" customFormat="false" ht="15" hidden="false" customHeight="false" outlineLevel="0" collapsed="false"/>
    <row r="61431" customFormat="false" ht="15" hidden="false" customHeight="false" outlineLevel="0" collapsed="false"/>
    <row r="61432" customFormat="false" ht="15" hidden="false" customHeight="false" outlineLevel="0" collapsed="false"/>
    <row r="61433" customFormat="false" ht="15" hidden="false" customHeight="false" outlineLevel="0" collapsed="false"/>
    <row r="61434" customFormat="false" ht="15" hidden="false" customHeight="false" outlineLevel="0" collapsed="false"/>
    <row r="61435" customFormat="false" ht="15" hidden="false" customHeight="false" outlineLevel="0" collapsed="false"/>
    <row r="61436" customFormat="false" ht="15" hidden="false" customHeight="false" outlineLevel="0" collapsed="false"/>
    <row r="61437" customFormat="false" ht="15" hidden="false" customHeight="false" outlineLevel="0" collapsed="false"/>
    <row r="61438" customFormat="false" ht="15" hidden="false" customHeight="false" outlineLevel="0" collapsed="false"/>
    <row r="61439" customFormat="false" ht="15" hidden="false" customHeight="false" outlineLevel="0" collapsed="false"/>
    <row r="61440" customFormat="false" ht="15" hidden="false" customHeight="false" outlineLevel="0" collapsed="false"/>
    <row r="61441" customFormat="false" ht="15" hidden="false" customHeight="false" outlineLevel="0" collapsed="false"/>
    <row r="61442" customFormat="false" ht="15" hidden="false" customHeight="false" outlineLevel="0" collapsed="false"/>
    <row r="61443" customFormat="false" ht="15" hidden="false" customHeight="false" outlineLevel="0" collapsed="false"/>
    <row r="61444" customFormat="false" ht="15" hidden="false" customHeight="false" outlineLevel="0" collapsed="false"/>
    <row r="61445" customFormat="false" ht="15" hidden="false" customHeight="false" outlineLevel="0" collapsed="false"/>
    <row r="61446" customFormat="false" ht="15" hidden="false" customHeight="false" outlineLevel="0" collapsed="false"/>
    <row r="61447" customFormat="false" ht="15" hidden="false" customHeight="false" outlineLevel="0" collapsed="false"/>
    <row r="61448" customFormat="false" ht="15" hidden="false" customHeight="false" outlineLevel="0" collapsed="false"/>
    <row r="61449" customFormat="false" ht="15" hidden="false" customHeight="false" outlineLevel="0" collapsed="false"/>
    <row r="61450" customFormat="false" ht="15" hidden="false" customHeight="false" outlineLevel="0" collapsed="false"/>
    <row r="61451" customFormat="false" ht="15" hidden="false" customHeight="false" outlineLevel="0" collapsed="false"/>
    <row r="61452" customFormat="false" ht="15" hidden="false" customHeight="false" outlineLevel="0" collapsed="false"/>
    <row r="61453" customFormat="false" ht="15" hidden="false" customHeight="false" outlineLevel="0" collapsed="false"/>
    <row r="61454" customFormat="false" ht="15" hidden="false" customHeight="false" outlineLevel="0" collapsed="false"/>
    <row r="61455" customFormat="false" ht="15" hidden="false" customHeight="false" outlineLevel="0" collapsed="false"/>
    <row r="61456" customFormat="false" ht="15" hidden="false" customHeight="false" outlineLevel="0" collapsed="false"/>
    <row r="61457" customFormat="false" ht="15" hidden="false" customHeight="false" outlineLevel="0" collapsed="false"/>
    <row r="61458" customFormat="false" ht="15" hidden="false" customHeight="false" outlineLevel="0" collapsed="false"/>
    <row r="61459" customFormat="false" ht="15" hidden="false" customHeight="false" outlineLevel="0" collapsed="false"/>
    <row r="61460" customFormat="false" ht="15" hidden="false" customHeight="false" outlineLevel="0" collapsed="false"/>
    <row r="61461" customFormat="false" ht="15" hidden="false" customHeight="false" outlineLevel="0" collapsed="false"/>
    <row r="61462" customFormat="false" ht="15" hidden="false" customHeight="false" outlineLevel="0" collapsed="false"/>
    <row r="61463" customFormat="false" ht="15" hidden="false" customHeight="false" outlineLevel="0" collapsed="false"/>
    <row r="61464" customFormat="false" ht="15" hidden="false" customHeight="false" outlineLevel="0" collapsed="false"/>
    <row r="61465" customFormat="false" ht="15" hidden="false" customHeight="false" outlineLevel="0" collapsed="false"/>
    <row r="61466" customFormat="false" ht="15" hidden="false" customHeight="false" outlineLevel="0" collapsed="false"/>
    <row r="61467" customFormat="false" ht="15" hidden="false" customHeight="false" outlineLevel="0" collapsed="false"/>
    <row r="61468" customFormat="false" ht="15" hidden="false" customHeight="false" outlineLevel="0" collapsed="false"/>
    <row r="61469" customFormat="false" ht="15" hidden="false" customHeight="false" outlineLevel="0" collapsed="false"/>
    <row r="61470" customFormat="false" ht="15" hidden="false" customHeight="false" outlineLevel="0" collapsed="false"/>
    <row r="61471" customFormat="false" ht="15" hidden="false" customHeight="false" outlineLevel="0" collapsed="false"/>
    <row r="61472" customFormat="false" ht="15" hidden="false" customHeight="false" outlineLevel="0" collapsed="false"/>
    <row r="61473" customFormat="false" ht="15" hidden="false" customHeight="false" outlineLevel="0" collapsed="false"/>
    <row r="61474" customFormat="false" ht="15" hidden="false" customHeight="false" outlineLevel="0" collapsed="false"/>
    <row r="61475" customFormat="false" ht="15" hidden="false" customHeight="false" outlineLevel="0" collapsed="false"/>
    <row r="61476" customFormat="false" ht="15" hidden="false" customHeight="false" outlineLevel="0" collapsed="false"/>
    <row r="61477" customFormat="false" ht="15" hidden="false" customHeight="false" outlineLevel="0" collapsed="false"/>
    <row r="61478" customFormat="false" ht="15" hidden="false" customHeight="false" outlineLevel="0" collapsed="false"/>
    <row r="61479" customFormat="false" ht="15" hidden="false" customHeight="false" outlineLevel="0" collapsed="false"/>
    <row r="61480" customFormat="false" ht="15" hidden="false" customHeight="false" outlineLevel="0" collapsed="false"/>
    <row r="61481" customFormat="false" ht="15" hidden="false" customHeight="false" outlineLevel="0" collapsed="false"/>
    <row r="61482" customFormat="false" ht="15" hidden="false" customHeight="false" outlineLevel="0" collapsed="false"/>
    <row r="61483" customFormat="false" ht="15" hidden="false" customHeight="false" outlineLevel="0" collapsed="false"/>
    <row r="61484" customFormat="false" ht="15" hidden="false" customHeight="false" outlineLevel="0" collapsed="false"/>
    <row r="61485" customFormat="false" ht="15" hidden="false" customHeight="false" outlineLevel="0" collapsed="false"/>
    <row r="61486" customFormat="false" ht="15" hidden="false" customHeight="false" outlineLevel="0" collapsed="false"/>
    <row r="61487" customFormat="false" ht="15" hidden="false" customHeight="false" outlineLevel="0" collapsed="false"/>
    <row r="61488" customFormat="false" ht="15" hidden="false" customHeight="false" outlineLevel="0" collapsed="false"/>
    <row r="61489" customFormat="false" ht="15" hidden="false" customHeight="false" outlineLevel="0" collapsed="false"/>
    <row r="61490" customFormat="false" ht="15" hidden="false" customHeight="false" outlineLevel="0" collapsed="false"/>
    <row r="61491" customFormat="false" ht="15" hidden="false" customHeight="false" outlineLevel="0" collapsed="false"/>
    <row r="61492" customFormat="false" ht="15" hidden="false" customHeight="false" outlineLevel="0" collapsed="false"/>
    <row r="61493" customFormat="false" ht="15" hidden="false" customHeight="false" outlineLevel="0" collapsed="false"/>
    <row r="61494" customFormat="false" ht="15" hidden="false" customHeight="false" outlineLevel="0" collapsed="false"/>
    <row r="61495" customFormat="false" ht="15" hidden="false" customHeight="false" outlineLevel="0" collapsed="false"/>
    <row r="61496" customFormat="false" ht="15" hidden="false" customHeight="false" outlineLevel="0" collapsed="false"/>
    <row r="61497" customFormat="false" ht="15" hidden="false" customHeight="false" outlineLevel="0" collapsed="false"/>
    <row r="61498" customFormat="false" ht="15" hidden="false" customHeight="false" outlineLevel="0" collapsed="false"/>
    <row r="61499" customFormat="false" ht="15" hidden="false" customHeight="false" outlineLevel="0" collapsed="false"/>
    <row r="61500" customFormat="false" ht="15" hidden="false" customHeight="false" outlineLevel="0" collapsed="false"/>
    <row r="61501" customFormat="false" ht="15" hidden="false" customHeight="false" outlineLevel="0" collapsed="false"/>
    <row r="61502" customFormat="false" ht="15" hidden="false" customHeight="false" outlineLevel="0" collapsed="false"/>
    <row r="61503" customFormat="false" ht="15" hidden="false" customHeight="false" outlineLevel="0" collapsed="false"/>
    <row r="61504" customFormat="false" ht="15" hidden="false" customHeight="false" outlineLevel="0" collapsed="false"/>
    <row r="61505" customFormat="false" ht="15" hidden="false" customHeight="false" outlineLevel="0" collapsed="false"/>
    <row r="61506" customFormat="false" ht="15" hidden="false" customHeight="false" outlineLevel="0" collapsed="false"/>
    <row r="61507" customFormat="false" ht="15" hidden="false" customHeight="false" outlineLevel="0" collapsed="false"/>
    <row r="61508" customFormat="false" ht="15" hidden="false" customHeight="false" outlineLevel="0" collapsed="false"/>
    <row r="61509" customFormat="false" ht="15" hidden="false" customHeight="false" outlineLevel="0" collapsed="false"/>
    <row r="61510" customFormat="false" ht="15" hidden="false" customHeight="false" outlineLevel="0" collapsed="false"/>
    <row r="61511" customFormat="false" ht="15" hidden="false" customHeight="false" outlineLevel="0" collapsed="false"/>
    <row r="61512" customFormat="false" ht="15" hidden="false" customHeight="false" outlineLevel="0" collapsed="false"/>
    <row r="61513" customFormat="false" ht="15" hidden="false" customHeight="false" outlineLevel="0" collapsed="false"/>
    <row r="61514" customFormat="false" ht="15" hidden="false" customHeight="false" outlineLevel="0" collapsed="false"/>
    <row r="61515" customFormat="false" ht="15" hidden="false" customHeight="false" outlineLevel="0" collapsed="false"/>
    <row r="61516" customFormat="false" ht="15" hidden="false" customHeight="false" outlineLevel="0" collapsed="false"/>
    <row r="61517" customFormat="false" ht="15" hidden="false" customHeight="false" outlineLevel="0" collapsed="false"/>
    <row r="61518" customFormat="false" ht="15" hidden="false" customHeight="false" outlineLevel="0" collapsed="false"/>
    <row r="61519" customFormat="false" ht="15" hidden="false" customHeight="false" outlineLevel="0" collapsed="false"/>
    <row r="61520" customFormat="false" ht="15" hidden="false" customHeight="false" outlineLevel="0" collapsed="false"/>
    <row r="61521" customFormat="false" ht="15" hidden="false" customHeight="false" outlineLevel="0" collapsed="false"/>
    <row r="61522" customFormat="false" ht="15" hidden="false" customHeight="false" outlineLevel="0" collapsed="false"/>
    <row r="61523" customFormat="false" ht="15" hidden="false" customHeight="false" outlineLevel="0" collapsed="false"/>
    <row r="61524" customFormat="false" ht="15" hidden="false" customHeight="false" outlineLevel="0" collapsed="false"/>
    <row r="61525" customFormat="false" ht="15" hidden="false" customHeight="false" outlineLevel="0" collapsed="false"/>
    <row r="61526" customFormat="false" ht="15" hidden="false" customHeight="false" outlineLevel="0" collapsed="false"/>
    <row r="61527" customFormat="false" ht="15" hidden="false" customHeight="false" outlineLevel="0" collapsed="false"/>
    <row r="61528" customFormat="false" ht="15" hidden="false" customHeight="false" outlineLevel="0" collapsed="false"/>
    <row r="61529" customFormat="false" ht="15" hidden="false" customHeight="false" outlineLevel="0" collapsed="false"/>
    <row r="61530" customFormat="false" ht="15" hidden="false" customHeight="false" outlineLevel="0" collapsed="false"/>
    <row r="61531" customFormat="false" ht="15" hidden="false" customHeight="false" outlineLevel="0" collapsed="false"/>
    <row r="61532" customFormat="false" ht="15" hidden="false" customHeight="false" outlineLevel="0" collapsed="false"/>
    <row r="61533" customFormat="false" ht="15" hidden="false" customHeight="false" outlineLevel="0" collapsed="false"/>
    <row r="61534" customFormat="false" ht="15" hidden="false" customHeight="false" outlineLevel="0" collapsed="false"/>
    <row r="61535" customFormat="false" ht="15" hidden="false" customHeight="false" outlineLevel="0" collapsed="false"/>
    <row r="61536" customFormat="false" ht="15" hidden="false" customHeight="false" outlineLevel="0" collapsed="false"/>
    <row r="61537" customFormat="false" ht="15" hidden="false" customHeight="false" outlineLevel="0" collapsed="false"/>
    <row r="61538" customFormat="false" ht="15" hidden="false" customHeight="false" outlineLevel="0" collapsed="false"/>
    <row r="61539" customFormat="false" ht="15" hidden="false" customHeight="false" outlineLevel="0" collapsed="false"/>
    <row r="61540" customFormat="false" ht="15" hidden="false" customHeight="false" outlineLevel="0" collapsed="false"/>
    <row r="61541" customFormat="false" ht="15" hidden="false" customHeight="false" outlineLevel="0" collapsed="false"/>
    <row r="61542" customFormat="false" ht="15" hidden="false" customHeight="false" outlineLevel="0" collapsed="false"/>
    <row r="61543" customFormat="false" ht="15" hidden="false" customHeight="false" outlineLevel="0" collapsed="false"/>
    <row r="61544" customFormat="false" ht="15" hidden="false" customHeight="false" outlineLevel="0" collapsed="false"/>
    <row r="61545" customFormat="false" ht="15" hidden="false" customHeight="false" outlineLevel="0" collapsed="false"/>
    <row r="61546" customFormat="false" ht="15" hidden="false" customHeight="false" outlineLevel="0" collapsed="false"/>
    <row r="61547" customFormat="false" ht="15" hidden="false" customHeight="false" outlineLevel="0" collapsed="false"/>
    <row r="61548" customFormat="false" ht="15" hidden="false" customHeight="false" outlineLevel="0" collapsed="false"/>
    <row r="61549" customFormat="false" ht="15" hidden="false" customHeight="false" outlineLevel="0" collapsed="false"/>
    <row r="61550" customFormat="false" ht="15" hidden="false" customHeight="false" outlineLevel="0" collapsed="false"/>
    <row r="61551" customFormat="false" ht="15" hidden="false" customHeight="false" outlineLevel="0" collapsed="false"/>
    <row r="61552" customFormat="false" ht="15" hidden="false" customHeight="false" outlineLevel="0" collapsed="false"/>
    <row r="61553" customFormat="false" ht="15" hidden="false" customHeight="false" outlineLevel="0" collapsed="false"/>
    <row r="61554" customFormat="false" ht="15" hidden="false" customHeight="false" outlineLevel="0" collapsed="false"/>
    <row r="61555" customFormat="false" ht="15" hidden="false" customHeight="false" outlineLevel="0" collapsed="false"/>
    <row r="61556" customFormat="false" ht="15" hidden="false" customHeight="false" outlineLevel="0" collapsed="false"/>
    <row r="61557" customFormat="false" ht="15" hidden="false" customHeight="false" outlineLevel="0" collapsed="false"/>
    <row r="61558" customFormat="false" ht="15" hidden="false" customHeight="false" outlineLevel="0" collapsed="false"/>
    <row r="61559" customFormat="false" ht="15" hidden="false" customHeight="false" outlineLevel="0" collapsed="false"/>
    <row r="61560" customFormat="false" ht="15" hidden="false" customHeight="false" outlineLevel="0" collapsed="false"/>
    <row r="61561" customFormat="false" ht="15" hidden="false" customHeight="false" outlineLevel="0" collapsed="false"/>
    <row r="61562" customFormat="false" ht="15" hidden="false" customHeight="false" outlineLevel="0" collapsed="false"/>
    <row r="61563" customFormat="false" ht="15" hidden="false" customHeight="false" outlineLevel="0" collapsed="false"/>
    <row r="61564" customFormat="false" ht="15" hidden="false" customHeight="false" outlineLevel="0" collapsed="false"/>
    <row r="61565" customFormat="false" ht="15" hidden="false" customHeight="false" outlineLevel="0" collapsed="false"/>
    <row r="61566" customFormat="false" ht="15" hidden="false" customHeight="false" outlineLevel="0" collapsed="false"/>
    <row r="61567" customFormat="false" ht="15" hidden="false" customHeight="false" outlineLevel="0" collapsed="false"/>
    <row r="61568" customFormat="false" ht="15" hidden="false" customHeight="false" outlineLevel="0" collapsed="false"/>
    <row r="61569" customFormat="false" ht="15" hidden="false" customHeight="false" outlineLevel="0" collapsed="false"/>
    <row r="61570" customFormat="false" ht="15" hidden="false" customHeight="false" outlineLevel="0" collapsed="false"/>
    <row r="61571" customFormat="false" ht="15" hidden="false" customHeight="false" outlineLevel="0" collapsed="false"/>
    <row r="61572" customFormat="false" ht="15" hidden="false" customHeight="false" outlineLevel="0" collapsed="false"/>
    <row r="61573" customFormat="false" ht="15" hidden="false" customHeight="false" outlineLevel="0" collapsed="false"/>
    <row r="61574" customFormat="false" ht="15" hidden="false" customHeight="false" outlineLevel="0" collapsed="false"/>
    <row r="61575" customFormat="false" ht="15" hidden="false" customHeight="false" outlineLevel="0" collapsed="false"/>
    <row r="61576" customFormat="false" ht="15" hidden="false" customHeight="false" outlineLevel="0" collapsed="false"/>
    <row r="61577" customFormat="false" ht="15" hidden="false" customHeight="false" outlineLevel="0" collapsed="false"/>
    <row r="61578" customFormat="false" ht="15" hidden="false" customHeight="false" outlineLevel="0" collapsed="false"/>
    <row r="61579" customFormat="false" ht="15" hidden="false" customHeight="false" outlineLevel="0" collapsed="false"/>
    <row r="61580" customFormat="false" ht="15" hidden="false" customHeight="false" outlineLevel="0" collapsed="false"/>
    <row r="61581" customFormat="false" ht="15" hidden="false" customHeight="false" outlineLevel="0" collapsed="false"/>
    <row r="61582" customFormat="false" ht="15" hidden="false" customHeight="false" outlineLevel="0" collapsed="false"/>
    <row r="61583" customFormat="false" ht="15" hidden="false" customHeight="false" outlineLevel="0" collapsed="false"/>
    <row r="61584" customFormat="false" ht="15" hidden="false" customHeight="false" outlineLevel="0" collapsed="false"/>
    <row r="61585" customFormat="false" ht="15" hidden="false" customHeight="false" outlineLevel="0" collapsed="false"/>
    <row r="61586" customFormat="false" ht="15" hidden="false" customHeight="false" outlineLevel="0" collapsed="false"/>
    <row r="61587" customFormat="false" ht="15" hidden="false" customHeight="false" outlineLevel="0" collapsed="false"/>
    <row r="61588" customFormat="false" ht="15" hidden="false" customHeight="false" outlineLevel="0" collapsed="false"/>
    <row r="61589" customFormat="false" ht="15" hidden="false" customHeight="false" outlineLevel="0" collapsed="false"/>
    <row r="61590" customFormat="false" ht="15" hidden="false" customHeight="false" outlineLevel="0" collapsed="false"/>
    <row r="61591" customFormat="false" ht="15" hidden="false" customHeight="false" outlineLevel="0" collapsed="false"/>
    <row r="61592" customFormat="false" ht="15" hidden="false" customHeight="false" outlineLevel="0" collapsed="false"/>
    <row r="61593" customFormat="false" ht="15" hidden="false" customHeight="false" outlineLevel="0" collapsed="false"/>
    <row r="61594" customFormat="false" ht="15" hidden="false" customHeight="false" outlineLevel="0" collapsed="false"/>
    <row r="61595" customFormat="false" ht="15" hidden="false" customHeight="false" outlineLevel="0" collapsed="false"/>
    <row r="61596" customFormat="false" ht="15" hidden="false" customHeight="false" outlineLevel="0" collapsed="false"/>
    <row r="61597" customFormat="false" ht="15" hidden="false" customHeight="false" outlineLevel="0" collapsed="false"/>
    <row r="61598" customFormat="false" ht="15" hidden="false" customHeight="false" outlineLevel="0" collapsed="false"/>
    <row r="61599" customFormat="false" ht="15" hidden="false" customHeight="false" outlineLevel="0" collapsed="false"/>
    <row r="61600" customFormat="false" ht="15" hidden="false" customHeight="false" outlineLevel="0" collapsed="false"/>
    <row r="61601" customFormat="false" ht="15" hidden="false" customHeight="false" outlineLevel="0" collapsed="false"/>
    <row r="61602" customFormat="false" ht="15" hidden="false" customHeight="false" outlineLevel="0" collapsed="false"/>
    <row r="61603" customFormat="false" ht="15" hidden="false" customHeight="false" outlineLevel="0" collapsed="false"/>
    <row r="61604" customFormat="false" ht="15" hidden="false" customHeight="false" outlineLevel="0" collapsed="false"/>
    <row r="61605" customFormat="false" ht="15" hidden="false" customHeight="false" outlineLevel="0" collapsed="false"/>
    <row r="61606" customFormat="false" ht="15" hidden="false" customHeight="false" outlineLevel="0" collapsed="false"/>
    <row r="61607" customFormat="false" ht="15" hidden="false" customHeight="false" outlineLevel="0" collapsed="false"/>
    <row r="61608" customFormat="false" ht="15" hidden="false" customHeight="false" outlineLevel="0" collapsed="false"/>
    <row r="61609" customFormat="false" ht="15" hidden="false" customHeight="false" outlineLevel="0" collapsed="false"/>
    <row r="61610" customFormat="false" ht="15" hidden="false" customHeight="false" outlineLevel="0" collapsed="false"/>
    <row r="61611" customFormat="false" ht="15" hidden="false" customHeight="false" outlineLevel="0" collapsed="false"/>
    <row r="61612" customFormat="false" ht="15" hidden="false" customHeight="false" outlineLevel="0" collapsed="false"/>
    <row r="61613" customFormat="false" ht="15" hidden="false" customHeight="false" outlineLevel="0" collapsed="false"/>
    <row r="61614" customFormat="false" ht="15" hidden="false" customHeight="false" outlineLevel="0" collapsed="false"/>
    <row r="61615" customFormat="false" ht="15" hidden="false" customHeight="false" outlineLevel="0" collapsed="false"/>
    <row r="61616" customFormat="false" ht="15" hidden="false" customHeight="false" outlineLevel="0" collapsed="false"/>
    <row r="61617" customFormat="false" ht="15" hidden="false" customHeight="false" outlineLevel="0" collapsed="false"/>
    <row r="61618" customFormat="false" ht="15" hidden="false" customHeight="false" outlineLevel="0" collapsed="false"/>
    <row r="61619" customFormat="false" ht="15" hidden="false" customHeight="false" outlineLevel="0" collapsed="false"/>
    <row r="61620" customFormat="false" ht="15" hidden="false" customHeight="false" outlineLevel="0" collapsed="false"/>
    <row r="61621" customFormat="false" ht="15" hidden="false" customHeight="false" outlineLevel="0" collapsed="false"/>
    <row r="61622" customFormat="false" ht="15" hidden="false" customHeight="false" outlineLevel="0" collapsed="false"/>
    <row r="61623" customFormat="false" ht="15" hidden="false" customHeight="false" outlineLevel="0" collapsed="false"/>
    <row r="61624" customFormat="false" ht="15" hidden="false" customHeight="false" outlineLevel="0" collapsed="false"/>
    <row r="61625" customFormat="false" ht="15" hidden="false" customHeight="false" outlineLevel="0" collapsed="false"/>
    <row r="61626" customFormat="false" ht="15" hidden="false" customHeight="false" outlineLevel="0" collapsed="false"/>
    <row r="61627" customFormat="false" ht="15" hidden="false" customHeight="false" outlineLevel="0" collapsed="false"/>
    <row r="61628" customFormat="false" ht="15" hidden="false" customHeight="false" outlineLevel="0" collapsed="false"/>
    <row r="61629" customFormat="false" ht="15" hidden="false" customHeight="false" outlineLevel="0" collapsed="false"/>
    <row r="61630" customFormat="false" ht="15" hidden="false" customHeight="false" outlineLevel="0" collapsed="false"/>
    <row r="61631" customFormat="false" ht="15" hidden="false" customHeight="false" outlineLevel="0" collapsed="false"/>
    <row r="61632" customFormat="false" ht="15" hidden="false" customHeight="false" outlineLevel="0" collapsed="false"/>
    <row r="61633" customFormat="false" ht="15" hidden="false" customHeight="false" outlineLevel="0" collapsed="false"/>
    <row r="61634" customFormat="false" ht="15" hidden="false" customHeight="false" outlineLevel="0" collapsed="false"/>
    <row r="61635" customFormat="false" ht="15" hidden="false" customHeight="false" outlineLevel="0" collapsed="false"/>
    <row r="61636" customFormat="false" ht="15" hidden="false" customHeight="false" outlineLevel="0" collapsed="false"/>
    <row r="61637" customFormat="false" ht="15" hidden="false" customHeight="false" outlineLevel="0" collapsed="false"/>
    <row r="61638" customFormat="false" ht="15" hidden="false" customHeight="false" outlineLevel="0" collapsed="false"/>
    <row r="61639" customFormat="false" ht="15" hidden="false" customHeight="false" outlineLevel="0" collapsed="false"/>
    <row r="61640" customFormat="false" ht="15" hidden="false" customHeight="false" outlineLevel="0" collapsed="false"/>
    <row r="61641" customFormat="false" ht="15" hidden="false" customHeight="false" outlineLevel="0" collapsed="false"/>
    <row r="61642" customFormat="false" ht="15" hidden="false" customHeight="false" outlineLevel="0" collapsed="false"/>
    <row r="61643" customFormat="false" ht="15" hidden="false" customHeight="false" outlineLevel="0" collapsed="false"/>
    <row r="61644" customFormat="false" ht="15" hidden="false" customHeight="false" outlineLevel="0" collapsed="false"/>
    <row r="61645" customFormat="false" ht="15" hidden="false" customHeight="false" outlineLevel="0" collapsed="false"/>
    <row r="61646" customFormat="false" ht="15" hidden="false" customHeight="false" outlineLevel="0" collapsed="false"/>
    <row r="61647" customFormat="false" ht="15" hidden="false" customHeight="false" outlineLevel="0" collapsed="false"/>
    <row r="61648" customFormat="false" ht="15" hidden="false" customHeight="false" outlineLevel="0" collapsed="false"/>
    <row r="61649" customFormat="false" ht="15" hidden="false" customHeight="false" outlineLevel="0" collapsed="false"/>
    <row r="61650" customFormat="false" ht="15" hidden="false" customHeight="false" outlineLevel="0" collapsed="false"/>
    <row r="61651" customFormat="false" ht="15" hidden="false" customHeight="false" outlineLevel="0" collapsed="false"/>
    <row r="61652" customFormat="false" ht="15" hidden="false" customHeight="false" outlineLevel="0" collapsed="false"/>
    <row r="61653" customFormat="false" ht="15" hidden="false" customHeight="false" outlineLevel="0" collapsed="false"/>
    <row r="61654" customFormat="false" ht="15" hidden="false" customHeight="false" outlineLevel="0" collapsed="false"/>
    <row r="61655" customFormat="false" ht="15" hidden="false" customHeight="false" outlineLevel="0" collapsed="false"/>
    <row r="61656" customFormat="false" ht="15" hidden="false" customHeight="false" outlineLevel="0" collapsed="false"/>
    <row r="61657" customFormat="false" ht="15" hidden="false" customHeight="false" outlineLevel="0" collapsed="false"/>
    <row r="61658" customFormat="false" ht="15" hidden="false" customHeight="false" outlineLevel="0" collapsed="false"/>
    <row r="61659" customFormat="false" ht="15" hidden="false" customHeight="false" outlineLevel="0" collapsed="false"/>
    <row r="61660" customFormat="false" ht="15" hidden="false" customHeight="false" outlineLevel="0" collapsed="false"/>
    <row r="61661" customFormat="false" ht="15" hidden="false" customHeight="false" outlineLevel="0" collapsed="false"/>
    <row r="61662" customFormat="false" ht="15" hidden="false" customHeight="false" outlineLevel="0" collapsed="false"/>
    <row r="61663" customFormat="false" ht="15" hidden="false" customHeight="false" outlineLevel="0" collapsed="false"/>
    <row r="61664" customFormat="false" ht="15" hidden="false" customHeight="false" outlineLevel="0" collapsed="false"/>
    <row r="61665" customFormat="false" ht="15" hidden="false" customHeight="false" outlineLevel="0" collapsed="false"/>
    <row r="61666" customFormat="false" ht="15" hidden="false" customHeight="false" outlineLevel="0" collapsed="false"/>
    <row r="61667" customFormat="false" ht="15" hidden="false" customHeight="false" outlineLevel="0" collapsed="false"/>
    <row r="61668" customFormat="false" ht="15" hidden="false" customHeight="false" outlineLevel="0" collapsed="false"/>
    <row r="61669" customFormat="false" ht="15" hidden="false" customHeight="false" outlineLevel="0" collapsed="false"/>
    <row r="61670" customFormat="false" ht="15" hidden="false" customHeight="false" outlineLevel="0" collapsed="false"/>
    <row r="61671" customFormat="false" ht="15" hidden="false" customHeight="false" outlineLevel="0" collapsed="false"/>
    <row r="61672" customFormat="false" ht="15" hidden="false" customHeight="false" outlineLevel="0" collapsed="false"/>
    <row r="61673" customFormat="false" ht="15" hidden="false" customHeight="false" outlineLevel="0" collapsed="false"/>
    <row r="61674" customFormat="false" ht="15" hidden="false" customHeight="false" outlineLevel="0" collapsed="false"/>
    <row r="61675" customFormat="false" ht="15" hidden="false" customHeight="false" outlineLevel="0" collapsed="false"/>
    <row r="61676" customFormat="false" ht="15" hidden="false" customHeight="false" outlineLevel="0" collapsed="false"/>
    <row r="61677" customFormat="false" ht="15" hidden="false" customHeight="false" outlineLevel="0" collapsed="false"/>
    <row r="61678" customFormat="false" ht="15" hidden="false" customHeight="false" outlineLevel="0" collapsed="false"/>
    <row r="61679" customFormat="false" ht="15" hidden="false" customHeight="false" outlineLevel="0" collapsed="false"/>
    <row r="61680" customFormat="false" ht="15" hidden="false" customHeight="false" outlineLevel="0" collapsed="false"/>
    <row r="61681" customFormat="false" ht="15" hidden="false" customHeight="false" outlineLevel="0" collapsed="false"/>
    <row r="61682" customFormat="false" ht="15" hidden="false" customHeight="false" outlineLevel="0" collapsed="false"/>
    <row r="61683" customFormat="false" ht="15" hidden="false" customHeight="false" outlineLevel="0" collapsed="false"/>
    <row r="61684" customFormat="false" ht="15" hidden="false" customHeight="false" outlineLevel="0" collapsed="false"/>
    <row r="61685" customFormat="false" ht="15" hidden="false" customHeight="false" outlineLevel="0" collapsed="false"/>
    <row r="61686" customFormat="false" ht="15" hidden="false" customHeight="false" outlineLevel="0" collapsed="false"/>
    <row r="61687" customFormat="false" ht="15" hidden="false" customHeight="false" outlineLevel="0" collapsed="false"/>
    <row r="61688" customFormat="false" ht="15" hidden="false" customHeight="false" outlineLevel="0" collapsed="false"/>
    <row r="61689" customFormat="false" ht="15" hidden="false" customHeight="false" outlineLevel="0" collapsed="false"/>
    <row r="61690" customFormat="false" ht="15" hidden="false" customHeight="false" outlineLevel="0" collapsed="false"/>
    <row r="61691" customFormat="false" ht="15" hidden="false" customHeight="false" outlineLevel="0" collapsed="false"/>
    <row r="61692" customFormat="false" ht="15" hidden="false" customHeight="false" outlineLevel="0" collapsed="false"/>
    <row r="61693" customFormat="false" ht="15" hidden="false" customHeight="false" outlineLevel="0" collapsed="false"/>
    <row r="61694" customFormat="false" ht="15" hidden="false" customHeight="false" outlineLevel="0" collapsed="false"/>
    <row r="61695" customFormat="false" ht="15" hidden="false" customHeight="false" outlineLevel="0" collapsed="false"/>
    <row r="61696" customFormat="false" ht="15" hidden="false" customHeight="false" outlineLevel="0" collapsed="false"/>
    <row r="61697" customFormat="false" ht="15" hidden="false" customHeight="false" outlineLevel="0" collapsed="false"/>
    <row r="61698" customFormat="false" ht="15" hidden="false" customHeight="false" outlineLevel="0" collapsed="false"/>
    <row r="61699" customFormat="false" ht="15" hidden="false" customHeight="false" outlineLevel="0" collapsed="false"/>
    <row r="61700" customFormat="false" ht="15" hidden="false" customHeight="false" outlineLevel="0" collapsed="false"/>
    <row r="61701" customFormat="false" ht="15" hidden="false" customHeight="false" outlineLevel="0" collapsed="false"/>
    <row r="61702" customFormat="false" ht="15" hidden="false" customHeight="false" outlineLevel="0" collapsed="false"/>
    <row r="61703" customFormat="false" ht="15" hidden="false" customHeight="false" outlineLevel="0" collapsed="false"/>
    <row r="61704" customFormat="false" ht="15" hidden="false" customHeight="false" outlineLevel="0" collapsed="false"/>
    <row r="61705" customFormat="false" ht="15" hidden="false" customHeight="false" outlineLevel="0" collapsed="false"/>
    <row r="61706" customFormat="false" ht="15" hidden="false" customHeight="false" outlineLevel="0" collapsed="false"/>
    <row r="61707" customFormat="false" ht="15" hidden="false" customHeight="false" outlineLevel="0" collapsed="false"/>
    <row r="61708" customFormat="false" ht="15" hidden="false" customHeight="false" outlineLevel="0" collapsed="false"/>
    <row r="61709" customFormat="false" ht="15" hidden="false" customHeight="false" outlineLevel="0" collapsed="false"/>
    <row r="61710" customFormat="false" ht="15" hidden="false" customHeight="false" outlineLevel="0" collapsed="false"/>
    <row r="61711" customFormat="false" ht="15" hidden="false" customHeight="false" outlineLevel="0" collapsed="false"/>
    <row r="61712" customFormat="false" ht="15" hidden="false" customHeight="false" outlineLevel="0" collapsed="false"/>
    <row r="61713" customFormat="false" ht="15" hidden="false" customHeight="false" outlineLevel="0" collapsed="false"/>
    <row r="61714" customFormat="false" ht="15" hidden="false" customHeight="false" outlineLevel="0" collapsed="false"/>
    <row r="61715" customFormat="false" ht="15" hidden="false" customHeight="false" outlineLevel="0" collapsed="false"/>
    <row r="61716" customFormat="false" ht="15" hidden="false" customHeight="false" outlineLevel="0" collapsed="false"/>
    <row r="61717" customFormat="false" ht="15" hidden="false" customHeight="false" outlineLevel="0" collapsed="false"/>
    <row r="61718" customFormat="false" ht="15" hidden="false" customHeight="false" outlineLevel="0" collapsed="false"/>
    <row r="61719" customFormat="false" ht="15" hidden="false" customHeight="false" outlineLevel="0" collapsed="false"/>
    <row r="61720" customFormat="false" ht="15" hidden="false" customHeight="false" outlineLevel="0" collapsed="false"/>
    <row r="61721" customFormat="false" ht="15" hidden="false" customHeight="false" outlineLevel="0" collapsed="false"/>
    <row r="61722" customFormat="false" ht="15" hidden="false" customHeight="false" outlineLevel="0" collapsed="false"/>
    <row r="61723" customFormat="false" ht="15" hidden="false" customHeight="false" outlineLevel="0" collapsed="false"/>
    <row r="61724" customFormat="false" ht="15" hidden="false" customHeight="false" outlineLevel="0" collapsed="false"/>
    <row r="61725" customFormat="false" ht="15" hidden="false" customHeight="false" outlineLevel="0" collapsed="false"/>
    <row r="61726" customFormat="false" ht="15" hidden="false" customHeight="false" outlineLevel="0" collapsed="false"/>
    <row r="61727" customFormat="false" ht="15" hidden="false" customHeight="false" outlineLevel="0" collapsed="false"/>
    <row r="61728" customFormat="false" ht="15" hidden="false" customHeight="false" outlineLevel="0" collapsed="false"/>
    <row r="61729" customFormat="false" ht="15" hidden="false" customHeight="false" outlineLevel="0" collapsed="false"/>
    <row r="61730" customFormat="false" ht="15" hidden="false" customHeight="false" outlineLevel="0" collapsed="false"/>
    <row r="61731" customFormat="false" ht="15" hidden="false" customHeight="false" outlineLevel="0" collapsed="false"/>
    <row r="61732" customFormat="false" ht="15" hidden="false" customHeight="false" outlineLevel="0" collapsed="false"/>
    <row r="61733" customFormat="false" ht="15" hidden="false" customHeight="false" outlineLevel="0" collapsed="false"/>
    <row r="61734" customFormat="false" ht="15" hidden="false" customHeight="false" outlineLevel="0" collapsed="false"/>
    <row r="61735" customFormat="false" ht="15" hidden="false" customHeight="false" outlineLevel="0" collapsed="false"/>
    <row r="61736" customFormat="false" ht="15" hidden="false" customHeight="false" outlineLevel="0" collapsed="false"/>
    <row r="61737" customFormat="false" ht="15" hidden="false" customHeight="false" outlineLevel="0" collapsed="false"/>
    <row r="61738" customFormat="false" ht="15" hidden="false" customHeight="false" outlineLevel="0" collapsed="false"/>
    <row r="61739" customFormat="false" ht="15" hidden="false" customHeight="false" outlineLevel="0" collapsed="false"/>
    <row r="61740" customFormat="false" ht="15" hidden="false" customHeight="false" outlineLevel="0" collapsed="false"/>
    <row r="61741" customFormat="false" ht="15" hidden="false" customHeight="false" outlineLevel="0" collapsed="false"/>
    <row r="61742" customFormat="false" ht="15" hidden="false" customHeight="false" outlineLevel="0" collapsed="false"/>
    <row r="61743" customFormat="false" ht="15" hidden="false" customHeight="false" outlineLevel="0" collapsed="false"/>
    <row r="61744" customFormat="false" ht="15" hidden="false" customHeight="false" outlineLevel="0" collapsed="false"/>
    <row r="61745" customFormat="false" ht="15" hidden="false" customHeight="false" outlineLevel="0" collapsed="false"/>
    <row r="61746" customFormat="false" ht="15" hidden="false" customHeight="false" outlineLevel="0" collapsed="false"/>
    <row r="61747" customFormat="false" ht="15" hidden="false" customHeight="false" outlineLevel="0" collapsed="false"/>
    <row r="61748" customFormat="false" ht="15" hidden="false" customHeight="false" outlineLevel="0" collapsed="false"/>
    <row r="61749" customFormat="false" ht="15" hidden="false" customHeight="false" outlineLevel="0" collapsed="false"/>
    <row r="61750" customFormat="false" ht="15" hidden="false" customHeight="false" outlineLevel="0" collapsed="false"/>
    <row r="61751" customFormat="false" ht="15" hidden="false" customHeight="false" outlineLevel="0" collapsed="false"/>
    <row r="61752" customFormat="false" ht="15" hidden="false" customHeight="false" outlineLevel="0" collapsed="false"/>
    <row r="61753" customFormat="false" ht="15" hidden="false" customHeight="false" outlineLevel="0" collapsed="false"/>
    <row r="61754" customFormat="false" ht="15" hidden="false" customHeight="false" outlineLevel="0" collapsed="false"/>
    <row r="61755" customFormat="false" ht="15" hidden="false" customHeight="false" outlineLevel="0" collapsed="false"/>
    <row r="61756" customFormat="false" ht="15" hidden="false" customHeight="false" outlineLevel="0" collapsed="false"/>
    <row r="61757" customFormat="false" ht="15" hidden="false" customHeight="false" outlineLevel="0" collapsed="false"/>
    <row r="61758" customFormat="false" ht="15" hidden="false" customHeight="false" outlineLevel="0" collapsed="false"/>
    <row r="61759" customFormat="false" ht="15" hidden="false" customHeight="false" outlineLevel="0" collapsed="false"/>
    <row r="61760" customFormat="false" ht="15" hidden="false" customHeight="false" outlineLevel="0" collapsed="false"/>
    <row r="61761" customFormat="false" ht="15" hidden="false" customHeight="false" outlineLevel="0" collapsed="false"/>
    <row r="61762" customFormat="false" ht="15" hidden="false" customHeight="false" outlineLevel="0" collapsed="false"/>
    <row r="61763" customFormat="false" ht="15" hidden="false" customHeight="false" outlineLevel="0" collapsed="false"/>
    <row r="61764" customFormat="false" ht="15" hidden="false" customHeight="false" outlineLevel="0" collapsed="false"/>
    <row r="61765" customFormat="false" ht="15" hidden="false" customHeight="false" outlineLevel="0" collapsed="false"/>
    <row r="61766" customFormat="false" ht="15" hidden="false" customHeight="false" outlineLevel="0" collapsed="false"/>
    <row r="61767" customFormat="false" ht="15" hidden="false" customHeight="false" outlineLevel="0" collapsed="false"/>
    <row r="61768" customFormat="false" ht="15" hidden="false" customHeight="false" outlineLevel="0" collapsed="false"/>
    <row r="61769" customFormat="false" ht="15" hidden="false" customHeight="false" outlineLevel="0" collapsed="false"/>
    <row r="61770" customFormat="false" ht="15" hidden="false" customHeight="false" outlineLevel="0" collapsed="false"/>
    <row r="61771" customFormat="false" ht="15" hidden="false" customHeight="false" outlineLevel="0" collapsed="false"/>
    <row r="61772" customFormat="false" ht="15" hidden="false" customHeight="false" outlineLevel="0" collapsed="false"/>
    <row r="61773" customFormat="false" ht="15" hidden="false" customHeight="false" outlineLevel="0" collapsed="false"/>
    <row r="61774" customFormat="false" ht="15" hidden="false" customHeight="false" outlineLevel="0" collapsed="false"/>
    <row r="61775" customFormat="false" ht="15" hidden="false" customHeight="false" outlineLevel="0" collapsed="false"/>
    <row r="61776" customFormat="false" ht="15" hidden="false" customHeight="false" outlineLevel="0" collapsed="false"/>
    <row r="61777" customFormat="false" ht="15" hidden="false" customHeight="false" outlineLevel="0" collapsed="false"/>
    <row r="61778" customFormat="false" ht="15" hidden="false" customHeight="false" outlineLevel="0" collapsed="false"/>
    <row r="61779" customFormat="false" ht="15" hidden="false" customHeight="false" outlineLevel="0" collapsed="false"/>
    <row r="61780" customFormat="false" ht="15" hidden="false" customHeight="false" outlineLevel="0" collapsed="false"/>
    <row r="61781" customFormat="false" ht="15" hidden="false" customHeight="false" outlineLevel="0" collapsed="false"/>
    <row r="61782" customFormat="false" ht="15" hidden="false" customHeight="false" outlineLevel="0" collapsed="false"/>
    <row r="61783" customFormat="false" ht="15" hidden="false" customHeight="false" outlineLevel="0" collapsed="false"/>
    <row r="61784" customFormat="false" ht="15" hidden="false" customHeight="false" outlineLevel="0" collapsed="false"/>
    <row r="61785" customFormat="false" ht="15" hidden="false" customHeight="false" outlineLevel="0" collapsed="false"/>
    <row r="61786" customFormat="false" ht="15" hidden="false" customHeight="false" outlineLevel="0" collapsed="false"/>
    <row r="61787" customFormat="false" ht="15" hidden="false" customHeight="false" outlineLevel="0" collapsed="false"/>
    <row r="61788" customFormat="false" ht="15" hidden="false" customHeight="false" outlineLevel="0" collapsed="false"/>
    <row r="61789" customFormat="false" ht="15" hidden="false" customHeight="false" outlineLevel="0" collapsed="false"/>
    <row r="61790" customFormat="false" ht="15" hidden="false" customHeight="false" outlineLevel="0" collapsed="false"/>
    <row r="61791" customFormat="false" ht="15" hidden="false" customHeight="false" outlineLevel="0" collapsed="false"/>
    <row r="61792" customFormat="false" ht="15" hidden="false" customHeight="false" outlineLevel="0" collapsed="false"/>
    <row r="61793" customFormat="false" ht="15" hidden="false" customHeight="false" outlineLevel="0" collapsed="false"/>
    <row r="61794" customFormat="false" ht="15" hidden="false" customHeight="false" outlineLevel="0" collapsed="false"/>
    <row r="61795" customFormat="false" ht="15" hidden="false" customHeight="false" outlineLevel="0" collapsed="false"/>
    <row r="61796" customFormat="false" ht="15" hidden="false" customHeight="false" outlineLevel="0" collapsed="false"/>
    <row r="61797" customFormat="false" ht="15" hidden="false" customHeight="false" outlineLevel="0" collapsed="false"/>
    <row r="61798" customFormat="false" ht="15" hidden="false" customHeight="false" outlineLevel="0" collapsed="false"/>
    <row r="61799" customFormat="false" ht="15" hidden="false" customHeight="false" outlineLevel="0" collapsed="false"/>
    <row r="61800" customFormat="false" ht="15" hidden="false" customHeight="false" outlineLevel="0" collapsed="false"/>
    <row r="61801" customFormat="false" ht="15" hidden="false" customHeight="false" outlineLevel="0" collapsed="false"/>
    <row r="61802" customFormat="false" ht="15" hidden="false" customHeight="false" outlineLevel="0" collapsed="false"/>
    <row r="61803" customFormat="false" ht="15" hidden="false" customHeight="false" outlineLevel="0" collapsed="false"/>
    <row r="61804" customFormat="false" ht="15" hidden="false" customHeight="false" outlineLevel="0" collapsed="false"/>
    <row r="61805" customFormat="false" ht="15" hidden="false" customHeight="false" outlineLevel="0" collapsed="false"/>
    <row r="61806" customFormat="false" ht="15" hidden="false" customHeight="false" outlineLevel="0" collapsed="false"/>
    <row r="61807" customFormat="false" ht="15" hidden="false" customHeight="false" outlineLevel="0" collapsed="false"/>
    <row r="61808" customFormat="false" ht="15" hidden="false" customHeight="false" outlineLevel="0" collapsed="false"/>
    <row r="61809" customFormat="false" ht="15" hidden="false" customHeight="false" outlineLevel="0" collapsed="false"/>
    <row r="61810" customFormat="false" ht="15" hidden="false" customHeight="false" outlineLevel="0" collapsed="false"/>
    <row r="61811" customFormat="false" ht="15" hidden="false" customHeight="false" outlineLevel="0" collapsed="false"/>
    <row r="61812" customFormat="false" ht="15" hidden="false" customHeight="false" outlineLevel="0" collapsed="false"/>
    <row r="61813" customFormat="false" ht="15" hidden="false" customHeight="false" outlineLevel="0" collapsed="false"/>
    <row r="61814" customFormat="false" ht="15" hidden="false" customHeight="false" outlineLevel="0" collapsed="false"/>
    <row r="61815" customFormat="false" ht="15" hidden="false" customHeight="false" outlineLevel="0" collapsed="false"/>
    <row r="61816" customFormat="false" ht="15" hidden="false" customHeight="false" outlineLevel="0" collapsed="false"/>
    <row r="61817" customFormat="false" ht="15" hidden="false" customHeight="false" outlineLevel="0" collapsed="false"/>
    <row r="61818" customFormat="false" ht="15" hidden="false" customHeight="false" outlineLevel="0" collapsed="false"/>
    <row r="61819" customFormat="false" ht="15" hidden="false" customHeight="false" outlineLevel="0" collapsed="false"/>
    <row r="61820" customFormat="false" ht="15" hidden="false" customHeight="false" outlineLevel="0" collapsed="false"/>
    <row r="61821" customFormat="false" ht="15" hidden="false" customHeight="false" outlineLevel="0" collapsed="false"/>
    <row r="61822" customFormat="false" ht="15" hidden="false" customHeight="false" outlineLevel="0" collapsed="false"/>
    <row r="61823" customFormat="false" ht="15" hidden="false" customHeight="false" outlineLevel="0" collapsed="false"/>
    <row r="61824" customFormat="false" ht="15" hidden="false" customHeight="false" outlineLevel="0" collapsed="false"/>
    <row r="61825" customFormat="false" ht="15" hidden="false" customHeight="false" outlineLevel="0" collapsed="false"/>
    <row r="61826" customFormat="false" ht="15" hidden="false" customHeight="false" outlineLevel="0" collapsed="false"/>
    <row r="61827" customFormat="false" ht="15" hidden="false" customHeight="false" outlineLevel="0" collapsed="false"/>
    <row r="61828" customFormat="false" ht="15" hidden="false" customHeight="false" outlineLevel="0" collapsed="false"/>
    <row r="61829" customFormat="false" ht="15" hidden="false" customHeight="false" outlineLevel="0" collapsed="false"/>
    <row r="61830" customFormat="false" ht="15" hidden="false" customHeight="false" outlineLevel="0" collapsed="false"/>
    <row r="61831" customFormat="false" ht="15" hidden="false" customHeight="false" outlineLevel="0" collapsed="false"/>
    <row r="61832" customFormat="false" ht="15" hidden="false" customHeight="false" outlineLevel="0" collapsed="false"/>
    <row r="61833" customFormat="false" ht="15" hidden="false" customHeight="false" outlineLevel="0" collapsed="false"/>
    <row r="61834" customFormat="false" ht="15" hidden="false" customHeight="false" outlineLevel="0" collapsed="false"/>
    <row r="61835" customFormat="false" ht="15" hidden="false" customHeight="false" outlineLevel="0" collapsed="false"/>
    <row r="61836" customFormat="false" ht="15" hidden="false" customHeight="false" outlineLevel="0" collapsed="false"/>
    <row r="61837" customFormat="false" ht="15" hidden="false" customHeight="false" outlineLevel="0" collapsed="false"/>
    <row r="61838" customFormat="false" ht="15" hidden="false" customHeight="false" outlineLevel="0" collapsed="false"/>
    <row r="61839" customFormat="false" ht="15" hidden="false" customHeight="false" outlineLevel="0" collapsed="false"/>
    <row r="61840" customFormat="false" ht="15" hidden="false" customHeight="false" outlineLevel="0" collapsed="false"/>
    <row r="61841" customFormat="false" ht="15" hidden="false" customHeight="false" outlineLevel="0" collapsed="false"/>
    <row r="61842" customFormat="false" ht="15" hidden="false" customHeight="false" outlineLevel="0" collapsed="false"/>
    <row r="61843" customFormat="false" ht="15" hidden="false" customHeight="false" outlineLevel="0" collapsed="false"/>
    <row r="61844" customFormat="false" ht="15" hidden="false" customHeight="false" outlineLevel="0" collapsed="false"/>
    <row r="61845" customFormat="false" ht="15" hidden="false" customHeight="false" outlineLevel="0" collapsed="false"/>
    <row r="61846" customFormat="false" ht="15" hidden="false" customHeight="false" outlineLevel="0" collapsed="false"/>
    <row r="61847" customFormat="false" ht="15" hidden="false" customHeight="false" outlineLevel="0" collapsed="false"/>
    <row r="61848" customFormat="false" ht="15" hidden="false" customHeight="false" outlineLevel="0" collapsed="false"/>
    <row r="61849" customFormat="false" ht="15" hidden="false" customHeight="false" outlineLevel="0" collapsed="false"/>
    <row r="61850" customFormat="false" ht="15" hidden="false" customHeight="false" outlineLevel="0" collapsed="false"/>
    <row r="61851" customFormat="false" ht="15" hidden="false" customHeight="false" outlineLevel="0" collapsed="false"/>
    <row r="61852" customFormat="false" ht="15" hidden="false" customHeight="false" outlineLevel="0" collapsed="false"/>
    <row r="61853" customFormat="false" ht="15" hidden="false" customHeight="false" outlineLevel="0" collapsed="false"/>
    <row r="61854" customFormat="false" ht="15" hidden="false" customHeight="false" outlineLevel="0" collapsed="false"/>
    <row r="61855" customFormat="false" ht="15" hidden="false" customHeight="false" outlineLevel="0" collapsed="false"/>
    <row r="61856" customFormat="false" ht="15" hidden="false" customHeight="false" outlineLevel="0" collapsed="false"/>
    <row r="61857" customFormat="false" ht="15" hidden="false" customHeight="false" outlineLevel="0" collapsed="false"/>
    <row r="61858" customFormat="false" ht="15" hidden="false" customHeight="false" outlineLevel="0" collapsed="false"/>
    <row r="61859" customFormat="false" ht="15" hidden="false" customHeight="false" outlineLevel="0" collapsed="false"/>
    <row r="61860" customFormat="false" ht="15" hidden="false" customHeight="false" outlineLevel="0" collapsed="false"/>
    <row r="61861" customFormat="false" ht="15" hidden="false" customHeight="false" outlineLevel="0" collapsed="false"/>
    <row r="61862" customFormat="false" ht="15" hidden="false" customHeight="false" outlineLevel="0" collapsed="false"/>
    <row r="61863" customFormat="false" ht="15" hidden="false" customHeight="false" outlineLevel="0" collapsed="false"/>
    <row r="61864" customFormat="false" ht="15" hidden="false" customHeight="false" outlineLevel="0" collapsed="false"/>
    <row r="61865" customFormat="false" ht="15" hidden="false" customHeight="false" outlineLevel="0" collapsed="false"/>
    <row r="61866" customFormat="false" ht="15" hidden="false" customHeight="false" outlineLevel="0" collapsed="false"/>
    <row r="61867" customFormat="false" ht="15" hidden="false" customHeight="false" outlineLevel="0" collapsed="false"/>
    <row r="61868" customFormat="false" ht="15" hidden="false" customHeight="false" outlineLevel="0" collapsed="false"/>
    <row r="61869" customFormat="false" ht="15" hidden="false" customHeight="false" outlineLevel="0" collapsed="false"/>
    <row r="61870" customFormat="false" ht="15" hidden="false" customHeight="false" outlineLevel="0" collapsed="false"/>
    <row r="61871" customFormat="false" ht="15" hidden="false" customHeight="false" outlineLevel="0" collapsed="false"/>
    <row r="61872" customFormat="false" ht="15" hidden="false" customHeight="false" outlineLevel="0" collapsed="false"/>
    <row r="61873" customFormat="false" ht="15" hidden="false" customHeight="false" outlineLevel="0" collapsed="false"/>
    <row r="61874" customFormat="false" ht="15" hidden="false" customHeight="false" outlineLevel="0" collapsed="false"/>
    <row r="61875" customFormat="false" ht="15" hidden="false" customHeight="false" outlineLevel="0" collapsed="false"/>
    <row r="61876" customFormat="false" ht="15" hidden="false" customHeight="false" outlineLevel="0" collapsed="false"/>
    <row r="61877" customFormat="false" ht="15" hidden="false" customHeight="false" outlineLevel="0" collapsed="false"/>
    <row r="61878" customFormat="false" ht="15" hidden="false" customHeight="false" outlineLevel="0" collapsed="false"/>
    <row r="61879" customFormat="false" ht="15" hidden="false" customHeight="false" outlineLevel="0" collapsed="false"/>
    <row r="61880" customFormat="false" ht="15" hidden="false" customHeight="false" outlineLevel="0" collapsed="false"/>
    <row r="61881" customFormat="false" ht="15" hidden="false" customHeight="false" outlineLevel="0" collapsed="false"/>
    <row r="61882" customFormat="false" ht="15" hidden="false" customHeight="false" outlineLevel="0" collapsed="false"/>
    <row r="61883" customFormat="false" ht="15" hidden="false" customHeight="false" outlineLevel="0" collapsed="false"/>
    <row r="61884" customFormat="false" ht="15" hidden="false" customHeight="false" outlineLevel="0" collapsed="false"/>
    <row r="61885" customFormat="false" ht="15" hidden="false" customHeight="false" outlineLevel="0" collapsed="false"/>
    <row r="61886" customFormat="false" ht="15" hidden="false" customHeight="false" outlineLevel="0" collapsed="false"/>
    <row r="61887" customFormat="false" ht="15" hidden="false" customHeight="false" outlineLevel="0" collapsed="false"/>
    <row r="61888" customFormat="false" ht="15" hidden="false" customHeight="false" outlineLevel="0" collapsed="false"/>
    <row r="61889" customFormat="false" ht="15" hidden="false" customHeight="false" outlineLevel="0" collapsed="false"/>
    <row r="61890" customFormat="false" ht="15" hidden="false" customHeight="false" outlineLevel="0" collapsed="false"/>
    <row r="61891" customFormat="false" ht="15" hidden="false" customHeight="false" outlineLevel="0" collapsed="false"/>
    <row r="61892" customFormat="false" ht="15" hidden="false" customHeight="false" outlineLevel="0" collapsed="false"/>
    <row r="61893" customFormat="false" ht="15" hidden="false" customHeight="false" outlineLevel="0" collapsed="false"/>
    <row r="61894" customFormat="false" ht="15" hidden="false" customHeight="false" outlineLevel="0" collapsed="false"/>
    <row r="61895" customFormat="false" ht="15" hidden="false" customHeight="false" outlineLevel="0" collapsed="false"/>
    <row r="61896" customFormat="false" ht="15" hidden="false" customHeight="false" outlineLevel="0" collapsed="false"/>
    <row r="61897" customFormat="false" ht="15" hidden="false" customHeight="false" outlineLevel="0" collapsed="false"/>
    <row r="61898" customFormat="false" ht="15" hidden="false" customHeight="false" outlineLevel="0" collapsed="false"/>
    <row r="61899" customFormat="false" ht="15" hidden="false" customHeight="false" outlineLevel="0" collapsed="false"/>
    <row r="61900" customFormat="false" ht="15" hidden="false" customHeight="false" outlineLevel="0" collapsed="false"/>
    <row r="61901" customFormat="false" ht="15" hidden="false" customHeight="false" outlineLevel="0" collapsed="false"/>
    <row r="61902" customFormat="false" ht="15" hidden="false" customHeight="false" outlineLevel="0" collapsed="false"/>
    <row r="61903" customFormat="false" ht="15" hidden="false" customHeight="false" outlineLevel="0" collapsed="false"/>
    <row r="61904" customFormat="false" ht="15" hidden="false" customHeight="false" outlineLevel="0" collapsed="false"/>
    <row r="61905" customFormat="false" ht="15" hidden="false" customHeight="false" outlineLevel="0" collapsed="false"/>
    <row r="61906" customFormat="false" ht="15" hidden="false" customHeight="false" outlineLevel="0" collapsed="false"/>
    <row r="61907" customFormat="false" ht="15" hidden="false" customHeight="false" outlineLevel="0" collapsed="false"/>
    <row r="61908" customFormat="false" ht="15" hidden="false" customHeight="false" outlineLevel="0" collapsed="false"/>
    <row r="61909" customFormat="false" ht="15" hidden="false" customHeight="false" outlineLevel="0" collapsed="false"/>
    <row r="61910" customFormat="false" ht="15" hidden="false" customHeight="false" outlineLevel="0" collapsed="false"/>
    <row r="61911" customFormat="false" ht="15" hidden="false" customHeight="false" outlineLevel="0" collapsed="false"/>
    <row r="61912" customFormat="false" ht="15" hidden="false" customHeight="false" outlineLevel="0" collapsed="false"/>
    <row r="61913" customFormat="false" ht="15" hidden="false" customHeight="false" outlineLevel="0" collapsed="false"/>
    <row r="61914" customFormat="false" ht="15" hidden="false" customHeight="false" outlineLevel="0" collapsed="false"/>
    <row r="61915" customFormat="false" ht="15" hidden="false" customHeight="false" outlineLevel="0" collapsed="false"/>
    <row r="61916" customFormat="false" ht="15" hidden="false" customHeight="false" outlineLevel="0" collapsed="false"/>
    <row r="61917" customFormat="false" ht="15" hidden="false" customHeight="false" outlineLevel="0" collapsed="false"/>
    <row r="61918" customFormat="false" ht="15" hidden="false" customHeight="false" outlineLevel="0" collapsed="false"/>
    <row r="61919" customFormat="false" ht="15" hidden="false" customHeight="false" outlineLevel="0" collapsed="false"/>
    <row r="61920" customFormat="false" ht="15" hidden="false" customHeight="false" outlineLevel="0" collapsed="false"/>
    <row r="61921" customFormat="false" ht="15" hidden="false" customHeight="false" outlineLevel="0" collapsed="false"/>
    <row r="61922" customFormat="false" ht="15" hidden="false" customHeight="false" outlineLevel="0" collapsed="false"/>
    <row r="61923" customFormat="false" ht="15" hidden="false" customHeight="false" outlineLevel="0" collapsed="false"/>
    <row r="61924" customFormat="false" ht="15" hidden="false" customHeight="false" outlineLevel="0" collapsed="false"/>
    <row r="61925" customFormat="false" ht="15" hidden="false" customHeight="false" outlineLevel="0" collapsed="false"/>
    <row r="61926" customFormat="false" ht="15" hidden="false" customHeight="false" outlineLevel="0" collapsed="false"/>
    <row r="61927" customFormat="false" ht="15" hidden="false" customHeight="false" outlineLevel="0" collapsed="false"/>
    <row r="61928" customFormat="false" ht="15" hidden="false" customHeight="false" outlineLevel="0" collapsed="false"/>
    <row r="61929" customFormat="false" ht="15" hidden="false" customHeight="false" outlineLevel="0" collapsed="false"/>
    <row r="61930" customFormat="false" ht="15" hidden="false" customHeight="false" outlineLevel="0" collapsed="false"/>
    <row r="61931" customFormat="false" ht="15" hidden="false" customHeight="false" outlineLevel="0" collapsed="false"/>
    <row r="61932" customFormat="false" ht="15" hidden="false" customHeight="false" outlineLevel="0" collapsed="false"/>
    <row r="61933" customFormat="false" ht="15" hidden="false" customHeight="false" outlineLevel="0" collapsed="false"/>
    <row r="61934" customFormat="false" ht="15" hidden="false" customHeight="false" outlineLevel="0" collapsed="false"/>
    <row r="61935" customFormat="false" ht="15" hidden="false" customHeight="false" outlineLevel="0" collapsed="false"/>
    <row r="61936" customFormat="false" ht="15" hidden="false" customHeight="false" outlineLevel="0" collapsed="false"/>
    <row r="61937" customFormat="false" ht="15" hidden="false" customHeight="false" outlineLevel="0" collapsed="false"/>
    <row r="61938" customFormat="false" ht="15" hidden="false" customHeight="false" outlineLevel="0" collapsed="false"/>
    <row r="61939" customFormat="false" ht="15" hidden="false" customHeight="false" outlineLevel="0" collapsed="false"/>
    <row r="61940" customFormat="false" ht="15" hidden="false" customHeight="false" outlineLevel="0" collapsed="false"/>
    <row r="61941" customFormat="false" ht="15" hidden="false" customHeight="false" outlineLevel="0" collapsed="false"/>
    <row r="61942" customFormat="false" ht="15" hidden="false" customHeight="false" outlineLevel="0" collapsed="false"/>
    <row r="61943" customFormat="false" ht="15" hidden="false" customHeight="false" outlineLevel="0" collapsed="false"/>
    <row r="61944" customFormat="false" ht="15" hidden="false" customHeight="false" outlineLevel="0" collapsed="false"/>
    <row r="61945" customFormat="false" ht="15" hidden="false" customHeight="false" outlineLevel="0" collapsed="false"/>
    <row r="61946" customFormat="false" ht="15" hidden="false" customHeight="false" outlineLevel="0" collapsed="false"/>
    <row r="61947" customFormat="false" ht="15" hidden="false" customHeight="false" outlineLevel="0" collapsed="false"/>
    <row r="61948" customFormat="false" ht="15" hidden="false" customHeight="false" outlineLevel="0" collapsed="false"/>
    <row r="61949" customFormat="false" ht="15" hidden="false" customHeight="false" outlineLevel="0" collapsed="false"/>
    <row r="61950" customFormat="false" ht="15" hidden="false" customHeight="false" outlineLevel="0" collapsed="false"/>
    <row r="61951" customFormat="false" ht="15" hidden="false" customHeight="false" outlineLevel="0" collapsed="false"/>
    <row r="61952" customFormat="false" ht="15" hidden="false" customHeight="false" outlineLevel="0" collapsed="false"/>
    <row r="61953" customFormat="false" ht="15" hidden="false" customHeight="false" outlineLevel="0" collapsed="false"/>
    <row r="61954" customFormat="false" ht="15" hidden="false" customHeight="false" outlineLevel="0" collapsed="false"/>
    <row r="61955" customFormat="false" ht="15" hidden="false" customHeight="false" outlineLevel="0" collapsed="false"/>
    <row r="61956" customFormat="false" ht="15" hidden="false" customHeight="false" outlineLevel="0" collapsed="false"/>
    <row r="61957" customFormat="false" ht="15" hidden="false" customHeight="false" outlineLevel="0" collapsed="false"/>
    <row r="61958" customFormat="false" ht="15" hidden="false" customHeight="false" outlineLevel="0" collapsed="false"/>
    <row r="61959" customFormat="false" ht="15" hidden="false" customHeight="false" outlineLevel="0" collapsed="false"/>
    <row r="61960" customFormat="false" ht="15" hidden="false" customHeight="false" outlineLevel="0" collapsed="false"/>
    <row r="61961" customFormat="false" ht="15" hidden="false" customHeight="false" outlineLevel="0" collapsed="false"/>
    <row r="61962" customFormat="false" ht="15" hidden="false" customHeight="false" outlineLevel="0" collapsed="false"/>
    <row r="61963" customFormat="false" ht="15" hidden="false" customHeight="false" outlineLevel="0" collapsed="false"/>
    <row r="61964" customFormat="false" ht="15" hidden="false" customHeight="false" outlineLevel="0" collapsed="false"/>
    <row r="61965" customFormat="false" ht="15" hidden="false" customHeight="false" outlineLevel="0" collapsed="false"/>
    <row r="61966" customFormat="false" ht="15" hidden="false" customHeight="false" outlineLevel="0" collapsed="false"/>
    <row r="61967" customFormat="false" ht="15" hidden="false" customHeight="false" outlineLevel="0" collapsed="false"/>
    <row r="61968" customFormat="false" ht="15" hidden="false" customHeight="false" outlineLevel="0" collapsed="false"/>
    <row r="61969" customFormat="false" ht="15" hidden="false" customHeight="false" outlineLevel="0" collapsed="false"/>
    <row r="61970" customFormat="false" ht="15" hidden="false" customHeight="false" outlineLevel="0" collapsed="false"/>
    <row r="61971" customFormat="false" ht="15" hidden="false" customHeight="false" outlineLevel="0" collapsed="false"/>
    <row r="61972" customFormat="false" ht="15" hidden="false" customHeight="false" outlineLevel="0" collapsed="false"/>
    <row r="61973" customFormat="false" ht="15" hidden="false" customHeight="false" outlineLevel="0" collapsed="false"/>
    <row r="61974" customFormat="false" ht="15" hidden="false" customHeight="false" outlineLevel="0" collapsed="false"/>
    <row r="61975" customFormat="false" ht="15" hidden="false" customHeight="false" outlineLevel="0" collapsed="false"/>
    <row r="61976" customFormat="false" ht="15" hidden="false" customHeight="false" outlineLevel="0" collapsed="false"/>
    <row r="61977" customFormat="false" ht="15" hidden="false" customHeight="false" outlineLevel="0" collapsed="false"/>
    <row r="61978" customFormat="false" ht="15" hidden="false" customHeight="false" outlineLevel="0" collapsed="false"/>
    <row r="61979" customFormat="false" ht="15" hidden="false" customHeight="false" outlineLevel="0" collapsed="false"/>
    <row r="61980" customFormat="false" ht="15" hidden="false" customHeight="false" outlineLevel="0" collapsed="false"/>
    <row r="61981" customFormat="false" ht="15" hidden="false" customHeight="false" outlineLevel="0" collapsed="false"/>
    <row r="61982" customFormat="false" ht="15" hidden="false" customHeight="false" outlineLevel="0" collapsed="false"/>
    <row r="61983" customFormat="false" ht="15" hidden="false" customHeight="false" outlineLevel="0" collapsed="false"/>
    <row r="61984" customFormat="false" ht="15" hidden="false" customHeight="false" outlineLevel="0" collapsed="false"/>
    <row r="61985" customFormat="false" ht="15" hidden="false" customHeight="false" outlineLevel="0" collapsed="false"/>
    <row r="61986" customFormat="false" ht="15" hidden="false" customHeight="false" outlineLevel="0" collapsed="false"/>
    <row r="61987" customFormat="false" ht="15" hidden="false" customHeight="false" outlineLevel="0" collapsed="false"/>
    <row r="61988" customFormat="false" ht="15" hidden="false" customHeight="false" outlineLevel="0" collapsed="false"/>
    <row r="61989" customFormat="false" ht="15" hidden="false" customHeight="false" outlineLevel="0" collapsed="false"/>
    <row r="61990" customFormat="false" ht="15" hidden="false" customHeight="false" outlineLevel="0" collapsed="false"/>
    <row r="61991" customFormat="false" ht="15" hidden="false" customHeight="false" outlineLevel="0" collapsed="false"/>
    <row r="61992" customFormat="false" ht="15" hidden="false" customHeight="false" outlineLevel="0" collapsed="false"/>
    <row r="61993" customFormat="false" ht="15" hidden="false" customHeight="false" outlineLevel="0" collapsed="false"/>
    <row r="61994" customFormat="false" ht="15" hidden="false" customHeight="false" outlineLevel="0" collapsed="false"/>
    <row r="61995" customFormat="false" ht="15" hidden="false" customHeight="false" outlineLevel="0" collapsed="false"/>
    <row r="61996" customFormat="false" ht="15" hidden="false" customHeight="false" outlineLevel="0" collapsed="false"/>
    <row r="61997" customFormat="false" ht="15" hidden="false" customHeight="false" outlineLevel="0" collapsed="false"/>
    <row r="61998" customFormat="false" ht="15" hidden="false" customHeight="false" outlineLevel="0" collapsed="false"/>
    <row r="61999" customFormat="false" ht="15" hidden="false" customHeight="false" outlineLevel="0" collapsed="false"/>
    <row r="62000" customFormat="false" ht="15" hidden="false" customHeight="false" outlineLevel="0" collapsed="false"/>
    <row r="62001" customFormat="false" ht="15" hidden="false" customHeight="false" outlineLevel="0" collapsed="false"/>
    <row r="62002" customFormat="false" ht="15" hidden="false" customHeight="false" outlineLevel="0" collapsed="false"/>
    <row r="62003" customFormat="false" ht="15" hidden="false" customHeight="false" outlineLevel="0" collapsed="false"/>
    <row r="62004" customFormat="false" ht="15" hidden="false" customHeight="false" outlineLevel="0" collapsed="false"/>
    <row r="62005" customFormat="false" ht="15" hidden="false" customHeight="false" outlineLevel="0" collapsed="false"/>
    <row r="62006" customFormat="false" ht="15" hidden="false" customHeight="false" outlineLevel="0" collapsed="false"/>
    <row r="62007" customFormat="false" ht="15" hidden="false" customHeight="false" outlineLevel="0" collapsed="false"/>
    <row r="62008" customFormat="false" ht="15" hidden="false" customHeight="false" outlineLevel="0" collapsed="false"/>
    <row r="62009" customFormat="false" ht="15" hidden="false" customHeight="false" outlineLevel="0" collapsed="false"/>
    <row r="62010" customFormat="false" ht="15" hidden="false" customHeight="false" outlineLevel="0" collapsed="false"/>
    <row r="62011" customFormat="false" ht="15" hidden="false" customHeight="false" outlineLevel="0" collapsed="false"/>
    <row r="62012" customFormat="false" ht="15" hidden="false" customHeight="false" outlineLevel="0" collapsed="false"/>
    <row r="62013" customFormat="false" ht="15" hidden="false" customHeight="false" outlineLevel="0" collapsed="false"/>
    <row r="62014" customFormat="false" ht="15" hidden="false" customHeight="false" outlineLevel="0" collapsed="false"/>
    <row r="62015" customFormat="false" ht="15" hidden="false" customHeight="false" outlineLevel="0" collapsed="false"/>
    <row r="62016" customFormat="false" ht="15" hidden="false" customHeight="false" outlineLevel="0" collapsed="false"/>
    <row r="62017" customFormat="false" ht="15" hidden="false" customHeight="false" outlineLevel="0" collapsed="false"/>
    <row r="62018" customFormat="false" ht="15" hidden="false" customHeight="false" outlineLevel="0" collapsed="false"/>
    <row r="62019" customFormat="false" ht="15" hidden="false" customHeight="false" outlineLevel="0" collapsed="false"/>
    <row r="62020" customFormat="false" ht="15" hidden="false" customHeight="false" outlineLevel="0" collapsed="false"/>
    <row r="62021" customFormat="false" ht="15" hidden="false" customHeight="false" outlineLevel="0" collapsed="false"/>
    <row r="62022" customFormat="false" ht="15" hidden="false" customHeight="false" outlineLevel="0" collapsed="false"/>
    <row r="62023" customFormat="false" ht="15" hidden="false" customHeight="false" outlineLevel="0" collapsed="false"/>
    <row r="62024" customFormat="false" ht="15" hidden="false" customHeight="false" outlineLevel="0" collapsed="false"/>
    <row r="62025" customFormat="false" ht="15" hidden="false" customHeight="false" outlineLevel="0" collapsed="false"/>
    <row r="62026" customFormat="false" ht="15" hidden="false" customHeight="false" outlineLevel="0" collapsed="false"/>
    <row r="62027" customFormat="false" ht="15" hidden="false" customHeight="false" outlineLevel="0" collapsed="false"/>
    <row r="62028" customFormat="false" ht="15" hidden="false" customHeight="false" outlineLevel="0" collapsed="false"/>
    <row r="62029" customFormat="false" ht="15" hidden="false" customHeight="false" outlineLevel="0" collapsed="false"/>
    <row r="62030" customFormat="false" ht="15" hidden="false" customHeight="false" outlineLevel="0" collapsed="false"/>
    <row r="62031" customFormat="false" ht="15" hidden="false" customHeight="false" outlineLevel="0" collapsed="false"/>
    <row r="62032" customFormat="false" ht="15" hidden="false" customHeight="false" outlineLevel="0" collapsed="false"/>
    <row r="62033" customFormat="false" ht="15" hidden="false" customHeight="false" outlineLevel="0" collapsed="false"/>
    <row r="62034" customFormat="false" ht="15" hidden="false" customHeight="false" outlineLevel="0" collapsed="false"/>
    <row r="62035" customFormat="false" ht="15" hidden="false" customHeight="false" outlineLevel="0" collapsed="false"/>
    <row r="62036" customFormat="false" ht="15" hidden="false" customHeight="false" outlineLevel="0" collapsed="false"/>
    <row r="62037" customFormat="false" ht="15" hidden="false" customHeight="false" outlineLevel="0" collapsed="false"/>
    <row r="62038" customFormat="false" ht="15" hidden="false" customHeight="false" outlineLevel="0" collapsed="false"/>
    <row r="62039" customFormat="false" ht="15" hidden="false" customHeight="false" outlineLevel="0" collapsed="false"/>
    <row r="62040" customFormat="false" ht="15" hidden="false" customHeight="false" outlineLevel="0" collapsed="false"/>
    <row r="62041" customFormat="false" ht="15" hidden="false" customHeight="false" outlineLevel="0" collapsed="false"/>
    <row r="62042" customFormat="false" ht="15" hidden="false" customHeight="false" outlineLevel="0" collapsed="false"/>
    <row r="62043" customFormat="false" ht="15" hidden="false" customHeight="false" outlineLevel="0" collapsed="false"/>
    <row r="62044" customFormat="false" ht="15" hidden="false" customHeight="false" outlineLevel="0" collapsed="false"/>
    <row r="62045" customFormat="false" ht="15" hidden="false" customHeight="false" outlineLevel="0" collapsed="false"/>
    <row r="62046" customFormat="false" ht="15" hidden="false" customHeight="false" outlineLevel="0" collapsed="false"/>
    <row r="62047" customFormat="false" ht="15" hidden="false" customHeight="false" outlineLevel="0" collapsed="false"/>
    <row r="62048" customFormat="false" ht="15" hidden="false" customHeight="false" outlineLevel="0" collapsed="false"/>
    <row r="62049" customFormat="false" ht="15" hidden="false" customHeight="false" outlineLevel="0" collapsed="false"/>
    <row r="62050" customFormat="false" ht="15" hidden="false" customHeight="false" outlineLevel="0" collapsed="false"/>
    <row r="62051" customFormat="false" ht="15" hidden="false" customHeight="false" outlineLevel="0" collapsed="false"/>
    <row r="62052" customFormat="false" ht="15" hidden="false" customHeight="false" outlineLevel="0" collapsed="false"/>
    <row r="62053" customFormat="false" ht="15" hidden="false" customHeight="false" outlineLevel="0" collapsed="false"/>
    <row r="62054" customFormat="false" ht="15" hidden="false" customHeight="false" outlineLevel="0" collapsed="false"/>
    <row r="62055" customFormat="false" ht="15" hidden="false" customHeight="false" outlineLevel="0" collapsed="false"/>
    <row r="62056" customFormat="false" ht="15" hidden="false" customHeight="false" outlineLevel="0" collapsed="false"/>
    <row r="62057" customFormat="false" ht="15" hidden="false" customHeight="false" outlineLevel="0" collapsed="false"/>
    <row r="62058" customFormat="false" ht="15" hidden="false" customHeight="false" outlineLevel="0" collapsed="false"/>
    <row r="62059" customFormat="false" ht="15" hidden="false" customHeight="false" outlineLevel="0" collapsed="false"/>
    <row r="62060" customFormat="false" ht="15" hidden="false" customHeight="false" outlineLevel="0" collapsed="false"/>
    <row r="62061" customFormat="false" ht="15" hidden="false" customHeight="false" outlineLevel="0" collapsed="false"/>
    <row r="62062" customFormat="false" ht="15" hidden="false" customHeight="false" outlineLevel="0" collapsed="false"/>
    <row r="62063" customFormat="false" ht="15" hidden="false" customHeight="false" outlineLevel="0" collapsed="false"/>
    <row r="62064" customFormat="false" ht="15" hidden="false" customHeight="false" outlineLevel="0" collapsed="false"/>
    <row r="62065" customFormat="false" ht="15" hidden="false" customHeight="false" outlineLevel="0" collapsed="false"/>
    <row r="62066" customFormat="false" ht="15" hidden="false" customHeight="false" outlineLevel="0" collapsed="false"/>
    <row r="62067" customFormat="false" ht="15" hidden="false" customHeight="false" outlineLevel="0" collapsed="false"/>
    <row r="62068" customFormat="false" ht="15" hidden="false" customHeight="false" outlineLevel="0" collapsed="false"/>
    <row r="62069" customFormat="false" ht="15" hidden="false" customHeight="false" outlineLevel="0" collapsed="false"/>
    <row r="62070" customFormat="false" ht="15" hidden="false" customHeight="false" outlineLevel="0" collapsed="false"/>
    <row r="62071" customFormat="false" ht="15" hidden="false" customHeight="false" outlineLevel="0" collapsed="false"/>
    <row r="62072" customFormat="false" ht="15" hidden="false" customHeight="false" outlineLevel="0" collapsed="false"/>
    <row r="62073" customFormat="false" ht="15" hidden="false" customHeight="false" outlineLevel="0" collapsed="false"/>
    <row r="62074" customFormat="false" ht="15" hidden="false" customHeight="false" outlineLevel="0" collapsed="false"/>
    <row r="62075" customFormat="false" ht="15" hidden="false" customHeight="false" outlineLevel="0" collapsed="false"/>
    <row r="62076" customFormat="false" ht="15" hidden="false" customHeight="false" outlineLevel="0" collapsed="false"/>
    <row r="62077" customFormat="false" ht="15" hidden="false" customHeight="false" outlineLevel="0" collapsed="false"/>
    <row r="62078" customFormat="false" ht="15" hidden="false" customHeight="false" outlineLevel="0" collapsed="false"/>
    <row r="62079" customFormat="false" ht="15" hidden="false" customHeight="false" outlineLevel="0" collapsed="false"/>
    <row r="62080" customFormat="false" ht="15" hidden="false" customHeight="false" outlineLevel="0" collapsed="false"/>
    <row r="62081" customFormat="false" ht="15" hidden="false" customHeight="false" outlineLevel="0" collapsed="false"/>
    <row r="62082" customFormat="false" ht="15" hidden="false" customHeight="false" outlineLevel="0" collapsed="false"/>
    <row r="62083" customFormat="false" ht="15" hidden="false" customHeight="false" outlineLevel="0" collapsed="false"/>
    <row r="62084" customFormat="false" ht="15" hidden="false" customHeight="false" outlineLevel="0" collapsed="false"/>
    <row r="62085" customFormat="false" ht="15" hidden="false" customHeight="false" outlineLevel="0" collapsed="false"/>
    <row r="62086" customFormat="false" ht="15" hidden="false" customHeight="false" outlineLevel="0" collapsed="false"/>
    <row r="62087" customFormat="false" ht="15" hidden="false" customHeight="false" outlineLevel="0" collapsed="false"/>
    <row r="62088" customFormat="false" ht="15" hidden="false" customHeight="false" outlineLevel="0" collapsed="false"/>
    <row r="62089" customFormat="false" ht="15" hidden="false" customHeight="false" outlineLevel="0" collapsed="false"/>
    <row r="62090" customFormat="false" ht="15" hidden="false" customHeight="false" outlineLevel="0" collapsed="false"/>
    <row r="62091" customFormat="false" ht="15" hidden="false" customHeight="false" outlineLevel="0" collapsed="false"/>
    <row r="62092" customFormat="false" ht="15" hidden="false" customHeight="false" outlineLevel="0" collapsed="false"/>
    <row r="62093" customFormat="false" ht="15" hidden="false" customHeight="false" outlineLevel="0" collapsed="false"/>
    <row r="62094" customFormat="false" ht="15" hidden="false" customHeight="false" outlineLevel="0" collapsed="false"/>
    <row r="62095" customFormat="false" ht="15" hidden="false" customHeight="false" outlineLevel="0" collapsed="false"/>
    <row r="62096" customFormat="false" ht="15" hidden="false" customHeight="false" outlineLevel="0" collapsed="false"/>
    <row r="62097" customFormat="false" ht="15" hidden="false" customHeight="false" outlineLevel="0" collapsed="false"/>
    <row r="62098" customFormat="false" ht="15" hidden="false" customHeight="false" outlineLevel="0" collapsed="false"/>
    <row r="62099" customFormat="false" ht="15" hidden="false" customHeight="false" outlineLevel="0" collapsed="false"/>
    <row r="62100" customFormat="false" ht="15" hidden="false" customHeight="false" outlineLevel="0" collapsed="false"/>
    <row r="62101" customFormat="false" ht="15" hidden="false" customHeight="false" outlineLevel="0" collapsed="false"/>
    <row r="62102" customFormat="false" ht="15" hidden="false" customHeight="false" outlineLevel="0" collapsed="false"/>
    <row r="62103" customFormat="false" ht="15" hidden="false" customHeight="false" outlineLevel="0" collapsed="false"/>
    <row r="62104" customFormat="false" ht="15" hidden="false" customHeight="false" outlineLevel="0" collapsed="false"/>
    <row r="62105" customFormat="false" ht="15" hidden="false" customHeight="false" outlineLevel="0" collapsed="false"/>
    <row r="62106" customFormat="false" ht="15" hidden="false" customHeight="false" outlineLevel="0" collapsed="false"/>
    <row r="62107" customFormat="false" ht="15" hidden="false" customHeight="false" outlineLevel="0" collapsed="false"/>
    <row r="62108" customFormat="false" ht="15" hidden="false" customHeight="false" outlineLevel="0" collapsed="false"/>
    <row r="62109" customFormat="false" ht="15" hidden="false" customHeight="false" outlineLevel="0" collapsed="false"/>
    <row r="62110" customFormat="false" ht="15" hidden="false" customHeight="false" outlineLevel="0" collapsed="false"/>
    <row r="62111" customFormat="false" ht="15" hidden="false" customHeight="false" outlineLevel="0" collapsed="false"/>
    <row r="62112" customFormat="false" ht="15" hidden="false" customHeight="false" outlineLevel="0" collapsed="false"/>
    <row r="62113" customFormat="false" ht="15" hidden="false" customHeight="false" outlineLevel="0" collapsed="false"/>
    <row r="62114" customFormat="false" ht="15" hidden="false" customHeight="false" outlineLevel="0" collapsed="false"/>
    <row r="62115" customFormat="false" ht="15" hidden="false" customHeight="false" outlineLevel="0" collapsed="false"/>
    <row r="62116" customFormat="false" ht="15" hidden="false" customHeight="false" outlineLevel="0" collapsed="false"/>
    <row r="62117" customFormat="false" ht="15" hidden="false" customHeight="false" outlineLevel="0" collapsed="false"/>
    <row r="62118" customFormat="false" ht="15" hidden="false" customHeight="false" outlineLevel="0" collapsed="false"/>
    <row r="62119" customFormat="false" ht="15" hidden="false" customHeight="false" outlineLevel="0" collapsed="false"/>
    <row r="62120" customFormat="false" ht="15" hidden="false" customHeight="false" outlineLevel="0" collapsed="false"/>
    <row r="62121" customFormat="false" ht="15" hidden="false" customHeight="false" outlineLevel="0" collapsed="false"/>
    <row r="62122" customFormat="false" ht="15" hidden="false" customHeight="false" outlineLevel="0" collapsed="false"/>
    <row r="62123" customFormat="false" ht="15" hidden="false" customHeight="false" outlineLevel="0" collapsed="false"/>
    <row r="62124" customFormat="false" ht="15" hidden="false" customHeight="false" outlineLevel="0" collapsed="false"/>
    <row r="62125" customFormat="false" ht="15" hidden="false" customHeight="false" outlineLevel="0" collapsed="false"/>
    <row r="62126" customFormat="false" ht="15" hidden="false" customHeight="false" outlineLevel="0" collapsed="false"/>
    <row r="62127" customFormat="false" ht="15" hidden="false" customHeight="false" outlineLevel="0" collapsed="false"/>
    <row r="62128" customFormat="false" ht="15" hidden="false" customHeight="false" outlineLevel="0" collapsed="false"/>
    <row r="62129" customFormat="false" ht="15" hidden="false" customHeight="false" outlineLevel="0" collapsed="false"/>
    <row r="62130" customFormat="false" ht="15" hidden="false" customHeight="false" outlineLevel="0" collapsed="false"/>
    <row r="62131" customFormat="false" ht="15" hidden="false" customHeight="false" outlineLevel="0" collapsed="false"/>
    <row r="62132" customFormat="false" ht="15" hidden="false" customHeight="false" outlineLevel="0" collapsed="false"/>
    <row r="62133" customFormat="false" ht="15" hidden="false" customHeight="false" outlineLevel="0" collapsed="false"/>
    <row r="62134" customFormat="false" ht="15" hidden="false" customHeight="false" outlineLevel="0" collapsed="false"/>
    <row r="62135" customFormat="false" ht="15" hidden="false" customHeight="false" outlineLevel="0" collapsed="false"/>
    <row r="62136" customFormat="false" ht="15" hidden="false" customHeight="false" outlineLevel="0" collapsed="false"/>
    <row r="62137" customFormat="false" ht="15" hidden="false" customHeight="false" outlineLevel="0" collapsed="false"/>
    <row r="62138" customFormat="false" ht="15" hidden="false" customHeight="false" outlineLevel="0" collapsed="false"/>
    <row r="62139" customFormat="false" ht="15" hidden="false" customHeight="false" outlineLevel="0" collapsed="false"/>
    <row r="62140" customFormat="false" ht="15" hidden="false" customHeight="false" outlineLevel="0" collapsed="false"/>
    <row r="62141" customFormat="false" ht="15" hidden="false" customHeight="false" outlineLevel="0" collapsed="false"/>
    <row r="62142" customFormat="false" ht="15" hidden="false" customHeight="false" outlineLevel="0" collapsed="false"/>
    <row r="62143" customFormat="false" ht="15" hidden="false" customHeight="false" outlineLevel="0" collapsed="false"/>
    <row r="62144" customFormat="false" ht="15" hidden="false" customHeight="false" outlineLevel="0" collapsed="false"/>
    <row r="62145" customFormat="false" ht="15" hidden="false" customHeight="false" outlineLevel="0" collapsed="false"/>
    <row r="62146" customFormat="false" ht="15" hidden="false" customHeight="false" outlineLevel="0" collapsed="false"/>
    <row r="62147" customFormat="false" ht="15" hidden="false" customHeight="false" outlineLevel="0" collapsed="false"/>
    <row r="62148" customFormat="false" ht="15" hidden="false" customHeight="false" outlineLevel="0" collapsed="false"/>
    <row r="62149" customFormat="false" ht="15" hidden="false" customHeight="false" outlineLevel="0" collapsed="false"/>
    <row r="62150" customFormat="false" ht="15" hidden="false" customHeight="false" outlineLevel="0" collapsed="false"/>
    <row r="62151" customFormat="false" ht="15" hidden="false" customHeight="false" outlineLevel="0" collapsed="false"/>
    <row r="62152" customFormat="false" ht="15" hidden="false" customHeight="false" outlineLevel="0" collapsed="false"/>
    <row r="62153" customFormat="false" ht="15" hidden="false" customHeight="false" outlineLevel="0" collapsed="false"/>
    <row r="62154" customFormat="false" ht="15" hidden="false" customHeight="false" outlineLevel="0" collapsed="false"/>
    <row r="62155" customFormat="false" ht="15" hidden="false" customHeight="false" outlineLevel="0" collapsed="false"/>
    <row r="62156" customFormat="false" ht="15" hidden="false" customHeight="false" outlineLevel="0" collapsed="false"/>
    <row r="62157" customFormat="false" ht="15" hidden="false" customHeight="false" outlineLevel="0" collapsed="false"/>
    <row r="62158" customFormat="false" ht="15" hidden="false" customHeight="false" outlineLevel="0" collapsed="false"/>
    <row r="62159" customFormat="false" ht="15" hidden="false" customHeight="false" outlineLevel="0" collapsed="false"/>
    <row r="62160" customFormat="false" ht="15" hidden="false" customHeight="false" outlineLevel="0" collapsed="false"/>
    <row r="62161" customFormat="false" ht="15" hidden="false" customHeight="false" outlineLevel="0" collapsed="false"/>
    <row r="62162" customFormat="false" ht="15" hidden="false" customHeight="false" outlineLevel="0" collapsed="false"/>
    <row r="62163" customFormat="false" ht="15" hidden="false" customHeight="false" outlineLevel="0" collapsed="false"/>
    <row r="62164" customFormat="false" ht="15" hidden="false" customHeight="false" outlineLevel="0" collapsed="false"/>
    <row r="62165" customFormat="false" ht="15" hidden="false" customHeight="false" outlineLevel="0" collapsed="false"/>
    <row r="62166" customFormat="false" ht="15" hidden="false" customHeight="false" outlineLevel="0" collapsed="false"/>
    <row r="62167" customFormat="false" ht="15" hidden="false" customHeight="false" outlineLevel="0" collapsed="false"/>
    <row r="62168" customFormat="false" ht="15" hidden="false" customHeight="false" outlineLevel="0" collapsed="false"/>
    <row r="62169" customFormat="false" ht="15" hidden="false" customHeight="false" outlineLevel="0" collapsed="false"/>
    <row r="62170" customFormat="false" ht="15" hidden="false" customHeight="false" outlineLevel="0" collapsed="false"/>
    <row r="62171" customFormat="false" ht="15" hidden="false" customHeight="false" outlineLevel="0" collapsed="false"/>
    <row r="62172" customFormat="false" ht="15" hidden="false" customHeight="false" outlineLevel="0" collapsed="false"/>
    <row r="62173" customFormat="false" ht="15" hidden="false" customHeight="false" outlineLevel="0" collapsed="false"/>
    <row r="62174" customFormat="false" ht="15" hidden="false" customHeight="false" outlineLevel="0" collapsed="false"/>
    <row r="62175" customFormat="false" ht="15" hidden="false" customHeight="false" outlineLevel="0" collapsed="false"/>
    <row r="62176" customFormat="false" ht="15" hidden="false" customHeight="false" outlineLevel="0" collapsed="false"/>
    <row r="62177" customFormat="false" ht="15" hidden="false" customHeight="false" outlineLevel="0" collapsed="false"/>
    <row r="62178" customFormat="false" ht="15" hidden="false" customHeight="false" outlineLevel="0" collapsed="false"/>
    <row r="62179" customFormat="false" ht="15" hidden="false" customHeight="false" outlineLevel="0" collapsed="false"/>
    <row r="62180" customFormat="false" ht="15" hidden="false" customHeight="false" outlineLevel="0" collapsed="false"/>
    <row r="62181" customFormat="false" ht="15" hidden="false" customHeight="false" outlineLevel="0" collapsed="false"/>
    <row r="62182" customFormat="false" ht="15" hidden="false" customHeight="false" outlineLevel="0" collapsed="false"/>
    <row r="62183" customFormat="false" ht="15" hidden="false" customHeight="false" outlineLevel="0" collapsed="false"/>
    <row r="62184" customFormat="false" ht="15" hidden="false" customHeight="false" outlineLevel="0" collapsed="false"/>
    <row r="62185" customFormat="false" ht="15" hidden="false" customHeight="false" outlineLevel="0" collapsed="false"/>
    <row r="62186" customFormat="false" ht="15" hidden="false" customHeight="false" outlineLevel="0" collapsed="false"/>
    <row r="62187" customFormat="false" ht="15" hidden="false" customHeight="false" outlineLevel="0" collapsed="false"/>
    <row r="62188" customFormat="false" ht="15" hidden="false" customHeight="false" outlineLevel="0" collapsed="false"/>
    <row r="62189" customFormat="false" ht="15" hidden="false" customHeight="false" outlineLevel="0" collapsed="false"/>
    <row r="62190" customFormat="false" ht="15" hidden="false" customHeight="false" outlineLevel="0" collapsed="false"/>
    <row r="62191" customFormat="false" ht="15" hidden="false" customHeight="false" outlineLevel="0" collapsed="false"/>
    <row r="62192" customFormat="false" ht="15" hidden="false" customHeight="false" outlineLevel="0" collapsed="false"/>
    <row r="62193" customFormat="false" ht="15" hidden="false" customHeight="false" outlineLevel="0" collapsed="false"/>
    <row r="62194" customFormat="false" ht="15" hidden="false" customHeight="false" outlineLevel="0" collapsed="false"/>
    <row r="62195" customFormat="false" ht="15" hidden="false" customHeight="false" outlineLevel="0" collapsed="false"/>
    <row r="62196" customFormat="false" ht="15" hidden="false" customHeight="false" outlineLevel="0" collapsed="false"/>
    <row r="62197" customFormat="false" ht="15" hidden="false" customHeight="false" outlineLevel="0" collapsed="false"/>
    <row r="62198" customFormat="false" ht="15" hidden="false" customHeight="false" outlineLevel="0" collapsed="false"/>
    <row r="62199" customFormat="false" ht="15" hidden="false" customHeight="false" outlineLevel="0" collapsed="false"/>
    <row r="62200" customFormat="false" ht="15" hidden="false" customHeight="false" outlineLevel="0" collapsed="false"/>
    <row r="62201" customFormat="false" ht="15" hidden="false" customHeight="false" outlineLevel="0" collapsed="false"/>
    <row r="62202" customFormat="false" ht="15" hidden="false" customHeight="false" outlineLevel="0" collapsed="false"/>
    <row r="62203" customFormat="false" ht="15" hidden="false" customHeight="false" outlineLevel="0" collapsed="false"/>
    <row r="62204" customFormat="false" ht="15" hidden="false" customHeight="false" outlineLevel="0" collapsed="false"/>
    <row r="62205" customFormat="false" ht="15" hidden="false" customHeight="false" outlineLevel="0" collapsed="false"/>
    <row r="62206" customFormat="false" ht="15" hidden="false" customHeight="false" outlineLevel="0" collapsed="false"/>
    <row r="62207" customFormat="false" ht="15" hidden="false" customHeight="false" outlineLevel="0" collapsed="false"/>
    <row r="62208" customFormat="false" ht="15" hidden="false" customHeight="false" outlineLevel="0" collapsed="false"/>
    <row r="62209" customFormat="false" ht="15" hidden="false" customHeight="false" outlineLevel="0" collapsed="false"/>
    <row r="62210" customFormat="false" ht="15" hidden="false" customHeight="false" outlineLevel="0" collapsed="false"/>
    <row r="62211" customFormat="false" ht="15" hidden="false" customHeight="false" outlineLevel="0" collapsed="false"/>
    <row r="62212" customFormat="false" ht="15" hidden="false" customHeight="false" outlineLevel="0" collapsed="false"/>
    <row r="62213" customFormat="false" ht="15" hidden="false" customHeight="false" outlineLevel="0" collapsed="false"/>
    <row r="62214" customFormat="false" ht="15" hidden="false" customHeight="false" outlineLevel="0" collapsed="false"/>
    <row r="62215" customFormat="false" ht="15" hidden="false" customHeight="false" outlineLevel="0" collapsed="false"/>
    <row r="62216" customFormat="false" ht="15" hidden="false" customHeight="false" outlineLevel="0" collapsed="false"/>
    <row r="62217" customFormat="false" ht="15" hidden="false" customHeight="false" outlineLevel="0" collapsed="false"/>
    <row r="62218" customFormat="false" ht="15" hidden="false" customHeight="false" outlineLevel="0" collapsed="false"/>
    <row r="62219" customFormat="false" ht="15" hidden="false" customHeight="false" outlineLevel="0" collapsed="false"/>
    <row r="62220" customFormat="false" ht="15" hidden="false" customHeight="false" outlineLevel="0" collapsed="false"/>
    <row r="62221" customFormat="false" ht="15" hidden="false" customHeight="false" outlineLevel="0" collapsed="false"/>
    <row r="62222" customFormat="false" ht="15" hidden="false" customHeight="false" outlineLevel="0" collapsed="false"/>
    <row r="62223" customFormat="false" ht="15" hidden="false" customHeight="false" outlineLevel="0" collapsed="false"/>
    <row r="62224" customFormat="false" ht="15" hidden="false" customHeight="false" outlineLevel="0" collapsed="false"/>
    <row r="62225" customFormat="false" ht="15" hidden="false" customHeight="false" outlineLevel="0" collapsed="false"/>
    <row r="62226" customFormat="false" ht="15" hidden="false" customHeight="false" outlineLevel="0" collapsed="false"/>
    <row r="62227" customFormat="false" ht="15" hidden="false" customHeight="false" outlineLevel="0" collapsed="false"/>
    <row r="62228" customFormat="false" ht="15" hidden="false" customHeight="false" outlineLevel="0" collapsed="false"/>
    <row r="62229" customFormat="false" ht="15" hidden="false" customHeight="false" outlineLevel="0" collapsed="false"/>
    <row r="62230" customFormat="false" ht="15" hidden="false" customHeight="false" outlineLevel="0" collapsed="false"/>
    <row r="62231" customFormat="false" ht="15" hidden="false" customHeight="false" outlineLevel="0" collapsed="false"/>
    <row r="62232" customFormat="false" ht="15" hidden="false" customHeight="false" outlineLevel="0" collapsed="false"/>
    <row r="62233" customFormat="false" ht="15" hidden="false" customHeight="false" outlineLevel="0" collapsed="false"/>
    <row r="62234" customFormat="false" ht="15" hidden="false" customHeight="false" outlineLevel="0" collapsed="false"/>
    <row r="62235" customFormat="false" ht="15" hidden="false" customHeight="false" outlineLevel="0" collapsed="false"/>
    <row r="62236" customFormat="false" ht="15" hidden="false" customHeight="false" outlineLevel="0" collapsed="false"/>
    <row r="62237" customFormat="false" ht="15" hidden="false" customHeight="false" outlineLevel="0" collapsed="false"/>
    <row r="62238" customFormat="false" ht="15" hidden="false" customHeight="false" outlineLevel="0" collapsed="false"/>
    <row r="62239" customFormat="false" ht="15" hidden="false" customHeight="false" outlineLevel="0" collapsed="false"/>
    <row r="62240" customFormat="false" ht="15" hidden="false" customHeight="false" outlineLevel="0" collapsed="false"/>
    <row r="62241" customFormat="false" ht="15" hidden="false" customHeight="false" outlineLevel="0" collapsed="false"/>
    <row r="62242" customFormat="false" ht="15" hidden="false" customHeight="false" outlineLevel="0" collapsed="false"/>
    <row r="62243" customFormat="false" ht="15" hidden="false" customHeight="false" outlineLevel="0" collapsed="false"/>
    <row r="62244" customFormat="false" ht="15" hidden="false" customHeight="false" outlineLevel="0" collapsed="false"/>
    <row r="62245" customFormat="false" ht="15" hidden="false" customHeight="false" outlineLevel="0" collapsed="false"/>
    <row r="62246" customFormat="false" ht="15" hidden="false" customHeight="false" outlineLevel="0" collapsed="false"/>
    <row r="62247" customFormat="false" ht="15" hidden="false" customHeight="false" outlineLevel="0" collapsed="false"/>
    <row r="62248" customFormat="false" ht="15" hidden="false" customHeight="false" outlineLevel="0" collapsed="false"/>
    <row r="62249" customFormat="false" ht="15" hidden="false" customHeight="false" outlineLevel="0" collapsed="false"/>
    <row r="62250" customFormat="false" ht="15" hidden="false" customHeight="false" outlineLevel="0" collapsed="false"/>
    <row r="62251" customFormat="false" ht="15" hidden="false" customHeight="false" outlineLevel="0" collapsed="false"/>
    <row r="62252" customFormat="false" ht="15" hidden="false" customHeight="false" outlineLevel="0" collapsed="false"/>
    <row r="62253" customFormat="false" ht="15" hidden="false" customHeight="false" outlineLevel="0" collapsed="false"/>
    <row r="62254" customFormat="false" ht="15" hidden="false" customHeight="false" outlineLevel="0" collapsed="false"/>
    <row r="62255" customFormat="false" ht="15" hidden="false" customHeight="false" outlineLevel="0" collapsed="false"/>
    <row r="62256" customFormat="false" ht="15" hidden="false" customHeight="false" outlineLevel="0" collapsed="false"/>
    <row r="62257" customFormat="false" ht="15" hidden="false" customHeight="false" outlineLevel="0" collapsed="false"/>
    <row r="62258" customFormat="false" ht="15" hidden="false" customHeight="false" outlineLevel="0" collapsed="false"/>
    <row r="62259" customFormat="false" ht="15" hidden="false" customHeight="false" outlineLevel="0" collapsed="false"/>
    <row r="62260" customFormat="false" ht="15" hidden="false" customHeight="false" outlineLevel="0" collapsed="false"/>
    <row r="62261" customFormat="false" ht="15" hidden="false" customHeight="false" outlineLevel="0" collapsed="false"/>
    <row r="62262" customFormat="false" ht="15" hidden="false" customHeight="false" outlineLevel="0" collapsed="false"/>
    <row r="62263" customFormat="false" ht="15" hidden="false" customHeight="false" outlineLevel="0" collapsed="false"/>
    <row r="62264" customFormat="false" ht="15" hidden="false" customHeight="false" outlineLevel="0" collapsed="false"/>
    <row r="62265" customFormat="false" ht="15" hidden="false" customHeight="false" outlineLevel="0" collapsed="false"/>
    <row r="62266" customFormat="false" ht="15" hidden="false" customHeight="false" outlineLevel="0" collapsed="false"/>
    <row r="62267" customFormat="false" ht="15" hidden="false" customHeight="false" outlineLevel="0" collapsed="false"/>
    <row r="62268" customFormat="false" ht="15" hidden="false" customHeight="false" outlineLevel="0" collapsed="false"/>
    <row r="62269" customFormat="false" ht="15" hidden="false" customHeight="false" outlineLevel="0" collapsed="false"/>
    <row r="62270" customFormat="false" ht="15" hidden="false" customHeight="false" outlineLevel="0" collapsed="false"/>
    <row r="62271" customFormat="false" ht="15" hidden="false" customHeight="false" outlineLevel="0" collapsed="false"/>
    <row r="62272" customFormat="false" ht="15" hidden="false" customHeight="false" outlineLevel="0" collapsed="false"/>
    <row r="62273" customFormat="false" ht="15" hidden="false" customHeight="false" outlineLevel="0" collapsed="false"/>
    <row r="62274" customFormat="false" ht="15" hidden="false" customHeight="false" outlineLevel="0" collapsed="false"/>
    <row r="62275" customFormat="false" ht="15" hidden="false" customHeight="false" outlineLevel="0" collapsed="false"/>
    <row r="62276" customFormat="false" ht="15" hidden="false" customHeight="false" outlineLevel="0" collapsed="false"/>
    <row r="62277" customFormat="false" ht="15" hidden="false" customHeight="false" outlineLevel="0" collapsed="false"/>
    <row r="62278" customFormat="false" ht="15" hidden="false" customHeight="false" outlineLevel="0" collapsed="false"/>
    <row r="62279" customFormat="false" ht="15" hidden="false" customHeight="false" outlineLevel="0" collapsed="false"/>
    <row r="62280" customFormat="false" ht="15" hidden="false" customHeight="false" outlineLevel="0" collapsed="false"/>
    <row r="62281" customFormat="false" ht="15" hidden="false" customHeight="false" outlineLevel="0" collapsed="false"/>
    <row r="62282" customFormat="false" ht="15" hidden="false" customHeight="false" outlineLevel="0" collapsed="false"/>
    <row r="62283" customFormat="false" ht="15" hidden="false" customHeight="false" outlineLevel="0" collapsed="false"/>
    <row r="62284" customFormat="false" ht="15" hidden="false" customHeight="false" outlineLevel="0" collapsed="false"/>
    <row r="62285" customFormat="false" ht="15" hidden="false" customHeight="false" outlineLevel="0" collapsed="false"/>
    <row r="62286" customFormat="false" ht="15" hidden="false" customHeight="false" outlineLevel="0" collapsed="false"/>
    <row r="62287" customFormat="false" ht="15" hidden="false" customHeight="false" outlineLevel="0" collapsed="false"/>
    <row r="62288" customFormat="false" ht="15" hidden="false" customHeight="false" outlineLevel="0" collapsed="false"/>
    <row r="62289" customFormat="false" ht="15" hidden="false" customHeight="false" outlineLevel="0" collapsed="false"/>
    <row r="62290" customFormat="false" ht="15" hidden="false" customHeight="false" outlineLevel="0" collapsed="false"/>
    <row r="62291" customFormat="false" ht="15" hidden="false" customHeight="false" outlineLevel="0" collapsed="false"/>
    <row r="62292" customFormat="false" ht="15" hidden="false" customHeight="false" outlineLevel="0" collapsed="false"/>
    <row r="62293" customFormat="false" ht="15" hidden="false" customHeight="false" outlineLevel="0" collapsed="false"/>
    <row r="62294" customFormat="false" ht="15" hidden="false" customHeight="false" outlineLevel="0" collapsed="false"/>
    <row r="62295" customFormat="false" ht="15" hidden="false" customHeight="false" outlineLevel="0" collapsed="false"/>
    <row r="62296" customFormat="false" ht="15" hidden="false" customHeight="false" outlineLevel="0" collapsed="false"/>
    <row r="62297" customFormat="false" ht="15" hidden="false" customHeight="false" outlineLevel="0" collapsed="false"/>
    <row r="62298" customFormat="false" ht="15" hidden="false" customHeight="false" outlineLevel="0" collapsed="false"/>
    <row r="62299" customFormat="false" ht="15" hidden="false" customHeight="false" outlineLevel="0" collapsed="false"/>
    <row r="62300" customFormat="false" ht="15" hidden="false" customHeight="false" outlineLevel="0" collapsed="false"/>
    <row r="62301" customFormat="false" ht="15" hidden="false" customHeight="false" outlineLevel="0" collapsed="false"/>
    <row r="62302" customFormat="false" ht="15" hidden="false" customHeight="false" outlineLevel="0" collapsed="false"/>
    <row r="62303" customFormat="false" ht="15" hidden="false" customHeight="false" outlineLevel="0" collapsed="false"/>
    <row r="62304" customFormat="false" ht="15" hidden="false" customHeight="false" outlineLevel="0" collapsed="false"/>
    <row r="62305" customFormat="false" ht="15" hidden="false" customHeight="false" outlineLevel="0" collapsed="false"/>
    <row r="62306" customFormat="false" ht="15" hidden="false" customHeight="false" outlineLevel="0" collapsed="false"/>
    <row r="62307" customFormat="false" ht="15" hidden="false" customHeight="false" outlineLevel="0" collapsed="false"/>
    <row r="62308" customFormat="false" ht="15" hidden="false" customHeight="false" outlineLevel="0" collapsed="false"/>
    <row r="62309" customFormat="false" ht="15" hidden="false" customHeight="false" outlineLevel="0" collapsed="false"/>
    <row r="62310" customFormat="false" ht="15" hidden="false" customHeight="false" outlineLevel="0" collapsed="false"/>
    <row r="62311" customFormat="false" ht="15" hidden="false" customHeight="false" outlineLevel="0" collapsed="false"/>
    <row r="62312" customFormat="false" ht="15" hidden="false" customHeight="false" outlineLevel="0" collapsed="false"/>
    <row r="62313" customFormat="false" ht="15" hidden="false" customHeight="false" outlineLevel="0" collapsed="false"/>
    <row r="62314" customFormat="false" ht="15" hidden="false" customHeight="false" outlineLevel="0" collapsed="false"/>
    <row r="62315" customFormat="false" ht="15" hidden="false" customHeight="false" outlineLevel="0" collapsed="false"/>
    <row r="62316" customFormat="false" ht="15" hidden="false" customHeight="false" outlineLevel="0" collapsed="false"/>
    <row r="62317" customFormat="false" ht="15" hidden="false" customHeight="false" outlineLevel="0" collapsed="false"/>
    <row r="62318" customFormat="false" ht="15" hidden="false" customHeight="false" outlineLevel="0" collapsed="false"/>
    <row r="62319" customFormat="false" ht="15" hidden="false" customHeight="false" outlineLevel="0" collapsed="false"/>
    <row r="62320" customFormat="false" ht="15" hidden="false" customHeight="false" outlineLevel="0" collapsed="false"/>
    <row r="62321" customFormat="false" ht="15" hidden="false" customHeight="false" outlineLevel="0" collapsed="false"/>
    <row r="62322" customFormat="false" ht="15" hidden="false" customHeight="false" outlineLevel="0" collapsed="false"/>
    <row r="62323" customFormat="false" ht="15" hidden="false" customHeight="false" outlineLevel="0" collapsed="false"/>
    <row r="62324" customFormat="false" ht="15" hidden="false" customHeight="false" outlineLevel="0" collapsed="false"/>
    <row r="62325" customFormat="false" ht="15" hidden="false" customHeight="false" outlineLevel="0" collapsed="false"/>
    <row r="62326" customFormat="false" ht="15" hidden="false" customHeight="false" outlineLevel="0" collapsed="false"/>
    <row r="62327" customFormat="false" ht="15" hidden="false" customHeight="false" outlineLevel="0" collapsed="false"/>
    <row r="62328" customFormat="false" ht="15" hidden="false" customHeight="false" outlineLevel="0" collapsed="false"/>
    <row r="62329" customFormat="false" ht="15" hidden="false" customHeight="false" outlineLevel="0" collapsed="false"/>
    <row r="62330" customFormat="false" ht="15" hidden="false" customHeight="false" outlineLevel="0" collapsed="false"/>
    <row r="62331" customFormat="false" ht="15" hidden="false" customHeight="false" outlineLevel="0" collapsed="false"/>
    <row r="62332" customFormat="false" ht="15" hidden="false" customHeight="false" outlineLevel="0" collapsed="false"/>
    <row r="62333" customFormat="false" ht="15" hidden="false" customHeight="false" outlineLevel="0" collapsed="false"/>
    <row r="62334" customFormat="false" ht="15" hidden="false" customHeight="false" outlineLevel="0" collapsed="false"/>
    <row r="62335" customFormat="false" ht="15" hidden="false" customHeight="false" outlineLevel="0" collapsed="false"/>
    <row r="62336" customFormat="false" ht="15" hidden="false" customHeight="false" outlineLevel="0" collapsed="false"/>
    <row r="62337" customFormat="false" ht="15" hidden="false" customHeight="false" outlineLevel="0" collapsed="false"/>
    <row r="62338" customFormat="false" ht="15" hidden="false" customHeight="false" outlineLevel="0" collapsed="false"/>
    <row r="62339" customFormat="false" ht="15" hidden="false" customHeight="false" outlineLevel="0" collapsed="false"/>
    <row r="62340" customFormat="false" ht="15" hidden="false" customHeight="false" outlineLevel="0" collapsed="false"/>
    <row r="62341" customFormat="false" ht="15" hidden="false" customHeight="false" outlineLevel="0" collapsed="false"/>
    <row r="62342" customFormat="false" ht="15" hidden="false" customHeight="false" outlineLevel="0" collapsed="false"/>
    <row r="62343" customFormat="false" ht="15" hidden="false" customHeight="false" outlineLevel="0" collapsed="false"/>
    <row r="62344" customFormat="false" ht="15" hidden="false" customHeight="false" outlineLevel="0" collapsed="false"/>
    <row r="62345" customFormat="false" ht="15" hidden="false" customHeight="false" outlineLevel="0" collapsed="false"/>
    <row r="62346" customFormat="false" ht="15" hidden="false" customHeight="false" outlineLevel="0" collapsed="false"/>
    <row r="62347" customFormat="false" ht="15" hidden="false" customHeight="false" outlineLevel="0" collapsed="false"/>
    <row r="62348" customFormat="false" ht="15" hidden="false" customHeight="false" outlineLevel="0" collapsed="false"/>
    <row r="62349" customFormat="false" ht="15" hidden="false" customHeight="false" outlineLevel="0" collapsed="false"/>
    <row r="62350" customFormat="false" ht="15" hidden="false" customHeight="false" outlineLevel="0" collapsed="false"/>
    <row r="62351" customFormat="false" ht="15" hidden="false" customHeight="false" outlineLevel="0" collapsed="false"/>
    <row r="62352" customFormat="false" ht="15" hidden="false" customHeight="false" outlineLevel="0" collapsed="false"/>
    <row r="62353" customFormat="false" ht="15" hidden="false" customHeight="false" outlineLevel="0" collapsed="false"/>
    <row r="62354" customFormat="false" ht="15" hidden="false" customHeight="false" outlineLevel="0" collapsed="false"/>
    <row r="62355" customFormat="false" ht="15" hidden="false" customHeight="false" outlineLevel="0" collapsed="false"/>
    <row r="62356" customFormat="false" ht="15" hidden="false" customHeight="false" outlineLevel="0" collapsed="false"/>
    <row r="62357" customFormat="false" ht="15" hidden="false" customHeight="false" outlineLevel="0" collapsed="false"/>
    <row r="62358" customFormat="false" ht="15" hidden="false" customHeight="false" outlineLevel="0" collapsed="false"/>
    <row r="62359" customFormat="false" ht="15" hidden="false" customHeight="false" outlineLevel="0" collapsed="false"/>
    <row r="62360" customFormat="false" ht="15" hidden="false" customHeight="false" outlineLevel="0" collapsed="false"/>
    <row r="62361" customFormat="false" ht="15" hidden="false" customHeight="false" outlineLevel="0" collapsed="false"/>
    <row r="62362" customFormat="false" ht="15" hidden="false" customHeight="false" outlineLevel="0" collapsed="false"/>
    <row r="62363" customFormat="false" ht="15" hidden="false" customHeight="false" outlineLevel="0" collapsed="false"/>
    <row r="62364" customFormat="false" ht="15" hidden="false" customHeight="false" outlineLevel="0" collapsed="false"/>
    <row r="62365" customFormat="false" ht="15" hidden="false" customHeight="false" outlineLevel="0" collapsed="false"/>
    <row r="62366" customFormat="false" ht="15" hidden="false" customHeight="false" outlineLevel="0" collapsed="false"/>
    <row r="62367" customFormat="false" ht="15" hidden="false" customHeight="false" outlineLevel="0" collapsed="false"/>
    <row r="62368" customFormat="false" ht="15" hidden="false" customHeight="false" outlineLevel="0" collapsed="false"/>
    <row r="62369" customFormat="false" ht="15" hidden="false" customHeight="false" outlineLevel="0" collapsed="false"/>
    <row r="62370" customFormat="false" ht="15" hidden="false" customHeight="false" outlineLevel="0" collapsed="false"/>
    <row r="62371" customFormat="false" ht="15" hidden="false" customHeight="false" outlineLevel="0" collapsed="false"/>
    <row r="62372" customFormat="false" ht="15" hidden="false" customHeight="false" outlineLevel="0" collapsed="false"/>
    <row r="62373" customFormat="false" ht="15" hidden="false" customHeight="false" outlineLevel="0" collapsed="false"/>
    <row r="62374" customFormat="false" ht="15" hidden="false" customHeight="false" outlineLevel="0" collapsed="false"/>
    <row r="62375" customFormat="false" ht="15" hidden="false" customHeight="false" outlineLevel="0" collapsed="false"/>
    <row r="62376" customFormat="false" ht="15" hidden="false" customHeight="false" outlineLevel="0" collapsed="false"/>
    <row r="62377" customFormat="false" ht="15" hidden="false" customHeight="false" outlineLevel="0" collapsed="false"/>
    <row r="62378" customFormat="false" ht="15" hidden="false" customHeight="false" outlineLevel="0" collapsed="false"/>
    <row r="62379" customFormat="false" ht="15" hidden="false" customHeight="false" outlineLevel="0" collapsed="false"/>
    <row r="62380" customFormat="false" ht="15" hidden="false" customHeight="false" outlineLevel="0" collapsed="false"/>
    <row r="62381" customFormat="false" ht="15" hidden="false" customHeight="false" outlineLevel="0" collapsed="false"/>
    <row r="62382" customFormat="false" ht="15" hidden="false" customHeight="false" outlineLevel="0" collapsed="false"/>
    <row r="62383" customFormat="false" ht="15" hidden="false" customHeight="false" outlineLevel="0" collapsed="false"/>
    <row r="62384" customFormat="false" ht="15" hidden="false" customHeight="false" outlineLevel="0" collapsed="false"/>
    <row r="62385" customFormat="false" ht="15" hidden="false" customHeight="false" outlineLevel="0" collapsed="false"/>
    <row r="62386" customFormat="false" ht="15" hidden="false" customHeight="false" outlineLevel="0" collapsed="false"/>
    <row r="62387" customFormat="false" ht="15" hidden="false" customHeight="false" outlineLevel="0" collapsed="false"/>
    <row r="62388" customFormat="false" ht="15" hidden="false" customHeight="false" outlineLevel="0" collapsed="false"/>
    <row r="62389" customFormat="false" ht="15" hidden="false" customHeight="false" outlineLevel="0" collapsed="false"/>
    <row r="62390" customFormat="false" ht="15" hidden="false" customHeight="false" outlineLevel="0" collapsed="false"/>
    <row r="62391" customFormat="false" ht="15" hidden="false" customHeight="false" outlineLevel="0" collapsed="false"/>
    <row r="62392" customFormat="false" ht="15" hidden="false" customHeight="false" outlineLevel="0" collapsed="false"/>
    <row r="62393" customFormat="false" ht="15" hidden="false" customHeight="false" outlineLevel="0" collapsed="false"/>
    <row r="62394" customFormat="false" ht="15" hidden="false" customHeight="false" outlineLevel="0" collapsed="false"/>
    <row r="62395" customFormat="false" ht="15" hidden="false" customHeight="false" outlineLevel="0" collapsed="false"/>
    <row r="62396" customFormat="false" ht="15" hidden="false" customHeight="false" outlineLevel="0" collapsed="false"/>
    <row r="62397" customFormat="false" ht="15" hidden="false" customHeight="false" outlineLevel="0" collapsed="false"/>
    <row r="62398" customFormat="false" ht="15" hidden="false" customHeight="false" outlineLevel="0" collapsed="false"/>
    <row r="62399" customFormat="false" ht="15" hidden="false" customHeight="false" outlineLevel="0" collapsed="false"/>
    <row r="62400" customFormat="false" ht="15" hidden="false" customHeight="false" outlineLevel="0" collapsed="false"/>
    <row r="62401" customFormat="false" ht="15" hidden="false" customHeight="false" outlineLevel="0" collapsed="false"/>
    <row r="62402" customFormat="false" ht="15" hidden="false" customHeight="false" outlineLevel="0" collapsed="false"/>
    <row r="62403" customFormat="false" ht="15" hidden="false" customHeight="false" outlineLevel="0" collapsed="false"/>
    <row r="62404" customFormat="false" ht="15" hidden="false" customHeight="false" outlineLevel="0" collapsed="false"/>
    <row r="62405" customFormat="false" ht="15" hidden="false" customHeight="false" outlineLevel="0" collapsed="false"/>
    <row r="62406" customFormat="false" ht="15" hidden="false" customHeight="false" outlineLevel="0" collapsed="false"/>
    <row r="62407" customFormat="false" ht="15" hidden="false" customHeight="false" outlineLevel="0" collapsed="false"/>
    <row r="62408" customFormat="false" ht="15" hidden="false" customHeight="false" outlineLevel="0" collapsed="false"/>
    <row r="62409" customFormat="false" ht="15" hidden="false" customHeight="false" outlineLevel="0" collapsed="false"/>
    <row r="62410" customFormat="false" ht="15" hidden="false" customHeight="false" outlineLevel="0" collapsed="false"/>
    <row r="62411" customFormat="false" ht="15" hidden="false" customHeight="false" outlineLevel="0" collapsed="false"/>
    <row r="62412" customFormat="false" ht="15" hidden="false" customHeight="false" outlineLevel="0" collapsed="false"/>
    <row r="62413" customFormat="false" ht="15" hidden="false" customHeight="false" outlineLevel="0" collapsed="false"/>
    <row r="62414" customFormat="false" ht="15" hidden="false" customHeight="false" outlineLevel="0" collapsed="false"/>
    <row r="62415" customFormat="false" ht="15" hidden="false" customHeight="false" outlineLevel="0" collapsed="false"/>
    <row r="62416" customFormat="false" ht="15" hidden="false" customHeight="false" outlineLevel="0" collapsed="false"/>
    <row r="62417" customFormat="false" ht="15" hidden="false" customHeight="false" outlineLevel="0" collapsed="false"/>
    <row r="62418" customFormat="false" ht="15" hidden="false" customHeight="false" outlineLevel="0" collapsed="false"/>
    <row r="62419" customFormat="false" ht="15" hidden="false" customHeight="false" outlineLevel="0" collapsed="false"/>
    <row r="62420" customFormat="false" ht="15" hidden="false" customHeight="false" outlineLevel="0" collapsed="false"/>
    <row r="62421" customFormat="false" ht="15" hidden="false" customHeight="false" outlineLevel="0" collapsed="false"/>
    <row r="62422" customFormat="false" ht="15" hidden="false" customHeight="false" outlineLevel="0" collapsed="false"/>
    <row r="62423" customFormat="false" ht="15" hidden="false" customHeight="false" outlineLevel="0" collapsed="false"/>
    <row r="62424" customFormat="false" ht="15" hidden="false" customHeight="false" outlineLevel="0" collapsed="false"/>
    <row r="62425" customFormat="false" ht="15" hidden="false" customHeight="false" outlineLevel="0" collapsed="false"/>
    <row r="62426" customFormat="false" ht="15" hidden="false" customHeight="false" outlineLevel="0" collapsed="false"/>
    <row r="62427" customFormat="false" ht="15" hidden="false" customHeight="false" outlineLevel="0" collapsed="false"/>
    <row r="62428" customFormat="false" ht="15" hidden="false" customHeight="false" outlineLevel="0" collapsed="false"/>
    <row r="62429" customFormat="false" ht="15" hidden="false" customHeight="false" outlineLevel="0" collapsed="false"/>
    <row r="62430" customFormat="false" ht="15" hidden="false" customHeight="false" outlineLevel="0" collapsed="false"/>
    <row r="62431" customFormat="false" ht="15" hidden="false" customHeight="false" outlineLevel="0" collapsed="false"/>
    <row r="62432" customFormat="false" ht="15" hidden="false" customHeight="false" outlineLevel="0" collapsed="false"/>
    <row r="62433" customFormat="false" ht="15" hidden="false" customHeight="false" outlineLevel="0" collapsed="false"/>
    <row r="62434" customFormat="false" ht="15" hidden="false" customHeight="false" outlineLevel="0" collapsed="false"/>
    <row r="62435" customFormat="false" ht="15" hidden="false" customHeight="false" outlineLevel="0" collapsed="false"/>
    <row r="62436" customFormat="false" ht="15" hidden="false" customHeight="false" outlineLevel="0" collapsed="false"/>
    <row r="62437" customFormat="false" ht="15" hidden="false" customHeight="false" outlineLevel="0" collapsed="false"/>
    <row r="62438" customFormat="false" ht="15" hidden="false" customHeight="false" outlineLevel="0" collapsed="false"/>
    <row r="62439" customFormat="false" ht="15" hidden="false" customHeight="false" outlineLevel="0" collapsed="false"/>
    <row r="62440" customFormat="false" ht="15" hidden="false" customHeight="false" outlineLevel="0" collapsed="false"/>
    <row r="62441" customFormat="false" ht="15" hidden="false" customHeight="false" outlineLevel="0" collapsed="false"/>
    <row r="62442" customFormat="false" ht="15" hidden="false" customHeight="false" outlineLevel="0" collapsed="false"/>
    <row r="62443" customFormat="false" ht="15" hidden="false" customHeight="false" outlineLevel="0" collapsed="false"/>
    <row r="62444" customFormat="false" ht="15" hidden="false" customHeight="false" outlineLevel="0" collapsed="false"/>
    <row r="62445" customFormat="false" ht="15" hidden="false" customHeight="false" outlineLevel="0" collapsed="false"/>
    <row r="62446" customFormat="false" ht="15" hidden="false" customHeight="false" outlineLevel="0" collapsed="false"/>
    <row r="62447" customFormat="false" ht="15" hidden="false" customHeight="false" outlineLevel="0" collapsed="false"/>
    <row r="62448" customFormat="false" ht="15" hidden="false" customHeight="false" outlineLevel="0" collapsed="false"/>
    <row r="62449" customFormat="false" ht="15" hidden="false" customHeight="false" outlineLevel="0" collapsed="false"/>
    <row r="62450" customFormat="false" ht="15" hidden="false" customHeight="false" outlineLevel="0" collapsed="false"/>
    <row r="62451" customFormat="false" ht="15" hidden="false" customHeight="false" outlineLevel="0" collapsed="false"/>
    <row r="62452" customFormat="false" ht="15" hidden="false" customHeight="false" outlineLevel="0" collapsed="false"/>
    <row r="62453" customFormat="false" ht="15" hidden="false" customHeight="false" outlineLevel="0" collapsed="false"/>
    <row r="62454" customFormat="false" ht="15" hidden="false" customHeight="false" outlineLevel="0" collapsed="false"/>
    <row r="62455" customFormat="false" ht="15" hidden="false" customHeight="false" outlineLevel="0" collapsed="false"/>
    <row r="62456" customFormat="false" ht="15" hidden="false" customHeight="false" outlineLevel="0" collapsed="false"/>
    <row r="62457" customFormat="false" ht="15" hidden="false" customHeight="false" outlineLevel="0" collapsed="false"/>
    <row r="62458" customFormat="false" ht="15" hidden="false" customHeight="false" outlineLevel="0" collapsed="false"/>
    <row r="62459" customFormat="false" ht="15" hidden="false" customHeight="false" outlineLevel="0" collapsed="false"/>
    <row r="62460" customFormat="false" ht="15" hidden="false" customHeight="false" outlineLevel="0" collapsed="false"/>
    <row r="62461" customFormat="false" ht="15" hidden="false" customHeight="false" outlineLevel="0" collapsed="false"/>
    <row r="62462" customFormat="false" ht="15" hidden="false" customHeight="false" outlineLevel="0" collapsed="false"/>
    <row r="62463" customFormat="false" ht="15" hidden="false" customHeight="false" outlineLevel="0" collapsed="false"/>
    <row r="62464" customFormat="false" ht="15" hidden="false" customHeight="false" outlineLevel="0" collapsed="false"/>
    <row r="62465" customFormat="false" ht="15" hidden="false" customHeight="false" outlineLevel="0" collapsed="false"/>
    <row r="62466" customFormat="false" ht="15" hidden="false" customHeight="false" outlineLevel="0" collapsed="false"/>
    <row r="62467" customFormat="false" ht="15" hidden="false" customHeight="false" outlineLevel="0" collapsed="false"/>
    <row r="62468" customFormat="false" ht="15" hidden="false" customHeight="false" outlineLevel="0" collapsed="false"/>
    <row r="62469" customFormat="false" ht="15" hidden="false" customHeight="false" outlineLevel="0" collapsed="false"/>
    <row r="62470" customFormat="false" ht="15" hidden="false" customHeight="false" outlineLevel="0" collapsed="false"/>
    <row r="62471" customFormat="false" ht="15" hidden="false" customHeight="false" outlineLevel="0" collapsed="false"/>
    <row r="62472" customFormat="false" ht="15" hidden="false" customHeight="false" outlineLevel="0" collapsed="false"/>
    <row r="62473" customFormat="false" ht="15" hidden="false" customHeight="false" outlineLevel="0" collapsed="false"/>
    <row r="62474" customFormat="false" ht="15" hidden="false" customHeight="false" outlineLevel="0" collapsed="false"/>
    <row r="62475" customFormat="false" ht="15" hidden="false" customHeight="false" outlineLevel="0" collapsed="false"/>
    <row r="62476" customFormat="false" ht="15" hidden="false" customHeight="false" outlineLevel="0" collapsed="false"/>
    <row r="62477" customFormat="false" ht="15" hidden="false" customHeight="false" outlineLevel="0" collapsed="false"/>
    <row r="62478" customFormat="false" ht="15" hidden="false" customHeight="false" outlineLevel="0" collapsed="false"/>
    <row r="62479" customFormat="false" ht="15" hidden="false" customHeight="false" outlineLevel="0" collapsed="false"/>
    <row r="62480" customFormat="false" ht="15" hidden="false" customHeight="false" outlineLevel="0" collapsed="false"/>
    <row r="62481" customFormat="false" ht="15" hidden="false" customHeight="false" outlineLevel="0" collapsed="false"/>
    <row r="62482" customFormat="false" ht="15" hidden="false" customHeight="false" outlineLevel="0" collapsed="false"/>
    <row r="62483" customFormat="false" ht="15" hidden="false" customHeight="false" outlineLevel="0" collapsed="false"/>
    <row r="62484" customFormat="false" ht="15" hidden="false" customHeight="false" outlineLevel="0" collapsed="false"/>
    <row r="62485" customFormat="false" ht="15" hidden="false" customHeight="false" outlineLevel="0" collapsed="false"/>
    <row r="62486" customFormat="false" ht="15" hidden="false" customHeight="false" outlineLevel="0" collapsed="false"/>
    <row r="62487" customFormat="false" ht="15" hidden="false" customHeight="false" outlineLevel="0" collapsed="false"/>
    <row r="62488" customFormat="false" ht="15" hidden="false" customHeight="false" outlineLevel="0" collapsed="false"/>
    <row r="62489" customFormat="false" ht="15" hidden="false" customHeight="false" outlineLevel="0" collapsed="false"/>
    <row r="62490" customFormat="false" ht="15" hidden="false" customHeight="false" outlineLevel="0" collapsed="false"/>
    <row r="62491" customFormat="false" ht="15" hidden="false" customHeight="false" outlineLevel="0" collapsed="false"/>
    <row r="62492" customFormat="false" ht="15" hidden="false" customHeight="false" outlineLevel="0" collapsed="false"/>
    <row r="62493" customFormat="false" ht="15" hidden="false" customHeight="false" outlineLevel="0" collapsed="false"/>
    <row r="62494" customFormat="false" ht="15" hidden="false" customHeight="false" outlineLevel="0" collapsed="false"/>
    <row r="62495" customFormat="false" ht="15" hidden="false" customHeight="false" outlineLevel="0" collapsed="false"/>
    <row r="62496" customFormat="false" ht="15" hidden="false" customHeight="false" outlineLevel="0" collapsed="false"/>
    <row r="62497" customFormat="false" ht="15" hidden="false" customHeight="false" outlineLevel="0" collapsed="false"/>
    <row r="62498" customFormat="false" ht="15" hidden="false" customHeight="false" outlineLevel="0" collapsed="false"/>
    <row r="62499" customFormat="false" ht="15" hidden="false" customHeight="false" outlineLevel="0" collapsed="false"/>
    <row r="62500" customFormat="false" ht="15" hidden="false" customHeight="false" outlineLevel="0" collapsed="false"/>
    <row r="62501" customFormat="false" ht="15" hidden="false" customHeight="false" outlineLevel="0" collapsed="false"/>
    <row r="62502" customFormat="false" ht="15" hidden="false" customHeight="false" outlineLevel="0" collapsed="false"/>
    <row r="62503" customFormat="false" ht="15" hidden="false" customHeight="false" outlineLevel="0" collapsed="false"/>
    <row r="62504" customFormat="false" ht="15" hidden="false" customHeight="false" outlineLevel="0" collapsed="false"/>
    <row r="62505" customFormat="false" ht="15" hidden="false" customHeight="false" outlineLevel="0" collapsed="false"/>
    <row r="62506" customFormat="false" ht="15" hidden="false" customHeight="false" outlineLevel="0" collapsed="false"/>
    <row r="62507" customFormat="false" ht="15" hidden="false" customHeight="false" outlineLevel="0" collapsed="false"/>
    <row r="62508" customFormat="false" ht="15" hidden="false" customHeight="false" outlineLevel="0" collapsed="false"/>
    <row r="62509" customFormat="false" ht="15" hidden="false" customHeight="false" outlineLevel="0" collapsed="false"/>
    <row r="62510" customFormat="false" ht="15" hidden="false" customHeight="false" outlineLevel="0" collapsed="false"/>
    <row r="62511" customFormat="false" ht="15" hidden="false" customHeight="false" outlineLevel="0" collapsed="false"/>
    <row r="62512" customFormat="false" ht="15" hidden="false" customHeight="false" outlineLevel="0" collapsed="false"/>
    <row r="62513" customFormat="false" ht="15" hidden="false" customHeight="false" outlineLevel="0" collapsed="false"/>
    <row r="62514" customFormat="false" ht="15" hidden="false" customHeight="false" outlineLevel="0" collapsed="false"/>
    <row r="62515" customFormat="false" ht="15" hidden="false" customHeight="false" outlineLevel="0" collapsed="false"/>
    <row r="62516" customFormat="false" ht="15" hidden="false" customHeight="false" outlineLevel="0" collapsed="false"/>
    <row r="62517" customFormat="false" ht="15" hidden="false" customHeight="false" outlineLevel="0" collapsed="false"/>
    <row r="62518" customFormat="false" ht="15" hidden="false" customHeight="false" outlineLevel="0" collapsed="false"/>
    <row r="62519" customFormat="false" ht="15" hidden="false" customHeight="false" outlineLevel="0" collapsed="false"/>
    <row r="62520" customFormat="false" ht="15" hidden="false" customHeight="false" outlineLevel="0" collapsed="false"/>
    <row r="62521" customFormat="false" ht="15" hidden="false" customHeight="false" outlineLevel="0" collapsed="false"/>
    <row r="62522" customFormat="false" ht="15" hidden="false" customHeight="false" outlineLevel="0" collapsed="false"/>
    <row r="62523" customFormat="false" ht="15" hidden="false" customHeight="false" outlineLevel="0" collapsed="false"/>
    <row r="62524" customFormat="false" ht="15" hidden="false" customHeight="false" outlineLevel="0" collapsed="false"/>
    <row r="62525" customFormat="false" ht="15" hidden="false" customHeight="false" outlineLevel="0" collapsed="false"/>
    <row r="62526" customFormat="false" ht="15" hidden="false" customHeight="false" outlineLevel="0" collapsed="false"/>
    <row r="62527" customFormat="false" ht="15" hidden="false" customHeight="false" outlineLevel="0" collapsed="false"/>
    <row r="62528" customFormat="false" ht="15" hidden="false" customHeight="false" outlineLevel="0" collapsed="false"/>
    <row r="62529" customFormat="false" ht="15" hidden="false" customHeight="false" outlineLevel="0" collapsed="false"/>
    <row r="62530" customFormat="false" ht="15" hidden="false" customHeight="false" outlineLevel="0" collapsed="false"/>
    <row r="62531" customFormat="false" ht="15" hidden="false" customHeight="false" outlineLevel="0" collapsed="false"/>
    <row r="62532" customFormat="false" ht="15" hidden="false" customHeight="false" outlineLevel="0" collapsed="false"/>
    <row r="62533" customFormat="false" ht="15" hidden="false" customHeight="false" outlineLevel="0" collapsed="false"/>
    <row r="62534" customFormat="false" ht="15" hidden="false" customHeight="false" outlineLevel="0" collapsed="false"/>
    <row r="62535" customFormat="false" ht="15" hidden="false" customHeight="false" outlineLevel="0" collapsed="false"/>
    <row r="62536" customFormat="false" ht="15" hidden="false" customHeight="false" outlineLevel="0" collapsed="false"/>
    <row r="62537" customFormat="false" ht="15" hidden="false" customHeight="false" outlineLevel="0" collapsed="false"/>
    <row r="62538" customFormat="false" ht="15" hidden="false" customHeight="false" outlineLevel="0" collapsed="false"/>
    <row r="62539" customFormat="false" ht="15" hidden="false" customHeight="false" outlineLevel="0" collapsed="false"/>
    <row r="62540" customFormat="false" ht="15" hidden="false" customHeight="false" outlineLevel="0" collapsed="false"/>
    <row r="62541" customFormat="false" ht="15" hidden="false" customHeight="false" outlineLevel="0" collapsed="false"/>
    <row r="62542" customFormat="false" ht="15" hidden="false" customHeight="false" outlineLevel="0" collapsed="false"/>
    <row r="62543" customFormat="false" ht="15" hidden="false" customHeight="false" outlineLevel="0" collapsed="false"/>
    <row r="62544" customFormat="false" ht="15" hidden="false" customHeight="false" outlineLevel="0" collapsed="false"/>
    <row r="62545" customFormat="false" ht="15" hidden="false" customHeight="false" outlineLevel="0" collapsed="false"/>
    <row r="62546" customFormat="false" ht="15" hidden="false" customHeight="false" outlineLevel="0" collapsed="false"/>
    <row r="62547" customFormat="false" ht="15" hidden="false" customHeight="false" outlineLevel="0" collapsed="false"/>
    <row r="62548" customFormat="false" ht="15" hidden="false" customHeight="false" outlineLevel="0" collapsed="false"/>
    <row r="62549" customFormat="false" ht="15" hidden="false" customHeight="false" outlineLevel="0" collapsed="false"/>
    <row r="62550" customFormat="false" ht="15" hidden="false" customHeight="false" outlineLevel="0" collapsed="false"/>
    <row r="62551" customFormat="false" ht="15" hidden="false" customHeight="false" outlineLevel="0" collapsed="false"/>
    <row r="62552" customFormat="false" ht="15" hidden="false" customHeight="false" outlineLevel="0" collapsed="false"/>
    <row r="62553" customFormat="false" ht="15" hidden="false" customHeight="false" outlineLevel="0" collapsed="false"/>
    <row r="62554" customFormat="false" ht="15" hidden="false" customHeight="false" outlineLevel="0" collapsed="false"/>
    <row r="62555" customFormat="false" ht="15" hidden="false" customHeight="false" outlineLevel="0" collapsed="false"/>
    <row r="62556" customFormat="false" ht="15" hidden="false" customHeight="false" outlineLevel="0" collapsed="false"/>
    <row r="62557" customFormat="false" ht="15" hidden="false" customHeight="false" outlineLevel="0" collapsed="false"/>
    <row r="62558" customFormat="false" ht="15" hidden="false" customHeight="false" outlineLevel="0" collapsed="false"/>
    <row r="62559" customFormat="false" ht="15" hidden="false" customHeight="false" outlineLevel="0" collapsed="false"/>
    <row r="62560" customFormat="false" ht="15" hidden="false" customHeight="false" outlineLevel="0" collapsed="false"/>
    <row r="62561" customFormat="false" ht="15" hidden="false" customHeight="false" outlineLevel="0" collapsed="false"/>
    <row r="62562" customFormat="false" ht="15" hidden="false" customHeight="false" outlineLevel="0" collapsed="false"/>
    <row r="62563" customFormat="false" ht="15" hidden="false" customHeight="false" outlineLevel="0" collapsed="false"/>
    <row r="62564" customFormat="false" ht="15" hidden="false" customHeight="false" outlineLevel="0" collapsed="false"/>
    <row r="62565" customFormat="false" ht="15" hidden="false" customHeight="false" outlineLevel="0" collapsed="false"/>
    <row r="62566" customFormat="false" ht="15" hidden="false" customHeight="false" outlineLevel="0" collapsed="false"/>
    <row r="62567" customFormat="false" ht="15" hidden="false" customHeight="false" outlineLevel="0" collapsed="false"/>
    <row r="62568" customFormat="false" ht="15" hidden="false" customHeight="false" outlineLevel="0" collapsed="false"/>
    <row r="62569" customFormat="false" ht="15" hidden="false" customHeight="false" outlineLevel="0" collapsed="false"/>
    <row r="62570" customFormat="false" ht="15" hidden="false" customHeight="false" outlineLevel="0" collapsed="false"/>
    <row r="62571" customFormat="false" ht="15" hidden="false" customHeight="false" outlineLevel="0" collapsed="false"/>
    <row r="62572" customFormat="false" ht="15" hidden="false" customHeight="false" outlineLevel="0" collapsed="false"/>
    <row r="62573" customFormat="false" ht="15" hidden="false" customHeight="false" outlineLevel="0" collapsed="false"/>
    <row r="62574" customFormat="false" ht="15" hidden="false" customHeight="false" outlineLevel="0" collapsed="false"/>
    <row r="62575" customFormat="false" ht="15" hidden="false" customHeight="false" outlineLevel="0" collapsed="false"/>
    <row r="62576" customFormat="false" ht="15" hidden="false" customHeight="false" outlineLevel="0" collapsed="false"/>
    <row r="62577" customFormat="false" ht="15" hidden="false" customHeight="false" outlineLevel="0" collapsed="false"/>
    <row r="62578" customFormat="false" ht="15" hidden="false" customHeight="false" outlineLevel="0" collapsed="false"/>
    <row r="62579" customFormat="false" ht="15" hidden="false" customHeight="false" outlineLevel="0" collapsed="false"/>
    <row r="62580" customFormat="false" ht="15" hidden="false" customHeight="false" outlineLevel="0" collapsed="false"/>
    <row r="62581" customFormat="false" ht="15" hidden="false" customHeight="false" outlineLevel="0" collapsed="false"/>
    <row r="62582" customFormat="false" ht="15" hidden="false" customHeight="false" outlineLevel="0" collapsed="false"/>
    <row r="62583" customFormat="false" ht="15" hidden="false" customHeight="false" outlineLevel="0" collapsed="false"/>
    <row r="62584" customFormat="false" ht="15" hidden="false" customHeight="false" outlineLevel="0" collapsed="false"/>
    <row r="62585" customFormat="false" ht="15" hidden="false" customHeight="false" outlineLevel="0" collapsed="false"/>
    <row r="62586" customFormat="false" ht="15" hidden="false" customHeight="false" outlineLevel="0" collapsed="false"/>
    <row r="62587" customFormat="false" ht="15" hidden="false" customHeight="false" outlineLevel="0" collapsed="false"/>
    <row r="62588" customFormat="false" ht="15" hidden="false" customHeight="false" outlineLevel="0" collapsed="false"/>
    <row r="62589" customFormat="false" ht="15" hidden="false" customHeight="false" outlineLevel="0" collapsed="false"/>
    <row r="62590" customFormat="false" ht="15" hidden="false" customHeight="false" outlineLevel="0" collapsed="false"/>
    <row r="62591" customFormat="false" ht="15" hidden="false" customHeight="false" outlineLevel="0" collapsed="false"/>
    <row r="62592" customFormat="false" ht="15" hidden="false" customHeight="false" outlineLevel="0" collapsed="false"/>
    <row r="62593" customFormat="false" ht="15" hidden="false" customHeight="false" outlineLevel="0" collapsed="false"/>
    <row r="62594" customFormat="false" ht="15" hidden="false" customHeight="false" outlineLevel="0" collapsed="false"/>
    <row r="62595" customFormat="false" ht="15" hidden="false" customHeight="false" outlineLevel="0" collapsed="false"/>
    <row r="62596" customFormat="false" ht="15" hidden="false" customHeight="false" outlineLevel="0" collapsed="false"/>
    <row r="62597" customFormat="false" ht="15" hidden="false" customHeight="false" outlineLevel="0" collapsed="false"/>
    <row r="62598" customFormat="false" ht="15" hidden="false" customHeight="false" outlineLevel="0" collapsed="false"/>
    <row r="62599" customFormat="false" ht="15" hidden="false" customHeight="false" outlineLevel="0" collapsed="false"/>
    <row r="62600" customFormat="false" ht="15" hidden="false" customHeight="false" outlineLevel="0" collapsed="false"/>
    <row r="62601" customFormat="false" ht="15" hidden="false" customHeight="false" outlineLevel="0" collapsed="false"/>
    <row r="62602" customFormat="false" ht="15" hidden="false" customHeight="false" outlineLevel="0" collapsed="false"/>
    <row r="62603" customFormat="false" ht="15" hidden="false" customHeight="false" outlineLevel="0" collapsed="false"/>
    <row r="62604" customFormat="false" ht="15" hidden="false" customHeight="false" outlineLevel="0" collapsed="false"/>
    <row r="62605" customFormat="false" ht="15" hidden="false" customHeight="false" outlineLevel="0" collapsed="false"/>
    <row r="62606" customFormat="false" ht="15" hidden="false" customHeight="false" outlineLevel="0" collapsed="false"/>
    <row r="62607" customFormat="false" ht="15" hidden="false" customHeight="false" outlineLevel="0" collapsed="false"/>
    <row r="62608" customFormat="false" ht="15" hidden="false" customHeight="false" outlineLevel="0" collapsed="false"/>
    <row r="62609" customFormat="false" ht="15" hidden="false" customHeight="false" outlineLevel="0" collapsed="false"/>
    <row r="62610" customFormat="false" ht="15" hidden="false" customHeight="false" outlineLevel="0" collapsed="false"/>
    <row r="62611" customFormat="false" ht="15" hidden="false" customHeight="false" outlineLevel="0" collapsed="false"/>
    <row r="62612" customFormat="false" ht="15" hidden="false" customHeight="false" outlineLevel="0" collapsed="false"/>
    <row r="62613" customFormat="false" ht="15" hidden="false" customHeight="false" outlineLevel="0" collapsed="false"/>
    <row r="62614" customFormat="false" ht="15" hidden="false" customHeight="false" outlineLevel="0" collapsed="false"/>
    <row r="62615" customFormat="false" ht="15" hidden="false" customHeight="false" outlineLevel="0" collapsed="false"/>
    <row r="62616" customFormat="false" ht="15" hidden="false" customHeight="false" outlineLevel="0" collapsed="false"/>
    <row r="62617" customFormat="false" ht="15" hidden="false" customHeight="false" outlineLevel="0" collapsed="false"/>
    <row r="62618" customFormat="false" ht="15" hidden="false" customHeight="false" outlineLevel="0" collapsed="false"/>
    <row r="62619" customFormat="false" ht="15" hidden="false" customHeight="false" outlineLevel="0" collapsed="false"/>
    <row r="62620" customFormat="false" ht="15" hidden="false" customHeight="false" outlineLevel="0" collapsed="false"/>
    <row r="62621" customFormat="false" ht="15" hidden="false" customHeight="false" outlineLevel="0" collapsed="false"/>
    <row r="62622" customFormat="false" ht="15" hidden="false" customHeight="false" outlineLevel="0" collapsed="false"/>
    <row r="62623" customFormat="false" ht="15" hidden="false" customHeight="false" outlineLevel="0" collapsed="false"/>
    <row r="62624" customFormat="false" ht="15" hidden="false" customHeight="false" outlineLevel="0" collapsed="false"/>
    <row r="62625" customFormat="false" ht="15" hidden="false" customHeight="false" outlineLevel="0" collapsed="false"/>
    <row r="62626" customFormat="false" ht="15" hidden="false" customHeight="false" outlineLevel="0" collapsed="false"/>
    <row r="62627" customFormat="false" ht="15" hidden="false" customHeight="false" outlineLevel="0" collapsed="false"/>
    <row r="62628" customFormat="false" ht="15" hidden="false" customHeight="false" outlineLevel="0" collapsed="false"/>
    <row r="62629" customFormat="false" ht="15" hidden="false" customHeight="false" outlineLevel="0" collapsed="false"/>
    <row r="62630" customFormat="false" ht="15" hidden="false" customHeight="false" outlineLevel="0" collapsed="false"/>
    <row r="62631" customFormat="false" ht="15" hidden="false" customHeight="false" outlineLevel="0" collapsed="false"/>
    <row r="62632" customFormat="false" ht="15" hidden="false" customHeight="false" outlineLevel="0" collapsed="false"/>
    <row r="62633" customFormat="false" ht="15" hidden="false" customHeight="false" outlineLevel="0" collapsed="false"/>
    <row r="62634" customFormat="false" ht="15" hidden="false" customHeight="false" outlineLevel="0" collapsed="false"/>
    <row r="62635" customFormat="false" ht="15" hidden="false" customHeight="false" outlineLevel="0" collapsed="false"/>
    <row r="62636" customFormat="false" ht="15" hidden="false" customHeight="false" outlineLevel="0" collapsed="false"/>
    <row r="62637" customFormat="false" ht="15" hidden="false" customHeight="false" outlineLevel="0" collapsed="false"/>
    <row r="62638" customFormat="false" ht="15" hidden="false" customHeight="false" outlineLevel="0" collapsed="false"/>
    <row r="62639" customFormat="false" ht="15" hidden="false" customHeight="false" outlineLevel="0" collapsed="false"/>
    <row r="62640" customFormat="false" ht="15" hidden="false" customHeight="false" outlineLevel="0" collapsed="false"/>
    <row r="62641" customFormat="false" ht="15" hidden="false" customHeight="false" outlineLevel="0" collapsed="false"/>
    <row r="62642" customFormat="false" ht="15" hidden="false" customHeight="false" outlineLevel="0" collapsed="false"/>
    <row r="62643" customFormat="false" ht="15" hidden="false" customHeight="false" outlineLevel="0" collapsed="false"/>
    <row r="62644" customFormat="false" ht="15" hidden="false" customHeight="false" outlineLevel="0" collapsed="false"/>
    <row r="62645" customFormat="false" ht="15" hidden="false" customHeight="false" outlineLevel="0" collapsed="false"/>
    <row r="62646" customFormat="false" ht="15" hidden="false" customHeight="false" outlineLevel="0" collapsed="false"/>
    <row r="62647" customFormat="false" ht="15" hidden="false" customHeight="false" outlineLevel="0" collapsed="false"/>
    <row r="62648" customFormat="false" ht="15" hidden="false" customHeight="false" outlineLevel="0" collapsed="false"/>
    <row r="62649" customFormat="false" ht="15" hidden="false" customHeight="false" outlineLevel="0" collapsed="false"/>
    <row r="62650" customFormat="false" ht="15" hidden="false" customHeight="false" outlineLevel="0" collapsed="false"/>
    <row r="62651" customFormat="false" ht="15" hidden="false" customHeight="false" outlineLevel="0" collapsed="false"/>
    <row r="62652" customFormat="false" ht="15" hidden="false" customHeight="false" outlineLevel="0" collapsed="false"/>
    <row r="62653" customFormat="false" ht="15" hidden="false" customHeight="false" outlineLevel="0" collapsed="false"/>
    <row r="62654" customFormat="false" ht="15" hidden="false" customHeight="false" outlineLevel="0" collapsed="false"/>
    <row r="62655" customFormat="false" ht="15" hidden="false" customHeight="false" outlineLevel="0" collapsed="false"/>
    <row r="62656" customFormat="false" ht="15" hidden="false" customHeight="false" outlineLevel="0" collapsed="false"/>
    <row r="62657" customFormat="false" ht="15" hidden="false" customHeight="false" outlineLevel="0" collapsed="false"/>
    <row r="62658" customFormat="false" ht="15" hidden="false" customHeight="false" outlineLevel="0" collapsed="false"/>
    <row r="62659" customFormat="false" ht="15" hidden="false" customHeight="false" outlineLevel="0" collapsed="false"/>
    <row r="62660" customFormat="false" ht="15" hidden="false" customHeight="false" outlineLevel="0" collapsed="false"/>
    <row r="62661" customFormat="false" ht="15" hidden="false" customHeight="false" outlineLevel="0" collapsed="false"/>
    <row r="62662" customFormat="false" ht="15" hidden="false" customHeight="false" outlineLevel="0" collapsed="false"/>
    <row r="62663" customFormat="false" ht="15" hidden="false" customHeight="false" outlineLevel="0" collapsed="false"/>
    <row r="62664" customFormat="false" ht="15" hidden="false" customHeight="false" outlineLevel="0" collapsed="false"/>
    <row r="62665" customFormat="false" ht="15" hidden="false" customHeight="false" outlineLevel="0" collapsed="false"/>
    <row r="62666" customFormat="false" ht="15" hidden="false" customHeight="false" outlineLevel="0" collapsed="false"/>
    <row r="62667" customFormat="false" ht="15" hidden="false" customHeight="false" outlineLevel="0" collapsed="false"/>
    <row r="62668" customFormat="false" ht="15" hidden="false" customHeight="false" outlineLevel="0" collapsed="false"/>
    <row r="62669" customFormat="false" ht="15" hidden="false" customHeight="false" outlineLevel="0" collapsed="false"/>
    <row r="62670" customFormat="false" ht="15" hidden="false" customHeight="false" outlineLevel="0" collapsed="false"/>
    <row r="62671" customFormat="false" ht="15" hidden="false" customHeight="false" outlineLevel="0" collapsed="false"/>
    <row r="62672" customFormat="false" ht="15" hidden="false" customHeight="false" outlineLevel="0" collapsed="false"/>
    <row r="62673" customFormat="false" ht="15" hidden="false" customHeight="false" outlineLevel="0" collapsed="false"/>
    <row r="62674" customFormat="false" ht="15" hidden="false" customHeight="false" outlineLevel="0" collapsed="false"/>
    <row r="62675" customFormat="false" ht="15" hidden="false" customHeight="false" outlineLevel="0" collapsed="false"/>
    <row r="62676" customFormat="false" ht="15" hidden="false" customHeight="false" outlineLevel="0" collapsed="false"/>
    <row r="62677" customFormat="false" ht="15" hidden="false" customHeight="false" outlineLevel="0" collapsed="false"/>
    <row r="62678" customFormat="false" ht="15" hidden="false" customHeight="false" outlineLevel="0" collapsed="false"/>
    <row r="62679" customFormat="false" ht="15" hidden="false" customHeight="false" outlineLevel="0" collapsed="false"/>
    <row r="62680" customFormat="false" ht="15" hidden="false" customHeight="false" outlineLevel="0" collapsed="false"/>
    <row r="62681" customFormat="false" ht="15" hidden="false" customHeight="false" outlineLevel="0" collapsed="false"/>
    <row r="62682" customFormat="false" ht="15" hidden="false" customHeight="false" outlineLevel="0" collapsed="false"/>
    <row r="62683" customFormat="false" ht="15" hidden="false" customHeight="false" outlineLevel="0" collapsed="false"/>
    <row r="62684" customFormat="false" ht="15" hidden="false" customHeight="false" outlineLevel="0" collapsed="false"/>
    <row r="62685" customFormat="false" ht="15" hidden="false" customHeight="false" outlineLevel="0" collapsed="false"/>
    <row r="62686" customFormat="false" ht="15" hidden="false" customHeight="false" outlineLevel="0" collapsed="false"/>
    <row r="62687" customFormat="false" ht="15" hidden="false" customHeight="false" outlineLevel="0" collapsed="false"/>
    <row r="62688" customFormat="false" ht="15" hidden="false" customHeight="false" outlineLevel="0" collapsed="false"/>
    <row r="62689" customFormat="false" ht="15" hidden="false" customHeight="false" outlineLevel="0" collapsed="false"/>
    <row r="62690" customFormat="false" ht="15" hidden="false" customHeight="false" outlineLevel="0" collapsed="false"/>
    <row r="62691" customFormat="false" ht="15" hidden="false" customHeight="false" outlineLevel="0" collapsed="false"/>
    <row r="62692" customFormat="false" ht="15" hidden="false" customHeight="false" outlineLevel="0" collapsed="false"/>
    <row r="62693" customFormat="false" ht="15" hidden="false" customHeight="false" outlineLevel="0" collapsed="false"/>
    <row r="62694" customFormat="false" ht="15" hidden="false" customHeight="false" outlineLevel="0" collapsed="false"/>
    <row r="62695" customFormat="false" ht="15" hidden="false" customHeight="false" outlineLevel="0" collapsed="false"/>
    <row r="62696" customFormat="false" ht="15" hidden="false" customHeight="false" outlineLevel="0" collapsed="false"/>
    <row r="62697" customFormat="false" ht="15" hidden="false" customHeight="false" outlineLevel="0" collapsed="false"/>
    <row r="62698" customFormat="false" ht="15" hidden="false" customHeight="false" outlineLevel="0" collapsed="false"/>
    <row r="62699" customFormat="false" ht="15" hidden="false" customHeight="false" outlineLevel="0" collapsed="false"/>
    <row r="62700" customFormat="false" ht="15" hidden="false" customHeight="false" outlineLevel="0" collapsed="false"/>
    <row r="62701" customFormat="false" ht="15" hidden="false" customHeight="false" outlineLevel="0" collapsed="false"/>
    <row r="62702" customFormat="false" ht="15" hidden="false" customHeight="false" outlineLevel="0" collapsed="false"/>
    <row r="62703" customFormat="false" ht="15" hidden="false" customHeight="false" outlineLevel="0" collapsed="false"/>
    <row r="62704" customFormat="false" ht="15" hidden="false" customHeight="false" outlineLevel="0" collapsed="false"/>
    <row r="62705" customFormat="false" ht="15" hidden="false" customHeight="false" outlineLevel="0" collapsed="false"/>
    <row r="62706" customFormat="false" ht="15" hidden="false" customHeight="false" outlineLevel="0" collapsed="false"/>
    <row r="62707" customFormat="false" ht="15" hidden="false" customHeight="false" outlineLevel="0" collapsed="false"/>
    <row r="62708" customFormat="false" ht="15" hidden="false" customHeight="false" outlineLevel="0" collapsed="false"/>
    <row r="62709" customFormat="false" ht="15" hidden="false" customHeight="false" outlineLevel="0" collapsed="false"/>
    <row r="62710" customFormat="false" ht="15" hidden="false" customHeight="false" outlineLevel="0" collapsed="false"/>
    <row r="62711" customFormat="false" ht="15" hidden="false" customHeight="false" outlineLevel="0" collapsed="false"/>
    <row r="62712" customFormat="false" ht="15" hidden="false" customHeight="false" outlineLevel="0" collapsed="false"/>
    <row r="62713" customFormat="false" ht="15" hidden="false" customHeight="false" outlineLevel="0" collapsed="false"/>
    <row r="62714" customFormat="false" ht="15" hidden="false" customHeight="false" outlineLevel="0" collapsed="false"/>
    <row r="62715" customFormat="false" ht="15" hidden="false" customHeight="false" outlineLevel="0" collapsed="false"/>
    <row r="62716" customFormat="false" ht="15" hidden="false" customHeight="false" outlineLevel="0" collapsed="false"/>
    <row r="62717" customFormat="false" ht="15" hidden="false" customHeight="false" outlineLevel="0" collapsed="false"/>
    <row r="62718" customFormat="false" ht="15" hidden="false" customHeight="false" outlineLevel="0" collapsed="false"/>
    <row r="62719" customFormat="false" ht="15" hidden="false" customHeight="false" outlineLevel="0" collapsed="false"/>
    <row r="62720" customFormat="false" ht="15" hidden="false" customHeight="false" outlineLevel="0" collapsed="false"/>
    <row r="62721" customFormat="false" ht="15" hidden="false" customHeight="false" outlineLevel="0" collapsed="false"/>
    <row r="62722" customFormat="false" ht="15" hidden="false" customHeight="false" outlineLevel="0" collapsed="false"/>
    <row r="62723" customFormat="false" ht="15" hidden="false" customHeight="false" outlineLevel="0" collapsed="false"/>
    <row r="62724" customFormat="false" ht="15" hidden="false" customHeight="false" outlineLevel="0" collapsed="false"/>
    <row r="62725" customFormat="false" ht="15" hidden="false" customHeight="false" outlineLevel="0" collapsed="false"/>
    <row r="62726" customFormat="false" ht="15" hidden="false" customHeight="false" outlineLevel="0" collapsed="false"/>
    <row r="62727" customFormat="false" ht="15" hidden="false" customHeight="false" outlineLevel="0" collapsed="false"/>
    <row r="62728" customFormat="false" ht="15" hidden="false" customHeight="false" outlineLevel="0" collapsed="false"/>
    <row r="62729" customFormat="false" ht="15" hidden="false" customHeight="false" outlineLevel="0" collapsed="false"/>
    <row r="62730" customFormat="false" ht="15" hidden="false" customHeight="false" outlineLevel="0" collapsed="false"/>
    <row r="62731" customFormat="false" ht="15" hidden="false" customHeight="false" outlineLevel="0" collapsed="false"/>
    <row r="62732" customFormat="false" ht="15" hidden="false" customHeight="false" outlineLevel="0" collapsed="false"/>
    <row r="62733" customFormat="false" ht="15" hidden="false" customHeight="false" outlineLevel="0" collapsed="false"/>
    <row r="62734" customFormat="false" ht="15" hidden="false" customHeight="false" outlineLevel="0" collapsed="false"/>
    <row r="62735" customFormat="false" ht="15" hidden="false" customHeight="false" outlineLevel="0" collapsed="false"/>
    <row r="62736" customFormat="false" ht="15" hidden="false" customHeight="false" outlineLevel="0" collapsed="false"/>
    <row r="62737" customFormat="false" ht="15" hidden="false" customHeight="false" outlineLevel="0" collapsed="false"/>
    <row r="62738" customFormat="false" ht="15" hidden="false" customHeight="false" outlineLevel="0" collapsed="false"/>
    <row r="62739" customFormat="false" ht="15" hidden="false" customHeight="false" outlineLevel="0" collapsed="false"/>
    <row r="62740" customFormat="false" ht="15" hidden="false" customHeight="false" outlineLevel="0" collapsed="false"/>
    <row r="62741" customFormat="false" ht="15" hidden="false" customHeight="false" outlineLevel="0" collapsed="false"/>
    <row r="62742" customFormat="false" ht="15" hidden="false" customHeight="false" outlineLevel="0" collapsed="false"/>
    <row r="62743" customFormat="false" ht="15" hidden="false" customHeight="false" outlineLevel="0" collapsed="false"/>
    <row r="62744" customFormat="false" ht="15" hidden="false" customHeight="false" outlineLevel="0" collapsed="false"/>
    <row r="62745" customFormat="false" ht="15" hidden="false" customHeight="false" outlineLevel="0" collapsed="false"/>
    <row r="62746" customFormat="false" ht="15" hidden="false" customHeight="false" outlineLevel="0" collapsed="false"/>
    <row r="62747" customFormat="false" ht="15" hidden="false" customHeight="false" outlineLevel="0" collapsed="false"/>
    <row r="62748" customFormat="false" ht="15" hidden="false" customHeight="false" outlineLevel="0" collapsed="false"/>
    <row r="62749" customFormat="false" ht="15" hidden="false" customHeight="false" outlineLevel="0" collapsed="false"/>
    <row r="62750" customFormat="false" ht="15" hidden="false" customHeight="false" outlineLevel="0" collapsed="false"/>
    <row r="62751" customFormat="false" ht="15" hidden="false" customHeight="false" outlineLevel="0" collapsed="false"/>
    <row r="62752" customFormat="false" ht="15" hidden="false" customHeight="false" outlineLevel="0" collapsed="false"/>
    <row r="62753" customFormat="false" ht="15" hidden="false" customHeight="false" outlineLevel="0" collapsed="false"/>
    <row r="62754" customFormat="false" ht="15" hidden="false" customHeight="false" outlineLevel="0" collapsed="false"/>
    <row r="62755" customFormat="false" ht="15" hidden="false" customHeight="false" outlineLevel="0" collapsed="false"/>
    <row r="62756" customFormat="false" ht="15" hidden="false" customHeight="false" outlineLevel="0" collapsed="false"/>
    <row r="62757" customFormat="false" ht="15" hidden="false" customHeight="false" outlineLevel="0" collapsed="false"/>
    <row r="62758" customFormat="false" ht="15" hidden="false" customHeight="false" outlineLevel="0" collapsed="false"/>
    <row r="62759" customFormat="false" ht="15" hidden="false" customHeight="false" outlineLevel="0" collapsed="false"/>
    <row r="62760" customFormat="false" ht="15" hidden="false" customHeight="false" outlineLevel="0" collapsed="false"/>
    <row r="62761" customFormat="false" ht="15" hidden="false" customHeight="false" outlineLevel="0" collapsed="false"/>
    <row r="62762" customFormat="false" ht="15" hidden="false" customHeight="false" outlineLevel="0" collapsed="false"/>
    <row r="62763" customFormat="false" ht="15" hidden="false" customHeight="false" outlineLevel="0" collapsed="false"/>
    <row r="62764" customFormat="false" ht="15" hidden="false" customHeight="false" outlineLevel="0" collapsed="false"/>
    <row r="62765" customFormat="false" ht="15" hidden="false" customHeight="false" outlineLevel="0" collapsed="false"/>
    <row r="62766" customFormat="false" ht="15" hidden="false" customHeight="false" outlineLevel="0" collapsed="false"/>
    <row r="62767" customFormat="false" ht="15" hidden="false" customHeight="false" outlineLevel="0" collapsed="false"/>
    <row r="62768" customFormat="false" ht="15" hidden="false" customHeight="false" outlineLevel="0" collapsed="false"/>
    <row r="62769" customFormat="false" ht="15" hidden="false" customHeight="false" outlineLevel="0" collapsed="false"/>
    <row r="62770" customFormat="false" ht="15" hidden="false" customHeight="false" outlineLevel="0" collapsed="false"/>
    <row r="62771" customFormat="false" ht="15" hidden="false" customHeight="false" outlineLevel="0" collapsed="false"/>
    <row r="62772" customFormat="false" ht="15" hidden="false" customHeight="false" outlineLevel="0" collapsed="false"/>
    <row r="62773" customFormat="false" ht="15" hidden="false" customHeight="false" outlineLevel="0" collapsed="false"/>
    <row r="62774" customFormat="false" ht="15" hidden="false" customHeight="false" outlineLevel="0" collapsed="false"/>
    <row r="62775" customFormat="false" ht="15" hidden="false" customHeight="false" outlineLevel="0" collapsed="false"/>
    <row r="62776" customFormat="false" ht="15" hidden="false" customHeight="false" outlineLevel="0" collapsed="false"/>
    <row r="62777" customFormat="false" ht="15" hidden="false" customHeight="false" outlineLevel="0" collapsed="false"/>
    <row r="62778" customFormat="false" ht="15" hidden="false" customHeight="false" outlineLevel="0" collapsed="false"/>
    <row r="62779" customFormat="false" ht="15" hidden="false" customHeight="false" outlineLevel="0" collapsed="false"/>
    <row r="62780" customFormat="false" ht="15" hidden="false" customHeight="false" outlineLevel="0" collapsed="false"/>
    <row r="62781" customFormat="false" ht="15" hidden="false" customHeight="false" outlineLevel="0" collapsed="false"/>
    <row r="62782" customFormat="false" ht="15" hidden="false" customHeight="false" outlineLevel="0" collapsed="false"/>
    <row r="62783" customFormat="false" ht="15" hidden="false" customHeight="false" outlineLevel="0" collapsed="false"/>
    <row r="62784" customFormat="false" ht="15" hidden="false" customHeight="false" outlineLevel="0" collapsed="false"/>
    <row r="62785" customFormat="false" ht="15" hidden="false" customHeight="false" outlineLevel="0" collapsed="false"/>
    <row r="62786" customFormat="false" ht="15" hidden="false" customHeight="false" outlineLevel="0" collapsed="false"/>
    <row r="62787" customFormat="false" ht="15" hidden="false" customHeight="false" outlineLevel="0" collapsed="false"/>
    <row r="62788" customFormat="false" ht="15" hidden="false" customHeight="false" outlineLevel="0" collapsed="false"/>
    <row r="62789" customFormat="false" ht="15" hidden="false" customHeight="false" outlineLevel="0" collapsed="false"/>
    <row r="62790" customFormat="false" ht="15" hidden="false" customHeight="false" outlineLevel="0" collapsed="false"/>
    <row r="62791" customFormat="false" ht="15" hidden="false" customHeight="false" outlineLevel="0" collapsed="false"/>
    <row r="62792" customFormat="false" ht="15" hidden="false" customHeight="false" outlineLevel="0" collapsed="false"/>
    <row r="62793" customFormat="false" ht="15" hidden="false" customHeight="false" outlineLevel="0" collapsed="false"/>
    <row r="62794" customFormat="false" ht="15" hidden="false" customHeight="false" outlineLevel="0" collapsed="false"/>
    <row r="62795" customFormat="false" ht="15" hidden="false" customHeight="false" outlineLevel="0" collapsed="false"/>
    <row r="62796" customFormat="false" ht="15" hidden="false" customHeight="false" outlineLevel="0" collapsed="false"/>
    <row r="62797" customFormat="false" ht="15" hidden="false" customHeight="false" outlineLevel="0" collapsed="false"/>
    <row r="62798" customFormat="false" ht="15" hidden="false" customHeight="false" outlineLevel="0" collapsed="false"/>
    <row r="62799" customFormat="false" ht="15" hidden="false" customHeight="false" outlineLevel="0" collapsed="false"/>
    <row r="62800" customFormat="false" ht="15" hidden="false" customHeight="false" outlineLevel="0" collapsed="false"/>
    <row r="62801" customFormat="false" ht="15" hidden="false" customHeight="false" outlineLevel="0" collapsed="false"/>
    <row r="62802" customFormat="false" ht="15" hidden="false" customHeight="false" outlineLevel="0" collapsed="false"/>
    <row r="62803" customFormat="false" ht="15" hidden="false" customHeight="false" outlineLevel="0" collapsed="false"/>
    <row r="62804" customFormat="false" ht="15" hidden="false" customHeight="false" outlineLevel="0" collapsed="false"/>
    <row r="62805" customFormat="false" ht="15" hidden="false" customHeight="false" outlineLevel="0" collapsed="false"/>
    <row r="62806" customFormat="false" ht="15" hidden="false" customHeight="false" outlineLevel="0" collapsed="false"/>
    <row r="62807" customFormat="false" ht="15" hidden="false" customHeight="false" outlineLevel="0" collapsed="false"/>
    <row r="62808" customFormat="false" ht="15" hidden="false" customHeight="false" outlineLevel="0" collapsed="false"/>
    <row r="62809" customFormat="false" ht="15" hidden="false" customHeight="false" outlineLevel="0" collapsed="false"/>
    <row r="62810" customFormat="false" ht="15" hidden="false" customHeight="false" outlineLevel="0" collapsed="false"/>
    <row r="62811" customFormat="false" ht="15" hidden="false" customHeight="false" outlineLevel="0" collapsed="false"/>
    <row r="62812" customFormat="false" ht="15" hidden="false" customHeight="false" outlineLevel="0" collapsed="false"/>
    <row r="62813" customFormat="false" ht="15" hidden="false" customHeight="false" outlineLevel="0" collapsed="false"/>
    <row r="62814" customFormat="false" ht="15" hidden="false" customHeight="false" outlineLevel="0" collapsed="false"/>
    <row r="62815" customFormat="false" ht="15" hidden="false" customHeight="false" outlineLevel="0" collapsed="false"/>
    <row r="62816" customFormat="false" ht="15" hidden="false" customHeight="false" outlineLevel="0" collapsed="false"/>
    <row r="62817" customFormat="false" ht="15" hidden="false" customHeight="false" outlineLevel="0" collapsed="false"/>
    <row r="62818" customFormat="false" ht="15" hidden="false" customHeight="false" outlineLevel="0" collapsed="false"/>
    <row r="62819" customFormat="false" ht="15" hidden="false" customHeight="false" outlineLevel="0" collapsed="false"/>
    <row r="62820" customFormat="false" ht="15" hidden="false" customHeight="false" outlineLevel="0" collapsed="false"/>
    <row r="62821" customFormat="false" ht="15" hidden="false" customHeight="false" outlineLevel="0" collapsed="false"/>
    <row r="62822" customFormat="false" ht="15" hidden="false" customHeight="false" outlineLevel="0" collapsed="false"/>
    <row r="62823" customFormat="false" ht="15" hidden="false" customHeight="false" outlineLevel="0" collapsed="false"/>
    <row r="62824" customFormat="false" ht="15" hidden="false" customHeight="false" outlineLevel="0" collapsed="false"/>
    <row r="62825" customFormat="false" ht="15" hidden="false" customHeight="false" outlineLevel="0" collapsed="false"/>
    <row r="62826" customFormat="false" ht="15" hidden="false" customHeight="false" outlineLevel="0" collapsed="false"/>
    <row r="62827" customFormat="false" ht="15" hidden="false" customHeight="false" outlineLevel="0" collapsed="false"/>
    <row r="62828" customFormat="false" ht="15" hidden="false" customHeight="false" outlineLevel="0" collapsed="false"/>
    <row r="62829" customFormat="false" ht="15" hidden="false" customHeight="false" outlineLevel="0" collapsed="false"/>
    <row r="62830" customFormat="false" ht="15" hidden="false" customHeight="false" outlineLevel="0" collapsed="false"/>
    <row r="62831" customFormat="false" ht="15" hidden="false" customHeight="false" outlineLevel="0" collapsed="false"/>
    <row r="62832" customFormat="false" ht="15" hidden="false" customHeight="false" outlineLevel="0" collapsed="false"/>
    <row r="62833" customFormat="false" ht="15" hidden="false" customHeight="false" outlineLevel="0" collapsed="false"/>
    <row r="62834" customFormat="false" ht="15" hidden="false" customHeight="false" outlineLevel="0" collapsed="false"/>
    <row r="62835" customFormat="false" ht="15" hidden="false" customHeight="false" outlineLevel="0" collapsed="false"/>
    <row r="62836" customFormat="false" ht="15" hidden="false" customHeight="false" outlineLevel="0" collapsed="false"/>
    <row r="62837" customFormat="false" ht="15" hidden="false" customHeight="false" outlineLevel="0" collapsed="false"/>
    <row r="62838" customFormat="false" ht="15" hidden="false" customHeight="false" outlineLevel="0" collapsed="false"/>
    <row r="62839" customFormat="false" ht="15" hidden="false" customHeight="false" outlineLevel="0" collapsed="false"/>
    <row r="62840" customFormat="false" ht="15" hidden="false" customHeight="false" outlineLevel="0" collapsed="false"/>
    <row r="62841" customFormat="false" ht="15" hidden="false" customHeight="false" outlineLevel="0" collapsed="false"/>
    <row r="62842" customFormat="false" ht="15" hidden="false" customHeight="false" outlineLevel="0" collapsed="false"/>
    <row r="62843" customFormat="false" ht="15" hidden="false" customHeight="false" outlineLevel="0" collapsed="false"/>
    <row r="62844" customFormat="false" ht="15" hidden="false" customHeight="false" outlineLevel="0" collapsed="false"/>
    <row r="62845" customFormat="false" ht="15" hidden="false" customHeight="false" outlineLevel="0" collapsed="false"/>
    <row r="62846" customFormat="false" ht="15" hidden="false" customHeight="false" outlineLevel="0" collapsed="false"/>
    <row r="62847" customFormat="false" ht="15" hidden="false" customHeight="false" outlineLevel="0" collapsed="false"/>
    <row r="62848" customFormat="false" ht="15" hidden="false" customHeight="false" outlineLevel="0" collapsed="false"/>
    <row r="62849" customFormat="false" ht="15" hidden="false" customHeight="false" outlineLevel="0" collapsed="false"/>
    <row r="62850" customFormat="false" ht="15" hidden="false" customHeight="false" outlineLevel="0" collapsed="false"/>
    <row r="62851" customFormat="false" ht="15" hidden="false" customHeight="false" outlineLevel="0" collapsed="false"/>
    <row r="62852" customFormat="false" ht="15" hidden="false" customHeight="false" outlineLevel="0" collapsed="false"/>
    <row r="62853" customFormat="false" ht="15" hidden="false" customHeight="false" outlineLevel="0" collapsed="false"/>
    <row r="62854" customFormat="false" ht="15" hidden="false" customHeight="false" outlineLevel="0" collapsed="false"/>
    <row r="62855" customFormat="false" ht="15" hidden="false" customHeight="false" outlineLevel="0" collapsed="false"/>
    <row r="62856" customFormat="false" ht="15" hidden="false" customHeight="false" outlineLevel="0" collapsed="false"/>
    <row r="62857" customFormat="false" ht="15" hidden="false" customHeight="false" outlineLevel="0" collapsed="false"/>
    <row r="62858" customFormat="false" ht="15" hidden="false" customHeight="false" outlineLevel="0" collapsed="false"/>
    <row r="62859" customFormat="false" ht="15" hidden="false" customHeight="false" outlineLevel="0" collapsed="false"/>
    <row r="62860" customFormat="false" ht="15" hidden="false" customHeight="false" outlineLevel="0" collapsed="false"/>
    <row r="62861" customFormat="false" ht="15" hidden="false" customHeight="false" outlineLevel="0" collapsed="false"/>
    <row r="62862" customFormat="false" ht="15" hidden="false" customHeight="false" outlineLevel="0" collapsed="false"/>
    <row r="62863" customFormat="false" ht="15" hidden="false" customHeight="false" outlineLevel="0" collapsed="false"/>
    <row r="62864" customFormat="false" ht="15" hidden="false" customHeight="false" outlineLevel="0" collapsed="false"/>
    <row r="62865" customFormat="false" ht="15" hidden="false" customHeight="false" outlineLevel="0" collapsed="false"/>
    <row r="62866" customFormat="false" ht="15" hidden="false" customHeight="false" outlineLevel="0" collapsed="false"/>
    <row r="62867" customFormat="false" ht="15" hidden="false" customHeight="false" outlineLevel="0" collapsed="false"/>
    <row r="62868" customFormat="false" ht="15" hidden="false" customHeight="false" outlineLevel="0" collapsed="false"/>
    <row r="62869" customFormat="false" ht="15" hidden="false" customHeight="false" outlineLevel="0" collapsed="false"/>
    <row r="62870" customFormat="false" ht="15" hidden="false" customHeight="false" outlineLevel="0" collapsed="false"/>
    <row r="62871" customFormat="false" ht="15" hidden="false" customHeight="false" outlineLevel="0" collapsed="false"/>
    <row r="62872" customFormat="false" ht="15" hidden="false" customHeight="false" outlineLevel="0" collapsed="false"/>
    <row r="62873" customFormat="false" ht="15" hidden="false" customHeight="false" outlineLevel="0" collapsed="false"/>
    <row r="62874" customFormat="false" ht="15" hidden="false" customHeight="false" outlineLevel="0" collapsed="false"/>
    <row r="62875" customFormat="false" ht="15" hidden="false" customHeight="false" outlineLevel="0" collapsed="false"/>
    <row r="62876" customFormat="false" ht="15" hidden="false" customHeight="false" outlineLevel="0" collapsed="false"/>
    <row r="62877" customFormat="false" ht="15" hidden="false" customHeight="false" outlineLevel="0" collapsed="false"/>
    <row r="62878" customFormat="false" ht="15" hidden="false" customHeight="false" outlineLevel="0" collapsed="false"/>
    <row r="62879" customFormat="false" ht="15" hidden="false" customHeight="false" outlineLevel="0" collapsed="false"/>
    <row r="62880" customFormat="false" ht="15" hidden="false" customHeight="false" outlineLevel="0" collapsed="false"/>
    <row r="62881" customFormat="false" ht="15" hidden="false" customHeight="false" outlineLevel="0" collapsed="false"/>
    <row r="62882" customFormat="false" ht="15" hidden="false" customHeight="false" outlineLevel="0" collapsed="false"/>
    <row r="62883" customFormat="false" ht="15" hidden="false" customHeight="false" outlineLevel="0" collapsed="false"/>
    <row r="62884" customFormat="false" ht="15" hidden="false" customHeight="false" outlineLevel="0" collapsed="false"/>
    <row r="62885" customFormat="false" ht="15" hidden="false" customHeight="false" outlineLevel="0" collapsed="false"/>
    <row r="62886" customFormat="false" ht="15" hidden="false" customHeight="false" outlineLevel="0" collapsed="false"/>
    <row r="62887" customFormat="false" ht="15" hidden="false" customHeight="false" outlineLevel="0" collapsed="false"/>
    <row r="62888" customFormat="false" ht="15" hidden="false" customHeight="false" outlineLevel="0" collapsed="false"/>
    <row r="62889" customFormat="false" ht="15" hidden="false" customHeight="false" outlineLevel="0" collapsed="false"/>
    <row r="62890" customFormat="false" ht="15" hidden="false" customHeight="false" outlineLevel="0" collapsed="false"/>
    <row r="62891" customFormat="false" ht="15" hidden="false" customHeight="false" outlineLevel="0" collapsed="false"/>
    <row r="62892" customFormat="false" ht="15" hidden="false" customHeight="false" outlineLevel="0" collapsed="false"/>
    <row r="62893" customFormat="false" ht="15" hidden="false" customHeight="false" outlineLevel="0" collapsed="false"/>
    <row r="62894" customFormat="false" ht="15" hidden="false" customHeight="false" outlineLevel="0" collapsed="false"/>
    <row r="62895" customFormat="false" ht="15" hidden="false" customHeight="false" outlineLevel="0" collapsed="false"/>
    <row r="62896" customFormat="false" ht="15" hidden="false" customHeight="false" outlineLevel="0" collapsed="false"/>
    <row r="62897" customFormat="false" ht="15" hidden="false" customHeight="false" outlineLevel="0" collapsed="false"/>
    <row r="62898" customFormat="false" ht="15" hidden="false" customHeight="false" outlineLevel="0" collapsed="false"/>
    <row r="62899" customFormat="false" ht="15" hidden="false" customHeight="false" outlineLevel="0" collapsed="false"/>
    <row r="62900" customFormat="false" ht="15" hidden="false" customHeight="false" outlineLevel="0" collapsed="false"/>
    <row r="62901" customFormat="false" ht="15" hidden="false" customHeight="false" outlineLevel="0" collapsed="false"/>
    <row r="62902" customFormat="false" ht="15" hidden="false" customHeight="false" outlineLevel="0" collapsed="false"/>
    <row r="62903" customFormat="false" ht="15" hidden="false" customHeight="false" outlineLevel="0" collapsed="false"/>
    <row r="62904" customFormat="false" ht="15" hidden="false" customHeight="false" outlineLevel="0" collapsed="false"/>
    <row r="62905" customFormat="false" ht="15" hidden="false" customHeight="false" outlineLevel="0" collapsed="false"/>
    <row r="62906" customFormat="false" ht="15" hidden="false" customHeight="false" outlineLevel="0" collapsed="false"/>
    <row r="62907" customFormat="false" ht="15" hidden="false" customHeight="false" outlineLevel="0" collapsed="false"/>
    <row r="62908" customFormat="false" ht="15" hidden="false" customHeight="false" outlineLevel="0" collapsed="false"/>
    <row r="62909" customFormat="false" ht="15" hidden="false" customHeight="false" outlineLevel="0" collapsed="false"/>
    <row r="62910" customFormat="false" ht="15" hidden="false" customHeight="false" outlineLevel="0" collapsed="false"/>
    <row r="62911" customFormat="false" ht="15" hidden="false" customHeight="false" outlineLevel="0" collapsed="false"/>
    <row r="62912" customFormat="false" ht="15" hidden="false" customHeight="false" outlineLevel="0" collapsed="false"/>
    <row r="62913" customFormat="false" ht="15" hidden="false" customHeight="false" outlineLevel="0" collapsed="false"/>
    <row r="62914" customFormat="false" ht="15" hidden="false" customHeight="false" outlineLevel="0" collapsed="false"/>
    <row r="62915" customFormat="false" ht="15" hidden="false" customHeight="false" outlineLevel="0" collapsed="false"/>
    <row r="62916" customFormat="false" ht="15" hidden="false" customHeight="false" outlineLevel="0" collapsed="false"/>
    <row r="62917" customFormat="false" ht="15" hidden="false" customHeight="false" outlineLevel="0" collapsed="false"/>
    <row r="62918" customFormat="false" ht="15" hidden="false" customHeight="false" outlineLevel="0" collapsed="false"/>
    <row r="62919" customFormat="false" ht="15" hidden="false" customHeight="false" outlineLevel="0" collapsed="false"/>
    <row r="62920" customFormat="false" ht="15" hidden="false" customHeight="false" outlineLevel="0" collapsed="false"/>
    <row r="62921" customFormat="false" ht="15" hidden="false" customHeight="false" outlineLevel="0" collapsed="false"/>
    <row r="62922" customFormat="false" ht="15" hidden="false" customHeight="false" outlineLevel="0" collapsed="false"/>
    <row r="62923" customFormat="false" ht="15" hidden="false" customHeight="false" outlineLevel="0" collapsed="false"/>
    <row r="62924" customFormat="false" ht="15" hidden="false" customHeight="false" outlineLevel="0" collapsed="false"/>
    <row r="62925" customFormat="false" ht="15" hidden="false" customHeight="false" outlineLevel="0" collapsed="false"/>
    <row r="62926" customFormat="false" ht="15" hidden="false" customHeight="false" outlineLevel="0" collapsed="false"/>
    <row r="62927" customFormat="false" ht="15" hidden="false" customHeight="false" outlineLevel="0" collapsed="false"/>
    <row r="62928" customFormat="false" ht="15" hidden="false" customHeight="false" outlineLevel="0" collapsed="false"/>
    <row r="62929" customFormat="false" ht="15" hidden="false" customHeight="false" outlineLevel="0" collapsed="false"/>
    <row r="62930" customFormat="false" ht="15" hidden="false" customHeight="false" outlineLevel="0" collapsed="false"/>
    <row r="62931" customFormat="false" ht="15" hidden="false" customHeight="false" outlineLevel="0" collapsed="false"/>
    <row r="62932" customFormat="false" ht="15" hidden="false" customHeight="false" outlineLevel="0" collapsed="false"/>
    <row r="62933" customFormat="false" ht="15" hidden="false" customHeight="false" outlineLevel="0" collapsed="false"/>
    <row r="62934" customFormat="false" ht="15" hidden="false" customHeight="false" outlineLevel="0" collapsed="false"/>
    <row r="62935" customFormat="false" ht="15" hidden="false" customHeight="false" outlineLevel="0" collapsed="false"/>
    <row r="62936" customFormat="false" ht="15" hidden="false" customHeight="false" outlineLevel="0" collapsed="false"/>
    <row r="62937" customFormat="false" ht="15" hidden="false" customHeight="false" outlineLevel="0" collapsed="false"/>
    <row r="62938" customFormat="false" ht="15" hidden="false" customHeight="false" outlineLevel="0" collapsed="false"/>
    <row r="62939" customFormat="false" ht="15" hidden="false" customHeight="false" outlineLevel="0" collapsed="false"/>
    <row r="62940" customFormat="false" ht="15" hidden="false" customHeight="false" outlineLevel="0" collapsed="false"/>
    <row r="62941" customFormat="false" ht="15" hidden="false" customHeight="false" outlineLevel="0" collapsed="false"/>
    <row r="62942" customFormat="false" ht="15" hidden="false" customHeight="false" outlineLevel="0" collapsed="false"/>
    <row r="62943" customFormat="false" ht="15" hidden="false" customHeight="false" outlineLevel="0" collapsed="false"/>
    <row r="62944" customFormat="false" ht="15" hidden="false" customHeight="false" outlineLevel="0" collapsed="false"/>
    <row r="62945" customFormat="false" ht="15" hidden="false" customHeight="false" outlineLevel="0" collapsed="false"/>
    <row r="62946" customFormat="false" ht="15" hidden="false" customHeight="false" outlineLevel="0" collapsed="false"/>
    <row r="62947" customFormat="false" ht="15" hidden="false" customHeight="false" outlineLevel="0" collapsed="false"/>
    <row r="62948" customFormat="false" ht="15" hidden="false" customHeight="false" outlineLevel="0" collapsed="false"/>
    <row r="62949" customFormat="false" ht="15" hidden="false" customHeight="false" outlineLevel="0" collapsed="false"/>
    <row r="62950" customFormat="false" ht="15" hidden="false" customHeight="false" outlineLevel="0" collapsed="false"/>
    <row r="62951" customFormat="false" ht="15" hidden="false" customHeight="false" outlineLevel="0" collapsed="false"/>
    <row r="62952" customFormat="false" ht="15" hidden="false" customHeight="false" outlineLevel="0" collapsed="false"/>
    <row r="62953" customFormat="false" ht="15" hidden="false" customHeight="false" outlineLevel="0" collapsed="false"/>
    <row r="62954" customFormat="false" ht="15" hidden="false" customHeight="false" outlineLevel="0" collapsed="false"/>
    <row r="62955" customFormat="false" ht="15" hidden="false" customHeight="false" outlineLevel="0" collapsed="false"/>
    <row r="62956" customFormat="false" ht="15" hidden="false" customHeight="false" outlineLevel="0" collapsed="false"/>
    <row r="62957" customFormat="false" ht="15" hidden="false" customHeight="false" outlineLevel="0" collapsed="false"/>
    <row r="62958" customFormat="false" ht="15" hidden="false" customHeight="false" outlineLevel="0" collapsed="false"/>
    <row r="62959" customFormat="false" ht="15" hidden="false" customHeight="false" outlineLevel="0" collapsed="false"/>
    <row r="62960" customFormat="false" ht="15" hidden="false" customHeight="false" outlineLevel="0" collapsed="false"/>
    <row r="62961" customFormat="false" ht="15" hidden="false" customHeight="false" outlineLevel="0" collapsed="false"/>
    <row r="62962" customFormat="false" ht="15" hidden="false" customHeight="false" outlineLevel="0" collapsed="false"/>
    <row r="62963" customFormat="false" ht="15" hidden="false" customHeight="false" outlineLevel="0" collapsed="false"/>
    <row r="62964" customFormat="false" ht="15" hidden="false" customHeight="false" outlineLevel="0" collapsed="false"/>
    <row r="62965" customFormat="false" ht="15" hidden="false" customHeight="false" outlineLevel="0" collapsed="false"/>
    <row r="62966" customFormat="false" ht="15" hidden="false" customHeight="false" outlineLevel="0" collapsed="false"/>
    <row r="62967" customFormat="false" ht="15" hidden="false" customHeight="false" outlineLevel="0" collapsed="false"/>
    <row r="62968" customFormat="false" ht="15" hidden="false" customHeight="false" outlineLevel="0" collapsed="false"/>
    <row r="62969" customFormat="false" ht="15" hidden="false" customHeight="false" outlineLevel="0" collapsed="false"/>
    <row r="62970" customFormat="false" ht="15" hidden="false" customHeight="false" outlineLevel="0" collapsed="false"/>
    <row r="62971" customFormat="false" ht="15" hidden="false" customHeight="false" outlineLevel="0" collapsed="false"/>
    <row r="62972" customFormat="false" ht="15" hidden="false" customHeight="false" outlineLevel="0" collapsed="false"/>
    <row r="62973" customFormat="false" ht="15" hidden="false" customHeight="false" outlineLevel="0" collapsed="false"/>
    <row r="62974" customFormat="false" ht="15" hidden="false" customHeight="false" outlineLevel="0" collapsed="false"/>
    <row r="62975" customFormat="false" ht="15" hidden="false" customHeight="false" outlineLevel="0" collapsed="false"/>
    <row r="62976" customFormat="false" ht="15" hidden="false" customHeight="false" outlineLevel="0" collapsed="false"/>
    <row r="62977" customFormat="false" ht="15" hidden="false" customHeight="false" outlineLevel="0" collapsed="false"/>
    <row r="62978" customFormat="false" ht="15" hidden="false" customHeight="false" outlineLevel="0" collapsed="false"/>
    <row r="62979" customFormat="false" ht="15" hidden="false" customHeight="false" outlineLevel="0" collapsed="false"/>
    <row r="62980" customFormat="false" ht="15" hidden="false" customHeight="false" outlineLevel="0" collapsed="false"/>
    <row r="62981" customFormat="false" ht="15" hidden="false" customHeight="false" outlineLevel="0" collapsed="false"/>
    <row r="62982" customFormat="false" ht="15" hidden="false" customHeight="false" outlineLevel="0" collapsed="false"/>
    <row r="62983" customFormat="false" ht="15" hidden="false" customHeight="false" outlineLevel="0" collapsed="false"/>
    <row r="62984" customFormat="false" ht="15" hidden="false" customHeight="false" outlineLevel="0" collapsed="false"/>
    <row r="62985" customFormat="false" ht="15" hidden="false" customHeight="false" outlineLevel="0" collapsed="false"/>
    <row r="62986" customFormat="false" ht="15" hidden="false" customHeight="false" outlineLevel="0" collapsed="false"/>
    <row r="62987" customFormat="false" ht="15" hidden="false" customHeight="false" outlineLevel="0" collapsed="false"/>
    <row r="62988" customFormat="false" ht="15" hidden="false" customHeight="false" outlineLevel="0" collapsed="false"/>
    <row r="62989" customFormat="false" ht="15" hidden="false" customHeight="false" outlineLevel="0" collapsed="false"/>
    <row r="62990" customFormat="false" ht="15" hidden="false" customHeight="false" outlineLevel="0" collapsed="false"/>
    <row r="62991" customFormat="false" ht="15" hidden="false" customHeight="false" outlineLevel="0" collapsed="false"/>
    <row r="62992" customFormat="false" ht="15" hidden="false" customHeight="false" outlineLevel="0" collapsed="false"/>
    <row r="62993" customFormat="false" ht="15" hidden="false" customHeight="false" outlineLevel="0" collapsed="false"/>
    <row r="62994" customFormat="false" ht="15" hidden="false" customHeight="false" outlineLevel="0" collapsed="false"/>
    <row r="62995" customFormat="false" ht="15" hidden="false" customHeight="false" outlineLevel="0" collapsed="false"/>
    <row r="62996" customFormat="false" ht="15" hidden="false" customHeight="false" outlineLevel="0" collapsed="false"/>
    <row r="62997" customFormat="false" ht="15" hidden="false" customHeight="false" outlineLevel="0" collapsed="false"/>
    <row r="62998" customFormat="false" ht="15" hidden="false" customHeight="false" outlineLevel="0" collapsed="false"/>
    <row r="62999" customFormat="false" ht="15" hidden="false" customHeight="false" outlineLevel="0" collapsed="false"/>
    <row r="63000" customFormat="false" ht="15" hidden="false" customHeight="false" outlineLevel="0" collapsed="false"/>
    <row r="63001" customFormat="false" ht="15" hidden="false" customHeight="false" outlineLevel="0" collapsed="false"/>
    <row r="63002" customFormat="false" ht="15" hidden="false" customHeight="false" outlineLevel="0" collapsed="false"/>
    <row r="63003" customFormat="false" ht="15" hidden="false" customHeight="false" outlineLevel="0" collapsed="false"/>
    <row r="63004" customFormat="false" ht="15" hidden="false" customHeight="false" outlineLevel="0" collapsed="false"/>
    <row r="63005" customFormat="false" ht="15" hidden="false" customHeight="false" outlineLevel="0" collapsed="false"/>
    <row r="63006" customFormat="false" ht="15" hidden="false" customHeight="false" outlineLevel="0" collapsed="false"/>
    <row r="63007" customFormat="false" ht="15" hidden="false" customHeight="false" outlineLevel="0" collapsed="false"/>
    <row r="63008" customFormat="false" ht="15" hidden="false" customHeight="false" outlineLevel="0" collapsed="false"/>
    <row r="63009" customFormat="false" ht="15" hidden="false" customHeight="false" outlineLevel="0" collapsed="false"/>
    <row r="63010" customFormat="false" ht="15" hidden="false" customHeight="false" outlineLevel="0" collapsed="false"/>
    <row r="63011" customFormat="false" ht="15" hidden="false" customHeight="false" outlineLevel="0" collapsed="false"/>
    <row r="63012" customFormat="false" ht="15" hidden="false" customHeight="false" outlineLevel="0" collapsed="false"/>
    <row r="63013" customFormat="false" ht="15" hidden="false" customHeight="false" outlineLevel="0" collapsed="false"/>
    <row r="63014" customFormat="false" ht="15" hidden="false" customHeight="false" outlineLevel="0" collapsed="false"/>
    <row r="63015" customFormat="false" ht="15" hidden="false" customHeight="false" outlineLevel="0" collapsed="false"/>
    <row r="63016" customFormat="false" ht="15" hidden="false" customHeight="false" outlineLevel="0" collapsed="false"/>
    <row r="63017" customFormat="false" ht="15" hidden="false" customHeight="false" outlineLevel="0" collapsed="false"/>
    <row r="63018" customFormat="false" ht="15" hidden="false" customHeight="false" outlineLevel="0" collapsed="false"/>
    <row r="63019" customFormat="false" ht="15" hidden="false" customHeight="false" outlineLevel="0" collapsed="false"/>
    <row r="63020" customFormat="false" ht="15" hidden="false" customHeight="false" outlineLevel="0" collapsed="false"/>
    <row r="63021" customFormat="false" ht="15" hidden="false" customHeight="false" outlineLevel="0" collapsed="false"/>
    <row r="63022" customFormat="false" ht="15" hidden="false" customHeight="false" outlineLevel="0" collapsed="false"/>
    <row r="63023" customFormat="false" ht="15" hidden="false" customHeight="false" outlineLevel="0" collapsed="false"/>
    <row r="63024" customFormat="false" ht="15" hidden="false" customHeight="false" outlineLevel="0" collapsed="false"/>
    <row r="63025" customFormat="false" ht="15" hidden="false" customHeight="false" outlineLevel="0" collapsed="false"/>
    <row r="63026" customFormat="false" ht="15" hidden="false" customHeight="false" outlineLevel="0" collapsed="false"/>
    <row r="63027" customFormat="false" ht="15" hidden="false" customHeight="false" outlineLevel="0" collapsed="false"/>
    <row r="63028" customFormat="false" ht="15" hidden="false" customHeight="false" outlineLevel="0" collapsed="false"/>
    <row r="63029" customFormat="false" ht="15" hidden="false" customHeight="false" outlineLevel="0" collapsed="false"/>
    <row r="63030" customFormat="false" ht="15" hidden="false" customHeight="false" outlineLevel="0" collapsed="false"/>
    <row r="63031" customFormat="false" ht="15" hidden="false" customHeight="false" outlineLevel="0" collapsed="false"/>
    <row r="63032" customFormat="false" ht="15" hidden="false" customHeight="false" outlineLevel="0" collapsed="false"/>
    <row r="63033" customFormat="false" ht="15" hidden="false" customHeight="false" outlineLevel="0" collapsed="false"/>
    <row r="63034" customFormat="false" ht="15" hidden="false" customHeight="false" outlineLevel="0" collapsed="false"/>
    <row r="63035" customFormat="false" ht="15" hidden="false" customHeight="false" outlineLevel="0" collapsed="false"/>
    <row r="63036" customFormat="false" ht="15" hidden="false" customHeight="false" outlineLevel="0" collapsed="false"/>
    <row r="63037" customFormat="false" ht="15" hidden="false" customHeight="false" outlineLevel="0" collapsed="false"/>
    <row r="63038" customFormat="false" ht="15" hidden="false" customHeight="false" outlineLevel="0" collapsed="false"/>
    <row r="63039" customFormat="false" ht="15" hidden="false" customHeight="false" outlineLevel="0" collapsed="false"/>
    <row r="63040" customFormat="false" ht="15" hidden="false" customHeight="false" outlineLevel="0" collapsed="false"/>
    <row r="63041" customFormat="false" ht="15" hidden="false" customHeight="false" outlineLevel="0" collapsed="false"/>
    <row r="63042" customFormat="false" ht="15" hidden="false" customHeight="false" outlineLevel="0" collapsed="false"/>
    <row r="63043" customFormat="false" ht="15" hidden="false" customHeight="false" outlineLevel="0" collapsed="false"/>
    <row r="63044" customFormat="false" ht="15" hidden="false" customHeight="false" outlineLevel="0" collapsed="false"/>
    <row r="63045" customFormat="false" ht="15" hidden="false" customHeight="false" outlineLevel="0" collapsed="false"/>
    <row r="63046" customFormat="false" ht="15" hidden="false" customHeight="false" outlineLevel="0" collapsed="false"/>
    <row r="63047" customFormat="false" ht="15" hidden="false" customHeight="false" outlineLevel="0" collapsed="false"/>
    <row r="63048" customFormat="false" ht="15" hidden="false" customHeight="false" outlineLevel="0" collapsed="false"/>
    <row r="63049" customFormat="false" ht="15" hidden="false" customHeight="false" outlineLevel="0" collapsed="false"/>
    <row r="63050" customFormat="false" ht="15" hidden="false" customHeight="false" outlineLevel="0" collapsed="false"/>
    <row r="63051" customFormat="false" ht="15" hidden="false" customHeight="false" outlineLevel="0" collapsed="false"/>
    <row r="63052" customFormat="false" ht="15" hidden="false" customHeight="false" outlineLevel="0" collapsed="false"/>
    <row r="63053" customFormat="false" ht="15" hidden="false" customHeight="false" outlineLevel="0" collapsed="false"/>
    <row r="63054" customFormat="false" ht="15" hidden="false" customHeight="false" outlineLevel="0" collapsed="false"/>
    <row r="63055" customFormat="false" ht="15" hidden="false" customHeight="false" outlineLevel="0" collapsed="false"/>
    <row r="63056" customFormat="false" ht="15" hidden="false" customHeight="false" outlineLevel="0" collapsed="false"/>
    <row r="63057" customFormat="false" ht="15" hidden="false" customHeight="false" outlineLevel="0" collapsed="false"/>
    <row r="63058" customFormat="false" ht="15" hidden="false" customHeight="false" outlineLevel="0" collapsed="false"/>
    <row r="63059" customFormat="false" ht="15" hidden="false" customHeight="false" outlineLevel="0" collapsed="false"/>
    <row r="63060" customFormat="false" ht="15" hidden="false" customHeight="false" outlineLevel="0" collapsed="false"/>
    <row r="63061" customFormat="false" ht="15" hidden="false" customHeight="false" outlineLevel="0" collapsed="false"/>
    <row r="63062" customFormat="false" ht="15" hidden="false" customHeight="false" outlineLevel="0" collapsed="false"/>
    <row r="63063" customFormat="false" ht="15" hidden="false" customHeight="false" outlineLevel="0" collapsed="false"/>
    <row r="63064" customFormat="false" ht="15" hidden="false" customHeight="false" outlineLevel="0" collapsed="false"/>
    <row r="63065" customFormat="false" ht="15" hidden="false" customHeight="false" outlineLevel="0" collapsed="false"/>
    <row r="63066" customFormat="false" ht="15" hidden="false" customHeight="false" outlineLevel="0" collapsed="false"/>
    <row r="63067" customFormat="false" ht="15" hidden="false" customHeight="false" outlineLevel="0" collapsed="false"/>
    <row r="63068" customFormat="false" ht="15" hidden="false" customHeight="false" outlineLevel="0" collapsed="false"/>
    <row r="63069" customFormat="false" ht="15" hidden="false" customHeight="false" outlineLevel="0" collapsed="false"/>
    <row r="63070" customFormat="false" ht="15" hidden="false" customHeight="false" outlineLevel="0" collapsed="false"/>
    <row r="63071" customFormat="false" ht="15" hidden="false" customHeight="false" outlineLevel="0" collapsed="false"/>
    <row r="63072" customFormat="false" ht="15" hidden="false" customHeight="false" outlineLevel="0" collapsed="false"/>
    <row r="63073" customFormat="false" ht="15" hidden="false" customHeight="false" outlineLevel="0" collapsed="false"/>
    <row r="63074" customFormat="false" ht="15" hidden="false" customHeight="false" outlineLevel="0" collapsed="false"/>
    <row r="63075" customFormat="false" ht="15" hidden="false" customHeight="false" outlineLevel="0" collapsed="false"/>
    <row r="63076" customFormat="false" ht="15" hidden="false" customHeight="false" outlineLevel="0" collapsed="false"/>
    <row r="63077" customFormat="false" ht="15" hidden="false" customHeight="false" outlineLevel="0" collapsed="false"/>
    <row r="63078" customFormat="false" ht="15" hidden="false" customHeight="false" outlineLevel="0" collapsed="false"/>
    <row r="63079" customFormat="false" ht="15" hidden="false" customHeight="false" outlineLevel="0" collapsed="false"/>
    <row r="63080" customFormat="false" ht="15" hidden="false" customHeight="false" outlineLevel="0" collapsed="false"/>
    <row r="63081" customFormat="false" ht="15" hidden="false" customHeight="false" outlineLevel="0" collapsed="false"/>
    <row r="63082" customFormat="false" ht="15" hidden="false" customHeight="false" outlineLevel="0" collapsed="false"/>
    <row r="63083" customFormat="false" ht="15" hidden="false" customHeight="false" outlineLevel="0" collapsed="false"/>
    <row r="63084" customFormat="false" ht="15" hidden="false" customHeight="false" outlineLevel="0" collapsed="false"/>
    <row r="63085" customFormat="false" ht="15" hidden="false" customHeight="false" outlineLevel="0" collapsed="false"/>
    <row r="63086" customFormat="false" ht="15" hidden="false" customHeight="false" outlineLevel="0" collapsed="false"/>
    <row r="63087" customFormat="false" ht="15" hidden="false" customHeight="false" outlineLevel="0" collapsed="false"/>
    <row r="63088" customFormat="false" ht="15" hidden="false" customHeight="false" outlineLevel="0" collapsed="false"/>
    <row r="63089" customFormat="false" ht="15" hidden="false" customHeight="false" outlineLevel="0" collapsed="false"/>
    <row r="63090" customFormat="false" ht="15" hidden="false" customHeight="false" outlineLevel="0" collapsed="false"/>
    <row r="63091" customFormat="false" ht="15" hidden="false" customHeight="false" outlineLevel="0" collapsed="false"/>
    <row r="63092" customFormat="false" ht="15" hidden="false" customHeight="false" outlineLevel="0" collapsed="false"/>
    <row r="63093" customFormat="false" ht="15" hidden="false" customHeight="false" outlineLevel="0" collapsed="false"/>
    <row r="63094" customFormat="false" ht="15" hidden="false" customHeight="false" outlineLevel="0" collapsed="false"/>
    <row r="63095" customFormat="false" ht="15" hidden="false" customHeight="false" outlineLevel="0" collapsed="false"/>
    <row r="63096" customFormat="false" ht="15" hidden="false" customHeight="false" outlineLevel="0" collapsed="false"/>
    <row r="63097" customFormat="false" ht="15" hidden="false" customHeight="false" outlineLevel="0" collapsed="false"/>
    <row r="63098" customFormat="false" ht="15" hidden="false" customHeight="false" outlineLevel="0" collapsed="false"/>
    <row r="63099" customFormat="false" ht="15" hidden="false" customHeight="false" outlineLevel="0" collapsed="false"/>
    <row r="63100" customFormat="false" ht="15" hidden="false" customHeight="false" outlineLevel="0" collapsed="false"/>
    <row r="63101" customFormat="false" ht="15" hidden="false" customHeight="false" outlineLevel="0" collapsed="false"/>
    <row r="63102" customFormat="false" ht="15" hidden="false" customHeight="false" outlineLevel="0" collapsed="false"/>
    <row r="63103" customFormat="false" ht="15" hidden="false" customHeight="false" outlineLevel="0" collapsed="false"/>
    <row r="63104" customFormat="false" ht="15" hidden="false" customHeight="false" outlineLevel="0" collapsed="false"/>
    <row r="63105" customFormat="false" ht="15" hidden="false" customHeight="false" outlineLevel="0" collapsed="false"/>
    <row r="63106" customFormat="false" ht="15" hidden="false" customHeight="false" outlineLevel="0" collapsed="false"/>
    <row r="63107" customFormat="false" ht="15" hidden="false" customHeight="false" outlineLevel="0" collapsed="false"/>
    <row r="63108" customFormat="false" ht="15" hidden="false" customHeight="false" outlineLevel="0" collapsed="false"/>
    <row r="63109" customFormat="false" ht="15" hidden="false" customHeight="false" outlineLevel="0" collapsed="false"/>
    <row r="63110" customFormat="false" ht="15" hidden="false" customHeight="false" outlineLevel="0" collapsed="false"/>
    <row r="63111" customFormat="false" ht="15" hidden="false" customHeight="false" outlineLevel="0" collapsed="false"/>
    <row r="63112" customFormat="false" ht="15" hidden="false" customHeight="false" outlineLevel="0" collapsed="false"/>
    <row r="63113" customFormat="false" ht="15" hidden="false" customHeight="false" outlineLevel="0" collapsed="false"/>
    <row r="63114" customFormat="false" ht="15" hidden="false" customHeight="false" outlineLevel="0" collapsed="false"/>
    <row r="63115" customFormat="false" ht="15" hidden="false" customHeight="false" outlineLevel="0" collapsed="false"/>
    <row r="63116" customFormat="false" ht="15" hidden="false" customHeight="false" outlineLevel="0" collapsed="false"/>
    <row r="63117" customFormat="false" ht="15" hidden="false" customHeight="false" outlineLevel="0" collapsed="false"/>
    <row r="63118" customFormat="false" ht="15" hidden="false" customHeight="false" outlineLevel="0" collapsed="false"/>
    <row r="63119" customFormat="false" ht="15" hidden="false" customHeight="false" outlineLevel="0" collapsed="false"/>
    <row r="63120" customFormat="false" ht="15" hidden="false" customHeight="false" outlineLevel="0" collapsed="false"/>
    <row r="63121" customFormat="false" ht="15" hidden="false" customHeight="false" outlineLevel="0" collapsed="false"/>
    <row r="63122" customFormat="false" ht="15" hidden="false" customHeight="false" outlineLevel="0" collapsed="false"/>
    <row r="63123" customFormat="false" ht="15" hidden="false" customHeight="false" outlineLevel="0" collapsed="false"/>
    <row r="63124" customFormat="false" ht="15" hidden="false" customHeight="false" outlineLevel="0" collapsed="false"/>
    <row r="63125" customFormat="false" ht="15" hidden="false" customHeight="false" outlineLevel="0" collapsed="false"/>
    <row r="63126" customFormat="false" ht="15" hidden="false" customHeight="false" outlineLevel="0" collapsed="false"/>
    <row r="63127" customFormat="false" ht="15" hidden="false" customHeight="false" outlineLevel="0" collapsed="false"/>
    <row r="63128" customFormat="false" ht="15" hidden="false" customHeight="false" outlineLevel="0" collapsed="false"/>
    <row r="63129" customFormat="false" ht="15" hidden="false" customHeight="false" outlineLevel="0" collapsed="false"/>
    <row r="63130" customFormat="false" ht="15" hidden="false" customHeight="false" outlineLevel="0" collapsed="false"/>
    <row r="63131" customFormat="false" ht="15" hidden="false" customHeight="false" outlineLevel="0" collapsed="false"/>
    <row r="63132" customFormat="false" ht="15" hidden="false" customHeight="false" outlineLevel="0" collapsed="false"/>
    <row r="63133" customFormat="false" ht="15" hidden="false" customHeight="false" outlineLevel="0" collapsed="false"/>
    <row r="63134" customFormat="false" ht="15" hidden="false" customHeight="false" outlineLevel="0" collapsed="false"/>
    <row r="63135" customFormat="false" ht="15" hidden="false" customHeight="false" outlineLevel="0" collapsed="false"/>
    <row r="63136" customFormat="false" ht="15" hidden="false" customHeight="false" outlineLevel="0" collapsed="false"/>
    <row r="63137" customFormat="false" ht="15" hidden="false" customHeight="false" outlineLevel="0" collapsed="false"/>
    <row r="63138" customFormat="false" ht="15" hidden="false" customHeight="false" outlineLevel="0" collapsed="false"/>
    <row r="63139" customFormat="false" ht="15" hidden="false" customHeight="false" outlineLevel="0" collapsed="false"/>
    <row r="63140" customFormat="false" ht="15" hidden="false" customHeight="false" outlineLevel="0" collapsed="false"/>
    <row r="63141" customFormat="false" ht="15" hidden="false" customHeight="false" outlineLevel="0" collapsed="false"/>
    <row r="63142" customFormat="false" ht="15" hidden="false" customHeight="false" outlineLevel="0" collapsed="false"/>
    <row r="63143" customFormat="false" ht="15" hidden="false" customHeight="false" outlineLevel="0" collapsed="false"/>
    <row r="63144" customFormat="false" ht="15" hidden="false" customHeight="false" outlineLevel="0" collapsed="false"/>
    <row r="63145" customFormat="false" ht="15" hidden="false" customHeight="false" outlineLevel="0" collapsed="false"/>
    <row r="63146" customFormat="false" ht="15" hidden="false" customHeight="false" outlineLevel="0" collapsed="false"/>
    <row r="63147" customFormat="false" ht="15" hidden="false" customHeight="false" outlineLevel="0" collapsed="false"/>
    <row r="63148" customFormat="false" ht="15" hidden="false" customHeight="false" outlineLevel="0" collapsed="false"/>
    <row r="63149" customFormat="false" ht="15" hidden="false" customHeight="false" outlineLevel="0" collapsed="false"/>
    <row r="63150" customFormat="false" ht="15" hidden="false" customHeight="false" outlineLevel="0" collapsed="false"/>
    <row r="63151" customFormat="false" ht="15" hidden="false" customHeight="false" outlineLevel="0" collapsed="false"/>
    <row r="63152" customFormat="false" ht="15" hidden="false" customHeight="false" outlineLevel="0" collapsed="false"/>
    <row r="63153" customFormat="false" ht="15" hidden="false" customHeight="false" outlineLevel="0" collapsed="false"/>
    <row r="63154" customFormat="false" ht="15" hidden="false" customHeight="false" outlineLevel="0" collapsed="false"/>
    <row r="63155" customFormat="false" ht="15" hidden="false" customHeight="false" outlineLevel="0" collapsed="false"/>
    <row r="63156" customFormat="false" ht="15" hidden="false" customHeight="false" outlineLevel="0" collapsed="false"/>
    <row r="63157" customFormat="false" ht="15" hidden="false" customHeight="false" outlineLevel="0" collapsed="false"/>
    <row r="63158" customFormat="false" ht="15" hidden="false" customHeight="false" outlineLevel="0" collapsed="false"/>
    <row r="63159" customFormat="false" ht="15" hidden="false" customHeight="false" outlineLevel="0" collapsed="false"/>
    <row r="63160" customFormat="false" ht="15" hidden="false" customHeight="false" outlineLevel="0" collapsed="false"/>
    <row r="63161" customFormat="false" ht="15" hidden="false" customHeight="false" outlineLevel="0" collapsed="false"/>
    <row r="63162" customFormat="false" ht="15" hidden="false" customHeight="false" outlineLevel="0" collapsed="false"/>
    <row r="63163" customFormat="false" ht="15" hidden="false" customHeight="false" outlineLevel="0" collapsed="false"/>
    <row r="63164" customFormat="false" ht="15" hidden="false" customHeight="false" outlineLevel="0" collapsed="false"/>
    <row r="63165" customFormat="false" ht="15" hidden="false" customHeight="false" outlineLevel="0" collapsed="false"/>
    <row r="63166" customFormat="false" ht="15" hidden="false" customHeight="false" outlineLevel="0" collapsed="false"/>
    <row r="63167" customFormat="false" ht="15" hidden="false" customHeight="false" outlineLevel="0" collapsed="false"/>
    <row r="63168" customFormat="false" ht="15" hidden="false" customHeight="false" outlineLevel="0" collapsed="false"/>
    <row r="63169" customFormat="false" ht="15" hidden="false" customHeight="false" outlineLevel="0" collapsed="false"/>
    <row r="63170" customFormat="false" ht="15" hidden="false" customHeight="false" outlineLevel="0" collapsed="false"/>
    <row r="63171" customFormat="false" ht="15" hidden="false" customHeight="false" outlineLevel="0" collapsed="false"/>
    <row r="63172" customFormat="false" ht="15" hidden="false" customHeight="false" outlineLevel="0" collapsed="false"/>
    <row r="63173" customFormat="false" ht="15" hidden="false" customHeight="false" outlineLevel="0" collapsed="false"/>
    <row r="63174" customFormat="false" ht="15" hidden="false" customHeight="false" outlineLevel="0" collapsed="false"/>
    <row r="63175" customFormat="false" ht="15" hidden="false" customHeight="false" outlineLevel="0" collapsed="false"/>
    <row r="63176" customFormat="false" ht="15" hidden="false" customHeight="false" outlineLevel="0" collapsed="false"/>
    <row r="63177" customFormat="false" ht="15" hidden="false" customHeight="false" outlineLevel="0" collapsed="false"/>
    <row r="63178" customFormat="false" ht="15" hidden="false" customHeight="false" outlineLevel="0" collapsed="false"/>
    <row r="63179" customFormat="false" ht="15" hidden="false" customHeight="false" outlineLevel="0" collapsed="false"/>
    <row r="63180" customFormat="false" ht="15" hidden="false" customHeight="false" outlineLevel="0" collapsed="false"/>
    <row r="63181" customFormat="false" ht="15" hidden="false" customHeight="false" outlineLevel="0" collapsed="false"/>
    <row r="63182" customFormat="false" ht="15" hidden="false" customHeight="false" outlineLevel="0" collapsed="false"/>
    <row r="63183" customFormat="false" ht="15" hidden="false" customHeight="false" outlineLevel="0" collapsed="false"/>
    <row r="63184" customFormat="false" ht="15" hidden="false" customHeight="false" outlineLevel="0" collapsed="false"/>
    <row r="63185" customFormat="false" ht="15" hidden="false" customHeight="false" outlineLevel="0" collapsed="false"/>
    <row r="63186" customFormat="false" ht="15" hidden="false" customHeight="false" outlineLevel="0" collapsed="false"/>
    <row r="63187" customFormat="false" ht="15" hidden="false" customHeight="false" outlineLevel="0" collapsed="false"/>
    <row r="63188" customFormat="false" ht="15" hidden="false" customHeight="false" outlineLevel="0" collapsed="false"/>
    <row r="63189" customFormat="false" ht="15" hidden="false" customHeight="false" outlineLevel="0" collapsed="false"/>
    <row r="63190" customFormat="false" ht="15" hidden="false" customHeight="false" outlineLevel="0" collapsed="false"/>
    <row r="63191" customFormat="false" ht="15" hidden="false" customHeight="false" outlineLevel="0" collapsed="false"/>
    <row r="63192" customFormat="false" ht="15" hidden="false" customHeight="false" outlineLevel="0" collapsed="false"/>
    <row r="63193" customFormat="false" ht="15" hidden="false" customHeight="false" outlineLevel="0" collapsed="false"/>
    <row r="63194" customFormat="false" ht="15" hidden="false" customHeight="false" outlineLevel="0" collapsed="false"/>
    <row r="63195" customFormat="false" ht="15" hidden="false" customHeight="false" outlineLevel="0" collapsed="false"/>
    <row r="63196" customFormat="false" ht="15" hidden="false" customHeight="false" outlineLevel="0" collapsed="false"/>
    <row r="63197" customFormat="false" ht="15" hidden="false" customHeight="false" outlineLevel="0" collapsed="false"/>
    <row r="63198" customFormat="false" ht="15" hidden="false" customHeight="false" outlineLevel="0" collapsed="false"/>
    <row r="63199" customFormat="false" ht="15" hidden="false" customHeight="false" outlineLevel="0" collapsed="false"/>
    <row r="63200" customFormat="false" ht="15" hidden="false" customHeight="false" outlineLevel="0" collapsed="false"/>
    <row r="63201" customFormat="false" ht="15" hidden="false" customHeight="false" outlineLevel="0" collapsed="false"/>
    <row r="63202" customFormat="false" ht="15" hidden="false" customHeight="false" outlineLevel="0" collapsed="false"/>
    <row r="63203" customFormat="false" ht="15" hidden="false" customHeight="false" outlineLevel="0" collapsed="false"/>
    <row r="63204" customFormat="false" ht="15" hidden="false" customHeight="false" outlineLevel="0" collapsed="false"/>
    <row r="63205" customFormat="false" ht="15" hidden="false" customHeight="false" outlineLevel="0" collapsed="false"/>
    <row r="63206" customFormat="false" ht="15" hidden="false" customHeight="false" outlineLevel="0" collapsed="false"/>
    <row r="63207" customFormat="false" ht="15" hidden="false" customHeight="false" outlineLevel="0" collapsed="false"/>
    <row r="63208" customFormat="false" ht="15" hidden="false" customHeight="false" outlineLevel="0" collapsed="false"/>
    <row r="63209" customFormat="false" ht="15" hidden="false" customHeight="false" outlineLevel="0" collapsed="false"/>
    <row r="63210" customFormat="false" ht="15" hidden="false" customHeight="false" outlineLevel="0" collapsed="false"/>
    <row r="63211" customFormat="false" ht="15" hidden="false" customHeight="false" outlineLevel="0" collapsed="false"/>
    <row r="63212" customFormat="false" ht="15" hidden="false" customHeight="false" outlineLevel="0" collapsed="false"/>
    <row r="63213" customFormat="false" ht="15" hidden="false" customHeight="false" outlineLevel="0" collapsed="false"/>
    <row r="63214" customFormat="false" ht="15" hidden="false" customHeight="false" outlineLevel="0" collapsed="false"/>
    <row r="63215" customFormat="false" ht="15" hidden="false" customHeight="false" outlineLevel="0" collapsed="false"/>
    <row r="63216" customFormat="false" ht="15" hidden="false" customHeight="false" outlineLevel="0" collapsed="false"/>
    <row r="63217" customFormat="false" ht="15" hidden="false" customHeight="false" outlineLevel="0" collapsed="false"/>
    <row r="63218" customFormat="false" ht="15" hidden="false" customHeight="false" outlineLevel="0" collapsed="false"/>
    <row r="63219" customFormat="false" ht="15" hidden="false" customHeight="false" outlineLevel="0" collapsed="false"/>
    <row r="63220" customFormat="false" ht="15" hidden="false" customHeight="false" outlineLevel="0" collapsed="false"/>
    <row r="63221" customFormat="false" ht="15" hidden="false" customHeight="false" outlineLevel="0" collapsed="false"/>
    <row r="63222" customFormat="false" ht="15" hidden="false" customHeight="false" outlineLevel="0" collapsed="false"/>
    <row r="63223" customFormat="false" ht="15" hidden="false" customHeight="false" outlineLevel="0" collapsed="false"/>
    <row r="63224" customFormat="false" ht="15" hidden="false" customHeight="false" outlineLevel="0" collapsed="false"/>
    <row r="63225" customFormat="false" ht="15" hidden="false" customHeight="false" outlineLevel="0" collapsed="false"/>
    <row r="63226" customFormat="false" ht="15" hidden="false" customHeight="false" outlineLevel="0" collapsed="false"/>
    <row r="63227" customFormat="false" ht="15" hidden="false" customHeight="false" outlineLevel="0" collapsed="false"/>
    <row r="63228" customFormat="false" ht="15" hidden="false" customHeight="false" outlineLevel="0" collapsed="false"/>
    <row r="63229" customFormat="false" ht="15" hidden="false" customHeight="false" outlineLevel="0" collapsed="false"/>
    <row r="63230" customFormat="false" ht="15" hidden="false" customHeight="false" outlineLevel="0" collapsed="false"/>
    <row r="63231" customFormat="false" ht="15" hidden="false" customHeight="false" outlineLevel="0" collapsed="false"/>
    <row r="63232" customFormat="false" ht="15" hidden="false" customHeight="false" outlineLevel="0" collapsed="false"/>
    <row r="63233" customFormat="false" ht="15" hidden="false" customHeight="false" outlineLevel="0" collapsed="false"/>
    <row r="63234" customFormat="false" ht="15" hidden="false" customHeight="false" outlineLevel="0" collapsed="false"/>
    <row r="63235" customFormat="false" ht="15" hidden="false" customHeight="false" outlineLevel="0" collapsed="false"/>
    <row r="63236" customFormat="false" ht="15" hidden="false" customHeight="false" outlineLevel="0" collapsed="false"/>
    <row r="63237" customFormat="false" ht="15" hidden="false" customHeight="false" outlineLevel="0" collapsed="false"/>
    <row r="63238" customFormat="false" ht="15" hidden="false" customHeight="false" outlineLevel="0" collapsed="false"/>
    <row r="63239" customFormat="false" ht="15" hidden="false" customHeight="false" outlineLevel="0" collapsed="false"/>
    <row r="63240" customFormat="false" ht="15" hidden="false" customHeight="false" outlineLevel="0" collapsed="false"/>
    <row r="63241" customFormat="false" ht="15" hidden="false" customHeight="false" outlineLevel="0" collapsed="false"/>
    <row r="63242" customFormat="false" ht="15" hidden="false" customHeight="false" outlineLevel="0" collapsed="false"/>
    <row r="63243" customFormat="false" ht="15" hidden="false" customHeight="false" outlineLevel="0" collapsed="false"/>
    <row r="63244" customFormat="false" ht="15" hidden="false" customHeight="false" outlineLevel="0" collapsed="false"/>
    <row r="63245" customFormat="false" ht="15" hidden="false" customHeight="false" outlineLevel="0" collapsed="false"/>
    <row r="63246" customFormat="false" ht="15" hidden="false" customHeight="false" outlineLevel="0" collapsed="false"/>
    <row r="63247" customFormat="false" ht="15" hidden="false" customHeight="false" outlineLevel="0" collapsed="false"/>
    <row r="63248" customFormat="false" ht="15" hidden="false" customHeight="false" outlineLevel="0" collapsed="false"/>
    <row r="63249" customFormat="false" ht="15" hidden="false" customHeight="false" outlineLevel="0" collapsed="false"/>
    <row r="63250" customFormat="false" ht="15" hidden="false" customHeight="false" outlineLevel="0" collapsed="false"/>
    <row r="63251" customFormat="false" ht="15" hidden="false" customHeight="false" outlineLevel="0" collapsed="false"/>
    <row r="63252" customFormat="false" ht="15" hidden="false" customHeight="false" outlineLevel="0" collapsed="false"/>
    <row r="63253" customFormat="false" ht="15" hidden="false" customHeight="false" outlineLevel="0" collapsed="false"/>
    <row r="63254" customFormat="false" ht="15" hidden="false" customHeight="false" outlineLevel="0" collapsed="false"/>
    <row r="63255" customFormat="false" ht="15" hidden="false" customHeight="false" outlineLevel="0" collapsed="false"/>
    <row r="63256" customFormat="false" ht="15" hidden="false" customHeight="false" outlineLevel="0" collapsed="false"/>
    <row r="63257" customFormat="false" ht="15" hidden="false" customHeight="false" outlineLevel="0" collapsed="false"/>
    <row r="63258" customFormat="false" ht="15" hidden="false" customHeight="false" outlineLevel="0" collapsed="false"/>
    <row r="63259" customFormat="false" ht="15" hidden="false" customHeight="false" outlineLevel="0" collapsed="false"/>
    <row r="63260" customFormat="false" ht="15" hidden="false" customHeight="false" outlineLevel="0" collapsed="false"/>
    <row r="63261" customFormat="false" ht="15" hidden="false" customHeight="false" outlineLevel="0" collapsed="false"/>
    <row r="63262" customFormat="false" ht="15" hidden="false" customHeight="false" outlineLevel="0" collapsed="false"/>
    <row r="63263" customFormat="false" ht="15" hidden="false" customHeight="false" outlineLevel="0" collapsed="false"/>
    <row r="63264" customFormat="false" ht="15" hidden="false" customHeight="false" outlineLevel="0" collapsed="false"/>
    <row r="63265" customFormat="false" ht="15" hidden="false" customHeight="false" outlineLevel="0" collapsed="false"/>
    <row r="63266" customFormat="false" ht="15" hidden="false" customHeight="false" outlineLevel="0" collapsed="false"/>
    <row r="63267" customFormat="false" ht="15" hidden="false" customHeight="false" outlineLevel="0" collapsed="false"/>
    <row r="63268" customFormat="false" ht="15" hidden="false" customHeight="false" outlineLevel="0" collapsed="false"/>
    <row r="63269" customFormat="false" ht="15" hidden="false" customHeight="false" outlineLevel="0" collapsed="false"/>
    <row r="63270" customFormat="false" ht="15" hidden="false" customHeight="false" outlineLevel="0" collapsed="false"/>
    <row r="63271" customFormat="false" ht="15" hidden="false" customHeight="false" outlineLevel="0" collapsed="false"/>
    <row r="63272" customFormat="false" ht="15" hidden="false" customHeight="false" outlineLevel="0" collapsed="false"/>
    <row r="63273" customFormat="false" ht="15" hidden="false" customHeight="false" outlineLevel="0" collapsed="false"/>
    <row r="63274" customFormat="false" ht="15" hidden="false" customHeight="false" outlineLevel="0" collapsed="false"/>
    <row r="63275" customFormat="false" ht="15" hidden="false" customHeight="false" outlineLevel="0" collapsed="false"/>
    <row r="63276" customFormat="false" ht="15" hidden="false" customHeight="false" outlineLevel="0" collapsed="false"/>
    <row r="63277" customFormat="false" ht="15" hidden="false" customHeight="false" outlineLevel="0" collapsed="false"/>
    <row r="63278" customFormat="false" ht="15" hidden="false" customHeight="false" outlineLevel="0" collapsed="false"/>
    <row r="63279" customFormat="false" ht="15" hidden="false" customHeight="false" outlineLevel="0" collapsed="false"/>
    <row r="63280" customFormat="false" ht="15" hidden="false" customHeight="false" outlineLevel="0" collapsed="false"/>
    <row r="63281" customFormat="false" ht="15" hidden="false" customHeight="false" outlineLevel="0" collapsed="false"/>
    <row r="63282" customFormat="false" ht="15" hidden="false" customHeight="false" outlineLevel="0" collapsed="false"/>
    <row r="63283" customFormat="false" ht="15" hidden="false" customHeight="false" outlineLevel="0" collapsed="false"/>
    <row r="63284" customFormat="false" ht="15" hidden="false" customHeight="false" outlineLevel="0" collapsed="false"/>
    <row r="63285" customFormat="false" ht="15" hidden="false" customHeight="false" outlineLevel="0" collapsed="false"/>
    <row r="63286" customFormat="false" ht="15" hidden="false" customHeight="false" outlineLevel="0" collapsed="false"/>
    <row r="63287" customFormat="false" ht="15" hidden="false" customHeight="false" outlineLevel="0" collapsed="false"/>
    <row r="63288" customFormat="false" ht="15" hidden="false" customHeight="false" outlineLevel="0" collapsed="false"/>
    <row r="63289" customFormat="false" ht="15" hidden="false" customHeight="false" outlineLevel="0" collapsed="false"/>
    <row r="63290" customFormat="false" ht="15" hidden="false" customHeight="false" outlineLevel="0" collapsed="false"/>
    <row r="63291" customFormat="false" ht="15" hidden="false" customHeight="false" outlineLevel="0" collapsed="false"/>
    <row r="63292" customFormat="false" ht="15" hidden="false" customHeight="false" outlineLevel="0" collapsed="false"/>
    <row r="63293" customFormat="false" ht="15" hidden="false" customHeight="false" outlineLevel="0" collapsed="false"/>
    <row r="63294" customFormat="false" ht="15" hidden="false" customHeight="false" outlineLevel="0" collapsed="false"/>
    <row r="63295" customFormat="false" ht="15" hidden="false" customHeight="false" outlineLevel="0" collapsed="false"/>
    <row r="63296" customFormat="false" ht="15" hidden="false" customHeight="false" outlineLevel="0" collapsed="false"/>
    <row r="63297" customFormat="false" ht="15" hidden="false" customHeight="false" outlineLevel="0" collapsed="false"/>
    <row r="63298" customFormat="false" ht="15" hidden="false" customHeight="false" outlineLevel="0" collapsed="false"/>
    <row r="63299" customFormat="false" ht="15" hidden="false" customHeight="false" outlineLevel="0" collapsed="false"/>
    <row r="63300" customFormat="false" ht="15" hidden="false" customHeight="false" outlineLevel="0" collapsed="false"/>
    <row r="63301" customFormat="false" ht="15" hidden="false" customHeight="false" outlineLevel="0" collapsed="false"/>
    <row r="63302" customFormat="false" ht="15" hidden="false" customHeight="false" outlineLevel="0" collapsed="false"/>
    <row r="63303" customFormat="false" ht="15" hidden="false" customHeight="false" outlineLevel="0" collapsed="false"/>
    <row r="63304" customFormat="false" ht="15" hidden="false" customHeight="false" outlineLevel="0" collapsed="false"/>
    <row r="63305" customFormat="false" ht="15" hidden="false" customHeight="false" outlineLevel="0" collapsed="false"/>
    <row r="63306" customFormat="false" ht="15" hidden="false" customHeight="false" outlineLevel="0" collapsed="false"/>
    <row r="63307" customFormat="false" ht="15" hidden="false" customHeight="false" outlineLevel="0" collapsed="false"/>
    <row r="63308" customFormat="false" ht="15" hidden="false" customHeight="false" outlineLevel="0" collapsed="false"/>
    <row r="63309" customFormat="false" ht="15" hidden="false" customHeight="false" outlineLevel="0" collapsed="false"/>
    <row r="63310" customFormat="false" ht="15" hidden="false" customHeight="false" outlineLevel="0" collapsed="false"/>
    <row r="63311" customFormat="false" ht="15" hidden="false" customHeight="false" outlineLevel="0" collapsed="false"/>
    <row r="63312" customFormat="false" ht="15" hidden="false" customHeight="false" outlineLevel="0" collapsed="false"/>
    <row r="63313" customFormat="false" ht="15" hidden="false" customHeight="false" outlineLevel="0" collapsed="false"/>
    <row r="63314" customFormat="false" ht="15" hidden="false" customHeight="false" outlineLevel="0" collapsed="false"/>
    <row r="63315" customFormat="false" ht="15" hidden="false" customHeight="false" outlineLevel="0" collapsed="false"/>
    <row r="63316" customFormat="false" ht="15" hidden="false" customHeight="false" outlineLevel="0" collapsed="false"/>
    <row r="63317" customFormat="false" ht="15" hidden="false" customHeight="false" outlineLevel="0" collapsed="false"/>
    <row r="63318" customFormat="false" ht="15" hidden="false" customHeight="false" outlineLevel="0" collapsed="false"/>
    <row r="63319" customFormat="false" ht="15" hidden="false" customHeight="false" outlineLevel="0" collapsed="false"/>
    <row r="63320" customFormat="false" ht="15" hidden="false" customHeight="false" outlineLevel="0" collapsed="false"/>
    <row r="63321" customFormat="false" ht="15" hidden="false" customHeight="false" outlineLevel="0" collapsed="false"/>
    <row r="63322" customFormat="false" ht="15" hidden="false" customHeight="false" outlineLevel="0" collapsed="false"/>
    <row r="63323" customFormat="false" ht="15" hidden="false" customHeight="false" outlineLevel="0" collapsed="false"/>
    <row r="63324" customFormat="false" ht="15" hidden="false" customHeight="false" outlineLevel="0" collapsed="false"/>
    <row r="63325" customFormat="false" ht="15" hidden="false" customHeight="false" outlineLevel="0" collapsed="false"/>
    <row r="63326" customFormat="false" ht="15" hidden="false" customHeight="false" outlineLevel="0" collapsed="false"/>
    <row r="63327" customFormat="false" ht="15" hidden="false" customHeight="false" outlineLevel="0" collapsed="false"/>
    <row r="63328" customFormat="false" ht="15" hidden="false" customHeight="false" outlineLevel="0" collapsed="false"/>
    <row r="63329" customFormat="false" ht="15" hidden="false" customHeight="false" outlineLevel="0" collapsed="false"/>
    <row r="63330" customFormat="false" ht="15" hidden="false" customHeight="false" outlineLevel="0" collapsed="false"/>
    <row r="63331" customFormat="false" ht="15" hidden="false" customHeight="false" outlineLevel="0" collapsed="false"/>
    <row r="63332" customFormat="false" ht="15" hidden="false" customHeight="false" outlineLevel="0" collapsed="false"/>
    <row r="63333" customFormat="false" ht="15" hidden="false" customHeight="false" outlineLevel="0" collapsed="false"/>
    <row r="63334" customFormat="false" ht="15" hidden="false" customHeight="false" outlineLevel="0" collapsed="false"/>
    <row r="63335" customFormat="false" ht="15" hidden="false" customHeight="false" outlineLevel="0" collapsed="false"/>
    <row r="63336" customFormat="false" ht="15" hidden="false" customHeight="false" outlineLevel="0" collapsed="false"/>
    <row r="63337" customFormat="false" ht="15" hidden="false" customHeight="false" outlineLevel="0" collapsed="false"/>
    <row r="63338" customFormat="false" ht="15" hidden="false" customHeight="false" outlineLevel="0" collapsed="false"/>
    <row r="63339" customFormat="false" ht="15" hidden="false" customHeight="false" outlineLevel="0" collapsed="false"/>
    <row r="63340" customFormat="false" ht="15" hidden="false" customHeight="false" outlineLevel="0" collapsed="false"/>
    <row r="63341" customFormat="false" ht="15" hidden="false" customHeight="false" outlineLevel="0" collapsed="false"/>
    <row r="63342" customFormat="false" ht="15" hidden="false" customHeight="false" outlineLevel="0" collapsed="false"/>
    <row r="63343" customFormat="false" ht="15" hidden="false" customHeight="false" outlineLevel="0" collapsed="false"/>
    <row r="63344" customFormat="false" ht="15" hidden="false" customHeight="false" outlineLevel="0" collapsed="false"/>
    <row r="63345" customFormat="false" ht="15" hidden="false" customHeight="false" outlineLevel="0" collapsed="false"/>
    <row r="63346" customFormat="false" ht="15" hidden="false" customHeight="false" outlineLevel="0" collapsed="false"/>
    <row r="63347" customFormat="false" ht="15" hidden="false" customHeight="false" outlineLevel="0" collapsed="false"/>
    <row r="63348" customFormat="false" ht="15" hidden="false" customHeight="false" outlineLevel="0" collapsed="false"/>
    <row r="63349" customFormat="false" ht="15" hidden="false" customHeight="false" outlineLevel="0" collapsed="false"/>
    <row r="63350" customFormat="false" ht="15" hidden="false" customHeight="false" outlineLevel="0" collapsed="false"/>
    <row r="63351" customFormat="false" ht="15" hidden="false" customHeight="false" outlineLevel="0" collapsed="false"/>
    <row r="63352" customFormat="false" ht="15" hidden="false" customHeight="false" outlineLevel="0" collapsed="false"/>
    <row r="63353" customFormat="false" ht="15" hidden="false" customHeight="false" outlineLevel="0" collapsed="false"/>
    <row r="63354" customFormat="false" ht="15" hidden="false" customHeight="false" outlineLevel="0" collapsed="false"/>
    <row r="63355" customFormat="false" ht="15" hidden="false" customHeight="false" outlineLevel="0" collapsed="false"/>
    <row r="63356" customFormat="false" ht="15" hidden="false" customHeight="false" outlineLevel="0" collapsed="false"/>
    <row r="63357" customFormat="false" ht="15" hidden="false" customHeight="false" outlineLevel="0" collapsed="false"/>
    <row r="63358" customFormat="false" ht="15" hidden="false" customHeight="false" outlineLevel="0" collapsed="false"/>
    <row r="63359" customFormat="false" ht="15" hidden="false" customHeight="false" outlineLevel="0" collapsed="false"/>
    <row r="63360" customFormat="false" ht="15" hidden="false" customHeight="false" outlineLevel="0" collapsed="false"/>
    <row r="63361" customFormat="false" ht="15" hidden="false" customHeight="false" outlineLevel="0" collapsed="false"/>
    <row r="63362" customFormat="false" ht="15" hidden="false" customHeight="false" outlineLevel="0" collapsed="false"/>
    <row r="63363" customFormat="false" ht="15" hidden="false" customHeight="false" outlineLevel="0" collapsed="false"/>
    <row r="63364" customFormat="false" ht="15" hidden="false" customHeight="false" outlineLevel="0" collapsed="false"/>
    <row r="63365" customFormat="false" ht="15" hidden="false" customHeight="false" outlineLevel="0" collapsed="false"/>
    <row r="63366" customFormat="false" ht="15" hidden="false" customHeight="false" outlineLevel="0" collapsed="false"/>
    <row r="63367" customFormat="false" ht="15" hidden="false" customHeight="false" outlineLevel="0" collapsed="false"/>
    <row r="63368" customFormat="false" ht="15" hidden="false" customHeight="false" outlineLevel="0" collapsed="false"/>
    <row r="63369" customFormat="false" ht="15" hidden="false" customHeight="false" outlineLevel="0" collapsed="false"/>
    <row r="63370" customFormat="false" ht="15" hidden="false" customHeight="false" outlineLevel="0" collapsed="false"/>
    <row r="63371" customFormat="false" ht="15" hidden="false" customHeight="false" outlineLevel="0" collapsed="false"/>
    <row r="63372" customFormat="false" ht="15" hidden="false" customHeight="false" outlineLevel="0" collapsed="false"/>
    <row r="63373" customFormat="false" ht="15" hidden="false" customHeight="false" outlineLevel="0" collapsed="false"/>
    <row r="63374" customFormat="false" ht="15" hidden="false" customHeight="false" outlineLevel="0" collapsed="false"/>
    <row r="63375" customFormat="false" ht="15" hidden="false" customHeight="false" outlineLevel="0" collapsed="false"/>
    <row r="63376" customFormat="false" ht="15" hidden="false" customHeight="false" outlineLevel="0" collapsed="false"/>
    <row r="63377" customFormat="false" ht="15" hidden="false" customHeight="false" outlineLevel="0" collapsed="false"/>
    <row r="63378" customFormat="false" ht="15" hidden="false" customHeight="false" outlineLevel="0" collapsed="false"/>
    <row r="63379" customFormat="false" ht="15" hidden="false" customHeight="false" outlineLevel="0" collapsed="false"/>
    <row r="63380" customFormat="false" ht="15" hidden="false" customHeight="false" outlineLevel="0" collapsed="false"/>
    <row r="63381" customFormat="false" ht="15" hidden="false" customHeight="false" outlineLevel="0" collapsed="false"/>
    <row r="63382" customFormat="false" ht="15" hidden="false" customHeight="false" outlineLevel="0" collapsed="false"/>
    <row r="63383" customFormat="false" ht="15" hidden="false" customHeight="false" outlineLevel="0" collapsed="false"/>
    <row r="63384" customFormat="false" ht="15" hidden="false" customHeight="false" outlineLevel="0" collapsed="false"/>
    <row r="63385" customFormat="false" ht="15" hidden="false" customHeight="false" outlineLevel="0" collapsed="false"/>
    <row r="63386" customFormat="false" ht="15" hidden="false" customHeight="false" outlineLevel="0" collapsed="false"/>
    <row r="63387" customFormat="false" ht="15" hidden="false" customHeight="false" outlineLevel="0" collapsed="false"/>
    <row r="63388" customFormat="false" ht="15" hidden="false" customHeight="false" outlineLevel="0" collapsed="false"/>
    <row r="63389" customFormat="false" ht="15" hidden="false" customHeight="false" outlineLevel="0" collapsed="false"/>
    <row r="63390" customFormat="false" ht="15" hidden="false" customHeight="false" outlineLevel="0" collapsed="false"/>
    <row r="63391" customFormat="false" ht="15" hidden="false" customHeight="false" outlineLevel="0" collapsed="false"/>
    <row r="63392" customFormat="false" ht="15" hidden="false" customHeight="false" outlineLevel="0" collapsed="false"/>
    <row r="63393" customFormat="false" ht="15" hidden="false" customHeight="false" outlineLevel="0" collapsed="false"/>
    <row r="63394" customFormat="false" ht="15" hidden="false" customHeight="false" outlineLevel="0" collapsed="false"/>
    <row r="63395" customFormat="false" ht="15" hidden="false" customHeight="false" outlineLevel="0" collapsed="false"/>
    <row r="63396" customFormat="false" ht="15" hidden="false" customHeight="false" outlineLevel="0" collapsed="false"/>
    <row r="63397" customFormat="false" ht="15" hidden="false" customHeight="false" outlineLevel="0" collapsed="false"/>
    <row r="63398" customFormat="false" ht="15" hidden="false" customHeight="false" outlineLevel="0" collapsed="false"/>
    <row r="63399" customFormat="false" ht="15" hidden="false" customHeight="false" outlineLevel="0" collapsed="false"/>
    <row r="63400" customFormat="false" ht="15" hidden="false" customHeight="false" outlineLevel="0" collapsed="false"/>
    <row r="63401" customFormat="false" ht="15" hidden="false" customHeight="false" outlineLevel="0" collapsed="false"/>
    <row r="63402" customFormat="false" ht="15" hidden="false" customHeight="false" outlineLevel="0" collapsed="false"/>
    <row r="63403" customFormat="false" ht="15" hidden="false" customHeight="false" outlineLevel="0" collapsed="false"/>
    <row r="63404" customFormat="false" ht="15" hidden="false" customHeight="false" outlineLevel="0" collapsed="false"/>
    <row r="63405" customFormat="false" ht="15" hidden="false" customHeight="false" outlineLevel="0" collapsed="false"/>
    <row r="63406" customFormat="false" ht="15" hidden="false" customHeight="false" outlineLevel="0" collapsed="false"/>
    <row r="63407" customFormat="false" ht="15" hidden="false" customHeight="false" outlineLevel="0" collapsed="false"/>
    <row r="63408" customFormat="false" ht="15" hidden="false" customHeight="false" outlineLevel="0" collapsed="false"/>
    <row r="63409" customFormat="false" ht="15" hidden="false" customHeight="false" outlineLevel="0" collapsed="false"/>
    <row r="63410" customFormat="false" ht="15" hidden="false" customHeight="false" outlineLevel="0" collapsed="false"/>
    <row r="63411" customFormat="false" ht="15" hidden="false" customHeight="false" outlineLevel="0" collapsed="false"/>
    <row r="63412" customFormat="false" ht="15" hidden="false" customHeight="false" outlineLevel="0" collapsed="false"/>
    <row r="63413" customFormat="false" ht="15" hidden="false" customHeight="false" outlineLevel="0" collapsed="false"/>
    <row r="63414" customFormat="false" ht="15" hidden="false" customHeight="false" outlineLevel="0" collapsed="false"/>
    <row r="63415" customFormat="false" ht="15" hidden="false" customHeight="false" outlineLevel="0" collapsed="false"/>
    <row r="63416" customFormat="false" ht="15" hidden="false" customHeight="false" outlineLevel="0" collapsed="false"/>
    <row r="63417" customFormat="false" ht="15" hidden="false" customHeight="false" outlineLevel="0" collapsed="false"/>
    <row r="63418" customFormat="false" ht="15" hidden="false" customHeight="false" outlineLevel="0" collapsed="false"/>
    <row r="63419" customFormat="false" ht="15" hidden="false" customHeight="false" outlineLevel="0" collapsed="false"/>
    <row r="63420" customFormat="false" ht="15" hidden="false" customHeight="false" outlineLevel="0" collapsed="false"/>
    <row r="63421" customFormat="false" ht="15" hidden="false" customHeight="false" outlineLevel="0" collapsed="false"/>
    <row r="63422" customFormat="false" ht="15" hidden="false" customHeight="false" outlineLevel="0" collapsed="false"/>
    <row r="63423" customFormat="false" ht="15" hidden="false" customHeight="false" outlineLevel="0" collapsed="false"/>
    <row r="63424" customFormat="false" ht="15" hidden="false" customHeight="false" outlineLevel="0" collapsed="false"/>
    <row r="63425" customFormat="false" ht="15" hidden="false" customHeight="false" outlineLevel="0" collapsed="false"/>
    <row r="63426" customFormat="false" ht="15" hidden="false" customHeight="false" outlineLevel="0" collapsed="false"/>
    <row r="63427" customFormat="false" ht="15" hidden="false" customHeight="false" outlineLevel="0" collapsed="false"/>
    <row r="63428" customFormat="false" ht="15" hidden="false" customHeight="false" outlineLevel="0" collapsed="false"/>
    <row r="63429" customFormat="false" ht="15" hidden="false" customHeight="false" outlineLevel="0" collapsed="false"/>
    <row r="63430" customFormat="false" ht="15" hidden="false" customHeight="false" outlineLevel="0" collapsed="false"/>
    <row r="63431" customFormat="false" ht="15" hidden="false" customHeight="false" outlineLevel="0" collapsed="false"/>
    <row r="63432" customFormat="false" ht="15" hidden="false" customHeight="false" outlineLevel="0" collapsed="false"/>
    <row r="63433" customFormat="false" ht="15" hidden="false" customHeight="false" outlineLevel="0" collapsed="false"/>
    <row r="63434" customFormat="false" ht="15" hidden="false" customHeight="false" outlineLevel="0" collapsed="false"/>
    <row r="63435" customFormat="false" ht="15" hidden="false" customHeight="false" outlineLevel="0" collapsed="false"/>
    <row r="63436" customFormat="false" ht="15" hidden="false" customHeight="false" outlineLevel="0" collapsed="false"/>
    <row r="63437" customFormat="false" ht="15" hidden="false" customHeight="false" outlineLevel="0" collapsed="false"/>
    <row r="63438" customFormat="false" ht="15" hidden="false" customHeight="false" outlineLevel="0" collapsed="false"/>
    <row r="63439" customFormat="false" ht="15" hidden="false" customHeight="false" outlineLevel="0" collapsed="false"/>
    <row r="63440" customFormat="false" ht="15" hidden="false" customHeight="false" outlineLevel="0" collapsed="false"/>
    <row r="63441" customFormat="false" ht="15" hidden="false" customHeight="false" outlineLevel="0" collapsed="false"/>
    <row r="63442" customFormat="false" ht="15" hidden="false" customHeight="false" outlineLevel="0" collapsed="false"/>
    <row r="63443" customFormat="false" ht="15" hidden="false" customHeight="false" outlineLevel="0" collapsed="false"/>
    <row r="63444" customFormat="false" ht="15" hidden="false" customHeight="false" outlineLevel="0" collapsed="false"/>
    <row r="63445" customFormat="false" ht="15" hidden="false" customHeight="false" outlineLevel="0" collapsed="false"/>
    <row r="63446" customFormat="false" ht="15" hidden="false" customHeight="false" outlineLevel="0" collapsed="false"/>
    <row r="63447" customFormat="false" ht="15" hidden="false" customHeight="false" outlineLevel="0" collapsed="false"/>
    <row r="63448" customFormat="false" ht="15" hidden="false" customHeight="false" outlineLevel="0" collapsed="false"/>
    <row r="63449" customFormat="false" ht="15" hidden="false" customHeight="false" outlineLevel="0" collapsed="false"/>
    <row r="63450" customFormat="false" ht="15" hidden="false" customHeight="false" outlineLevel="0" collapsed="false"/>
    <row r="63451" customFormat="false" ht="15" hidden="false" customHeight="false" outlineLevel="0" collapsed="false"/>
    <row r="63452" customFormat="false" ht="15" hidden="false" customHeight="false" outlineLevel="0" collapsed="false"/>
    <row r="63453" customFormat="false" ht="15" hidden="false" customHeight="false" outlineLevel="0" collapsed="false"/>
    <row r="63454" customFormat="false" ht="15" hidden="false" customHeight="false" outlineLevel="0" collapsed="false"/>
    <row r="63455" customFormat="false" ht="15" hidden="false" customHeight="false" outlineLevel="0" collapsed="false"/>
    <row r="63456" customFormat="false" ht="15" hidden="false" customHeight="false" outlineLevel="0" collapsed="false"/>
    <row r="63457" customFormat="false" ht="15" hidden="false" customHeight="false" outlineLevel="0" collapsed="false"/>
    <row r="63458" customFormat="false" ht="15" hidden="false" customHeight="false" outlineLevel="0" collapsed="false"/>
    <row r="63459" customFormat="false" ht="15" hidden="false" customHeight="false" outlineLevel="0" collapsed="false"/>
    <row r="63460" customFormat="false" ht="15" hidden="false" customHeight="false" outlineLevel="0" collapsed="false"/>
    <row r="63461" customFormat="false" ht="15" hidden="false" customHeight="false" outlineLevel="0" collapsed="false"/>
    <row r="63462" customFormat="false" ht="15" hidden="false" customHeight="false" outlineLevel="0" collapsed="false"/>
    <row r="63463" customFormat="false" ht="15" hidden="false" customHeight="false" outlineLevel="0" collapsed="false"/>
    <row r="63464" customFormat="false" ht="15" hidden="false" customHeight="false" outlineLevel="0" collapsed="false"/>
    <row r="63465" customFormat="false" ht="15" hidden="false" customHeight="false" outlineLevel="0" collapsed="false"/>
    <row r="63466" customFormat="false" ht="15" hidden="false" customHeight="false" outlineLevel="0" collapsed="false"/>
    <row r="63467" customFormat="false" ht="15" hidden="false" customHeight="false" outlineLevel="0" collapsed="false"/>
    <row r="63468" customFormat="false" ht="15" hidden="false" customHeight="false" outlineLevel="0" collapsed="false"/>
    <row r="63469" customFormat="false" ht="15" hidden="false" customHeight="false" outlineLevel="0" collapsed="false"/>
    <row r="63470" customFormat="false" ht="15" hidden="false" customHeight="false" outlineLevel="0" collapsed="false"/>
    <row r="63471" customFormat="false" ht="15" hidden="false" customHeight="false" outlineLevel="0" collapsed="false"/>
    <row r="63472" customFormat="false" ht="15" hidden="false" customHeight="false" outlineLevel="0" collapsed="false"/>
    <row r="63473" customFormat="false" ht="15" hidden="false" customHeight="false" outlineLevel="0" collapsed="false"/>
    <row r="63474" customFormat="false" ht="15" hidden="false" customHeight="false" outlineLevel="0" collapsed="false"/>
    <row r="63475" customFormat="false" ht="15" hidden="false" customHeight="false" outlineLevel="0" collapsed="false"/>
    <row r="63476" customFormat="false" ht="15" hidden="false" customHeight="false" outlineLevel="0" collapsed="false"/>
    <row r="63477" customFormat="false" ht="15" hidden="false" customHeight="false" outlineLevel="0" collapsed="false"/>
    <row r="63478" customFormat="false" ht="15" hidden="false" customHeight="false" outlineLevel="0" collapsed="false"/>
    <row r="63479" customFormat="false" ht="15" hidden="false" customHeight="false" outlineLevel="0" collapsed="false"/>
    <row r="63480" customFormat="false" ht="15" hidden="false" customHeight="false" outlineLevel="0" collapsed="false"/>
    <row r="63481" customFormat="false" ht="15" hidden="false" customHeight="false" outlineLevel="0" collapsed="false"/>
    <row r="63482" customFormat="false" ht="15" hidden="false" customHeight="false" outlineLevel="0" collapsed="false"/>
    <row r="63483" customFormat="false" ht="15" hidden="false" customHeight="false" outlineLevel="0" collapsed="false"/>
    <row r="63484" customFormat="false" ht="15" hidden="false" customHeight="false" outlineLevel="0" collapsed="false"/>
    <row r="63485" customFormat="false" ht="15" hidden="false" customHeight="false" outlineLevel="0" collapsed="false"/>
    <row r="63486" customFormat="false" ht="15" hidden="false" customHeight="false" outlineLevel="0" collapsed="false"/>
    <row r="63487" customFormat="false" ht="15" hidden="false" customHeight="false" outlineLevel="0" collapsed="false"/>
    <row r="63488" customFormat="false" ht="15" hidden="false" customHeight="false" outlineLevel="0" collapsed="false"/>
    <row r="63489" customFormat="false" ht="15" hidden="false" customHeight="false" outlineLevel="0" collapsed="false"/>
    <row r="63490" customFormat="false" ht="15" hidden="false" customHeight="false" outlineLevel="0" collapsed="false"/>
    <row r="63491" customFormat="false" ht="15" hidden="false" customHeight="false" outlineLevel="0" collapsed="false"/>
    <row r="63492" customFormat="false" ht="15" hidden="false" customHeight="false" outlineLevel="0" collapsed="false"/>
    <row r="63493" customFormat="false" ht="15" hidden="false" customHeight="false" outlineLevel="0" collapsed="false"/>
    <row r="63494" customFormat="false" ht="15" hidden="false" customHeight="false" outlineLevel="0" collapsed="false"/>
    <row r="63495" customFormat="false" ht="15" hidden="false" customHeight="false" outlineLevel="0" collapsed="false"/>
    <row r="63496" customFormat="false" ht="15" hidden="false" customHeight="false" outlineLevel="0" collapsed="false"/>
    <row r="63497" customFormat="false" ht="15" hidden="false" customHeight="false" outlineLevel="0" collapsed="false"/>
    <row r="63498" customFormat="false" ht="15" hidden="false" customHeight="false" outlineLevel="0" collapsed="false"/>
    <row r="63499" customFormat="false" ht="15" hidden="false" customHeight="false" outlineLevel="0" collapsed="false"/>
    <row r="63500" customFormat="false" ht="15" hidden="false" customHeight="false" outlineLevel="0" collapsed="false"/>
    <row r="63501" customFormat="false" ht="15" hidden="false" customHeight="false" outlineLevel="0" collapsed="false"/>
    <row r="63502" customFormat="false" ht="15" hidden="false" customHeight="false" outlineLevel="0" collapsed="false"/>
    <row r="63503" customFormat="false" ht="15" hidden="false" customHeight="false" outlineLevel="0" collapsed="false"/>
    <row r="63504" customFormat="false" ht="15" hidden="false" customHeight="false" outlineLevel="0" collapsed="false"/>
    <row r="63505" customFormat="false" ht="15" hidden="false" customHeight="false" outlineLevel="0" collapsed="false"/>
    <row r="63506" customFormat="false" ht="15" hidden="false" customHeight="false" outlineLevel="0" collapsed="false"/>
    <row r="63507" customFormat="false" ht="15" hidden="false" customHeight="false" outlineLevel="0" collapsed="false"/>
    <row r="63508" customFormat="false" ht="15" hidden="false" customHeight="false" outlineLevel="0" collapsed="false"/>
    <row r="63509" customFormat="false" ht="15" hidden="false" customHeight="false" outlineLevel="0" collapsed="false"/>
    <row r="63510" customFormat="false" ht="15" hidden="false" customHeight="false" outlineLevel="0" collapsed="false"/>
    <row r="63511" customFormat="false" ht="15" hidden="false" customHeight="false" outlineLevel="0" collapsed="false"/>
    <row r="63512" customFormat="false" ht="15" hidden="false" customHeight="false" outlineLevel="0" collapsed="false"/>
    <row r="63513" customFormat="false" ht="15" hidden="false" customHeight="false" outlineLevel="0" collapsed="false"/>
    <row r="63514" customFormat="false" ht="15" hidden="false" customHeight="false" outlineLevel="0" collapsed="false"/>
    <row r="63515" customFormat="false" ht="15" hidden="false" customHeight="false" outlineLevel="0" collapsed="false"/>
    <row r="63516" customFormat="false" ht="15" hidden="false" customHeight="false" outlineLevel="0" collapsed="false"/>
    <row r="63517" customFormat="false" ht="15" hidden="false" customHeight="false" outlineLevel="0" collapsed="false"/>
    <row r="63518" customFormat="false" ht="15" hidden="false" customHeight="false" outlineLevel="0" collapsed="false"/>
    <row r="63519" customFormat="false" ht="15" hidden="false" customHeight="false" outlineLevel="0" collapsed="false"/>
    <row r="63520" customFormat="false" ht="15" hidden="false" customHeight="false" outlineLevel="0" collapsed="false"/>
    <row r="63521" customFormat="false" ht="15" hidden="false" customHeight="false" outlineLevel="0" collapsed="false"/>
    <row r="63522" customFormat="false" ht="15" hidden="false" customHeight="false" outlineLevel="0" collapsed="false"/>
    <row r="63523" customFormat="false" ht="15" hidden="false" customHeight="false" outlineLevel="0" collapsed="false"/>
    <row r="63524" customFormat="false" ht="15" hidden="false" customHeight="false" outlineLevel="0" collapsed="false"/>
    <row r="63525" customFormat="false" ht="15" hidden="false" customHeight="false" outlineLevel="0" collapsed="false"/>
    <row r="63526" customFormat="false" ht="15" hidden="false" customHeight="false" outlineLevel="0" collapsed="false"/>
    <row r="63527" customFormat="false" ht="15" hidden="false" customHeight="false" outlineLevel="0" collapsed="false"/>
    <row r="63528" customFormat="false" ht="15" hidden="false" customHeight="false" outlineLevel="0" collapsed="false"/>
    <row r="63529" customFormat="false" ht="15" hidden="false" customHeight="false" outlineLevel="0" collapsed="false"/>
    <row r="63530" customFormat="false" ht="15" hidden="false" customHeight="false" outlineLevel="0" collapsed="false"/>
    <row r="63531" customFormat="false" ht="15" hidden="false" customHeight="false" outlineLevel="0" collapsed="false"/>
    <row r="63532" customFormat="false" ht="15" hidden="false" customHeight="false" outlineLevel="0" collapsed="false"/>
    <row r="63533" customFormat="false" ht="15" hidden="false" customHeight="false" outlineLevel="0" collapsed="false"/>
    <row r="63534" customFormat="false" ht="15" hidden="false" customHeight="false" outlineLevel="0" collapsed="false"/>
    <row r="63535" customFormat="false" ht="15" hidden="false" customHeight="false" outlineLevel="0" collapsed="false"/>
    <row r="63536" customFormat="false" ht="15" hidden="false" customHeight="false" outlineLevel="0" collapsed="false"/>
    <row r="63537" customFormat="false" ht="15" hidden="false" customHeight="false" outlineLevel="0" collapsed="false"/>
    <row r="63538" customFormat="false" ht="15" hidden="false" customHeight="false" outlineLevel="0" collapsed="false"/>
    <row r="63539" customFormat="false" ht="15" hidden="false" customHeight="false" outlineLevel="0" collapsed="false"/>
    <row r="63540" customFormat="false" ht="15" hidden="false" customHeight="false" outlineLevel="0" collapsed="false"/>
    <row r="63541" customFormat="false" ht="15" hidden="false" customHeight="false" outlineLevel="0" collapsed="false"/>
    <row r="63542" customFormat="false" ht="15" hidden="false" customHeight="false" outlineLevel="0" collapsed="false"/>
    <row r="63543" customFormat="false" ht="15" hidden="false" customHeight="false" outlineLevel="0" collapsed="false"/>
    <row r="63544" customFormat="false" ht="15" hidden="false" customHeight="false" outlineLevel="0" collapsed="false"/>
    <row r="63545" customFormat="false" ht="15" hidden="false" customHeight="false" outlineLevel="0" collapsed="false"/>
    <row r="63546" customFormat="false" ht="15" hidden="false" customHeight="false" outlineLevel="0" collapsed="false"/>
    <row r="63547" customFormat="false" ht="15" hidden="false" customHeight="false" outlineLevel="0" collapsed="false"/>
    <row r="63548" customFormat="false" ht="15" hidden="false" customHeight="false" outlineLevel="0" collapsed="false"/>
    <row r="63549" customFormat="false" ht="15" hidden="false" customHeight="false" outlineLevel="0" collapsed="false"/>
    <row r="63550" customFormat="false" ht="15" hidden="false" customHeight="false" outlineLevel="0" collapsed="false"/>
    <row r="63551" customFormat="false" ht="15" hidden="false" customHeight="false" outlineLevel="0" collapsed="false"/>
    <row r="63552" customFormat="false" ht="15" hidden="false" customHeight="false" outlineLevel="0" collapsed="false"/>
    <row r="63553" customFormat="false" ht="15" hidden="false" customHeight="false" outlineLevel="0" collapsed="false"/>
    <row r="63554" customFormat="false" ht="15" hidden="false" customHeight="false" outlineLevel="0" collapsed="false"/>
    <row r="63555" customFormat="false" ht="15" hidden="false" customHeight="false" outlineLevel="0" collapsed="false"/>
    <row r="63556" customFormat="false" ht="15" hidden="false" customHeight="false" outlineLevel="0" collapsed="false"/>
    <row r="63557" customFormat="false" ht="15" hidden="false" customHeight="false" outlineLevel="0" collapsed="false"/>
    <row r="63558" customFormat="false" ht="15" hidden="false" customHeight="false" outlineLevel="0" collapsed="false"/>
    <row r="63559" customFormat="false" ht="15" hidden="false" customHeight="false" outlineLevel="0" collapsed="false"/>
    <row r="63560" customFormat="false" ht="15" hidden="false" customHeight="false" outlineLevel="0" collapsed="false"/>
    <row r="63561" customFormat="false" ht="15" hidden="false" customHeight="false" outlineLevel="0" collapsed="false"/>
    <row r="63562" customFormat="false" ht="15" hidden="false" customHeight="false" outlineLevel="0" collapsed="false"/>
    <row r="63563" customFormat="false" ht="15" hidden="false" customHeight="false" outlineLevel="0" collapsed="false"/>
    <row r="63564" customFormat="false" ht="15" hidden="false" customHeight="false" outlineLevel="0" collapsed="false"/>
    <row r="63565" customFormat="false" ht="15" hidden="false" customHeight="false" outlineLevel="0" collapsed="false"/>
    <row r="63566" customFormat="false" ht="15" hidden="false" customHeight="false" outlineLevel="0" collapsed="false"/>
    <row r="63567" customFormat="false" ht="15" hidden="false" customHeight="false" outlineLevel="0" collapsed="false"/>
    <row r="63568" customFormat="false" ht="15" hidden="false" customHeight="false" outlineLevel="0" collapsed="false"/>
    <row r="63569" customFormat="false" ht="15" hidden="false" customHeight="false" outlineLevel="0" collapsed="false"/>
    <row r="63570" customFormat="false" ht="15" hidden="false" customHeight="false" outlineLevel="0" collapsed="false"/>
    <row r="63571" customFormat="false" ht="15" hidden="false" customHeight="false" outlineLevel="0" collapsed="false"/>
    <row r="63572" customFormat="false" ht="15" hidden="false" customHeight="false" outlineLevel="0" collapsed="false"/>
    <row r="63573" customFormat="false" ht="15" hidden="false" customHeight="false" outlineLevel="0" collapsed="false"/>
    <row r="63574" customFormat="false" ht="15" hidden="false" customHeight="false" outlineLevel="0" collapsed="false"/>
    <row r="63575" customFormat="false" ht="15" hidden="false" customHeight="false" outlineLevel="0" collapsed="false"/>
    <row r="63576" customFormat="false" ht="15" hidden="false" customHeight="false" outlineLevel="0" collapsed="false"/>
    <row r="63577" customFormat="false" ht="15" hidden="false" customHeight="false" outlineLevel="0" collapsed="false"/>
    <row r="63578" customFormat="false" ht="15" hidden="false" customHeight="false" outlineLevel="0" collapsed="false"/>
    <row r="63579" customFormat="false" ht="15" hidden="false" customHeight="false" outlineLevel="0" collapsed="false"/>
    <row r="63580" customFormat="false" ht="15" hidden="false" customHeight="false" outlineLevel="0" collapsed="false"/>
    <row r="63581" customFormat="false" ht="15" hidden="false" customHeight="false" outlineLevel="0" collapsed="false"/>
    <row r="63582" customFormat="false" ht="15" hidden="false" customHeight="false" outlineLevel="0" collapsed="false"/>
    <row r="63583" customFormat="false" ht="15" hidden="false" customHeight="false" outlineLevel="0" collapsed="false"/>
    <row r="63584" customFormat="false" ht="15" hidden="false" customHeight="false" outlineLevel="0" collapsed="false"/>
    <row r="63585" customFormat="false" ht="15" hidden="false" customHeight="false" outlineLevel="0" collapsed="false"/>
    <row r="63586" customFormat="false" ht="15" hidden="false" customHeight="false" outlineLevel="0" collapsed="false"/>
    <row r="63587" customFormat="false" ht="15" hidden="false" customHeight="false" outlineLevel="0" collapsed="false"/>
    <row r="63588" customFormat="false" ht="15" hidden="false" customHeight="false" outlineLevel="0" collapsed="false"/>
    <row r="63589" customFormat="false" ht="15" hidden="false" customHeight="false" outlineLevel="0" collapsed="false"/>
    <row r="63590" customFormat="false" ht="15" hidden="false" customHeight="false" outlineLevel="0" collapsed="false"/>
    <row r="63591" customFormat="false" ht="15" hidden="false" customHeight="false" outlineLevel="0" collapsed="false"/>
    <row r="63592" customFormat="false" ht="15" hidden="false" customHeight="false" outlineLevel="0" collapsed="false"/>
    <row r="63593" customFormat="false" ht="15" hidden="false" customHeight="false" outlineLevel="0" collapsed="false"/>
    <row r="63594" customFormat="false" ht="15" hidden="false" customHeight="false" outlineLevel="0" collapsed="false"/>
    <row r="63595" customFormat="false" ht="15" hidden="false" customHeight="false" outlineLevel="0" collapsed="false"/>
    <row r="63596" customFormat="false" ht="15" hidden="false" customHeight="false" outlineLevel="0" collapsed="false"/>
    <row r="63597" customFormat="false" ht="15" hidden="false" customHeight="false" outlineLevel="0" collapsed="false"/>
    <row r="63598" customFormat="false" ht="15" hidden="false" customHeight="false" outlineLevel="0" collapsed="false"/>
    <row r="63599" customFormat="false" ht="15" hidden="false" customHeight="false" outlineLevel="0" collapsed="false"/>
    <row r="63600" customFormat="false" ht="15" hidden="false" customHeight="false" outlineLevel="0" collapsed="false"/>
    <row r="63601" customFormat="false" ht="15" hidden="false" customHeight="false" outlineLevel="0" collapsed="false"/>
    <row r="63602" customFormat="false" ht="15" hidden="false" customHeight="false" outlineLevel="0" collapsed="false"/>
    <row r="63603" customFormat="false" ht="15" hidden="false" customHeight="false" outlineLevel="0" collapsed="false"/>
    <row r="63604" customFormat="false" ht="15" hidden="false" customHeight="false" outlineLevel="0" collapsed="false"/>
    <row r="63605" customFormat="false" ht="15" hidden="false" customHeight="false" outlineLevel="0" collapsed="false"/>
    <row r="63606" customFormat="false" ht="15" hidden="false" customHeight="false" outlineLevel="0" collapsed="false"/>
    <row r="63607" customFormat="false" ht="15" hidden="false" customHeight="false" outlineLevel="0" collapsed="false"/>
    <row r="63608" customFormat="false" ht="15" hidden="false" customHeight="false" outlineLevel="0" collapsed="false"/>
    <row r="63609" customFormat="false" ht="15" hidden="false" customHeight="false" outlineLevel="0" collapsed="false"/>
    <row r="63610" customFormat="false" ht="15" hidden="false" customHeight="false" outlineLevel="0" collapsed="false"/>
    <row r="63611" customFormat="false" ht="15" hidden="false" customHeight="false" outlineLevel="0" collapsed="false"/>
    <row r="63612" customFormat="false" ht="15" hidden="false" customHeight="false" outlineLevel="0" collapsed="false"/>
    <row r="63613" customFormat="false" ht="15" hidden="false" customHeight="false" outlineLevel="0" collapsed="false"/>
    <row r="63614" customFormat="false" ht="15" hidden="false" customHeight="false" outlineLevel="0" collapsed="false"/>
    <row r="63615" customFormat="false" ht="15" hidden="false" customHeight="false" outlineLevel="0" collapsed="false"/>
    <row r="63616" customFormat="false" ht="15" hidden="false" customHeight="false" outlineLevel="0" collapsed="false"/>
    <row r="63617" customFormat="false" ht="15" hidden="false" customHeight="false" outlineLevel="0" collapsed="false"/>
    <row r="63618" customFormat="false" ht="15" hidden="false" customHeight="false" outlineLevel="0" collapsed="false"/>
    <row r="63619" customFormat="false" ht="15" hidden="false" customHeight="false" outlineLevel="0" collapsed="false"/>
    <row r="63620" customFormat="false" ht="15" hidden="false" customHeight="false" outlineLevel="0" collapsed="false"/>
    <row r="63621" customFormat="false" ht="15" hidden="false" customHeight="false" outlineLevel="0" collapsed="false"/>
    <row r="63622" customFormat="false" ht="15" hidden="false" customHeight="false" outlineLevel="0" collapsed="false"/>
    <row r="63623" customFormat="false" ht="15" hidden="false" customHeight="false" outlineLevel="0" collapsed="false"/>
    <row r="63624" customFormat="false" ht="15" hidden="false" customHeight="false" outlineLevel="0" collapsed="false"/>
    <row r="63625" customFormat="false" ht="15" hidden="false" customHeight="false" outlineLevel="0" collapsed="false"/>
    <row r="63626" customFormat="false" ht="15" hidden="false" customHeight="false" outlineLevel="0" collapsed="false"/>
    <row r="63627" customFormat="false" ht="15" hidden="false" customHeight="false" outlineLevel="0" collapsed="false"/>
    <row r="63628" customFormat="false" ht="15" hidden="false" customHeight="false" outlineLevel="0" collapsed="false"/>
    <row r="63629" customFormat="false" ht="15" hidden="false" customHeight="false" outlineLevel="0" collapsed="false"/>
    <row r="63630" customFormat="false" ht="15" hidden="false" customHeight="false" outlineLevel="0" collapsed="false"/>
    <row r="63631" customFormat="false" ht="15" hidden="false" customHeight="false" outlineLevel="0" collapsed="false"/>
    <row r="63632" customFormat="false" ht="15" hidden="false" customHeight="false" outlineLevel="0" collapsed="false"/>
    <row r="63633" customFormat="false" ht="15" hidden="false" customHeight="false" outlineLevel="0" collapsed="false"/>
    <row r="63634" customFormat="false" ht="15" hidden="false" customHeight="false" outlineLevel="0" collapsed="false"/>
    <row r="63635" customFormat="false" ht="15" hidden="false" customHeight="false" outlineLevel="0" collapsed="false"/>
    <row r="63636" customFormat="false" ht="15" hidden="false" customHeight="false" outlineLevel="0" collapsed="false"/>
    <row r="63637" customFormat="false" ht="15" hidden="false" customHeight="false" outlineLevel="0" collapsed="false"/>
    <row r="63638" customFormat="false" ht="15" hidden="false" customHeight="false" outlineLevel="0" collapsed="false"/>
    <row r="63639" customFormat="false" ht="15" hidden="false" customHeight="false" outlineLevel="0" collapsed="false"/>
    <row r="63640" customFormat="false" ht="15" hidden="false" customHeight="false" outlineLevel="0" collapsed="false"/>
    <row r="63641" customFormat="false" ht="15" hidden="false" customHeight="false" outlineLevel="0" collapsed="false"/>
    <row r="63642" customFormat="false" ht="15" hidden="false" customHeight="false" outlineLevel="0" collapsed="false"/>
    <row r="63643" customFormat="false" ht="15" hidden="false" customHeight="false" outlineLevel="0" collapsed="false"/>
    <row r="63644" customFormat="false" ht="15" hidden="false" customHeight="false" outlineLevel="0" collapsed="false"/>
    <row r="63645" customFormat="false" ht="15" hidden="false" customHeight="false" outlineLevel="0" collapsed="false"/>
    <row r="63646" customFormat="false" ht="15" hidden="false" customHeight="false" outlineLevel="0" collapsed="false"/>
    <row r="63647" customFormat="false" ht="15" hidden="false" customHeight="false" outlineLevel="0" collapsed="false"/>
    <row r="63648" customFormat="false" ht="15" hidden="false" customHeight="false" outlineLevel="0" collapsed="false"/>
    <row r="63649" customFormat="false" ht="15" hidden="false" customHeight="false" outlineLevel="0" collapsed="false"/>
    <row r="63650" customFormat="false" ht="15" hidden="false" customHeight="false" outlineLevel="0" collapsed="false"/>
    <row r="63651" customFormat="false" ht="15" hidden="false" customHeight="false" outlineLevel="0" collapsed="false"/>
    <row r="63652" customFormat="false" ht="15" hidden="false" customHeight="false" outlineLevel="0" collapsed="false"/>
    <row r="63653" customFormat="false" ht="15" hidden="false" customHeight="false" outlineLevel="0" collapsed="false"/>
    <row r="63654" customFormat="false" ht="15" hidden="false" customHeight="false" outlineLevel="0" collapsed="false"/>
    <row r="63655" customFormat="false" ht="15" hidden="false" customHeight="false" outlineLevel="0" collapsed="false"/>
    <row r="63656" customFormat="false" ht="15" hidden="false" customHeight="false" outlineLevel="0" collapsed="false"/>
    <row r="63657" customFormat="false" ht="15" hidden="false" customHeight="false" outlineLevel="0" collapsed="false"/>
    <row r="63658" customFormat="false" ht="15" hidden="false" customHeight="false" outlineLevel="0" collapsed="false"/>
    <row r="63659" customFormat="false" ht="15" hidden="false" customHeight="false" outlineLevel="0" collapsed="false"/>
    <row r="63660" customFormat="false" ht="15" hidden="false" customHeight="false" outlineLevel="0" collapsed="false"/>
    <row r="63661" customFormat="false" ht="15" hidden="false" customHeight="false" outlineLevel="0" collapsed="false"/>
    <row r="63662" customFormat="false" ht="15" hidden="false" customHeight="false" outlineLevel="0" collapsed="false"/>
    <row r="63663" customFormat="false" ht="15" hidden="false" customHeight="false" outlineLevel="0" collapsed="false"/>
    <row r="63664" customFormat="false" ht="15" hidden="false" customHeight="false" outlineLevel="0" collapsed="false"/>
    <row r="63665" customFormat="false" ht="15" hidden="false" customHeight="false" outlineLevel="0" collapsed="false"/>
    <row r="63666" customFormat="false" ht="15" hidden="false" customHeight="false" outlineLevel="0" collapsed="false"/>
    <row r="63667" customFormat="false" ht="15" hidden="false" customHeight="false" outlineLevel="0" collapsed="false"/>
    <row r="63668" customFormat="false" ht="15" hidden="false" customHeight="false" outlineLevel="0" collapsed="false"/>
    <row r="63669" customFormat="false" ht="15" hidden="false" customHeight="false" outlineLevel="0" collapsed="false"/>
    <row r="63670" customFormat="false" ht="15" hidden="false" customHeight="false" outlineLevel="0" collapsed="false"/>
    <row r="63671" customFormat="false" ht="15" hidden="false" customHeight="false" outlineLevel="0" collapsed="false"/>
    <row r="63672" customFormat="false" ht="15" hidden="false" customHeight="false" outlineLevel="0" collapsed="false"/>
    <row r="63673" customFormat="false" ht="15" hidden="false" customHeight="false" outlineLevel="0" collapsed="false"/>
    <row r="63674" customFormat="false" ht="15" hidden="false" customHeight="false" outlineLevel="0" collapsed="false"/>
    <row r="63675" customFormat="false" ht="15" hidden="false" customHeight="false" outlineLevel="0" collapsed="false"/>
    <row r="63676" customFormat="false" ht="15" hidden="false" customHeight="false" outlineLevel="0" collapsed="false"/>
    <row r="63677" customFormat="false" ht="15" hidden="false" customHeight="false" outlineLevel="0" collapsed="false"/>
    <row r="63678" customFormat="false" ht="15" hidden="false" customHeight="false" outlineLevel="0" collapsed="false"/>
    <row r="63679" customFormat="false" ht="15" hidden="false" customHeight="false" outlineLevel="0" collapsed="false"/>
    <row r="63680" customFormat="false" ht="15" hidden="false" customHeight="false" outlineLevel="0" collapsed="false"/>
    <row r="63681" customFormat="false" ht="15" hidden="false" customHeight="false" outlineLevel="0" collapsed="false"/>
    <row r="63682" customFormat="false" ht="15" hidden="false" customHeight="false" outlineLevel="0" collapsed="false"/>
    <row r="63683" customFormat="false" ht="15" hidden="false" customHeight="false" outlineLevel="0" collapsed="false"/>
    <row r="63684" customFormat="false" ht="15" hidden="false" customHeight="false" outlineLevel="0" collapsed="false"/>
    <row r="63685" customFormat="false" ht="15" hidden="false" customHeight="false" outlineLevel="0" collapsed="false"/>
    <row r="63686" customFormat="false" ht="15" hidden="false" customHeight="false" outlineLevel="0" collapsed="false"/>
    <row r="63687" customFormat="false" ht="15" hidden="false" customHeight="false" outlineLevel="0" collapsed="false"/>
    <row r="63688" customFormat="false" ht="15" hidden="false" customHeight="false" outlineLevel="0" collapsed="false"/>
    <row r="63689" customFormat="false" ht="15" hidden="false" customHeight="false" outlineLevel="0" collapsed="false"/>
    <row r="63690" customFormat="false" ht="15" hidden="false" customHeight="false" outlineLevel="0" collapsed="false"/>
    <row r="63691" customFormat="false" ht="15" hidden="false" customHeight="false" outlineLevel="0" collapsed="false"/>
    <row r="63692" customFormat="false" ht="15" hidden="false" customHeight="false" outlineLevel="0" collapsed="false"/>
    <row r="63693" customFormat="false" ht="15" hidden="false" customHeight="false" outlineLevel="0" collapsed="false"/>
    <row r="63694" customFormat="false" ht="15" hidden="false" customHeight="false" outlineLevel="0" collapsed="false"/>
    <row r="63695" customFormat="false" ht="15" hidden="false" customHeight="false" outlineLevel="0" collapsed="false"/>
    <row r="63696" customFormat="false" ht="15" hidden="false" customHeight="false" outlineLevel="0" collapsed="false"/>
    <row r="63697" customFormat="false" ht="15" hidden="false" customHeight="false" outlineLevel="0" collapsed="false"/>
    <row r="63698" customFormat="false" ht="15" hidden="false" customHeight="false" outlineLevel="0" collapsed="false"/>
    <row r="63699" customFormat="false" ht="15" hidden="false" customHeight="false" outlineLevel="0" collapsed="false"/>
    <row r="63700" customFormat="false" ht="15" hidden="false" customHeight="false" outlineLevel="0" collapsed="false"/>
    <row r="63701" customFormat="false" ht="15" hidden="false" customHeight="false" outlineLevel="0" collapsed="false"/>
    <row r="63702" customFormat="false" ht="15" hidden="false" customHeight="false" outlineLevel="0" collapsed="false"/>
    <row r="63703" customFormat="false" ht="15" hidden="false" customHeight="false" outlineLevel="0" collapsed="false"/>
    <row r="63704" customFormat="false" ht="15" hidden="false" customHeight="false" outlineLevel="0" collapsed="false"/>
    <row r="63705" customFormat="false" ht="15" hidden="false" customHeight="false" outlineLevel="0" collapsed="false"/>
    <row r="63706" customFormat="false" ht="15" hidden="false" customHeight="false" outlineLevel="0" collapsed="false"/>
    <row r="63707" customFormat="false" ht="15" hidden="false" customHeight="false" outlineLevel="0" collapsed="false"/>
    <row r="63708" customFormat="false" ht="15" hidden="false" customHeight="false" outlineLevel="0" collapsed="false"/>
    <row r="63709" customFormat="false" ht="15" hidden="false" customHeight="false" outlineLevel="0" collapsed="false"/>
    <row r="63710" customFormat="false" ht="15" hidden="false" customHeight="false" outlineLevel="0" collapsed="false"/>
    <row r="63711" customFormat="false" ht="15" hidden="false" customHeight="false" outlineLevel="0" collapsed="false"/>
    <row r="63712" customFormat="false" ht="15" hidden="false" customHeight="false" outlineLevel="0" collapsed="false"/>
    <row r="63713" customFormat="false" ht="15" hidden="false" customHeight="false" outlineLevel="0" collapsed="false"/>
    <row r="63714" customFormat="false" ht="15" hidden="false" customHeight="false" outlineLevel="0" collapsed="false"/>
    <row r="63715" customFormat="false" ht="15" hidden="false" customHeight="false" outlineLevel="0" collapsed="false"/>
    <row r="63716" customFormat="false" ht="15" hidden="false" customHeight="false" outlineLevel="0" collapsed="false"/>
    <row r="63717" customFormat="false" ht="15" hidden="false" customHeight="false" outlineLevel="0" collapsed="false"/>
    <row r="63718" customFormat="false" ht="15" hidden="false" customHeight="false" outlineLevel="0" collapsed="false"/>
    <row r="63719" customFormat="false" ht="15" hidden="false" customHeight="false" outlineLevel="0" collapsed="false"/>
    <row r="63720" customFormat="false" ht="15" hidden="false" customHeight="false" outlineLevel="0" collapsed="false"/>
    <row r="63721" customFormat="false" ht="15" hidden="false" customHeight="false" outlineLevel="0" collapsed="false"/>
    <row r="63722" customFormat="false" ht="15" hidden="false" customHeight="false" outlineLevel="0" collapsed="false"/>
    <row r="63723" customFormat="false" ht="15" hidden="false" customHeight="false" outlineLevel="0" collapsed="false"/>
    <row r="63724" customFormat="false" ht="15" hidden="false" customHeight="false" outlineLevel="0" collapsed="false"/>
    <row r="63725" customFormat="false" ht="15" hidden="false" customHeight="false" outlineLevel="0" collapsed="false"/>
    <row r="63726" customFormat="false" ht="15" hidden="false" customHeight="false" outlineLevel="0" collapsed="false"/>
    <row r="63727" customFormat="false" ht="15" hidden="false" customHeight="false" outlineLevel="0" collapsed="false"/>
    <row r="63728" customFormat="false" ht="15" hidden="false" customHeight="false" outlineLevel="0" collapsed="false"/>
    <row r="63729" customFormat="false" ht="15" hidden="false" customHeight="false" outlineLevel="0" collapsed="false"/>
    <row r="63730" customFormat="false" ht="15" hidden="false" customHeight="false" outlineLevel="0" collapsed="false"/>
    <row r="63731" customFormat="false" ht="15" hidden="false" customHeight="false" outlineLevel="0" collapsed="false"/>
    <row r="63732" customFormat="false" ht="15" hidden="false" customHeight="false" outlineLevel="0" collapsed="false"/>
    <row r="63733" customFormat="false" ht="15" hidden="false" customHeight="false" outlineLevel="0" collapsed="false"/>
    <row r="63734" customFormat="false" ht="15" hidden="false" customHeight="false" outlineLevel="0" collapsed="false"/>
    <row r="63735" customFormat="false" ht="15" hidden="false" customHeight="false" outlineLevel="0" collapsed="false"/>
    <row r="63736" customFormat="false" ht="15" hidden="false" customHeight="false" outlineLevel="0" collapsed="false"/>
    <row r="63737" customFormat="false" ht="15" hidden="false" customHeight="false" outlineLevel="0" collapsed="false"/>
    <row r="63738" customFormat="false" ht="15" hidden="false" customHeight="false" outlineLevel="0" collapsed="false"/>
    <row r="63739" customFormat="false" ht="15" hidden="false" customHeight="false" outlineLevel="0" collapsed="false"/>
    <row r="63740" customFormat="false" ht="15" hidden="false" customHeight="false" outlineLevel="0" collapsed="false"/>
    <row r="63741" customFormat="false" ht="15" hidden="false" customHeight="false" outlineLevel="0" collapsed="false"/>
    <row r="63742" customFormat="false" ht="15" hidden="false" customHeight="false" outlineLevel="0" collapsed="false"/>
    <row r="63743" customFormat="false" ht="15" hidden="false" customHeight="false" outlineLevel="0" collapsed="false"/>
    <row r="63744" customFormat="false" ht="15" hidden="false" customHeight="false" outlineLevel="0" collapsed="false"/>
    <row r="63745" customFormat="false" ht="15" hidden="false" customHeight="false" outlineLevel="0" collapsed="false"/>
    <row r="63746" customFormat="false" ht="15" hidden="false" customHeight="false" outlineLevel="0" collapsed="false"/>
    <row r="63747" customFormat="false" ht="15" hidden="false" customHeight="false" outlineLevel="0" collapsed="false"/>
    <row r="63748" customFormat="false" ht="15" hidden="false" customHeight="false" outlineLevel="0" collapsed="false"/>
    <row r="63749" customFormat="false" ht="15" hidden="false" customHeight="false" outlineLevel="0" collapsed="false"/>
    <row r="63750" customFormat="false" ht="15" hidden="false" customHeight="false" outlineLevel="0" collapsed="false"/>
    <row r="63751" customFormat="false" ht="15" hidden="false" customHeight="false" outlineLevel="0" collapsed="false"/>
    <row r="63752" customFormat="false" ht="15" hidden="false" customHeight="false" outlineLevel="0" collapsed="false"/>
    <row r="63753" customFormat="false" ht="15" hidden="false" customHeight="false" outlineLevel="0" collapsed="false"/>
    <row r="63754" customFormat="false" ht="15" hidden="false" customHeight="false" outlineLevel="0" collapsed="false"/>
    <row r="63755" customFormat="false" ht="15" hidden="false" customHeight="false" outlineLevel="0" collapsed="false"/>
    <row r="63756" customFormat="false" ht="15" hidden="false" customHeight="false" outlineLevel="0" collapsed="false"/>
    <row r="63757" customFormat="false" ht="15" hidden="false" customHeight="false" outlineLevel="0" collapsed="false"/>
    <row r="63758" customFormat="false" ht="15" hidden="false" customHeight="false" outlineLevel="0" collapsed="false"/>
    <row r="63759" customFormat="false" ht="15" hidden="false" customHeight="false" outlineLevel="0" collapsed="false"/>
    <row r="63760" customFormat="false" ht="15" hidden="false" customHeight="false" outlineLevel="0" collapsed="false"/>
    <row r="63761" customFormat="false" ht="15" hidden="false" customHeight="false" outlineLevel="0" collapsed="false"/>
    <row r="63762" customFormat="false" ht="15" hidden="false" customHeight="false" outlineLevel="0" collapsed="false"/>
    <row r="63763" customFormat="false" ht="15" hidden="false" customHeight="false" outlineLevel="0" collapsed="false"/>
    <row r="63764" customFormat="false" ht="15" hidden="false" customHeight="false" outlineLevel="0" collapsed="false"/>
    <row r="63765" customFormat="false" ht="15" hidden="false" customHeight="false" outlineLevel="0" collapsed="false"/>
    <row r="63766" customFormat="false" ht="15" hidden="false" customHeight="false" outlineLevel="0" collapsed="false"/>
    <row r="63767" customFormat="false" ht="15" hidden="false" customHeight="false" outlineLevel="0" collapsed="false"/>
    <row r="63768" customFormat="false" ht="15" hidden="false" customHeight="false" outlineLevel="0" collapsed="false"/>
    <row r="63769" customFormat="false" ht="15" hidden="false" customHeight="false" outlineLevel="0" collapsed="false"/>
    <row r="63770" customFormat="false" ht="15" hidden="false" customHeight="false" outlineLevel="0" collapsed="false"/>
    <row r="63771" customFormat="false" ht="15" hidden="false" customHeight="false" outlineLevel="0" collapsed="false"/>
    <row r="63772" customFormat="false" ht="15" hidden="false" customHeight="false" outlineLevel="0" collapsed="false"/>
    <row r="63773" customFormat="false" ht="15" hidden="false" customHeight="false" outlineLevel="0" collapsed="false"/>
    <row r="63774" customFormat="false" ht="15" hidden="false" customHeight="false" outlineLevel="0" collapsed="false"/>
    <row r="63775" customFormat="false" ht="15" hidden="false" customHeight="false" outlineLevel="0" collapsed="false"/>
    <row r="63776" customFormat="false" ht="15" hidden="false" customHeight="false" outlineLevel="0" collapsed="false"/>
    <row r="63777" customFormat="false" ht="15" hidden="false" customHeight="false" outlineLevel="0" collapsed="false"/>
    <row r="63778" customFormat="false" ht="15" hidden="false" customHeight="false" outlineLevel="0" collapsed="false"/>
    <row r="63779" customFormat="false" ht="15" hidden="false" customHeight="false" outlineLevel="0" collapsed="false"/>
    <row r="63780" customFormat="false" ht="15" hidden="false" customHeight="false" outlineLevel="0" collapsed="false"/>
    <row r="63781" customFormat="false" ht="15" hidden="false" customHeight="false" outlineLevel="0" collapsed="false"/>
    <row r="63782" customFormat="false" ht="15" hidden="false" customHeight="false" outlineLevel="0" collapsed="false"/>
    <row r="63783" customFormat="false" ht="15" hidden="false" customHeight="false" outlineLevel="0" collapsed="false"/>
    <row r="63784" customFormat="false" ht="15" hidden="false" customHeight="false" outlineLevel="0" collapsed="false"/>
    <row r="63785" customFormat="false" ht="15" hidden="false" customHeight="false" outlineLevel="0" collapsed="false"/>
    <row r="63786" customFormat="false" ht="15" hidden="false" customHeight="false" outlineLevel="0" collapsed="false"/>
    <row r="63787" customFormat="false" ht="15" hidden="false" customHeight="false" outlineLevel="0" collapsed="false"/>
    <row r="63788" customFormat="false" ht="15" hidden="false" customHeight="false" outlineLevel="0" collapsed="false"/>
    <row r="63789" customFormat="false" ht="15" hidden="false" customHeight="false" outlineLevel="0" collapsed="false"/>
    <row r="63790" customFormat="false" ht="15" hidden="false" customHeight="false" outlineLevel="0" collapsed="false"/>
    <row r="63791" customFormat="false" ht="15" hidden="false" customHeight="false" outlineLevel="0" collapsed="false"/>
    <row r="63792" customFormat="false" ht="15" hidden="false" customHeight="false" outlineLevel="0" collapsed="false"/>
    <row r="63793" customFormat="false" ht="15" hidden="false" customHeight="false" outlineLevel="0" collapsed="false"/>
    <row r="63794" customFormat="false" ht="15" hidden="false" customHeight="false" outlineLevel="0" collapsed="false"/>
    <row r="63795" customFormat="false" ht="15" hidden="false" customHeight="false" outlineLevel="0" collapsed="false"/>
    <row r="63796" customFormat="false" ht="15" hidden="false" customHeight="false" outlineLevel="0" collapsed="false"/>
    <row r="63797" customFormat="false" ht="15" hidden="false" customHeight="false" outlineLevel="0" collapsed="false"/>
    <row r="63798" customFormat="false" ht="15" hidden="false" customHeight="false" outlineLevel="0" collapsed="false"/>
    <row r="63799" customFormat="false" ht="15" hidden="false" customHeight="false" outlineLevel="0" collapsed="false"/>
    <row r="63800" customFormat="false" ht="15" hidden="false" customHeight="false" outlineLevel="0" collapsed="false"/>
    <row r="63801" customFormat="false" ht="15" hidden="false" customHeight="false" outlineLevel="0" collapsed="false"/>
    <row r="63802" customFormat="false" ht="15" hidden="false" customHeight="false" outlineLevel="0" collapsed="false"/>
    <row r="63803" customFormat="false" ht="15" hidden="false" customHeight="false" outlineLevel="0" collapsed="false"/>
    <row r="63804" customFormat="false" ht="15" hidden="false" customHeight="false" outlineLevel="0" collapsed="false"/>
    <row r="63805" customFormat="false" ht="15" hidden="false" customHeight="false" outlineLevel="0" collapsed="false"/>
    <row r="63806" customFormat="false" ht="15" hidden="false" customHeight="false" outlineLevel="0" collapsed="false"/>
    <row r="63807" customFormat="false" ht="15" hidden="false" customHeight="false" outlineLevel="0" collapsed="false"/>
    <row r="63808" customFormat="false" ht="15" hidden="false" customHeight="false" outlineLevel="0" collapsed="false"/>
    <row r="63809" customFormat="false" ht="15" hidden="false" customHeight="false" outlineLevel="0" collapsed="false"/>
    <row r="63810" customFormat="false" ht="15" hidden="false" customHeight="false" outlineLevel="0" collapsed="false"/>
    <row r="63811" customFormat="false" ht="15" hidden="false" customHeight="false" outlineLevel="0" collapsed="false"/>
    <row r="63812" customFormat="false" ht="15" hidden="false" customHeight="false" outlineLevel="0" collapsed="false"/>
    <row r="63813" customFormat="false" ht="15" hidden="false" customHeight="false" outlineLevel="0" collapsed="false"/>
    <row r="63814" customFormat="false" ht="15" hidden="false" customHeight="false" outlineLevel="0" collapsed="false"/>
    <row r="63815" customFormat="false" ht="15" hidden="false" customHeight="false" outlineLevel="0" collapsed="false"/>
    <row r="63816" customFormat="false" ht="15" hidden="false" customHeight="false" outlineLevel="0" collapsed="false"/>
    <row r="63817" customFormat="false" ht="15" hidden="false" customHeight="false" outlineLevel="0" collapsed="false"/>
    <row r="63818" customFormat="false" ht="15" hidden="false" customHeight="false" outlineLevel="0" collapsed="false"/>
    <row r="63819" customFormat="false" ht="15" hidden="false" customHeight="false" outlineLevel="0" collapsed="false"/>
    <row r="63820" customFormat="false" ht="15" hidden="false" customHeight="false" outlineLevel="0" collapsed="false"/>
    <row r="63821" customFormat="false" ht="15" hidden="false" customHeight="false" outlineLevel="0" collapsed="false"/>
    <row r="63822" customFormat="false" ht="15" hidden="false" customHeight="false" outlineLevel="0" collapsed="false"/>
    <row r="63823" customFormat="false" ht="15" hidden="false" customHeight="false" outlineLevel="0" collapsed="false"/>
    <row r="63824" customFormat="false" ht="15" hidden="false" customHeight="false" outlineLevel="0" collapsed="false"/>
    <row r="63825" customFormat="false" ht="15" hidden="false" customHeight="false" outlineLevel="0" collapsed="false"/>
    <row r="63826" customFormat="false" ht="15" hidden="false" customHeight="false" outlineLevel="0" collapsed="false"/>
    <row r="63827" customFormat="false" ht="15" hidden="false" customHeight="false" outlineLevel="0" collapsed="false"/>
    <row r="63828" customFormat="false" ht="15" hidden="false" customHeight="false" outlineLevel="0" collapsed="false"/>
    <row r="63829" customFormat="false" ht="15" hidden="false" customHeight="false" outlineLevel="0" collapsed="false"/>
    <row r="63830" customFormat="false" ht="15" hidden="false" customHeight="false" outlineLevel="0" collapsed="false"/>
    <row r="63831" customFormat="false" ht="15" hidden="false" customHeight="false" outlineLevel="0" collapsed="false"/>
    <row r="63832" customFormat="false" ht="15" hidden="false" customHeight="false" outlineLevel="0" collapsed="false"/>
    <row r="63833" customFormat="false" ht="15" hidden="false" customHeight="false" outlineLevel="0" collapsed="false"/>
    <row r="63834" customFormat="false" ht="15" hidden="false" customHeight="false" outlineLevel="0" collapsed="false"/>
    <row r="63835" customFormat="false" ht="15" hidden="false" customHeight="false" outlineLevel="0" collapsed="false"/>
    <row r="63836" customFormat="false" ht="15" hidden="false" customHeight="false" outlineLevel="0" collapsed="false"/>
    <row r="63837" customFormat="false" ht="15" hidden="false" customHeight="false" outlineLevel="0" collapsed="false"/>
    <row r="63838" customFormat="false" ht="15" hidden="false" customHeight="false" outlineLevel="0" collapsed="false"/>
    <row r="63839" customFormat="false" ht="15" hidden="false" customHeight="false" outlineLevel="0" collapsed="false"/>
    <row r="63840" customFormat="false" ht="15" hidden="false" customHeight="false" outlineLevel="0" collapsed="false"/>
    <row r="63841" customFormat="false" ht="15" hidden="false" customHeight="false" outlineLevel="0" collapsed="false"/>
    <row r="63842" customFormat="false" ht="15" hidden="false" customHeight="false" outlineLevel="0" collapsed="false"/>
    <row r="63843" customFormat="false" ht="15" hidden="false" customHeight="false" outlineLevel="0" collapsed="false"/>
    <row r="63844" customFormat="false" ht="15" hidden="false" customHeight="false" outlineLevel="0" collapsed="false"/>
    <row r="63845" customFormat="false" ht="15" hidden="false" customHeight="false" outlineLevel="0" collapsed="false"/>
    <row r="63846" customFormat="false" ht="15" hidden="false" customHeight="false" outlineLevel="0" collapsed="false"/>
    <row r="63847" customFormat="false" ht="15" hidden="false" customHeight="false" outlineLevel="0" collapsed="false"/>
    <row r="63848" customFormat="false" ht="15" hidden="false" customHeight="false" outlineLevel="0" collapsed="false"/>
    <row r="63849" customFormat="false" ht="15" hidden="false" customHeight="false" outlineLevel="0" collapsed="false"/>
    <row r="63850" customFormat="false" ht="15" hidden="false" customHeight="false" outlineLevel="0" collapsed="false"/>
    <row r="63851" customFormat="false" ht="15" hidden="false" customHeight="false" outlineLevel="0" collapsed="false"/>
    <row r="63852" customFormat="false" ht="15" hidden="false" customHeight="false" outlineLevel="0" collapsed="false"/>
    <row r="63853" customFormat="false" ht="15" hidden="false" customHeight="false" outlineLevel="0" collapsed="false"/>
    <row r="63854" customFormat="false" ht="15" hidden="false" customHeight="false" outlineLevel="0" collapsed="false"/>
    <row r="63855" customFormat="false" ht="15" hidden="false" customHeight="false" outlineLevel="0" collapsed="false"/>
    <row r="63856" customFormat="false" ht="15" hidden="false" customHeight="false" outlineLevel="0" collapsed="false"/>
    <row r="63857" customFormat="false" ht="15" hidden="false" customHeight="false" outlineLevel="0" collapsed="false"/>
    <row r="63858" customFormat="false" ht="15" hidden="false" customHeight="false" outlineLevel="0" collapsed="false"/>
    <row r="63859" customFormat="false" ht="15" hidden="false" customHeight="false" outlineLevel="0" collapsed="false"/>
    <row r="63860" customFormat="false" ht="15" hidden="false" customHeight="false" outlineLevel="0" collapsed="false"/>
    <row r="63861" customFormat="false" ht="15" hidden="false" customHeight="false" outlineLevel="0" collapsed="false"/>
    <row r="63862" customFormat="false" ht="15" hidden="false" customHeight="false" outlineLevel="0" collapsed="false"/>
    <row r="63863" customFormat="false" ht="15" hidden="false" customHeight="false" outlineLevel="0" collapsed="false"/>
    <row r="63864" customFormat="false" ht="15" hidden="false" customHeight="false" outlineLevel="0" collapsed="false"/>
    <row r="63865" customFormat="false" ht="15" hidden="false" customHeight="false" outlineLevel="0" collapsed="false"/>
    <row r="63866" customFormat="false" ht="15" hidden="false" customHeight="false" outlineLevel="0" collapsed="false"/>
    <row r="63867" customFormat="false" ht="15" hidden="false" customHeight="false" outlineLevel="0" collapsed="false"/>
    <row r="63868" customFormat="false" ht="15" hidden="false" customHeight="false" outlineLevel="0" collapsed="false"/>
    <row r="63869" customFormat="false" ht="15" hidden="false" customHeight="false" outlineLevel="0" collapsed="false"/>
    <row r="63870" customFormat="false" ht="15" hidden="false" customHeight="false" outlineLevel="0" collapsed="false"/>
    <row r="63871" customFormat="false" ht="15" hidden="false" customHeight="false" outlineLevel="0" collapsed="false"/>
    <row r="63872" customFormat="false" ht="15" hidden="false" customHeight="false" outlineLevel="0" collapsed="false"/>
    <row r="63873" customFormat="false" ht="15" hidden="false" customHeight="false" outlineLevel="0" collapsed="false"/>
    <row r="63874" customFormat="false" ht="15" hidden="false" customHeight="false" outlineLevel="0" collapsed="false"/>
    <row r="63875" customFormat="false" ht="15" hidden="false" customHeight="false" outlineLevel="0" collapsed="false"/>
    <row r="63876" customFormat="false" ht="15" hidden="false" customHeight="false" outlineLevel="0" collapsed="false"/>
    <row r="63877" customFormat="false" ht="15" hidden="false" customHeight="false" outlineLevel="0" collapsed="false"/>
    <row r="63878" customFormat="false" ht="15" hidden="false" customHeight="false" outlineLevel="0" collapsed="false"/>
    <row r="63879" customFormat="false" ht="15" hidden="false" customHeight="false" outlineLevel="0" collapsed="false"/>
    <row r="63880" customFormat="false" ht="15" hidden="false" customHeight="false" outlineLevel="0" collapsed="false"/>
    <row r="63881" customFormat="false" ht="15" hidden="false" customHeight="false" outlineLevel="0" collapsed="false"/>
    <row r="63882" customFormat="false" ht="15" hidden="false" customHeight="false" outlineLevel="0" collapsed="false"/>
    <row r="63883" customFormat="false" ht="15" hidden="false" customHeight="false" outlineLevel="0" collapsed="false"/>
    <row r="63884" customFormat="false" ht="15" hidden="false" customHeight="false" outlineLevel="0" collapsed="false"/>
    <row r="63885" customFormat="false" ht="15" hidden="false" customHeight="false" outlineLevel="0" collapsed="false"/>
    <row r="63886" customFormat="false" ht="15" hidden="false" customHeight="false" outlineLevel="0" collapsed="false"/>
    <row r="63887" customFormat="false" ht="15" hidden="false" customHeight="false" outlineLevel="0" collapsed="false"/>
    <row r="63888" customFormat="false" ht="15" hidden="false" customHeight="false" outlineLevel="0" collapsed="false"/>
    <row r="63889" customFormat="false" ht="15" hidden="false" customHeight="false" outlineLevel="0" collapsed="false"/>
    <row r="63890" customFormat="false" ht="15" hidden="false" customHeight="false" outlineLevel="0" collapsed="false"/>
    <row r="63891" customFormat="false" ht="15" hidden="false" customHeight="false" outlineLevel="0" collapsed="false"/>
    <row r="63892" customFormat="false" ht="15" hidden="false" customHeight="false" outlineLevel="0" collapsed="false"/>
    <row r="63893" customFormat="false" ht="15" hidden="false" customHeight="false" outlineLevel="0" collapsed="false"/>
    <row r="63894" customFormat="false" ht="15" hidden="false" customHeight="false" outlineLevel="0" collapsed="false"/>
    <row r="63895" customFormat="false" ht="15" hidden="false" customHeight="false" outlineLevel="0" collapsed="false"/>
    <row r="63896" customFormat="false" ht="15" hidden="false" customHeight="false" outlineLevel="0" collapsed="false"/>
    <row r="63897" customFormat="false" ht="15" hidden="false" customHeight="false" outlineLevel="0" collapsed="false"/>
    <row r="63898" customFormat="false" ht="15" hidden="false" customHeight="false" outlineLevel="0" collapsed="false"/>
    <row r="63899" customFormat="false" ht="15" hidden="false" customHeight="false" outlineLevel="0" collapsed="false"/>
    <row r="63900" customFormat="false" ht="15" hidden="false" customHeight="false" outlineLevel="0" collapsed="false"/>
    <row r="63901" customFormat="false" ht="15" hidden="false" customHeight="false" outlineLevel="0" collapsed="false"/>
    <row r="63902" customFormat="false" ht="15" hidden="false" customHeight="false" outlineLevel="0" collapsed="false"/>
    <row r="63903" customFormat="false" ht="15" hidden="false" customHeight="false" outlineLevel="0" collapsed="false"/>
    <row r="63904" customFormat="false" ht="15" hidden="false" customHeight="false" outlineLevel="0" collapsed="false"/>
    <row r="63905" customFormat="false" ht="15" hidden="false" customHeight="false" outlineLevel="0" collapsed="false"/>
    <row r="63906" customFormat="false" ht="15" hidden="false" customHeight="false" outlineLevel="0" collapsed="false"/>
    <row r="63907" customFormat="false" ht="15" hidden="false" customHeight="false" outlineLevel="0" collapsed="false"/>
    <row r="63908" customFormat="false" ht="15" hidden="false" customHeight="false" outlineLevel="0" collapsed="false"/>
    <row r="63909" customFormat="false" ht="15" hidden="false" customHeight="false" outlineLevel="0" collapsed="false"/>
    <row r="63910" customFormat="false" ht="15" hidden="false" customHeight="false" outlineLevel="0" collapsed="false"/>
    <row r="63911" customFormat="false" ht="15" hidden="false" customHeight="false" outlineLevel="0" collapsed="false"/>
    <row r="63912" customFormat="false" ht="15" hidden="false" customHeight="false" outlineLevel="0" collapsed="false"/>
    <row r="63913" customFormat="false" ht="15" hidden="false" customHeight="false" outlineLevel="0" collapsed="false"/>
    <row r="63914" customFormat="false" ht="15" hidden="false" customHeight="false" outlineLevel="0" collapsed="false"/>
    <row r="63915" customFormat="false" ht="15" hidden="false" customHeight="false" outlineLevel="0" collapsed="false"/>
    <row r="63916" customFormat="false" ht="15" hidden="false" customHeight="false" outlineLevel="0" collapsed="false"/>
    <row r="63917" customFormat="false" ht="15" hidden="false" customHeight="false" outlineLevel="0" collapsed="false"/>
    <row r="63918" customFormat="false" ht="15" hidden="false" customHeight="false" outlineLevel="0" collapsed="false"/>
    <row r="63919" customFormat="false" ht="15" hidden="false" customHeight="false" outlineLevel="0" collapsed="false"/>
    <row r="63920" customFormat="false" ht="15" hidden="false" customHeight="false" outlineLevel="0" collapsed="false"/>
    <row r="63921" customFormat="false" ht="15" hidden="false" customHeight="false" outlineLevel="0" collapsed="false"/>
    <row r="63922" customFormat="false" ht="15" hidden="false" customHeight="false" outlineLevel="0" collapsed="false"/>
    <row r="63923" customFormat="false" ht="15" hidden="false" customHeight="false" outlineLevel="0" collapsed="false"/>
    <row r="63924" customFormat="false" ht="15" hidden="false" customHeight="false" outlineLevel="0" collapsed="false"/>
    <row r="63925" customFormat="false" ht="15" hidden="false" customHeight="false" outlineLevel="0" collapsed="false"/>
    <row r="63926" customFormat="false" ht="15" hidden="false" customHeight="false" outlineLevel="0" collapsed="false"/>
    <row r="63927" customFormat="false" ht="15" hidden="false" customHeight="false" outlineLevel="0" collapsed="false"/>
    <row r="63928" customFormat="false" ht="15" hidden="false" customHeight="false" outlineLevel="0" collapsed="false"/>
    <row r="63929" customFormat="false" ht="15" hidden="false" customHeight="false" outlineLevel="0" collapsed="false"/>
    <row r="63930" customFormat="false" ht="15" hidden="false" customHeight="false" outlineLevel="0" collapsed="false"/>
    <row r="63931" customFormat="false" ht="15" hidden="false" customHeight="false" outlineLevel="0" collapsed="false"/>
    <row r="63932" customFormat="false" ht="15" hidden="false" customHeight="false" outlineLevel="0" collapsed="false"/>
    <row r="63933" customFormat="false" ht="15" hidden="false" customHeight="false" outlineLevel="0" collapsed="false"/>
    <row r="63934" customFormat="false" ht="15" hidden="false" customHeight="false" outlineLevel="0" collapsed="false"/>
    <row r="63935" customFormat="false" ht="15" hidden="false" customHeight="false" outlineLevel="0" collapsed="false"/>
    <row r="63936" customFormat="false" ht="15" hidden="false" customHeight="false" outlineLevel="0" collapsed="false"/>
    <row r="63937" customFormat="false" ht="15" hidden="false" customHeight="false" outlineLevel="0" collapsed="false"/>
    <row r="63938" customFormat="false" ht="15" hidden="false" customHeight="false" outlineLevel="0" collapsed="false"/>
    <row r="63939" customFormat="false" ht="15" hidden="false" customHeight="false" outlineLevel="0" collapsed="false"/>
    <row r="63940" customFormat="false" ht="15" hidden="false" customHeight="false" outlineLevel="0" collapsed="false"/>
    <row r="63941" customFormat="false" ht="15" hidden="false" customHeight="false" outlineLevel="0" collapsed="false"/>
    <row r="63942" customFormat="false" ht="15" hidden="false" customHeight="false" outlineLevel="0" collapsed="false"/>
    <row r="63943" customFormat="false" ht="15" hidden="false" customHeight="false" outlineLevel="0" collapsed="false"/>
    <row r="63944" customFormat="false" ht="15" hidden="false" customHeight="false" outlineLevel="0" collapsed="false"/>
    <row r="63945" customFormat="false" ht="15" hidden="false" customHeight="false" outlineLevel="0" collapsed="false"/>
    <row r="63946" customFormat="false" ht="15" hidden="false" customHeight="false" outlineLevel="0" collapsed="false"/>
    <row r="63947" customFormat="false" ht="15" hidden="false" customHeight="false" outlineLevel="0" collapsed="false"/>
    <row r="63948" customFormat="false" ht="15" hidden="false" customHeight="false" outlineLevel="0" collapsed="false"/>
    <row r="63949" customFormat="false" ht="15" hidden="false" customHeight="false" outlineLevel="0" collapsed="false"/>
    <row r="63950" customFormat="false" ht="15" hidden="false" customHeight="false" outlineLevel="0" collapsed="false"/>
    <row r="63951" customFormat="false" ht="15" hidden="false" customHeight="false" outlineLevel="0" collapsed="false"/>
    <row r="63952" customFormat="false" ht="15" hidden="false" customHeight="false" outlineLevel="0" collapsed="false"/>
    <row r="63953" customFormat="false" ht="15" hidden="false" customHeight="false" outlineLevel="0" collapsed="false"/>
    <row r="63954" customFormat="false" ht="15" hidden="false" customHeight="false" outlineLevel="0" collapsed="false"/>
    <row r="63955" customFormat="false" ht="15" hidden="false" customHeight="false" outlineLevel="0" collapsed="false"/>
    <row r="63956" customFormat="false" ht="15" hidden="false" customHeight="false" outlineLevel="0" collapsed="false"/>
    <row r="63957" customFormat="false" ht="15" hidden="false" customHeight="false" outlineLevel="0" collapsed="false"/>
    <row r="63958" customFormat="false" ht="15" hidden="false" customHeight="false" outlineLevel="0" collapsed="false"/>
    <row r="63959" customFormat="false" ht="15" hidden="false" customHeight="false" outlineLevel="0" collapsed="false"/>
    <row r="63960" customFormat="false" ht="15" hidden="false" customHeight="false" outlineLevel="0" collapsed="false"/>
    <row r="63961" customFormat="false" ht="15" hidden="false" customHeight="false" outlineLevel="0" collapsed="false"/>
    <row r="63962" customFormat="false" ht="15" hidden="false" customHeight="false" outlineLevel="0" collapsed="false"/>
    <row r="63963" customFormat="false" ht="15" hidden="false" customHeight="false" outlineLevel="0" collapsed="false"/>
    <row r="63964" customFormat="false" ht="15" hidden="false" customHeight="false" outlineLevel="0" collapsed="false"/>
    <row r="63965" customFormat="false" ht="15" hidden="false" customHeight="false" outlineLevel="0" collapsed="false"/>
    <row r="63966" customFormat="false" ht="15" hidden="false" customHeight="false" outlineLevel="0" collapsed="false"/>
    <row r="63967" customFormat="false" ht="15" hidden="false" customHeight="false" outlineLevel="0" collapsed="false"/>
    <row r="63968" customFormat="false" ht="15" hidden="false" customHeight="false" outlineLevel="0" collapsed="false"/>
    <row r="63969" customFormat="false" ht="15" hidden="false" customHeight="false" outlineLevel="0" collapsed="false"/>
    <row r="63970" customFormat="false" ht="15" hidden="false" customHeight="false" outlineLevel="0" collapsed="false"/>
    <row r="63971" customFormat="false" ht="15" hidden="false" customHeight="false" outlineLevel="0" collapsed="false"/>
    <row r="63972" customFormat="false" ht="15" hidden="false" customHeight="false" outlineLevel="0" collapsed="false"/>
    <row r="63973" customFormat="false" ht="15" hidden="false" customHeight="false" outlineLevel="0" collapsed="false"/>
    <row r="63974" customFormat="false" ht="15" hidden="false" customHeight="false" outlineLevel="0" collapsed="false"/>
    <row r="63975" customFormat="false" ht="15" hidden="false" customHeight="false" outlineLevel="0" collapsed="false"/>
    <row r="63976" customFormat="false" ht="15" hidden="false" customHeight="false" outlineLevel="0" collapsed="false"/>
    <row r="63977" customFormat="false" ht="15" hidden="false" customHeight="false" outlineLevel="0" collapsed="false"/>
    <row r="63978" customFormat="false" ht="15" hidden="false" customHeight="false" outlineLevel="0" collapsed="false"/>
    <row r="63979" customFormat="false" ht="15" hidden="false" customHeight="false" outlineLevel="0" collapsed="false"/>
    <row r="63980" customFormat="false" ht="15" hidden="false" customHeight="false" outlineLevel="0" collapsed="false"/>
    <row r="63981" customFormat="false" ht="15" hidden="false" customHeight="false" outlineLevel="0" collapsed="false"/>
    <row r="63982" customFormat="false" ht="15" hidden="false" customHeight="false" outlineLevel="0" collapsed="false"/>
    <row r="63983" customFormat="false" ht="15" hidden="false" customHeight="false" outlineLevel="0" collapsed="false"/>
    <row r="63984" customFormat="false" ht="15" hidden="false" customHeight="false" outlineLevel="0" collapsed="false"/>
    <row r="63985" customFormat="false" ht="15" hidden="false" customHeight="false" outlineLevel="0" collapsed="false"/>
    <row r="63986" customFormat="false" ht="15" hidden="false" customHeight="false" outlineLevel="0" collapsed="false"/>
    <row r="63987" customFormat="false" ht="15" hidden="false" customHeight="false" outlineLevel="0" collapsed="false"/>
    <row r="63988" customFormat="false" ht="15" hidden="false" customHeight="false" outlineLevel="0" collapsed="false"/>
    <row r="63989" customFormat="false" ht="15" hidden="false" customHeight="false" outlineLevel="0" collapsed="false"/>
    <row r="63990" customFormat="false" ht="15" hidden="false" customHeight="false" outlineLevel="0" collapsed="false"/>
    <row r="63991" customFormat="false" ht="15" hidden="false" customHeight="false" outlineLevel="0" collapsed="false"/>
    <row r="63992" customFormat="false" ht="15" hidden="false" customHeight="false" outlineLevel="0" collapsed="false"/>
    <row r="63993" customFormat="false" ht="15" hidden="false" customHeight="false" outlineLevel="0" collapsed="false"/>
    <row r="63994" customFormat="false" ht="15" hidden="false" customHeight="false" outlineLevel="0" collapsed="false"/>
    <row r="63995" customFormat="false" ht="15" hidden="false" customHeight="false" outlineLevel="0" collapsed="false"/>
    <row r="63996" customFormat="false" ht="15" hidden="false" customHeight="false" outlineLevel="0" collapsed="false"/>
    <row r="63997" customFormat="false" ht="15" hidden="false" customHeight="false" outlineLevel="0" collapsed="false"/>
    <row r="63998" customFormat="false" ht="15" hidden="false" customHeight="false" outlineLevel="0" collapsed="false"/>
    <row r="63999" customFormat="false" ht="15" hidden="false" customHeight="false" outlineLevel="0" collapsed="false"/>
    <row r="64000" customFormat="false" ht="15" hidden="false" customHeight="false" outlineLevel="0" collapsed="false"/>
    <row r="64001" customFormat="false" ht="15" hidden="false" customHeight="false" outlineLevel="0" collapsed="false"/>
    <row r="64002" customFormat="false" ht="15" hidden="false" customHeight="false" outlineLevel="0" collapsed="false"/>
    <row r="64003" customFormat="false" ht="15" hidden="false" customHeight="false" outlineLevel="0" collapsed="false"/>
    <row r="64004" customFormat="false" ht="15" hidden="false" customHeight="false" outlineLevel="0" collapsed="false"/>
    <row r="64005" customFormat="false" ht="15" hidden="false" customHeight="false" outlineLevel="0" collapsed="false"/>
    <row r="64006" customFormat="false" ht="15" hidden="false" customHeight="false" outlineLevel="0" collapsed="false"/>
    <row r="64007" customFormat="false" ht="15" hidden="false" customHeight="false" outlineLevel="0" collapsed="false"/>
    <row r="64008" customFormat="false" ht="15" hidden="false" customHeight="false" outlineLevel="0" collapsed="false"/>
    <row r="64009" customFormat="false" ht="15" hidden="false" customHeight="false" outlineLevel="0" collapsed="false"/>
    <row r="64010" customFormat="false" ht="15" hidden="false" customHeight="false" outlineLevel="0" collapsed="false"/>
    <row r="64011" customFormat="false" ht="15" hidden="false" customHeight="false" outlineLevel="0" collapsed="false"/>
    <row r="64012" customFormat="false" ht="15" hidden="false" customHeight="false" outlineLevel="0" collapsed="false"/>
    <row r="64013" customFormat="false" ht="15" hidden="false" customHeight="false" outlineLevel="0" collapsed="false"/>
    <row r="64014" customFormat="false" ht="15" hidden="false" customHeight="false" outlineLevel="0" collapsed="false"/>
    <row r="64015" customFormat="false" ht="15" hidden="false" customHeight="false" outlineLevel="0" collapsed="false"/>
    <row r="64016" customFormat="false" ht="15" hidden="false" customHeight="false" outlineLevel="0" collapsed="false"/>
    <row r="64017" customFormat="false" ht="15" hidden="false" customHeight="false" outlineLevel="0" collapsed="false"/>
    <row r="64018" customFormat="false" ht="15" hidden="false" customHeight="false" outlineLevel="0" collapsed="false"/>
    <row r="64019" customFormat="false" ht="15" hidden="false" customHeight="false" outlineLevel="0" collapsed="false"/>
    <row r="64020" customFormat="false" ht="15" hidden="false" customHeight="false" outlineLevel="0" collapsed="false"/>
    <row r="64021" customFormat="false" ht="15" hidden="false" customHeight="false" outlineLevel="0" collapsed="false"/>
    <row r="64022" customFormat="false" ht="15" hidden="false" customHeight="false" outlineLevel="0" collapsed="false"/>
    <row r="64023" customFormat="false" ht="15" hidden="false" customHeight="false" outlineLevel="0" collapsed="false"/>
    <row r="64024" customFormat="false" ht="15" hidden="false" customHeight="false" outlineLevel="0" collapsed="false"/>
    <row r="64025" customFormat="false" ht="15" hidden="false" customHeight="false" outlineLevel="0" collapsed="false"/>
    <row r="64026" customFormat="false" ht="15" hidden="false" customHeight="false" outlineLevel="0" collapsed="false"/>
    <row r="64027" customFormat="false" ht="15" hidden="false" customHeight="false" outlineLevel="0" collapsed="false"/>
    <row r="64028" customFormat="false" ht="15" hidden="false" customHeight="false" outlineLevel="0" collapsed="false"/>
    <row r="64029" customFormat="false" ht="15" hidden="false" customHeight="false" outlineLevel="0" collapsed="false"/>
    <row r="64030" customFormat="false" ht="15" hidden="false" customHeight="false" outlineLevel="0" collapsed="false"/>
    <row r="64031" customFormat="false" ht="15" hidden="false" customHeight="false" outlineLevel="0" collapsed="false"/>
    <row r="64032" customFormat="false" ht="15" hidden="false" customHeight="false" outlineLevel="0" collapsed="false"/>
    <row r="64033" customFormat="false" ht="15" hidden="false" customHeight="false" outlineLevel="0" collapsed="false"/>
    <row r="64034" customFormat="false" ht="15" hidden="false" customHeight="false" outlineLevel="0" collapsed="false"/>
    <row r="64035" customFormat="false" ht="15" hidden="false" customHeight="false" outlineLevel="0" collapsed="false"/>
    <row r="64036" customFormat="false" ht="15" hidden="false" customHeight="false" outlineLevel="0" collapsed="false"/>
    <row r="64037" customFormat="false" ht="15" hidden="false" customHeight="false" outlineLevel="0" collapsed="false"/>
    <row r="64038" customFormat="false" ht="15" hidden="false" customHeight="false" outlineLevel="0" collapsed="false"/>
    <row r="64039" customFormat="false" ht="15" hidden="false" customHeight="false" outlineLevel="0" collapsed="false"/>
    <row r="64040" customFormat="false" ht="15" hidden="false" customHeight="false" outlineLevel="0" collapsed="false"/>
    <row r="64041" customFormat="false" ht="15" hidden="false" customHeight="false" outlineLevel="0" collapsed="false"/>
    <row r="64042" customFormat="false" ht="15" hidden="false" customHeight="false" outlineLevel="0" collapsed="false"/>
    <row r="64043" customFormat="false" ht="15" hidden="false" customHeight="false" outlineLevel="0" collapsed="false"/>
    <row r="64044" customFormat="false" ht="15" hidden="false" customHeight="false" outlineLevel="0" collapsed="false"/>
    <row r="64045" customFormat="false" ht="15" hidden="false" customHeight="false" outlineLevel="0" collapsed="false"/>
    <row r="64046" customFormat="false" ht="15" hidden="false" customHeight="false" outlineLevel="0" collapsed="false"/>
    <row r="64047" customFormat="false" ht="15" hidden="false" customHeight="false" outlineLevel="0" collapsed="false"/>
    <row r="64048" customFormat="false" ht="15" hidden="false" customHeight="false" outlineLevel="0" collapsed="false"/>
    <row r="64049" customFormat="false" ht="15" hidden="false" customHeight="false" outlineLevel="0" collapsed="false"/>
    <row r="64050" customFormat="false" ht="15" hidden="false" customHeight="false" outlineLevel="0" collapsed="false"/>
    <row r="64051" customFormat="false" ht="15" hidden="false" customHeight="false" outlineLevel="0" collapsed="false"/>
    <row r="64052" customFormat="false" ht="15" hidden="false" customHeight="false" outlineLevel="0" collapsed="false"/>
    <row r="64053" customFormat="false" ht="15" hidden="false" customHeight="false" outlineLevel="0" collapsed="false"/>
    <row r="64054" customFormat="false" ht="15" hidden="false" customHeight="false" outlineLevel="0" collapsed="false"/>
    <row r="64055" customFormat="false" ht="15" hidden="false" customHeight="false" outlineLevel="0" collapsed="false"/>
    <row r="64056" customFormat="false" ht="15" hidden="false" customHeight="false" outlineLevel="0" collapsed="false"/>
    <row r="64057" customFormat="false" ht="15" hidden="false" customHeight="false" outlineLevel="0" collapsed="false"/>
    <row r="64058" customFormat="false" ht="15" hidden="false" customHeight="false" outlineLevel="0" collapsed="false"/>
    <row r="64059" customFormat="false" ht="15" hidden="false" customHeight="false" outlineLevel="0" collapsed="false"/>
    <row r="64060" customFormat="false" ht="15" hidden="false" customHeight="false" outlineLevel="0" collapsed="false"/>
    <row r="64061" customFormat="false" ht="15" hidden="false" customHeight="false" outlineLevel="0" collapsed="false"/>
    <row r="64062" customFormat="false" ht="15" hidden="false" customHeight="false" outlineLevel="0" collapsed="false"/>
    <row r="64063" customFormat="false" ht="15" hidden="false" customHeight="false" outlineLevel="0" collapsed="false"/>
    <row r="64064" customFormat="false" ht="15" hidden="false" customHeight="false" outlineLevel="0" collapsed="false"/>
    <row r="64065" customFormat="false" ht="15" hidden="false" customHeight="false" outlineLevel="0" collapsed="false"/>
    <row r="64066" customFormat="false" ht="15" hidden="false" customHeight="false" outlineLevel="0" collapsed="false"/>
    <row r="64067" customFormat="false" ht="15" hidden="false" customHeight="false" outlineLevel="0" collapsed="false"/>
    <row r="64068" customFormat="false" ht="15" hidden="false" customHeight="false" outlineLevel="0" collapsed="false"/>
    <row r="64069" customFormat="false" ht="15" hidden="false" customHeight="false" outlineLevel="0" collapsed="false"/>
    <row r="64070" customFormat="false" ht="15" hidden="false" customHeight="false" outlineLevel="0" collapsed="false"/>
    <row r="64071" customFormat="false" ht="15" hidden="false" customHeight="false" outlineLevel="0" collapsed="false"/>
    <row r="64072" customFormat="false" ht="15" hidden="false" customHeight="false" outlineLevel="0" collapsed="false"/>
    <row r="64073" customFormat="false" ht="15" hidden="false" customHeight="false" outlineLevel="0" collapsed="false"/>
    <row r="64074" customFormat="false" ht="15" hidden="false" customHeight="false" outlineLevel="0" collapsed="false"/>
    <row r="64075" customFormat="false" ht="15" hidden="false" customHeight="false" outlineLevel="0" collapsed="false"/>
    <row r="64076" customFormat="false" ht="15" hidden="false" customHeight="false" outlineLevel="0" collapsed="false"/>
    <row r="64077" customFormat="false" ht="15" hidden="false" customHeight="false" outlineLevel="0" collapsed="false"/>
    <row r="64078" customFormat="false" ht="15" hidden="false" customHeight="false" outlineLevel="0" collapsed="false"/>
    <row r="64079" customFormat="false" ht="15" hidden="false" customHeight="false" outlineLevel="0" collapsed="false"/>
    <row r="64080" customFormat="false" ht="15" hidden="false" customHeight="false" outlineLevel="0" collapsed="false"/>
    <row r="64081" customFormat="false" ht="15" hidden="false" customHeight="false" outlineLevel="0" collapsed="false"/>
    <row r="64082" customFormat="false" ht="15" hidden="false" customHeight="false" outlineLevel="0" collapsed="false"/>
    <row r="64083" customFormat="false" ht="15" hidden="false" customHeight="false" outlineLevel="0" collapsed="false"/>
    <row r="64084" customFormat="false" ht="15" hidden="false" customHeight="false" outlineLevel="0" collapsed="false"/>
    <row r="64085" customFormat="false" ht="15" hidden="false" customHeight="false" outlineLevel="0" collapsed="false"/>
    <row r="64086" customFormat="false" ht="15" hidden="false" customHeight="false" outlineLevel="0" collapsed="false"/>
    <row r="64087" customFormat="false" ht="15" hidden="false" customHeight="false" outlineLevel="0" collapsed="false"/>
    <row r="64088" customFormat="false" ht="15" hidden="false" customHeight="false" outlineLevel="0" collapsed="false"/>
    <row r="64089" customFormat="false" ht="15" hidden="false" customHeight="false" outlineLevel="0" collapsed="false"/>
    <row r="64090" customFormat="false" ht="15" hidden="false" customHeight="false" outlineLevel="0" collapsed="false"/>
    <row r="64091" customFormat="false" ht="15" hidden="false" customHeight="false" outlineLevel="0" collapsed="false"/>
    <row r="64092" customFormat="false" ht="15" hidden="false" customHeight="false" outlineLevel="0" collapsed="false"/>
    <row r="64093" customFormat="false" ht="15" hidden="false" customHeight="false" outlineLevel="0" collapsed="false"/>
    <row r="64094" customFormat="false" ht="15" hidden="false" customHeight="false" outlineLevel="0" collapsed="false"/>
    <row r="64095" customFormat="false" ht="15" hidden="false" customHeight="false" outlineLevel="0" collapsed="false"/>
    <row r="64096" customFormat="false" ht="15" hidden="false" customHeight="false" outlineLevel="0" collapsed="false"/>
    <row r="64097" customFormat="false" ht="15" hidden="false" customHeight="false" outlineLevel="0" collapsed="false"/>
    <row r="64098" customFormat="false" ht="15" hidden="false" customHeight="false" outlineLevel="0" collapsed="false"/>
    <row r="64099" customFormat="false" ht="15" hidden="false" customHeight="false" outlineLevel="0" collapsed="false"/>
    <row r="64100" customFormat="false" ht="15" hidden="false" customHeight="false" outlineLevel="0" collapsed="false"/>
    <row r="64101" customFormat="false" ht="15" hidden="false" customHeight="false" outlineLevel="0" collapsed="false"/>
    <row r="64102" customFormat="false" ht="15" hidden="false" customHeight="false" outlineLevel="0" collapsed="false"/>
    <row r="64103" customFormat="false" ht="15" hidden="false" customHeight="false" outlineLevel="0" collapsed="false"/>
    <row r="64104" customFormat="false" ht="15" hidden="false" customHeight="false" outlineLevel="0" collapsed="false"/>
    <row r="64105" customFormat="false" ht="15" hidden="false" customHeight="false" outlineLevel="0" collapsed="false"/>
    <row r="64106" customFormat="false" ht="15" hidden="false" customHeight="false" outlineLevel="0" collapsed="false"/>
    <row r="64107" customFormat="false" ht="15" hidden="false" customHeight="false" outlineLevel="0" collapsed="false"/>
    <row r="64108" customFormat="false" ht="15" hidden="false" customHeight="false" outlineLevel="0" collapsed="false"/>
    <row r="64109" customFormat="false" ht="15" hidden="false" customHeight="false" outlineLevel="0" collapsed="false"/>
    <row r="64110" customFormat="false" ht="15" hidden="false" customHeight="false" outlineLevel="0" collapsed="false"/>
    <row r="64111" customFormat="false" ht="15" hidden="false" customHeight="false" outlineLevel="0" collapsed="false"/>
    <row r="64112" customFormat="false" ht="15" hidden="false" customHeight="false" outlineLevel="0" collapsed="false"/>
    <row r="64113" customFormat="false" ht="15" hidden="false" customHeight="false" outlineLevel="0" collapsed="false"/>
    <row r="64114" customFormat="false" ht="15" hidden="false" customHeight="false" outlineLevel="0" collapsed="false"/>
    <row r="64115" customFormat="false" ht="15" hidden="false" customHeight="false" outlineLevel="0" collapsed="false"/>
    <row r="64116" customFormat="false" ht="15" hidden="false" customHeight="false" outlineLevel="0" collapsed="false"/>
    <row r="64117" customFormat="false" ht="15" hidden="false" customHeight="false" outlineLevel="0" collapsed="false"/>
    <row r="64118" customFormat="false" ht="15" hidden="false" customHeight="false" outlineLevel="0" collapsed="false"/>
    <row r="64119" customFormat="false" ht="15" hidden="false" customHeight="false" outlineLevel="0" collapsed="false"/>
    <row r="64120" customFormat="false" ht="15" hidden="false" customHeight="false" outlineLevel="0" collapsed="false"/>
    <row r="64121" customFormat="false" ht="15" hidden="false" customHeight="false" outlineLevel="0" collapsed="false"/>
    <row r="64122" customFormat="false" ht="15" hidden="false" customHeight="false" outlineLevel="0" collapsed="false"/>
    <row r="64123" customFormat="false" ht="15" hidden="false" customHeight="false" outlineLevel="0" collapsed="false"/>
    <row r="64124" customFormat="false" ht="15" hidden="false" customHeight="false" outlineLevel="0" collapsed="false"/>
    <row r="64125" customFormat="false" ht="15" hidden="false" customHeight="false" outlineLevel="0" collapsed="false"/>
    <row r="64126" customFormat="false" ht="15" hidden="false" customHeight="false" outlineLevel="0" collapsed="false"/>
    <row r="64127" customFormat="false" ht="15" hidden="false" customHeight="false" outlineLevel="0" collapsed="false"/>
    <row r="64128" customFormat="false" ht="15" hidden="false" customHeight="false" outlineLevel="0" collapsed="false"/>
    <row r="64129" customFormat="false" ht="15" hidden="false" customHeight="false" outlineLevel="0" collapsed="false"/>
    <row r="64130" customFormat="false" ht="15" hidden="false" customHeight="false" outlineLevel="0" collapsed="false"/>
    <row r="64131" customFormat="false" ht="15" hidden="false" customHeight="false" outlineLevel="0" collapsed="false"/>
    <row r="64132" customFormat="false" ht="15" hidden="false" customHeight="false" outlineLevel="0" collapsed="false"/>
    <row r="64133" customFormat="false" ht="15" hidden="false" customHeight="false" outlineLevel="0" collapsed="false"/>
    <row r="64134" customFormat="false" ht="15" hidden="false" customHeight="false" outlineLevel="0" collapsed="false"/>
    <row r="64135" customFormat="false" ht="15" hidden="false" customHeight="false" outlineLevel="0" collapsed="false"/>
    <row r="64136" customFormat="false" ht="15" hidden="false" customHeight="false" outlineLevel="0" collapsed="false"/>
    <row r="64137" customFormat="false" ht="15" hidden="false" customHeight="false" outlineLevel="0" collapsed="false"/>
    <row r="64138" customFormat="false" ht="15" hidden="false" customHeight="false" outlineLevel="0" collapsed="false"/>
    <row r="64139" customFormat="false" ht="15" hidden="false" customHeight="false" outlineLevel="0" collapsed="false"/>
    <row r="64140" customFormat="false" ht="15" hidden="false" customHeight="false" outlineLevel="0" collapsed="false"/>
    <row r="64141" customFormat="false" ht="15" hidden="false" customHeight="false" outlineLevel="0" collapsed="false"/>
    <row r="64142" customFormat="false" ht="15" hidden="false" customHeight="false" outlineLevel="0" collapsed="false"/>
    <row r="64143" customFormat="false" ht="15" hidden="false" customHeight="false" outlineLevel="0" collapsed="false"/>
    <row r="64144" customFormat="false" ht="15" hidden="false" customHeight="false" outlineLevel="0" collapsed="false"/>
    <row r="64145" customFormat="false" ht="15" hidden="false" customHeight="false" outlineLevel="0" collapsed="false"/>
    <row r="64146" customFormat="false" ht="15" hidden="false" customHeight="false" outlineLevel="0" collapsed="false"/>
    <row r="64147" customFormat="false" ht="15" hidden="false" customHeight="false" outlineLevel="0" collapsed="false"/>
    <row r="64148" customFormat="false" ht="15" hidden="false" customHeight="false" outlineLevel="0" collapsed="false"/>
    <row r="64149" customFormat="false" ht="15" hidden="false" customHeight="false" outlineLevel="0" collapsed="false"/>
    <row r="64150" customFormat="false" ht="15" hidden="false" customHeight="false" outlineLevel="0" collapsed="false"/>
    <row r="64151" customFormat="false" ht="15" hidden="false" customHeight="false" outlineLevel="0" collapsed="false"/>
    <row r="64152" customFormat="false" ht="15" hidden="false" customHeight="false" outlineLevel="0" collapsed="false"/>
    <row r="64153" customFormat="false" ht="15" hidden="false" customHeight="false" outlineLevel="0" collapsed="false"/>
    <row r="64154" customFormat="false" ht="15" hidden="false" customHeight="false" outlineLevel="0" collapsed="false"/>
    <row r="64155" customFormat="false" ht="15" hidden="false" customHeight="false" outlineLevel="0" collapsed="false"/>
    <row r="64156" customFormat="false" ht="15" hidden="false" customHeight="false" outlineLevel="0" collapsed="false"/>
    <row r="64157" customFormat="false" ht="15" hidden="false" customHeight="false" outlineLevel="0" collapsed="false"/>
    <row r="64158" customFormat="false" ht="15" hidden="false" customHeight="false" outlineLevel="0" collapsed="false"/>
    <row r="64159" customFormat="false" ht="15" hidden="false" customHeight="false" outlineLevel="0" collapsed="false"/>
    <row r="64160" customFormat="false" ht="15" hidden="false" customHeight="false" outlineLevel="0" collapsed="false"/>
    <row r="64161" customFormat="false" ht="15" hidden="false" customHeight="false" outlineLevel="0" collapsed="false"/>
    <row r="64162" customFormat="false" ht="15" hidden="false" customHeight="false" outlineLevel="0" collapsed="false"/>
    <row r="64163" customFormat="false" ht="15" hidden="false" customHeight="false" outlineLevel="0" collapsed="false"/>
    <row r="64164" customFormat="false" ht="15" hidden="false" customHeight="false" outlineLevel="0" collapsed="false"/>
    <row r="64165" customFormat="false" ht="15" hidden="false" customHeight="false" outlineLevel="0" collapsed="false"/>
    <row r="64166" customFormat="false" ht="15" hidden="false" customHeight="false" outlineLevel="0" collapsed="false"/>
    <row r="64167" customFormat="false" ht="15" hidden="false" customHeight="false" outlineLevel="0" collapsed="false"/>
    <row r="64168" customFormat="false" ht="15" hidden="false" customHeight="false" outlineLevel="0" collapsed="false"/>
    <row r="64169" customFormat="false" ht="15" hidden="false" customHeight="false" outlineLevel="0" collapsed="false"/>
    <row r="64170" customFormat="false" ht="15" hidden="false" customHeight="false" outlineLevel="0" collapsed="false"/>
    <row r="64171" customFormat="false" ht="15" hidden="false" customHeight="false" outlineLevel="0" collapsed="false"/>
    <row r="64172" customFormat="false" ht="15" hidden="false" customHeight="false" outlineLevel="0" collapsed="false"/>
    <row r="64173" customFormat="false" ht="15" hidden="false" customHeight="false" outlineLevel="0" collapsed="false"/>
    <row r="64174" customFormat="false" ht="15" hidden="false" customHeight="false" outlineLevel="0" collapsed="false"/>
    <row r="64175" customFormat="false" ht="15" hidden="false" customHeight="false" outlineLevel="0" collapsed="false"/>
    <row r="64176" customFormat="false" ht="15" hidden="false" customHeight="false" outlineLevel="0" collapsed="false"/>
    <row r="64177" customFormat="false" ht="15" hidden="false" customHeight="false" outlineLevel="0" collapsed="false"/>
    <row r="64178" customFormat="false" ht="15" hidden="false" customHeight="false" outlineLevel="0" collapsed="false"/>
    <row r="64179" customFormat="false" ht="15" hidden="false" customHeight="false" outlineLevel="0" collapsed="false"/>
    <row r="64180" customFormat="false" ht="15" hidden="false" customHeight="false" outlineLevel="0" collapsed="false"/>
    <row r="64181" customFormat="false" ht="15" hidden="false" customHeight="false" outlineLevel="0" collapsed="false"/>
    <row r="64182" customFormat="false" ht="15" hidden="false" customHeight="false" outlineLevel="0" collapsed="false"/>
    <row r="64183" customFormat="false" ht="15" hidden="false" customHeight="false" outlineLevel="0" collapsed="false"/>
    <row r="64184" customFormat="false" ht="15" hidden="false" customHeight="false" outlineLevel="0" collapsed="false"/>
    <row r="64185" customFormat="false" ht="15" hidden="false" customHeight="false" outlineLevel="0" collapsed="false"/>
    <row r="64186" customFormat="false" ht="15" hidden="false" customHeight="false" outlineLevel="0" collapsed="false"/>
    <row r="64187" customFormat="false" ht="15" hidden="false" customHeight="false" outlineLevel="0" collapsed="false"/>
    <row r="64188" customFormat="false" ht="15" hidden="false" customHeight="false" outlineLevel="0" collapsed="false"/>
    <row r="64189" customFormat="false" ht="15" hidden="false" customHeight="false" outlineLevel="0" collapsed="false"/>
    <row r="64190" customFormat="false" ht="15" hidden="false" customHeight="false" outlineLevel="0" collapsed="false"/>
    <row r="64191" customFormat="false" ht="15" hidden="false" customHeight="false" outlineLevel="0" collapsed="false"/>
    <row r="64192" customFormat="false" ht="15" hidden="false" customHeight="false" outlineLevel="0" collapsed="false"/>
    <row r="64193" customFormat="false" ht="15" hidden="false" customHeight="false" outlineLevel="0" collapsed="false"/>
    <row r="64194" customFormat="false" ht="15" hidden="false" customHeight="false" outlineLevel="0" collapsed="false"/>
    <row r="64195" customFormat="false" ht="15" hidden="false" customHeight="false" outlineLevel="0" collapsed="false"/>
    <row r="64196" customFormat="false" ht="15" hidden="false" customHeight="false" outlineLevel="0" collapsed="false"/>
    <row r="64197" customFormat="false" ht="15" hidden="false" customHeight="false" outlineLevel="0" collapsed="false"/>
    <row r="64198" customFormat="false" ht="15" hidden="false" customHeight="false" outlineLevel="0" collapsed="false"/>
    <row r="64199" customFormat="false" ht="15" hidden="false" customHeight="false" outlineLevel="0" collapsed="false"/>
    <row r="64200" customFormat="false" ht="15" hidden="false" customHeight="false" outlineLevel="0" collapsed="false"/>
    <row r="64201" customFormat="false" ht="15" hidden="false" customHeight="false" outlineLevel="0" collapsed="false"/>
    <row r="64202" customFormat="false" ht="15" hidden="false" customHeight="false" outlineLevel="0" collapsed="false"/>
    <row r="64203" customFormat="false" ht="15" hidden="false" customHeight="false" outlineLevel="0" collapsed="false"/>
    <row r="64204" customFormat="false" ht="15" hidden="false" customHeight="false" outlineLevel="0" collapsed="false"/>
    <row r="64205" customFormat="false" ht="15" hidden="false" customHeight="false" outlineLevel="0" collapsed="false"/>
    <row r="64206" customFormat="false" ht="15" hidden="false" customHeight="false" outlineLevel="0" collapsed="false"/>
    <row r="64207" customFormat="false" ht="15" hidden="false" customHeight="false" outlineLevel="0" collapsed="false"/>
    <row r="64208" customFormat="false" ht="15" hidden="false" customHeight="false" outlineLevel="0" collapsed="false"/>
    <row r="64209" customFormat="false" ht="15" hidden="false" customHeight="false" outlineLevel="0" collapsed="false"/>
    <row r="64210" customFormat="false" ht="15" hidden="false" customHeight="false" outlineLevel="0" collapsed="false"/>
    <row r="64211" customFormat="false" ht="15" hidden="false" customHeight="false" outlineLevel="0" collapsed="false"/>
    <row r="64212" customFormat="false" ht="15" hidden="false" customHeight="false" outlineLevel="0" collapsed="false"/>
    <row r="64213" customFormat="false" ht="15" hidden="false" customHeight="false" outlineLevel="0" collapsed="false"/>
    <row r="64214" customFormat="false" ht="15" hidden="false" customHeight="false" outlineLevel="0" collapsed="false"/>
    <row r="64215" customFormat="false" ht="15" hidden="false" customHeight="false" outlineLevel="0" collapsed="false"/>
    <row r="64216" customFormat="false" ht="15" hidden="false" customHeight="false" outlineLevel="0" collapsed="false"/>
    <row r="64217" customFormat="false" ht="15" hidden="false" customHeight="false" outlineLevel="0" collapsed="false"/>
    <row r="64218" customFormat="false" ht="15" hidden="false" customHeight="false" outlineLevel="0" collapsed="false"/>
    <row r="64219" customFormat="false" ht="15" hidden="false" customHeight="false" outlineLevel="0" collapsed="false"/>
    <row r="64220" customFormat="false" ht="15" hidden="false" customHeight="false" outlineLevel="0" collapsed="false"/>
    <row r="64221" customFormat="false" ht="15" hidden="false" customHeight="false" outlineLevel="0" collapsed="false"/>
    <row r="64222" customFormat="false" ht="15" hidden="false" customHeight="false" outlineLevel="0" collapsed="false"/>
    <row r="64223" customFormat="false" ht="15" hidden="false" customHeight="false" outlineLevel="0" collapsed="false"/>
    <row r="64224" customFormat="false" ht="15" hidden="false" customHeight="false" outlineLevel="0" collapsed="false"/>
    <row r="64225" customFormat="false" ht="15" hidden="false" customHeight="false" outlineLevel="0" collapsed="false"/>
    <row r="64226" customFormat="false" ht="15" hidden="false" customHeight="false" outlineLevel="0" collapsed="false"/>
    <row r="64227" customFormat="false" ht="15" hidden="false" customHeight="false" outlineLevel="0" collapsed="false"/>
    <row r="64228" customFormat="false" ht="15" hidden="false" customHeight="false" outlineLevel="0" collapsed="false"/>
    <row r="64229" customFormat="false" ht="15" hidden="false" customHeight="false" outlineLevel="0" collapsed="false"/>
    <row r="64230" customFormat="false" ht="15" hidden="false" customHeight="false" outlineLevel="0" collapsed="false"/>
    <row r="64231" customFormat="false" ht="15" hidden="false" customHeight="false" outlineLevel="0" collapsed="false"/>
    <row r="64232" customFormat="false" ht="15" hidden="false" customHeight="false" outlineLevel="0" collapsed="false"/>
    <row r="64233" customFormat="false" ht="15" hidden="false" customHeight="false" outlineLevel="0" collapsed="false"/>
    <row r="64234" customFormat="false" ht="15" hidden="false" customHeight="false" outlineLevel="0" collapsed="false"/>
    <row r="64235" customFormat="false" ht="15" hidden="false" customHeight="false" outlineLevel="0" collapsed="false"/>
    <row r="64236" customFormat="false" ht="15" hidden="false" customHeight="false" outlineLevel="0" collapsed="false"/>
    <row r="64237" customFormat="false" ht="15" hidden="false" customHeight="false" outlineLevel="0" collapsed="false"/>
    <row r="64238" customFormat="false" ht="15" hidden="false" customHeight="false" outlineLevel="0" collapsed="false"/>
    <row r="64239" customFormat="false" ht="15" hidden="false" customHeight="false" outlineLevel="0" collapsed="false"/>
    <row r="64240" customFormat="false" ht="15" hidden="false" customHeight="false" outlineLevel="0" collapsed="false"/>
    <row r="64241" customFormat="false" ht="15" hidden="false" customHeight="false" outlineLevel="0" collapsed="false"/>
    <row r="64242" customFormat="false" ht="15" hidden="false" customHeight="false" outlineLevel="0" collapsed="false"/>
    <row r="64243" customFormat="false" ht="15" hidden="false" customHeight="false" outlineLevel="0" collapsed="false"/>
    <row r="64244" customFormat="false" ht="15" hidden="false" customHeight="false" outlineLevel="0" collapsed="false"/>
    <row r="64245" customFormat="false" ht="15" hidden="false" customHeight="false" outlineLevel="0" collapsed="false"/>
    <row r="64246" customFormat="false" ht="15" hidden="false" customHeight="false" outlineLevel="0" collapsed="false"/>
    <row r="64247" customFormat="false" ht="15" hidden="false" customHeight="false" outlineLevel="0" collapsed="false"/>
    <row r="64248" customFormat="false" ht="15" hidden="false" customHeight="false" outlineLevel="0" collapsed="false"/>
    <row r="64249" customFormat="false" ht="15" hidden="false" customHeight="false" outlineLevel="0" collapsed="false"/>
    <row r="64250" customFormat="false" ht="15" hidden="false" customHeight="false" outlineLevel="0" collapsed="false"/>
    <row r="64251" customFormat="false" ht="15" hidden="false" customHeight="false" outlineLevel="0" collapsed="false"/>
    <row r="64252" customFormat="false" ht="15" hidden="false" customHeight="false" outlineLevel="0" collapsed="false"/>
    <row r="64253" customFormat="false" ht="15" hidden="false" customHeight="false" outlineLevel="0" collapsed="false"/>
    <row r="64254" customFormat="false" ht="15" hidden="false" customHeight="false" outlineLevel="0" collapsed="false"/>
    <row r="64255" customFormat="false" ht="15" hidden="false" customHeight="false" outlineLevel="0" collapsed="false"/>
    <row r="64256" customFormat="false" ht="15" hidden="false" customHeight="false" outlineLevel="0" collapsed="false"/>
    <row r="64257" customFormat="false" ht="15" hidden="false" customHeight="false" outlineLevel="0" collapsed="false"/>
    <row r="64258" customFormat="false" ht="15" hidden="false" customHeight="false" outlineLevel="0" collapsed="false"/>
    <row r="64259" customFormat="false" ht="15" hidden="false" customHeight="false" outlineLevel="0" collapsed="false"/>
    <row r="64260" customFormat="false" ht="15" hidden="false" customHeight="false" outlineLevel="0" collapsed="false"/>
    <row r="64261" customFormat="false" ht="15" hidden="false" customHeight="false" outlineLevel="0" collapsed="false"/>
    <row r="64262" customFormat="false" ht="15" hidden="false" customHeight="false" outlineLevel="0" collapsed="false"/>
    <row r="64263" customFormat="false" ht="15" hidden="false" customHeight="false" outlineLevel="0" collapsed="false"/>
    <row r="64264" customFormat="false" ht="15" hidden="false" customHeight="false" outlineLevel="0" collapsed="false"/>
    <row r="64265" customFormat="false" ht="15" hidden="false" customHeight="false" outlineLevel="0" collapsed="false"/>
    <row r="64266" customFormat="false" ht="15" hidden="false" customHeight="false" outlineLevel="0" collapsed="false"/>
    <row r="64267" customFormat="false" ht="15" hidden="false" customHeight="false" outlineLevel="0" collapsed="false"/>
    <row r="64268" customFormat="false" ht="15" hidden="false" customHeight="false" outlineLevel="0" collapsed="false"/>
    <row r="64269" customFormat="false" ht="15" hidden="false" customHeight="false" outlineLevel="0" collapsed="false"/>
    <row r="64270" customFormat="false" ht="15" hidden="false" customHeight="false" outlineLevel="0" collapsed="false"/>
    <row r="64271" customFormat="false" ht="15" hidden="false" customHeight="false" outlineLevel="0" collapsed="false"/>
    <row r="64272" customFormat="false" ht="15" hidden="false" customHeight="false" outlineLevel="0" collapsed="false"/>
    <row r="64273" customFormat="false" ht="15" hidden="false" customHeight="false" outlineLevel="0" collapsed="false"/>
    <row r="64274" customFormat="false" ht="15" hidden="false" customHeight="false" outlineLevel="0" collapsed="false"/>
    <row r="64275" customFormat="false" ht="15" hidden="false" customHeight="false" outlineLevel="0" collapsed="false"/>
    <row r="64276" customFormat="false" ht="15" hidden="false" customHeight="false" outlineLevel="0" collapsed="false"/>
    <row r="64277" customFormat="false" ht="15" hidden="false" customHeight="false" outlineLevel="0" collapsed="false"/>
    <row r="64278" customFormat="false" ht="15" hidden="false" customHeight="false" outlineLevel="0" collapsed="false"/>
    <row r="64279" customFormat="false" ht="15" hidden="false" customHeight="false" outlineLevel="0" collapsed="false"/>
    <row r="64280" customFormat="false" ht="15" hidden="false" customHeight="false" outlineLevel="0" collapsed="false"/>
    <row r="64281" customFormat="false" ht="15" hidden="false" customHeight="false" outlineLevel="0" collapsed="false"/>
    <row r="64282" customFormat="false" ht="15" hidden="false" customHeight="false" outlineLevel="0" collapsed="false"/>
    <row r="64283" customFormat="false" ht="15" hidden="false" customHeight="false" outlineLevel="0" collapsed="false"/>
    <row r="64284" customFormat="false" ht="15" hidden="false" customHeight="false" outlineLevel="0" collapsed="false"/>
    <row r="64285" customFormat="false" ht="15" hidden="false" customHeight="false" outlineLevel="0" collapsed="false"/>
    <row r="64286" customFormat="false" ht="15" hidden="false" customHeight="false" outlineLevel="0" collapsed="false"/>
    <row r="64287" customFormat="false" ht="15" hidden="false" customHeight="false" outlineLevel="0" collapsed="false"/>
    <row r="64288" customFormat="false" ht="15" hidden="false" customHeight="false" outlineLevel="0" collapsed="false"/>
    <row r="64289" customFormat="false" ht="15" hidden="false" customHeight="false" outlineLevel="0" collapsed="false"/>
    <row r="64290" customFormat="false" ht="15" hidden="false" customHeight="false" outlineLevel="0" collapsed="false"/>
    <row r="64291" customFormat="false" ht="15" hidden="false" customHeight="false" outlineLevel="0" collapsed="false"/>
    <row r="64292" customFormat="false" ht="15" hidden="false" customHeight="false" outlineLevel="0" collapsed="false"/>
    <row r="64293" customFormat="false" ht="15" hidden="false" customHeight="false" outlineLevel="0" collapsed="false"/>
    <row r="64294" customFormat="false" ht="15" hidden="false" customHeight="false" outlineLevel="0" collapsed="false"/>
    <row r="64295" customFormat="false" ht="15" hidden="false" customHeight="false" outlineLevel="0" collapsed="false"/>
    <row r="64296" customFormat="false" ht="15" hidden="false" customHeight="false" outlineLevel="0" collapsed="false"/>
    <row r="64297" customFormat="false" ht="15" hidden="false" customHeight="false" outlineLevel="0" collapsed="false"/>
    <row r="64298" customFormat="false" ht="15" hidden="false" customHeight="false" outlineLevel="0" collapsed="false"/>
    <row r="64299" customFormat="false" ht="15" hidden="false" customHeight="false" outlineLevel="0" collapsed="false"/>
    <row r="64300" customFormat="false" ht="15" hidden="false" customHeight="false" outlineLevel="0" collapsed="false"/>
    <row r="64301" customFormat="false" ht="15" hidden="false" customHeight="false" outlineLevel="0" collapsed="false"/>
    <row r="64302" customFormat="false" ht="15" hidden="false" customHeight="false" outlineLevel="0" collapsed="false"/>
    <row r="64303" customFormat="false" ht="15" hidden="false" customHeight="false" outlineLevel="0" collapsed="false"/>
    <row r="64304" customFormat="false" ht="15" hidden="false" customHeight="false" outlineLevel="0" collapsed="false"/>
    <row r="64305" customFormat="false" ht="15" hidden="false" customHeight="false" outlineLevel="0" collapsed="false"/>
    <row r="64306" customFormat="false" ht="15" hidden="false" customHeight="false" outlineLevel="0" collapsed="false"/>
    <row r="64307" customFormat="false" ht="15" hidden="false" customHeight="false" outlineLevel="0" collapsed="false"/>
    <row r="64308" customFormat="false" ht="15" hidden="false" customHeight="false" outlineLevel="0" collapsed="false"/>
    <row r="64309" customFormat="false" ht="15" hidden="false" customHeight="false" outlineLevel="0" collapsed="false"/>
    <row r="64310" customFormat="false" ht="15" hidden="false" customHeight="false" outlineLevel="0" collapsed="false"/>
    <row r="64311" customFormat="false" ht="15" hidden="false" customHeight="false" outlineLevel="0" collapsed="false"/>
    <row r="64312" customFormat="false" ht="15" hidden="false" customHeight="false" outlineLevel="0" collapsed="false"/>
    <row r="64313" customFormat="false" ht="15" hidden="false" customHeight="false" outlineLevel="0" collapsed="false"/>
    <row r="64314" customFormat="false" ht="15" hidden="false" customHeight="false" outlineLevel="0" collapsed="false"/>
    <row r="64315" customFormat="false" ht="15" hidden="false" customHeight="false" outlineLevel="0" collapsed="false"/>
    <row r="64316" customFormat="false" ht="15" hidden="false" customHeight="false" outlineLevel="0" collapsed="false"/>
    <row r="64317" customFormat="false" ht="15" hidden="false" customHeight="false" outlineLevel="0" collapsed="false"/>
    <row r="64318" customFormat="false" ht="15" hidden="false" customHeight="false" outlineLevel="0" collapsed="false"/>
    <row r="64319" customFormat="false" ht="15" hidden="false" customHeight="false" outlineLevel="0" collapsed="false"/>
    <row r="64320" customFormat="false" ht="15" hidden="false" customHeight="false" outlineLevel="0" collapsed="false"/>
    <row r="64321" customFormat="false" ht="15" hidden="false" customHeight="false" outlineLevel="0" collapsed="false"/>
    <row r="64322" customFormat="false" ht="15" hidden="false" customHeight="false" outlineLevel="0" collapsed="false"/>
    <row r="64323" customFormat="false" ht="15" hidden="false" customHeight="false" outlineLevel="0" collapsed="false"/>
    <row r="64324" customFormat="false" ht="15" hidden="false" customHeight="false" outlineLevel="0" collapsed="false"/>
    <row r="64325" customFormat="false" ht="15" hidden="false" customHeight="false" outlineLevel="0" collapsed="false"/>
    <row r="64326" customFormat="false" ht="15" hidden="false" customHeight="false" outlineLevel="0" collapsed="false"/>
    <row r="64327" customFormat="false" ht="15" hidden="false" customHeight="false" outlineLevel="0" collapsed="false"/>
    <row r="64328" customFormat="false" ht="15" hidden="false" customHeight="false" outlineLevel="0" collapsed="false"/>
    <row r="64329" customFormat="false" ht="15" hidden="false" customHeight="false" outlineLevel="0" collapsed="false"/>
    <row r="64330" customFormat="false" ht="15" hidden="false" customHeight="false" outlineLevel="0" collapsed="false"/>
    <row r="64331" customFormat="false" ht="15" hidden="false" customHeight="false" outlineLevel="0" collapsed="false"/>
    <row r="64332" customFormat="false" ht="15" hidden="false" customHeight="false" outlineLevel="0" collapsed="false"/>
    <row r="64333" customFormat="false" ht="15" hidden="false" customHeight="false" outlineLevel="0" collapsed="false"/>
    <row r="64334" customFormat="false" ht="15" hidden="false" customHeight="false" outlineLevel="0" collapsed="false"/>
    <row r="64335" customFormat="false" ht="15" hidden="false" customHeight="false" outlineLevel="0" collapsed="false"/>
    <row r="64336" customFormat="false" ht="15" hidden="false" customHeight="false" outlineLevel="0" collapsed="false"/>
    <row r="64337" customFormat="false" ht="15" hidden="false" customHeight="false" outlineLevel="0" collapsed="false"/>
    <row r="64338" customFormat="false" ht="15" hidden="false" customHeight="false" outlineLevel="0" collapsed="false"/>
    <row r="64339" customFormat="false" ht="15" hidden="false" customHeight="false" outlineLevel="0" collapsed="false"/>
    <row r="64340" customFormat="false" ht="15" hidden="false" customHeight="false" outlineLevel="0" collapsed="false"/>
    <row r="64341" customFormat="false" ht="15" hidden="false" customHeight="false" outlineLevel="0" collapsed="false"/>
    <row r="64342" customFormat="false" ht="15" hidden="false" customHeight="false" outlineLevel="0" collapsed="false"/>
    <row r="64343" customFormat="false" ht="15" hidden="false" customHeight="false" outlineLevel="0" collapsed="false"/>
    <row r="64344" customFormat="false" ht="15" hidden="false" customHeight="false" outlineLevel="0" collapsed="false"/>
    <row r="64345" customFormat="false" ht="15" hidden="false" customHeight="false" outlineLevel="0" collapsed="false"/>
    <row r="64346" customFormat="false" ht="15" hidden="false" customHeight="false" outlineLevel="0" collapsed="false"/>
    <row r="64347" customFormat="false" ht="15" hidden="false" customHeight="false" outlineLevel="0" collapsed="false"/>
    <row r="64348" customFormat="false" ht="15" hidden="false" customHeight="false" outlineLevel="0" collapsed="false"/>
    <row r="64349" customFormat="false" ht="15" hidden="false" customHeight="false" outlineLevel="0" collapsed="false"/>
    <row r="64350" customFormat="false" ht="15" hidden="false" customHeight="false" outlineLevel="0" collapsed="false"/>
    <row r="64351" customFormat="false" ht="15" hidden="false" customHeight="false" outlineLevel="0" collapsed="false"/>
    <row r="64352" customFormat="false" ht="15" hidden="false" customHeight="false" outlineLevel="0" collapsed="false"/>
    <row r="64353" customFormat="false" ht="15" hidden="false" customHeight="false" outlineLevel="0" collapsed="false"/>
    <row r="64354" customFormat="false" ht="15" hidden="false" customHeight="false" outlineLevel="0" collapsed="false"/>
    <row r="64355" customFormat="false" ht="15" hidden="false" customHeight="false" outlineLevel="0" collapsed="false"/>
    <row r="64356" customFormat="false" ht="15" hidden="false" customHeight="false" outlineLevel="0" collapsed="false"/>
    <row r="64357" customFormat="false" ht="15" hidden="false" customHeight="false" outlineLevel="0" collapsed="false"/>
    <row r="64358" customFormat="false" ht="15" hidden="false" customHeight="false" outlineLevel="0" collapsed="false"/>
    <row r="64359" customFormat="false" ht="15" hidden="false" customHeight="false" outlineLevel="0" collapsed="false"/>
    <row r="64360" customFormat="false" ht="15" hidden="false" customHeight="false" outlineLevel="0" collapsed="false"/>
    <row r="64361" customFormat="false" ht="15" hidden="false" customHeight="false" outlineLevel="0" collapsed="false"/>
    <row r="64362" customFormat="false" ht="15" hidden="false" customHeight="false" outlineLevel="0" collapsed="false"/>
    <row r="64363" customFormat="false" ht="15" hidden="false" customHeight="false" outlineLevel="0" collapsed="false"/>
    <row r="64364" customFormat="false" ht="15" hidden="false" customHeight="false" outlineLevel="0" collapsed="false"/>
    <row r="64365" customFormat="false" ht="15" hidden="false" customHeight="false" outlineLevel="0" collapsed="false"/>
    <row r="64366" customFormat="false" ht="15" hidden="false" customHeight="false" outlineLevel="0" collapsed="false"/>
    <row r="64367" customFormat="false" ht="15" hidden="false" customHeight="false" outlineLevel="0" collapsed="false"/>
    <row r="64368" customFormat="false" ht="15" hidden="false" customHeight="false" outlineLevel="0" collapsed="false"/>
    <row r="64369" customFormat="false" ht="15" hidden="false" customHeight="false" outlineLevel="0" collapsed="false"/>
    <row r="64370" customFormat="false" ht="15" hidden="false" customHeight="false" outlineLevel="0" collapsed="false"/>
    <row r="64371" customFormat="false" ht="15" hidden="false" customHeight="false" outlineLevel="0" collapsed="false"/>
    <row r="64372" customFormat="false" ht="15" hidden="false" customHeight="false" outlineLevel="0" collapsed="false"/>
    <row r="64373" customFormat="false" ht="15" hidden="false" customHeight="false" outlineLevel="0" collapsed="false"/>
    <row r="64374" customFormat="false" ht="15" hidden="false" customHeight="false" outlineLevel="0" collapsed="false"/>
    <row r="64375" customFormat="false" ht="15" hidden="false" customHeight="false" outlineLevel="0" collapsed="false"/>
    <row r="64376" customFormat="false" ht="15" hidden="false" customHeight="false" outlineLevel="0" collapsed="false"/>
    <row r="64377" customFormat="false" ht="15" hidden="false" customHeight="false" outlineLevel="0" collapsed="false"/>
    <row r="64378" customFormat="false" ht="15" hidden="false" customHeight="false" outlineLevel="0" collapsed="false"/>
    <row r="64379" customFormat="false" ht="15" hidden="false" customHeight="false" outlineLevel="0" collapsed="false"/>
    <row r="64380" customFormat="false" ht="15" hidden="false" customHeight="false" outlineLevel="0" collapsed="false"/>
    <row r="64381" customFormat="false" ht="15" hidden="false" customHeight="false" outlineLevel="0" collapsed="false"/>
    <row r="64382" customFormat="false" ht="15" hidden="false" customHeight="false" outlineLevel="0" collapsed="false"/>
    <row r="64383" customFormat="false" ht="15" hidden="false" customHeight="false" outlineLevel="0" collapsed="false"/>
    <row r="64384" customFormat="false" ht="15" hidden="false" customHeight="false" outlineLevel="0" collapsed="false"/>
    <row r="64385" customFormat="false" ht="15" hidden="false" customHeight="false" outlineLevel="0" collapsed="false"/>
    <row r="64386" customFormat="false" ht="15" hidden="false" customHeight="false" outlineLevel="0" collapsed="false"/>
    <row r="64387" customFormat="false" ht="15" hidden="false" customHeight="false" outlineLevel="0" collapsed="false"/>
    <row r="64388" customFormat="false" ht="15" hidden="false" customHeight="false" outlineLevel="0" collapsed="false"/>
    <row r="64389" customFormat="false" ht="15" hidden="false" customHeight="false" outlineLevel="0" collapsed="false"/>
    <row r="64390" customFormat="false" ht="15" hidden="false" customHeight="false" outlineLevel="0" collapsed="false"/>
    <row r="64391" customFormat="false" ht="15" hidden="false" customHeight="false" outlineLevel="0" collapsed="false"/>
    <row r="64392" customFormat="false" ht="15" hidden="false" customHeight="false" outlineLevel="0" collapsed="false"/>
    <row r="64393" customFormat="false" ht="15" hidden="false" customHeight="false" outlineLevel="0" collapsed="false"/>
    <row r="64394" customFormat="false" ht="15" hidden="false" customHeight="false" outlineLevel="0" collapsed="false"/>
    <row r="64395" customFormat="false" ht="15" hidden="false" customHeight="false" outlineLevel="0" collapsed="false"/>
    <row r="64396" customFormat="false" ht="15" hidden="false" customHeight="false" outlineLevel="0" collapsed="false"/>
    <row r="64397" customFormat="false" ht="15" hidden="false" customHeight="false" outlineLevel="0" collapsed="false"/>
    <row r="64398" customFormat="false" ht="15" hidden="false" customHeight="false" outlineLevel="0" collapsed="false"/>
    <row r="64399" customFormat="false" ht="15" hidden="false" customHeight="false" outlineLevel="0" collapsed="false"/>
    <row r="64400" customFormat="false" ht="15" hidden="false" customHeight="false" outlineLevel="0" collapsed="false"/>
    <row r="64401" customFormat="false" ht="15" hidden="false" customHeight="false" outlineLevel="0" collapsed="false"/>
    <row r="64402" customFormat="false" ht="15" hidden="false" customHeight="false" outlineLevel="0" collapsed="false"/>
    <row r="64403" customFormat="false" ht="15" hidden="false" customHeight="false" outlineLevel="0" collapsed="false"/>
    <row r="64404" customFormat="false" ht="15" hidden="false" customHeight="false" outlineLevel="0" collapsed="false"/>
    <row r="64405" customFormat="false" ht="15" hidden="false" customHeight="false" outlineLevel="0" collapsed="false"/>
    <row r="64406" customFormat="false" ht="15" hidden="false" customHeight="false" outlineLevel="0" collapsed="false"/>
    <row r="64407" customFormat="false" ht="15" hidden="false" customHeight="false" outlineLevel="0" collapsed="false"/>
    <row r="64408" customFormat="false" ht="15" hidden="false" customHeight="false" outlineLevel="0" collapsed="false"/>
    <row r="64409" customFormat="false" ht="15" hidden="false" customHeight="false" outlineLevel="0" collapsed="false"/>
    <row r="64410" customFormat="false" ht="15" hidden="false" customHeight="false" outlineLevel="0" collapsed="false"/>
    <row r="64411" customFormat="false" ht="15" hidden="false" customHeight="false" outlineLevel="0" collapsed="false"/>
    <row r="64412" customFormat="false" ht="15" hidden="false" customHeight="false" outlineLevel="0" collapsed="false"/>
    <row r="64413" customFormat="false" ht="15" hidden="false" customHeight="false" outlineLevel="0" collapsed="false"/>
    <row r="64414" customFormat="false" ht="15" hidden="false" customHeight="false" outlineLevel="0" collapsed="false"/>
    <row r="64415" customFormat="false" ht="15" hidden="false" customHeight="false" outlineLevel="0" collapsed="false"/>
    <row r="64416" customFormat="false" ht="15" hidden="false" customHeight="false" outlineLevel="0" collapsed="false"/>
    <row r="64417" customFormat="false" ht="15" hidden="false" customHeight="false" outlineLevel="0" collapsed="false"/>
    <row r="64418" customFormat="false" ht="15" hidden="false" customHeight="false" outlineLevel="0" collapsed="false"/>
    <row r="64419" customFormat="false" ht="15" hidden="false" customHeight="false" outlineLevel="0" collapsed="false"/>
    <row r="64420" customFormat="false" ht="15" hidden="false" customHeight="false" outlineLevel="0" collapsed="false"/>
    <row r="64421" customFormat="false" ht="15" hidden="false" customHeight="false" outlineLevel="0" collapsed="false"/>
    <row r="64422" customFormat="false" ht="15" hidden="false" customHeight="false" outlineLevel="0" collapsed="false"/>
    <row r="64423" customFormat="false" ht="15" hidden="false" customHeight="false" outlineLevel="0" collapsed="false"/>
    <row r="64424" customFormat="false" ht="15" hidden="false" customHeight="false" outlineLevel="0" collapsed="false"/>
    <row r="64425" customFormat="false" ht="15" hidden="false" customHeight="false" outlineLevel="0" collapsed="false"/>
    <row r="64426" customFormat="false" ht="15" hidden="false" customHeight="false" outlineLevel="0" collapsed="false"/>
    <row r="64427" customFormat="false" ht="15" hidden="false" customHeight="false" outlineLevel="0" collapsed="false"/>
    <row r="64428" customFormat="false" ht="15" hidden="false" customHeight="false" outlineLevel="0" collapsed="false"/>
    <row r="64429" customFormat="false" ht="15" hidden="false" customHeight="false" outlineLevel="0" collapsed="false"/>
    <row r="64430" customFormat="false" ht="15" hidden="false" customHeight="false" outlineLevel="0" collapsed="false"/>
    <row r="64431" customFormat="false" ht="15" hidden="false" customHeight="false" outlineLevel="0" collapsed="false"/>
    <row r="64432" customFormat="false" ht="15" hidden="false" customHeight="false" outlineLevel="0" collapsed="false"/>
    <row r="64433" customFormat="false" ht="15" hidden="false" customHeight="false" outlineLevel="0" collapsed="false"/>
    <row r="64434" customFormat="false" ht="15" hidden="false" customHeight="false" outlineLevel="0" collapsed="false"/>
    <row r="64435" customFormat="false" ht="15" hidden="false" customHeight="false" outlineLevel="0" collapsed="false"/>
    <row r="64436" customFormat="false" ht="15" hidden="false" customHeight="false" outlineLevel="0" collapsed="false"/>
    <row r="64437" customFormat="false" ht="15" hidden="false" customHeight="false" outlineLevel="0" collapsed="false"/>
    <row r="64438" customFormat="false" ht="15" hidden="false" customHeight="false" outlineLevel="0" collapsed="false"/>
    <row r="64439" customFormat="false" ht="15" hidden="false" customHeight="false" outlineLevel="0" collapsed="false"/>
    <row r="64440" customFormat="false" ht="15" hidden="false" customHeight="false" outlineLevel="0" collapsed="false"/>
    <row r="64441" customFormat="false" ht="15" hidden="false" customHeight="false" outlineLevel="0" collapsed="false"/>
    <row r="64442" customFormat="false" ht="15" hidden="false" customHeight="false" outlineLevel="0" collapsed="false"/>
    <row r="64443" customFormat="false" ht="15" hidden="false" customHeight="false" outlineLevel="0" collapsed="false"/>
    <row r="64444" customFormat="false" ht="15" hidden="false" customHeight="false" outlineLevel="0" collapsed="false"/>
    <row r="64445" customFormat="false" ht="15" hidden="false" customHeight="false" outlineLevel="0" collapsed="false"/>
    <row r="64446" customFormat="false" ht="15" hidden="false" customHeight="false" outlineLevel="0" collapsed="false"/>
    <row r="64447" customFormat="false" ht="15" hidden="false" customHeight="false" outlineLevel="0" collapsed="false"/>
    <row r="64448" customFormat="false" ht="15" hidden="false" customHeight="false" outlineLevel="0" collapsed="false"/>
    <row r="64449" customFormat="false" ht="15" hidden="false" customHeight="false" outlineLevel="0" collapsed="false"/>
    <row r="64450" customFormat="false" ht="15" hidden="false" customHeight="false" outlineLevel="0" collapsed="false"/>
    <row r="64451" customFormat="false" ht="15" hidden="false" customHeight="false" outlineLevel="0" collapsed="false"/>
    <row r="64452" customFormat="false" ht="15" hidden="false" customHeight="false" outlineLevel="0" collapsed="false"/>
    <row r="64453" customFormat="false" ht="15" hidden="false" customHeight="false" outlineLevel="0" collapsed="false"/>
    <row r="64454" customFormat="false" ht="15" hidden="false" customHeight="false" outlineLevel="0" collapsed="false"/>
    <row r="64455" customFormat="false" ht="15" hidden="false" customHeight="false" outlineLevel="0" collapsed="false"/>
    <row r="64456" customFormat="false" ht="15" hidden="false" customHeight="false" outlineLevel="0" collapsed="false"/>
    <row r="64457" customFormat="false" ht="15" hidden="false" customHeight="false" outlineLevel="0" collapsed="false"/>
    <row r="64458" customFormat="false" ht="15" hidden="false" customHeight="false" outlineLevel="0" collapsed="false"/>
    <row r="64459" customFormat="false" ht="15" hidden="false" customHeight="false" outlineLevel="0" collapsed="false"/>
    <row r="64460" customFormat="false" ht="15" hidden="false" customHeight="false" outlineLevel="0" collapsed="false"/>
    <row r="64461" customFormat="false" ht="15" hidden="false" customHeight="false" outlineLevel="0" collapsed="false"/>
    <row r="64462" customFormat="false" ht="15" hidden="false" customHeight="false" outlineLevel="0" collapsed="false"/>
    <row r="64463" customFormat="false" ht="15" hidden="false" customHeight="false" outlineLevel="0" collapsed="false"/>
    <row r="64464" customFormat="false" ht="15" hidden="false" customHeight="false" outlineLevel="0" collapsed="false"/>
    <row r="64465" customFormat="false" ht="15" hidden="false" customHeight="false" outlineLevel="0" collapsed="false"/>
    <row r="64466" customFormat="false" ht="15" hidden="false" customHeight="false" outlineLevel="0" collapsed="false"/>
    <row r="64467" customFormat="false" ht="15" hidden="false" customHeight="false" outlineLevel="0" collapsed="false"/>
    <row r="64468" customFormat="false" ht="15" hidden="false" customHeight="false" outlineLevel="0" collapsed="false"/>
    <row r="64469" customFormat="false" ht="15" hidden="false" customHeight="false" outlineLevel="0" collapsed="false"/>
    <row r="64470" customFormat="false" ht="15" hidden="false" customHeight="false" outlineLevel="0" collapsed="false"/>
    <row r="64471" customFormat="false" ht="15" hidden="false" customHeight="false" outlineLevel="0" collapsed="false"/>
    <row r="64472" customFormat="false" ht="15" hidden="false" customHeight="false" outlineLevel="0" collapsed="false"/>
    <row r="64473" customFormat="false" ht="15" hidden="false" customHeight="false" outlineLevel="0" collapsed="false"/>
    <row r="64474" customFormat="false" ht="15" hidden="false" customHeight="false" outlineLevel="0" collapsed="false"/>
    <row r="64475" customFormat="false" ht="15" hidden="false" customHeight="false" outlineLevel="0" collapsed="false"/>
    <row r="64476" customFormat="false" ht="15" hidden="false" customHeight="false" outlineLevel="0" collapsed="false"/>
    <row r="64477" customFormat="false" ht="15" hidden="false" customHeight="false" outlineLevel="0" collapsed="false"/>
    <row r="64478" customFormat="false" ht="15" hidden="false" customHeight="false" outlineLevel="0" collapsed="false"/>
    <row r="64479" customFormat="false" ht="15" hidden="false" customHeight="false" outlineLevel="0" collapsed="false"/>
    <row r="64480" customFormat="false" ht="15" hidden="false" customHeight="false" outlineLevel="0" collapsed="false"/>
    <row r="64481" customFormat="false" ht="15" hidden="false" customHeight="false" outlineLevel="0" collapsed="false"/>
    <row r="64482" customFormat="false" ht="15" hidden="false" customHeight="false" outlineLevel="0" collapsed="false"/>
    <row r="64483" customFormat="false" ht="15" hidden="false" customHeight="false" outlineLevel="0" collapsed="false"/>
    <row r="64484" customFormat="false" ht="15" hidden="false" customHeight="false" outlineLevel="0" collapsed="false"/>
    <row r="64485" customFormat="false" ht="15" hidden="false" customHeight="false" outlineLevel="0" collapsed="false"/>
    <row r="64486" customFormat="false" ht="15" hidden="false" customHeight="false" outlineLevel="0" collapsed="false"/>
    <row r="64487" customFormat="false" ht="15" hidden="false" customHeight="false" outlineLevel="0" collapsed="false"/>
    <row r="64488" customFormat="false" ht="15" hidden="false" customHeight="false" outlineLevel="0" collapsed="false"/>
    <row r="64489" customFormat="false" ht="15" hidden="false" customHeight="false" outlineLevel="0" collapsed="false"/>
    <row r="64490" customFormat="false" ht="15" hidden="false" customHeight="false" outlineLevel="0" collapsed="false"/>
    <row r="64491" customFormat="false" ht="15" hidden="false" customHeight="false" outlineLevel="0" collapsed="false"/>
    <row r="64492" customFormat="false" ht="15" hidden="false" customHeight="false" outlineLevel="0" collapsed="false"/>
    <row r="64493" customFormat="false" ht="15" hidden="false" customHeight="false" outlineLevel="0" collapsed="false"/>
    <row r="64494" customFormat="false" ht="15" hidden="false" customHeight="false" outlineLevel="0" collapsed="false"/>
    <row r="64495" customFormat="false" ht="15" hidden="false" customHeight="false" outlineLevel="0" collapsed="false"/>
    <row r="64496" customFormat="false" ht="15" hidden="false" customHeight="false" outlineLevel="0" collapsed="false"/>
    <row r="64497" customFormat="false" ht="15" hidden="false" customHeight="false" outlineLevel="0" collapsed="false"/>
    <row r="64498" customFormat="false" ht="15" hidden="false" customHeight="false" outlineLevel="0" collapsed="false"/>
    <row r="64499" customFormat="false" ht="15" hidden="false" customHeight="false" outlineLevel="0" collapsed="false"/>
    <row r="64500" customFormat="false" ht="15" hidden="false" customHeight="false" outlineLevel="0" collapsed="false"/>
    <row r="64501" customFormat="false" ht="15" hidden="false" customHeight="false" outlineLevel="0" collapsed="false"/>
    <row r="64502" customFormat="false" ht="15" hidden="false" customHeight="false" outlineLevel="0" collapsed="false"/>
    <row r="64503" customFormat="false" ht="15" hidden="false" customHeight="false" outlineLevel="0" collapsed="false"/>
    <row r="64504" customFormat="false" ht="15" hidden="false" customHeight="false" outlineLevel="0" collapsed="false"/>
    <row r="64505" customFormat="false" ht="15" hidden="false" customHeight="false" outlineLevel="0" collapsed="false"/>
    <row r="64506" customFormat="false" ht="15" hidden="false" customHeight="false" outlineLevel="0" collapsed="false"/>
    <row r="64507" customFormat="false" ht="15" hidden="false" customHeight="false" outlineLevel="0" collapsed="false"/>
    <row r="64508" customFormat="false" ht="15" hidden="false" customHeight="false" outlineLevel="0" collapsed="false"/>
    <row r="64509" customFormat="false" ht="15" hidden="false" customHeight="false" outlineLevel="0" collapsed="false"/>
    <row r="64510" customFormat="false" ht="15" hidden="false" customHeight="false" outlineLevel="0" collapsed="false"/>
    <row r="64511" customFormat="false" ht="15" hidden="false" customHeight="false" outlineLevel="0" collapsed="false"/>
    <row r="64512" customFormat="false" ht="15" hidden="false" customHeight="false" outlineLevel="0" collapsed="false"/>
    <row r="64513" customFormat="false" ht="15" hidden="false" customHeight="false" outlineLevel="0" collapsed="false"/>
    <row r="64514" customFormat="false" ht="15" hidden="false" customHeight="false" outlineLevel="0" collapsed="false"/>
    <row r="64515" customFormat="false" ht="15" hidden="false" customHeight="false" outlineLevel="0" collapsed="false"/>
    <row r="64516" customFormat="false" ht="15" hidden="false" customHeight="false" outlineLevel="0" collapsed="false"/>
    <row r="64517" customFormat="false" ht="15" hidden="false" customHeight="false" outlineLevel="0" collapsed="false"/>
    <row r="64518" customFormat="false" ht="15" hidden="false" customHeight="false" outlineLevel="0" collapsed="false"/>
    <row r="64519" customFormat="false" ht="15" hidden="false" customHeight="false" outlineLevel="0" collapsed="false"/>
    <row r="64520" customFormat="false" ht="15" hidden="false" customHeight="false" outlineLevel="0" collapsed="false"/>
    <row r="64521" customFormat="false" ht="15" hidden="false" customHeight="false" outlineLevel="0" collapsed="false"/>
    <row r="64522" customFormat="false" ht="15" hidden="false" customHeight="false" outlineLevel="0" collapsed="false"/>
    <row r="64523" customFormat="false" ht="15" hidden="false" customHeight="false" outlineLevel="0" collapsed="false"/>
    <row r="64524" customFormat="false" ht="15" hidden="false" customHeight="false" outlineLevel="0" collapsed="false"/>
    <row r="64525" customFormat="false" ht="15" hidden="false" customHeight="false" outlineLevel="0" collapsed="false"/>
    <row r="64526" customFormat="false" ht="15" hidden="false" customHeight="false" outlineLevel="0" collapsed="false"/>
    <row r="64527" customFormat="false" ht="15" hidden="false" customHeight="false" outlineLevel="0" collapsed="false"/>
    <row r="64528" customFormat="false" ht="15" hidden="false" customHeight="false" outlineLevel="0" collapsed="false"/>
    <row r="64529" customFormat="false" ht="15" hidden="false" customHeight="false" outlineLevel="0" collapsed="false"/>
    <row r="64530" customFormat="false" ht="15" hidden="false" customHeight="false" outlineLevel="0" collapsed="false"/>
    <row r="64531" customFormat="false" ht="15" hidden="false" customHeight="false" outlineLevel="0" collapsed="false"/>
    <row r="64532" customFormat="false" ht="15" hidden="false" customHeight="false" outlineLevel="0" collapsed="false"/>
    <row r="64533" customFormat="false" ht="15" hidden="false" customHeight="false" outlineLevel="0" collapsed="false"/>
    <row r="64534" customFormat="false" ht="15" hidden="false" customHeight="false" outlineLevel="0" collapsed="false"/>
    <row r="64535" customFormat="false" ht="15" hidden="false" customHeight="false" outlineLevel="0" collapsed="false"/>
    <row r="64536" customFormat="false" ht="15" hidden="false" customHeight="false" outlineLevel="0" collapsed="false"/>
    <row r="64537" customFormat="false" ht="15" hidden="false" customHeight="false" outlineLevel="0" collapsed="false"/>
    <row r="64538" customFormat="false" ht="15" hidden="false" customHeight="false" outlineLevel="0" collapsed="false"/>
    <row r="64539" customFormat="false" ht="15" hidden="false" customHeight="false" outlineLevel="0" collapsed="false"/>
    <row r="64540" customFormat="false" ht="15" hidden="false" customHeight="false" outlineLevel="0" collapsed="false"/>
    <row r="64541" customFormat="false" ht="15" hidden="false" customHeight="false" outlineLevel="0" collapsed="false"/>
    <row r="64542" customFormat="false" ht="15" hidden="false" customHeight="false" outlineLevel="0" collapsed="false"/>
    <row r="64543" customFormat="false" ht="15" hidden="false" customHeight="false" outlineLevel="0" collapsed="false"/>
    <row r="64544" customFormat="false" ht="15" hidden="false" customHeight="false" outlineLevel="0" collapsed="false"/>
    <row r="64545" customFormat="false" ht="15" hidden="false" customHeight="false" outlineLevel="0" collapsed="false"/>
    <row r="64546" customFormat="false" ht="15" hidden="false" customHeight="false" outlineLevel="0" collapsed="false"/>
    <row r="64547" customFormat="false" ht="15" hidden="false" customHeight="false" outlineLevel="0" collapsed="false"/>
    <row r="64548" customFormat="false" ht="15" hidden="false" customHeight="false" outlineLevel="0" collapsed="false"/>
    <row r="64549" customFormat="false" ht="15" hidden="false" customHeight="false" outlineLevel="0" collapsed="false"/>
    <row r="64550" customFormat="false" ht="15" hidden="false" customHeight="false" outlineLevel="0" collapsed="false"/>
    <row r="64551" customFormat="false" ht="15" hidden="false" customHeight="false" outlineLevel="0" collapsed="false"/>
    <row r="64552" customFormat="false" ht="15" hidden="false" customHeight="false" outlineLevel="0" collapsed="false"/>
    <row r="64553" customFormat="false" ht="15" hidden="false" customHeight="false" outlineLevel="0" collapsed="false"/>
    <row r="64554" customFormat="false" ht="15" hidden="false" customHeight="false" outlineLevel="0" collapsed="false"/>
    <row r="64555" customFormat="false" ht="15" hidden="false" customHeight="false" outlineLevel="0" collapsed="false"/>
    <row r="64556" customFormat="false" ht="15" hidden="false" customHeight="false" outlineLevel="0" collapsed="false"/>
    <row r="64557" customFormat="false" ht="15" hidden="false" customHeight="false" outlineLevel="0" collapsed="false"/>
    <row r="64558" customFormat="false" ht="15" hidden="false" customHeight="false" outlineLevel="0" collapsed="false"/>
    <row r="64559" customFormat="false" ht="15" hidden="false" customHeight="false" outlineLevel="0" collapsed="false"/>
    <row r="64560" customFormat="false" ht="15" hidden="false" customHeight="false" outlineLevel="0" collapsed="false"/>
    <row r="64561" customFormat="false" ht="15" hidden="false" customHeight="false" outlineLevel="0" collapsed="false"/>
    <row r="64562" customFormat="false" ht="15" hidden="false" customHeight="false" outlineLevel="0" collapsed="false"/>
    <row r="64563" customFormat="false" ht="15" hidden="false" customHeight="false" outlineLevel="0" collapsed="false"/>
    <row r="64564" customFormat="false" ht="15" hidden="false" customHeight="false" outlineLevel="0" collapsed="false"/>
    <row r="64565" customFormat="false" ht="15" hidden="false" customHeight="false" outlineLevel="0" collapsed="false"/>
    <row r="64566" customFormat="false" ht="15" hidden="false" customHeight="false" outlineLevel="0" collapsed="false"/>
    <row r="64567" customFormat="false" ht="15" hidden="false" customHeight="false" outlineLevel="0" collapsed="false"/>
    <row r="64568" customFormat="false" ht="15" hidden="false" customHeight="false" outlineLevel="0" collapsed="false"/>
    <row r="64569" customFormat="false" ht="15" hidden="false" customHeight="false" outlineLevel="0" collapsed="false"/>
    <row r="64570" customFormat="false" ht="15" hidden="false" customHeight="false" outlineLevel="0" collapsed="false"/>
    <row r="64571" customFormat="false" ht="15" hidden="false" customHeight="false" outlineLevel="0" collapsed="false"/>
    <row r="64572" customFormat="false" ht="15" hidden="false" customHeight="false" outlineLevel="0" collapsed="false"/>
    <row r="64573" customFormat="false" ht="15" hidden="false" customHeight="false" outlineLevel="0" collapsed="false"/>
    <row r="64574" customFormat="false" ht="15" hidden="false" customHeight="false" outlineLevel="0" collapsed="false"/>
    <row r="64575" customFormat="false" ht="15" hidden="false" customHeight="false" outlineLevel="0" collapsed="false"/>
    <row r="64576" customFormat="false" ht="15" hidden="false" customHeight="false" outlineLevel="0" collapsed="false"/>
    <row r="64577" customFormat="false" ht="15" hidden="false" customHeight="false" outlineLevel="0" collapsed="false"/>
    <row r="64578" customFormat="false" ht="15" hidden="false" customHeight="false" outlineLevel="0" collapsed="false"/>
    <row r="64579" customFormat="false" ht="15" hidden="false" customHeight="false" outlineLevel="0" collapsed="false"/>
    <row r="64580" customFormat="false" ht="15" hidden="false" customHeight="false" outlineLevel="0" collapsed="false"/>
    <row r="64581" customFormat="false" ht="15" hidden="false" customHeight="false" outlineLevel="0" collapsed="false"/>
    <row r="64582" customFormat="false" ht="15" hidden="false" customHeight="false" outlineLevel="0" collapsed="false"/>
    <row r="64583" customFormat="false" ht="15" hidden="false" customHeight="false" outlineLevel="0" collapsed="false"/>
    <row r="64584" customFormat="false" ht="15" hidden="false" customHeight="false" outlineLevel="0" collapsed="false"/>
    <row r="64585" customFormat="false" ht="15" hidden="false" customHeight="false" outlineLevel="0" collapsed="false"/>
    <row r="64586" customFormat="false" ht="15" hidden="false" customHeight="false" outlineLevel="0" collapsed="false"/>
    <row r="64587" customFormat="false" ht="15" hidden="false" customHeight="false" outlineLevel="0" collapsed="false"/>
    <row r="64588" customFormat="false" ht="15" hidden="false" customHeight="false" outlineLevel="0" collapsed="false"/>
    <row r="64589" customFormat="false" ht="15" hidden="false" customHeight="false" outlineLevel="0" collapsed="false"/>
    <row r="64590" customFormat="false" ht="15" hidden="false" customHeight="false" outlineLevel="0" collapsed="false"/>
    <row r="64591" customFormat="false" ht="15" hidden="false" customHeight="false" outlineLevel="0" collapsed="false"/>
    <row r="64592" customFormat="false" ht="15" hidden="false" customHeight="false" outlineLevel="0" collapsed="false"/>
    <row r="64593" customFormat="false" ht="15" hidden="false" customHeight="false" outlineLevel="0" collapsed="false"/>
    <row r="64594" customFormat="false" ht="15" hidden="false" customHeight="false" outlineLevel="0" collapsed="false"/>
    <row r="64595" customFormat="false" ht="15" hidden="false" customHeight="false" outlineLevel="0" collapsed="false"/>
    <row r="64596" customFormat="false" ht="15" hidden="false" customHeight="false" outlineLevel="0" collapsed="false"/>
    <row r="64597" customFormat="false" ht="15" hidden="false" customHeight="false" outlineLevel="0" collapsed="false"/>
    <row r="64598" customFormat="false" ht="15" hidden="false" customHeight="false" outlineLevel="0" collapsed="false"/>
    <row r="64599" customFormat="false" ht="15" hidden="false" customHeight="false" outlineLevel="0" collapsed="false"/>
    <row r="64600" customFormat="false" ht="15" hidden="false" customHeight="false" outlineLevel="0" collapsed="false"/>
    <row r="64601" customFormat="false" ht="15" hidden="false" customHeight="false" outlineLevel="0" collapsed="false"/>
    <row r="64602" customFormat="false" ht="15" hidden="false" customHeight="false" outlineLevel="0" collapsed="false"/>
    <row r="64603" customFormat="false" ht="15" hidden="false" customHeight="false" outlineLevel="0" collapsed="false"/>
    <row r="64604" customFormat="false" ht="15" hidden="false" customHeight="false" outlineLevel="0" collapsed="false"/>
    <row r="64605" customFormat="false" ht="15" hidden="false" customHeight="false" outlineLevel="0" collapsed="false"/>
    <row r="64606" customFormat="false" ht="15" hidden="false" customHeight="false" outlineLevel="0" collapsed="false"/>
    <row r="64607" customFormat="false" ht="15" hidden="false" customHeight="false" outlineLevel="0" collapsed="false"/>
    <row r="64608" customFormat="false" ht="15" hidden="false" customHeight="false" outlineLevel="0" collapsed="false"/>
    <row r="64609" customFormat="false" ht="15" hidden="false" customHeight="false" outlineLevel="0" collapsed="false"/>
    <row r="64610" customFormat="false" ht="15" hidden="false" customHeight="false" outlineLevel="0" collapsed="false"/>
    <row r="64611" customFormat="false" ht="15" hidden="false" customHeight="false" outlineLevel="0" collapsed="false"/>
    <row r="64612" customFormat="false" ht="15" hidden="false" customHeight="false" outlineLevel="0" collapsed="false"/>
    <row r="64613" customFormat="false" ht="15" hidden="false" customHeight="false" outlineLevel="0" collapsed="false"/>
    <row r="64614" customFormat="false" ht="15" hidden="false" customHeight="false" outlineLevel="0" collapsed="false"/>
    <row r="64615" customFormat="false" ht="15" hidden="false" customHeight="false" outlineLevel="0" collapsed="false"/>
    <row r="64616" customFormat="false" ht="15" hidden="false" customHeight="false" outlineLevel="0" collapsed="false"/>
    <row r="64617" customFormat="false" ht="15" hidden="false" customHeight="false" outlineLevel="0" collapsed="false"/>
    <row r="64618" customFormat="false" ht="15" hidden="false" customHeight="false" outlineLevel="0" collapsed="false"/>
    <row r="64619" customFormat="false" ht="15" hidden="false" customHeight="false" outlineLevel="0" collapsed="false"/>
    <row r="64620" customFormat="false" ht="15" hidden="false" customHeight="false" outlineLevel="0" collapsed="false"/>
    <row r="64621" customFormat="false" ht="15" hidden="false" customHeight="false" outlineLevel="0" collapsed="false"/>
    <row r="64622" customFormat="false" ht="15" hidden="false" customHeight="false" outlineLevel="0" collapsed="false"/>
    <row r="64623" customFormat="false" ht="15" hidden="false" customHeight="false" outlineLevel="0" collapsed="false"/>
    <row r="64624" customFormat="false" ht="15" hidden="false" customHeight="false" outlineLevel="0" collapsed="false"/>
    <row r="64625" customFormat="false" ht="15" hidden="false" customHeight="false" outlineLevel="0" collapsed="false"/>
    <row r="64626" customFormat="false" ht="15" hidden="false" customHeight="false" outlineLevel="0" collapsed="false"/>
    <row r="64627" customFormat="false" ht="15" hidden="false" customHeight="false" outlineLevel="0" collapsed="false"/>
    <row r="64628" customFormat="false" ht="15" hidden="false" customHeight="false" outlineLevel="0" collapsed="false"/>
    <row r="64629" customFormat="false" ht="15" hidden="false" customHeight="false" outlineLevel="0" collapsed="false"/>
    <row r="64630" customFormat="false" ht="15" hidden="false" customHeight="false" outlineLevel="0" collapsed="false"/>
    <row r="64631" customFormat="false" ht="15" hidden="false" customHeight="false" outlineLevel="0" collapsed="false"/>
    <row r="64632" customFormat="false" ht="15" hidden="false" customHeight="false" outlineLevel="0" collapsed="false"/>
    <row r="64633" customFormat="false" ht="15" hidden="false" customHeight="false" outlineLevel="0" collapsed="false"/>
    <row r="64634" customFormat="false" ht="15" hidden="false" customHeight="false" outlineLevel="0" collapsed="false"/>
    <row r="64635" customFormat="false" ht="15" hidden="false" customHeight="false" outlineLevel="0" collapsed="false"/>
    <row r="64636" customFormat="false" ht="15" hidden="false" customHeight="false" outlineLevel="0" collapsed="false"/>
    <row r="64637" customFormat="false" ht="15" hidden="false" customHeight="false" outlineLevel="0" collapsed="false"/>
    <row r="64638" customFormat="false" ht="15" hidden="false" customHeight="false" outlineLevel="0" collapsed="false"/>
    <row r="64639" customFormat="false" ht="15" hidden="false" customHeight="false" outlineLevel="0" collapsed="false"/>
    <row r="64640" customFormat="false" ht="15" hidden="false" customHeight="false" outlineLevel="0" collapsed="false"/>
    <row r="64641" customFormat="false" ht="15" hidden="false" customHeight="false" outlineLevel="0" collapsed="false"/>
    <row r="64642" customFormat="false" ht="15" hidden="false" customHeight="false" outlineLevel="0" collapsed="false"/>
    <row r="64643" customFormat="false" ht="15" hidden="false" customHeight="false" outlineLevel="0" collapsed="false"/>
    <row r="64644" customFormat="false" ht="15" hidden="false" customHeight="false" outlineLevel="0" collapsed="false"/>
    <row r="64645" customFormat="false" ht="15" hidden="false" customHeight="false" outlineLevel="0" collapsed="false"/>
    <row r="64646" customFormat="false" ht="15" hidden="false" customHeight="false" outlineLevel="0" collapsed="false"/>
    <row r="64647" customFormat="false" ht="15" hidden="false" customHeight="false" outlineLevel="0" collapsed="false"/>
    <row r="64648" customFormat="false" ht="15" hidden="false" customHeight="false" outlineLevel="0" collapsed="false"/>
    <row r="64649" customFormat="false" ht="15" hidden="false" customHeight="false" outlineLevel="0" collapsed="false"/>
    <row r="64650" customFormat="false" ht="15" hidden="false" customHeight="false" outlineLevel="0" collapsed="false"/>
    <row r="64651" customFormat="false" ht="15" hidden="false" customHeight="false" outlineLevel="0" collapsed="false"/>
    <row r="64652" customFormat="false" ht="15" hidden="false" customHeight="false" outlineLevel="0" collapsed="false"/>
    <row r="64653" customFormat="false" ht="15" hidden="false" customHeight="false" outlineLevel="0" collapsed="false"/>
    <row r="64654" customFormat="false" ht="15" hidden="false" customHeight="false" outlineLevel="0" collapsed="false"/>
    <row r="64655" customFormat="false" ht="15" hidden="false" customHeight="false" outlineLevel="0" collapsed="false"/>
    <row r="64656" customFormat="false" ht="15" hidden="false" customHeight="false" outlineLevel="0" collapsed="false"/>
    <row r="64657" customFormat="false" ht="15" hidden="false" customHeight="false" outlineLevel="0" collapsed="false"/>
    <row r="64658" customFormat="false" ht="15" hidden="false" customHeight="false" outlineLevel="0" collapsed="false"/>
    <row r="64659" customFormat="false" ht="15" hidden="false" customHeight="false" outlineLevel="0" collapsed="false"/>
    <row r="64660" customFormat="false" ht="15" hidden="false" customHeight="false" outlineLevel="0" collapsed="false"/>
    <row r="64661" customFormat="false" ht="15" hidden="false" customHeight="false" outlineLevel="0" collapsed="false"/>
    <row r="64662" customFormat="false" ht="15" hidden="false" customHeight="false" outlineLevel="0" collapsed="false"/>
    <row r="64663" customFormat="false" ht="15" hidden="false" customHeight="false" outlineLevel="0" collapsed="false"/>
    <row r="64664" customFormat="false" ht="15" hidden="false" customHeight="false" outlineLevel="0" collapsed="false"/>
    <row r="64665" customFormat="false" ht="15" hidden="false" customHeight="false" outlineLevel="0" collapsed="false"/>
    <row r="64666" customFormat="false" ht="15" hidden="false" customHeight="false" outlineLevel="0" collapsed="false"/>
    <row r="64667" customFormat="false" ht="15" hidden="false" customHeight="false" outlineLevel="0" collapsed="false"/>
    <row r="64668" customFormat="false" ht="15" hidden="false" customHeight="false" outlineLevel="0" collapsed="false"/>
    <row r="64669" customFormat="false" ht="15" hidden="false" customHeight="false" outlineLevel="0" collapsed="false"/>
    <row r="64670" customFormat="false" ht="15" hidden="false" customHeight="false" outlineLevel="0" collapsed="false"/>
    <row r="64671" customFormat="false" ht="15" hidden="false" customHeight="false" outlineLevel="0" collapsed="false"/>
    <row r="64672" customFormat="false" ht="15" hidden="false" customHeight="false" outlineLevel="0" collapsed="false"/>
    <row r="64673" customFormat="false" ht="15" hidden="false" customHeight="false" outlineLevel="0" collapsed="false"/>
    <row r="64674" customFormat="false" ht="15" hidden="false" customHeight="false" outlineLevel="0" collapsed="false"/>
    <row r="64675" customFormat="false" ht="15" hidden="false" customHeight="false" outlineLevel="0" collapsed="false"/>
    <row r="64676" customFormat="false" ht="15" hidden="false" customHeight="false" outlineLevel="0" collapsed="false"/>
    <row r="64677" customFormat="false" ht="15" hidden="false" customHeight="false" outlineLevel="0" collapsed="false"/>
    <row r="64678" customFormat="false" ht="15" hidden="false" customHeight="false" outlineLevel="0" collapsed="false"/>
    <row r="64679" customFormat="false" ht="15" hidden="false" customHeight="false" outlineLevel="0" collapsed="false"/>
    <row r="64680" customFormat="false" ht="15" hidden="false" customHeight="false" outlineLevel="0" collapsed="false"/>
    <row r="64681" customFormat="false" ht="15" hidden="false" customHeight="false" outlineLevel="0" collapsed="false"/>
    <row r="64682" customFormat="false" ht="15" hidden="false" customHeight="false" outlineLevel="0" collapsed="false"/>
    <row r="64683" customFormat="false" ht="15" hidden="false" customHeight="false" outlineLevel="0" collapsed="false"/>
    <row r="64684" customFormat="false" ht="15" hidden="false" customHeight="false" outlineLevel="0" collapsed="false"/>
    <row r="64685" customFormat="false" ht="15" hidden="false" customHeight="false" outlineLevel="0" collapsed="false"/>
    <row r="64686" customFormat="false" ht="15" hidden="false" customHeight="false" outlineLevel="0" collapsed="false"/>
    <row r="64687" customFormat="false" ht="15" hidden="false" customHeight="false" outlineLevel="0" collapsed="false"/>
    <row r="64688" customFormat="false" ht="15" hidden="false" customHeight="false" outlineLevel="0" collapsed="false"/>
    <row r="64689" customFormat="false" ht="15" hidden="false" customHeight="false" outlineLevel="0" collapsed="false"/>
    <row r="64690" customFormat="false" ht="15" hidden="false" customHeight="false" outlineLevel="0" collapsed="false"/>
    <row r="64691" customFormat="false" ht="15" hidden="false" customHeight="false" outlineLevel="0" collapsed="false"/>
    <row r="64692" customFormat="false" ht="15" hidden="false" customHeight="false" outlineLevel="0" collapsed="false"/>
    <row r="64693" customFormat="false" ht="15" hidden="false" customHeight="false" outlineLevel="0" collapsed="false"/>
    <row r="64694" customFormat="false" ht="15" hidden="false" customHeight="false" outlineLevel="0" collapsed="false"/>
    <row r="64695" customFormat="false" ht="15" hidden="false" customHeight="false" outlineLevel="0" collapsed="false"/>
    <row r="64696" customFormat="false" ht="15" hidden="false" customHeight="false" outlineLevel="0" collapsed="false"/>
    <row r="64697" customFormat="false" ht="15" hidden="false" customHeight="false" outlineLevel="0" collapsed="false"/>
    <row r="64698" customFormat="false" ht="15" hidden="false" customHeight="false" outlineLevel="0" collapsed="false"/>
    <row r="64699" customFormat="false" ht="15" hidden="false" customHeight="false" outlineLevel="0" collapsed="false"/>
    <row r="64700" customFormat="false" ht="15" hidden="false" customHeight="false" outlineLevel="0" collapsed="false"/>
    <row r="64701" customFormat="false" ht="15" hidden="false" customHeight="false" outlineLevel="0" collapsed="false"/>
    <row r="64702" customFormat="false" ht="15" hidden="false" customHeight="false" outlineLevel="0" collapsed="false"/>
    <row r="64703" customFormat="false" ht="15" hidden="false" customHeight="false" outlineLevel="0" collapsed="false"/>
    <row r="64704" customFormat="false" ht="15" hidden="false" customHeight="false" outlineLevel="0" collapsed="false"/>
    <row r="64705" customFormat="false" ht="15" hidden="false" customHeight="false" outlineLevel="0" collapsed="false"/>
    <row r="64706" customFormat="false" ht="15" hidden="false" customHeight="false" outlineLevel="0" collapsed="false"/>
    <row r="64707" customFormat="false" ht="15" hidden="false" customHeight="false" outlineLevel="0" collapsed="false"/>
    <row r="64708" customFormat="false" ht="15" hidden="false" customHeight="false" outlineLevel="0" collapsed="false"/>
    <row r="64709" customFormat="false" ht="15" hidden="false" customHeight="false" outlineLevel="0" collapsed="false"/>
    <row r="64710" customFormat="false" ht="15" hidden="false" customHeight="false" outlineLevel="0" collapsed="false"/>
    <row r="64711" customFormat="false" ht="15" hidden="false" customHeight="false" outlineLevel="0" collapsed="false"/>
    <row r="64712" customFormat="false" ht="15" hidden="false" customHeight="false" outlineLevel="0" collapsed="false"/>
    <row r="64713" customFormat="false" ht="15" hidden="false" customHeight="false" outlineLevel="0" collapsed="false"/>
    <row r="64714" customFormat="false" ht="15" hidden="false" customHeight="false" outlineLevel="0" collapsed="false"/>
    <row r="64715" customFormat="false" ht="15" hidden="false" customHeight="false" outlineLevel="0" collapsed="false"/>
    <row r="64716" customFormat="false" ht="15" hidden="false" customHeight="false" outlineLevel="0" collapsed="false"/>
    <row r="64717" customFormat="false" ht="15" hidden="false" customHeight="false" outlineLevel="0" collapsed="false"/>
    <row r="64718" customFormat="false" ht="15" hidden="false" customHeight="false" outlineLevel="0" collapsed="false"/>
    <row r="64719" customFormat="false" ht="15" hidden="false" customHeight="false" outlineLevel="0" collapsed="false"/>
    <row r="64720" customFormat="false" ht="15" hidden="false" customHeight="false" outlineLevel="0" collapsed="false"/>
    <row r="64721" customFormat="false" ht="15" hidden="false" customHeight="false" outlineLevel="0" collapsed="false"/>
    <row r="64722" customFormat="false" ht="15" hidden="false" customHeight="false" outlineLevel="0" collapsed="false"/>
    <row r="64723" customFormat="false" ht="15" hidden="false" customHeight="false" outlineLevel="0" collapsed="false"/>
    <row r="64724" customFormat="false" ht="15" hidden="false" customHeight="false" outlineLevel="0" collapsed="false"/>
    <row r="64725" customFormat="false" ht="15" hidden="false" customHeight="false" outlineLevel="0" collapsed="false"/>
    <row r="64726" customFormat="false" ht="15" hidden="false" customHeight="false" outlineLevel="0" collapsed="false"/>
    <row r="64727" customFormat="false" ht="15" hidden="false" customHeight="false" outlineLevel="0" collapsed="false"/>
    <row r="64728" customFormat="false" ht="15" hidden="false" customHeight="false" outlineLevel="0" collapsed="false"/>
    <row r="64729" customFormat="false" ht="15" hidden="false" customHeight="false" outlineLevel="0" collapsed="false"/>
    <row r="64730" customFormat="false" ht="15" hidden="false" customHeight="false" outlineLevel="0" collapsed="false"/>
    <row r="64731" customFormat="false" ht="15" hidden="false" customHeight="false" outlineLevel="0" collapsed="false"/>
    <row r="64732" customFormat="false" ht="15" hidden="false" customHeight="false" outlineLevel="0" collapsed="false"/>
    <row r="64733" customFormat="false" ht="15" hidden="false" customHeight="false" outlineLevel="0" collapsed="false"/>
    <row r="64734" customFormat="false" ht="15" hidden="false" customHeight="false" outlineLevel="0" collapsed="false"/>
    <row r="64735" customFormat="false" ht="15" hidden="false" customHeight="false" outlineLevel="0" collapsed="false"/>
    <row r="64736" customFormat="false" ht="15" hidden="false" customHeight="false" outlineLevel="0" collapsed="false"/>
    <row r="64737" customFormat="false" ht="15" hidden="false" customHeight="false" outlineLevel="0" collapsed="false"/>
    <row r="64738" customFormat="false" ht="15" hidden="false" customHeight="false" outlineLevel="0" collapsed="false"/>
    <row r="64739" customFormat="false" ht="15" hidden="false" customHeight="false" outlineLevel="0" collapsed="false"/>
    <row r="64740" customFormat="false" ht="15" hidden="false" customHeight="false" outlineLevel="0" collapsed="false"/>
    <row r="64741" customFormat="false" ht="15" hidden="false" customHeight="false" outlineLevel="0" collapsed="false"/>
    <row r="64742" customFormat="false" ht="15" hidden="false" customHeight="false" outlineLevel="0" collapsed="false"/>
    <row r="64743" customFormat="false" ht="15" hidden="false" customHeight="false" outlineLevel="0" collapsed="false"/>
    <row r="64744" customFormat="false" ht="15" hidden="false" customHeight="false" outlineLevel="0" collapsed="false"/>
    <row r="64745" customFormat="false" ht="15" hidden="false" customHeight="false" outlineLevel="0" collapsed="false"/>
    <row r="64746" customFormat="false" ht="15" hidden="false" customHeight="false" outlineLevel="0" collapsed="false"/>
    <row r="64747" customFormat="false" ht="15" hidden="false" customHeight="false" outlineLevel="0" collapsed="false"/>
    <row r="64748" customFormat="false" ht="15" hidden="false" customHeight="false" outlineLevel="0" collapsed="false"/>
    <row r="64749" customFormat="false" ht="15" hidden="false" customHeight="false" outlineLevel="0" collapsed="false"/>
    <row r="64750" customFormat="false" ht="15" hidden="false" customHeight="false" outlineLevel="0" collapsed="false"/>
    <row r="64751" customFormat="false" ht="15" hidden="false" customHeight="false" outlineLevel="0" collapsed="false"/>
    <row r="64752" customFormat="false" ht="15" hidden="false" customHeight="false" outlineLevel="0" collapsed="false"/>
    <row r="64753" customFormat="false" ht="15" hidden="false" customHeight="false" outlineLevel="0" collapsed="false"/>
    <row r="64754" customFormat="false" ht="15" hidden="false" customHeight="false" outlineLevel="0" collapsed="false"/>
    <row r="64755" customFormat="false" ht="15" hidden="false" customHeight="false" outlineLevel="0" collapsed="false"/>
    <row r="64756" customFormat="false" ht="15" hidden="false" customHeight="false" outlineLevel="0" collapsed="false"/>
    <row r="64757" customFormat="false" ht="15" hidden="false" customHeight="false" outlineLevel="0" collapsed="false"/>
    <row r="64758" customFormat="false" ht="15" hidden="false" customHeight="false" outlineLevel="0" collapsed="false"/>
    <row r="64759" customFormat="false" ht="15" hidden="false" customHeight="false" outlineLevel="0" collapsed="false"/>
    <row r="64760" customFormat="false" ht="15" hidden="false" customHeight="false" outlineLevel="0" collapsed="false"/>
    <row r="64761" customFormat="false" ht="15" hidden="false" customHeight="false" outlineLevel="0" collapsed="false"/>
    <row r="64762" customFormat="false" ht="15" hidden="false" customHeight="false" outlineLevel="0" collapsed="false"/>
    <row r="64763" customFormat="false" ht="15" hidden="false" customHeight="false" outlineLevel="0" collapsed="false"/>
    <row r="64764" customFormat="false" ht="15" hidden="false" customHeight="false" outlineLevel="0" collapsed="false"/>
    <row r="64765" customFormat="false" ht="15" hidden="false" customHeight="false" outlineLevel="0" collapsed="false"/>
    <row r="64766" customFormat="false" ht="15" hidden="false" customHeight="false" outlineLevel="0" collapsed="false"/>
    <row r="64767" customFormat="false" ht="15" hidden="false" customHeight="false" outlineLevel="0" collapsed="false"/>
    <row r="64768" customFormat="false" ht="15" hidden="false" customHeight="false" outlineLevel="0" collapsed="false"/>
    <row r="64769" customFormat="false" ht="15" hidden="false" customHeight="false" outlineLevel="0" collapsed="false"/>
    <row r="64770" customFormat="false" ht="15" hidden="false" customHeight="false" outlineLevel="0" collapsed="false"/>
    <row r="64771" customFormat="false" ht="15" hidden="false" customHeight="false" outlineLevel="0" collapsed="false"/>
    <row r="64772" customFormat="false" ht="15" hidden="false" customHeight="false" outlineLevel="0" collapsed="false"/>
    <row r="64773" customFormat="false" ht="15" hidden="false" customHeight="false" outlineLevel="0" collapsed="false"/>
    <row r="64774" customFormat="false" ht="15" hidden="false" customHeight="false" outlineLevel="0" collapsed="false"/>
    <row r="64775" customFormat="false" ht="15" hidden="false" customHeight="false" outlineLevel="0" collapsed="false"/>
    <row r="64776" customFormat="false" ht="15" hidden="false" customHeight="false" outlineLevel="0" collapsed="false"/>
    <row r="64777" customFormat="false" ht="15" hidden="false" customHeight="false" outlineLevel="0" collapsed="false"/>
    <row r="64778" customFormat="false" ht="15" hidden="false" customHeight="false" outlineLevel="0" collapsed="false"/>
    <row r="64779" customFormat="false" ht="15" hidden="false" customHeight="false" outlineLevel="0" collapsed="false"/>
    <row r="64780" customFormat="false" ht="15" hidden="false" customHeight="false" outlineLevel="0" collapsed="false"/>
    <row r="64781" customFormat="false" ht="15" hidden="false" customHeight="false" outlineLevel="0" collapsed="false"/>
    <row r="64782" customFormat="false" ht="15" hidden="false" customHeight="false" outlineLevel="0" collapsed="false"/>
    <row r="64783" customFormat="false" ht="15" hidden="false" customHeight="false" outlineLevel="0" collapsed="false"/>
    <row r="64784" customFormat="false" ht="15" hidden="false" customHeight="false" outlineLevel="0" collapsed="false"/>
    <row r="64785" customFormat="false" ht="15" hidden="false" customHeight="false" outlineLevel="0" collapsed="false"/>
    <row r="64786" customFormat="false" ht="15" hidden="false" customHeight="false" outlineLevel="0" collapsed="false"/>
    <row r="64787" customFormat="false" ht="15" hidden="false" customHeight="false" outlineLevel="0" collapsed="false"/>
    <row r="64788" customFormat="false" ht="15" hidden="false" customHeight="false" outlineLevel="0" collapsed="false"/>
    <row r="64789" customFormat="false" ht="15" hidden="false" customHeight="false" outlineLevel="0" collapsed="false"/>
    <row r="64790" customFormat="false" ht="15" hidden="false" customHeight="false" outlineLevel="0" collapsed="false"/>
    <row r="64791" customFormat="false" ht="15" hidden="false" customHeight="false" outlineLevel="0" collapsed="false"/>
    <row r="64792" customFormat="false" ht="15" hidden="false" customHeight="false" outlineLevel="0" collapsed="false"/>
    <row r="64793" customFormat="false" ht="15" hidden="false" customHeight="false" outlineLevel="0" collapsed="false"/>
    <row r="64794" customFormat="false" ht="15" hidden="false" customHeight="false" outlineLevel="0" collapsed="false"/>
    <row r="64795" customFormat="false" ht="15" hidden="false" customHeight="false" outlineLevel="0" collapsed="false"/>
    <row r="64796" customFormat="false" ht="15" hidden="false" customHeight="false" outlineLevel="0" collapsed="false"/>
    <row r="64797" customFormat="false" ht="15" hidden="false" customHeight="false" outlineLevel="0" collapsed="false"/>
    <row r="64798" customFormat="false" ht="15" hidden="false" customHeight="false" outlineLevel="0" collapsed="false"/>
    <row r="64799" customFormat="false" ht="15" hidden="false" customHeight="false" outlineLevel="0" collapsed="false"/>
    <row r="64800" customFormat="false" ht="15" hidden="false" customHeight="false" outlineLevel="0" collapsed="false"/>
    <row r="64801" customFormat="false" ht="15" hidden="false" customHeight="false" outlineLevel="0" collapsed="false"/>
    <row r="64802" customFormat="false" ht="15" hidden="false" customHeight="false" outlineLevel="0" collapsed="false"/>
    <row r="64803" customFormat="false" ht="15" hidden="false" customHeight="false" outlineLevel="0" collapsed="false"/>
    <row r="64804" customFormat="false" ht="15" hidden="false" customHeight="false" outlineLevel="0" collapsed="false"/>
    <row r="64805" customFormat="false" ht="15" hidden="false" customHeight="false" outlineLevel="0" collapsed="false"/>
    <row r="64806" customFormat="false" ht="15" hidden="false" customHeight="false" outlineLevel="0" collapsed="false"/>
    <row r="64807" customFormat="false" ht="15" hidden="false" customHeight="false" outlineLevel="0" collapsed="false"/>
    <row r="64808" customFormat="false" ht="15" hidden="false" customHeight="false" outlineLevel="0" collapsed="false"/>
    <row r="64809" customFormat="false" ht="15" hidden="false" customHeight="false" outlineLevel="0" collapsed="false"/>
    <row r="64810" customFormat="false" ht="15" hidden="false" customHeight="false" outlineLevel="0" collapsed="false"/>
    <row r="64811" customFormat="false" ht="15" hidden="false" customHeight="false" outlineLevel="0" collapsed="false"/>
    <row r="64812" customFormat="false" ht="15" hidden="false" customHeight="false" outlineLevel="0" collapsed="false"/>
    <row r="64813" customFormat="false" ht="15" hidden="false" customHeight="false" outlineLevel="0" collapsed="false"/>
    <row r="64814" customFormat="false" ht="15" hidden="false" customHeight="false" outlineLevel="0" collapsed="false"/>
    <row r="64815" customFormat="false" ht="15" hidden="false" customHeight="false" outlineLevel="0" collapsed="false"/>
    <row r="64816" customFormat="false" ht="15" hidden="false" customHeight="false" outlineLevel="0" collapsed="false"/>
    <row r="64817" customFormat="false" ht="15" hidden="false" customHeight="false" outlineLevel="0" collapsed="false"/>
    <row r="64818" customFormat="false" ht="15" hidden="false" customHeight="false" outlineLevel="0" collapsed="false"/>
    <row r="64819" customFormat="false" ht="15" hidden="false" customHeight="false" outlineLevel="0" collapsed="false"/>
    <row r="64820" customFormat="false" ht="15" hidden="false" customHeight="false" outlineLevel="0" collapsed="false"/>
    <row r="64821" customFormat="false" ht="15" hidden="false" customHeight="false" outlineLevel="0" collapsed="false"/>
    <row r="64822" customFormat="false" ht="15" hidden="false" customHeight="false" outlineLevel="0" collapsed="false"/>
    <row r="64823" customFormat="false" ht="15" hidden="false" customHeight="false" outlineLevel="0" collapsed="false"/>
    <row r="64824" customFormat="false" ht="15" hidden="false" customHeight="false" outlineLevel="0" collapsed="false"/>
    <row r="64825" customFormat="false" ht="15" hidden="false" customHeight="false" outlineLevel="0" collapsed="false"/>
    <row r="64826" customFormat="false" ht="15" hidden="false" customHeight="false" outlineLevel="0" collapsed="false"/>
    <row r="64827" customFormat="false" ht="15" hidden="false" customHeight="false" outlineLevel="0" collapsed="false"/>
    <row r="64828" customFormat="false" ht="15" hidden="false" customHeight="false" outlineLevel="0" collapsed="false"/>
    <row r="64829" customFormat="false" ht="15" hidden="false" customHeight="false" outlineLevel="0" collapsed="false"/>
    <row r="64830" customFormat="false" ht="15" hidden="false" customHeight="false" outlineLevel="0" collapsed="false"/>
    <row r="64831" customFormat="false" ht="15" hidden="false" customHeight="false" outlineLevel="0" collapsed="false"/>
    <row r="64832" customFormat="false" ht="15" hidden="false" customHeight="false" outlineLevel="0" collapsed="false"/>
    <row r="64833" customFormat="false" ht="15" hidden="false" customHeight="false" outlineLevel="0" collapsed="false"/>
    <row r="64834" customFormat="false" ht="15" hidden="false" customHeight="false" outlineLevel="0" collapsed="false"/>
    <row r="64835" customFormat="false" ht="15" hidden="false" customHeight="false" outlineLevel="0" collapsed="false"/>
    <row r="64836" customFormat="false" ht="15" hidden="false" customHeight="false" outlineLevel="0" collapsed="false"/>
    <row r="64837" customFormat="false" ht="15" hidden="false" customHeight="false" outlineLevel="0" collapsed="false"/>
    <row r="64838" customFormat="false" ht="15" hidden="false" customHeight="false" outlineLevel="0" collapsed="false"/>
    <row r="64839" customFormat="false" ht="15" hidden="false" customHeight="false" outlineLevel="0" collapsed="false"/>
    <row r="64840" customFormat="false" ht="15" hidden="false" customHeight="false" outlineLevel="0" collapsed="false"/>
    <row r="64841" customFormat="false" ht="15" hidden="false" customHeight="false" outlineLevel="0" collapsed="false"/>
    <row r="64842" customFormat="false" ht="15" hidden="false" customHeight="false" outlineLevel="0" collapsed="false"/>
    <row r="64843" customFormat="false" ht="15" hidden="false" customHeight="false" outlineLevel="0" collapsed="false"/>
    <row r="64844" customFormat="false" ht="15" hidden="false" customHeight="false" outlineLevel="0" collapsed="false"/>
    <row r="64845" customFormat="false" ht="15" hidden="false" customHeight="false" outlineLevel="0" collapsed="false"/>
    <row r="64846" customFormat="false" ht="15" hidden="false" customHeight="false" outlineLevel="0" collapsed="false"/>
    <row r="64847" customFormat="false" ht="15" hidden="false" customHeight="false" outlineLevel="0" collapsed="false"/>
    <row r="64848" customFormat="false" ht="15" hidden="false" customHeight="false" outlineLevel="0" collapsed="false"/>
    <row r="64849" customFormat="false" ht="15" hidden="false" customHeight="false" outlineLevel="0" collapsed="false"/>
    <row r="64850" customFormat="false" ht="15" hidden="false" customHeight="false" outlineLevel="0" collapsed="false"/>
    <row r="64851" customFormat="false" ht="15" hidden="false" customHeight="false" outlineLevel="0" collapsed="false"/>
    <row r="64852" customFormat="false" ht="15" hidden="false" customHeight="false" outlineLevel="0" collapsed="false"/>
    <row r="64853" customFormat="false" ht="15" hidden="false" customHeight="false" outlineLevel="0" collapsed="false"/>
    <row r="64854" customFormat="false" ht="15" hidden="false" customHeight="false" outlineLevel="0" collapsed="false"/>
    <row r="64855" customFormat="false" ht="15" hidden="false" customHeight="false" outlineLevel="0" collapsed="false"/>
    <row r="64856" customFormat="false" ht="15" hidden="false" customHeight="false" outlineLevel="0" collapsed="false"/>
    <row r="64857" customFormat="false" ht="15" hidden="false" customHeight="false" outlineLevel="0" collapsed="false"/>
    <row r="64858" customFormat="false" ht="15" hidden="false" customHeight="false" outlineLevel="0" collapsed="false"/>
    <row r="64859" customFormat="false" ht="15" hidden="false" customHeight="false" outlineLevel="0" collapsed="false"/>
    <row r="64860" customFormat="false" ht="15" hidden="false" customHeight="false" outlineLevel="0" collapsed="false"/>
    <row r="64861" customFormat="false" ht="15" hidden="false" customHeight="false" outlineLevel="0" collapsed="false"/>
    <row r="64862" customFormat="false" ht="15" hidden="false" customHeight="false" outlineLevel="0" collapsed="false"/>
    <row r="64863" customFormat="false" ht="15" hidden="false" customHeight="false" outlineLevel="0" collapsed="false"/>
    <row r="64864" customFormat="false" ht="15" hidden="false" customHeight="false" outlineLevel="0" collapsed="false"/>
    <row r="64865" customFormat="false" ht="15" hidden="false" customHeight="false" outlineLevel="0" collapsed="false"/>
    <row r="64866" customFormat="false" ht="15" hidden="false" customHeight="false" outlineLevel="0" collapsed="false"/>
    <row r="64867" customFormat="false" ht="15" hidden="false" customHeight="false" outlineLevel="0" collapsed="false"/>
    <row r="64868" customFormat="false" ht="15" hidden="false" customHeight="false" outlineLevel="0" collapsed="false"/>
    <row r="64869" customFormat="false" ht="15" hidden="false" customHeight="false" outlineLevel="0" collapsed="false"/>
    <row r="64870" customFormat="false" ht="15" hidden="false" customHeight="false" outlineLevel="0" collapsed="false"/>
    <row r="64871" customFormat="false" ht="15" hidden="false" customHeight="false" outlineLevel="0" collapsed="false"/>
    <row r="64872" customFormat="false" ht="15" hidden="false" customHeight="false" outlineLevel="0" collapsed="false"/>
    <row r="64873" customFormat="false" ht="15" hidden="false" customHeight="false" outlineLevel="0" collapsed="false"/>
    <row r="64874" customFormat="false" ht="15" hidden="false" customHeight="false" outlineLevel="0" collapsed="false"/>
    <row r="64875" customFormat="false" ht="15" hidden="false" customHeight="false" outlineLevel="0" collapsed="false"/>
    <row r="64876" customFormat="false" ht="15" hidden="false" customHeight="false" outlineLevel="0" collapsed="false"/>
    <row r="64877" customFormat="false" ht="15" hidden="false" customHeight="false" outlineLevel="0" collapsed="false"/>
    <row r="64878" customFormat="false" ht="15" hidden="false" customHeight="false" outlineLevel="0" collapsed="false"/>
    <row r="64879" customFormat="false" ht="15" hidden="false" customHeight="false" outlineLevel="0" collapsed="false"/>
    <row r="64880" customFormat="false" ht="15" hidden="false" customHeight="false" outlineLevel="0" collapsed="false"/>
    <row r="64881" customFormat="false" ht="15" hidden="false" customHeight="false" outlineLevel="0" collapsed="false"/>
    <row r="64882" customFormat="false" ht="15" hidden="false" customHeight="false" outlineLevel="0" collapsed="false"/>
    <row r="64883" customFormat="false" ht="15" hidden="false" customHeight="false" outlineLevel="0" collapsed="false"/>
    <row r="64884" customFormat="false" ht="15" hidden="false" customHeight="false" outlineLevel="0" collapsed="false"/>
    <row r="64885" customFormat="false" ht="15" hidden="false" customHeight="false" outlineLevel="0" collapsed="false"/>
    <row r="64886" customFormat="false" ht="15" hidden="false" customHeight="false" outlineLevel="0" collapsed="false"/>
    <row r="64887" customFormat="false" ht="15" hidden="false" customHeight="false" outlineLevel="0" collapsed="false"/>
    <row r="64888" customFormat="false" ht="15" hidden="false" customHeight="false" outlineLevel="0" collapsed="false"/>
    <row r="64889" customFormat="false" ht="15" hidden="false" customHeight="false" outlineLevel="0" collapsed="false"/>
    <row r="64890" customFormat="false" ht="15" hidden="false" customHeight="false" outlineLevel="0" collapsed="false"/>
    <row r="64891" customFormat="false" ht="15" hidden="false" customHeight="false" outlineLevel="0" collapsed="false"/>
    <row r="64892" customFormat="false" ht="15" hidden="false" customHeight="false" outlineLevel="0" collapsed="false"/>
    <row r="64893" customFormat="false" ht="15" hidden="false" customHeight="false" outlineLevel="0" collapsed="false"/>
    <row r="64894" customFormat="false" ht="15" hidden="false" customHeight="false" outlineLevel="0" collapsed="false"/>
    <row r="64895" customFormat="false" ht="15" hidden="false" customHeight="false" outlineLevel="0" collapsed="false"/>
    <row r="64896" customFormat="false" ht="15" hidden="false" customHeight="false" outlineLevel="0" collapsed="false"/>
    <row r="64897" customFormat="false" ht="15" hidden="false" customHeight="false" outlineLevel="0" collapsed="false"/>
    <row r="64898" customFormat="false" ht="15" hidden="false" customHeight="false" outlineLevel="0" collapsed="false"/>
    <row r="64899" customFormat="false" ht="15" hidden="false" customHeight="false" outlineLevel="0" collapsed="false"/>
    <row r="64900" customFormat="false" ht="15" hidden="false" customHeight="false" outlineLevel="0" collapsed="false"/>
    <row r="64901" customFormat="false" ht="15" hidden="false" customHeight="false" outlineLevel="0" collapsed="false"/>
    <row r="64902" customFormat="false" ht="15" hidden="false" customHeight="false" outlineLevel="0" collapsed="false"/>
    <row r="64903" customFormat="false" ht="15" hidden="false" customHeight="false" outlineLevel="0" collapsed="false"/>
    <row r="64904" customFormat="false" ht="15" hidden="false" customHeight="false" outlineLevel="0" collapsed="false"/>
    <row r="64905" customFormat="false" ht="15" hidden="false" customHeight="false" outlineLevel="0" collapsed="false"/>
    <row r="64906" customFormat="false" ht="15" hidden="false" customHeight="false" outlineLevel="0" collapsed="false"/>
    <row r="64907" customFormat="false" ht="15" hidden="false" customHeight="false" outlineLevel="0" collapsed="false"/>
    <row r="64908" customFormat="false" ht="15" hidden="false" customHeight="false" outlineLevel="0" collapsed="false"/>
    <row r="64909" customFormat="false" ht="15" hidden="false" customHeight="false" outlineLevel="0" collapsed="false"/>
    <row r="64910" customFormat="false" ht="15" hidden="false" customHeight="false" outlineLevel="0" collapsed="false"/>
    <row r="64911" customFormat="false" ht="15" hidden="false" customHeight="false" outlineLevel="0" collapsed="false"/>
    <row r="64912" customFormat="false" ht="15" hidden="false" customHeight="false" outlineLevel="0" collapsed="false"/>
    <row r="64913" customFormat="false" ht="15" hidden="false" customHeight="false" outlineLevel="0" collapsed="false"/>
    <row r="64914" customFormat="false" ht="15" hidden="false" customHeight="false" outlineLevel="0" collapsed="false"/>
    <row r="64915" customFormat="false" ht="15" hidden="false" customHeight="false" outlineLevel="0" collapsed="false"/>
    <row r="64916" customFormat="false" ht="15" hidden="false" customHeight="false" outlineLevel="0" collapsed="false"/>
    <row r="64917" customFormat="false" ht="15" hidden="false" customHeight="false" outlineLevel="0" collapsed="false"/>
    <row r="64918" customFormat="false" ht="15" hidden="false" customHeight="false" outlineLevel="0" collapsed="false"/>
    <row r="64919" customFormat="false" ht="15" hidden="false" customHeight="false" outlineLevel="0" collapsed="false"/>
    <row r="64920" customFormat="false" ht="15" hidden="false" customHeight="false" outlineLevel="0" collapsed="false"/>
    <row r="64921" customFormat="false" ht="15" hidden="false" customHeight="false" outlineLevel="0" collapsed="false"/>
    <row r="64922" customFormat="false" ht="15" hidden="false" customHeight="false" outlineLevel="0" collapsed="false"/>
    <row r="64923" customFormat="false" ht="15" hidden="false" customHeight="false" outlineLevel="0" collapsed="false"/>
    <row r="64924" customFormat="false" ht="15" hidden="false" customHeight="false" outlineLevel="0" collapsed="false"/>
    <row r="64925" customFormat="false" ht="15" hidden="false" customHeight="false" outlineLevel="0" collapsed="false"/>
    <row r="64926" customFormat="false" ht="15" hidden="false" customHeight="false" outlineLevel="0" collapsed="false"/>
    <row r="64927" customFormat="false" ht="15" hidden="false" customHeight="false" outlineLevel="0" collapsed="false"/>
    <row r="64928" customFormat="false" ht="15" hidden="false" customHeight="false" outlineLevel="0" collapsed="false"/>
    <row r="64929" customFormat="false" ht="15" hidden="false" customHeight="false" outlineLevel="0" collapsed="false"/>
    <row r="64930" customFormat="false" ht="15" hidden="false" customHeight="false" outlineLevel="0" collapsed="false"/>
    <row r="64931" customFormat="false" ht="15" hidden="false" customHeight="false" outlineLevel="0" collapsed="false"/>
    <row r="64932" customFormat="false" ht="15" hidden="false" customHeight="false" outlineLevel="0" collapsed="false"/>
    <row r="64933" customFormat="false" ht="15" hidden="false" customHeight="false" outlineLevel="0" collapsed="false"/>
    <row r="64934" customFormat="false" ht="15" hidden="false" customHeight="false" outlineLevel="0" collapsed="false"/>
    <row r="64935" customFormat="false" ht="15" hidden="false" customHeight="false" outlineLevel="0" collapsed="false"/>
    <row r="64936" customFormat="false" ht="15" hidden="false" customHeight="false" outlineLevel="0" collapsed="false"/>
    <row r="64937" customFormat="false" ht="15" hidden="false" customHeight="false" outlineLevel="0" collapsed="false"/>
    <row r="64938" customFormat="false" ht="15" hidden="false" customHeight="false" outlineLevel="0" collapsed="false"/>
    <row r="64939" customFormat="false" ht="15" hidden="false" customHeight="false" outlineLevel="0" collapsed="false"/>
    <row r="64940" customFormat="false" ht="15" hidden="false" customHeight="false" outlineLevel="0" collapsed="false"/>
    <row r="64941" customFormat="false" ht="15" hidden="false" customHeight="false" outlineLevel="0" collapsed="false"/>
    <row r="64942" customFormat="false" ht="15" hidden="false" customHeight="false" outlineLevel="0" collapsed="false"/>
    <row r="64943" customFormat="false" ht="15" hidden="false" customHeight="false" outlineLevel="0" collapsed="false"/>
    <row r="64944" customFormat="false" ht="15" hidden="false" customHeight="false" outlineLevel="0" collapsed="false"/>
    <row r="64945" customFormat="false" ht="15" hidden="false" customHeight="false" outlineLevel="0" collapsed="false"/>
    <row r="64946" customFormat="false" ht="15" hidden="false" customHeight="false" outlineLevel="0" collapsed="false"/>
    <row r="64947" customFormat="false" ht="15" hidden="false" customHeight="false" outlineLevel="0" collapsed="false"/>
    <row r="64948" customFormat="false" ht="15" hidden="false" customHeight="false" outlineLevel="0" collapsed="false"/>
    <row r="64949" customFormat="false" ht="15" hidden="false" customHeight="false" outlineLevel="0" collapsed="false"/>
    <row r="64950" customFormat="false" ht="15" hidden="false" customHeight="false" outlineLevel="0" collapsed="false"/>
    <row r="64951" customFormat="false" ht="15" hidden="false" customHeight="false" outlineLevel="0" collapsed="false"/>
    <row r="64952" customFormat="false" ht="15" hidden="false" customHeight="false" outlineLevel="0" collapsed="false"/>
    <row r="64953" customFormat="false" ht="15" hidden="false" customHeight="false" outlineLevel="0" collapsed="false"/>
    <row r="64954" customFormat="false" ht="15" hidden="false" customHeight="false" outlineLevel="0" collapsed="false"/>
    <row r="64955" customFormat="false" ht="15" hidden="false" customHeight="false" outlineLevel="0" collapsed="false"/>
    <row r="64956" customFormat="false" ht="15" hidden="false" customHeight="false" outlineLevel="0" collapsed="false"/>
    <row r="64957" customFormat="false" ht="15" hidden="false" customHeight="false" outlineLevel="0" collapsed="false"/>
    <row r="64958" customFormat="false" ht="15" hidden="false" customHeight="false" outlineLevel="0" collapsed="false"/>
    <row r="64959" customFormat="false" ht="15" hidden="false" customHeight="false" outlineLevel="0" collapsed="false"/>
    <row r="64960" customFormat="false" ht="15" hidden="false" customHeight="false" outlineLevel="0" collapsed="false"/>
    <row r="64961" customFormat="false" ht="15" hidden="false" customHeight="false" outlineLevel="0" collapsed="false"/>
    <row r="64962" customFormat="false" ht="15" hidden="false" customHeight="false" outlineLevel="0" collapsed="false"/>
    <row r="64963" customFormat="false" ht="15" hidden="false" customHeight="false" outlineLevel="0" collapsed="false"/>
    <row r="64964" customFormat="false" ht="15" hidden="false" customHeight="false" outlineLevel="0" collapsed="false"/>
    <row r="64965" customFormat="false" ht="15" hidden="false" customHeight="false" outlineLevel="0" collapsed="false"/>
    <row r="64966" customFormat="false" ht="15" hidden="false" customHeight="false" outlineLevel="0" collapsed="false"/>
    <row r="64967" customFormat="false" ht="15" hidden="false" customHeight="false" outlineLevel="0" collapsed="false"/>
    <row r="64968" customFormat="false" ht="15" hidden="false" customHeight="false" outlineLevel="0" collapsed="false"/>
    <row r="64969" customFormat="false" ht="15" hidden="false" customHeight="false" outlineLevel="0" collapsed="false"/>
    <row r="64970" customFormat="false" ht="15" hidden="false" customHeight="false" outlineLevel="0" collapsed="false"/>
    <row r="64971" customFormat="false" ht="15" hidden="false" customHeight="false" outlineLevel="0" collapsed="false"/>
    <row r="64972" customFormat="false" ht="15" hidden="false" customHeight="false" outlineLevel="0" collapsed="false"/>
    <row r="64973" customFormat="false" ht="15" hidden="false" customHeight="false" outlineLevel="0" collapsed="false"/>
    <row r="64974" customFormat="false" ht="15" hidden="false" customHeight="false" outlineLevel="0" collapsed="false"/>
    <row r="64975" customFormat="false" ht="15" hidden="false" customHeight="false" outlineLevel="0" collapsed="false"/>
    <row r="64976" customFormat="false" ht="15" hidden="false" customHeight="false" outlineLevel="0" collapsed="false"/>
    <row r="64977" customFormat="false" ht="15" hidden="false" customHeight="false" outlineLevel="0" collapsed="false"/>
    <row r="64978" customFormat="false" ht="15" hidden="false" customHeight="false" outlineLevel="0" collapsed="false"/>
    <row r="64979" customFormat="false" ht="15" hidden="false" customHeight="false" outlineLevel="0" collapsed="false"/>
    <row r="64980" customFormat="false" ht="15" hidden="false" customHeight="false" outlineLevel="0" collapsed="false"/>
    <row r="64981" customFormat="false" ht="15" hidden="false" customHeight="false" outlineLevel="0" collapsed="false"/>
    <row r="64982" customFormat="false" ht="15" hidden="false" customHeight="false" outlineLevel="0" collapsed="false"/>
    <row r="64983" customFormat="false" ht="15" hidden="false" customHeight="false" outlineLevel="0" collapsed="false"/>
    <row r="64984" customFormat="false" ht="15" hidden="false" customHeight="false" outlineLevel="0" collapsed="false"/>
    <row r="64985" customFormat="false" ht="15" hidden="false" customHeight="false" outlineLevel="0" collapsed="false"/>
    <row r="64986" customFormat="false" ht="15" hidden="false" customHeight="false" outlineLevel="0" collapsed="false"/>
    <row r="64987" customFormat="false" ht="15" hidden="false" customHeight="false" outlineLevel="0" collapsed="false"/>
    <row r="64988" customFormat="false" ht="15" hidden="false" customHeight="false" outlineLevel="0" collapsed="false"/>
    <row r="64989" customFormat="false" ht="15" hidden="false" customHeight="false" outlineLevel="0" collapsed="false"/>
    <row r="64990" customFormat="false" ht="15" hidden="false" customHeight="false" outlineLevel="0" collapsed="false"/>
    <row r="64991" customFormat="false" ht="15" hidden="false" customHeight="false" outlineLevel="0" collapsed="false"/>
    <row r="64992" customFormat="false" ht="15" hidden="false" customHeight="false" outlineLevel="0" collapsed="false"/>
    <row r="64993" customFormat="false" ht="15" hidden="false" customHeight="false" outlineLevel="0" collapsed="false"/>
    <row r="64994" customFormat="false" ht="15" hidden="false" customHeight="false" outlineLevel="0" collapsed="false"/>
    <row r="64995" customFormat="false" ht="15" hidden="false" customHeight="false" outlineLevel="0" collapsed="false"/>
    <row r="64996" customFormat="false" ht="15" hidden="false" customHeight="false" outlineLevel="0" collapsed="false"/>
    <row r="64997" customFormat="false" ht="15" hidden="false" customHeight="false" outlineLevel="0" collapsed="false"/>
    <row r="64998" customFormat="false" ht="15" hidden="false" customHeight="false" outlineLevel="0" collapsed="false"/>
    <row r="64999" customFormat="false" ht="15" hidden="false" customHeight="false" outlineLevel="0" collapsed="false"/>
    <row r="65000" customFormat="false" ht="15" hidden="false" customHeight="false" outlineLevel="0" collapsed="false"/>
    <row r="65001" customFormat="false" ht="15" hidden="false" customHeight="false" outlineLevel="0" collapsed="false"/>
    <row r="65002" customFormat="false" ht="15" hidden="false" customHeight="false" outlineLevel="0" collapsed="false"/>
    <row r="65003" customFormat="false" ht="15" hidden="false" customHeight="false" outlineLevel="0" collapsed="false"/>
    <row r="65004" customFormat="false" ht="15" hidden="false" customHeight="false" outlineLevel="0" collapsed="false"/>
    <row r="65005" customFormat="false" ht="15" hidden="false" customHeight="false" outlineLevel="0" collapsed="false"/>
    <row r="65006" customFormat="false" ht="15" hidden="false" customHeight="false" outlineLevel="0" collapsed="false"/>
    <row r="65007" customFormat="false" ht="15" hidden="false" customHeight="false" outlineLevel="0" collapsed="false"/>
    <row r="65008" customFormat="false" ht="15" hidden="false" customHeight="false" outlineLevel="0" collapsed="false"/>
    <row r="65009" customFormat="false" ht="15" hidden="false" customHeight="false" outlineLevel="0" collapsed="false"/>
    <row r="65010" customFormat="false" ht="15" hidden="false" customHeight="false" outlineLevel="0" collapsed="false"/>
    <row r="65011" customFormat="false" ht="15" hidden="false" customHeight="false" outlineLevel="0" collapsed="false"/>
    <row r="65012" customFormat="false" ht="15" hidden="false" customHeight="false" outlineLevel="0" collapsed="false"/>
    <row r="65013" customFormat="false" ht="15" hidden="false" customHeight="false" outlineLevel="0" collapsed="false"/>
    <row r="65014" customFormat="false" ht="15" hidden="false" customHeight="false" outlineLevel="0" collapsed="false"/>
    <row r="65015" customFormat="false" ht="15" hidden="false" customHeight="false" outlineLevel="0" collapsed="false"/>
    <row r="65016" customFormat="false" ht="15" hidden="false" customHeight="false" outlineLevel="0" collapsed="false"/>
    <row r="65017" customFormat="false" ht="15" hidden="false" customHeight="false" outlineLevel="0" collapsed="false"/>
    <row r="65018" customFormat="false" ht="15" hidden="false" customHeight="false" outlineLevel="0" collapsed="false"/>
    <row r="65019" customFormat="false" ht="15" hidden="false" customHeight="false" outlineLevel="0" collapsed="false"/>
    <row r="65020" customFormat="false" ht="15" hidden="false" customHeight="false" outlineLevel="0" collapsed="false"/>
    <row r="65021" customFormat="false" ht="15" hidden="false" customHeight="false" outlineLevel="0" collapsed="false"/>
    <row r="65022" customFormat="false" ht="15" hidden="false" customHeight="false" outlineLevel="0" collapsed="false"/>
    <row r="65023" customFormat="false" ht="15" hidden="false" customHeight="false" outlineLevel="0" collapsed="false"/>
    <row r="65024" customFormat="false" ht="15" hidden="false" customHeight="false" outlineLevel="0" collapsed="false"/>
    <row r="65025" customFormat="false" ht="15" hidden="false" customHeight="false" outlineLevel="0" collapsed="false"/>
    <row r="65026" customFormat="false" ht="15" hidden="false" customHeight="false" outlineLevel="0" collapsed="false"/>
    <row r="65027" customFormat="false" ht="15" hidden="false" customHeight="false" outlineLevel="0" collapsed="false"/>
    <row r="65028" customFormat="false" ht="15" hidden="false" customHeight="false" outlineLevel="0" collapsed="false"/>
    <row r="65029" customFormat="false" ht="15" hidden="false" customHeight="false" outlineLevel="0" collapsed="false"/>
    <row r="65030" customFormat="false" ht="15" hidden="false" customHeight="false" outlineLevel="0" collapsed="false"/>
    <row r="65031" customFormat="false" ht="15" hidden="false" customHeight="false" outlineLevel="0" collapsed="false"/>
    <row r="65032" customFormat="false" ht="15" hidden="false" customHeight="false" outlineLevel="0" collapsed="false"/>
    <row r="65033" customFormat="false" ht="15" hidden="false" customHeight="false" outlineLevel="0" collapsed="false"/>
    <row r="65034" customFormat="false" ht="15" hidden="false" customHeight="false" outlineLevel="0" collapsed="false"/>
    <row r="65035" customFormat="false" ht="15" hidden="false" customHeight="false" outlineLevel="0" collapsed="false"/>
    <row r="65036" customFormat="false" ht="15" hidden="false" customHeight="false" outlineLevel="0" collapsed="false"/>
    <row r="65037" customFormat="false" ht="15" hidden="false" customHeight="false" outlineLevel="0" collapsed="false"/>
    <row r="65038" customFormat="false" ht="15" hidden="false" customHeight="false" outlineLevel="0" collapsed="false"/>
    <row r="65039" customFormat="false" ht="15" hidden="false" customHeight="false" outlineLevel="0" collapsed="false"/>
    <row r="65040" customFormat="false" ht="15" hidden="false" customHeight="false" outlineLevel="0" collapsed="false"/>
    <row r="65041" customFormat="false" ht="15" hidden="false" customHeight="false" outlineLevel="0" collapsed="false"/>
    <row r="65042" customFormat="false" ht="15" hidden="false" customHeight="false" outlineLevel="0" collapsed="false"/>
    <row r="65043" customFormat="false" ht="15" hidden="false" customHeight="false" outlineLevel="0" collapsed="false"/>
    <row r="65044" customFormat="false" ht="15" hidden="false" customHeight="false" outlineLevel="0" collapsed="false"/>
    <row r="65045" customFormat="false" ht="15" hidden="false" customHeight="false" outlineLevel="0" collapsed="false"/>
    <row r="65046" customFormat="false" ht="15" hidden="false" customHeight="false" outlineLevel="0" collapsed="false"/>
    <row r="65047" customFormat="false" ht="15" hidden="false" customHeight="false" outlineLevel="0" collapsed="false"/>
    <row r="65048" customFormat="false" ht="15" hidden="false" customHeight="false" outlineLevel="0" collapsed="false"/>
    <row r="65049" customFormat="false" ht="15" hidden="false" customHeight="false" outlineLevel="0" collapsed="false"/>
    <row r="65050" customFormat="false" ht="15" hidden="false" customHeight="false" outlineLevel="0" collapsed="false"/>
    <row r="65051" customFormat="false" ht="15" hidden="false" customHeight="false" outlineLevel="0" collapsed="false"/>
    <row r="65052" customFormat="false" ht="15" hidden="false" customHeight="false" outlineLevel="0" collapsed="false"/>
    <row r="65053" customFormat="false" ht="15" hidden="false" customHeight="false" outlineLevel="0" collapsed="false"/>
    <row r="65054" customFormat="false" ht="15" hidden="false" customHeight="false" outlineLevel="0" collapsed="false"/>
    <row r="65055" customFormat="false" ht="15" hidden="false" customHeight="false" outlineLevel="0" collapsed="false"/>
    <row r="65056" customFormat="false" ht="15" hidden="false" customHeight="false" outlineLevel="0" collapsed="false"/>
    <row r="65057" customFormat="false" ht="15" hidden="false" customHeight="false" outlineLevel="0" collapsed="false"/>
    <row r="65058" customFormat="false" ht="15" hidden="false" customHeight="false" outlineLevel="0" collapsed="false"/>
    <row r="65059" customFormat="false" ht="15" hidden="false" customHeight="false" outlineLevel="0" collapsed="false"/>
    <row r="65060" customFormat="false" ht="15" hidden="false" customHeight="false" outlineLevel="0" collapsed="false"/>
    <row r="65061" customFormat="false" ht="15" hidden="false" customHeight="false" outlineLevel="0" collapsed="false"/>
    <row r="65062" customFormat="false" ht="15" hidden="false" customHeight="false" outlineLevel="0" collapsed="false"/>
    <row r="65063" customFormat="false" ht="15" hidden="false" customHeight="false" outlineLevel="0" collapsed="false"/>
    <row r="65064" customFormat="false" ht="15" hidden="false" customHeight="false" outlineLevel="0" collapsed="false"/>
    <row r="65065" customFormat="false" ht="15" hidden="false" customHeight="false" outlineLevel="0" collapsed="false"/>
    <row r="65066" customFormat="false" ht="15" hidden="false" customHeight="false" outlineLevel="0" collapsed="false"/>
    <row r="65067" customFormat="false" ht="15" hidden="false" customHeight="false" outlineLevel="0" collapsed="false"/>
    <row r="65068" customFormat="false" ht="15" hidden="false" customHeight="false" outlineLevel="0" collapsed="false"/>
    <row r="65069" customFormat="false" ht="15" hidden="false" customHeight="false" outlineLevel="0" collapsed="false"/>
    <row r="65070" customFormat="false" ht="15" hidden="false" customHeight="false" outlineLevel="0" collapsed="false"/>
    <row r="65071" customFormat="false" ht="15" hidden="false" customHeight="false" outlineLevel="0" collapsed="false"/>
    <row r="65072" customFormat="false" ht="15" hidden="false" customHeight="false" outlineLevel="0" collapsed="false"/>
    <row r="65073" customFormat="false" ht="15" hidden="false" customHeight="false" outlineLevel="0" collapsed="false"/>
    <row r="65074" customFormat="false" ht="15" hidden="false" customHeight="false" outlineLevel="0" collapsed="false"/>
    <row r="65075" customFormat="false" ht="15" hidden="false" customHeight="false" outlineLevel="0" collapsed="false"/>
    <row r="65076" customFormat="false" ht="15" hidden="false" customHeight="false" outlineLevel="0" collapsed="false"/>
    <row r="65077" customFormat="false" ht="15" hidden="false" customHeight="false" outlineLevel="0" collapsed="false"/>
    <row r="65078" customFormat="false" ht="15" hidden="false" customHeight="false" outlineLevel="0" collapsed="false"/>
    <row r="65079" customFormat="false" ht="15" hidden="false" customHeight="false" outlineLevel="0" collapsed="false"/>
    <row r="65080" customFormat="false" ht="15" hidden="false" customHeight="false" outlineLevel="0" collapsed="false"/>
    <row r="65081" customFormat="false" ht="15" hidden="false" customHeight="false" outlineLevel="0" collapsed="false"/>
    <row r="65082" customFormat="false" ht="15" hidden="false" customHeight="false" outlineLevel="0" collapsed="false"/>
    <row r="65083" customFormat="false" ht="15" hidden="false" customHeight="false" outlineLevel="0" collapsed="false"/>
    <row r="65084" customFormat="false" ht="15" hidden="false" customHeight="false" outlineLevel="0" collapsed="false"/>
    <row r="65085" customFormat="false" ht="15" hidden="false" customHeight="false" outlineLevel="0" collapsed="false"/>
    <row r="65086" customFormat="false" ht="15" hidden="false" customHeight="false" outlineLevel="0" collapsed="false"/>
    <row r="65087" customFormat="false" ht="15" hidden="false" customHeight="false" outlineLevel="0" collapsed="false"/>
    <row r="65088" customFormat="false" ht="15" hidden="false" customHeight="false" outlineLevel="0" collapsed="false"/>
    <row r="65089" customFormat="false" ht="15" hidden="false" customHeight="false" outlineLevel="0" collapsed="false"/>
    <row r="65090" customFormat="false" ht="15" hidden="false" customHeight="false" outlineLevel="0" collapsed="false"/>
    <row r="65091" customFormat="false" ht="15" hidden="false" customHeight="false" outlineLevel="0" collapsed="false"/>
    <row r="65092" customFormat="false" ht="15" hidden="false" customHeight="false" outlineLevel="0" collapsed="false"/>
    <row r="65093" customFormat="false" ht="15" hidden="false" customHeight="false" outlineLevel="0" collapsed="false"/>
    <row r="65094" customFormat="false" ht="15" hidden="false" customHeight="false" outlineLevel="0" collapsed="false"/>
    <row r="65095" customFormat="false" ht="15" hidden="false" customHeight="false" outlineLevel="0" collapsed="false"/>
    <row r="65096" customFormat="false" ht="15" hidden="false" customHeight="false" outlineLevel="0" collapsed="false"/>
    <row r="65097" customFormat="false" ht="15" hidden="false" customHeight="false" outlineLevel="0" collapsed="false"/>
    <row r="65098" customFormat="false" ht="15" hidden="false" customHeight="false" outlineLevel="0" collapsed="false"/>
    <row r="65099" customFormat="false" ht="15" hidden="false" customHeight="false" outlineLevel="0" collapsed="false"/>
    <row r="65100" customFormat="false" ht="15" hidden="false" customHeight="false" outlineLevel="0" collapsed="false"/>
    <row r="65101" customFormat="false" ht="15" hidden="false" customHeight="false" outlineLevel="0" collapsed="false"/>
    <row r="65102" customFormat="false" ht="15" hidden="false" customHeight="false" outlineLevel="0" collapsed="false"/>
    <row r="65103" customFormat="false" ht="15" hidden="false" customHeight="false" outlineLevel="0" collapsed="false"/>
    <row r="65104" customFormat="false" ht="15" hidden="false" customHeight="false" outlineLevel="0" collapsed="false"/>
    <row r="65105" customFormat="false" ht="15" hidden="false" customHeight="false" outlineLevel="0" collapsed="false"/>
    <row r="65106" customFormat="false" ht="15" hidden="false" customHeight="false" outlineLevel="0" collapsed="false"/>
    <row r="65107" customFormat="false" ht="15" hidden="false" customHeight="false" outlineLevel="0" collapsed="false"/>
    <row r="65108" customFormat="false" ht="15" hidden="false" customHeight="false" outlineLevel="0" collapsed="false"/>
    <row r="65109" customFormat="false" ht="15" hidden="false" customHeight="false" outlineLevel="0" collapsed="false"/>
    <row r="65110" customFormat="false" ht="15" hidden="false" customHeight="false" outlineLevel="0" collapsed="false"/>
    <row r="65111" customFormat="false" ht="15" hidden="false" customHeight="false" outlineLevel="0" collapsed="false"/>
    <row r="65112" customFormat="false" ht="15" hidden="false" customHeight="false" outlineLevel="0" collapsed="false"/>
    <row r="65113" customFormat="false" ht="15" hidden="false" customHeight="false" outlineLevel="0" collapsed="false"/>
    <row r="65114" customFormat="false" ht="15" hidden="false" customHeight="false" outlineLevel="0" collapsed="false"/>
    <row r="65115" customFormat="false" ht="15" hidden="false" customHeight="false" outlineLevel="0" collapsed="false"/>
    <row r="65116" customFormat="false" ht="15" hidden="false" customHeight="false" outlineLevel="0" collapsed="false"/>
    <row r="65117" customFormat="false" ht="15" hidden="false" customHeight="false" outlineLevel="0" collapsed="false"/>
    <row r="65118" customFormat="false" ht="15" hidden="false" customHeight="false" outlineLevel="0" collapsed="false"/>
    <row r="65119" customFormat="false" ht="15" hidden="false" customHeight="false" outlineLevel="0" collapsed="false"/>
    <row r="65120" customFormat="false" ht="15" hidden="false" customHeight="false" outlineLevel="0" collapsed="false"/>
    <row r="65121" customFormat="false" ht="15" hidden="false" customHeight="false" outlineLevel="0" collapsed="false"/>
    <row r="65122" customFormat="false" ht="15" hidden="false" customHeight="false" outlineLevel="0" collapsed="false"/>
    <row r="65123" customFormat="false" ht="15" hidden="false" customHeight="false" outlineLevel="0" collapsed="false"/>
    <row r="65124" customFormat="false" ht="15" hidden="false" customHeight="false" outlineLevel="0" collapsed="false"/>
    <row r="65125" customFormat="false" ht="15" hidden="false" customHeight="false" outlineLevel="0" collapsed="false"/>
    <row r="65126" customFormat="false" ht="15" hidden="false" customHeight="false" outlineLevel="0" collapsed="false"/>
    <row r="65127" customFormat="false" ht="15" hidden="false" customHeight="false" outlineLevel="0" collapsed="false"/>
    <row r="65128" customFormat="false" ht="15" hidden="false" customHeight="false" outlineLevel="0" collapsed="false"/>
    <row r="65129" customFormat="false" ht="15" hidden="false" customHeight="false" outlineLevel="0" collapsed="false"/>
    <row r="65130" customFormat="false" ht="15" hidden="false" customHeight="false" outlineLevel="0" collapsed="false"/>
    <row r="65131" customFormat="false" ht="15" hidden="false" customHeight="false" outlineLevel="0" collapsed="false"/>
    <row r="65132" customFormat="false" ht="15" hidden="false" customHeight="false" outlineLevel="0" collapsed="false"/>
    <row r="65133" customFormat="false" ht="15" hidden="false" customHeight="false" outlineLevel="0" collapsed="false"/>
    <row r="65134" customFormat="false" ht="15" hidden="false" customHeight="false" outlineLevel="0" collapsed="false"/>
    <row r="65135" customFormat="false" ht="15" hidden="false" customHeight="false" outlineLevel="0" collapsed="false"/>
    <row r="65136" customFormat="false" ht="15" hidden="false" customHeight="false" outlineLevel="0" collapsed="false"/>
    <row r="65137" customFormat="false" ht="15" hidden="false" customHeight="false" outlineLevel="0" collapsed="false"/>
    <row r="65138" customFormat="false" ht="15" hidden="false" customHeight="false" outlineLevel="0" collapsed="false"/>
    <row r="65139" customFormat="false" ht="15" hidden="false" customHeight="false" outlineLevel="0" collapsed="false"/>
    <row r="65140" customFormat="false" ht="15" hidden="false" customHeight="false" outlineLevel="0" collapsed="false"/>
    <row r="65141" customFormat="false" ht="15" hidden="false" customHeight="false" outlineLevel="0" collapsed="false"/>
    <row r="65142" customFormat="false" ht="15" hidden="false" customHeight="false" outlineLevel="0" collapsed="false"/>
    <row r="65143" customFormat="false" ht="15" hidden="false" customHeight="false" outlineLevel="0" collapsed="false"/>
    <row r="65144" customFormat="false" ht="15" hidden="false" customHeight="false" outlineLevel="0" collapsed="false"/>
    <row r="65145" customFormat="false" ht="15" hidden="false" customHeight="false" outlineLevel="0" collapsed="false"/>
    <row r="65146" customFormat="false" ht="15" hidden="false" customHeight="false" outlineLevel="0" collapsed="false"/>
    <row r="65147" customFormat="false" ht="15" hidden="false" customHeight="false" outlineLevel="0" collapsed="false"/>
    <row r="65148" customFormat="false" ht="15" hidden="false" customHeight="false" outlineLevel="0" collapsed="false"/>
    <row r="65149" customFormat="false" ht="15" hidden="false" customHeight="false" outlineLevel="0" collapsed="false"/>
    <row r="65150" customFormat="false" ht="15" hidden="false" customHeight="false" outlineLevel="0" collapsed="false"/>
    <row r="65151" customFormat="false" ht="15" hidden="false" customHeight="false" outlineLevel="0" collapsed="false"/>
    <row r="65152" customFormat="false" ht="15" hidden="false" customHeight="false" outlineLevel="0" collapsed="false"/>
    <row r="65153" customFormat="false" ht="15" hidden="false" customHeight="false" outlineLevel="0" collapsed="false"/>
    <row r="65154" customFormat="false" ht="15" hidden="false" customHeight="false" outlineLevel="0" collapsed="false"/>
    <row r="65155" customFormat="false" ht="15" hidden="false" customHeight="false" outlineLevel="0" collapsed="false"/>
    <row r="65156" customFormat="false" ht="15" hidden="false" customHeight="false" outlineLevel="0" collapsed="false"/>
    <row r="65157" customFormat="false" ht="15" hidden="false" customHeight="false" outlineLevel="0" collapsed="false"/>
    <row r="65158" customFormat="false" ht="15" hidden="false" customHeight="false" outlineLevel="0" collapsed="false"/>
    <row r="65159" customFormat="false" ht="15" hidden="false" customHeight="false" outlineLevel="0" collapsed="false"/>
    <row r="65160" customFormat="false" ht="15" hidden="false" customHeight="false" outlineLevel="0" collapsed="false"/>
    <row r="65161" customFormat="false" ht="15" hidden="false" customHeight="false" outlineLevel="0" collapsed="false"/>
    <row r="65162" customFormat="false" ht="15" hidden="false" customHeight="false" outlineLevel="0" collapsed="false"/>
    <row r="65163" customFormat="false" ht="15" hidden="false" customHeight="false" outlineLevel="0" collapsed="false"/>
    <row r="65164" customFormat="false" ht="15" hidden="false" customHeight="false" outlineLevel="0" collapsed="false"/>
    <row r="65165" customFormat="false" ht="15" hidden="false" customHeight="false" outlineLevel="0" collapsed="false"/>
    <row r="65166" customFormat="false" ht="15" hidden="false" customHeight="false" outlineLevel="0" collapsed="false"/>
    <row r="65167" customFormat="false" ht="15" hidden="false" customHeight="false" outlineLevel="0" collapsed="false"/>
    <row r="65168" customFormat="false" ht="15" hidden="false" customHeight="false" outlineLevel="0" collapsed="false"/>
    <row r="65169" customFormat="false" ht="15" hidden="false" customHeight="false" outlineLevel="0" collapsed="false"/>
    <row r="65170" customFormat="false" ht="15" hidden="false" customHeight="false" outlineLevel="0" collapsed="false"/>
    <row r="65171" customFormat="false" ht="15" hidden="false" customHeight="false" outlineLevel="0" collapsed="false"/>
    <row r="65172" customFormat="false" ht="15" hidden="false" customHeight="false" outlineLevel="0" collapsed="false"/>
    <row r="65173" customFormat="false" ht="15" hidden="false" customHeight="false" outlineLevel="0" collapsed="false"/>
    <row r="65174" customFormat="false" ht="15" hidden="false" customHeight="false" outlineLevel="0" collapsed="false"/>
    <row r="65175" customFormat="false" ht="15" hidden="false" customHeight="false" outlineLevel="0" collapsed="false"/>
    <row r="65176" customFormat="false" ht="15" hidden="false" customHeight="false" outlineLevel="0" collapsed="false"/>
    <row r="65177" customFormat="false" ht="15" hidden="false" customHeight="false" outlineLevel="0" collapsed="false"/>
    <row r="65178" customFormat="false" ht="15" hidden="false" customHeight="false" outlineLevel="0" collapsed="false"/>
    <row r="65179" customFormat="false" ht="15" hidden="false" customHeight="false" outlineLevel="0" collapsed="false"/>
    <row r="65180" customFormat="false" ht="15" hidden="false" customHeight="false" outlineLevel="0" collapsed="false"/>
    <row r="65181" customFormat="false" ht="15" hidden="false" customHeight="false" outlineLevel="0" collapsed="false"/>
    <row r="65182" customFormat="false" ht="15" hidden="false" customHeight="false" outlineLevel="0" collapsed="false"/>
    <row r="65183" customFormat="false" ht="15" hidden="false" customHeight="false" outlineLevel="0" collapsed="false"/>
    <row r="65184" customFormat="false" ht="15" hidden="false" customHeight="false" outlineLevel="0" collapsed="false"/>
    <row r="65185" customFormat="false" ht="15" hidden="false" customHeight="false" outlineLevel="0" collapsed="false"/>
    <row r="65186" customFormat="false" ht="15" hidden="false" customHeight="false" outlineLevel="0" collapsed="false"/>
    <row r="65187" customFormat="false" ht="15" hidden="false" customHeight="false" outlineLevel="0" collapsed="false"/>
    <row r="65188" customFormat="false" ht="15" hidden="false" customHeight="false" outlineLevel="0" collapsed="false"/>
    <row r="65189" customFormat="false" ht="15" hidden="false" customHeight="false" outlineLevel="0" collapsed="false"/>
    <row r="65190" customFormat="false" ht="15" hidden="false" customHeight="false" outlineLevel="0" collapsed="false"/>
    <row r="65191" customFormat="false" ht="15" hidden="false" customHeight="false" outlineLevel="0" collapsed="false"/>
    <row r="65192" customFormat="false" ht="15" hidden="false" customHeight="false" outlineLevel="0" collapsed="false"/>
    <row r="65193" customFormat="false" ht="15" hidden="false" customHeight="false" outlineLevel="0" collapsed="false"/>
    <row r="65194" customFormat="false" ht="15" hidden="false" customHeight="false" outlineLevel="0" collapsed="false"/>
    <row r="65195" customFormat="false" ht="15" hidden="false" customHeight="false" outlineLevel="0" collapsed="false"/>
    <row r="65196" customFormat="false" ht="15" hidden="false" customHeight="false" outlineLevel="0" collapsed="false"/>
    <row r="65197" customFormat="false" ht="15" hidden="false" customHeight="false" outlineLevel="0" collapsed="false"/>
    <row r="65198" customFormat="false" ht="15" hidden="false" customHeight="false" outlineLevel="0" collapsed="false"/>
    <row r="65199" customFormat="false" ht="15" hidden="false" customHeight="false" outlineLevel="0" collapsed="false"/>
    <row r="65200" customFormat="false" ht="15" hidden="false" customHeight="false" outlineLevel="0" collapsed="false"/>
    <row r="65201" customFormat="false" ht="15" hidden="false" customHeight="false" outlineLevel="0" collapsed="false"/>
    <row r="65202" customFormat="false" ht="15" hidden="false" customHeight="false" outlineLevel="0" collapsed="false"/>
    <row r="65203" customFormat="false" ht="15" hidden="false" customHeight="false" outlineLevel="0" collapsed="false"/>
    <row r="65204" customFormat="false" ht="15" hidden="false" customHeight="false" outlineLevel="0" collapsed="false"/>
    <row r="65205" customFormat="false" ht="15" hidden="false" customHeight="false" outlineLevel="0" collapsed="false"/>
    <row r="65206" customFormat="false" ht="15" hidden="false" customHeight="false" outlineLevel="0" collapsed="false"/>
    <row r="65207" customFormat="false" ht="15" hidden="false" customHeight="false" outlineLevel="0" collapsed="false"/>
    <row r="65208" customFormat="false" ht="15" hidden="false" customHeight="false" outlineLevel="0" collapsed="false"/>
    <row r="65209" customFormat="false" ht="15" hidden="false" customHeight="false" outlineLevel="0" collapsed="false"/>
    <row r="65210" customFormat="false" ht="15" hidden="false" customHeight="false" outlineLevel="0" collapsed="false"/>
    <row r="65211" customFormat="false" ht="15" hidden="false" customHeight="false" outlineLevel="0" collapsed="false"/>
    <row r="65212" customFormat="false" ht="15" hidden="false" customHeight="false" outlineLevel="0" collapsed="false"/>
    <row r="65213" customFormat="false" ht="15" hidden="false" customHeight="false" outlineLevel="0" collapsed="false"/>
    <row r="65214" customFormat="false" ht="15" hidden="false" customHeight="false" outlineLevel="0" collapsed="false"/>
    <row r="65215" customFormat="false" ht="15" hidden="false" customHeight="false" outlineLevel="0" collapsed="false"/>
    <row r="65216" customFormat="false" ht="15" hidden="false" customHeight="false" outlineLevel="0" collapsed="false"/>
    <row r="65217" customFormat="false" ht="15" hidden="false" customHeight="false" outlineLevel="0" collapsed="false"/>
    <row r="65218" customFormat="false" ht="15" hidden="false" customHeight="false" outlineLevel="0" collapsed="false"/>
    <row r="65219" customFormat="false" ht="15" hidden="false" customHeight="false" outlineLevel="0" collapsed="false"/>
    <row r="65220" customFormat="false" ht="15" hidden="false" customHeight="false" outlineLevel="0" collapsed="false"/>
    <row r="65221" customFormat="false" ht="15" hidden="false" customHeight="false" outlineLevel="0" collapsed="false"/>
    <row r="65222" customFormat="false" ht="15" hidden="false" customHeight="false" outlineLevel="0" collapsed="false"/>
    <row r="65223" customFormat="false" ht="15" hidden="false" customHeight="false" outlineLevel="0" collapsed="false"/>
    <row r="65224" customFormat="false" ht="15" hidden="false" customHeight="false" outlineLevel="0" collapsed="false"/>
    <row r="65225" customFormat="false" ht="15" hidden="false" customHeight="false" outlineLevel="0" collapsed="false"/>
    <row r="65226" customFormat="false" ht="15" hidden="false" customHeight="false" outlineLevel="0" collapsed="false"/>
    <row r="65227" customFormat="false" ht="15" hidden="false" customHeight="false" outlineLevel="0" collapsed="false"/>
    <row r="65228" customFormat="false" ht="15" hidden="false" customHeight="false" outlineLevel="0" collapsed="false"/>
    <row r="65229" customFormat="false" ht="15" hidden="false" customHeight="false" outlineLevel="0" collapsed="false"/>
    <row r="65230" customFormat="false" ht="15" hidden="false" customHeight="false" outlineLevel="0" collapsed="false"/>
    <row r="65231" customFormat="false" ht="15" hidden="false" customHeight="false" outlineLevel="0" collapsed="false"/>
    <row r="65232" customFormat="false" ht="15" hidden="false" customHeight="false" outlineLevel="0" collapsed="false"/>
    <row r="65233" customFormat="false" ht="15" hidden="false" customHeight="false" outlineLevel="0" collapsed="false"/>
    <row r="65234" customFormat="false" ht="15" hidden="false" customHeight="false" outlineLevel="0" collapsed="false"/>
    <row r="65235" customFormat="false" ht="15" hidden="false" customHeight="false" outlineLevel="0" collapsed="false"/>
    <row r="65236" customFormat="false" ht="15" hidden="false" customHeight="false" outlineLevel="0" collapsed="false"/>
    <row r="65237" customFormat="false" ht="15" hidden="false" customHeight="false" outlineLevel="0" collapsed="false"/>
    <row r="65238" customFormat="false" ht="15" hidden="false" customHeight="false" outlineLevel="0" collapsed="false"/>
    <row r="65239" customFormat="false" ht="15" hidden="false" customHeight="false" outlineLevel="0" collapsed="false"/>
    <row r="65240" customFormat="false" ht="15" hidden="false" customHeight="false" outlineLevel="0" collapsed="false"/>
    <row r="65241" customFormat="false" ht="15" hidden="false" customHeight="false" outlineLevel="0" collapsed="false"/>
    <row r="65242" customFormat="false" ht="15" hidden="false" customHeight="false" outlineLevel="0" collapsed="false"/>
    <row r="65243" customFormat="false" ht="15" hidden="false" customHeight="false" outlineLevel="0" collapsed="false"/>
    <row r="65244" customFormat="false" ht="15" hidden="false" customHeight="false" outlineLevel="0" collapsed="false"/>
    <row r="65245" customFormat="false" ht="15" hidden="false" customHeight="false" outlineLevel="0" collapsed="false"/>
    <row r="65246" customFormat="false" ht="15" hidden="false" customHeight="false" outlineLevel="0" collapsed="false"/>
    <row r="65247" customFormat="false" ht="15" hidden="false" customHeight="false" outlineLevel="0" collapsed="false"/>
    <row r="65248" customFormat="false" ht="15" hidden="false" customHeight="false" outlineLevel="0" collapsed="false"/>
    <row r="65249" customFormat="false" ht="15" hidden="false" customHeight="false" outlineLevel="0" collapsed="false"/>
    <row r="65250" customFormat="false" ht="15" hidden="false" customHeight="false" outlineLevel="0" collapsed="false"/>
    <row r="65251" customFormat="false" ht="15" hidden="false" customHeight="false" outlineLevel="0" collapsed="false"/>
    <row r="65252" customFormat="false" ht="15" hidden="false" customHeight="false" outlineLevel="0" collapsed="false"/>
    <row r="65253" customFormat="false" ht="15" hidden="false" customHeight="false" outlineLevel="0" collapsed="false"/>
    <row r="65254" customFormat="false" ht="15" hidden="false" customHeight="false" outlineLevel="0" collapsed="false"/>
    <row r="65255" customFormat="false" ht="15" hidden="false" customHeight="false" outlineLevel="0" collapsed="false"/>
    <row r="65256" customFormat="false" ht="15" hidden="false" customHeight="false" outlineLevel="0" collapsed="false"/>
    <row r="65257" customFormat="false" ht="15" hidden="false" customHeight="false" outlineLevel="0" collapsed="false"/>
    <row r="65258" customFormat="false" ht="15" hidden="false" customHeight="false" outlineLevel="0" collapsed="false"/>
    <row r="65259" customFormat="false" ht="15" hidden="false" customHeight="false" outlineLevel="0" collapsed="false"/>
    <row r="65260" customFormat="false" ht="15" hidden="false" customHeight="false" outlineLevel="0" collapsed="false"/>
    <row r="65261" customFormat="false" ht="15" hidden="false" customHeight="false" outlineLevel="0" collapsed="false"/>
    <row r="65262" customFormat="false" ht="15" hidden="false" customHeight="false" outlineLevel="0" collapsed="false"/>
    <row r="65263" customFormat="false" ht="15" hidden="false" customHeight="false" outlineLevel="0" collapsed="false"/>
    <row r="65264" customFormat="false" ht="15" hidden="false" customHeight="false" outlineLevel="0" collapsed="false"/>
    <row r="65265" customFormat="false" ht="15" hidden="false" customHeight="false" outlineLevel="0" collapsed="false"/>
    <row r="65266" customFormat="false" ht="15" hidden="false" customHeight="false" outlineLevel="0" collapsed="false"/>
    <row r="65267" customFormat="false" ht="15" hidden="false" customHeight="false" outlineLevel="0" collapsed="false"/>
    <row r="65268" customFormat="false" ht="15" hidden="false" customHeight="false" outlineLevel="0" collapsed="false"/>
    <row r="65269" customFormat="false" ht="15" hidden="false" customHeight="false" outlineLevel="0" collapsed="false"/>
    <row r="65270" customFormat="false" ht="15" hidden="false" customHeight="false" outlineLevel="0" collapsed="false"/>
    <row r="65271" customFormat="false" ht="15" hidden="false" customHeight="false" outlineLevel="0" collapsed="false"/>
    <row r="65272" customFormat="false" ht="15" hidden="false" customHeight="false" outlineLevel="0" collapsed="false"/>
    <row r="65273" customFormat="false" ht="15" hidden="false" customHeight="false" outlineLevel="0" collapsed="false"/>
    <row r="65274" customFormat="false" ht="15" hidden="false" customHeight="false" outlineLevel="0" collapsed="false"/>
    <row r="65275" customFormat="false" ht="15" hidden="false" customHeight="false" outlineLevel="0" collapsed="false"/>
    <row r="65276" customFormat="false" ht="15" hidden="false" customHeight="false" outlineLevel="0" collapsed="false"/>
    <row r="65277" customFormat="false" ht="15" hidden="false" customHeight="false" outlineLevel="0" collapsed="false"/>
    <row r="65278" customFormat="false" ht="15" hidden="false" customHeight="false" outlineLevel="0" collapsed="false"/>
    <row r="65279" customFormat="false" ht="15" hidden="false" customHeight="false" outlineLevel="0" collapsed="false"/>
    <row r="65280" customFormat="false" ht="15" hidden="false" customHeight="false" outlineLevel="0" collapsed="false"/>
    <row r="65281" customFormat="false" ht="15" hidden="false" customHeight="false" outlineLevel="0" collapsed="false"/>
    <row r="65282" customFormat="false" ht="15" hidden="false" customHeight="false" outlineLevel="0" collapsed="false"/>
    <row r="65283" customFormat="false" ht="15" hidden="false" customHeight="false" outlineLevel="0" collapsed="false"/>
    <row r="65284" customFormat="false" ht="15" hidden="false" customHeight="false" outlineLevel="0" collapsed="false"/>
    <row r="65285" customFormat="false" ht="15" hidden="false" customHeight="false" outlineLevel="0" collapsed="false"/>
    <row r="65286" customFormat="false" ht="15" hidden="false" customHeight="false" outlineLevel="0" collapsed="false"/>
    <row r="65287" customFormat="false" ht="15" hidden="false" customHeight="false" outlineLevel="0" collapsed="false"/>
    <row r="65288" customFormat="false" ht="15" hidden="false" customHeight="false" outlineLevel="0" collapsed="false"/>
    <row r="65289" customFormat="false" ht="15" hidden="false" customHeight="false" outlineLevel="0" collapsed="false"/>
    <row r="65290" customFormat="false" ht="15" hidden="false" customHeight="false" outlineLevel="0" collapsed="false"/>
    <row r="65291" customFormat="false" ht="15" hidden="false" customHeight="false" outlineLevel="0" collapsed="false"/>
    <row r="65292" customFormat="false" ht="15" hidden="false" customHeight="false" outlineLevel="0" collapsed="false"/>
    <row r="65293" customFormat="false" ht="15" hidden="false" customHeight="false" outlineLevel="0" collapsed="false"/>
    <row r="65294" customFormat="false" ht="15" hidden="false" customHeight="false" outlineLevel="0" collapsed="false"/>
    <row r="65295" customFormat="false" ht="15" hidden="false" customHeight="false" outlineLevel="0" collapsed="false"/>
    <row r="65296" customFormat="false" ht="15" hidden="false" customHeight="false" outlineLevel="0" collapsed="false"/>
    <row r="65297" customFormat="false" ht="15" hidden="false" customHeight="false" outlineLevel="0" collapsed="false"/>
    <row r="65298" customFormat="false" ht="15" hidden="false" customHeight="false" outlineLevel="0" collapsed="false"/>
    <row r="65299" customFormat="false" ht="15" hidden="false" customHeight="false" outlineLevel="0" collapsed="false"/>
    <row r="65300" customFormat="false" ht="15" hidden="false" customHeight="false" outlineLevel="0" collapsed="false"/>
    <row r="65301" customFormat="false" ht="15" hidden="false" customHeight="false" outlineLevel="0" collapsed="false"/>
    <row r="65302" customFormat="false" ht="15" hidden="false" customHeight="false" outlineLevel="0" collapsed="false"/>
    <row r="65303" customFormat="false" ht="15" hidden="false" customHeight="false" outlineLevel="0" collapsed="false"/>
    <row r="65304" customFormat="false" ht="15" hidden="false" customHeight="false" outlineLevel="0" collapsed="false"/>
    <row r="65305" customFormat="false" ht="15" hidden="false" customHeight="false" outlineLevel="0" collapsed="false"/>
    <row r="65306" customFormat="false" ht="15" hidden="false" customHeight="false" outlineLevel="0" collapsed="false"/>
    <row r="65307" customFormat="false" ht="15" hidden="false" customHeight="false" outlineLevel="0" collapsed="false"/>
    <row r="65308" customFormat="false" ht="15" hidden="false" customHeight="false" outlineLevel="0" collapsed="false"/>
    <row r="65309" customFormat="false" ht="15" hidden="false" customHeight="false" outlineLevel="0" collapsed="false"/>
    <row r="65310" customFormat="false" ht="15" hidden="false" customHeight="false" outlineLevel="0" collapsed="false"/>
    <row r="65311" customFormat="false" ht="15" hidden="false" customHeight="false" outlineLevel="0" collapsed="false"/>
    <row r="65312" customFormat="false" ht="15" hidden="false" customHeight="false" outlineLevel="0" collapsed="false"/>
    <row r="65313" customFormat="false" ht="15" hidden="false" customHeight="false" outlineLevel="0" collapsed="false"/>
    <row r="65314" customFormat="false" ht="15" hidden="false" customHeight="false" outlineLevel="0" collapsed="false"/>
    <row r="65315" customFormat="false" ht="15" hidden="false" customHeight="false" outlineLevel="0" collapsed="false"/>
    <row r="65316" customFormat="false" ht="15" hidden="false" customHeight="false" outlineLevel="0" collapsed="false"/>
    <row r="65317" customFormat="false" ht="15" hidden="false" customHeight="false" outlineLevel="0" collapsed="false"/>
    <row r="65318" customFormat="false" ht="15" hidden="false" customHeight="false" outlineLevel="0" collapsed="false"/>
    <row r="65319" customFormat="false" ht="15" hidden="false" customHeight="false" outlineLevel="0" collapsed="false"/>
    <row r="65320" customFormat="false" ht="15" hidden="false" customHeight="false" outlineLevel="0" collapsed="false"/>
    <row r="65321" customFormat="false" ht="15" hidden="false" customHeight="false" outlineLevel="0" collapsed="false"/>
    <row r="65322" customFormat="false" ht="15" hidden="false" customHeight="false" outlineLevel="0" collapsed="false"/>
    <row r="65323" customFormat="false" ht="15" hidden="false" customHeight="false" outlineLevel="0" collapsed="false"/>
    <row r="65324" customFormat="false" ht="15" hidden="false" customHeight="false" outlineLevel="0" collapsed="false"/>
    <row r="65325" customFormat="false" ht="15" hidden="false" customHeight="false" outlineLevel="0" collapsed="false"/>
    <row r="65326" customFormat="false" ht="15" hidden="false" customHeight="false" outlineLevel="0" collapsed="false"/>
    <row r="65327" customFormat="false" ht="15" hidden="false" customHeight="false" outlineLevel="0" collapsed="false"/>
    <row r="65328" customFormat="false" ht="15" hidden="false" customHeight="false" outlineLevel="0" collapsed="false"/>
    <row r="65329" customFormat="false" ht="15" hidden="false" customHeight="false" outlineLevel="0" collapsed="false"/>
    <row r="65330" customFormat="false" ht="15" hidden="false" customHeight="false" outlineLevel="0" collapsed="false"/>
    <row r="65331" customFormat="false" ht="15" hidden="false" customHeight="false" outlineLevel="0" collapsed="false"/>
    <row r="65332" customFormat="false" ht="15" hidden="false" customHeight="false" outlineLevel="0" collapsed="false"/>
    <row r="65333" customFormat="false" ht="15" hidden="false" customHeight="false" outlineLevel="0" collapsed="false"/>
    <row r="65334" customFormat="false" ht="15" hidden="false" customHeight="false" outlineLevel="0" collapsed="false"/>
    <row r="65335" customFormat="false" ht="15" hidden="false" customHeight="false" outlineLevel="0" collapsed="false"/>
    <row r="65336" customFormat="false" ht="15" hidden="false" customHeight="false" outlineLevel="0" collapsed="false"/>
    <row r="65337" customFormat="false" ht="15" hidden="false" customHeight="false" outlineLevel="0" collapsed="false"/>
    <row r="65338" customFormat="false" ht="15" hidden="false" customHeight="false" outlineLevel="0" collapsed="false"/>
    <row r="65339" customFormat="false" ht="15" hidden="false" customHeight="false" outlineLevel="0" collapsed="false"/>
    <row r="65340" customFormat="false" ht="15" hidden="false" customHeight="false" outlineLevel="0" collapsed="false"/>
    <row r="65341" customFormat="false" ht="15" hidden="false" customHeight="false" outlineLevel="0" collapsed="false"/>
    <row r="65342" customFormat="false" ht="15" hidden="false" customHeight="false" outlineLevel="0" collapsed="false"/>
    <row r="65343" customFormat="false" ht="15" hidden="false" customHeight="false" outlineLevel="0" collapsed="false"/>
    <row r="65344" customFormat="false" ht="15" hidden="false" customHeight="false" outlineLevel="0" collapsed="false"/>
    <row r="65345" customFormat="false" ht="15" hidden="false" customHeight="false" outlineLevel="0" collapsed="false"/>
    <row r="65346" customFormat="false" ht="15" hidden="false" customHeight="false" outlineLevel="0" collapsed="false"/>
    <row r="65347" customFormat="false" ht="15" hidden="false" customHeight="false" outlineLevel="0" collapsed="false"/>
    <row r="65348" customFormat="false" ht="15" hidden="false" customHeight="false" outlineLevel="0" collapsed="false"/>
    <row r="65349" customFormat="false" ht="15" hidden="false" customHeight="false" outlineLevel="0" collapsed="false"/>
    <row r="65350" customFormat="false" ht="15" hidden="false" customHeight="false" outlineLevel="0" collapsed="false"/>
    <row r="65351" customFormat="false" ht="15" hidden="false" customHeight="false" outlineLevel="0" collapsed="false"/>
    <row r="65352" customFormat="false" ht="15" hidden="false" customHeight="false" outlineLevel="0" collapsed="false"/>
    <row r="65353" customFormat="false" ht="15" hidden="false" customHeight="false" outlineLevel="0" collapsed="false"/>
    <row r="65354" customFormat="false" ht="15" hidden="false" customHeight="false" outlineLevel="0" collapsed="false"/>
    <row r="65355" customFormat="false" ht="15" hidden="false" customHeight="false" outlineLevel="0" collapsed="false"/>
    <row r="65356" customFormat="false" ht="15" hidden="false" customHeight="false" outlineLevel="0" collapsed="false"/>
    <row r="65357" customFormat="false" ht="15" hidden="false" customHeight="false" outlineLevel="0" collapsed="false"/>
    <row r="65358" customFormat="false" ht="15" hidden="false" customHeight="false" outlineLevel="0" collapsed="false"/>
    <row r="65359" customFormat="false" ht="15" hidden="false" customHeight="false" outlineLevel="0" collapsed="false"/>
    <row r="65360" customFormat="false" ht="15" hidden="false" customHeight="false" outlineLevel="0" collapsed="false"/>
    <row r="65361" customFormat="false" ht="15" hidden="false" customHeight="false" outlineLevel="0" collapsed="false"/>
    <row r="65362" customFormat="false" ht="15" hidden="false" customHeight="false" outlineLevel="0" collapsed="false"/>
    <row r="65363" customFormat="false" ht="15" hidden="false" customHeight="false" outlineLevel="0" collapsed="false"/>
    <row r="65364" customFormat="false" ht="15" hidden="false" customHeight="false" outlineLevel="0" collapsed="false"/>
    <row r="65365" customFormat="false" ht="15" hidden="false" customHeight="false" outlineLevel="0" collapsed="false"/>
    <row r="65366" customFormat="false" ht="15" hidden="false" customHeight="false" outlineLevel="0" collapsed="false"/>
    <row r="65367" customFormat="false" ht="15" hidden="false" customHeight="false" outlineLevel="0" collapsed="false"/>
    <row r="65368" customFormat="false" ht="15" hidden="false" customHeight="false" outlineLevel="0" collapsed="false"/>
    <row r="65369" customFormat="false" ht="15" hidden="false" customHeight="false" outlineLevel="0" collapsed="false"/>
    <row r="65370" customFormat="false" ht="15" hidden="false" customHeight="false" outlineLevel="0" collapsed="false"/>
    <row r="65371" customFormat="false" ht="15" hidden="false" customHeight="false" outlineLevel="0" collapsed="false"/>
    <row r="65372" customFormat="false" ht="15" hidden="false" customHeight="false" outlineLevel="0" collapsed="false"/>
    <row r="65373" customFormat="false" ht="15" hidden="false" customHeight="false" outlineLevel="0" collapsed="false"/>
    <row r="65374" customFormat="false" ht="15" hidden="false" customHeight="false" outlineLevel="0" collapsed="false"/>
    <row r="65375" customFormat="false" ht="15" hidden="false" customHeight="false" outlineLevel="0" collapsed="false"/>
    <row r="65376" customFormat="false" ht="15" hidden="false" customHeight="false" outlineLevel="0" collapsed="false"/>
    <row r="65377" customFormat="false" ht="15" hidden="false" customHeight="false" outlineLevel="0" collapsed="false"/>
    <row r="65378" customFormat="false" ht="15" hidden="false" customHeight="false" outlineLevel="0" collapsed="false"/>
    <row r="65379" customFormat="false" ht="15" hidden="false" customHeight="false" outlineLevel="0" collapsed="false"/>
    <row r="65380" customFormat="false" ht="15" hidden="false" customHeight="false" outlineLevel="0" collapsed="false"/>
    <row r="65381" customFormat="false" ht="15" hidden="false" customHeight="false" outlineLevel="0" collapsed="false"/>
    <row r="65382" customFormat="false" ht="15" hidden="false" customHeight="false" outlineLevel="0" collapsed="false"/>
    <row r="65383" customFormat="false" ht="15" hidden="false" customHeight="false" outlineLevel="0" collapsed="false"/>
    <row r="65384" customFormat="false" ht="15" hidden="false" customHeight="false" outlineLevel="0" collapsed="false"/>
    <row r="65385" customFormat="false" ht="15" hidden="false" customHeight="false" outlineLevel="0" collapsed="false"/>
    <row r="65386" customFormat="false" ht="15" hidden="false" customHeight="false" outlineLevel="0" collapsed="false"/>
    <row r="65387" customFormat="false" ht="15" hidden="false" customHeight="false" outlineLevel="0" collapsed="false"/>
    <row r="65388" customFormat="false" ht="15" hidden="false" customHeight="false" outlineLevel="0" collapsed="false"/>
    <row r="65389" customFormat="false" ht="15" hidden="false" customHeight="false" outlineLevel="0" collapsed="false"/>
    <row r="65390" customFormat="false" ht="15" hidden="false" customHeight="false" outlineLevel="0" collapsed="false"/>
    <row r="65391" customFormat="false" ht="15" hidden="false" customHeight="false" outlineLevel="0" collapsed="false"/>
    <row r="65392" customFormat="false" ht="15" hidden="false" customHeight="false" outlineLevel="0" collapsed="false"/>
    <row r="65393" customFormat="false" ht="15" hidden="false" customHeight="false" outlineLevel="0" collapsed="false"/>
    <row r="65394" customFormat="false" ht="15" hidden="false" customHeight="false" outlineLevel="0" collapsed="false"/>
    <row r="65395" customFormat="false" ht="15" hidden="false" customHeight="false" outlineLevel="0" collapsed="false"/>
    <row r="65396" customFormat="false" ht="15" hidden="false" customHeight="false" outlineLevel="0" collapsed="false"/>
    <row r="65397" customFormat="false" ht="15" hidden="false" customHeight="false" outlineLevel="0" collapsed="false"/>
    <row r="65398" customFormat="false" ht="15" hidden="false" customHeight="false" outlineLevel="0" collapsed="false"/>
    <row r="65399" customFormat="false" ht="15" hidden="false" customHeight="false" outlineLevel="0" collapsed="false"/>
    <row r="65400" customFormat="false" ht="15" hidden="false" customHeight="false" outlineLevel="0" collapsed="false"/>
    <row r="65401" customFormat="false" ht="15" hidden="false" customHeight="false" outlineLevel="0" collapsed="false"/>
    <row r="65402" customFormat="false" ht="15" hidden="false" customHeight="false" outlineLevel="0" collapsed="false"/>
    <row r="65403" customFormat="false" ht="15" hidden="false" customHeight="false" outlineLevel="0" collapsed="false"/>
    <row r="65404" customFormat="false" ht="15" hidden="false" customHeight="false" outlineLevel="0" collapsed="false"/>
    <row r="65405" customFormat="false" ht="15" hidden="false" customHeight="false" outlineLevel="0" collapsed="false"/>
    <row r="65406" customFormat="false" ht="15" hidden="false" customHeight="false" outlineLevel="0" collapsed="false"/>
    <row r="65407" customFormat="false" ht="15" hidden="false" customHeight="false" outlineLevel="0" collapsed="false"/>
    <row r="65408" customFormat="false" ht="15" hidden="false" customHeight="false" outlineLevel="0" collapsed="false"/>
    <row r="65409" customFormat="false" ht="15" hidden="false" customHeight="false" outlineLevel="0" collapsed="false"/>
    <row r="65410" customFormat="false" ht="15" hidden="false" customHeight="false" outlineLevel="0" collapsed="false"/>
    <row r="65411" customFormat="false" ht="15" hidden="false" customHeight="false" outlineLevel="0" collapsed="false"/>
    <row r="65412" customFormat="false" ht="15" hidden="false" customHeight="false" outlineLevel="0" collapsed="false"/>
    <row r="65413" customFormat="false" ht="15" hidden="false" customHeight="false" outlineLevel="0" collapsed="false"/>
    <row r="65414" customFormat="false" ht="15" hidden="false" customHeight="false" outlineLevel="0" collapsed="false"/>
    <row r="65415" customFormat="false" ht="15" hidden="false" customHeight="false" outlineLevel="0" collapsed="false"/>
    <row r="65416" customFormat="false" ht="15" hidden="false" customHeight="false" outlineLevel="0" collapsed="false"/>
    <row r="65417" customFormat="false" ht="15" hidden="false" customHeight="false" outlineLevel="0" collapsed="false"/>
    <row r="65418" customFormat="false" ht="15" hidden="false" customHeight="false" outlineLevel="0" collapsed="false"/>
    <row r="65419" customFormat="false" ht="15" hidden="false" customHeight="false" outlineLevel="0" collapsed="false"/>
    <row r="65420" customFormat="false" ht="15" hidden="false" customHeight="false" outlineLevel="0" collapsed="false"/>
    <row r="65421" customFormat="false" ht="15" hidden="false" customHeight="false" outlineLevel="0" collapsed="false"/>
    <row r="65422" customFormat="false" ht="15" hidden="false" customHeight="false" outlineLevel="0" collapsed="false"/>
    <row r="65423" customFormat="false" ht="15" hidden="false" customHeight="false" outlineLevel="0" collapsed="false"/>
    <row r="65424" customFormat="false" ht="15" hidden="false" customHeight="false" outlineLevel="0" collapsed="false"/>
    <row r="65425" customFormat="false" ht="15" hidden="false" customHeight="false" outlineLevel="0" collapsed="false"/>
    <row r="65426" customFormat="false" ht="15" hidden="false" customHeight="false" outlineLevel="0" collapsed="false"/>
    <row r="65427" customFormat="false" ht="15" hidden="false" customHeight="false" outlineLevel="0" collapsed="false"/>
    <row r="65428" customFormat="false" ht="15" hidden="false" customHeight="false" outlineLevel="0" collapsed="false"/>
    <row r="65429" customFormat="false" ht="15" hidden="false" customHeight="false" outlineLevel="0" collapsed="false"/>
    <row r="65430" customFormat="false" ht="15" hidden="false" customHeight="false" outlineLevel="0" collapsed="false"/>
    <row r="65431" customFormat="false" ht="15" hidden="false" customHeight="false" outlineLevel="0" collapsed="false"/>
    <row r="65432" customFormat="false" ht="15" hidden="false" customHeight="false" outlineLevel="0" collapsed="false"/>
    <row r="65433" customFormat="false" ht="15" hidden="false" customHeight="false" outlineLevel="0" collapsed="false"/>
    <row r="65434" customFormat="false" ht="15" hidden="false" customHeight="false" outlineLevel="0" collapsed="false"/>
    <row r="65435" customFormat="false" ht="15" hidden="false" customHeight="false" outlineLevel="0" collapsed="false"/>
    <row r="65436" customFormat="false" ht="15" hidden="false" customHeight="false" outlineLevel="0" collapsed="false"/>
    <row r="65437" customFormat="false" ht="15" hidden="false" customHeight="false" outlineLevel="0" collapsed="false"/>
    <row r="65438" customFormat="false" ht="15" hidden="false" customHeight="false" outlineLevel="0" collapsed="false"/>
    <row r="65439" customFormat="false" ht="15" hidden="false" customHeight="false" outlineLevel="0" collapsed="false"/>
    <row r="65440" customFormat="false" ht="15" hidden="false" customHeight="false" outlineLevel="0" collapsed="false"/>
    <row r="65441" customFormat="false" ht="15" hidden="false" customHeight="false" outlineLevel="0" collapsed="false"/>
    <row r="65442" customFormat="false" ht="15" hidden="false" customHeight="false" outlineLevel="0" collapsed="false"/>
    <row r="65443" customFormat="false" ht="15" hidden="false" customHeight="false" outlineLevel="0" collapsed="false"/>
    <row r="65444" customFormat="false" ht="15" hidden="false" customHeight="false" outlineLevel="0" collapsed="false"/>
    <row r="65445" customFormat="false" ht="15" hidden="false" customHeight="false" outlineLevel="0" collapsed="false"/>
    <row r="65446" customFormat="false" ht="15" hidden="false" customHeight="false" outlineLevel="0" collapsed="false"/>
    <row r="65447" customFormat="false" ht="15" hidden="false" customHeight="false" outlineLevel="0" collapsed="false"/>
    <row r="65448" customFormat="false" ht="15" hidden="false" customHeight="false" outlineLevel="0" collapsed="false"/>
    <row r="65449" customFormat="false" ht="15" hidden="false" customHeight="false" outlineLevel="0" collapsed="false"/>
    <row r="65450" customFormat="false" ht="15" hidden="false" customHeight="false" outlineLevel="0" collapsed="false"/>
    <row r="65451" customFormat="false" ht="15" hidden="false" customHeight="false" outlineLevel="0" collapsed="false"/>
    <row r="65452" customFormat="false" ht="15" hidden="false" customHeight="false" outlineLevel="0" collapsed="false"/>
    <row r="65453" customFormat="false" ht="15" hidden="false" customHeight="false" outlineLevel="0" collapsed="false"/>
    <row r="65454" customFormat="false" ht="15" hidden="false" customHeight="false" outlineLevel="0" collapsed="false"/>
    <row r="65455" customFormat="false" ht="15" hidden="false" customHeight="false" outlineLevel="0" collapsed="false"/>
    <row r="65456" customFormat="false" ht="15" hidden="false" customHeight="false" outlineLevel="0" collapsed="false"/>
    <row r="65457" customFormat="false" ht="15" hidden="false" customHeight="false" outlineLevel="0" collapsed="false"/>
    <row r="65458" customFormat="false" ht="15" hidden="false" customHeight="false" outlineLevel="0" collapsed="false"/>
    <row r="65459" customFormat="false" ht="15" hidden="false" customHeight="false" outlineLevel="0" collapsed="false"/>
    <row r="65460" customFormat="false" ht="15" hidden="false" customHeight="false" outlineLevel="0" collapsed="false"/>
    <row r="65461" customFormat="false" ht="15" hidden="false" customHeight="false" outlineLevel="0" collapsed="false"/>
    <row r="65462" customFormat="false" ht="15" hidden="false" customHeight="false" outlineLevel="0" collapsed="false"/>
    <row r="65463" customFormat="false" ht="15" hidden="false" customHeight="false" outlineLevel="0" collapsed="false"/>
    <row r="65464" customFormat="false" ht="15" hidden="false" customHeight="false" outlineLevel="0" collapsed="false"/>
    <row r="65465" customFormat="false" ht="15" hidden="false" customHeight="false" outlineLevel="0" collapsed="false"/>
    <row r="65466" customFormat="false" ht="15" hidden="false" customHeight="false" outlineLevel="0" collapsed="false"/>
    <row r="65467" customFormat="false" ht="15" hidden="false" customHeight="false" outlineLevel="0" collapsed="false"/>
    <row r="65468" customFormat="false" ht="15" hidden="false" customHeight="false" outlineLevel="0" collapsed="false"/>
    <row r="65469" customFormat="false" ht="15" hidden="false" customHeight="false" outlineLevel="0" collapsed="false"/>
    <row r="65470" customFormat="false" ht="15" hidden="false" customHeight="false" outlineLevel="0" collapsed="false"/>
    <row r="65471" customFormat="false" ht="15" hidden="false" customHeight="false" outlineLevel="0" collapsed="false"/>
    <row r="65472" customFormat="false" ht="15" hidden="false" customHeight="false" outlineLevel="0" collapsed="false"/>
    <row r="65473" customFormat="false" ht="15" hidden="false" customHeight="false" outlineLevel="0" collapsed="false"/>
    <row r="65474" customFormat="false" ht="15" hidden="false" customHeight="false" outlineLevel="0" collapsed="false"/>
    <row r="65475" customFormat="false" ht="15" hidden="false" customHeight="false" outlineLevel="0" collapsed="false"/>
    <row r="65476" customFormat="false" ht="15" hidden="false" customHeight="false" outlineLevel="0" collapsed="false"/>
    <row r="65477" customFormat="false" ht="15" hidden="false" customHeight="false" outlineLevel="0" collapsed="false"/>
    <row r="65478" customFormat="false" ht="15" hidden="false" customHeight="false" outlineLevel="0" collapsed="false"/>
    <row r="65479" customFormat="false" ht="15" hidden="false" customHeight="false" outlineLevel="0" collapsed="false"/>
    <row r="65480" customFormat="false" ht="15" hidden="false" customHeight="false" outlineLevel="0" collapsed="false"/>
    <row r="65481" customFormat="false" ht="15" hidden="false" customHeight="false" outlineLevel="0" collapsed="false"/>
    <row r="65482" customFormat="false" ht="15" hidden="false" customHeight="false" outlineLevel="0" collapsed="false"/>
    <row r="65483" customFormat="false" ht="15" hidden="false" customHeight="false" outlineLevel="0" collapsed="false"/>
    <row r="65484" customFormat="false" ht="15" hidden="false" customHeight="false" outlineLevel="0" collapsed="false"/>
    <row r="65485" customFormat="false" ht="15" hidden="false" customHeight="false" outlineLevel="0" collapsed="false"/>
    <row r="65486" customFormat="false" ht="15" hidden="false" customHeight="false" outlineLevel="0" collapsed="false"/>
    <row r="65487" customFormat="false" ht="15" hidden="false" customHeight="false" outlineLevel="0" collapsed="false"/>
    <row r="65488" customFormat="false" ht="15" hidden="false" customHeight="false" outlineLevel="0" collapsed="false"/>
    <row r="65489" customFormat="false" ht="15" hidden="false" customHeight="false" outlineLevel="0" collapsed="false"/>
    <row r="65490" customFormat="false" ht="15" hidden="false" customHeight="false" outlineLevel="0" collapsed="false"/>
    <row r="65491" customFormat="false" ht="15" hidden="false" customHeight="false" outlineLevel="0" collapsed="false"/>
    <row r="65492" customFormat="false" ht="15" hidden="false" customHeight="false" outlineLevel="0" collapsed="false"/>
    <row r="65493" customFormat="false" ht="15" hidden="false" customHeight="false" outlineLevel="0" collapsed="false"/>
    <row r="65494" customFormat="false" ht="15" hidden="false" customHeight="false" outlineLevel="0" collapsed="false"/>
    <row r="65495" customFormat="false" ht="15" hidden="false" customHeight="false" outlineLevel="0" collapsed="false"/>
    <row r="65496" customFormat="false" ht="15" hidden="false" customHeight="false" outlineLevel="0" collapsed="false"/>
    <row r="65497" customFormat="false" ht="15" hidden="false" customHeight="false" outlineLevel="0" collapsed="false"/>
    <row r="65498" customFormat="false" ht="15" hidden="false" customHeight="false" outlineLevel="0" collapsed="false"/>
    <row r="65499" customFormat="false" ht="15" hidden="false" customHeight="false" outlineLevel="0" collapsed="false"/>
    <row r="65500" customFormat="false" ht="15" hidden="false" customHeight="false" outlineLevel="0" collapsed="false"/>
    <row r="65501" customFormat="false" ht="15" hidden="false" customHeight="false" outlineLevel="0" collapsed="false"/>
    <row r="65502" customFormat="false" ht="15" hidden="false" customHeight="false" outlineLevel="0" collapsed="false"/>
    <row r="65503" customFormat="false" ht="15" hidden="false" customHeight="false" outlineLevel="0" collapsed="false"/>
    <row r="65504" customFormat="false" ht="15" hidden="false" customHeight="false" outlineLevel="0" collapsed="false"/>
    <row r="65505" customFormat="false" ht="15" hidden="false" customHeight="false" outlineLevel="0" collapsed="false"/>
    <row r="65506" customFormat="false" ht="15" hidden="false" customHeight="false" outlineLevel="0" collapsed="false"/>
    <row r="65507" customFormat="false" ht="15" hidden="false" customHeight="false" outlineLevel="0" collapsed="false"/>
    <row r="65508" customFormat="false" ht="15" hidden="false" customHeight="false" outlineLevel="0" collapsed="false"/>
    <row r="65509" customFormat="false" ht="15" hidden="false" customHeight="false" outlineLevel="0" collapsed="false"/>
    <row r="65510" customFormat="false" ht="15" hidden="false" customHeight="false" outlineLevel="0" collapsed="false"/>
    <row r="65511" customFormat="false" ht="15" hidden="false" customHeight="false" outlineLevel="0" collapsed="false"/>
    <row r="65512" customFormat="false" ht="15" hidden="false" customHeight="false" outlineLevel="0" collapsed="false"/>
    <row r="65513" customFormat="false" ht="15" hidden="false" customHeight="false" outlineLevel="0" collapsed="false"/>
    <row r="65514" customFormat="false" ht="15" hidden="false" customHeight="false" outlineLevel="0" collapsed="false"/>
    <row r="65515" customFormat="false" ht="15" hidden="false" customHeight="false" outlineLevel="0" collapsed="false"/>
    <row r="65516" customFormat="false" ht="15" hidden="false" customHeight="false" outlineLevel="0" collapsed="false"/>
    <row r="65517" customFormat="false" ht="15" hidden="false" customHeight="false" outlineLevel="0" collapsed="false"/>
    <row r="65518" customFormat="false" ht="15" hidden="false" customHeight="false" outlineLevel="0" collapsed="false"/>
    <row r="65519" customFormat="false" ht="15" hidden="false" customHeight="false" outlineLevel="0" collapsed="false"/>
    <row r="65520" customFormat="false" ht="15" hidden="false" customHeight="false" outlineLevel="0" collapsed="false"/>
    <row r="65521" customFormat="false" ht="15" hidden="false" customHeight="false" outlineLevel="0" collapsed="false"/>
    <row r="65522" customFormat="false" ht="15" hidden="false" customHeight="false" outlineLevel="0" collapsed="false"/>
    <row r="65523" customFormat="false" ht="15" hidden="false" customHeight="false" outlineLevel="0" collapsed="false"/>
    <row r="65524" customFormat="false" ht="15" hidden="false" customHeight="false" outlineLevel="0" collapsed="false"/>
    <row r="65525" customFormat="false" ht="15" hidden="false" customHeight="false" outlineLevel="0" collapsed="false"/>
    <row r="65526" customFormat="false" ht="15" hidden="false" customHeight="false" outlineLevel="0" collapsed="false"/>
    <row r="65527" customFormat="false" ht="15" hidden="false" customHeight="false" outlineLevel="0" collapsed="false"/>
    <row r="65528" customFormat="false" ht="15" hidden="false" customHeight="false" outlineLevel="0" collapsed="false"/>
    <row r="65529" customFormat="false" ht="15" hidden="false" customHeight="false" outlineLevel="0" collapsed="false"/>
    <row r="65530" customFormat="false" ht="15" hidden="false" customHeight="false" outlineLevel="0" collapsed="false"/>
    <row r="65531" customFormat="false" ht="15" hidden="false" customHeight="false" outlineLevel="0" collapsed="false"/>
    <row r="65532" customFormat="false" ht="15" hidden="false" customHeight="false" outlineLevel="0" collapsed="false"/>
    <row r="65533" customFormat="false" ht="15" hidden="false" customHeight="false" outlineLevel="0" collapsed="false"/>
    <row r="65534" customFormat="false" ht="15" hidden="false" customHeight="false" outlineLevel="0" collapsed="false"/>
    <row r="65535" customFormat="false" ht="15" hidden="false" customHeight="false" outlineLevel="0" collapsed="false"/>
    <row r="65536" customFormat="false" ht="15" hidden="false" customHeight="false" outlineLevel="0" collapsed="false"/>
    <row r="65537" customFormat="false" ht="15" hidden="false" customHeight="false" outlineLevel="0" collapsed="false"/>
    <row r="65538" customFormat="false" ht="15" hidden="false" customHeight="false" outlineLevel="0" collapsed="false"/>
    <row r="65539" customFormat="false" ht="15" hidden="false" customHeight="false" outlineLevel="0" collapsed="false"/>
    <row r="65540" customFormat="false" ht="15" hidden="false" customHeight="false" outlineLevel="0" collapsed="false"/>
    <row r="65541" customFormat="false" ht="15" hidden="false" customHeight="false" outlineLevel="0" collapsed="false"/>
    <row r="65542" customFormat="false" ht="15" hidden="false" customHeight="false" outlineLevel="0" collapsed="false"/>
    <row r="65543" customFormat="false" ht="15" hidden="false" customHeight="false" outlineLevel="0" collapsed="false"/>
    <row r="65544" customFormat="false" ht="15" hidden="false" customHeight="false" outlineLevel="0" collapsed="false"/>
    <row r="65545" customFormat="false" ht="15" hidden="false" customHeight="false" outlineLevel="0" collapsed="false"/>
    <row r="65546" customFormat="false" ht="15" hidden="false" customHeight="false" outlineLevel="0" collapsed="false"/>
    <row r="65547" customFormat="false" ht="15" hidden="false" customHeight="false" outlineLevel="0" collapsed="false"/>
    <row r="65548" customFormat="false" ht="15" hidden="false" customHeight="false" outlineLevel="0" collapsed="false"/>
    <row r="65549" customFormat="false" ht="15" hidden="false" customHeight="false" outlineLevel="0" collapsed="false"/>
    <row r="65550" customFormat="false" ht="15" hidden="false" customHeight="false" outlineLevel="0" collapsed="false"/>
    <row r="65551" customFormat="false" ht="15" hidden="false" customHeight="false" outlineLevel="0" collapsed="false"/>
    <row r="65552" customFormat="false" ht="15" hidden="false" customHeight="false" outlineLevel="0" collapsed="false"/>
    <row r="65553" customFormat="false" ht="15" hidden="false" customHeight="false" outlineLevel="0" collapsed="false"/>
    <row r="65554" customFormat="false" ht="15" hidden="false" customHeight="false" outlineLevel="0" collapsed="false"/>
    <row r="65555" customFormat="false" ht="15" hidden="false" customHeight="false" outlineLevel="0" collapsed="false"/>
    <row r="65556" customFormat="false" ht="15" hidden="false" customHeight="false" outlineLevel="0" collapsed="false"/>
    <row r="65557" customFormat="false" ht="15" hidden="false" customHeight="false" outlineLevel="0" collapsed="false"/>
    <row r="65558" customFormat="false" ht="15" hidden="false" customHeight="false" outlineLevel="0" collapsed="false"/>
    <row r="65559" customFormat="false" ht="15" hidden="false" customHeight="false" outlineLevel="0" collapsed="false"/>
    <row r="65560" customFormat="false" ht="15" hidden="false" customHeight="false" outlineLevel="0" collapsed="false"/>
    <row r="65561" customFormat="false" ht="15" hidden="false" customHeight="false" outlineLevel="0" collapsed="false"/>
    <row r="65562" customFormat="false" ht="15" hidden="false" customHeight="false" outlineLevel="0" collapsed="false"/>
    <row r="65563" customFormat="false" ht="15" hidden="false" customHeight="false" outlineLevel="0" collapsed="false"/>
    <row r="65564" customFormat="false" ht="15" hidden="false" customHeight="false" outlineLevel="0" collapsed="false"/>
    <row r="65565" customFormat="false" ht="15" hidden="false" customHeight="false" outlineLevel="0" collapsed="false"/>
    <row r="65566" customFormat="false" ht="15" hidden="false" customHeight="false" outlineLevel="0" collapsed="false"/>
    <row r="65567" customFormat="false" ht="15" hidden="false" customHeight="false" outlineLevel="0" collapsed="false"/>
    <row r="65568" customFormat="false" ht="15" hidden="false" customHeight="false" outlineLevel="0" collapsed="false"/>
    <row r="65569" customFormat="false" ht="15" hidden="false" customHeight="false" outlineLevel="0" collapsed="false"/>
    <row r="65570" customFormat="false" ht="15" hidden="false" customHeight="false" outlineLevel="0" collapsed="false"/>
    <row r="65571" customFormat="false" ht="15" hidden="false" customHeight="false" outlineLevel="0" collapsed="false"/>
    <row r="65572" customFormat="false" ht="15" hidden="false" customHeight="false" outlineLevel="0" collapsed="false"/>
    <row r="65573" customFormat="false" ht="15" hidden="false" customHeight="false" outlineLevel="0" collapsed="false"/>
    <row r="65574" customFormat="false" ht="15" hidden="false" customHeight="false" outlineLevel="0" collapsed="false"/>
    <row r="65575" customFormat="false" ht="15" hidden="false" customHeight="false" outlineLevel="0" collapsed="false"/>
    <row r="65576" customFormat="false" ht="15" hidden="false" customHeight="false" outlineLevel="0" collapsed="false"/>
    <row r="65577" customFormat="false" ht="15" hidden="false" customHeight="false" outlineLevel="0" collapsed="false"/>
    <row r="65578" customFormat="false" ht="15" hidden="false" customHeight="false" outlineLevel="0" collapsed="false"/>
    <row r="65579" customFormat="false" ht="15" hidden="false" customHeight="false" outlineLevel="0" collapsed="false"/>
    <row r="65580" customFormat="false" ht="15" hidden="false" customHeight="false" outlineLevel="0" collapsed="false"/>
    <row r="65581" customFormat="false" ht="15" hidden="false" customHeight="false" outlineLevel="0" collapsed="false"/>
    <row r="65582" customFormat="false" ht="15" hidden="false" customHeight="false" outlineLevel="0" collapsed="false"/>
    <row r="65583" customFormat="false" ht="15" hidden="false" customHeight="false" outlineLevel="0" collapsed="false"/>
    <row r="65584" customFormat="false" ht="15" hidden="false" customHeight="false" outlineLevel="0" collapsed="false"/>
    <row r="65585" customFormat="false" ht="15" hidden="false" customHeight="false" outlineLevel="0" collapsed="false"/>
    <row r="65586" customFormat="false" ht="15" hidden="false" customHeight="false" outlineLevel="0" collapsed="false"/>
    <row r="65587" customFormat="false" ht="15" hidden="false" customHeight="false" outlineLevel="0" collapsed="false"/>
    <row r="65588" customFormat="false" ht="15" hidden="false" customHeight="false" outlineLevel="0" collapsed="false"/>
    <row r="65589" customFormat="false" ht="15" hidden="false" customHeight="false" outlineLevel="0" collapsed="false"/>
    <row r="65590" customFormat="false" ht="15" hidden="false" customHeight="false" outlineLevel="0" collapsed="false"/>
    <row r="65591" customFormat="false" ht="15" hidden="false" customHeight="false" outlineLevel="0" collapsed="false"/>
    <row r="65592" customFormat="false" ht="15" hidden="false" customHeight="false" outlineLevel="0" collapsed="false"/>
    <row r="65593" customFormat="false" ht="15" hidden="false" customHeight="false" outlineLevel="0" collapsed="false"/>
    <row r="65594" customFormat="false" ht="15" hidden="false" customHeight="false" outlineLevel="0" collapsed="false"/>
    <row r="65595" customFormat="false" ht="15" hidden="false" customHeight="false" outlineLevel="0" collapsed="false"/>
    <row r="65596" customFormat="false" ht="15" hidden="false" customHeight="false" outlineLevel="0" collapsed="false"/>
    <row r="65597" customFormat="false" ht="15" hidden="false" customHeight="false" outlineLevel="0" collapsed="false"/>
    <row r="65598" customFormat="false" ht="15" hidden="false" customHeight="false" outlineLevel="0" collapsed="false"/>
    <row r="65599" customFormat="false" ht="15" hidden="false" customHeight="false" outlineLevel="0" collapsed="false"/>
    <row r="65600" customFormat="false" ht="15" hidden="false" customHeight="false" outlineLevel="0" collapsed="false"/>
    <row r="65601" customFormat="false" ht="15" hidden="false" customHeight="false" outlineLevel="0" collapsed="false"/>
    <row r="65602" customFormat="false" ht="15" hidden="false" customHeight="false" outlineLevel="0" collapsed="false"/>
    <row r="65603" customFormat="false" ht="15" hidden="false" customHeight="false" outlineLevel="0" collapsed="false"/>
    <row r="65604" customFormat="false" ht="15" hidden="false" customHeight="false" outlineLevel="0" collapsed="false"/>
    <row r="65605" customFormat="false" ht="15" hidden="false" customHeight="false" outlineLevel="0" collapsed="false"/>
    <row r="65606" customFormat="false" ht="15" hidden="false" customHeight="false" outlineLevel="0" collapsed="false"/>
    <row r="65607" customFormat="false" ht="15" hidden="false" customHeight="false" outlineLevel="0" collapsed="false"/>
    <row r="65608" customFormat="false" ht="15" hidden="false" customHeight="false" outlineLevel="0" collapsed="false"/>
    <row r="65609" customFormat="false" ht="15" hidden="false" customHeight="false" outlineLevel="0" collapsed="false"/>
    <row r="65610" customFormat="false" ht="15" hidden="false" customHeight="false" outlineLevel="0" collapsed="false"/>
    <row r="65611" customFormat="false" ht="15" hidden="false" customHeight="false" outlineLevel="0" collapsed="false"/>
    <row r="65612" customFormat="false" ht="15" hidden="false" customHeight="false" outlineLevel="0" collapsed="false"/>
    <row r="65613" customFormat="false" ht="15" hidden="false" customHeight="false" outlineLevel="0" collapsed="false"/>
    <row r="65614" customFormat="false" ht="15" hidden="false" customHeight="false" outlineLevel="0" collapsed="false"/>
    <row r="65615" customFormat="false" ht="15" hidden="false" customHeight="false" outlineLevel="0" collapsed="false"/>
    <row r="65616" customFormat="false" ht="15" hidden="false" customHeight="false" outlineLevel="0" collapsed="false"/>
    <row r="65617" customFormat="false" ht="15" hidden="false" customHeight="false" outlineLevel="0" collapsed="false"/>
    <row r="65618" customFormat="false" ht="15" hidden="false" customHeight="false" outlineLevel="0" collapsed="false"/>
    <row r="65619" customFormat="false" ht="15" hidden="false" customHeight="false" outlineLevel="0" collapsed="false"/>
    <row r="65620" customFormat="false" ht="15" hidden="false" customHeight="false" outlineLevel="0" collapsed="false"/>
    <row r="65621" customFormat="false" ht="15" hidden="false" customHeight="false" outlineLevel="0" collapsed="false"/>
    <row r="65622" customFormat="false" ht="15" hidden="false" customHeight="false" outlineLevel="0" collapsed="false"/>
    <row r="65623" customFormat="false" ht="15" hidden="false" customHeight="false" outlineLevel="0" collapsed="false"/>
    <row r="65624" customFormat="false" ht="15" hidden="false" customHeight="false" outlineLevel="0" collapsed="false"/>
    <row r="65625" customFormat="false" ht="15" hidden="false" customHeight="false" outlineLevel="0" collapsed="false"/>
    <row r="65626" customFormat="false" ht="15" hidden="false" customHeight="false" outlineLevel="0" collapsed="false"/>
    <row r="65627" customFormat="false" ht="15" hidden="false" customHeight="false" outlineLevel="0" collapsed="false"/>
    <row r="65628" customFormat="false" ht="15" hidden="false" customHeight="false" outlineLevel="0" collapsed="false"/>
    <row r="65629" customFormat="false" ht="15" hidden="false" customHeight="false" outlineLevel="0" collapsed="false"/>
    <row r="65630" customFormat="false" ht="15" hidden="false" customHeight="false" outlineLevel="0" collapsed="false"/>
    <row r="65631" customFormat="false" ht="15" hidden="false" customHeight="false" outlineLevel="0" collapsed="false"/>
    <row r="65632" customFormat="false" ht="15" hidden="false" customHeight="false" outlineLevel="0" collapsed="false"/>
    <row r="65633" customFormat="false" ht="15" hidden="false" customHeight="false" outlineLevel="0" collapsed="false"/>
    <row r="65634" customFormat="false" ht="15" hidden="false" customHeight="false" outlineLevel="0" collapsed="false"/>
    <row r="65635" customFormat="false" ht="15" hidden="false" customHeight="false" outlineLevel="0" collapsed="false"/>
    <row r="65636" customFormat="false" ht="15" hidden="false" customHeight="false" outlineLevel="0" collapsed="false"/>
    <row r="65637" customFormat="false" ht="15" hidden="false" customHeight="false" outlineLevel="0" collapsed="false"/>
    <row r="65638" customFormat="false" ht="15" hidden="false" customHeight="false" outlineLevel="0" collapsed="false"/>
    <row r="65639" customFormat="false" ht="15" hidden="false" customHeight="false" outlineLevel="0" collapsed="false"/>
    <row r="65640" customFormat="false" ht="15" hidden="false" customHeight="false" outlineLevel="0" collapsed="false"/>
    <row r="65641" customFormat="false" ht="15" hidden="false" customHeight="false" outlineLevel="0" collapsed="false"/>
    <row r="65642" customFormat="false" ht="15" hidden="false" customHeight="false" outlineLevel="0" collapsed="false"/>
    <row r="65643" customFormat="false" ht="15" hidden="false" customHeight="false" outlineLevel="0" collapsed="false"/>
    <row r="65644" customFormat="false" ht="15" hidden="false" customHeight="false" outlineLevel="0" collapsed="false"/>
    <row r="65645" customFormat="false" ht="15" hidden="false" customHeight="false" outlineLevel="0" collapsed="false"/>
    <row r="65646" customFormat="false" ht="15" hidden="false" customHeight="false" outlineLevel="0" collapsed="false"/>
    <row r="65647" customFormat="false" ht="15" hidden="false" customHeight="false" outlineLevel="0" collapsed="false"/>
    <row r="65648" customFormat="false" ht="15" hidden="false" customHeight="false" outlineLevel="0" collapsed="false"/>
    <row r="65649" customFormat="false" ht="15" hidden="false" customHeight="false" outlineLevel="0" collapsed="false"/>
    <row r="65650" customFormat="false" ht="15" hidden="false" customHeight="false" outlineLevel="0" collapsed="false"/>
    <row r="65651" customFormat="false" ht="15" hidden="false" customHeight="false" outlineLevel="0" collapsed="false"/>
    <row r="65652" customFormat="false" ht="15" hidden="false" customHeight="false" outlineLevel="0" collapsed="false"/>
    <row r="65653" customFormat="false" ht="15" hidden="false" customHeight="false" outlineLevel="0" collapsed="false"/>
    <row r="65654" customFormat="false" ht="15" hidden="false" customHeight="false" outlineLevel="0" collapsed="false"/>
    <row r="65655" customFormat="false" ht="15" hidden="false" customHeight="false" outlineLevel="0" collapsed="false"/>
    <row r="65656" customFormat="false" ht="15" hidden="false" customHeight="false" outlineLevel="0" collapsed="false"/>
    <row r="65657" customFormat="false" ht="15" hidden="false" customHeight="false" outlineLevel="0" collapsed="false"/>
    <row r="65658" customFormat="false" ht="15" hidden="false" customHeight="false" outlineLevel="0" collapsed="false"/>
    <row r="65659" customFormat="false" ht="15" hidden="false" customHeight="false" outlineLevel="0" collapsed="false"/>
    <row r="65660" customFormat="false" ht="15" hidden="false" customHeight="false" outlineLevel="0" collapsed="false"/>
    <row r="65661" customFormat="false" ht="15" hidden="false" customHeight="false" outlineLevel="0" collapsed="false"/>
    <row r="65662" customFormat="false" ht="15" hidden="false" customHeight="false" outlineLevel="0" collapsed="false"/>
    <row r="65663" customFormat="false" ht="15" hidden="false" customHeight="false" outlineLevel="0" collapsed="false"/>
    <row r="65664" customFormat="false" ht="15" hidden="false" customHeight="false" outlineLevel="0" collapsed="false"/>
    <row r="65665" customFormat="false" ht="15" hidden="false" customHeight="false" outlineLevel="0" collapsed="false"/>
    <row r="65666" customFormat="false" ht="15" hidden="false" customHeight="false" outlineLevel="0" collapsed="false"/>
    <row r="65667" customFormat="false" ht="15" hidden="false" customHeight="false" outlineLevel="0" collapsed="false"/>
    <row r="65668" customFormat="false" ht="15" hidden="false" customHeight="false" outlineLevel="0" collapsed="false"/>
    <row r="65669" customFormat="false" ht="15" hidden="false" customHeight="false" outlineLevel="0" collapsed="false"/>
    <row r="65670" customFormat="false" ht="15" hidden="false" customHeight="false" outlineLevel="0" collapsed="false"/>
    <row r="65671" customFormat="false" ht="15" hidden="false" customHeight="false" outlineLevel="0" collapsed="false"/>
    <row r="65672" customFormat="false" ht="15" hidden="false" customHeight="false" outlineLevel="0" collapsed="false"/>
    <row r="65673" customFormat="false" ht="15" hidden="false" customHeight="false" outlineLevel="0" collapsed="false"/>
    <row r="65674" customFormat="false" ht="15" hidden="false" customHeight="false" outlineLevel="0" collapsed="false"/>
    <row r="65675" customFormat="false" ht="15" hidden="false" customHeight="false" outlineLevel="0" collapsed="false"/>
    <row r="65676" customFormat="false" ht="15" hidden="false" customHeight="false" outlineLevel="0" collapsed="false"/>
    <row r="65677" customFormat="false" ht="15" hidden="false" customHeight="false" outlineLevel="0" collapsed="false"/>
    <row r="65678" customFormat="false" ht="15" hidden="false" customHeight="false" outlineLevel="0" collapsed="false"/>
    <row r="65679" customFormat="false" ht="15" hidden="false" customHeight="false" outlineLevel="0" collapsed="false"/>
    <row r="65680" customFormat="false" ht="15" hidden="false" customHeight="false" outlineLevel="0" collapsed="false"/>
    <row r="65681" customFormat="false" ht="15" hidden="false" customHeight="false" outlineLevel="0" collapsed="false"/>
    <row r="65682" customFormat="false" ht="15" hidden="false" customHeight="false" outlineLevel="0" collapsed="false"/>
    <row r="65683" customFormat="false" ht="15" hidden="false" customHeight="false" outlineLevel="0" collapsed="false"/>
    <row r="65684" customFormat="false" ht="15" hidden="false" customHeight="false" outlineLevel="0" collapsed="false"/>
    <row r="65685" customFormat="false" ht="15" hidden="false" customHeight="false" outlineLevel="0" collapsed="false"/>
    <row r="65686" customFormat="false" ht="15" hidden="false" customHeight="false" outlineLevel="0" collapsed="false"/>
    <row r="65687" customFormat="false" ht="15" hidden="false" customHeight="false" outlineLevel="0" collapsed="false"/>
    <row r="65688" customFormat="false" ht="15" hidden="false" customHeight="false" outlineLevel="0" collapsed="false"/>
    <row r="65689" customFormat="false" ht="15" hidden="false" customHeight="false" outlineLevel="0" collapsed="false"/>
    <row r="65690" customFormat="false" ht="15" hidden="false" customHeight="false" outlineLevel="0" collapsed="false"/>
    <row r="65691" customFormat="false" ht="15" hidden="false" customHeight="false" outlineLevel="0" collapsed="false"/>
    <row r="65692" customFormat="false" ht="15" hidden="false" customHeight="false" outlineLevel="0" collapsed="false"/>
    <row r="65693" customFormat="false" ht="15" hidden="false" customHeight="false" outlineLevel="0" collapsed="false"/>
    <row r="65694" customFormat="false" ht="15" hidden="false" customHeight="false" outlineLevel="0" collapsed="false"/>
    <row r="65695" customFormat="false" ht="15" hidden="false" customHeight="false" outlineLevel="0" collapsed="false"/>
    <row r="65696" customFormat="false" ht="15" hidden="false" customHeight="false" outlineLevel="0" collapsed="false"/>
    <row r="65697" customFormat="false" ht="15" hidden="false" customHeight="false" outlineLevel="0" collapsed="false"/>
    <row r="65698" customFormat="false" ht="15" hidden="false" customHeight="false" outlineLevel="0" collapsed="false"/>
    <row r="65699" customFormat="false" ht="15" hidden="false" customHeight="false" outlineLevel="0" collapsed="false"/>
    <row r="65700" customFormat="false" ht="15" hidden="false" customHeight="false" outlineLevel="0" collapsed="false"/>
    <row r="65701" customFormat="false" ht="15" hidden="false" customHeight="false" outlineLevel="0" collapsed="false"/>
    <row r="65702" customFormat="false" ht="15" hidden="false" customHeight="false" outlineLevel="0" collapsed="false"/>
    <row r="65703" customFormat="false" ht="15" hidden="false" customHeight="false" outlineLevel="0" collapsed="false"/>
    <row r="65704" customFormat="false" ht="15" hidden="false" customHeight="false" outlineLevel="0" collapsed="false"/>
    <row r="65705" customFormat="false" ht="15" hidden="false" customHeight="false" outlineLevel="0" collapsed="false"/>
    <row r="65706" customFormat="false" ht="15" hidden="false" customHeight="false" outlineLevel="0" collapsed="false"/>
    <row r="65707" customFormat="false" ht="15" hidden="false" customHeight="false" outlineLevel="0" collapsed="false"/>
    <row r="65708" customFormat="false" ht="15" hidden="false" customHeight="false" outlineLevel="0" collapsed="false"/>
    <row r="65709" customFormat="false" ht="15" hidden="false" customHeight="false" outlineLevel="0" collapsed="false"/>
    <row r="65710" customFormat="false" ht="15" hidden="false" customHeight="false" outlineLevel="0" collapsed="false"/>
    <row r="65711" customFormat="false" ht="15" hidden="false" customHeight="false" outlineLevel="0" collapsed="false"/>
    <row r="65712" customFormat="false" ht="15" hidden="false" customHeight="false" outlineLevel="0" collapsed="false"/>
    <row r="65713" customFormat="false" ht="15" hidden="false" customHeight="false" outlineLevel="0" collapsed="false"/>
    <row r="65714" customFormat="false" ht="15" hidden="false" customHeight="false" outlineLevel="0" collapsed="false"/>
    <row r="65715" customFormat="false" ht="15" hidden="false" customHeight="false" outlineLevel="0" collapsed="false"/>
    <row r="65716" customFormat="false" ht="15" hidden="false" customHeight="false" outlineLevel="0" collapsed="false"/>
    <row r="65717" customFormat="false" ht="15" hidden="false" customHeight="false" outlineLevel="0" collapsed="false"/>
    <row r="65718" customFormat="false" ht="15" hidden="false" customHeight="false" outlineLevel="0" collapsed="false"/>
    <row r="65719" customFormat="false" ht="15" hidden="false" customHeight="false" outlineLevel="0" collapsed="false"/>
    <row r="65720" customFormat="false" ht="15" hidden="false" customHeight="false" outlineLevel="0" collapsed="false"/>
    <row r="65721" customFormat="false" ht="15" hidden="false" customHeight="false" outlineLevel="0" collapsed="false"/>
    <row r="65722" customFormat="false" ht="15" hidden="false" customHeight="false" outlineLevel="0" collapsed="false"/>
    <row r="65723" customFormat="false" ht="15" hidden="false" customHeight="false" outlineLevel="0" collapsed="false"/>
    <row r="65724" customFormat="false" ht="15" hidden="false" customHeight="false" outlineLevel="0" collapsed="false"/>
    <row r="65725" customFormat="false" ht="15" hidden="false" customHeight="false" outlineLevel="0" collapsed="false"/>
    <row r="65726" customFormat="false" ht="15" hidden="false" customHeight="false" outlineLevel="0" collapsed="false"/>
    <row r="65727" customFormat="false" ht="15" hidden="false" customHeight="false" outlineLevel="0" collapsed="false"/>
    <row r="65728" customFormat="false" ht="15" hidden="false" customHeight="false" outlineLevel="0" collapsed="false"/>
    <row r="65729" customFormat="false" ht="15" hidden="false" customHeight="false" outlineLevel="0" collapsed="false"/>
    <row r="65730" customFormat="false" ht="15" hidden="false" customHeight="false" outlineLevel="0" collapsed="false"/>
    <row r="65731" customFormat="false" ht="15" hidden="false" customHeight="false" outlineLevel="0" collapsed="false"/>
    <row r="65732" customFormat="false" ht="15" hidden="false" customHeight="false" outlineLevel="0" collapsed="false"/>
    <row r="65733" customFormat="false" ht="15" hidden="false" customHeight="false" outlineLevel="0" collapsed="false"/>
    <row r="65734" customFormat="false" ht="15" hidden="false" customHeight="false" outlineLevel="0" collapsed="false"/>
    <row r="65735" customFormat="false" ht="15" hidden="false" customHeight="false" outlineLevel="0" collapsed="false"/>
    <row r="65736" customFormat="false" ht="15" hidden="false" customHeight="false" outlineLevel="0" collapsed="false"/>
    <row r="65737" customFormat="false" ht="15" hidden="false" customHeight="false" outlineLevel="0" collapsed="false"/>
    <row r="65738" customFormat="false" ht="15" hidden="false" customHeight="false" outlineLevel="0" collapsed="false"/>
    <row r="65739" customFormat="false" ht="15" hidden="false" customHeight="false" outlineLevel="0" collapsed="false"/>
    <row r="65740" customFormat="false" ht="15" hidden="false" customHeight="false" outlineLevel="0" collapsed="false"/>
    <row r="65741" customFormat="false" ht="15" hidden="false" customHeight="false" outlineLevel="0" collapsed="false"/>
    <row r="65742" customFormat="false" ht="15" hidden="false" customHeight="false" outlineLevel="0" collapsed="false"/>
    <row r="65743" customFormat="false" ht="15" hidden="false" customHeight="false" outlineLevel="0" collapsed="false"/>
    <row r="65744" customFormat="false" ht="15" hidden="false" customHeight="false" outlineLevel="0" collapsed="false"/>
    <row r="65745" customFormat="false" ht="15" hidden="false" customHeight="false" outlineLevel="0" collapsed="false"/>
    <row r="65746" customFormat="false" ht="15" hidden="false" customHeight="false" outlineLevel="0" collapsed="false"/>
    <row r="65747" customFormat="false" ht="15" hidden="false" customHeight="false" outlineLevel="0" collapsed="false"/>
    <row r="65748" customFormat="false" ht="15" hidden="false" customHeight="false" outlineLevel="0" collapsed="false"/>
    <row r="65749" customFormat="false" ht="15" hidden="false" customHeight="false" outlineLevel="0" collapsed="false"/>
    <row r="65750" customFormat="false" ht="15" hidden="false" customHeight="false" outlineLevel="0" collapsed="false"/>
    <row r="65751" customFormat="false" ht="15" hidden="false" customHeight="false" outlineLevel="0" collapsed="false"/>
    <row r="65752" customFormat="false" ht="15" hidden="false" customHeight="false" outlineLevel="0" collapsed="false"/>
    <row r="65753" customFormat="false" ht="15" hidden="false" customHeight="false" outlineLevel="0" collapsed="false"/>
    <row r="65754" customFormat="false" ht="15" hidden="false" customHeight="false" outlineLevel="0" collapsed="false"/>
    <row r="65755" customFormat="false" ht="15" hidden="false" customHeight="false" outlineLevel="0" collapsed="false"/>
    <row r="65756" customFormat="false" ht="15" hidden="false" customHeight="false" outlineLevel="0" collapsed="false"/>
    <row r="65757" customFormat="false" ht="15" hidden="false" customHeight="false" outlineLevel="0" collapsed="false"/>
    <row r="65758" customFormat="false" ht="15" hidden="false" customHeight="false" outlineLevel="0" collapsed="false"/>
    <row r="65759" customFormat="false" ht="15" hidden="false" customHeight="false" outlineLevel="0" collapsed="false"/>
    <row r="65760" customFormat="false" ht="15" hidden="false" customHeight="false" outlineLevel="0" collapsed="false"/>
    <row r="65761" customFormat="false" ht="15" hidden="false" customHeight="false" outlineLevel="0" collapsed="false"/>
    <row r="65762" customFormat="false" ht="15" hidden="false" customHeight="false" outlineLevel="0" collapsed="false"/>
    <row r="65763" customFormat="false" ht="15" hidden="false" customHeight="false" outlineLevel="0" collapsed="false"/>
    <row r="65764" customFormat="false" ht="15" hidden="false" customHeight="false" outlineLevel="0" collapsed="false"/>
    <row r="65765" customFormat="false" ht="15" hidden="false" customHeight="false" outlineLevel="0" collapsed="false"/>
    <row r="65766" customFormat="false" ht="15" hidden="false" customHeight="false" outlineLevel="0" collapsed="false"/>
    <row r="65767" customFormat="false" ht="15" hidden="false" customHeight="false" outlineLevel="0" collapsed="false"/>
    <row r="65768" customFormat="false" ht="15" hidden="false" customHeight="false" outlineLevel="0" collapsed="false"/>
    <row r="65769" customFormat="false" ht="15" hidden="false" customHeight="false" outlineLevel="0" collapsed="false"/>
    <row r="65770" customFormat="false" ht="15" hidden="false" customHeight="false" outlineLevel="0" collapsed="false"/>
    <row r="65771" customFormat="false" ht="15" hidden="false" customHeight="false" outlineLevel="0" collapsed="false"/>
    <row r="65772" customFormat="false" ht="15" hidden="false" customHeight="false" outlineLevel="0" collapsed="false"/>
    <row r="65773" customFormat="false" ht="15" hidden="false" customHeight="false" outlineLevel="0" collapsed="false"/>
    <row r="65774" customFormat="false" ht="15" hidden="false" customHeight="false" outlineLevel="0" collapsed="false"/>
    <row r="65775" customFormat="false" ht="15" hidden="false" customHeight="false" outlineLevel="0" collapsed="false"/>
    <row r="65776" customFormat="false" ht="15" hidden="false" customHeight="false" outlineLevel="0" collapsed="false"/>
    <row r="65777" customFormat="false" ht="15" hidden="false" customHeight="false" outlineLevel="0" collapsed="false"/>
    <row r="65778" customFormat="false" ht="15" hidden="false" customHeight="false" outlineLevel="0" collapsed="false"/>
    <row r="65779" customFormat="false" ht="15" hidden="false" customHeight="false" outlineLevel="0" collapsed="false"/>
    <row r="65780" customFormat="false" ht="15" hidden="false" customHeight="false" outlineLevel="0" collapsed="false"/>
    <row r="65781" customFormat="false" ht="15" hidden="false" customHeight="false" outlineLevel="0" collapsed="false"/>
    <row r="65782" customFormat="false" ht="15" hidden="false" customHeight="false" outlineLevel="0" collapsed="false"/>
    <row r="65783" customFormat="false" ht="15" hidden="false" customHeight="false" outlineLevel="0" collapsed="false"/>
    <row r="65784" customFormat="false" ht="15" hidden="false" customHeight="false" outlineLevel="0" collapsed="false"/>
    <row r="65785" customFormat="false" ht="15" hidden="false" customHeight="false" outlineLevel="0" collapsed="false"/>
    <row r="65786" customFormat="false" ht="15" hidden="false" customHeight="false" outlineLevel="0" collapsed="false"/>
    <row r="65787" customFormat="false" ht="15" hidden="false" customHeight="false" outlineLevel="0" collapsed="false"/>
    <row r="65788" customFormat="false" ht="15" hidden="false" customHeight="false" outlineLevel="0" collapsed="false"/>
    <row r="65789" customFormat="false" ht="15" hidden="false" customHeight="false" outlineLevel="0" collapsed="false"/>
    <row r="65790" customFormat="false" ht="15" hidden="false" customHeight="false" outlineLevel="0" collapsed="false"/>
    <row r="65791" customFormat="false" ht="15" hidden="false" customHeight="false" outlineLevel="0" collapsed="false"/>
    <row r="65792" customFormat="false" ht="15" hidden="false" customHeight="false" outlineLevel="0" collapsed="false"/>
    <row r="65793" customFormat="false" ht="15" hidden="false" customHeight="false" outlineLevel="0" collapsed="false"/>
    <row r="65794" customFormat="false" ht="15" hidden="false" customHeight="false" outlineLevel="0" collapsed="false"/>
    <row r="65795" customFormat="false" ht="15" hidden="false" customHeight="false" outlineLevel="0" collapsed="false"/>
    <row r="65796" customFormat="false" ht="15" hidden="false" customHeight="false" outlineLevel="0" collapsed="false"/>
    <row r="65797" customFormat="false" ht="15" hidden="false" customHeight="false" outlineLevel="0" collapsed="false"/>
    <row r="65798" customFormat="false" ht="15" hidden="false" customHeight="false" outlineLevel="0" collapsed="false"/>
    <row r="65799" customFormat="false" ht="15" hidden="false" customHeight="false" outlineLevel="0" collapsed="false"/>
    <row r="65800" customFormat="false" ht="15" hidden="false" customHeight="false" outlineLevel="0" collapsed="false"/>
    <row r="65801" customFormat="false" ht="15" hidden="false" customHeight="false" outlineLevel="0" collapsed="false"/>
    <row r="65802" customFormat="false" ht="15" hidden="false" customHeight="false" outlineLevel="0" collapsed="false"/>
    <row r="65803" customFormat="false" ht="15" hidden="false" customHeight="false" outlineLevel="0" collapsed="false"/>
    <row r="65804" customFormat="false" ht="15" hidden="false" customHeight="false" outlineLevel="0" collapsed="false"/>
    <row r="65805" customFormat="false" ht="15" hidden="false" customHeight="false" outlineLevel="0" collapsed="false"/>
    <row r="65806" customFormat="false" ht="15" hidden="false" customHeight="false" outlineLevel="0" collapsed="false"/>
    <row r="65807" customFormat="false" ht="15" hidden="false" customHeight="false" outlineLevel="0" collapsed="false"/>
    <row r="65808" customFormat="false" ht="15" hidden="false" customHeight="false" outlineLevel="0" collapsed="false"/>
    <row r="65809" customFormat="false" ht="15" hidden="false" customHeight="false" outlineLevel="0" collapsed="false"/>
    <row r="65810" customFormat="false" ht="15" hidden="false" customHeight="false" outlineLevel="0" collapsed="false"/>
    <row r="65811" customFormat="false" ht="15" hidden="false" customHeight="false" outlineLevel="0" collapsed="false"/>
    <row r="65812" customFormat="false" ht="15" hidden="false" customHeight="false" outlineLevel="0" collapsed="false"/>
    <row r="65813" customFormat="false" ht="15" hidden="false" customHeight="false" outlineLevel="0" collapsed="false"/>
    <row r="65814" customFormat="false" ht="15" hidden="false" customHeight="false" outlineLevel="0" collapsed="false"/>
    <row r="65815" customFormat="false" ht="15" hidden="false" customHeight="false" outlineLevel="0" collapsed="false"/>
    <row r="65816" customFormat="false" ht="15" hidden="false" customHeight="false" outlineLevel="0" collapsed="false"/>
    <row r="65817" customFormat="false" ht="15" hidden="false" customHeight="false" outlineLevel="0" collapsed="false"/>
    <row r="65818" customFormat="false" ht="15" hidden="false" customHeight="false" outlineLevel="0" collapsed="false"/>
    <row r="65819" customFormat="false" ht="15" hidden="false" customHeight="false" outlineLevel="0" collapsed="false"/>
    <row r="65820" customFormat="false" ht="15" hidden="false" customHeight="false" outlineLevel="0" collapsed="false"/>
    <row r="65821" customFormat="false" ht="15" hidden="false" customHeight="false" outlineLevel="0" collapsed="false"/>
    <row r="65822" customFormat="false" ht="15" hidden="false" customHeight="false" outlineLevel="0" collapsed="false"/>
    <row r="65823" customFormat="false" ht="15" hidden="false" customHeight="false" outlineLevel="0" collapsed="false"/>
    <row r="65824" customFormat="false" ht="15" hidden="false" customHeight="false" outlineLevel="0" collapsed="false"/>
    <row r="65825" customFormat="false" ht="15" hidden="false" customHeight="false" outlineLevel="0" collapsed="false"/>
    <row r="65826" customFormat="false" ht="15" hidden="false" customHeight="false" outlineLevel="0" collapsed="false"/>
    <row r="65827" customFormat="false" ht="15" hidden="false" customHeight="false" outlineLevel="0" collapsed="false"/>
    <row r="65828" customFormat="false" ht="15" hidden="false" customHeight="false" outlineLevel="0" collapsed="false"/>
    <row r="65829" customFormat="false" ht="15" hidden="false" customHeight="false" outlineLevel="0" collapsed="false"/>
    <row r="65830" customFormat="false" ht="15" hidden="false" customHeight="false" outlineLevel="0" collapsed="false"/>
    <row r="65831" customFormat="false" ht="15" hidden="false" customHeight="false" outlineLevel="0" collapsed="false"/>
    <row r="65832" customFormat="false" ht="15" hidden="false" customHeight="false" outlineLevel="0" collapsed="false"/>
    <row r="65833" customFormat="false" ht="15" hidden="false" customHeight="false" outlineLevel="0" collapsed="false"/>
    <row r="65834" customFormat="false" ht="15" hidden="false" customHeight="false" outlineLevel="0" collapsed="false"/>
    <row r="65835" customFormat="false" ht="15" hidden="false" customHeight="false" outlineLevel="0" collapsed="false"/>
    <row r="65836" customFormat="false" ht="15" hidden="false" customHeight="false" outlineLevel="0" collapsed="false"/>
    <row r="65837" customFormat="false" ht="15" hidden="false" customHeight="false" outlineLevel="0" collapsed="false"/>
    <row r="65838" customFormat="false" ht="15" hidden="false" customHeight="false" outlineLevel="0" collapsed="false"/>
    <row r="65839" customFormat="false" ht="15" hidden="false" customHeight="false" outlineLevel="0" collapsed="false"/>
    <row r="65840" customFormat="false" ht="15" hidden="false" customHeight="false" outlineLevel="0" collapsed="false"/>
    <row r="65841" customFormat="false" ht="15" hidden="false" customHeight="false" outlineLevel="0" collapsed="false"/>
    <row r="65842" customFormat="false" ht="15" hidden="false" customHeight="false" outlineLevel="0" collapsed="false"/>
    <row r="65843" customFormat="false" ht="15" hidden="false" customHeight="false" outlineLevel="0" collapsed="false"/>
    <row r="65844" customFormat="false" ht="15" hidden="false" customHeight="false" outlineLevel="0" collapsed="false"/>
    <row r="65845" customFormat="false" ht="15" hidden="false" customHeight="false" outlineLevel="0" collapsed="false"/>
    <row r="65846" customFormat="false" ht="15" hidden="false" customHeight="false" outlineLevel="0" collapsed="false"/>
    <row r="65847" customFormat="false" ht="15" hidden="false" customHeight="false" outlineLevel="0" collapsed="false"/>
    <row r="65848" customFormat="false" ht="15" hidden="false" customHeight="false" outlineLevel="0" collapsed="false"/>
    <row r="65849" customFormat="false" ht="15" hidden="false" customHeight="false" outlineLevel="0" collapsed="false"/>
    <row r="65850" customFormat="false" ht="15" hidden="false" customHeight="false" outlineLevel="0" collapsed="false"/>
    <row r="65851" customFormat="false" ht="15" hidden="false" customHeight="false" outlineLevel="0" collapsed="false"/>
    <row r="65852" customFormat="false" ht="15" hidden="false" customHeight="false" outlineLevel="0" collapsed="false"/>
    <row r="65853" customFormat="false" ht="15" hidden="false" customHeight="false" outlineLevel="0" collapsed="false"/>
    <row r="65854" customFormat="false" ht="15" hidden="false" customHeight="false" outlineLevel="0" collapsed="false"/>
    <row r="65855" customFormat="false" ht="15" hidden="false" customHeight="false" outlineLevel="0" collapsed="false"/>
    <row r="65856" customFormat="false" ht="15" hidden="false" customHeight="false" outlineLevel="0" collapsed="false"/>
    <row r="65857" customFormat="false" ht="15" hidden="false" customHeight="false" outlineLevel="0" collapsed="false"/>
    <row r="65858" customFormat="false" ht="15" hidden="false" customHeight="false" outlineLevel="0" collapsed="false"/>
    <row r="65859" customFormat="false" ht="15" hidden="false" customHeight="false" outlineLevel="0" collapsed="false"/>
    <row r="65860" customFormat="false" ht="15" hidden="false" customHeight="false" outlineLevel="0" collapsed="false"/>
    <row r="65861" customFormat="false" ht="15" hidden="false" customHeight="false" outlineLevel="0" collapsed="false"/>
    <row r="65862" customFormat="false" ht="15" hidden="false" customHeight="false" outlineLevel="0" collapsed="false"/>
    <row r="65863" customFormat="false" ht="15" hidden="false" customHeight="false" outlineLevel="0" collapsed="false"/>
    <row r="65864" customFormat="false" ht="15" hidden="false" customHeight="false" outlineLevel="0" collapsed="false"/>
    <row r="65865" customFormat="false" ht="15" hidden="false" customHeight="false" outlineLevel="0" collapsed="false"/>
    <row r="65866" customFormat="false" ht="15" hidden="false" customHeight="false" outlineLevel="0" collapsed="false"/>
    <row r="65867" customFormat="false" ht="15" hidden="false" customHeight="false" outlineLevel="0" collapsed="false"/>
    <row r="65868" customFormat="false" ht="15" hidden="false" customHeight="false" outlineLevel="0" collapsed="false"/>
    <row r="65869" customFormat="false" ht="15" hidden="false" customHeight="false" outlineLevel="0" collapsed="false"/>
    <row r="65870" customFormat="false" ht="15" hidden="false" customHeight="false" outlineLevel="0" collapsed="false"/>
    <row r="65871" customFormat="false" ht="15" hidden="false" customHeight="false" outlineLevel="0" collapsed="false"/>
    <row r="65872" customFormat="false" ht="15" hidden="false" customHeight="false" outlineLevel="0" collapsed="false"/>
    <row r="65873" customFormat="false" ht="15" hidden="false" customHeight="false" outlineLevel="0" collapsed="false"/>
    <row r="65874" customFormat="false" ht="15" hidden="false" customHeight="false" outlineLevel="0" collapsed="false"/>
    <row r="65875" customFormat="false" ht="15" hidden="false" customHeight="false" outlineLevel="0" collapsed="false"/>
    <row r="65876" customFormat="false" ht="15" hidden="false" customHeight="false" outlineLevel="0" collapsed="false"/>
    <row r="65877" customFormat="false" ht="15" hidden="false" customHeight="false" outlineLevel="0" collapsed="false"/>
    <row r="65878" customFormat="false" ht="15" hidden="false" customHeight="false" outlineLevel="0" collapsed="false"/>
    <row r="65879" customFormat="false" ht="15" hidden="false" customHeight="false" outlineLevel="0" collapsed="false"/>
    <row r="65880" customFormat="false" ht="15" hidden="false" customHeight="false" outlineLevel="0" collapsed="false"/>
    <row r="65881" customFormat="false" ht="15" hidden="false" customHeight="false" outlineLevel="0" collapsed="false"/>
    <row r="65882" customFormat="false" ht="15" hidden="false" customHeight="false" outlineLevel="0" collapsed="false"/>
    <row r="65883" customFormat="false" ht="15" hidden="false" customHeight="false" outlineLevel="0" collapsed="false"/>
    <row r="65884" customFormat="false" ht="15" hidden="false" customHeight="false" outlineLevel="0" collapsed="false"/>
    <row r="65885" customFormat="false" ht="15" hidden="false" customHeight="false" outlineLevel="0" collapsed="false"/>
    <row r="65886" customFormat="false" ht="15" hidden="false" customHeight="false" outlineLevel="0" collapsed="false"/>
    <row r="65887" customFormat="false" ht="15" hidden="false" customHeight="false" outlineLevel="0" collapsed="false"/>
    <row r="65888" customFormat="false" ht="15" hidden="false" customHeight="false" outlineLevel="0" collapsed="false"/>
    <row r="65889" customFormat="false" ht="15" hidden="false" customHeight="false" outlineLevel="0" collapsed="false"/>
    <row r="65890" customFormat="false" ht="15" hidden="false" customHeight="false" outlineLevel="0" collapsed="false"/>
    <row r="65891" customFormat="false" ht="15" hidden="false" customHeight="false" outlineLevel="0" collapsed="false"/>
    <row r="65892" customFormat="false" ht="15" hidden="false" customHeight="false" outlineLevel="0" collapsed="false"/>
    <row r="65893" customFormat="false" ht="15" hidden="false" customHeight="false" outlineLevel="0" collapsed="false"/>
    <row r="65894" customFormat="false" ht="15" hidden="false" customHeight="false" outlineLevel="0" collapsed="false"/>
    <row r="65895" customFormat="false" ht="15" hidden="false" customHeight="false" outlineLevel="0" collapsed="false"/>
    <row r="65896" customFormat="false" ht="15" hidden="false" customHeight="false" outlineLevel="0" collapsed="false"/>
    <row r="65897" customFormat="false" ht="15" hidden="false" customHeight="false" outlineLevel="0" collapsed="false"/>
    <row r="65898" customFormat="false" ht="15" hidden="false" customHeight="false" outlineLevel="0" collapsed="false"/>
    <row r="65899" customFormat="false" ht="15" hidden="false" customHeight="false" outlineLevel="0" collapsed="false"/>
    <row r="65900" customFormat="false" ht="15" hidden="false" customHeight="false" outlineLevel="0" collapsed="false"/>
    <row r="65901" customFormat="false" ht="15" hidden="false" customHeight="false" outlineLevel="0" collapsed="false"/>
    <row r="65902" customFormat="false" ht="15" hidden="false" customHeight="false" outlineLevel="0" collapsed="false"/>
    <row r="65903" customFormat="false" ht="15" hidden="false" customHeight="false" outlineLevel="0" collapsed="false"/>
    <row r="65904" customFormat="false" ht="15" hidden="false" customHeight="false" outlineLevel="0" collapsed="false"/>
    <row r="65905" customFormat="false" ht="15" hidden="false" customHeight="false" outlineLevel="0" collapsed="false"/>
    <row r="65906" customFormat="false" ht="15" hidden="false" customHeight="false" outlineLevel="0" collapsed="false"/>
    <row r="65907" customFormat="false" ht="15" hidden="false" customHeight="false" outlineLevel="0" collapsed="false"/>
    <row r="65908" customFormat="false" ht="15" hidden="false" customHeight="false" outlineLevel="0" collapsed="false"/>
    <row r="65909" customFormat="false" ht="15" hidden="false" customHeight="false" outlineLevel="0" collapsed="false"/>
    <row r="65910" customFormat="false" ht="15" hidden="false" customHeight="false" outlineLevel="0" collapsed="false"/>
    <row r="65911" customFormat="false" ht="15" hidden="false" customHeight="false" outlineLevel="0" collapsed="false"/>
    <row r="65912" customFormat="false" ht="15" hidden="false" customHeight="false" outlineLevel="0" collapsed="false"/>
    <row r="65913" customFormat="false" ht="15" hidden="false" customHeight="false" outlineLevel="0" collapsed="false"/>
    <row r="65914" customFormat="false" ht="15" hidden="false" customHeight="false" outlineLevel="0" collapsed="false"/>
    <row r="65915" customFormat="false" ht="15" hidden="false" customHeight="false" outlineLevel="0" collapsed="false"/>
    <row r="65916" customFormat="false" ht="15" hidden="false" customHeight="false" outlineLevel="0" collapsed="false"/>
    <row r="65917" customFormat="false" ht="15" hidden="false" customHeight="false" outlineLevel="0" collapsed="false"/>
    <row r="65918" customFormat="false" ht="15" hidden="false" customHeight="false" outlineLevel="0" collapsed="false"/>
    <row r="65919" customFormat="false" ht="15" hidden="false" customHeight="false" outlineLevel="0" collapsed="false"/>
    <row r="65920" customFormat="false" ht="15" hidden="false" customHeight="false" outlineLevel="0" collapsed="false"/>
    <row r="65921" customFormat="false" ht="15" hidden="false" customHeight="false" outlineLevel="0" collapsed="false"/>
    <row r="65922" customFormat="false" ht="15" hidden="false" customHeight="false" outlineLevel="0" collapsed="false"/>
    <row r="65923" customFormat="false" ht="15" hidden="false" customHeight="false" outlineLevel="0" collapsed="false"/>
    <row r="65924" customFormat="false" ht="15" hidden="false" customHeight="false" outlineLevel="0" collapsed="false"/>
    <row r="65925" customFormat="false" ht="15" hidden="false" customHeight="false" outlineLevel="0" collapsed="false"/>
    <row r="65926" customFormat="false" ht="15" hidden="false" customHeight="false" outlineLevel="0" collapsed="false"/>
    <row r="65927" customFormat="false" ht="15" hidden="false" customHeight="false" outlineLevel="0" collapsed="false"/>
    <row r="65928" customFormat="false" ht="15" hidden="false" customHeight="false" outlineLevel="0" collapsed="false"/>
    <row r="65929" customFormat="false" ht="15" hidden="false" customHeight="false" outlineLevel="0" collapsed="false"/>
    <row r="65930" customFormat="false" ht="15" hidden="false" customHeight="false" outlineLevel="0" collapsed="false"/>
    <row r="65931" customFormat="false" ht="15" hidden="false" customHeight="false" outlineLevel="0" collapsed="false"/>
    <row r="65932" customFormat="false" ht="15" hidden="false" customHeight="false" outlineLevel="0" collapsed="false"/>
    <row r="65933" customFormat="false" ht="15" hidden="false" customHeight="false" outlineLevel="0" collapsed="false"/>
    <row r="65934" customFormat="false" ht="15" hidden="false" customHeight="false" outlineLevel="0" collapsed="false"/>
    <row r="65935" customFormat="false" ht="15" hidden="false" customHeight="false" outlineLevel="0" collapsed="false"/>
    <row r="65936" customFormat="false" ht="15" hidden="false" customHeight="false" outlineLevel="0" collapsed="false"/>
    <row r="65937" customFormat="false" ht="15" hidden="false" customHeight="false" outlineLevel="0" collapsed="false"/>
    <row r="65938" customFormat="false" ht="15" hidden="false" customHeight="false" outlineLevel="0" collapsed="false"/>
    <row r="65939" customFormat="false" ht="15" hidden="false" customHeight="false" outlineLevel="0" collapsed="false"/>
    <row r="65940" customFormat="false" ht="15" hidden="false" customHeight="false" outlineLevel="0" collapsed="false"/>
    <row r="65941" customFormat="false" ht="15" hidden="false" customHeight="false" outlineLevel="0" collapsed="false"/>
    <row r="65942" customFormat="false" ht="15" hidden="false" customHeight="false" outlineLevel="0" collapsed="false"/>
    <row r="65943" customFormat="false" ht="15" hidden="false" customHeight="false" outlineLevel="0" collapsed="false"/>
    <row r="65944" customFormat="false" ht="15" hidden="false" customHeight="false" outlineLevel="0" collapsed="false"/>
    <row r="65945" customFormat="false" ht="15" hidden="false" customHeight="false" outlineLevel="0" collapsed="false"/>
    <row r="65946" customFormat="false" ht="15" hidden="false" customHeight="false" outlineLevel="0" collapsed="false"/>
    <row r="65947" customFormat="false" ht="15" hidden="false" customHeight="false" outlineLevel="0" collapsed="false"/>
    <row r="65948" customFormat="false" ht="15" hidden="false" customHeight="false" outlineLevel="0" collapsed="false"/>
    <row r="65949" customFormat="false" ht="15" hidden="false" customHeight="false" outlineLevel="0" collapsed="false"/>
    <row r="65950" customFormat="false" ht="15" hidden="false" customHeight="false" outlineLevel="0" collapsed="false"/>
    <row r="65951" customFormat="false" ht="15" hidden="false" customHeight="false" outlineLevel="0" collapsed="false"/>
    <row r="65952" customFormat="false" ht="15" hidden="false" customHeight="false" outlineLevel="0" collapsed="false"/>
    <row r="65953" customFormat="false" ht="15" hidden="false" customHeight="false" outlineLevel="0" collapsed="false"/>
    <row r="65954" customFormat="false" ht="15" hidden="false" customHeight="false" outlineLevel="0" collapsed="false"/>
    <row r="65955" customFormat="false" ht="15" hidden="false" customHeight="false" outlineLevel="0" collapsed="false"/>
    <row r="65956" customFormat="false" ht="15" hidden="false" customHeight="false" outlineLevel="0" collapsed="false"/>
    <row r="65957" customFormat="false" ht="15" hidden="false" customHeight="false" outlineLevel="0" collapsed="false"/>
    <row r="65958" customFormat="false" ht="15" hidden="false" customHeight="false" outlineLevel="0" collapsed="false"/>
    <row r="65959" customFormat="false" ht="15" hidden="false" customHeight="false" outlineLevel="0" collapsed="false"/>
    <row r="65960" customFormat="false" ht="15" hidden="false" customHeight="false" outlineLevel="0" collapsed="false"/>
    <row r="65961" customFormat="false" ht="15" hidden="false" customHeight="false" outlineLevel="0" collapsed="false"/>
    <row r="65962" customFormat="false" ht="15" hidden="false" customHeight="false" outlineLevel="0" collapsed="false"/>
    <row r="65963" customFormat="false" ht="15" hidden="false" customHeight="false" outlineLevel="0" collapsed="false"/>
    <row r="65964" customFormat="false" ht="15" hidden="false" customHeight="false" outlineLevel="0" collapsed="false"/>
    <row r="65965" customFormat="false" ht="15" hidden="false" customHeight="false" outlineLevel="0" collapsed="false"/>
    <row r="65966" customFormat="false" ht="15" hidden="false" customHeight="false" outlineLevel="0" collapsed="false"/>
    <row r="65967" customFormat="false" ht="15" hidden="false" customHeight="false" outlineLevel="0" collapsed="false"/>
    <row r="65968" customFormat="false" ht="15" hidden="false" customHeight="false" outlineLevel="0" collapsed="false"/>
    <row r="65969" customFormat="false" ht="15" hidden="false" customHeight="false" outlineLevel="0" collapsed="false"/>
    <row r="65970" customFormat="false" ht="15" hidden="false" customHeight="false" outlineLevel="0" collapsed="false"/>
    <row r="65971" customFormat="false" ht="15" hidden="false" customHeight="false" outlineLevel="0" collapsed="false"/>
    <row r="65972" customFormat="false" ht="15" hidden="false" customHeight="false" outlineLevel="0" collapsed="false"/>
    <row r="65973" customFormat="false" ht="15" hidden="false" customHeight="false" outlineLevel="0" collapsed="false"/>
    <row r="65974" customFormat="false" ht="15" hidden="false" customHeight="false" outlineLevel="0" collapsed="false"/>
    <row r="65975" customFormat="false" ht="15" hidden="false" customHeight="false" outlineLevel="0" collapsed="false"/>
    <row r="65976" customFormat="false" ht="15" hidden="false" customHeight="false" outlineLevel="0" collapsed="false"/>
    <row r="65977" customFormat="false" ht="15" hidden="false" customHeight="false" outlineLevel="0" collapsed="false"/>
    <row r="65978" customFormat="false" ht="15" hidden="false" customHeight="false" outlineLevel="0" collapsed="false"/>
    <row r="65979" customFormat="false" ht="15" hidden="false" customHeight="false" outlineLevel="0" collapsed="false"/>
    <row r="65980" customFormat="false" ht="15" hidden="false" customHeight="false" outlineLevel="0" collapsed="false"/>
    <row r="65981" customFormat="false" ht="15" hidden="false" customHeight="false" outlineLevel="0" collapsed="false"/>
    <row r="65982" customFormat="false" ht="15" hidden="false" customHeight="false" outlineLevel="0" collapsed="false"/>
    <row r="65983" customFormat="false" ht="15" hidden="false" customHeight="false" outlineLevel="0" collapsed="false"/>
    <row r="65984" customFormat="false" ht="15" hidden="false" customHeight="false" outlineLevel="0" collapsed="false"/>
    <row r="65985" customFormat="false" ht="15" hidden="false" customHeight="false" outlineLevel="0" collapsed="false"/>
    <row r="65986" customFormat="false" ht="15" hidden="false" customHeight="false" outlineLevel="0" collapsed="false"/>
    <row r="65987" customFormat="false" ht="15" hidden="false" customHeight="false" outlineLevel="0" collapsed="false"/>
    <row r="65988" customFormat="false" ht="15" hidden="false" customHeight="false" outlineLevel="0" collapsed="false"/>
    <row r="65989" customFormat="false" ht="15" hidden="false" customHeight="false" outlineLevel="0" collapsed="false"/>
    <row r="65990" customFormat="false" ht="15" hidden="false" customHeight="false" outlineLevel="0" collapsed="false"/>
    <row r="65991" customFormat="false" ht="15" hidden="false" customHeight="false" outlineLevel="0" collapsed="false"/>
    <row r="65992" customFormat="false" ht="15" hidden="false" customHeight="false" outlineLevel="0" collapsed="false"/>
    <row r="65993" customFormat="false" ht="15" hidden="false" customHeight="false" outlineLevel="0" collapsed="false"/>
    <row r="65994" customFormat="false" ht="15" hidden="false" customHeight="false" outlineLevel="0" collapsed="false"/>
    <row r="65995" customFormat="false" ht="15" hidden="false" customHeight="false" outlineLevel="0" collapsed="false"/>
    <row r="65996" customFormat="false" ht="15" hidden="false" customHeight="false" outlineLevel="0" collapsed="false"/>
    <row r="65997" customFormat="false" ht="15" hidden="false" customHeight="false" outlineLevel="0" collapsed="false"/>
    <row r="65998" customFormat="false" ht="15" hidden="false" customHeight="false" outlineLevel="0" collapsed="false"/>
    <row r="65999" customFormat="false" ht="15" hidden="false" customHeight="false" outlineLevel="0" collapsed="false"/>
    <row r="66000" customFormat="false" ht="15" hidden="false" customHeight="false" outlineLevel="0" collapsed="false"/>
    <row r="66001" customFormat="false" ht="15" hidden="false" customHeight="false" outlineLevel="0" collapsed="false"/>
    <row r="66002" customFormat="false" ht="15" hidden="false" customHeight="false" outlineLevel="0" collapsed="false"/>
    <row r="66003" customFormat="false" ht="15" hidden="false" customHeight="false" outlineLevel="0" collapsed="false"/>
    <row r="66004" customFormat="false" ht="15" hidden="false" customHeight="false" outlineLevel="0" collapsed="false"/>
    <row r="66005" customFormat="false" ht="15" hidden="false" customHeight="false" outlineLevel="0" collapsed="false"/>
    <row r="66006" customFormat="false" ht="15" hidden="false" customHeight="false" outlineLevel="0" collapsed="false"/>
    <row r="66007" customFormat="false" ht="15" hidden="false" customHeight="false" outlineLevel="0" collapsed="false"/>
    <row r="66008" customFormat="false" ht="15" hidden="false" customHeight="false" outlineLevel="0" collapsed="false"/>
    <row r="66009" customFormat="false" ht="15" hidden="false" customHeight="false" outlineLevel="0" collapsed="false"/>
    <row r="66010" customFormat="false" ht="15" hidden="false" customHeight="false" outlineLevel="0" collapsed="false"/>
    <row r="66011" customFormat="false" ht="15" hidden="false" customHeight="false" outlineLevel="0" collapsed="false"/>
    <row r="66012" customFormat="false" ht="15" hidden="false" customHeight="false" outlineLevel="0" collapsed="false"/>
    <row r="66013" customFormat="false" ht="15" hidden="false" customHeight="false" outlineLevel="0" collapsed="false"/>
    <row r="66014" customFormat="false" ht="15" hidden="false" customHeight="false" outlineLevel="0" collapsed="false"/>
    <row r="66015" customFormat="false" ht="15" hidden="false" customHeight="false" outlineLevel="0" collapsed="false"/>
    <row r="66016" customFormat="false" ht="15" hidden="false" customHeight="false" outlineLevel="0" collapsed="false"/>
    <row r="66017" customFormat="false" ht="15" hidden="false" customHeight="false" outlineLevel="0" collapsed="false"/>
    <row r="66018" customFormat="false" ht="15" hidden="false" customHeight="false" outlineLevel="0" collapsed="false"/>
    <row r="66019" customFormat="false" ht="15" hidden="false" customHeight="false" outlineLevel="0" collapsed="false"/>
    <row r="66020" customFormat="false" ht="15" hidden="false" customHeight="false" outlineLevel="0" collapsed="false"/>
    <row r="66021" customFormat="false" ht="15" hidden="false" customHeight="false" outlineLevel="0" collapsed="false"/>
    <row r="66022" customFormat="false" ht="15" hidden="false" customHeight="false" outlineLevel="0" collapsed="false"/>
    <row r="66023" customFormat="false" ht="15" hidden="false" customHeight="false" outlineLevel="0" collapsed="false"/>
    <row r="66024" customFormat="false" ht="15" hidden="false" customHeight="false" outlineLevel="0" collapsed="false"/>
    <row r="66025" customFormat="false" ht="15" hidden="false" customHeight="false" outlineLevel="0" collapsed="false"/>
    <row r="66026" customFormat="false" ht="15" hidden="false" customHeight="false" outlineLevel="0" collapsed="false"/>
    <row r="66027" customFormat="false" ht="15" hidden="false" customHeight="false" outlineLevel="0" collapsed="false"/>
    <row r="66028" customFormat="false" ht="15" hidden="false" customHeight="false" outlineLevel="0" collapsed="false"/>
    <row r="66029" customFormat="false" ht="15" hidden="false" customHeight="false" outlineLevel="0" collapsed="false"/>
    <row r="66030" customFormat="false" ht="15" hidden="false" customHeight="false" outlineLevel="0" collapsed="false"/>
    <row r="66031" customFormat="false" ht="15" hidden="false" customHeight="false" outlineLevel="0" collapsed="false"/>
    <row r="66032" customFormat="false" ht="15" hidden="false" customHeight="false" outlineLevel="0" collapsed="false"/>
    <row r="66033" customFormat="false" ht="15" hidden="false" customHeight="false" outlineLevel="0" collapsed="false"/>
    <row r="66034" customFormat="false" ht="15" hidden="false" customHeight="false" outlineLevel="0" collapsed="false"/>
    <row r="66035" customFormat="false" ht="15" hidden="false" customHeight="false" outlineLevel="0" collapsed="false"/>
    <row r="66036" customFormat="false" ht="15" hidden="false" customHeight="false" outlineLevel="0" collapsed="false"/>
    <row r="66037" customFormat="false" ht="15" hidden="false" customHeight="false" outlineLevel="0" collapsed="false"/>
    <row r="66038" customFormat="false" ht="15" hidden="false" customHeight="false" outlineLevel="0" collapsed="false"/>
    <row r="66039" customFormat="false" ht="15" hidden="false" customHeight="false" outlineLevel="0" collapsed="false"/>
    <row r="66040" customFormat="false" ht="15" hidden="false" customHeight="false" outlineLevel="0" collapsed="false"/>
    <row r="66041" customFormat="false" ht="15" hidden="false" customHeight="false" outlineLevel="0" collapsed="false"/>
    <row r="66042" customFormat="false" ht="15" hidden="false" customHeight="false" outlineLevel="0" collapsed="false"/>
    <row r="66043" customFormat="false" ht="15" hidden="false" customHeight="false" outlineLevel="0" collapsed="false"/>
    <row r="66044" customFormat="false" ht="15" hidden="false" customHeight="false" outlineLevel="0" collapsed="false"/>
    <row r="66045" customFormat="false" ht="15" hidden="false" customHeight="false" outlineLevel="0" collapsed="false"/>
    <row r="66046" customFormat="false" ht="15" hidden="false" customHeight="false" outlineLevel="0" collapsed="false"/>
    <row r="66047" customFormat="false" ht="15" hidden="false" customHeight="false" outlineLevel="0" collapsed="false"/>
    <row r="66048" customFormat="false" ht="15" hidden="false" customHeight="false" outlineLevel="0" collapsed="false"/>
    <row r="66049" customFormat="false" ht="15" hidden="false" customHeight="false" outlineLevel="0" collapsed="false"/>
    <row r="66050" customFormat="false" ht="15" hidden="false" customHeight="false" outlineLevel="0" collapsed="false"/>
    <row r="66051" customFormat="false" ht="15" hidden="false" customHeight="false" outlineLevel="0" collapsed="false"/>
    <row r="66052" customFormat="false" ht="15" hidden="false" customHeight="false" outlineLevel="0" collapsed="false"/>
    <row r="66053" customFormat="false" ht="15" hidden="false" customHeight="false" outlineLevel="0" collapsed="false"/>
    <row r="66054" customFormat="false" ht="15" hidden="false" customHeight="false" outlineLevel="0" collapsed="false"/>
    <row r="66055" customFormat="false" ht="15" hidden="false" customHeight="false" outlineLevel="0" collapsed="false"/>
    <row r="66056" customFormat="false" ht="15" hidden="false" customHeight="false" outlineLevel="0" collapsed="false"/>
    <row r="66057" customFormat="false" ht="15" hidden="false" customHeight="false" outlineLevel="0" collapsed="false"/>
    <row r="66058" customFormat="false" ht="15" hidden="false" customHeight="false" outlineLevel="0" collapsed="false"/>
    <row r="66059" customFormat="false" ht="15" hidden="false" customHeight="false" outlineLevel="0" collapsed="false"/>
    <row r="66060" customFormat="false" ht="15" hidden="false" customHeight="false" outlineLevel="0" collapsed="false"/>
    <row r="66061" customFormat="false" ht="15" hidden="false" customHeight="false" outlineLevel="0" collapsed="false"/>
    <row r="66062" customFormat="false" ht="15" hidden="false" customHeight="false" outlineLevel="0" collapsed="false"/>
    <row r="66063" customFormat="false" ht="15" hidden="false" customHeight="false" outlineLevel="0" collapsed="false"/>
    <row r="66064" customFormat="false" ht="15" hidden="false" customHeight="false" outlineLevel="0" collapsed="false"/>
    <row r="66065" customFormat="false" ht="15" hidden="false" customHeight="false" outlineLevel="0" collapsed="false"/>
    <row r="66066" customFormat="false" ht="15" hidden="false" customHeight="false" outlineLevel="0" collapsed="false"/>
    <row r="66067" customFormat="false" ht="15" hidden="false" customHeight="false" outlineLevel="0" collapsed="false"/>
    <row r="66068" customFormat="false" ht="15" hidden="false" customHeight="false" outlineLevel="0" collapsed="false"/>
    <row r="66069" customFormat="false" ht="15" hidden="false" customHeight="false" outlineLevel="0" collapsed="false"/>
    <row r="66070" customFormat="false" ht="15" hidden="false" customHeight="false" outlineLevel="0" collapsed="false"/>
    <row r="66071" customFormat="false" ht="15" hidden="false" customHeight="false" outlineLevel="0" collapsed="false"/>
    <row r="66072" customFormat="false" ht="15" hidden="false" customHeight="false" outlineLevel="0" collapsed="false"/>
    <row r="66073" customFormat="false" ht="15" hidden="false" customHeight="false" outlineLevel="0" collapsed="false"/>
    <row r="66074" customFormat="false" ht="15" hidden="false" customHeight="false" outlineLevel="0" collapsed="false"/>
    <row r="66075" customFormat="false" ht="15" hidden="false" customHeight="false" outlineLevel="0" collapsed="false"/>
    <row r="66076" customFormat="false" ht="15" hidden="false" customHeight="false" outlineLevel="0" collapsed="false"/>
    <row r="66077" customFormat="false" ht="15" hidden="false" customHeight="false" outlineLevel="0" collapsed="false"/>
    <row r="66078" customFormat="false" ht="15" hidden="false" customHeight="false" outlineLevel="0" collapsed="false"/>
    <row r="66079" customFormat="false" ht="15" hidden="false" customHeight="false" outlineLevel="0" collapsed="false"/>
    <row r="66080" customFormat="false" ht="15" hidden="false" customHeight="false" outlineLevel="0" collapsed="false"/>
    <row r="66081" customFormat="false" ht="15" hidden="false" customHeight="false" outlineLevel="0" collapsed="false"/>
    <row r="66082" customFormat="false" ht="15" hidden="false" customHeight="false" outlineLevel="0" collapsed="false"/>
    <row r="66083" customFormat="false" ht="15" hidden="false" customHeight="false" outlineLevel="0" collapsed="false"/>
    <row r="66084" customFormat="false" ht="15" hidden="false" customHeight="false" outlineLevel="0" collapsed="false"/>
    <row r="66085" customFormat="false" ht="15" hidden="false" customHeight="false" outlineLevel="0" collapsed="false"/>
    <row r="66086" customFormat="false" ht="15" hidden="false" customHeight="false" outlineLevel="0" collapsed="false"/>
    <row r="66087" customFormat="false" ht="15" hidden="false" customHeight="false" outlineLevel="0" collapsed="false"/>
    <row r="66088" customFormat="false" ht="15" hidden="false" customHeight="false" outlineLevel="0" collapsed="false"/>
    <row r="66089" customFormat="false" ht="15" hidden="false" customHeight="false" outlineLevel="0" collapsed="false"/>
    <row r="66090" customFormat="false" ht="15" hidden="false" customHeight="false" outlineLevel="0" collapsed="false"/>
    <row r="66091" customFormat="false" ht="15" hidden="false" customHeight="false" outlineLevel="0" collapsed="false"/>
    <row r="66092" customFormat="false" ht="15" hidden="false" customHeight="false" outlineLevel="0" collapsed="false"/>
    <row r="66093" customFormat="false" ht="15" hidden="false" customHeight="false" outlineLevel="0" collapsed="false"/>
    <row r="66094" customFormat="false" ht="15" hidden="false" customHeight="false" outlineLevel="0" collapsed="false"/>
    <row r="66095" customFormat="false" ht="15" hidden="false" customHeight="false" outlineLevel="0" collapsed="false"/>
    <row r="66096" customFormat="false" ht="15" hidden="false" customHeight="false" outlineLevel="0" collapsed="false"/>
    <row r="66097" customFormat="false" ht="15" hidden="false" customHeight="false" outlineLevel="0" collapsed="false"/>
    <row r="66098" customFormat="false" ht="15" hidden="false" customHeight="false" outlineLevel="0" collapsed="false"/>
    <row r="66099" customFormat="false" ht="15" hidden="false" customHeight="false" outlineLevel="0" collapsed="false"/>
    <row r="66100" customFormat="false" ht="15" hidden="false" customHeight="false" outlineLevel="0" collapsed="false"/>
    <row r="66101" customFormat="false" ht="15" hidden="false" customHeight="false" outlineLevel="0" collapsed="false"/>
    <row r="66102" customFormat="false" ht="15" hidden="false" customHeight="false" outlineLevel="0" collapsed="false"/>
    <row r="66103" customFormat="false" ht="15" hidden="false" customHeight="false" outlineLevel="0" collapsed="false"/>
    <row r="66104" customFormat="false" ht="15" hidden="false" customHeight="false" outlineLevel="0" collapsed="false"/>
    <row r="66105" customFormat="false" ht="15" hidden="false" customHeight="false" outlineLevel="0" collapsed="false"/>
    <row r="66106" customFormat="false" ht="15" hidden="false" customHeight="false" outlineLevel="0" collapsed="false"/>
    <row r="66107" customFormat="false" ht="15" hidden="false" customHeight="false" outlineLevel="0" collapsed="false"/>
    <row r="66108" customFormat="false" ht="15" hidden="false" customHeight="false" outlineLevel="0" collapsed="false"/>
    <row r="66109" customFormat="false" ht="15" hidden="false" customHeight="false" outlineLevel="0" collapsed="false"/>
    <row r="66110" customFormat="false" ht="15" hidden="false" customHeight="false" outlineLevel="0" collapsed="false"/>
    <row r="66111" customFormat="false" ht="15" hidden="false" customHeight="false" outlineLevel="0" collapsed="false"/>
    <row r="66112" customFormat="false" ht="15" hidden="false" customHeight="false" outlineLevel="0" collapsed="false"/>
    <row r="66113" customFormat="false" ht="15" hidden="false" customHeight="false" outlineLevel="0" collapsed="false"/>
    <row r="66114" customFormat="false" ht="15" hidden="false" customHeight="false" outlineLevel="0" collapsed="false"/>
    <row r="66115" customFormat="false" ht="15" hidden="false" customHeight="false" outlineLevel="0" collapsed="false"/>
    <row r="66116" customFormat="false" ht="15" hidden="false" customHeight="false" outlineLevel="0" collapsed="false"/>
    <row r="66117" customFormat="false" ht="15" hidden="false" customHeight="false" outlineLevel="0" collapsed="false"/>
    <row r="66118" customFormat="false" ht="15" hidden="false" customHeight="false" outlineLevel="0" collapsed="false"/>
    <row r="66119" customFormat="false" ht="15" hidden="false" customHeight="false" outlineLevel="0" collapsed="false"/>
    <row r="66120" customFormat="false" ht="15" hidden="false" customHeight="false" outlineLevel="0" collapsed="false"/>
    <row r="66121" customFormat="false" ht="15" hidden="false" customHeight="false" outlineLevel="0" collapsed="false"/>
    <row r="66122" customFormat="false" ht="15" hidden="false" customHeight="false" outlineLevel="0" collapsed="false"/>
    <row r="66123" customFormat="false" ht="15" hidden="false" customHeight="false" outlineLevel="0" collapsed="false"/>
    <row r="66124" customFormat="false" ht="15" hidden="false" customHeight="false" outlineLevel="0" collapsed="false"/>
    <row r="66125" customFormat="false" ht="15" hidden="false" customHeight="false" outlineLevel="0" collapsed="false"/>
    <row r="66126" customFormat="false" ht="15" hidden="false" customHeight="false" outlineLevel="0" collapsed="false"/>
    <row r="66127" customFormat="false" ht="15" hidden="false" customHeight="false" outlineLevel="0" collapsed="false"/>
    <row r="66128" customFormat="false" ht="15" hidden="false" customHeight="false" outlineLevel="0" collapsed="false"/>
    <row r="66129" customFormat="false" ht="15" hidden="false" customHeight="false" outlineLevel="0" collapsed="false"/>
    <row r="66130" customFormat="false" ht="15" hidden="false" customHeight="false" outlineLevel="0" collapsed="false"/>
    <row r="66131" customFormat="false" ht="15" hidden="false" customHeight="false" outlineLevel="0" collapsed="false"/>
    <row r="66132" customFormat="false" ht="15" hidden="false" customHeight="false" outlineLevel="0" collapsed="false"/>
    <row r="66133" customFormat="false" ht="15" hidden="false" customHeight="false" outlineLevel="0" collapsed="false"/>
    <row r="66134" customFormat="false" ht="15" hidden="false" customHeight="false" outlineLevel="0" collapsed="false"/>
    <row r="66135" customFormat="false" ht="15" hidden="false" customHeight="false" outlineLevel="0" collapsed="false"/>
    <row r="66136" customFormat="false" ht="15" hidden="false" customHeight="false" outlineLevel="0" collapsed="false"/>
    <row r="66137" customFormat="false" ht="15" hidden="false" customHeight="false" outlineLevel="0" collapsed="false"/>
    <row r="66138" customFormat="false" ht="15" hidden="false" customHeight="false" outlineLevel="0" collapsed="false"/>
    <row r="66139" customFormat="false" ht="15" hidden="false" customHeight="false" outlineLevel="0" collapsed="false"/>
    <row r="66140" customFormat="false" ht="15" hidden="false" customHeight="false" outlineLevel="0" collapsed="false"/>
    <row r="66141" customFormat="false" ht="15" hidden="false" customHeight="false" outlineLevel="0" collapsed="false"/>
    <row r="66142" customFormat="false" ht="15" hidden="false" customHeight="false" outlineLevel="0" collapsed="false"/>
    <row r="66143" customFormat="false" ht="15" hidden="false" customHeight="false" outlineLevel="0" collapsed="false"/>
    <row r="66144" customFormat="false" ht="15" hidden="false" customHeight="false" outlineLevel="0" collapsed="false"/>
    <row r="66145" customFormat="false" ht="15" hidden="false" customHeight="false" outlineLevel="0" collapsed="false"/>
    <row r="66146" customFormat="false" ht="15" hidden="false" customHeight="false" outlineLevel="0" collapsed="false"/>
    <row r="66147" customFormat="false" ht="15" hidden="false" customHeight="false" outlineLevel="0" collapsed="false"/>
    <row r="66148" customFormat="false" ht="15" hidden="false" customHeight="false" outlineLevel="0" collapsed="false"/>
    <row r="66149" customFormat="false" ht="15" hidden="false" customHeight="false" outlineLevel="0" collapsed="false"/>
    <row r="66150" customFormat="false" ht="15" hidden="false" customHeight="false" outlineLevel="0" collapsed="false"/>
    <row r="66151" customFormat="false" ht="15" hidden="false" customHeight="false" outlineLevel="0" collapsed="false"/>
    <row r="66152" customFormat="false" ht="15" hidden="false" customHeight="false" outlineLevel="0" collapsed="false"/>
    <row r="66153" customFormat="false" ht="15" hidden="false" customHeight="false" outlineLevel="0" collapsed="false"/>
    <row r="66154" customFormat="false" ht="15" hidden="false" customHeight="false" outlineLevel="0" collapsed="false"/>
    <row r="66155" customFormat="false" ht="15" hidden="false" customHeight="false" outlineLevel="0" collapsed="false"/>
    <row r="66156" customFormat="false" ht="15" hidden="false" customHeight="false" outlineLevel="0" collapsed="false"/>
    <row r="66157" customFormat="false" ht="15" hidden="false" customHeight="false" outlineLevel="0" collapsed="false"/>
    <row r="66158" customFormat="false" ht="15" hidden="false" customHeight="false" outlineLevel="0" collapsed="false"/>
    <row r="66159" customFormat="false" ht="15" hidden="false" customHeight="false" outlineLevel="0" collapsed="false"/>
    <row r="66160" customFormat="false" ht="15" hidden="false" customHeight="false" outlineLevel="0" collapsed="false"/>
    <row r="66161" customFormat="false" ht="15" hidden="false" customHeight="false" outlineLevel="0" collapsed="false"/>
    <row r="66162" customFormat="false" ht="15" hidden="false" customHeight="false" outlineLevel="0" collapsed="false"/>
    <row r="66163" customFormat="false" ht="15" hidden="false" customHeight="false" outlineLevel="0" collapsed="false"/>
    <row r="66164" customFormat="false" ht="15" hidden="false" customHeight="false" outlineLevel="0" collapsed="false"/>
    <row r="66165" customFormat="false" ht="15" hidden="false" customHeight="false" outlineLevel="0" collapsed="false"/>
    <row r="66166" customFormat="false" ht="15" hidden="false" customHeight="false" outlineLevel="0" collapsed="false"/>
    <row r="66167" customFormat="false" ht="15" hidden="false" customHeight="false" outlineLevel="0" collapsed="false"/>
    <row r="66168" customFormat="false" ht="15" hidden="false" customHeight="false" outlineLevel="0" collapsed="false"/>
    <row r="66169" customFormat="false" ht="15" hidden="false" customHeight="false" outlineLevel="0" collapsed="false"/>
    <row r="66170" customFormat="false" ht="15" hidden="false" customHeight="false" outlineLevel="0" collapsed="false"/>
    <row r="66171" customFormat="false" ht="15" hidden="false" customHeight="false" outlineLevel="0" collapsed="false"/>
    <row r="66172" customFormat="false" ht="15" hidden="false" customHeight="false" outlineLevel="0" collapsed="false"/>
    <row r="66173" customFormat="false" ht="15" hidden="false" customHeight="false" outlineLevel="0" collapsed="false"/>
    <row r="66174" customFormat="false" ht="15" hidden="false" customHeight="false" outlineLevel="0" collapsed="false"/>
    <row r="66175" customFormat="false" ht="15" hidden="false" customHeight="false" outlineLevel="0" collapsed="false"/>
    <row r="66176" customFormat="false" ht="15" hidden="false" customHeight="false" outlineLevel="0" collapsed="false"/>
    <row r="66177" customFormat="false" ht="15" hidden="false" customHeight="false" outlineLevel="0" collapsed="false"/>
    <row r="66178" customFormat="false" ht="15" hidden="false" customHeight="false" outlineLevel="0" collapsed="false"/>
    <row r="66179" customFormat="false" ht="15" hidden="false" customHeight="false" outlineLevel="0" collapsed="false"/>
    <row r="66180" customFormat="false" ht="15" hidden="false" customHeight="false" outlineLevel="0" collapsed="false"/>
    <row r="66181" customFormat="false" ht="15" hidden="false" customHeight="false" outlineLevel="0" collapsed="false"/>
    <row r="66182" customFormat="false" ht="15" hidden="false" customHeight="false" outlineLevel="0" collapsed="false"/>
    <row r="66183" customFormat="false" ht="15" hidden="false" customHeight="false" outlineLevel="0" collapsed="false"/>
    <row r="66184" customFormat="false" ht="15" hidden="false" customHeight="false" outlineLevel="0" collapsed="false"/>
    <row r="66185" customFormat="false" ht="15" hidden="false" customHeight="false" outlineLevel="0" collapsed="false"/>
    <row r="66186" customFormat="false" ht="15" hidden="false" customHeight="false" outlineLevel="0" collapsed="false"/>
    <row r="66187" customFormat="false" ht="15" hidden="false" customHeight="false" outlineLevel="0" collapsed="false"/>
    <row r="66188" customFormat="false" ht="15" hidden="false" customHeight="false" outlineLevel="0" collapsed="false"/>
    <row r="66189" customFormat="false" ht="15" hidden="false" customHeight="false" outlineLevel="0" collapsed="false"/>
    <row r="66190" customFormat="false" ht="15" hidden="false" customHeight="false" outlineLevel="0" collapsed="false"/>
    <row r="66191" customFormat="false" ht="15" hidden="false" customHeight="false" outlineLevel="0" collapsed="false"/>
    <row r="66192" customFormat="false" ht="15" hidden="false" customHeight="false" outlineLevel="0" collapsed="false"/>
    <row r="66193" customFormat="false" ht="15" hidden="false" customHeight="false" outlineLevel="0" collapsed="false"/>
    <row r="66194" customFormat="false" ht="15" hidden="false" customHeight="false" outlineLevel="0" collapsed="false"/>
    <row r="66195" customFormat="false" ht="15" hidden="false" customHeight="false" outlineLevel="0" collapsed="false"/>
    <row r="66196" customFormat="false" ht="15" hidden="false" customHeight="false" outlineLevel="0" collapsed="false"/>
    <row r="66197" customFormat="false" ht="15" hidden="false" customHeight="false" outlineLevel="0" collapsed="false"/>
    <row r="66198" customFormat="false" ht="15" hidden="false" customHeight="false" outlineLevel="0" collapsed="false"/>
    <row r="66199" customFormat="false" ht="15" hidden="false" customHeight="false" outlineLevel="0" collapsed="false"/>
    <row r="66200" customFormat="false" ht="15" hidden="false" customHeight="false" outlineLevel="0" collapsed="false"/>
    <row r="66201" customFormat="false" ht="15" hidden="false" customHeight="false" outlineLevel="0" collapsed="false"/>
    <row r="66202" customFormat="false" ht="15" hidden="false" customHeight="false" outlineLevel="0" collapsed="false"/>
    <row r="66203" customFormat="false" ht="15" hidden="false" customHeight="false" outlineLevel="0" collapsed="false"/>
    <row r="66204" customFormat="false" ht="15" hidden="false" customHeight="false" outlineLevel="0" collapsed="false"/>
    <row r="66205" customFormat="false" ht="15" hidden="false" customHeight="false" outlineLevel="0" collapsed="false"/>
    <row r="66206" customFormat="false" ht="15" hidden="false" customHeight="false" outlineLevel="0" collapsed="false"/>
    <row r="66207" customFormat="false" ht="15" hidden="false" customHeight="false" outlineLevel="0" collapsed="false"/>
    <row r="66208" customFormat="false" ht="15" hidden="false" customHeight="false" outlineLevel="0" collapsed="false"/>
    <row r="66209" customFormat="false" ht="15" hidden="false" customHeight="false" outlineLevel="0" collapsed="false"/>
    <row r="66210" customFormat="false" ht="15" hidden="false" customHeight="false" outlineLevel="0" collapsed="false"/>
    <row r="66211" customFormat="false" ht="15" hidden="false" customHeight="false" outlineLevel="0" collapsed="false"/>
    <row r="66212" customFormat="false" ht="15" hidden="false" customHeight="false" outlineLevel="0" collapsed="false"/>
    <row r="66213" customFormat="false" ht="15" hidden="false" customHeight="false" outlineLevel="0" collapsed="false"/>
    <row r="66214" customFormat="false" ht="15" hidden="false" customHeight="false" outlineLevel="0" collapsed="false"/>
    <row r="66215" customFormat="false" ht="15" hidden="false" customHeight="false" outlineLevel="0" collapsed="false"/>
    <row r="66216" customFormat="false" ht="15" hidden="false" customHeight="false" outlineLevel="0" collapsed="false"/>
    <row r="66217" customFormat="false" ht="15" hidden="false" customHeight="false" outlineLevel="0" collapsed="false"/>
    <row r="66218" customFormat="false" ht="15" hidden="false" customHeight="false" outlineLevel="0" collapsed="false"/>
    <row r="66219" customFormat="false" ht="15" hidden="false" customHeight="false" outlineLevel="0" collapsed="false"/>
    <row r="66220" customFormat="false" ht="15" hidden="false" customHeight="false" outlineLevel="0" collapsed="false"/>
    <row r="66221" customFormat="false" ht="15" hidden="false" customHeight="false" outlineLevel="0" collapsed="false"/>
    <row r="66222" customFormat="false" ht="15" hidden="false" customHeight="false" outlineLevel="0" collapsed="false"/>
    <row r="66223" customFormat="false" ht="15" hidden="false" customHeight="false" outlineLevel="0" collapsed="false"/>
    <row r="66224" customFormat="false" ht="15" hidden="false" customHeight="false" outlineLevel="0" collapsed="false"/>
    <row r="66225" customFormat="false" ht="15" hidden="false" customHeight="false" outlineLevel="0" collapsed="false"/>
    <row r="66226" customFormat="false" ht="15" hidden="false" customHeight="false" outlineLevel="0" collapsed="false"/>
    <row r="66227" customFormat="false" ht="15" hidden="false" customHeight="false" outlineLevel="0" collapsed="false"/>
    <row r="66228" customFormat="false" ht="15" hidden="false" customHeight="false" outlineLevel="0" collapsed="false"/>
    <row r="66229" customFormat="false" ht="15" hidden="false" customHeight="false" outlineLevel="0" collapsed="false"/>
    <row r="66230" customFormat="false" ht="15" hidden="false" customHeight="false" outlineLevel="0" collapsed="false"/>
    <row r="66231" customFormat="false" ht="15" hidden="false" customHeight="false" outlineLevel="0" collapsed="false"/>
    <row r="66232" customFormat="false" ht="15" hidden="false" customHeight="false" outlineLevel="0" collapsed="false"/>
    <row r="66233" customFormat="false" ht="15" hidden="false" customHeight="false" outlineLevel="0" collapsed="false"/>
    <row r="66234" customFormat="false" ht="15" hidden="false" customHeight="false" outlineLevel="0" collapsed="false"/>
    <row r="66235" customFormat="false" ht="15" hidden="false" customHeight="false" outlineLevel="0" collapsed="false"/>
    <row r="66236" customFormat="false" ht="15" hidden="false" customHeight="false" outlineLevel="0" collapsed="false"/>
    <row r="66237" customFormat="false" ht="15" hidden="false" customHeight="false" outlineLevel="0" collapsed="false"/>
    <row r="66238" customFormat="false" ht="15" hidden="false" customHeight="false" outlineLevel="0" collapsed="false"/>
    <row r="66239" customFormat="false" ht="15" hidden="false" customHeight="false" outlineLevel="0" collapsed="false"/>
    <row r="66240" customFormat="false" ht="15" hidden="false" customHeight="false" outlineLevel="0" collapsed="false"/>
    <row r="66241" customFormat="false" ht="15" hidden="false" customHeight="false" outlineLevel="0" collapsed="false"/>
    <row r="66242" customFormat="false" ht="15" hidden="false" customHeight="false" outlineLevel="0" collapsed="false"/>
    <row r="66243" customFormat="false" ht="15" hidden="false" customHeight="false" outlineLevel="0" collapsed="false"/>
    <row r="66244" customFormat="false" ht="15" hidden="false" customHeight="false" outlineLevel="0" collapsed="false"/>
    <row r="66245" customFormat="false" ht="15" hidden="false" customHeight="false" outlineLevel="0" collapsed="false"/>
    <row r="66246" customFormat="false" ht="15" hidden="false" customHeight="false" outlineLevel="0" collapsed="false"/>
    <row r="66247" customFormat="false" ht="15" hidden="false" customHeight="false" outlineLevel="0" collapsed="false"/>
    <row r="66248" customFormat="false" ht="15" hidden="false" customHeight="false" outlineLevel="0" collapsed="false"/>
    <row r="66249" customFormat="false" ht="15" hidden="false" customHeight="false" outlineLevel="0" collapsed="false"/>
    <row r="66250" customFormat="false" ht="15" hidden="false" customHeight="false" outlineLevel="0" collapsed="false"/>
    <row r="66251" customFormat="false" ht="15" hidden="false" customHeight="false" outlineLevel="0" collapsed="false"/>
    <row r="66252" customFormat="false" ht="15" hidden="false" customHeight="false" outlineLevel="0" collapsed="false"/>
    <row r="66253" customFormat="false" ht="15" hidden="false" customHeight="false" outlineLevel="0" collapsed="false"/>
    <row r="66254" customFormat="false" ht="15" hidden="false" customHeight="false" outlineLevel="0" collapsed="false"/>
    <row r="66255" customFormat="false" ht="15" hidden="false" customHeight="false" outlineLevel="0" collapsed="false"/>
    <row r="66256" customFormat="false" ht="15" hidden="false" customHeight="false" outlineLevel="0" collapsed="false"/>
    <row r="66257" customFormat="false" ht="15" hidden="false" customHeight="false" outlineLevel="0" collapsed="false"/>
    <row r="66258" customFormat="false" ht="15" hidden="false" customHeight="false" outlineLevel="0" collapsed="false"/>
    <row r="66259" customFormat="false" ht="15" hidden="false" customHeight="false" outlineLevel="0" collapsed="false"/>
    <row r="66260" customFormat="false" ht="15" hidden="false" customHeight="false" outlineLevel="0" collapsed="false"/>
    <row r="66261" customFormat="false" ht="15" hidden="false" customHeight="false" outlineLevel="0" collapsed="false"/>
    <row r="66262" customFormat="false" ht="15" hidden="false" customHeight="false" outlineLevel="0" collapsed="false"/>
    <row r="66263" customFormat="false" ht="15" hidden="false" customHeight="false" outlineLevel="0" collapsed="false"/>
    <row r="66264" customFormat="false" ht="15" hidden="false" customHeight="false" outlineLevel="0" collapsed="false"/>
    <row r="66265" customFormat="false" ht="15" hidden="false" customHeight="false" outlineLevel="0" collapsed="false"/>
    <row r="66266" customFormat="false" ht="15" hidden="false" customHeight="false" outlineLevel="0" collapsed="false"/>
    <row r="66267" customFormat="false" ht="15" hidden="false" customHeight="false" outlineLevel="0" collapsed="false"/>
    <row r="66268" customFormat="false" ht="15" hidden="false" customHeight="false" outlineLevel="0" collapsed="false"/>
    <row r="66269" customFormat="false" ht="15" hidden="false" customHeight="false" outlineLevel="0" collapsed="false"/>
    <row r="66270" customFormat="false" ht="15" hidden="false" customHeight="false" outlineLevel="0" collapsed="false"/>
    <row r="66271" customFormat="false" ht="15" hidden="false" customHeight="false" outlineLevel="0" collapsed="false"/>
    <row r="66272" customFormat="false" ht="15" hidden="false" customHeight="false" outlineLevel="0" collapsed="false"/>
    <row r="66273" customFormat="false" ht="15" hidden="false" customHeight="false" outlineLevel="0" collapsed="false"/>
    <row r="66274" customFormat="false" ht="15" hidden="false" customHeight="false" outlineLevel="0" collapsed="false"/>
    <row r="66275" customFormat="false" ht="15" hidden="false" customHeight="false" outlineLevel="0" collapsed="false"/>
    <row r="66276" customFormat="false" ht="15" hidden="false" customHeight="false" outlineLevel="0" collapsed="false"/>
    <row r="66277" customFormat="false" ht="15" hidden="false" customHeight="false" outlineLevel="0" collapsed="false"/>
    <row r="66278" customFormat="false" ht="15" hidden="false" customHeight="false" outlineLevel="0" collapsed="false"/>
    <row r="66279" customFormat="false" ht="15" hidden="false" customHeight="false" outlineLevel="0" collapsed="false"/>
    <row r="66280" customFormat="false" ht="15" hidden="false" customHeight="false" outlineLevel="0" collapsed="false"/>
    <row r="66281" customFormat="false" ht="15" hidden="false" customHeight="false" outlineLevel="0" collapsed="false"/>
    <row r="66282" customFormat="false" ht="15" hidden="false" customHeight="false" outlineLevel="0" collapsed="false"/>
    <row r="66283" customFormat="false" ht="15" hidden="false" customHeight="false" outlineLevel="0" collapsed="false"/>
    <row r="66284" customFormat="false" ht="15" hidden="false" customHeight="false" outlineLevel="0" collapsed="false"/>
    <row r="66285" customFormat="false" ht="15" hidden="false" customHeight="false" outlineLevel="0" collapsed="false"/>
    <row r="66286" customFormat="false" ht="15" hidden="false" customHeight="false" outlineLevel="0" collapsed="false"/>
    <row r="66287" customFormat="false" ht="15" hidden="false" customHeight="false" outlineLevel="0" collapsed="false"/>
    <row r="66288" customFormat="false" ht="15" hidden="false" customHeight="false" outlineLevel="0" collapsed="false"/>
    <row r="66289" customFormat="false" ht="15" hidden="false" customHeight="false" outlineLevel="0" collapsed="false"/>
    <row r="66290" customFormat="false" ht="15" hidden="false" customHeight="false" outlineLevel="0" collapsed="false"/>
    <row r="66291" customFormat="false" ht="15" hidden="false" customHeight="false" outlineLevel="0" collapsed="false"/>
    <row r="66292" customFormat="false" ht="15" hidden="false" customHeight="false" outlineLevel="0" collapsed="false"/>
    <row r="66293" customFormat="false" ht="15" hidden="false" customHeight="false" outlineLevel="0" collapsed="false"/>
    <row r="66294" customFormat="false" ht="15" hidden="false" customHeight="false" outlineLevel="0" collapsed="false"/>
    <row r="66295" customFormat="false" ht="15" hidden="false" customHeight="false" outlineLevel="0" collapsed="false"/>
    <row r="66296" customFormat="false" ht="15" hidden="false" customHeight="false" outlineLevel="0" collapsed="false"/>
    <row r="66297" customFormat="false" ht="15" hidden="false" customHeight="false" outlineLevel="0" collapsed="false"/>
    <row r="66298" customFormat="false" ht="15" hidden="false" customHeight="false" outlineLevel="0" collapsed="false"/>
    <row r="66299" customFormat="false" ht="15" hidden="false" customHeight="false" outlineLevel="0" collapsed="false"/>
    <row r="66300" customFormat="false" ht="15" hidden="false" customHeight="false" outlineLevel="0" collapsed="false"/>
    <row r="66301" customFormat="false" ht="15" hidden="false" customHeight="false" outlineLevel="0" collapsed="false"/>
    <row r="66302" customFormat="false" ht="15" hidden="false" customHeight="false" outlineLevel="0" collapsed="false"/>
    <row r="66303" customFormat="false" ht="15" hidden="false" customHeight="false" outlineLevel="0" collapsed="false"/>
    <row r="66304" customFormat="false" ht="15" hidden="false" customHeight="false" outlineLevel="0" collapsed="false"/>
    <row r="66305" customFormat="false" ht="15" hidden="false" customHeight="false" outlineLevel="0" collapsed="false"/>
    <row r="66306" customFormat="false" ht="15" hidden="false" customHeight="false" outlineLevel="0" collapsed="false"/>
    <row r="66307" customFormat="false" ht="15" hidden="false" customHeight="false" outlineLevel="0" collapsed="false"/>
    <row r="66308" customFormat="false" ht="15" hidden="false" customHeight="false" outlineLevel="0" collapsed="false"/>
    <row r="66309" customFormat="false" ht="15" hidden="false" customHeight="false" outlineLevel="0" collapsed="false"/>
    <row r="66310" customFormat="false" ht="15" hidden="false" customHeight="false" outlineLevel="0" collapsed="false"/>
    <row r="66311" customFormat="false" ht="15" hidden="false" customHeight="false" outlineLevel="0" collapsed="false"/>
    <row r="66312" customFormat="false" ht="15" hidden="false" customHeight="false" outlineLevel="0" collapsed="false"/>
    <row r="66313" customFormat="false" ht="15" hidden="false" customHeight="false" outlineLevel="0" collapsed="false"/>
    <row r="66314" customFormat="false" ht="15" hidden="false" customHeight="false" outlineLevel="0" collapsed="false"/>
    <row r="66315" customFormat="false" ht="15" hidden="false" customHeight="false" outlineLevel="0" collapsed="false"/>
    <row r="66316" customFormat="false" ht="15" hidden="false" customHeight="false" outlineLevel="0" collapsed="false"/>
    <row r="66317" customFormat="false" ht="15" hidden="false" customHeight="false" outlineLevel="0" collapsed="false"/>
    <row r="66318" customFormat="false" ht="15" hidden="false" customHeight="false" outlineLevel="0" collapsed="false"/>
    <row r="66319" customFormat="false" ht="15" hidden="false" customHeight="false" outlineLevel="0" collapsed="false"/>
    <row r="66320" customFormat="false" ht="15" hidden="false" customHeight="false" outlineLevel="0" collapsed="false"/>
    <row r="66321" customFormat="false" ht="15" hidden="false" customHeight="false" outlineLevel="0" collapsed="false"/>
    <row r="66322" customFormat="false" ht="15" hidden="false" customHeight="false" outlineLevel="0" collapsed="false"/>
    <row r="66323" customFormat="false" ht="15" hidden="false" customHeight="false" outlineLevel="0" collapsed="false"/>
    <row r="66324" customFormat="false" ht="15" hidden="false" customHeight="false" outlineLevel="0" collapsed="false"/>
    <row r="66325" customFormat="false" ht="15" hidden="false" customHeight="false" outlineLevel="0" collapsed="false"/>
    <row r="66326" customFormat="false" ht="15" hidden="false" customHeight="false" outlineLevel="0" collapsed="false"/>
    <row r="66327" customFormat="false" ht="15" hidden="false" customHeight="false" outlineLevel="0" collapsed="false"/>
    <row r="66328" customFormat="false" ht="15" hidden="false" customHeight="false" outlineLevel="0" collapsed="false"/>
    <row r="66329" customFormat="false" ht="15" hidden="false" customHeight="false" outlineLevel="0" collapsed="false"/>
    <row r="66330" customFormat="false" ht="15" hidden="false" customHeight="false" outlineLevel="0" collapsed="false"/>
    <row r="66331" customFormat="false" ht="15" hidden="false" customHeight="false" outlineLevel="0" collapsed="false"/>
    <row r="66332" customFormat="false" ht="15" hidden="false" customHeight="false" outlineLevel="0" collapsed="false"/>
    <row r="66333" customFormat="false" ht="15" hidden="false" customHeight="false" outlineLevel="0" collapsed="false"/>
    <row r="66334" customFormat="false" ht="15" hidden="false" customHeight="false" outlineLevel="0" collapsed="false"/>
    <row r="66335" customFormat="false" ht="15" hidden="false" customHeight="false" outlineLevel="0" collapsed="false"/>
    <row r="66336" customFormat="false" ht="15" hidden="false" customHeight="false" outlineLevel="0" collapsed="false"/>
    <row r="66337" customFormat="false" ht="15" hidden="false" customHeight="false" outlineLevel="0" collapsed="false"/>
    <row r="66338" customFormat="false" ht="15" hidden="false" customHeight="false" outlineLevel="0" collapsed="false"/>
    <row r="66339" customFormat="false" ht="15" hidden="false" customHeight="false" outlineLevel="0" collapsed="false"/>
    <row r="66340" customFormat="false" ht="15" hidden="false" customHeight="false" outlineLevel="0" collapsed="false"/>
    <row r="66341" customFormat="false" ht="15" hidden="false" customHeight="false" outlineLevel="0" collapsed="false"/>
    <row r="66342" customFormat="false" ht="15" hidden="false" customHeight="false" outlineLevel="0" collapsed="false"/>
    <row r="66343" customFormat="false" ht="15" hidden="false" customHeight="false" outlineLevel="0" collapsed="false"/>
    <row r="66344" customFormat="false" ht="15" hidden="false" customHeight="false" outlineLevel="0" collapsed="false"/>
    <row r="66345" customFormat="false" ht="15" hidden="false" customHeight="false" outlineLevel="0" collapsed="false"/>
    <row r="66346" customFormat="false" ht="15" hidden="false" customHeight="false" outlineLevel="0" collapsed="false"/>
    <row r="66347" customFormat="false" ht="15" hidden="false" customHeight="false" outlineLevel="0" collapsed="false"/>
    <row r="66348" customFormat="false" ht="15" hidden="false" customHeight="false" outlineLevel="0" collapsed="false"/>
    <row r="66349" customFormat="false" ht="15" hidden="false" customHeight="false" outlineLevel="0" collapsed="false"/>
    <row r="66350" customFormat="false" ht="15" hidden="false" customHeight="false" outlineLevel="0" collapsed="false"/>
    <row r="66351" customFormat="false" ht="15" hidden="false" customHeight="false" outlineLevel="0" collapsed="false"/>
    <row r="66352" customFormat="false" ht="15" hidden="false" customHeight="false" outlineLevel="0" collapsed="false"/>
    <row r="66353" customFormat="false" ht="15" hidden="false" customHeight="false" outlineLevel="0" collapsed="false"/>
    <row r="66354" customFormat="false" ht="15" hidden="false" customHeight="false" outlineLevel="0" collapsed="false"/>
    <row r="66355" customFormat="false" ht="15" hidden="false" customHeight="false" outlineLevel="0" collapsed="false"/>
    <row r="66356" customFormat="false" ht="15" hidden="false" customHeight="false" outlineLevel="0" collapsed="false"/>
    <row r="66357" customFormat="false" ht="15" hidden="false" customHeight="false" outlineLevel="0" collapsed="false"/>
    <row r="66358" customFormat="false" ht="15" hidden="false" customHeight="false" outlineLevel="0" collapsed="false"/>
    <row r="66359" customFormat="false" ht="15" hidden="false" customHeight="false" outlineLevel="0" collapsed="false"/>
    <row r="66360" customFormat="false" ht="15" hidden="false" customHeight="false" outlineLevel="0" collapsed="false"/>
    <row r="66361" customFormat="false" ht="15" hidden="false" customHeight="false" outlineLevel="0" collapsed="false"/>
    <row r="66362" customFormat="false" ht="15" hidden="false" customHeight="false" outlineLevel="0" collapsed="false"/>
    <row r="66363" customFormat="false" ht="15" hidden="false" customHeight="false" outlineLevel="0" collapsed="false"/>
    <row r="66364" customFormat="false" ht="15" hidden="false" customHeight="false" outlineLevel="0" collapsed="false"/>
    <row r="66365" customFormat="false" ht="15" hidden="false" customHeight="false" outlineLevel="0" collapsed="false"/>
    <row r="66366" customFormat="false" ht="15" hidden="false" customHeight="false" outlineLevel="0" collapsed="false"/>
    <row r="66367" customFormat="false" ht="15" hidden="false" customHeight="false" outlineLevel="0" collapsed="false"/>
    <row r="66368" customFormat="false" ht="15" hidden="false" customHeight="false" outlineLevel="0" collapsed="false"/>
    <row r="66369" customFormat="false" ht="15" hidden="false" customHeight="false" outlineLevel="0" collapsed="false"/>
    <row r="66370" customFormat="false" ht="15" hidden="false" customHeight="false" outlineLevel="0" collapsed="false"/>
    <row r="66371" customFormat="false" ht="15" hidden="false" customHeight="false" outlineLevel="0" collapsed="false"/>
    <row r="66372" customFormat="false" ht="15" hidden="false" customHeight="false" outlineLevel="0" collapsed="false"/>
    <row r="66373" customFormat="false" ht="15" hidden="false" customHeight="false" outlineLevel="0" collapsed="false"/>
    <row r="66374" customFormat="false" ht="15" hidden="false" customHeight="false" outlineLevel="0" collapsed="false"/>
    <row r="66375" customFormat="false" ht="15" hidden="false" customHeight="false" outlineLevel="0" collapsed="false"/>
    <row r="66376" customFormat="false" ht="15" hidden="false" customHeight="false" outlineLevel="0" collapsed="false"/>
    <row r="66377" customFormat="false" ht="15" hidden="false" customHeight="false" outlineLevel="0" collapsed="false"/>
    <row r="66378" customFormat="false" ht="15" hidden="false" customHeight="false" outlineLevel="0" collapsed="false"/>
    <row r="66379" customFormat="false" ht="15" hidden="false" customHeight="false" outlineLevel="0" collapsed="false"/>
    <row r="66380" customFormat="false" ht="15" hidden="false" customHeight="false" outlineLevel="0" collapsed="false"/>
    <row r="66381" customFormat="false" ht="15" hidden="false" customHeight="false" outlineLevel="0" collapsed="false"/>
    <row r="66382" customFormat="false" ht="15" hidden="false" customHeight="false" outlineLevel="0" collapsed="false"/>
    <row r="66383" customFormat="false" ht="15" hidden="false" customHeight="false" outlineLevel="0" collapsed="false"/>
    <row r="66384" customFormat="false" ht="15" hidden="false" customHeight="false" outlineLevel="0" collapsed="false"/>
    <row r="66385" customFormat="false" ht="15" hidden="false" customHeight="false" outlineLevel="0" collapsed="false"/>
    <row r="66386" customFormat="false" ht="15" hidden="false" customHeight="false" outlineLevel="0" collapsed="false"/>
    <row r="66387" customFormat="false" ht="15" hidden="false" customHeight="false" outlineLevel="0" collapsed="false"/>
    <row r="66388" customFormat="false" ht="15" hidden="false" customHeight="false" outlineLevel="0" collapsed="false"/>
    <row r="66389" customFormat="false" ht="15" hidden="false" customHeight="false" outlineLevel="0" collapsed="false"/>
    <row r="66390" customFormat="false" ht="15" hidden="false" customHeight="false" outlineLevel="0" collapsed="false"/>
    <row r="66391" customFormat="false" ht="15" hidden="false" customHeight="false" outlineLevel="0" collapsed="false"/>
    <row r="66392" customFormat="false" ht="15" hidden="false" customHeight="false" outlineLevel="0" collapsed="false"/>
    <row r="66393" customFormat="false" ht="15" hidden="false" customHeight="false" outlineLevel="0" collapsed="false"/>
    <row r="66394" customFormat="false" ht="15" hidden="false" customHeight="false" outlineLevel="0" collapsed="false"/>
    <row r="66395" customFormat="false" ht="15" hidden="false" customHeight="false" outlineLevel="0" collapsed="false"/>
    <row r="66396" customFormat="false" ht="15" hidden="false" customHeight="false" outlineLevel="0" collapsed="false"/>
    <row r="66397" customFormat="false" ht="15" hidden="false" customHeight="false" outlineLevel="0" collapsed="false"/>
    <row r="66398" customFormat="false" ht="15" hidden="false" customHeight="false" outlineLevel="0" collapsed="false"/>
    <row r="66399" customFormat="false" ht="15" hidden="false" customHeight="false" outlineLevel="0" collapsed="false"/>
    <row r="66400" customFormat="false" ht="15" hidden="false" customHeight="false" outlineLevel="0" collapsed="false"/>
    <row r="66401" customFormat="false" ht="15" hidden="false" customHeight="false" outlineLevel="0" collapsed="false"/>
    <row r="66402" customFormat="false" ht="15" hidden="false" customHeight="false" outlineLevel="0" collapsed="false"/>
    <row r="66403" customFormat="false" ht="15" hidden="false" customHeight="false" outlineLevel="0" collapsed="false"/>
    <row r="66404" customFormat="false" ht="15" hidden="false" customHeight="false" outlineLevel="0" collapsed="false"/>
    <row r="66405" customFormat="false" ht="15" hidden="false" customHeight="false" outlineLevel="0" collapsed="false"/>
    <row r="66406" customFormat="false" ht="15" hidden="false" customHeight="false" outlineLevel="0" collapsed="false"/>
    <row r="66407" customFormat="false" ht="15" hidden="false" customHeight="false" outlineLevel="0" collapsed="false"/>
    <row r="66408" customFormat="false" ht="15" hidden="false" customHeight="false" outlineLevel="0" collapsed="false"/>
    <row r="66409" customFormat="false" ht="15" hidden="false" customHeight="false" outlineLevel="0" collapsed="false"/>
    <row r="66410" customFormat="false" ht="15" hidden="false" customHeight="false" outlineLevel="0" collapsed="false"/>
    <row r="66411" customFormat="false" ht="15" hidden="false" customHeight="false" outlineLevel="0" collapsed="false"/>
    <row r="66412" customFormat="false" ht="15" hidden="false" customHeight="false" outlineLevel="0" collapsed="false"/>
    <row r="66413" customFormat="false" ht="15" hidden="false" customHeight="false" outlineLevel="0" collapsed="false"/>
    <row r="66414" customFormat="false" ht="15" hidden="false" customHeight="false" outlineLevel="0" collapsed="false"/>
    <row r="66415" customFormat="false" ht="15" hidden="false" customHeight="false" outlineLevel="0" collapsed="false"/>
    <row r="66416" customFormat="false" ht="15" hidden="false" customHeight="false" outlineLevel="0" collapsed="false"/>
    <row r="66417" customFormat="false" ht="15" hidden="false" customHeight="false" outlineLevel="0" collapsed="false"/>
    <row r="66418" customFormat="false" ht="15" hidden="false" customHeight="false" outlineLevel="0" collapsed="false"/>
    <row r="66419" customFormat="false" ht="15" hidden="false" customHeight="false" outlineLevel="0" collapsed="false"/>
    <row r="66420" customFormat="false" ht="15" hidden="false" customHeight="false" outlineLevel="0" collapsed="false"/>
    <row r="66421" customFormat="false" ht="15" hidden="false" customHeight="false" outlineLevel="0" collapsed="false"/>
    <row r="66422" customFormat="false" ht="15" hidden="false" customHeight="false" outlineLevel="0" collapsed="false"/>
    <row r="66423" customFormat="false" ht="15" hidden="false" customHeight="false" outlineLevel="0" collapsed="false"/>
    <row r="66424" customFormat="false" ht="15" hidden="false" customHeight="false" outlineLevel="0" collapsed="false"/>
    <row r="66425" customFormat="false" ht="15" hidden="false" customHeight="false" outlineLevel="0" collapsed="false"/>
    <row r="66426" customFormat="false" ht="15" hidden="false" customHeight="false" outlineLevel="0" collapsed="false"/>
    <row r="66427" customFormat="false" ht="15" hidden="false" customHeight="false" outlineLevel="0" collapsed="false"/>
    <row r="66428" customFormat="false" ht="15" hidden="false" customHeight="false" outlineLevel="0" collapsed="false"/>
    <row r="66429" customFormat="false" ht="15" hidden="false" customHeight="false" outlineLevel="0" collapsed="false"/>
    <row r="66430" customFormat="false" ht="15" hidden="false" customHeight="false" outlineLevel="0" collapsed="false"/>
    <row r="66431" customFormat="false" ht="15" hidden="false" customHeight="false" outlineLevel="0" collapsed="false"/>
    <row r="66432" customFormat="false" ht="15" hidden="false" customHeight="false" outlineLevel="0" collapsed="false"/>
    <row r="66433" customFormat="false" ht="15" hidden="false" customHeight="false" outlineLevel="0" collapsed="false"/>
    <row r="66434" customFormat="false" ht="15" hidden="false" customHeight="false" outlineLevel="0" collapsed="false"/>
    <row r="66435" customFormat="false" ht="15" hidden="false" customHeight="false" outlineLevel="0" collapsed="false"/>
    <row r="66436" customFormat="false" ht="15" hidden="false" customHeight="false" outlineLevel="0" collapsed="false"/>
    <row r="66437" customFormat="false" ht="15" hidden="false" customHeight="false" outlineLevel="0" collapsed="false"/>
    <row r="66438" customFormat="false" ht="15" hidden="false" customHeight="false" outlineLevel="0" collapsed="false"/>
    <row r="66439" customFormat="false" ht="15" hidden="false" customHeight="false" outlineLevel="0" collapsed="false"/>
    <row r="66440" customFormat="false" ht="15" hidden="false" customHeight="false" outlineLevel="0" collapsed="false"/>
    <row r="66441" customFormat="false" ht="15" hidden="false" customHeight="false" outlineLevel="0" collapsed="false"/>
    <row r="66442" customFormat="false" ht="15" hidden="false" customHeight="false" outlineLevel="0" collapsed="false"/>
    <row r="66443" customFormat="false" ht="15" hidden="false" customHeight="false" outlineLevel="0" collapsed="false"/>
    <row r="66444" customFormat="false" ht="15" hidden="false" customHeight="false" outlineLevel="0" collapsed="false"/>
    <row r="66445" customFormat="false" ht="15" hidden="false" customHeight="false" outlineLevel="0" collapsed="false"/>
    <row r="66446" customFormat="false" ht="15" hidden="false" customHeight="false" outlineLevel="0" collapsed="false"/>
    <row r="66447" customFormat="false" ht="15" hidden="false" customHeight="false" outlineLevel="0" collapsed="false"/>
    <row r="66448" customFormat="false" ht="15" hidden="false" customHeight="false" outlineLevel="0" collapsed="false"/>
    <row r="66449" customFormat="false" ht="15" hidden="false" customHeight="false" outlineLevel="0" collapsed="false"/>
    <row r="66450" customFormat="false" ht="15" hidden="false" customHeight="false" outlineLevel="0" collapsed="false"/>
    <row r="66451" customFormat="false" ht="15" hidden="false" customHeight="false" outlineLevel="0" collapsed="false"/>
    <row r="66452" customFormat="false" ht="15" hidden="false" customHeight="false" outlineLevel="0" collapsed="false"/>
    <row r="66453" customFormat="false" ht="15" hidden="false" customHeight="false" outlineLevel="0" collapsed="false"/>
    <row r="66454" customFormat="false" ht="15" hidden="false" customHeight="false" outlineLevel="0" collapsed="false"/>
    <row r="66455" customFormat="false" ht="15" hidden="false" customHeight="false" outlineLevel="0" collapsed="false"/>
    <row r="66456" customFormat="false" ht="15" hidden="false" customHeight="false" outlineLevel="0" collapsed="false"/>
    <row r="66457" customFormat="false" ht="15" hidden="false" customHeight="false" outlineLevel="0" collapsed="false"/>
    <row r="66458" customFormat="false" ht="15" hidden="false" customHeight="false" outlineLevel="0" collapsed="false"/>
    <row r="66459" customFormat="false" ht="15" hidden="false" customHeight="false" outlineLevel="0" collapsed="false"/>
    <row r="66460" customFormat="false" ht="15" hidden="false" customHeight="false" outlineLevel="0" collapsed="false"/>
    <row r="66461" customFormat="false" ht="15" hidden="false" customHeight="false" outlineLevel="0" collapsed="false"/>
    <row r="66462" customFormat="false" ht="15" hidden="false" customHeight="false" outlineLevel="0" collapsed="false"/>
    <row r="66463" customFormat="false" ht="15" hidden="false" customHeight="false" outlineLevel="0" collapsed="false"/>
    <row r="66464" customFormat="false" ht="15" hidden="false" customHeight="false" outlineLevel="0" collapsed="false"/>
    <row r="66465" customFormat="false" ht="15" hidden="false" customHeight="false" outlineLevel="0" collapsed="false"/>
    <row r="66466" customFormat="false" ht="15" hidden="false" customHeight="false" outlineLevel="0" collapsed="false"/>
    <row r="66467" customFormat="false" ht="15" hidden="false" customHeight="false" outlineLevel="0" collapsed="false"/>
    <row r="66468" customFormat="false" ht="15" hidden="false" customHeight="false" outlineLevel="0" collapsed="false"/>
    <row r="66469" customFormat="false" ht="15" hidden="false" customHeight="false" outlineLevel="0" collapsed="false"/>
    <row r="66470" customFormat="false" ht="15" hidden="false" customHeight="false" outlineLevel="0" collapsed="false"/>
    <row r="66471" customFormat="false" ht="15" hidden="false" customHeight="false" outlineLevel="0" collapsed="false"/>
    <row r="66472" customFormat="false" ht="15" hidden="false" customHeight="false" outlineLevel="0" collapsed="false"/>
    <row r="66473" customFormat="false" ht="15" hidden="false" customHeight="false" outlineLevel="0" collapsed="false"/>
    <row r="66474" customFormat="false" ht="15" hidden="false" customHeight="false" outlineLevel="0" collapsed="false"/>
    <row r="66475" customFormat="false" ht="15" hidden="false" customHeight="false" outlineLevel="0" collapsed="false"/>
    <row r="66476" customFormat="false" ht="15" hidden="false" customHeight="false" outlineLevel="0" collapsed="false"/>
    <row r="66477" customFormat="false" ht="15" hidden="false" customHeight="false" outlineLevel="0" collapsed="false"/>
    <row r="66478" customFormat="false" ht="15" hidden="false" customHeight="false" outlineLevel="0" collapsed="false"/>
    <row r="66479" customFormat="false" ht="15" hidden="false" customHeight="false" outlineLevel="0" collapsed="false"/>
    <row r="66480" customFormat="false" ht="15" hidden="false" customHeight="false" outlineLevel="0" collapsed="false"/>
    <row r="66481" customFormat="false" ht="15" hidden="false" customHeight="false" outlineLevel="0" collapsed="false"/>
    <row r="66482" customFormat="false" ht="15" hidden="false" customHeight="false" outlineLevel="0" collapsed="false"/>
    <row r="66483" customFormat="false" ht="15" hidden="false" customHeight="false" outlineLevel="0" collapsed="false"/>
    <row r="66484" customFormat="false" ht="15" hidden="false" customHeight="false" outlineLevel="0" collapsed="false"/>
    <row r="66485" customFormat="false" ht="15" hidden="false" customHeight="false" outlineLevel="0" collapsed="false"/>
    <row r="66486" customFormat="false" ht="15" hidden="false" customHeight="false" outlineLevel="0" collapsed="false"/>
    <row r="66487" customFormat="false" ht="15" hidden="false" customHeight="false" outlineLevel="0" collapsed="false"/>
    <row r="66488" customFormat="false" ht="15" hidden="false" customHeight="false" outlineLevel="0" collapsed="false"/>
    <row r="66489" customFormat="false" ht="15" hidden="false" customHeight="false" outlineLevel="0" collapsed="false"/>
    <row r="66490" customFormat="false" ht="15" hidden="false" customHeight="false" outlineLevel="0" collapsed="false"/>
    <row r="66491" customFormat="false" ht="15" hidden="false" customHeight="false" outlineLevel="0" collapsed="false"/>
    <row r="66492" customFormat="false" ht="15" hidden="false" customHeight="false" outlineLevel="0" collapsed="false"/>
    <row r="66493" customFormat="false" ht="15" hidden="false" customHeight="false" outlineLevel="0" collapsed="false"/>
    <row r="66494" customFormat="false" ht="15" hidden="false" customHeight="false" outlineLevel="0" collapsed="false"/>
    <row r="66495" customFormat="false" ht="15" hidden="false" customHeight="false" outlineLevel="0" collapsed="false"/>
    <row r="66496" customFormat="false" ht="15" hidden="false" customHeight="false" outlineLevel="0" collapsed="false"/>
    <row r="66497" customFormat="false" ht="15" hidden="false" customHeight="false" outlineLevel="0" collapsed="false"/>
    <row r="66498" customFormat="false" ht="15" hidden="false" customHeight="false" outlineLevel="0" collapsed="false"/>
    <row r="66499" customFormat="false" ht="15" hidden="false" customHeight="false" outlineLevel="0" collapsed="false"/>
    <row r="66500" customFormat="false" ht="15" hidden="false" customHeight="false" outlineLevel="0" collapsed="false"/>
    <row r="66501" customFormat="false" ht="15" hidden="false" customHeight="false" outlineLevel="0" collapsed="false"/>
    <row r="66502" customFormat="false" ht="15" hidden="false" customHeight="false" outlineLevel="0" collapsed="false"/>
    <row r="66503" customFormat="false" ht="15" hidden="false" customHeight="false" outlineLevel="0" collapsed="false"/>
    <row r="66504" customFormat="false" ht="15" hidden="false" customHeight="false" outlineLevel="0" collapsed="false"/>
    <row r="66505" customFormat="false" ht="15" hidden="false" customHeight="false" outlineLevel="0" collapsed="false"/>
    <row r="66506" customFormat="false" ht="15" hidden="false" customHeight="false" outlineLevel="0" collapsed="false"/>
    <row r="66507" customFormat="false" ht="15" hidden="false" customHeight="false" outlineLevel="0" collapsed="false"/>
    <row r="66508" customFormat="false" ht="15" hidden="false" customHeight="false" outlineLevel="0" collapsed="false"/>
    <row r="66509" customFormat="false" ht="15" hidden="false" customHeight="false" outlineLevel="0" collapsed="false"/>
    <row r="66510" customFormat="false" ht="15" hidden="false" customHeight="false" outlineLevel="0" collapsed="false"/>
    <row r="66511" customFormat="false" ht="15" hidden="false" customHeight="false" outlineLevel="0" collapsed="false"/>
    <row r="66512" customFormat="false" ht="15" hidden="false" customHeight="false" outlineLevel="0" collapsed="false"/>
    <row r="66513" customFormat="false" ht="15" hidden="false" customHeight="false" outlineLevel="0" collapsed="false"/>
    <row r="66514" customFormat="false" ht="15" hidden="false" customHeight="false" outlineLevel="0" collapsed="false"/>
    <row r="66515" customFormat="false" ht="15" hidden="false" customHeight="false" outlineLevel="0" collapsed="false"/>
    <row r="66516" customFormat="false" ht="15" hidden="false" customHeight="false" outlineLevel="0" collapsed="false"/>
    <row r="66517" customFormat="false" ht="15" hidden="false" customHeight="false" outlineLevel="0" collapsed="false"/>
    <row r="66518" customFormat="false" ht="15" hidden="false" customHeight="false" outlineLevel="0" collapsed="false"/>
    <row r="66519" customFormat="false" ht="15" hidden="false" customHeight="false" outlineLevel="0" collapsed="false"/>
    <row r="66520" customFormat="false" ht="15" hidden="false" customHeight="false" outlineLevel="0" collapsed="false"/>
    <row r="66521" customFormat="false" ht="15" hidden="false" customHeight="false" outlineLevel="0" collapsed="false"/>
    <row r="66522" customFormat="false" ht="15" hidden="false" customHeight="false" outlineLevel="0" collapsed="false"/>
    <row r="66523" customFormat="false" ht="15" hidden="false" customHeight="false" outlineLevel="0" collapsed="false"/>
    <row r="66524" customFormat="false" ht="15" hidden="false" customHeight="false" outlineLevel="0" collapsed="false"/>
    <row r="66525" customFormat="false" ht="15" hidden="false" customHeight="false" outlineLevel="0" collapsed="false"/>
    <row r="66526" customFormat="false" ht="15" hidden="false" customHeight="false" outlineLevel="0" collapsed="false"/>
    <row r="66527" customFormat="false" ht="15" hidden="false" customHeight="false" outlineLevel="0" collapsed="false"/>
    <row r="66528" customFormat="false" ht="15" hidden="false" customHeight="false" outlineLevel="0" collapsed="false"/>
    <row r="66529" customFormat="false" ht="15" hidden="false" customHeight="false" outlineLevel="0" collapsed="false"/>
    <row r="66530" customFormat="false" ht="15" hidden="false" customHeight="false" outlineLevel="0" collapsed="false"/>
    <row r="66531" customFormat="false" ht="15" hidden="false" customHeight="false" outlineLevel="0" collapsed="false"/>
    <row r="66532" customFormat="false" ht="15" hidden="false" customHeight="false" outlineLevel="0" collapsed="false"/>
    <row r="66533" customFormat="false" ht="15" hidden="false" customHeight="false" outlineLevel="0" collapsed="false"/>
    <row r="66534" customFormat="false" ht="15" hidden="false" customHeight="false" outlineLevel="0" collapsed="false"/>
    <row r="66535" customFormat="false" ht="15" hidden="false" customHeight="false" outlineLevel="0" collapsed="false"/>
    <row r="66536" customFormat="false" ht="15" hidden="false" customHeight="false" outlineLevel="0" collapsed="false"/>
    <row r="66537" customFormat="false" ht="15" hidden="false" customHeight="false" outlineLevel="0" collapsed="false"/>
    <row r="66538" customFormat="false" ht="15" hidden="false" customHeight="false" outlineLevel="0" collapsed="false"/>
    <row r="66539" customFormat="false" ht="15" hidden="false" customHeight="false" outlineLevel="0" collapsed="false"/>
    <row r="66540" customFormat="false" ht="15" hidden="false" customHeight="false" outlineLevel="0" collapsed="false"/>
    <row r="66541" customFormat="false" ht="15" hidden="false" customHeight="false" outlineLevel="0" collapsed="false"/>
    <row r="66542" customFormat="false" ht="15" hidden="false" customHeight="false" outlineLevel="0" collapsed="false"/>
    <row r="66543" customFormat="false" ht="15" hidden="false" customHeight="false" outlineLevel="0" collapsed="false"/>
    <row r="66544" customFormat="false" ht="15" hidden="false" customHeight="false" outlineLevel="0" collapsed="false"/>
    <row r="66545" customFormat="false" ht="15" hidden="false" customHeight="false" outlineLevel="0" collapsed="false"/>
    <row r="66546" customFormat="false" ht="15" hidden="false" customHeight="false" outlineLevel="0" collapsed="false"/>
    <row r="66547" customFormat="false" ht="15" hidden="false" customHeight="false" outlineLevel="0" collapsed="false"/>
    <row r="66548" customFormat="false" ht="15" hidden="false" customHeight="false" outlineLevel="0" collapsed="false"/>
    <row r="66549" customFormat="false" ht="15" hidden="false" customHeight="false" outlineLevel="0" collapsed="false"/>
    <row r="66550" customFormat="false" ht="15" hidden="false" customHeight="false" outlineLevel="0" collapsed="false"/>
    <row r="66551" customFormat="false" ht="15" hidden="false" customHeight="false" outlineLevel="0" collapsed="false"/>
    <row r="66552" customFormat="false" ht="15" hidden="false" customHeight="false" outlineLevel="0" collapsed="false"/>
    <row r="66553" customFormat="false" ht="15" hidden="false" customHeight="false" outlineLevel="0" collapsed="false"/>
    <row r="66554" customFormat="false" ht="15" hidden="false" customHeight="false" outlineLevel="0" collapsed="false"/>
    <row r="66555" customFormat="false" ht="15" hidden="false" customHeight="false" outlineLevel="0" collapsed="false"/>
    <row r="66556" customFormat="false" ht="15" hidden="false" customHeight="false" outlineLevel="0" collapsed="false"/>
    <row r="66557" customFormat="false" ht="15" hidden="false" customHeight="false" outlineLevel="0" collapsed="false"/>
    <row r="66558" customFormat="false" ht="15" hidden="false" customHeight="false" outlineLevel="0" collapsed="false"/>
    <row r="66559" customFormat="false" ht="15" hidden="false" customHeight="false" outlineLevel="0" collapsed="false"/>
    <row r="66560" customFormat="false" ht="15" hidden="false" customHeight="false" outlineLevel="0" collapsed="false"/>
    <row r="66561" customFormat="false" ht="15" hidden="false" customHeight="false" outlineLevel="0" collapsed="false"/>
    <row r="66562" customFormat="false" ht="15" hidden="false" customHeight="false" outlineLevel="0" collapsed="false"/>
    <row r="66563" customFormat="false" ht="15" hidden="false" customHeight="false" outlineLevel="0" collapsed="false"/>
    <row r="66564" customFormat="false" ht="15" hidden="false" customHeight="false" outlineLevel="0" collapsed="false"/>
    <row r="66565" customFormat="false" ht="15" hidden="false" customHeight="false" outlineLevel="0" collapsed="false"/>
    <row r="66566" customFormat="false" ht="15" hidden="false" customHeight="false" outlineLevel="0" collapsed="false"/>
    <row r="66567" customFormat="false" ht="15" hidden="false" customHeight="false" outlineLevel="0" collapsed="false"/>
    <row r="66568" customFormat="false" ht="15" hidden="false" customHeight="false" outlineLevel="0" collapsed="false"/>
    <row r="66569" customFormat="false" ht="15" hidden="false" customHeight="false" outlineLevel="0" collapsed="false"/>
    <row r="66570" customFormat="false" ht="15" hidden="false" customHeight="false" outlineLevel="0" collapsed="false"/>
    <row r="66571" customFormat="false" ht="15" hidden="false" customHeight="false" outlineLevel="0" collapsed="false"/>
    <row r="66572" customFormat="false" ht="15" hidden="false" customHeight="false" outlineLevel="0" collapsed="false"/>
    <row r="66573" customFormat="false" ht="15" hidden="false" customHeight="false" outlineLevel="0" collapsed="false"/>
    <row r="66574" customFormat="false" ht="15" hidden="false" customHeight="false" outlineLevel="0" collapsed="false"/>
    <row r="66575" customFormat="false" ht="15" hidden="false" customHeight="false" outlineLevel="0" collapsed="false"/>
    <row r="66576" customFormat="false" ht="15" hidden="false" customHeight="false" outlineLevel="0" collapsed="false"/>
    <row r="66577" customFormat="false" ht="15" hidden="false" customHeight="false" outlineLevel="0" collapsed="false"/>
    <row r="66578" customFormat="false" ht="15" hidden="false" customHeight="false" outlineLevel="0" collapsed="false"/>
    <row r="66579" customFormat="false" ht="15" hidden="false" customHeight="false" outlineLevel="0" collapsed="false"/>
    <row r="66580" customFormat="false" ht="15" hidden="false" customHeight="false" outlineLevel="0" collapsed="false"/>
    <row r="66581" customFormat="false" ht="15" hidden="false" customHeight="false" outlineLevel="0" collapsed="false"/>
    <row r="66582" customFormat="false" ht="15" hidden="false" customHeight="false" outlineLevel="0" collapsed="false"/>
    <row r="66583" customFormat="false" ht="15" hidden="false" customHeight="false" outlineLevel="0" collapsed="false"/>
    <row r="66584" customFormat="false" ht="15" hidden="false" customHeight="false" outlineLevel="0" collapsed="false"/>
    <row r="66585" customFormat="false" ht="15" hidden="false" customHeight="false" outlineLevel="0" collapsed="false"/>
    <row r="66586" customFormat="false" ht="15" hidden="false" customHeight="false" outlineLevel="0" collapsed="false"/>
    <row r="66587" customFormat="false" ht="15" hidden="false" customHeight="false" outlineLevel="0" collapsed="false"/>
    <row r="66588" customFormat="false" ht="15" hidden="false" customHeight="false" outlineLevel="0" collapsed="false"/>
    <row r="66589" customFormat="false" ht="15" hidden="false" customHeight="false" outlineLevel="0" collapsed="false"/>
    <row r="66590" customFormat="false" ht="15" hidden="false" customHeight="false" outlineLevel="0" collapsed="false"/>
    <row r="66591" customFormat="false" ht="15" hidden="false" customHeight="false" outlineLevel="0" collapsed="false"/>
    <row r="66592" customFormat="false" ht="15" hidden="false" customHeight="false" outlineLevel="0" collapsed="false"/>
    <row r="66593" customFormat="false" ht="15" hidden="false" customHeight="false" outlineLevel="0" collapsed="false"/>
    <row r="66594" customFormat="false" ht="15" hidden="false" customHeight="false" outlineLevel="0" collapsed="false"/>
    <row r="66595" customFormat="false" ht="15" hidden="false" customHeight="false" outlineLevel="0" collapsed="false"/>
    <row r="66596" customFormat="false" ht="15" hidden="false" customHeight="false" outlineLevel="0" collapsed="false"/>
    <row r="66597" customFormat="false" ht="15" hidden="false" customHeight="false" outlineLevel="0" collapsed="false"/>
    <row r="66598" customFormat="false" ht="15" hidden="false" customHeight="false" outlineLevel="0" collapsed="false"/>
    <row r="66599" customFormat="false" ht="15" hidden="false" customHeight="false" outlineLevel="0" collapsed="false"/>
    <row r="66600" customFormat="false" ht="15" hidden="false" customHeight="false" outlineLevel="0" collapsed="false"/>
    <row r="66601" customFormat="false" ht="15" hidden="false" customHeight="false" outlineLevel="0" collapsed="false"/>
    <row r="66602" customFormat="false" ht="15" hidden="false" customHeight="false" outlineLevel="0" collapsed="false"/>
    <row r="66603" customFormat="false" ht="15" hidden="false" customHeight="false" outlineLevel="0" collapsed="false"/>
    <row r="66604" customFormat="false" ht="15" hidden="false" customHeight="false" outlineLevel="0" collapsed="false"/>
    <row r="66605" customFormat="false" ht="15" hidden="false" customHeight="false" outlineLevel="0" collapsed="false"/>
    <row r="66606" customFormat="false" ht="15" hidden="false" customHeight="false" outlineLevel="0" collapsed="false"/>
    <row r="66607" customFormat="false" ht="15" hidden="false" customHeight="false" outlineLevel="0" collapsed="false"/>
    <row r="66608" customFormat="false" ht="15" hidden="false" customHeight="false" outlineLevel="0" collapsed="false"/>
    <row r="66609" customFormat="false" ht="15" hidden="false" customHeight="false" outlineLevel="0" collapsed="false"/>
    <row r="66610" customFormat="false" ht="15" hidden="false" customHeight="false" outlineLevel="0" collapsed="false"/>
    <row r="66611" customFormat="false" ht="15" hidden="false" customHeight="false" outlineLevel="0" collapsed="false"/>
    <row r="66612" customFormat="false" ht="15" hidden="false" customHeight="false" outlineLevel="0" collapsed="false"/>
    <row r="66613" customFormat="false" ht="15" hidden="false" customHeight="false" outlineLevel="0" collapsed="false"/>
    <row r="66614" customFormat="false" ht="15" hidden="false" customHeight="false" outlineLevel="0" collapsed="false"/>
    <row r="66615" customFormat="false" ht="15" hidden="false" customHeight="false" outlineLevel="0" collapsed="false"/>
    <row r="66616" customFormat="false" ht="15" hidden="false" customHeight="false" outlineLevel="0" collapsed="false"/>
    <row r="66617" customFormat="false" ht="15" hidden="false" customHeight="false" outlineLevel="0" collapsed="false"/>
    <row r="66618" customFormat="false" ht="15" hidden="false" customHeight="false" outlineLevel="0" collapsed="false"/>
    <row r="66619" customFormat="false" ht="15" hidden="false" customHeight="false" outlineLevel="0" collapsed="false"/>
    <row r="66620" customFormat="false" ht="15" hidden="false" customHeight="false" outlineLevel="0" collapsed="false"/>
    <row r="66621" customFormat="false" ht="15" hidden="false" customHeight="false" outlineLevel="0" collapsed="false"/>
    <row r="66622" customFormat="false" ht="15" hidden="false" customHeight="false" outlineLevel="0" collapsed="false"/>
    <row r="66623" customFormat="false" ht="15" hidden="false" customHeight="false" outlineLevel="0" collapsed="false"/>
    <row r="66624" customFormat="false" ht="15" hidden="false" customHeight="false" outlineLevel="0" collapsed="false"/>
    <row r="66625" customFormat="false" ht="15" hidden="false" customHeight="false" outlineLevel="0" collapsed="false"/>
    <row r="66626" customFormat="false" ht="15" hidden="false" customHeight="false" outlineLevel="0" collapsed="false"/>
    <row r="66627" customFormat="false" ht="15" hidden="false" customHeight="false" outlineLevel="0" collapsed="false"/>
    <row r="66628" customFormat="false" ht="15" hidden="false" customHeight="false" outlineLevel="0" collapsed="false"/>
    <row r="66629" customFormat="false" ht="15" hidden="false" customHeight="false" outlineLevel="0" collapsed="false"/>
    <row r="66630" customFormat="false" ht="15" hidden="false" customHeight="false" outlineLevel="0" collapsed="false"/>
    <row r="66631" customFormat="false" ht="15" hidden="false" customHeight="false" outlineLevel="0" collapsed="false"/>
    <row r="66632" customFormat="false" ht="15" hidden="false" customHeight="false" outlineLevel="0" collapsed="false"/>
    <row r="66633" customFormat="false" ht="15" hidden="false" customHeight="false" outlineLevel="0" collapsed="false"/>
    <row r="66634" customFormat="false" ht="15" hidden="false" customHeight="false" outlineLevel="0" collapsed="false"/>
    <row r="66635" customFormat="false" ht="15" hidden="false" customHeight="false" outlineLevel="0" collapsed="false"/>
    <row r="66636" customFormat="false" ht="15" hidden="false" customHeight="false" outlineLevel="0" collapsed="false"/>
    <row r="66637" customFormat="false" ht="15" hidden="false" customHeight="false" outlineLevel="0" collapsed="false"/>
    <row r="66638" customFormat="false" ht="15" hidden="false" customHeight="false" outlineLevel="0" collapsed="false"/>
    <row r="66639" customFormat="false" ht="15" hidden="false" customHeight="false" outlineLevel="0" collapsed="false"/>
    <row r="66640" customFormat="false" ht="15" hidden="false" customHeight="false" outlineLevel="0" collapsed="false"/>
    <row r="66641" customFormat="false" ht="15" hidden="false" customHeight="false" outlineLevel="0" collapsed="false"/>
    <row r="66642" customFormat="false" ht="15" hidden="false" customHeight="false" outlineLevel="0" collapsed="false"/>
    <row r="66643" customFormat="false" ht="15" hidden="false" customHeight="false" outlineLevel="0" collapsed="false"/>
    <row r="66644" customFormat="false" ht="15" hidden="false" customHeight="false" outlineLevel="0" collapsed="false"/>
    <row r="66645" customFormat="false" ht="15" hidden="false" customHeight="false" outlineLevel="0" collapsed="false"/>
    <row r="66646" customFormat="false" ht="15" hidden="false" customHeight="false" outlineLevel="0" collapsed="false"/>
    <row r="66647" customFormat="false" ht="15" hidden="false" customHeight="false" outlineLevel="0" collapsed="false"/>
    <row r="66648" customFormat="false" ht="15" hidden="false" customHeight="false" outlineLevel="0" collapsed="false"/>
    <row r="66649" customFormat="false" ht="15" hidden="false" customHeight="false" outlineLevel="0" collapsed="false"/>
    <row r="66650" customFormat="false" ht="15" hidden="false" customHeight="false" outlineLevel="0" collapsed="false"/>
    <row r="66651" customFormat="false" ht="15" hidden="false" customHeight="false" outlineLevel="0" collapsed="false"/>
    <row r="66652" customFormat="false" ht="15" hidden="false" customHeight="false" outlineLevel="0" collapsed="false"/>
    <row r="66653" customFormat="false" ht="15" hidden="false" customHeight="false" outlineLevel="0" collapsed="false"/>
    <row r="66654" customFormat="false" ht="15" hidden="false" customHeight="false" outlineLevel="0" collapsed="false"/>
    <row r="66655" customFormat="false" ht="15" hidden="false" customHeight="false" outlineLevel="0" collapsed="false"/>
    <row r="66656" customFormat="false" ht="15" hidden="false" customHeight="false" outlineLevel="0" collapsed="false"/>
    <row r="66657" customFormat="false" ht="15" hidden="false" customHeight="false" outlineLevel="0" collapsed="false"/>
    <row r="66658" customFormat="false" ht="15" hidden="false" customHeight="false" outlineLevel="0" collapsed="false"/>
    <row r="66659" customFormat="false" ht="15" hidden="false" customHeight="false" outlineLevel="0" collapsed="false"/>
    <row r="66660" customFormat="false" ht="15" hidden="false" customHeight="false" outlineLevel="0" collapsed="false"/>
    <row r="66661" customFormat="false" ht="15" hidden="false" customHeight="false" outlineLevel="0" collapsed="false"/>
    <row r="66662" customFormat="false" ht="15" hidden="false" customHeight="false" outlineLevel="0" collapsed="false"/>
    <row r="66663" customFormat="false" ht="15" hidden="false" customHeight="false" outlineLevel="0" collapsed="false"/>
    <row r="66664" customFormat="false" ht="15" hidden="false" customHeight="false" outlineLevel="0" collapsed="false"/>
    <row r="66665" customFormat="false" ht="15" hidden="false" customHeight="false" outlineLevel="0" collapsed="false"/>
    <row r="66666" customFormat="false" ht="15" hidden="false" customHeight="false" outlineLevel="0" collapsed="false"/>
    <row r="66667" customFormat="false" ht="15" hidden="false" customHeight="false" outlineLevel="0" collapsed="false"/>
    <row r="66668" customFormat="false" ht="15" hidden="false" customHeight="false" outlineLevel="0" collapsed="false"/>
    <row r="66669" customFormat="false" ht="15" hidden="false" customHeight="false" outlineLevel="0" collapsed="false"/>
    <row r="66670" customFormat="false" ht="15" hidden="false" customHeight="false" outlineLevel="0" collapsed="false"/>
    <row r="66671" customFormat="false" ht="15" hidden="false" customHeight="false" outlineLevel="0" collapsed="false"/>
    <row r="66672" customFormat="false" ht="15" hidden="false" customHeight="false" outlineLevel="0" collapsed="false"/>
    <row r="66673" customFormat="false" ht="15" hidden="false" customHeight="false" outlineLevel="0" collapsed="false"/>
    <row r="66674" customFormat="false" ht="15" hidden="false" customHeight="false" outlineLevel="0" collapsed="false"/>
    <row r="66675" customFormat="false" ht="15" hidden="false" customHeight="false" outlineLevel="0" collapsed="false"/>
    <row r="66676" customFormat="false" ht="15" hidden="false" customHeight="false" outlineLevel="0" collapsed="false"/>
    <row r="66677" customFormat="false" ht="15" hidden="false" customHeight="false" outlineLevel="0" collapsed="false"/>
    <row r="66678" customFormat="false" ht="15" hidden="false" customHeight="false" outlineLevel="0" collapsed="false"/>
    <row r="66679" customFormat="false" ht="15" hidden="false" customHeight="false" outlineLevel="0" collapsed="false"/>
    <row r="66680" customFormat="false" ht="15" hidden="false" customHeight="false" outlineLevel="0" collapsed="false"/>
    <row r="66681" customFormat="false" ht="15" hidden="false" customHeight="false" outlineLevel="0" collapsed="false"/>
    <row r="66682" customFormat="false" ht="15" hidden="false" customHeight="false" outlineLevel="0" collapsed="false"/>
    <row r="66683" customFormat="false" ht="15" hidden="false" customHeight="false" outlineLevel="0" collapsed="false"/>
    <row r="66684" customFormat="false" ht="15" hidden="false" customHeight="false" outlineLevel="0" collapsed="false"/>
    <row r="66685" customFormat="false" ht="15" hidden="false" customHeight="false" outlineLevel="0" collapsed="false"/>
    <row r="66686" customFormat="false" ht="15" hidden="false" customHeight="false" outlineLevel="0" collapsed="false"/>
    <row r="66687" customFormat="false" ht="15" hidden="false" customHeight="false" outlineLevel="0" collapsed="false"/>
    <row r="66688" customFormat="false" ht="15" hidden="false" customHeight="false" outlineLevel="0" collapsed="false"/>
    <row r="66689" customFormat="false" ht="15" hidden="false" customHeight="false" outlineLevel="0" collapsed="false"/>
    <row r="66690" customFormat="false" ht="15" hidden="false" customHeight="false" outlineLevel="0" collapsed="false"/>
    <row r="66691" customFormat="false" ht="15" hidden="false" customHeight="false" outlineLevel="0" collapsed="false"/>
    <row r="66692" customFormat="false" ht="15" hidden="false" customHeight="false" outlineLevel="0" collapsed="false"/>
    <row r="66693" customFormat="false" ht="15" hidden="false" customHeight="false" outlineLevel="0" collapsed="false"/>
    <row r="66694" customFormat="false" ht="15" hidden="false" customHeight="false" outlineLevel="0" collapsed="false"/>
    <row r="66695" customFormat="false" ht="15" hidden="false" customHeight="false" outlineLevel="0" collapsed="false"/>
    <row r="66696" customFormat="false" ht="15" hidden="false" customHeight="false" outlineLevel="0" collapsed="false"/>
    <row r="66697" customFormat="false" ht="15" hidden="false" customHeight="false" outlineLevel="0" collapsed="false"/>
    <row r="66698" customFormat="false" ht="15" hidden="false" customHeight="false" outlineLevel="0" collapsed="false"/>
    <row r="66699" customFormat="false" ht="15" hidden="false" customHeight="false" outlineLevel="0" collapsed="false"/>
    <row r="66700" customFormat="false" ht="15" hidden="false" customHeight="false" outlineLevel="0" collapsed="false"/>
    <row r="66701" customFormat="false" ht="15" hidden="false" customHeight="false" outlineLevel="0" collapsed="false"/>
    <row r="66702" customFormat="false" ht="15" hidden="false" customHeight="false" outlineLevel="0" collapsed="false"/>
    <row r="66703" customFormat="false" ht="15" hidden="false" customHeight="false" outlineLevel="0" collapsed="false"/>
    <row r="66704" customFormat="false" ht="15" hidden="false" customHeight="false" outlineLevel="0" collapsed="false"/>
    <row r="66705" customFormat="false" ht="15" hidden="false" customHeight="false" outlineLevel="0" collapsed="false"/>
    <row r="66706" customFormat="false" ht="15" hidden="false" customHeight="false" outlineLevel="0" collapsed="false"/>
    <row r="66707" customFormat="false" ht="15" hidden="false" customHeight="false" outlineLevel="0" collapsed="false"/>
    <row r="66708" customFormat="false" ht="15" hidden="false" customHeight="false" outlineLevel="0" collapsed="false"/>
    <row r="66709" customFormat="false" ht="15" hidden="false" customHeight="false" outlineLevel="0" collapsed="false"/>
    <row r="66710" customFormat="false" ht="15" hidden="false" customHeight="false" outlineLevel="0" collapsed="false"/>
    <row r="66711" customFormat="false" ht="15" hidden="false" customHeight="false" outlineLevel="0" collapsed="false"/>
    <row r="66712" customFormat="false" ht="15" hidden="false" customHeight="false" outlineLevel="0" collapsed="false"/>
    <row r="66713" customFormat="false" ht="15" hidden="false" customHeight="false" outlineLevel="0" collapsed="false"/>
    <row r="66714" customFormat="false" ht="15" hidden="false" customHeight="false" outlineLevel="0" collapsed="false"/>
    <row r="66715" customFormat="false" ht="15" hidden="false" customHeight="false" outlineLevel="0" collapsed="false"/>
    <row r="66716" customFormat="false" ht="15" hidden="false" customHeight="false" outlineLevel="0" collapsed="false"/>
    <row r="66717" customFormat="false" ht="15" hidden="false" customHeight="false" outlineLevel="0" collapsed="false"/>
    <row r="66718" customFormat="false" ht="15" hidden="false" customHeight="false" outlineLevel="0" collapsed="false"/>
    <row r="66719" customFormat="false" ht="15" hidden="false" customHeight="false" outlineLevel="0" collapsed="false"/>
    <row r="66720" customFormat="false" ht="15" hidden="false" customHeight="false" outlineLevel="0" collapsed="false"/>
    <row r="66721" customFormat="false" ht="15" hidden="false" customHeight="false" outlineLevel="0" collapsed="false"/>
    <row r="66722" customFormat="false" ht="15" hidden="false" customHeight="false" outlineLevel="0" collapsed="false"/>
    <row r="66723" customFormat="false" ht="15" hidden="false" customHeight="false" outlineLevel="0" collapsed="false"/>
    <row r="66724" customFormat="false" ht="15" hidden="false" customHeight="false" outlineLevel="0" collapsed="false"/>
    <row r="66725" customFormat="false" ht="15" hidden="false" customHeight="false" outlineLevel="0" collapsed="false"/>
    <row r="66726" customFormat="false" ht="15" hidden="false" customHeight="false" outlineLevel="0" collapsed="false"/>
    <row r="66727" customFormat="false" ht="15" hidden="false" customHeight="false" outlineLevel="0" collapsed="false"/>
    <row r="66728" customFormat="false" ht="15" hidden="false" customHeight="false" outlineLevel="0" collapsed="false"/>
    <row r="66729" customFormat="false" ht="15" hidden="false" customHeight="false" outlineLevel="0" collapsed="false"/>
    <row r="66730" customFormat="false" ht="15" hidden="false" customHeight="false" outlineLevel="0" collapsed="false"/>
    <row r="66731" customFormat="false" ht="15" hidden="false" customHeight="false" outlineLevel="0" collapsed="false"/>
    <row r="66732" customFormat="false" ht="15" hidden="false" customHeight="false" outlineLevel="0" collapsed="false"/>
    <row r="66733" customFormat="false" ht="15" hidden="false" customHeight="false" outlineLevel="0" collapsed="false"/>
    <row r="66734" customFormat="false" ht="15" hidden="false" customHeight="false" outlineLevel="0" collapsed="false"/>
    <row r="66735" customFormat="false" ht="15" hidden="false" customHeight="false" outlineLevel="0" collapsed="false"/>
    <row r="66736" customFormat="false" ht="15" hidden="false" customHeight="false" outlineLevel="0" collapsed="false"/>
    <row r="66737" customFormat="false" ht="15" hidden="false" customHeight="false" outlineLevel="0" collapsed="false"/>
    <row r="66738" customFormat="false" ht="15" hidden="false" customHeight="false" outlineLevel="0" collapsed="false"/>
    <row r="66739" customFormat="false" ht="15" hidden="false" customHeight="false" outlineLevel="0" collapsed="false"/>
    <row r="66740" customFormat="false" ht="15" hidden="false" customHeight="false" outlineLevel="0" collapsed="false"/>
    <row r="66741" customFormat="false" ht="15" hidden="false" customHeight="false" outlineLevel="0" collapsed="false"/>
    <row r="66742" customFormat="false" ht="15" hidden="false" customHeight="false" outlineLevel="0" collapsed="false"/>
    <row r="66743" customFormat="false" ht="15" hidden="false" customHeight="false" outlineLevel="0" collapsed="false"/>
    <row r="66744" customFormat="false" ht="15" hidden="false" customHeight="false" outlineLevel="0" collapsed="false"/>
    <row r="66745" customFormat="false" ht="15" hidden="false" customHeight="false" outlineLevel="0" collapsed="false"/>
    <row r="66746" customFormat="false" ht="15" hidden="false" customHeight="false" outlineLevel="0" collapsed="false"/>
    <row r="66747" customFormat="false" ht="15" hidden="false" customHeight="false" outlineLevel="0" collapsed="false"/>
    <row r="66748" customFormat="false" ht="15" hidden="false" customHeight="false" outlineLevel="0" collapsed="false"/>
    <row r="66749" customFormat="false" ht="15" hidden="false" customHeight="false" outlineLevel="0" collapsed="false"/>
    <row r="66750" customFormat="false" ht="15" hidden="false" customHeight="false" outlineLevel="0" collapsed="false"/>
    <row r="66751" customFormat="false" ht="15" hidden="false" customHeight="false" outlineLevel="0" collapsed="false"/>
    <row r="66752" customFormat="false" ht="15" hidden="false" customHeight="false" outlineLevel="0" collapsed="false"/>
    <row r="66753" customFormat="false" ht="15" hidden="false" customHeight="false" outlineLevel="0" collapsed="false"/>
    <row r="66754" customFormat="false" ht="15" hidden="false" customHeight="false" outlineLevel="0" collapsed="false"/>
    <row r="66755" customFormat="false" ht="15" hidden="false" customHeight="false" outlineLevel="0" collapsed="false"/>
    <row r="66756" customFormat="false" ht="15" hidden="false" customHeight="false" outlineLevel="0" collapsed="false"/>
    <row r="66757" customFormat="false" ht="15" hidden="false" customHeight="false" outlineLevel="0" collapsed="false"/>
    <row r="66758" customFormat="false" ht="15" hidden="false" customHeight="false" outlineLevel="0" collapsed="false"/>
    <row r="66759" customFormat="false" ht="15" hidden="false" customHeight="false" outlineLevel="0" collapsed="false"/>
    <row r="66760" customFormat="false" ht="15" hidden="false" customHeight="false" outlineLevel="0" collapsed="false"/>
    <row r="66761" customFormat="false" ht="15" hidden="false" customHeight="false" outlineLevel="0" collapsed="false"/>
    <row r="66762" customFormat="false" ht="15" hidden="false" customHeight="false" outlineLevel="0" collapsed="false"/>
    <row r="66763" customFormat="false" ht="15" hidden="false" customHeight="false" outlineLevel="0" collapsed="false"/>
    <row r="66764" customFormat="false" ht="15" hidden="false" customHeight="false" outlineLevel="0" collapsed="false"/>
    <row r="66765" customFormat="false" ht="15" hidden="false" customHeight="false" outlineLevel="0" collapsed="false"/>
    <row r="66766" customFormat="false" ht="15" hidden="false" customHeight="false" outlineLevel="0" collapsed="false"/>
    <row r="66767" customFormat="false" ht="15" hidden="false" customHeight="false" outlineLevel="0" collapsed="false"/>
    <row r="66768" customFormat="false" ht="15" hidden="false" customHeight="false" outlineLevel="0" collapsed="false"/>
    <row r="66769" customFormat="false" ht="15" hidden="false" customHeight="false" outlineLevel="0" collapsed="false"/>
    <row r="66770" customFormat="false" ht="15" hidden="false" customHeight="false" outlineLevel="0" collapsed="false"/>
    <row r="66771" customFormat="false" ht="15" hidden="false" customHeight="false" outlineLevel="0" collapsed="false"/>
    <row r="66772" customFormat="false" ht="15" hidden="false" customHeight="false" outlineLevel="0" collapsed="false"/>
    <row r="66773" customFormat="false" ht="15" hidden="false" customHeight="false" outlineLevel="0" collapsed="false"/>
    <row r="66774" customFormat="false" ht="15" hidden="false" customHeight="false" outlineLevel="0" collapsed="false"/>
    <row r="66775" customFormat="false" ht="15" hidden="false" customHeight="false" outlineLevel="0" collapsed="false"/>
    <row r="66776" customFormat="false" ht="15" hidden="false" customHeight="false" outlineLevel="0" collapsed="false"/>
    <row r="66777" customFormat="false" ht="15" hidden="false" customHeight="false" outlineLevel="0" collapsed="false"/>
    <row r="66778" customFormat="false" ht="15" hidden="false" customHeight="false" outlineLevel="0" collapsed="false"/>
    <row r="66779" customFormat="false" ht="15" hidden="false" customHeight="false" outlineLevel="0" collapsed="false"/>
    <row r="66780" customFormat="false" ht="15" hidden="false" customHeight="false" outlineLevel="0" collapsed="false"/>
    <row r="66781" customFormat="false" ht="15" hidden="false" customHeight="false" outlineLevel="0" collapsed="false"/>
    <row r="66782" customFormat="false" ht="15" hidden="false" customHeight="false" outlineLevel="0" collapsed="false"/>
    <row r="66783" customFormat="false" ht="15" hidden="false" customHeight="false" outlineLevel="0" collapsed="false"/>
    <row r="66784" customFormat="false" ht="15" hidden="false" customHeight="false" outlineLevel="0" collapsed="false"/>
    <row r="66785" customFormat="false" ht="15" hidden="false" customHeight="false" outlineLevel="0" collapsed="false"/>
    <row r="66786" customFormat="false" ht="15" hidden="false" customHeight="false" outlineLevel="0" collapsed="false"/>
    <row r="66787" customFormat="false" ht="15" hidden="false" customHeight="false" outlineLevel="0" collapsed="false"/>
    <row r="66788" customFormat="false" ht="15" hidden="false" customHeight="false" outlineLevel="0" collapsed="false"/>
    <row r="66789" customFormat="false" ht="15" hidden="false" customHeight="false" outlineLevel="0" collapsed="false"/>
    <row r="66790" customFormat="false" ht="15" hidden="false" customHeight="false" outlineLevel="0" collapsed="false"/>
    <row r="66791" customFormat="false" ht="15" hidden="false" customHeight="false" outlineLevel="0" collapsed="false"/>
    <row r="66792" customFormat="false" ht="15" hidden="false" customHeight="false" outlineLevel="0" collapsed="false"/>
    <row r="66793" customFormat="false" ht="15" hidden="false" customHeight="false" outlineLevel="0" collapsed="false"/>
    <row r="66794" customFormat="false" ht="15" hidden="false" customHeight="false" outlineLevel="0" collapsed="false"/>
    <row r="66795" customFormat="false" ht="15" hidden="false" customHeight="false" outlineLevel="0" collapsed="false"/>
    <row r="66796" customFormat="false" ht="15" hidden="false" customHeight="false" outlineLevel="0" collapsed="false"/>
    <row r="66797" customFormat="false" ht="15" hidden="false" customHeight="false" outlineLevel="0" collapsed="false"/>
    <row r="66798" customFormat="false" ht="15" hidden="false" customHeight="false" outlineLevel="0" collapsed="false"/>
    <row r="66799" customFormat="false" ht="15" hidden="false" customHeight="false" outlineLevel="0" collapsed="false"/>
    <row r="66800" customFormat="false" ht="15" hidden="false" customHeight="false" outlineLevel="0" collapsed="false"/>
    <row r="66801" customFormat="false" ht="15" hidden="false" customHeight="false" outlineLevel="0" collapsed="false"/>
    <row r="66802" customFormat="false" ht="15" hidden="false" customHeight="false" outlineLevel="0" collapsed="false"/>
    <row r="66803" customFormat="false" ht="15" hidden="false" customHeight="false" outlineLevel="0" collapsed="false"/>
    <row r="66804" customFormat="false" ht="15" hidden="false" customHeight="false" outlineLevel="0" collapsed="false"/>
    <row r="66805" customFormat="false" ht="15" hidden="false" customHeight="false" outlineLevel="0" collapsed="false"/>
    <row r="66806" customFormat="false" ht="15" hidden="false" customHeight="false" outlineLevel="0" collapsed="false"/>
    <row r="66807" customFormat="false" ht="15" hidden="false" customHeight="false" outlineLevel="0" collapsed="false"/>
    <row r="66808" customFormat="false" ht="15" hidden="false" customHeight="false" outlineLevel="0" collapsed="false"/>
    <row r="66809" customFormat="false" ht="15" hidden="false" customHeight="false" outlineLevel="0" collapsed="false"/>
    <row r="66810" customFormat="false" ht="15" hidden="false" customHeight="false" outlineLevel="0" collapsed="false"/>
    <row r="66811" customFormat="false" ht="15" hidden="false" customHeight="false" outlineLevel="0" collapsed="false"/>
    <row r="66812" customFormat="false" ht="15" hidden="false" customHeight="false" outlineLevel="0" collapsed="false"/>
    <row r="66813" customFormat="false" ht="15" hidden="false" customHeight="false" outlineLevel="0" collapsed="false"/>
    <row r="66814" customFormat="false" ht="15" hidden="false" customHeight="false" outlineLevel="0" collapsed="false"/>
    <row r="66815" customFormat="false" ht="15" hidden="false" customHeight="false" outlineLevel="0" collapsed="false"/>
    <row r="66816" customFormat="false" ht="15" hidden="false" customHeight="false" outlineLevel="0" collapsed="false"/>
    <row r="66817" customFormat="false" ht="15" hidden="false" customHeight="false" outlineLevel="0" collapsed="false"/>
    <row r="66818" customFormat="false" ht="15" hidden="false" customHeight="false" outlineLevel="0" collapsed="false"/>
    <row r="66819" customFormat="false" ht="15" hidden="false" customHeight="false" outlineLevel="0" collapsed="false"/>
    <row r="66820" customFormat="false" ht="15" hidden="false" customHeight="false" outlineLevel="0" collapsed="false"/>
    <row r="66821" customFormat="false" ht="15" hidden="false" customHeight="false" outlineLevel="0" collapsed="false"/>
    <row r="66822" customFormat="false" ht="15" hidden="false" customHeight="false" outlineLevel="0" collapsed="false"/>
    <row r="66823" customFormat="false" ht="15" hidden="false" customHeight="false" outlineLevel="0" collapsed="false"/>
    <row r="66824" customFormat="false" ht="15" hidden="false" customHeight="false" outlineLevel="0" collapsed="false"/>
    <row r="66825" customFormat="false" ht="15" hidden="false" customHeight="false" outlineLevel="0" collapsed="false"/>
    <row r="66826" customFormat="false" ht="15" hidden="false" customHeight="false" outlineLevel="0" collapsed="false"/>
    <row r="66827" customFormat="false" ht="15" hidden="false" customHeight="false" outlineLevel="0" collapsed="false"/>
    <row r="66828" customFormat="false" ht="15" hidden="false" customHeight="false" outlineLevel="0" collapsed="false"/>
    <row r="66829" customFormat="false" ht="15" hidden="false" customHeight="false" outlineLevel="0" collapsed="false"/>
    <row r="66830" customFormat="false" ht="15" hidden="false" customHeight="false" outlineLevel="0" collapsed="false"/>
    <row r="66831" customFormat="false" ht="15" hidden="false" customHeight="false" outlineLevel="0" collapsed="false"/>
    <row r="66832" customFormat="false" ht="15" hidden="false" customHeight="false" outlineLevel="0" collapsed="false"/>
    <row r="66833" customFormat="false" ht="15" hidden="false" customHeight="false" outlineLevel="0" collapsed="false"/>
    <row r="66834" customFormat="false" ht="15" hidden="false" customHeight="false" outlineLevel="0" collapsed="false"/>
    <row r="66835" customFormat="false" ht="15" hidden="false" customHeight="false" outlineLevel="0" collapsed="false"/>
    <row r="66836" customFormat="false" ht="15" hidden="false" customHeight="false" outlineLevel="0" collapsed="false"/>
    <row r="66837" customFormat="false" ht="15" hidden="false" customHeight="false" outlineLevel="0" collapsed="false"/>
    <row r="66838" customFormat="false" ht="15" hidden="false" customHeight="false" outlineLevel="0" collapsed="false"/>
    <row r="66839" customFormat="false" ht="15" hidden="false" customHeight="false" outlineLevel="0" collapsed="false"/>
    <row r="66840" customFormat="false" ht="15" hidden="false" customHeight="false" outlineLevel="0" collapsed="false"/>
    <row r="66841" customFormat="false" ht="15" hidden="false" customHeight="false" outlineLevel="0" collapsed="false"/>
    <row r="66842" customFormat="false" ht="15" hidden="false" customHeight="false" outlineLevel="0" collapsed="false"/>
    <row r="66843" customFormat="false" ht="15" hidden="false" customHeight="false" outlineLevel="0" collapsed="false"/>
    <row r="66844" customFormat="false" ht="15" hidden="false" customHeight="false" outlineLevel="0" collapsed="false"/>
    <row r="66845" customFormat="false" ht="15" hidden="false" customHeight="false" outlineLevel="0" collapsed="false"/>
    <row r="66846" customFormat="false" ht="15" hidden="false" customHeight="false" outlineLevel="0" collapsed="false"/>
    <row r="66847" customFormat="false" ht="15" hidden="false" customHeight="false" outlineLevel="0" collapsed="false"/>
    <row r="66848" customFormat="false" ht="15" hidden="false" customHeight="false" outlineLevel="0" collapsed="false"/>
    <row r="66849" customFormat="false" ht="15" hidden="false" customHeight="false" outlineLevel="0" collapsed="false"/>
    <row r="66850" customFormat="false" ht="15" hidden="false" customHeight="false" outlineLevel="0" collapsed="false"/>
    <row r="66851" customFormat="false" ht="15" hidden="false" customHeight="false" outlineLevel="0" collapsed="false"/>
    <row r="66852" customFormat="false" ht="15" hidden="false" customHeight="false" outlineLevel="0" collapsed="false"/>
    <row r="66853" customFormat="false" ht="15" hidden="false" customHeight="false" outlineLevel="0" collapsed="false"/>
    <row r="66854" customFormat="false" ht="15" hidden="false" customHeight="false" outlineLevel="0" collapsed="false"/>
    <row r="66855" customFormat="false" ht="15" hidden="false" customHeight="false" outlineLevel="0" collapsed="false"/>
    <row r="66856" customFormat="false" ht="15" hidden="false" customHeight="false" outlineLevel="0" collapsed="false"/>
    <row r="66857" customFormat="false" ht="15" hidden="false" customHeight="false" outlineLevel="0" collapsed="false"/>
    <row r="66858" customFormat="false" ht="15" hidden="false" customHeight="false" outlineLevel="0" collapsed="false"/>
    <row r="66859" customFormat="false" ht="15" hidden="false" customHeight="false" outlineLevel="0" collapsed="false"/>
    <row r="66860" customFormat="false" ht="15" hidden="false" customHeight="false" outlineLevel="0" collapsed="false"/>
    <row r="66861" customFormat="false" ht="15" hidden="false" customHeight="false" outlineLevel="0" collapsed="false"/>
    <row r="66862" customFormat="false" ht="15" hidden="false" customHeight="false" outlineLevel="0" collapsed="false"/>
    <row r="66863" customFormat="false" ht="15" hidden="false" customHeight="false" outlineLevel="0" collapsed="false"/>
    <row r="66864" customFormat="false" ht="15" hidden="false" customHeight="false" outlineLevel="0" collapsed="false"/>
    <row r="66865" customFormat="false" ht="15" hidden="false" customHeight="false" outlineLevel="0" collapsed="false"/>
    <row r="66866" customFormat="false" ht="15" hidden="false" customHeight="false" outlineLevel="0" collapsed="false"/>
    <row r="66867" customFormat="false" ht="15" hidden="false" customHeight="false" outlineLevel="0" collapsed="false"/>
    <row r="66868" customFormat="false" ht="15" hidden="false" customHeight="false" outlineLevel="0" collapsed="false"/>
    <row r="66869" customFormat="false" ht="15" hidden="false" customHeight="false" outlineLevel="0" collapsed="false"/>
    <row r="66870" customFormat="false" ht="15" hidden="false" customHeight="false" outlineLevel="0" collapsed="false"/>
    <row r="66871" customFormat="false" ht="15" hidden="false" customHeight="false" outlineLevel="0" collapsed="false"/>
    <row r="66872" customFormat="false" ht="15" hidden="false" customHeight="false" outlineLevel="0" collapsed="false"/>
    <row r="66873" customFormat="false" ht="15" hidden="false" customHeight="false" outlineLevel="0" collapsed="false"/>
    <row r="66874" customFormat="false" ht="15" hidden="false" customHeight="false" outlineLevel="0" collapsed="false"/>
    <row r="66875" customFormat="false" ht="15" hidden="false" customHeight="false" outlineLevel="0" collapsed="false"/>
    <row r="66876" customFormat="false" ht="15" hidden="false" customHeight="false" outlineLevel="0" collapsed="false"/>
    <row r="66877" customFormat="false" ht="15" hidden="false" customHeight="false" outlineLevel="0" collapsed="false"/>
    <row r="66878" customFormat="false" ht="15" hidden="false" customHeight="false" outlineLevel="0" collapsed="false"/>
    <row r="66879" customFormat="false" ht="15" hidden="false" customHeight="false" outlineLevel="0" collapsed="false"/>
    <row r="66880" customFormat="false" ht="15" hidden="false" customHeight="false" outlineLevel="0" collapsed="false"/>
    <row r="66881" customFormat="false" ht="15" hidden="false" customHeight="false" outlineLevel="0" collapsed="false"/>
    <row r="66882" customFormat="false" ht="15" hidden="false" customHeight="false" outlineLevel="0" collapsed="false"/>
    <row r="66883" customFormat="false" ht="15" hidden="false" customHeight="false" outlineLevel="0" collapsed="false"/>
    <row r="66884" customFormat="false" ht="15" hidden="false" customHeight="false" outlineLevel="0" collapsed="false"/>
    <row r="66885" customFormat="false" ht="15" hidden="false" customHeight="false" outlineLevel="0" collapsed="false"/>
    <row r="66886" customFormat="false" ht="15" hidden="false" customHeight="false" outlineLevel="0" collapsed="false"/>
    <row r="66887" customFormat="false" ht="15" hidden="false" customHeight="false" outlineLevel="0" collapsed="false"/>
    <row r="66888" customFormat="false" ht="15" hidden="false" customHeight="false" outlineLevel="0" collapsed="false"/>
    <row r="66889" customFormat="false" ht="15" hidden="false" customHeight="false" outlineLevel="0" collapsed="false"/>
    <row r="66890" customFormat="false" ht="15" hidden="false" customHeight="false" outlineLevel="0" collapsed="false"/>
    <row r="66891" customFormat="false" ht="15" hidden="false" customHeight="false" outlineLevel="0" collapsed="false"/>
    <row r="66892" customFormat="false" ht="15" hidden="false" customHeight="false" outlineLevel="0" collapsed="false"/>
    <row r="66893" customFormat="false" ht="15" hidden="false" customHeight="false" outlineLevel="0" collapsed="false"/>
    <row r="66894" customFormat="false" ht="15" hidden="false" customHeight="false" outlineLevel="0" collapsed="false"/>
    <row r="66895" customFormat="false" ht="15" hidden="false" customHeight="false" outlineLevel="0" collapsed="false"/>
    <row r="66896" customFormat="false" ht="15" hidden="false" customHeight="false" outlineLevel="0" collapsed="false"/>
    <row r="66897" customFormat="false" ht="15" hidden="false" customHeight="false" outlineLevel="0" collapsed="false"/>
    <row r="66898" customFormat="false" ht="15" hidden="false" customHeight="false" outlineLevel="0" collapsed="false"/>
    <row r="66899" customFormat="false" ht="15" hidden="false" customHeight="false" outlineLevel="0" collapsed="false"/>
    <row r="66900" customFormat="false" ht="15" hidden="false" customHeight="false" outlineLevel="0" collapsed="false"/>
    <row r="66901" customFormat="false" ht="15" hidden="false" customHeight="false" outlineLevel="0" collapsed="false"/>
    <row r="66902" customFormat="false" ht="15" hidden="false" customHeight="false" outlineLevel="0" collapsed="false"/>
    <row r="66903" customFormat="false" ht="15" hidden="false" customHeight="false" outlineLevel="0" collapsed="false"/>
    <row r="66904" customFormat="false" ht="15" hidden="false" customHeight="false" outlineLevel="0" collapsed="false"/>
    <row r="66905" customFormat="false" ht="15" hidden="false" customHeight="false" outlineLevel="0" collapsed="false"/>
    <row r="66906" customFormat="false" ht="15" hidden="false" customHeight="false" outlineLevel="0" collapsed="false"/>
    <row r="66907" customFormat="false" ht="15" hidden="false" customHeight="false" outlineLevel="0" collapsed="false"/>
    <row r="66908" customFormat="false" ht="15" hidden="false" customHeight="false" outlineLevel="0" collapsed="false"/>
    <row r="66909" customFormat="false" ht="15" hidden="false" customHeight="false" outlineLevel="0" collapsed="false"/>
    <row r="66910" customFormat="false" ht="15" hidden="false" customHeight="false" outlineLevel="0" collapsed="false"/>
    <row r="66911" customFormat="false" ht="15" hidden="false" customHeight="false" outlineLevel="0" collapsed="false"/>
    <row r="66912" customFormat="false" ht="15" hidden="false" customHeight="false" outlineLevel="0" collapsed="false"/>
    <row r="66913" customFormat="false" ht="15" hidden="false" customHeight="false" outlineLevel="0" collapsed="false"/>
    <row r="66914" customFormat="false" ht="15" hidden="false" customHeight="false" outlineLevel="0" collapsed="false"/>
    <row r="66915" customFormat="false" ht="15" hidden="false" customHeight="false" outlineLevel="0" collapsed="false"/>
    <row r="66916" customFormat="false" ht="15" hidden="false" customHeight="false" outlineLevel="0" collapsed="false"/>
    <row r="66917" customFormat="false" ht="15" hidden="false" customHeight="false" outlineLevel="0" collapsed="false"/>
    <row r="66918" customFormat="false" ht="15" hidden="false" customHeight="false" outlineLevel="0" collapsed="false"/>
    <row r="66919" customFormat="false" ht="15" hidden="false" customHeight="false" outlineLevel="0" collapsed="false"/>
    <row r="66920" customFormat="false" ht="15" hidden="false" customHeight="false" outlineLevel="0" collapsed="false"/>
    <row r="66921" customFormat="false" ht="15" hidden="false" customHeight="false" outlineLevel="0" collapsed="false"/>
    <row r="66922" customFormat="false" ht="15" hidden="false" customHeight="false" outlineLevel="0" collapsed="false"/>
    <row r="66923" customFormat="false" ht="15" hidden="false" customHeight="false" outlineLevel="0" collapsed="false"/>
    <row r="66924" customFormat="false" ht="15" hidden="false" customHeight="false" outlineLevel="0" collapsed="false"/>
    <row r="66925" customFormat="false" ht="15" hidden="false" customHeight="false" outlineLevel="0" collapsed="false"/>
    <row r="66926" customFormat="false" ht="15" hidden="false" customHeight="false" outlineLevel="0" collapsed="false"/>
    <row r="66927" customFormat="false" ht="15" hidden="false" customHeight="false" outlineLevel="0" collapsed="false"/>
    <row r="66928" customFormat="false" ht="15" hidden="false" customHeight="false" outlineLevel="0" collapsed="false"/>
    <row r="66929" customFormat="false" ht="15" hidden="false" customHeight="false" outlineLevel="0" collapsed="false"/>
    <row r="66930" customFormat="false" ht="15" hidden="false" customHeight="false" outlineLevel="0" collapsed="false"/>
    <row r="66931" customFormat="false" ht="15" hidden="false" customHeight="false" outlineLevel="0" collapsed="false"/>
    <row r="66932" customFormat="false" ht="15" hidden="false" customHeight="false" outlineLevel="0" collapsed="false"/>
    <row r="66933" customFormat="false" ht="15" hidden="false" customHeight="false" outlineLevel="0" collapsed="false"/>
    <row r="66934" customFormat="false" ht="15" hidden="false" customHeight="false" outlineLevel="0" collapsed="false"/>
    <row r="66935" customFormat="false" ht="15" hidden="false" customHeight="false" outlineLevel="0" collapsed="false"/>
    <row r="66936" customFormat="false" ht="15" hidden="false" customHeight="false" outlineLevel="0" collapsed="false"/>
    <row r="66937" customFormat="false" ht="15" hidden="false" customHeight="false" outlineLevel="0" collapsed="false"/>
    <row r="66938" customFormat="false" ht="15" hidden="false" customHeight="false" outlineLevel="0" collapsed="false"/>
    <row r="66939" customFormat="false" ht="15" hidden="false" customHeight="false" outlineLevel="0" collapsed="false"/>
    <row r="66940" customFormat="false" ht="15" hidden="false" customHeight="false" outlineLevel="0" collapsed="false"/>
    <row r="66941" customFormat="false" ht="15" hidden="false" customHeight="false" outlineLevel="0" collapsed="false"/>
    <row r="66942" customFormat="false" ht="15" hidden="false" customHeight="false" outlineLevel="0" collapsed="false"/>
    <row r="66943" customFormat="false" ht="15" hidden="false" customHeight="false" outlineLevel="0" collapsed="false"/>
    <row r="66944" customFormat="false" ht="15" hidden="false" customHeight="false" outlineLevel="0" collapsed="false"/>
    <row r="66945" customFormat="false" ht="15" hidden="false" customHeight="false" outlineLevel="0" collapsed="false"/>
    <row r="66946" customFormat="false" ht="15" hidden="false" customHeight="false" outlineLevel="0" collapsed="false"/>
    <row r="66947" customFormat="false" ht="15" hidden="false" customHeight="false" outlineLevel="0" collapsed="false"/>
    <row r="66948" customFormat="false" ht="15" hidden="false" customHeight="false" outlineLevel="0" collapsed="false"/>
    <row r="66949" customFormat="false" ht="15" hidden="false" customHeight="false" outlineLevel="0" collapsed="false"/>
    <row r="66950" customFormat="false" ht="15" hidden="false" customHeight="false" outlineLevel="0" collapsed="false"/>
    <row r="66951" customFormat="false" ht="15" hidden="false" customHeight="false" outlineLevel="0" collapsed="false"/>
    <row r="66952" customFormat="false" ht="15" hidden="false" customHeight="false" outlineLevel="0" collapsed="false"/>
    <row r="66953" customFormat="false" ht="15" hidden="false" customHeight="false" outlineLevel="0" collapsed="false"/>
    <row r="66954" customFormat="false" ht="15" hidden="false" customHeight="false" outlineLevel="0" collapsed="false"/>
    <row r="66955" customFormat="false" ht="15" hidden="false" customHeight="false" outlineLevel="0" collapsed="false"/>
    <row r="66956" customFormat="false" ht="15" hidden="false" customHeight="false" outlineLevel="0" collapsed="false"/>
    <row r="66957" customFormat="false" ht="15" hidden="false" customHeight="false" outlineLevel="0" collapsed="false"/>
    <row r="66958" customFormat="false" ht="15" hidden="false" customHeight="false" outlineLevel="0" collapsed="false"/>
    <row r="66959" customFormat="false" ht="15" hidden="false" customHeight="false" outlineLevel="0" collapsed="false"/>
    <row r="66960" customFormat="false" ht="15" hidden="false" customHeight="false" outlineLevel="0" collapsed="false"/>
    <row r="66961" customFormat="false" ht="15" hidden="false" customHeight="false" outlineLevel="0" collapsed="false"/>
    <row r="66962" customFormat="false" ht="15" hidden="false" customHeight="false" outlineLevel="0" collapsed="false"/>
    <row r="66963" customFormat="false" ht="15" hidden="false" customHeight="false" outlineLevel="0" collapsed="false"/>
    <row r="66964" customFormat="false" ht="15" hidden="false" customHeight="false" outlineLevel="0" collapsed="false"/>
    <row r="66965" customFormat="false" ht="15" hidden="false" customHeight="false" outlineLevel="0" collapsed="false"/>
    <row r="66966" customFormat="false" ht="15" hidden="false" customHeight="false" outlineLevel="0" collapsed="false"/>
    <row r="66967" customFormat="false" ht="15" hidden="false" customHeight="false" outlineLevel="0" collapsed="false"/>
    <row r="66968" customFormat="false" ht="15" hidden="false" customHeight="false" outlineLevel="0" collapsed="false"/>
    <row r="66969" customFormat="false" ht="15" hidden="false" customHeight="false" outlineLevel="0" collapsed="false"/>
    <row r="66970" customFormat="false" ht="15" hidden="false" customHeight="false" outlineLevel="0" collapsed="false"/>
    <row r="66971" customFormat="false" ht="15" hidden="false" customHeight="false" outlineLevel="0" collapsed="false"/>
    <row r="66972" customFormat="false" ht="15" hidden="false" customHeight="false" outlineLevel="0" collapsed="false"/>
    <row r="66973" customFormat="false" ht="15" hidden="false" customHeight="false" outlineLevel="0" collapsed="false"/>
    <row r="66974" customFormat="false" ht="15" hidden="false" customHeight="false" outlineLevel="0" collapsed="false"/>
    <row r="66975" customFormat="false" ht="15" hidden="false" customHeight="false" outlineLevel="0" collapsed="false"/>
    <row r="66976" customFormat="false" ht="15" hidden="false" customHeight="false" outlineLevel="0" collapsed="false"/>
    <row r="66977" customFormat="false" ht="15" hidden="false" customHeight="false" outlineLevel="0" collapsed="false"/>
    <row r="66978" customFormat="false" ht="15" hidden="false" customHeight="false" outlineLevel="0" collapsed="false"/>
    <row r="66979" customFormat="false" ht="15" hidden="false" customHeight="false" outlineLevel="0" collapsed="false"/>
    <row r="66980" customFormat="false" ht="15" hidden="false" customHeight="false" outlineLevel="0" collapsed="false"/>
    <row r="66981" customFormat="false" ht="15" hidden="false" customHeight="false" outlineLevel="0" collapsed="false"/>
    <row r="66982" customFormat="false" ht="15" hidden="false" customHeight="false" outlineLevel="0" collapsed="false"/>
    <row r="66983" customFormat="false" ht="15" hidden="false" customHeight="false" outlineLevel="0" collapsed="false"/>
    <row r="66984" customFormat="false" ht="15" hidden="false" customHeight="false" outlineLevel="0" collapsed="false"/>
    <row r="66985" customFormat="false" ht="15" hidden="false" customHeight="false" outlineLevel="0" collapsed="false"/>
    <row r="66986" customFormat="false" ht="15" hidden="false" customHeight="false" outlineLevel="0" collapsed="false"/>
    <row r="66987" customFormat="false" ht="15" hidden="false" customHeight="false" outlineLevel="0" collapsed="false"/>
    <row r="66988" customFormat="false" ht="15" hidden="false" customHeight="false" outlineLevel="0" collapsed="false"/>
    <row r="66989" customFormat="false" ht="15" hidden="false" customHeight="false" outlineLevel="0" collapsed="false"/>
    <row r="66990" customFormat="false" ht="15" hidden="false" customHeight="false" outlineLevel="0" collapsed="false"/>
    <row r="66991" customFormat="false" ht="15" hidden="false" customHeight="false" outlineLevel="0" collapsed="false"/>
    <row r="66992" customFormat="false" ht="15" hidden="false" customHeight="false" outlineLevel="0" collapsed="false"/>
    <row r="66993" customFormat="false" ht="15" hidden="false" customHeight="false" outlineLevel="0" collapsed="false"/>
    <row r="66994" customFormat="false" ht="15" hidden="false" customHeight="false" outlineLevel="0" collapsed="false"/>
    <row r="66995" customFormat="false" ht="15" hidden="false" customHeight="false" outlineLevel="0" collapsed="false"/>
    <row r="66996" customFormat="false" ht="15" hidden="false" customHeight="false" outlineLevel="0" collapsed="false"/>
    <row r="66997" customFormat="false" ht="15" hidden="false" customHeight="false" outlineLevel="0" collapsed="false"/>
    <row r="66998" customFormat="false" ht="15" hidden="false" customHeight="false" outlineLevel="0" collapsed="false"/>
    <row r="66999" customFormat="false" ht="15" hidden="false" customHeight="false" outlineLevel="0" collapsed="false"/>
    <row r="67000" customFormat="false" ht="15" hidden="false" customHeight="false" outlineLevel="0" collapsed="false"/>
    <row r="67001" customFormat="false" ht="15" hidden="false" customHeight="false" outlineLevel="0" collapsed="false"/>
    <row r="67002" customFormat="false" ht="15" hidden="false" customHeight="false" outlineLevel="0" collapsed="false"/>
    <row r="67003" customFormat="false" ht="15" hidden="false" customHeight="false" outlineLevel="0" collapsed="false"/>
    <row r="67004" customFormat="false" ht="15" hidden="false" customHeight="false" outlineLevel="0" collapsed="false"/>
    <row r="67005" customFormat="false" ht="15" hidden="false" customHeight="false" outlineLevel="0" collapsed="false"/>
    <row r="67006" customFormat="false" ht="15" hidden="false" customHeight="false" outlineLevel="0" collapsed="false"/>
    <row r="67007" customFormat="false" ht="15" hidden="false" customHeight="false" outlineLevel="0" collapsed="false"/>
    <row r="67008" customFormat="false" ht="15" hidden="false" customHeight="false" outlineLevel="0" collapsed="false"/>
    <row r="67009" customFormat="false" ht="15" hidden="false" customHeight="false" outlineLevel="0" collapsed="false"/>
    <row r="67010" customFormat="false" ht="15" hidden="false" customHeight="false" outlineLevel="0" collapsed="false"/>
    <row r="67011" customFormat="false" ht="15" hidden="false" customHeight="false" outlineLevel="0" collapsed="false"/>
    <row r="67012" customFormat="false" ht="15" hidden="false" customHeight="false" outlineLevel="0" collapsed="false"/>
    <row r="67013" customFormat="false" ht="15" hidden="false" customHeight="false" outlineLevel="0" collapsed="false"/>
    <row r="67014" customFormat="false" ht="15" hidden="false" customHeight="false" outlineLevel="0" collapsed="false"/>
    <row r="67015" customFormat="false" ht="15" hidden="false" customHeight="false" outlineLevel="0" collapsed="false"/>
    <row r="67016" customFormat="false" ht="15" hidden="false" customHeight="false" outlineLevel="0" collapsed="false"/>
    <row r="67017" customFormat="false" ht="15" hidden="false" customHeight="false" outlineLevel="0" collapsed="false"/>
    <row r="67018" customFormat="false" ht="15" hidden="false" customHeight="false" outlineLevel="0" collapsed="false"/>
    <row r="67019" customFormat="false" ht="15" hidden="false" customHeight="false" outlineLevel="0" collapsed="false"/>
    <row r="67020" customFormat="false" ht="15" hidden="false" customHeight="false" outlineLevel="0" collapsed="false"/>
    <row r="67021" customFormat="false" ht="15" hidden="false" customHeight="false" outlineLevel="0" collapsed="false"/>
    <row r="67022" customFormat="false" ht="15" hidden="false" customHeight="false" outlineLevel="0" collapsed="false"/>
    <row r="67023" customFormat="false" ht="15" hidden="false" customHeight="false" outlineLevel="0" collapsed="false"/>
    <row r="67024" customFormat="false" ht="15" hidden="false" customHeight="false" outlineLevel="0" collapsed="false"/>
    <row r="67025" customFormat="false" ht="15" hidden="false" customHeight="false" outlineLevel="0" collapsed="false"/>
    <row r="67026" customFormat="false" ht="15" hidden="false" customHeight="false" outlineLevel="0" collapsed="false"/>
    <row r="67027" customFormat="false" ht="15" hidden="false" customHeight="false" outlineLevel="0" collapsed="false"/>
    <row r="67028" customFormat="false" ht="15" hidden="false" customHeight="false" outlineLevel="0" collapsed="false"/>
    <row r="67029" customFormat="false" ht="15" hidden="false" customHeight="false" outlineLevel="0" collapsed="false"/>
    <row r="67030" customFormat="false" ht="15" hidden="false" customHeight="false" outlineLevel="0" collapsed="false"/>
    <row r="67031" customFormat="false" ht="15" hidden="false" customHeight="false" outlineLevel="0" collapsed="false"/>
    <row r="67032" customFormat="false" ht="15" hidden="false" customHeight="false" outlineLevel="0" collapsed="false"/>
    <row r="67033" customFormat="false" ht="15" hidden="false" customHeight="false" outlineLevel="0" collapsed="false"/>
    <row r="67034" customFormat="false" ht="15" hidden="false" customHeight="false" outlineLevel="0" collapsed="false"/>
    <row r="67035" customFormat="false" ht="15" hidden="false" customHeight="false" outlineLevel="0" collapsed="false"/>
    <row r="67036" customFormat="false" ht="15" hidden="false" customHeight="false" outlineLevel="0" collapsed="false"/>
    <row r="67037" customFormat="false" ht="15" hidden="false" customHeight="false" outlineLevel="0" collapsed="false"/>
    <row r="67038" customFormat="false" ht="15" hidden="false" customHeight="false" outlineLevel="0" collapsed="false"/>
    <row r="67039" customFormat="false" ht="15" hidden="false" customHeight="false" outlineLevel="0" collapsed="false"/>
    <row r="67040" customFormat="false" ht="15" hidden="false" customHeight="false" outlineLevel="0" collapsed="false"/>
    <row r="67041" customFormat="false" ht="15" hidden="false" customHeight="false" outlineLevel="0" collapsed="false"/>
    <row r="67042" customFormat="false" ht="15" hidden="false" customHeight="false" outlineLevel="0" collapsed="false"/>
    <row r="67043" customFormat="false" ht="15" hidden="false" customHeight="false" outlineLevel="0" collapsed="false"/>
    <row r="67044" customFormat="false" ht="15" hidden="false" customHeight="false" outlineLevel="0" collapsed="false"/>
    <row r="67045" customFormat="false" ht="15" hidden="false" customHeight="false" outlineLevel="0" collapsed="false"/>
    <row r="67046" customFormat="false" ht="15" hidden="false" customHeight="false" outlineLevel="0" collapsed="false"/>
    <row r="67047" customFormat="false" ht="15" hidden="false" customHeight="false" outlineLevel="0" collapsed="false"/>
    <row r="67048" customFormat="false" ht="15" hidden="false" customHeight="false" outlineLevel="0" collapsed="false"/>
    <row r="67049" customFormat="false" ht="15" hidden="false" customHeight="false" outlineLevel="0" collapsed="false"/>
    <row r="67050" customFormat="false" ht="15" hidden="false" customHeight="false" outlineLevel="0" collapsed="false"/>
    <row r="67051" customFormat="false" ht="15" hidden="false" customHeight="false" outlineLevel="0" collapsed="false"/>
    <row r="67052" customFormat="false" ht="15" hidden="false" customHeight="false" outlineLevel="0" collapsed="false"/>
    <row r="67053" customFormat="false" ht="15" hidden="false" customHeight="false" outlineLevel="0" collapsed="false"/>
    <row r="67054" customFormat="false" ht="15" hidden="false" customHeight="false" outlineLevel="0" collapsed="false"/>
    <row r="67055" customFormat="false" ht="15" hidden="false" customHeight="false" outlineLevel="0" collapsed="false"/>
    <row r="67056" customFormat="false" ht="15" hidden="false" customHeight="false" outlineLevel="0" collapsed="false"/>
    <row r="67057" customFormat="false" ht="15" hidden="false" customHeight="false" outlineLevel="0" collapsed="false"/>
    <row r="67058" customFormat="false" ht="15" hidden="false" customHeight="false" outlineLevel="0" collapsed="false"/>
    <row r="67059" customFormat="false" ht="15" hidden="false" customHeight="false" outlineLevel="0" collapsed="false"/>
    <row r="67060" customFormat="false" ht="15" hidden="false" customHeight="false" outlineLevel="0" collapsed="false"/>
    <row r="67061" customFormat="false" ht="15" hidden="false" customHeight="false" outlineLevel="0" collapsed="false"/>
    <row r="67062" customFormat="false" ht="15" hidden="false" customHeight="false" outlineLevel="0" collapsed="false"/>
    <row r="67063" customFormat="false" ht="15" hidden="false" customHeight="false" outlineLevel="0" collapsed="false"/>
    <row r="67064" customFormat="false" ht="15" hidden="false" customHeight="false" outlineLevel="0" collapsed="false"/>
    <row r="67065" customFormat="false" ht="15" hidden="false" customHeight="false" outlineLevel="0" collapsed="false"/>
    <row r="67066" customFormat="false" ht="15" hidden="false" customHeight="false" outlineLevel="0" collapsed="false"/>
    <row r="67067" customFormat="false" ht="15" hidden="false" customHeight="false" outlineLevel="0" collapsed="false"/>
    <row r="67068" customFormat="false" ht="15" hidden="false" customHeight="false" outlineLevel="0" collapsed="false"/>
    <row r="67069" customFormat="false" ht="15" hidden="false" customHeight="false" outlineLevel="0" collapsed="false"/>
    <row r="67070" customFormat="false" ht="15" hidden="false" customHeight="false" outlineLevel="0" collapsed="false"/>
    <row r="67071" customFormat="false" ht="15" hidden="false" customHeight="false" outlineLevel="0" collapsed="false"/>
    <row r="67072" customFormat="false" ht="15" hidden="false" customHeight="false" outlineLevel="0" collapsed="false"/>
    <row r="67073" customFormat="false" ht="15" hidden="false" customHeight="false" outlineLevel="0" collapsed="false"/>
    <row r="67074" customFormat="false" ht="15" hidden="false" customHeight="false" outlineLevel="0" collapsed="false"/>
    <row r="67075" customFormat="false" ht="15" hidden="false" customHeight="false" outlineLevel="0" collapsed="false"/>
    <row r="67076" customFormat="false" ht="15" hidden="false" customHeight="false" outlineLevel="0" collapsed="false"/>
    <row r="67077" customFormat="false" ht="15" hidden="false" customHeight="false" outlineLevel="0" collapsed="false"/>
    <row r="67078" customFormat="false" ht="15" hidden="false" customHeight="false" outlineLevel="0" collapsed="false"/>
    <row r="67079" customFormat="false" ht="15" hidden="false" customHeight="false" outlineLevel="0" collapsed="false"/>
    <row r="67080" customFormat="false" ht="15" hidden="false" customHeight="false" outlineLevel="0" collapsed="false"/>
    <row r="67081" customFormat="false" ht="15" hidden="false" customHeight="false" outlineLevel="0" collapsed="false"/>
    <row r="67082" customFormat="false" ht="15" hidden="false" customHeight="false" outlineLevel="0" collapsed="false"/>
    <row r="67083" customFormat="false" ht="15" hidden="false" customHeight="false" outlineLevel="0" collapsed="false"/>
    <row r="67084" customFormat="false" ht="15" hidden="false" customHeight="false" outlineLevel="0" collapsed="false"/>
    <row r="67085" customFormat="false" ht="15" hidden="false" customHeight="false" outlineLevel="0" collapsed="false"/>
    <row r="67086" customFormat="false" ht="15" hidden="false" customHeight="false" outlineLevel="0" collapsed="false"/>
    <row r="67087" customFormat="false" ht="15" hidden="false" customHeight="false" outlineLevel="0" collapsed="false"/>
    <row r="67088" customFormat="false" ht="15" hidden="false" customHeight="false" outlineLevel="0" collapsed="false"/>
    <row r="67089" customFormat="false" ht="15" hidden="false" customHeight="false" outlineLevel="0" collapsed="false"/>
    <row r="67090" customFormat="false" ht="15" hidden="false" customHeight="false" outlineLevel="0" collapsed="false"/>
    <row r="67091" customFormat="false" ht="15" hidden="false" customHeight="false" outlineLevel="0" collapsed="false"/>
    <row r="67092" customFormat="false" ht="15" hidden="false" customHeight="false" outlineLevel="0" collapsed="false"/>
    <row r="67093" customFormat="false" ht="15" hidden="false" customHeight="false" outlineLevel="0" collapsed="false"/>
    <row r="67094" customFormat="false" ht="15" hidden="false" customHeight="false" outlineLevel="0" collapsed="false"/>
    <row r="67095" customFormat="false" ht="15" hidden="false" customHeight="false" outlineLevel="0" collapsed="false"/>
    <row r="67096" customFormat="false" ht="15" hidden="false" customHeight="false" outlineLevel="0" collapsed="false"/>
    <row r="67097" customFormat="false" ht="15" hidden="false" customHeight="false" outlineLevel="0" collapsed="false"/>
    <row r="67098" customFormat="false" ht="15" hidden="false" customHeight="false" outlineLevel="0" collapsed="false"/>
    <row r="67099" customFormat="false" ht="15" hidden="false" customHeight="false" outlineLevel="0" collapsed="false"/>
    <row r="67100" customFormat="false" ht="15" hidden="false" customHeight="false" outlineLevel="0" collapsed="false"/>
    <row r="67101" customFormat="false" ht="15" hidden="false" customHeight="false" outlineLevel="0" collapsed="false"/>
    <row r="67102" customFormat="false" ht="15" hidden="false" customHeight="false" outlineLevel="0" collapsed="false"/>
    <row r="67103" customFormat="false" ht="15" hidden="false" customHeight="false" outlineLevel="0" collapsed="false"/>
    <row r="67104" customFormat="false" ht="15" hidden="false" customHeight="false" outlineLevel="0" collapsed="false"/>
    <row r="67105" customFormat="false" ht="15" hidden="false" customHeight="false" outlineLevel="0" collapsed="false"/>
    <row r="67106" customFormat="false" ht="15" hidden="false" customHeight="false" outlineLevel="0" collapsed="false"/>
    <row r="67107" customFormat="false" ht="15" hidden="false" customHeight="false" outlineLevel="0" collapsed="false"/>
    <row r="67108" customFormat="false" ht="15" hidden="false" customHeight="false" outlineLevel="0" collapsed="false"/>
    <row r="67109" customFormat="false" ht="15" hidden="false" customHeight="false" outlineLevel="0" collapsed="false"/>
    <row r="67110" customFormat="false" ht="15" hidden="false" customHeight="false" outlineLevel="0" collapsed="false"/>
    <row r="67111" customFormat="false" ht="15" hidden="false" customHeight="false" outlineLevel="0" collapsed="false"/>
    <row r="67112" customFormat="false" ht="15" hidden="false" customHeight="false" outlineLevel="0" collapsed="false"/>
    <row r="67113" customFormat="false" ht="15" hidden="false" customHeight="false" outlineLevel="0" collapsed="false"/>
    <row r="67114" customFormat="false" ht="15" hidden="false" customHeight="false" outlineLevel="0" collapsed="false"/>
    <row r="67115" customFormat="false" ht="15" hidden="false" customHeight="false" outlineLevel="0" collapsed="false"/>
    <row r="67116" customFormat="false" ht="15" hidden="false" customHeight="false" outlineLevel="0" collapsed="false"/>
    <row r="67117" customFormat="false" ht="15" hidden="false" customHeight="false" outlineLevel="0" collapsed="false"/>
    <row r="67118" customFormat="false" ht="15" hidden="false" customHeight="false" outlineLevel="0" collapsed="false"/>
    <row r="67119" customFormat="false" ht="15" hidden="false" customHeight="false" outlineLevel="0" collapsed="false"/>
    <row r="67120" customFormat="false" ht="15" hidden="false" customHeight="false" outlineLevel="0" collapsed="false"/>
    <row r="67121" customFormat="false" ht="15" hidden="false" customHeight="false" outlineLevel="0" collapsed="false"/>
    <row r="67122" customFormat="false" ht="15" hidden="false" customHeight="false" outlineLevel="0" collapsed="false"/>
    <row r="67123" customFormat="false" ht="15" hidden="false" customHeight="false" outlineLevel="0" collapsed="false"/>
    <row r="67124" customFormat="false" ht="15" hidden="false" customHeight="false" outlineLevel="0" collapsed="false"/>
    <row r="67125" customFormat="false" ht="15" hidden="false" customHeight="false" outlineLevel="0" collapsed="false"/>
    <row r="67126" customFormat="false" ht="15" hidden="false" customHeight="false" outlineLevel="0" collapsed="false"/>
    <row r="67127" customFormat="false" ht="15" hidden="false" customHeight="false" outlineLevel="0" collapsed="false"/>
    <row r="67128" customFormat="false" ht="15" hidden="false" customHeight="false" outlineLevel="0" collapsed="false"/>
    <row r="67129" customFormat="false" ht="15" hidden="false" customHeight="false" outlineLevel="0" collapsed="false"/>
    <row r="67130" customFormat="false" ht="15" hidden="false" customHeight="false" outlineLevel="0" collapsed="false"/>
    <row r="67131" customFormat="false" ht="15" hidden="false" customHeight="false" outlineLevel="0" collapsed="false"/>
    <row r="67132" customFormat="false" ht="15" hidden="false" customHeight="false" outlineLevel="0" collapsed="false"/>
    <row r="67133" customFormat="false" ht="15" hidden="false" customHeight="false" outlineLevel="0" collapsed="false"/>
    <row r="67134" customFormat="false" ht="15" hidden="false" customHeight="false" outlineLevel="0" collapsed="false"/>
    <row r="67135" customFormat="false" ht="15" hidden="false" customHeight="false" outlineLevel="0" collapsed="false"/>
    <row r="67136" customFormat="false" ht="15" hidden="false" customHeight="false" outlineLevel="0" collapsed="false"/>
    <row r="67137" customFormat="false" ht="15" hidden="false" customHeight="false" outlineLevel="0" collapsed="false"/>
    <row r="67138" customFormat="false" ht="15" hidden="false" customHeight="false" outlineLevel="0" collapsed="false"/>
    <row r="67139" customFormat="false" ht="15" hidden="false" customHeight="false" outlineLevel="0" collapsed="false"/>
    <row r="67140" customFormat="false" ht="15" hidden="false" customHeight="false" outlineLevel="0" collapsed="false"/>
    <row r="67141" customFormat="false" ht="15" hidden="false" customHeight="false" outlineLevel="0" collapsed="false"/>
    <row r="67142" customFormat="false" ht="15" hidden="false" customHeight="false" outlineLevel="0" collapsed="false"/>
    <row r="67143" customFormat="false" ht="15" hidden="false" customHeight="false" outlineLevel="0" collapsed="false"/>
    <row r="67144" customFormat="false" ht="15" hidden="false" customHeight="false" outlineLevel="0" collapsed="false"/>
    <row r="67145" customFormat="false" ht="15" hidden="false" customHeight="false" outlineLevel="0" collapsed="false"/>
    <row r="67146" customFormat="false" ht="15" hidden="false" customHeight="false" outlineLevel="0" collapsed="false"/>
    <row r="67147" customFormat="false" ht="15" hidden="false" customHeight="false" outlineLevel="0" collapsed="false"/>
    <row r="67148" customFormat="false" ht="15" hidden="false" customHeight="false" outlineLevel="0" collapsed="false"/>
    <row r="67149" customFormat="false" ht="15" hidden="false" customHeight="false" outlineLevel="0" collapsed="false"/>
    <row r="67150" customFormat="false" ht="15" hidden="false" customHeight="false" outlineLevel="0" collapsed="false"/>
    <row r="67151" customFormat="false" ht="15" hidden="false" customHeight="false" outlineLevel="0" collapsed="false"/>
    <row r="67152" customFormat="false" ht="15" hidden="false" customHeight="false" outlineLevel="0" collapsed="false"/>
    <row r="67153" customFormat="false" ht="15" hidden="false" customHeight="false" outlineLevel="0" collapsed="false"/>
    <row r="67154" customFormat="false" ht="15" hidden="false" customHeight="false" outlineLevel="0" collapsed="false"/>
    <row r="67155" customFormat="false" ht="15" hidden="false" customHeight="false" outlineLevel="0" collapsed="false"/>
    <row r="67156" customFormat="false" ht="15" hidden="false" customHeight="false" outlineLevel="0" collapsed="false"/>
    <row r="67157" customFormat="false" ht="15" hidden="false" customHeight="false" outlineLevel="0" collapsed="false"/>
    <row r="67158" customFormat="false" ht="15" hidden="false" customHeight="false" outlineLevel="0" collapsed="false"/>
    <row r="67159" customFormat="false" ht="15" hidden="false" customHeight="false" outlineLevel="0" collapsed="false"/>
    <row r="67160" customFormat="false" ht="15" hidden="false" customHeight="false" outlineLevel="0" collapsed="false"/>
    <row r="67161" customFormat="false" ht="15" hidden="false" customHeight="false" outlineLevel="0" collapsed="false"/>
    <row r="67162" customFormat="false" ht="15" hidden="false" customHeight="false" outlineLevel="0" collapsed="false"/>
    <row r="67163" customFormat="false" ht="15" hidden="false" customHeight="false" outlineLevel="0" collapsed="false"/>
    <row r="67164" customFormat="false" ht="15" hidden="false" customHeight="false" outlineLevel="0" collapsed="false"/>
    <row r="67165" customFormat="false" ht="15" hidden="false" customHeight="false" outlineLevel="0" collapsed="false"/>
    <row r="67166" customFormat="false" ht="15" hidden="false" customHeight="false" outlineLevel="0" collapsed="false"/>
    <row r="67167" customFormat="false" ht="15" hidden="false" customHeight="false" outlineLevel="0" collapsed="false"/>
    <row r="67168" customFormat="false" ht="15" hidden="false" customHeight="false" outlineLevel="0" collapsed="false"/>
    <row r="67169" customFormat="false" ht="15" hidden="false" customHeight="false" outlineLevel="0" collapsed="false"/>
    <row r="67170" customFormat="false" ht="15" hidden="false" customHeight="false" outlineLevel="0" collapsed="false"/>
    <row r="67171" customFormat="false" ht="15" hidden="false" customHeight="false" outlineLevel="0" collapsed="false"/>
    <row r="67172" customFormat="false" ht="15" hidden="false" customHeight="false" outlineLevel="0" collapsed="false"/>
    <row r="67173" customFormat="false" ht="15" hidden="false" customHeight="false" outlineLevel="0" collapsed="false"/>
    <row r="67174" customFormat="false" ht="15" hidden="false" customHeight="false" outlineLevel="0" collapsed="false"/>
    <row r="67175" customFormat="false" ht="15" hidden="false" customHeight="false" outlineLevel="0" collapsed="false"/>
    <row r="67176" customFormat="false" ht="15" hidden="false" customHeight="false" outlineLevel="0" collapsed="false"/>
    <row r="67177" customFormat="false" ht="15" hidden="false" customHeight="false" outlineLevel="0" collapsed="false"/>
    <row r="67178" customFormat="false" ht="15" hidden="false" customHeight="false" outlineLevel="0" collapsed="false"/>
    <row r="67179" customFormat="false" ht="15" hidden="false" customHeight="false" outlineLevel="0" collapsed="false"/>
    <row r="67180" customFormat="false" ht="15" hidden="false" customHeight="false" outlineLevel="0" collapsed="false"/>
    <row r="67181" customFormat="false" ht="15" hidden="false" customHeight="false" outlineLevel="0" collapsed="false"/>
    <row r="67182" customFormat="false" ht="15" hidden="false" customHeight="false" outlineLevel="0" collapsed="false"/>
    <row r="67183" customFormat="false" ht="15" hidden="false" customHeight="false" outlineLevel="0" collapsed="false"/>
    <row r="67184" customFormat="false" ht="15" hidden="false" customHeight="false" outlineLevel="0" collapsed="false"/>
    <row r="67185" customFormat="false" ht="15" hidden="false" customHeight="false" outlineLevel="0" collapsed="false"/>
    <row r="67186" customFormat="false" ht="15" hidden="false" customHeight="false" outlineLevel="0" collapsed="false"/>
    <row r="67187" customFormat="false" ht="15" hidden="false" customHeight="false" outlineLevel="0" collapsed="false"/>
    <row r="67188" customFormat="false" ht="15" hidden="false" customHeight="false" outlineLevel="0" collapsed="false"/>
    <row r="67189" customFormat="false" ht="15" hidden="false" customHeight="false" outlineLevel="0" collapsed="false"/>
    <row r="67190" customFormat="false" ht="15" hidden="false" customHeight="false" outlineLevel="0" collapsed="false"/>
    <row r="67191" customFormat="false" ht="15" hidden="false" customHeight="false" outlineLevel="0" collapsed="false"/>
    <row r="67192" customFormat="false" ht="15" hidden="false" customHeight="false" outlineLevel="0" collapsed="false"/>
    <row r="67193" customFormat="false" ht="15" hidden="false" customHeight="false" outlineLevel="0" collapsed="false"/>
    <row r="67194" customFormat="false" ht="15" hidden="false" customHeight="false" outlineLevel="0" collapsed="false"/>
    <row r="67195" customFormat="false" ht="15" hidden="false" customHeight="false" outlineLevel="0" collapsed="false"/>
    <row r="67196" customFormat="false" ht="15" hidden="false" customHeight="false" outlineLevel="0" collapsed="false"/>
    <row r="67197" customFormat="false" ht="15" hidden="false" customHeight="false" outlineLevel="0" collapsed="false"/>
    <row r="67198" customFormat="false" ht="15" hidden="false" customHeight="false" outlineLevel="0" collapsed="false"/>
    <row r="67199" customFormat="false" ht="15" hidden="false" customHeight="false" outlineLevel="0" collapsed="false"/>
    <row r="67200" customFormat="false" ht="15" hidden="false" customHeight="false" outlineLevel="0" collapsed="false"/>
    <row r="67201" customFormat="false" ht="15" hidden="false" customHeight="false" outlineLevel="0" collapsed="false"/>
    <row r="67202" customFormat="false" ht="15" hidden="false" customHeight="false" outlineLevel="0" collapsed="false"/>
    <row r="67203" customFormat="false" ht="15" hidden="false" customHeight="false" outlineLevel="0" collapsed="false"/>
    <row r="67204" customFormat="false" ht="15" hidden="false" customHeight="false" outlineLevel="0" collapsed="false"/>
    <row r="67205" customFormat="false" ht="15" hidden="false" customHeight="false" outlineLevel="0" collapsed="false"/>
    <row r="67206" customFormat="false" ht="15" hidden="false" customHeight="false" outlineLevel="0" collapsed="false"/>
    <row r="67207" customFormat="false" ht="15" hidden="false" customHeight="false" outlineLevel="0" collapsed="false"/>
    <row r="67208" customFormat="false" ht="15" hidden="false" customHeight="false" outlineLevel="0" collapsed="false"/>
    <row r="67209" customFormat="false" ht="15" hidden="false" customHeight="false" outlineLevel="0" collapsed="false"/>
    <row r="67210" customFormat="false" ht="15" hidden="false" customHeight="false" outlineLevel="0" collapsed="false"/>
    <row r="67211" customFormat="false" ht="15" hidden="false" customHeight="false" outlineLevel="0" collapsed="false"/>
    <row r="67212" customFormat="false" ht="15" hidden="false" customHeight="false" outlineLevel="0" collapsed="false"/>
    <row r="67213" customFormat="false" ht="15" hidden="false" customHeight="false" outlineLevel="0" collapsed="false"/>
    <row r="67214" customFormat="false" ht="15" hidden="false" customHeight="false" outlineLevel="0" collapsed="false"/>
    <row r="67215" customFormat="false" ht="15" hidden="false" customHeight="false" outlineLevel="0" collapsed="false"/>
    <row r="67216" customFormat="false" ht="15" hidden="false" customHeight="false" outlineLevel="0" collapsed="false"/>
    <row r="67217" customFormat="false" ht="15" hidden="false" customHeight="false" outlineLevel="0" collapsed="false"/>
    <row r="67218" customFormat="false" ht="15" hidden="false" customHeight="false" outlineLevel="0" collapsed="false"/>
    <row r="67219" customFormat="false" ht="15" hidden="false" customHeight="false" outlineLevel="0" collapsed="false"/>
    <row r="67220" customFormat="false" ht="15" hidden="false" customHeight="false" outlineLevel="0" collapsed="false"/>
    <row r="67221" customFormat="false" ht="15" hidden="false" customHeight="false" outlineLevel="0" collapsed="false"/>
    <row r="67222" customFormat="false" ht="15" hidden="false" customHeight="false" outlineLevel="0" collapsed="false"/>
    <row r="67223" customFormat="false" ht="15" hidden="false" customHeight="false" outlineLevel="0" collapsed="false"/>
    <row r="67224" customFormat="false" ht="15" hidden="false" customHeight="false" outlineLevel="0" collapsed="false"/>
    <row r="67225" customFormat="false" ht="15" hidden="false" customHeight="false" outlineLevel="0" collapsed="false"/>
    <row r="67226" customFormat="false" ht="15" hidden="false" customHeight="false" outlineLevel="0" collapsed="false"/>
    <row r="67227" customFormat="false" ht="15" hidden="false" customHeight="false" outlineLevel="0" collapsed="false"/>
    <row r="67228" customFormat="false" ht="15" hidden="false" customHeight="false" outlineLevel="0" collapsed="false"/>
    <row r="67229" customFormat="false" ht="15" hidden="false" customHeight="false" outlineLevel="0" collapsed="false"/>
    <row r="67230" customFormat="false" ht="15" hidden="false" customHeight="false" outlineLevel="0" collapsed="false"/>
    <row r="67231" customFormat="false" ht="15" hidden="false" customHeight="false" outlineLevel="0" collapsed="false"/>
    <row r="67232" customFormat="false" ht="15" hidden="false" customHeight="false" outlineLevel="0" collapsed="false"/>
    <row r="67233" customFormat="false" ht="15" hidden="false" customHeight="false" outlineLevel="0" collapsed="false"/>
    <row r="67234" customFormat="false" ht="15" hidden="false" customHeight="false" outlineLevel="0" collapsed="false"/>
    <row r="67235" customFormat="false" ht="15" hidden="false" customHeight="false" outlineLevel="0" collapsed="false"/>
    <row r="67236" customFormat="false" ht="15" hidden="false" customHeight="false" outlineLevel="0" collapsed="false"/>
    <row r="67237" customFormat="false" ht="15" hidden="false" customHeight="false" outlineLevel="0" collapsed="false"/>
    <row r="67238" customFormat="false" ht="15" hidden="false" customHeight="false" outlineLevel="0" collapsed="false"/>
    <row r="67239" customFormat="false" ht="15" hidden="false" customHeight="false" outlineLevel="0" collapsed="false"/>
    <row r="67240" customFormat="false" ht="15" hidden="false" customHeight="false" outlineLevel="0" collapsed="false"/>
    <row r="67241" customFormat="false" ht="15" hidden="false" customHeight="false" outlineLevel="0" collapsed="false"/>
    <row r="67242" customFormat="false" ht="15" hidden="false" customHeight="false" outlineLevel="0" collapsed="false"/>
    <row r="67243" customFormat="false" ht="15" hidden="false" customHeight="false" outlineLevel="0" collapsed="false"/>
    <row r="67244" customFormat="false" ht="15" hidden="false" customHeight="false" outlineLevel="0" collapsed="false"/>
    <row r="67245" customFormat="false" ht="15" hidden="false" customHeight="false" outlineLevel="0" collapsed="false"/>
    <row r="67246" customFormat="false" ht="15" hidden="false" customHeight="false" outlineLevel="0" collapsed="false"/>
    <row r="67247" customFormat="false" ht="15" hidden="false" customHeight="false" outlineLevel="0" collapsed="false"/>
    <row r="67248" customFormat="false" ht="15" hidden="false" customHeight="false" outlineLevel="0" collapsed="false"/>
    <row r="67249" customFormat="false" ht="15" hidden="false" customHeight="false" outlineLevel="0" collapsed="false"/>
    <row r="67250" customFormat="false" ht="15" hidden="false" customHeight="false" outlineLevel="0" collapsed="false"/>
    <row r="67251" customFormat="false" ht="15" hidden="false" customHeight="false" outlineLevel="0" collapsed="false"/>
    <row r="67252" customFormat="false" ht="15" hidden="false" customHeight="false" outlineLevel="0" collapsed="false"/>
    <row r="67253" customFormat="false" ht="15" hidden="false" customHeight="false" outlineLevel="0" collapsed="false"/>
    <row r="67254" customFormat="false" ht="15" hidden="false" customHeight="false" outlineLevel="0" collapsed="false"/>
    <row r="67255" customFormat="false" ht="15" hidden="false" customHeight="false" outlineLevel="0" collapsed="false"/>
    <row r="67256" customFormat="false" ht="15" hidden="false" customHeight="false" outlineLevel="0" collapsed="false"/>
    <row r="67257" customFormat="false" ht="15" hidden="false" customHeight="false" outlineLevel="0" collapsed="false"/>
    <row r="67258" customFormat="false" ht="15" hidden="false" customHeight="false" outlineLevel="0" collapsed="false"/>
    <row r="67259" customFormat="false" ht="15" hidden="false" customHeight="false" outlineLevel="0" collapsed="false"/>
    <row r="67260" customFormat="false" ht="15" hidden="false" customHeight="false" outlineLevel="0" collapsed="false"/>
    <row r="67261" customFormat="false" ht="15" hidden="false" customHeight="false" outlineLevel="0" collapsed="false"/>
    <row r="67262" customFormat="false" ht="15" hidden="false" customHeight="false" outlineLevel="0" collapsed="false"/>
    <row r="67263" customFormat="false" ht="15" hidden="false" customHeight="false" outlineLevel="0" collapsed="false"/>
    <row r="67264" customFormat="false" ht="15" hidden="false" customHeight="false" outlineLevel="0" collapsed="false"/>
    <row r="67265" customFormat="false" ht="15" hidden="false" customHeight="false" outlineLevel="0" collapsed="false"/>
    <row r="67266" customFormat="false" ht="15" hidden="false" customHeight="false" outlineLevel="0" collapsed="false"/>
    <row r="67267" customFormat="false" ht="15" hidden="false" customHeight="false" outlineLevel="0" collapsed="false"/>
    <row r="67268" customFormat="false" ht="15" hidden="false" customHeight="false" outlineLevel="0" collapsed="false"/>
    <row r="67269" customFormat="false" ht="15" hidden="false" customHeight="false" outlineLevel="0" collapsed="false"/>
    <row r="67270" customFormat="false" ht="15" hidden="false" customHeight="false" outlineLevel="0" collapsed="false"/>
    <row r="67271" customFormat="false" ht="15" hidden="false" customHeight="false" outlineLevel="0" collapsed="false"/>
    <row r="67272" customFormat="false" ht="15" hidden="false" customHeight="false" outlineLevel="0" collapsed="false"/>
    <row r="67273" customFormat="false" ht="15" hidden="false" customHeight="false" outlineLevel="0" collapsed="false"/>
    <row r="67274" customFormat="false" ht="15" hidden="false" customHeight="false" outlineLevel="0" collapsed="false"/>
    <row r="67275" customFormat="false" ht="15" hidden="false" customHeight="false" outlineLevel="0" collapsed="false"/>
    <row r="67276" customFormat="false" ht="15" hidden="false" customHeight="false" outlineLevel="0" collapsed="false"/>
    <row r="67277" customFormat="false" ht="15" hidden="false" customHeight="false" outlineLevel="0" collapsed="false"/>
    <row r="67278" customFormat="false" ht="15" hidden="false" customHeight="false" outlineLevel="0" collapsed="false"/>
    <row r="67279" customFormat="false" ht="15" hidden="false" customHeight="false" outlineLevel="0" collapsed="false"/>
    <row r="67280" customFormat="false" ht="15" hidden="false" customHeight="false" outlineLevel="0" collapsed="false"/>
    <row r="67281" customFormat="false" ht="15" hidden="false" customHeight="false" outlineLevel="0" collapsed="false"/>
    <row r="67282" customFormat="false" ht="15" hidden="false" customHeight="false" outlineLevel="0" collapsed="false"/>
    <row r="67283" customFormat="false" ht="15" hidden="false" customHeight="false" outlineLevel="0" collapsed="false"/>
    <row r="67284" customFormat="false" ht="15" hidden="false" customHeight="false" outlineLevel="0" collapsed="false"/>
    <row r="67285" customFormat="false" ht="15" hidden="false" customHeight="false" outlineLevel="0" collapsed="false"/>
    <row r="67286" customFormat="false" ht="15" hidden="false" customHeight="false" outlineLevel="0" collapsed="false"/>
    <row r="67287" customFormat="false" ht="15" hidden="false" customHeight="false" outlineLevel="0" collapsed="false"/>
    <row r="67288" customFormat="false" ht="15" hidden="false" customHeight="false" outlineLevel="0" collapsed="false"/>
    <row r="67289" customFormat="false" ht="15" hidden="false" customHeight="false" outlineLevel="0" collapsed="false"/>
    <row r="67290" customFormat="false" ht="15" hidden="false" customHeight="false" outlineLevel="0" collapsed="false"/>
    <row r="67291" customFormat="false" ht="15" hidden="false" customHeight="false" outlineLevel="0" collapsed="false"/>
    <row r="67292" customFormat="false" ht="15" hidden="false" customHeight="false" outlineLevel="0" collapsed="false"/>
    <row r="67293" customFormat="false" ht="15" hidden="false" customHeight="false" outlineLevel="0" collapsed="false"/>
    <row r="67294" customFormat="false" ht="15" hidden="false" customHeight="false" outlineLevel="0" collapsed="false"/>
    <row r="67295" customFormat="false" ht="15" hidden="false" customHeight="false" outlineLevel="0" collapsed="false"/>
    <row r="67296" customFormat="false" ht="15" hidden="false" customHeight="false" outlineLevel="0" collapsed="false"/>
    <row r="67297" customFormat="false" ht="15" hidden="false" customHeight="false" outlineLevel="0" collapsed="false"/>
    <row r="67298" customFormat="false" ht="15" hidden="false" customHeight="false" outlineLevel="0" collapsed="false"/>
    <row r="67299" customFormat="false" ht="15" hidden="false" customHeight="false" outlineLevel="0" collapsed="false"/>
    <row r="67300" customFormat="false" ht="15" hidden="false" customHeight="false" outlineLevel="0" collapsed="false"/>
    <row r="67301" customFormat="false" ht="15" hidden="false" customHeight="false" outlineLevel="0" collapsed="false"/>
    <row r="67302" customFormat="false" ht="15" hidden="false" customHeight="false" outlineLevel="0" collapsed="false"/>
    <row r="67303" customFormat="false" ht="15" hidden="false" customHeight="false" outlineLevel="0" collapsed="false"/>
    <row r="67304" customFormat="false" ht="15" hidden="false" customHeight="false" outlineLevel="0" collapsed="false"/>
    <row r="67305" customFormat="false" ht="15" hidden="false" customHeight="false" outlineLevel="0" collapsed="false"/>
    <row r="67306" customFormat="false" ht="15" hidden="false" customHeight="false" outlineLevel="0" collapsed="false"/>
    <row r="67307" customFormat="false" ht="15" hidden="false" customHeight="false" outlineLevel="0" collapsed="false"/>
    <row r="67308" customFormat="false" ht="15" hidden="false" customHeight="false" outlineLevel="0" collapsed="false"/>
    <row r="67309" customFormat="false" ht="15" hidden="false" customHeight="false" outlineLevel="0" collapsed="false"/>
    <row r="67310" customFormat="false" ht="15" hidden="false" customHeight="false" outlineLevel="0" collapsed="false"/>
    <row r="67311" customFormat="false" ht="15" hidden="false" customHeight="false" outlineLevel="0" collapsed="false"/>
    <row r="67312" customFormat="false" ht="15" hidden="false" customHeight="false" outlineLevel="0" collapsed="false"/>
    <row r="67313" customFormat="false" ht="15" hidden="false" customHeight="false" outlineLevel="0" collapsed="false"/>
    <row r="67314" customFormat="false" ht="15" hidden="false" customHeight="false" outlineLevel="0" collapsed="false"/>
    <row r="67315" customFormat="false" ht="15" hidden="false" customHeight="false" outlineLevel="0" collapsed="false"/>
    <row r="67316" customFormat="false" ht="15" hidden="false" customHeight="false" outlineLevel="0" collapsed="false"/>
    <row r="67317" customFormat="false" ht="15" hidden="false" customHeight="false" outlineLevel="0" collapsed="false"/>
    <row r="67318" customFormat="false" ht="15" hidden="false" customHeight="false" outlineLevel="0" collapsed="false"/>
    <row r="67319" customFormat="false" ht="15" hidden="false" customHeight="false" outlineLevel="0" collapsed="false"/>
    <row r="67320" customFormat="false" ht="15" hidden="false" customHeight="false" outlineLevel="0" collapsed="false"/>
    <row r="67321" customFormat="false" ht="15" hidden="false" customHeight="false" outlineLevel="0" collapsed="false"/>
    <row r="67322" customFormat="false" ht="15" hidden="false" customHeight="false" outlineLevel="0" collapsed="false"/>
    <row r="67323" customFormat="false" ht="15" hidden="false" customHeight="false" outlineLevel="0" collapsed="false"/>
    <row r="67324" customFormat="false" ht="15" hidden="false" customHeight="false" outlineLevel="0" collapsed="false"/>
    <row r="67325" customFormat="false" ht="15" hidden="false" customHeight="false" outlineLevel="0" collapsed="false"/>
    <row r="67326" customFormat="false" ht="15" hidden="false" customHeight="false" outlineLevel="0" collapsed="false"/>
    <row r="67327" customFormat="false" ht="15" hidden="false" customHeight="false" outlineLevel="0" collapsed="false"/>
    <row r="67328" customFormat="false" ht="15" hidden="false" customHeight="false" outlineLevel="0" collapsed="false"/>
    <row r="67329" customFormat="false" ht="15" hidden="false" customHeight="false" outlineLevel="0" collapsed="false"/>
    <row r="67330" customFormat="false" ht="15" hidden="false" customHeight="false" outlineLevel="0" collapsed="false"/>
    <row r="67331" customFormat="false" ht="15" hidden="false" customHeight="false" outlineLevel="0" collapsed="false"/>
    <row r="67332" customFormat="false" ht="15" hidden="false" customHeight="false" outlineLevel="0" collapsed="false"/>
    <row r="67333" customFormat="false" ht="15" hidden="false" customHeight="false" outlineLevel="0" collapsed="false"/>
    <row r="67334" customFormat="false" ht="15" hidden="false" customHeight="false" outlineLevel="0" collapsed="false"/>
    <row r="67335" customFormat="false" ht="15" hidden="false" customHeight="false" outlineLevel="0" collapsed="false"/>
    <row r="67336" customFormat="false" ht="15" hidden="false" customHeight="false" outlineLevel="0" collapsed="false"/>
    <row r="67337" customFormat="false" ht="15" hidden="false" customHeight="false" outlineLevel="0" collapsed="false"/>
    <row r="67338" customFormat="false" ht="15" hidden="false" customHeight="false" outlineLevel="0" collapsed="false"/>
    <row r="67339" customFormat="false" ht="15" hidden="false" customHeight="false" outlineLevel="0" collapsed="false"/>
    <row r="67340" customFormat="false" ht="15" hidden="false" customHeight="false" outlineLevel="0" collapsed="false"/>
    <row r="67341" customFormat="false" ht="15" hidden="false" customHeight="false" outlineLevel="0" collapsed="false"/>
    <row r="67342" customFormat="false" ht="15" hidden="false" customHeight="false" outlineLevel="0" collapsed="false"/>
    <row r="67343" customFormat="false" ht="15" hidden="false" customHeight="false" outlineLevel="0" collapsed="false"/>
    <row r="67344" customFormat="false" ht="15" hidden="false" customHeight="false" outlineLevel="0" collapsed="false"/>
    <row r="67345" customFormat="false" ht="15" hidden="false" customHeight="false" outlineLevel="0" collapsed="false"/>
    <row r="67346" customFormat="false" ht="15" hidden="false" customHeight="false" outlineLevel="0" collapsed="false"/>
    <row r="67347" customFormat="false" ht="15" hidden="false" customHeight="false" outlineLevel="0" collapsed="false"/>
    <row r="67348" customFormat="false" ht="15" hidden="false" customHeight="false" outlineLevel="0" collapsed="false"/>
    <row r="67349" customFormat="false" ht="15" hidden="false" customHeight="false" outlineLevel="0" collapsed="false"/>
    <row r="67350" customFormat="false" ht="15" hidden="false" customHeight="false" outlineLevel="0" collapsed="false"/>
    <row r="67351" customFormat="false" ht="15" hidden="false" customHeight="false" outlineLevel="0" collapsed="false"/>
    <row r="67352" customFormat="false" ht="15" hidden="false" customHeight="false" outlineLevel="0" collapsed="false"/>
    <row r="67353" customFormat="false" ht="15" hidden="false" customHeight="false" outlineLevel="0" collapsed="false"/>
    <row r="67354" customFormat="false" ht="15" hidden="false" customHeight="false" outlineLevel="0" collapsed="false"/>
    <row r="67355" customFormat="false" ht="15" hidden="false" customHeight="false" outlineLevel="0" collapsed="false"/>
    <row r="67356" customFormat="false" ht="15" hidden="false" customHeight="false" outlineLevel="0" collapsed="false"/>
    <row r="67357" customFormat="false" ht="15" hidden="false" customHeight="false" outlineLevel="0" collapsed="false"/>
    <row r="67358" customFormat="false" ht="15" hidden="false" customHeight="false" outlineLevel="0" collapsed="false"/>
    <row r="67359" customFormat="false" ht="15" hidden="false" customHeight="false" outlineLevel="0" collapsed="false"/>
    <row r="67360" customFormat="false" ht="15" hidden="false" customHeight="false" outlineLevel="0" collapsed="false"/>
    <row r="67361" customFormat="false" ht="15" hidden="false" customHeight="false" outlineLevel="0" collapsed="false"/>
    <row r="67362" customFormat="false" ht="15" hidden="false" customHeight="false" outlineLevel="0" collapsed="false"/>
    <row r="67363" customFormat="false" ht="15" hidden="false" customHeight="false" outlineLevel="0" collapsed="false"/>
    <row r="67364" customFormat="false" ht="15" hidden="false" customHeight="false" outlineLevel="0" collapsed="false"/>
    <row r="67365" customFormat="false" ht="15" hidden="false" customHeight="false" outlineLevel="0" collapsed="false"/>
    <row r="67366" customFormat="false" ht="15" hidden="false" customHeight="false" outlineLevel="0" collapsed="false"/>
    <row r="67367" customFormat="false" ht="15" hidden="false" customHeight="false" outlineLevel="0" collapsed="false"/>
    <row r="67368" customFormat="false" ht="15" hidden="false" customHeight="false" outlineLevel="0" collapsed="false"/>
    <row r="67369" customFormat="false" ht="15" hidden="false" customHeight="false" outlineLevel="0" collapsed="false"/>
    <row r="67370" customFormat="false" ht="15" hidden="false" customHeight="false" outlineLevel="0" collapsed="false"/>
    <row r="67371" customFormat="false" ht="15" hidden="false" customHeight="false" outlineLevel="0" collapsed="false"/>
    <row r="67372" customFormat="false" ht="15" hidden="false" customHeight="false" outlineLevel="0" collapsed="false"/>
    <row r="67373" customFormat="false" ht="15" hidden="false" customHeight="false" outlineLevel="0" collapsed="false"/>
    <row r="67374" customFormat="false" ht="15" hidden="false" customHeight="false" outlineLevel="0" collapsed="false"/>
    <row r="67375" customFormat="false" ht="15" hidden="false" customHeight="false" outlineLevel="0" collapsed="false"/>
    <row r="67376" customFormat="false" ht="15" hidden="false" customHeight="false" outlineLevel="0" collapsed="false"/>
    <row r="67377" customFormat="false" ht="15" hidden="false" customHeight="false" outlineLevel="0" collapsed="false"/>
    <row r="67378" customFormat="false" ht="15" hidden="false" customHeight="false" outlineLevel="0" collapsed="false"/>
    <row r="67379" customFormat="false" ht="15" hidden="false" customHeight="false" outlineLevel="0" collapsed="false"/>
    <row r="67380" customFormat="false" ht="15" hidden="false" customHeight="false" outlineLevel="0" collapsed="false"/>
    <row r="67381" customFormat="false" ht="15" hidden="false" customHeight="false" outlineLevel="0" collapsed="false"/>
    <row r="67382" customFormat="false" ht="15" hidden="false" customHeight="false" outlineLevel="0" collapsed="false"/>
    <row r="67383" customFormat="false" ht="15" hidden="false" customHeight="false" outlineLevel="0" collapsed="false"/>
    <row r="67384" customFormat="false" ht="15" hidden="false" customHeight="false" outlineLevel="0" collapsed="false"/>
    <row r="67385" customFormat="false" ht="15" hidden="false" customHeight="false" outlineLevel="0" collapsed="false"/>
    <row r="67386" customFormat="false" ht="15" hidden="false" customHeight="false" outlineLevel="0" collapsed="false"/>
    <row r="67387" customFormat="false" ht="15" hidden="false" customHeight="false" outlineLevel="0" collapsed="false"/>
    <row r="67388" customFormat="false" ht="15" hidden="false" customHeight="false" outlineLevel="0" collapsed="false"/>
    <row r="67389" customFormat="false" ht="15" hidden="false" customHeight="false" outlineLevel="0" collapsed="false"/>
    <row r="67390" customFormat="false" ht="15" hidden="false" customHeight="false" outlineLevel="0" collapsed="false"/>
    <row r="67391" customFormat="false" ht="15" hidden="false" customHeight="false" outlineLevel="0" collapsed="false"/>
    <row r="67392" customFormat="false" ht="15" hidden="false" customHeight="false" outlineLevel="0" collapsed="false"/>
    <row r="67393" customFormat="false" ht="15" hidden="false" customHeight="false" outlineLevel="0" collapsed="false"/>
    <row r="67394" customFormat="false" ht="15" hidden="false" customHeight="false" outlineLevel="0" collapsed="false"/>
    <row r="67395" customFormat="false" ht="15" hidden="false" customHeight="false" outlineLevel="0" collapsed="false"/>
    <row r="67396" customFormat="false" ht="15" hidden="false" customHeight="false" outlineLevel="0" collapsed="false"/>
    <row r="67397" customFormat="false" ht="15" hidden="false" customHeight="false" outlineLevel="0" collapsed="false"/>
    <row r="67398" customFormat="false" ht="15" hidden="false" customHeight="false" outlineLevel="0" collapsed="false"/>
    <row r="67399" customFormat="false" ht="15" hidden="false" customHeight="false" outlineLevel="0" collapsed="false"/>
    <row r="67400" customFormat="false" ht="15" hidden="false" customHeight="false" outlineLevel="0" collapsed="false"/>
    <row r="67401" customFormat="false" ht="15" hidden="false" customHeight="false" outlineLevel="0" collapsed="false"/>
    <row r="67402" customFormat="false" ht="15" hidden="false" customHeight="false" outlineLevel="0" collapsed="false"/>
    <row r="67403" customFormat="false" ht="15" hidden="false" customHeight="false" outlineLevel="0" collapsed="false"/>
    <row r="67404" customFormat="false" ht="15" hidden="false" customHeight="false" outlineLevel="0" collapsed="false"/>
    <row r="67405" customFormat="false" ht="15" hidden="false" customHeight="false" outlineLevel="0" collapsed="false"/>
    <row r="67406" customFormat="false" ht="15" hidden="false" customHeight="false" outlineLevel="0" collapsed="false"/>
    <row r="67407" customFormat="false" ht="15" hidden="false" customHeight="false" outlineLevel="0" collapsed="false"/>
    <row r="67408" customFormat="false" ht="15" hidden="false" customHeight="false" outlineLevel="0" collapsed="false"/>
    <row r="67409" customFormat="false" ht="15" hidden="false" customHeight="false" outlineLevel="0" collapsed="false"/>
    <row r="67410" customFormat="false" ht="15" hidden="false" customHeight="false" outlineLevel="0" collapsed="false"/>
    <row r="67411" customFormat="false" ht="15" hidden="false" customHeight="false" outlineLevel="0" collapsed="false"/>
    <row r="67412" customFormat="false" ht="15" hidden="false" customHeight="false" outlineLevel="0" collapsed="false"/>
    <row r="67413" customFormat="false" ht="15" hidden="false" customHeight="false" outlineLevel="0" collapsed="false"/>
    <row r="67414" customFormat="false" ht="15" hidden="false" customHeight="false" outlineLevel="0" collapsed="false"/>
    <row r="67415" customFormat="false" ht="15" hidden="false" customHeight="false" outlineLevel="0" collapsed="false"/>
    <row r="67416" customFormat="false" ht="15" hidden="false" customHeight="false" outlineLevel="0" collapsed="false"/>
    <row r="67417" customFormat="false" ht="15" hidden="false" customHeight="false" outlineLevel="0" collapsed="false"/>
    <row r="67418" customFormat="false" ht="15" hidden="false" customHeight="false" outlineLevel="0" collapsed="false"/>
    <row r="67419" customFormat="false" ht="15" hidden="false" customHeight="false" outlineLevel="0" collapsed="false"/>
    <row r="67420" customFormat="false" ht="15" hidden="false" customHeight="false" outlineLevel="0" collapsed="false"/>
    <row r="67421" customFormat="false" ht="15" hidden="false" customHeight="false" outlineLevel="0" collapsed="false"/>
    <row r="67422" customFormat="false" ht="15" hidden="false" customHeight="false" outlineLevel="0" collapsed="false"/>
    <row r="67423" customFormat="false" ht="15" hidden="false" customHeight="false" outlineLevel="0" collapsed="false"/>
    <row r="67424" customFormat="false" ht="15" hidden="false" customHeight="false" outlineLevel="0" collapsed="false"/>
    <row r="67425" customFormat="false" ht="15" hidden="false" customHeight="false" outlineLevel="0" collapsed="false"/>
    <row r="67426" customFormat="false" ht="15" hidden="false" customHeight="false" outlineLevel="0" collapsed="false"/>
    <row r="67427" customFormat="false" ht="15" hidden="false" customHeight="false" outlineLevel="0" collapsed="false"/>
    <row r="67428" customFormat="false" ht="15" hidden="false" customHeight="false" outlineLevel="0" collapsed="false"/>
    <row r="67429" customFormat="false" ht="15" hidden="false" customHeight="false" outlineLevel="0" collapsed="false"/>
    <row r="67430" customFormat="false" ht="15" hidden="false" customHeight="false" outlineLevel="0" collapsed="false"/>
    <row r="67431" customFormat="false" ht="15" hidden="false" customHeight="false" outlineLevel="0" collapsed="false"/>
    <row r="67432" customFormat="false" ht="15" hidden="false" customHeight="false" outlineLevel="0" collapsed="false"/>
    <row r="67433" customFormat="false" ht="15" hidden="false" customHeight="false" outlineLevel="0" collapsed="false"/>
    <row r="67434" customFormat="false" ht="15" hidden="false" customHeight="false" outlineLevel="0" collapsed="false"/>
    <row r="67435" customFormat="false" ht="15" hidden="false" customHeight="false" outlineLevel="0" collapsed="false"/>
    <row r="67436" customFormat="false" ht="15" hidden="false" customHeight="false" outlineLevel="0" collapsed="false"/>
    <row r="67437" customFormat="false" ht="15" hidden="false" customHeight="false" outlineLevel="0" collapsed="false"/>
    <row r="67438" customFormat="false" ht="15" hidden="false" customHeight="false" outlineLevel="0" collapsed="false"/>
    <row r="67439" customFormat="false" ht="15" hidden="false" customHeight="false" outlineLevel="0" collapsed="false"/>
    <row r="67440" customFormat="false" ht="15" hidden="false" customHeight="false" outlineLevel="0" collapsed="false"/>
    <row r="67441" customFormat="false" ht="15" hidden="false" customHeight="false" outlineLevel="0" collapsed="false"/>
    <row r="67442" customFormat="false" ht="15" hidden="false" customHeight="false" outlineLevel="0" collapsed="false"/>
    <row r="67443" customFormat="false" ht="15" hidden="false" customHeight="false" outlineLevel="0" collapsed="false"/>
    <row r="67444" customFormat="false" ht="15" hidden="false" customHeight="false" outlineLevel="0" collapsed="false"/>
    <row r="67445" customFormat="false" ht="15" hidden="false" customHeight="false" outlineLevel="0" collapsed="false"/>
    <row r="67446" customFormat="false" ht="15" hidden="false" customHeight="false" outlineLevel="0" collapsed="false"/>
    <row r="67447" customFormat="false" ht="15" hidden="false" customHeight="false" outlineLevel="0" collapsed="false"/>
    <row r="67448" customFormat="false" ht="15" hidden="false" customHeight="false" outlineLevel="0" collapsed="false"/>
    <row r="67449" customFormat="false" ht="15" hidden="false" customHeight="false" outlineLevel="0" collapsed="false"/>
    <row r="67450" customFormat="false" ht="15" hidden="false" customHeight="false" outlineLevel="0" collapsed="false"/>
    <row r="67451" customFormat="false" ht="15" hidden="false" customHeight="false" outlineLevel="0" collapsed="false"/>
    <row r="67452" customFormat="false" ht="15" hidden="false" customHeight="false" outlineLevel="0" collapsed="false"/>
    <row r="67453" customFormat="false" ht="15" hidden="false" customHeight="false" outlineLevel="0" collapsed="false"/>
    <row r="67454" customFormat="false" ht="15" hidden="false" customHeight="false" outlineLevel="0" collapsed="false"/>
    <row r="67455" customFormat="false" ht="15" hidden="false" customHeight="false" outlineLevel="0" collapsed="false"/>
    <row r="67456" customFormat="false" ht="15" hidden="false" customHeight="false" outlineLevel="0" collapsed="false"/>
    <row r="67457" customFormat="false" ht="15" hidden="false" customHeight="false" outlineLevel="0" collapsed="false"/>
    <row r="67458" customFormat="false" ht="15" hidden="false" customHeight="false" outlineLevel="0" collapsed="false"/>
    <row r="67459" customFormat="false" ht="15" hidden="false" customHeight="false" outlineLevel="0" collapsed="false"/>
    <row r="67460" customFormat="false" ht="15" hidden="false" customHeight="false" outlineLevel="0" collapsed="false"/>
    <row r="67461" customFormat="false" ht="15" hidden="false" customHeight="false" outlineLevel="0" collapsed="false"/>
    <row r="67462" customFormat="false" ht="15" hidden="false" customHeight="false" outlineLevel="0" collapsed="false"/>
    <row r="67463" customFormat="false" ht="15" hidden="false" customHeight="false" outlineLevel="0" collapsed="false"/>
    <row r="67464" customFormat="false" ht="15" hidden="false" customHeight="false" outlineLevel="0" collapsed="false"/>
    <row r="67465" customFormat="false" ht="15" hidden="false" customHeight="false" outlineLevel="0" collapsed="false"/>
    <row r="67466" customFormat="false" ht="15" hidden="false" customHeight="false" outlineLevel="0" collapsed="false"/>
    <row r="67467" customFormat="false" ht="15" hidden="false" customHeight="false" outlineLevel="0" collapsed="false"/>
    <row r="67468" customFormat="false" ht="15" hidden="false" customHeight="false" outlineLevel="0" collapsed="false"/>
    <row r="67469" customFormat="false" ht="15" hidden="false" customHeight="false" outlineLevel="0" collapsed="false"/>
    <row r="67470" customFormat="false" ht="15" hidden="false" customHeight="false" outlineLevel="0" collapsed="false"/>
    <row r="67471" customFormat="false" ht="15" hidden="false" customHeight="false" outlineLevel="0" collapsed="false"/>
    <row r="67472" customFormat="false" ht="15" hidden="false" customHeight="false" outlineLevel="0" collapsed="false"/>
    <row r="67473" customFormat="false" ht="15" hidden="false" customHeight="false" outlineLevel="0" collapsed="false"/>
    <row r="67474" customFormat="false" ht="15" hidden="false" customHeight="false" outlineLevel="0" collapsed="false"/>
    <row r="67475" customFormat="false" ht="15" hidden="false" customHeight="false" outlineLevel="0" collapsed="false"/>
    <row r="67476" customFormat="false" ht="15" hidden="false" customHeight="false" outlineLevel="0" collapsed="false"/>
    <row r="67477" customFormat="false" ht="15" hidden="false" customHeight="false" outlineLevel="0" collapsed="false"/>
    <row r="67478" customFormat="false" ht="15" hidden="false" customHeight="false" outlineLevel="0" collapsed="false"/>
    <row r="67479" customFormat="false" ht="15" hidden="false" customHeight="false" outlineLevel="0" collapsed="false"/>
    <row r="67480" customFormat="false" ht="15" hidden="false" customHeight="false" outlineLevel="0" collapsed="false"/>
    <row r="67481" customFormat="false" ht="15" hidden="false" customHeight="false" outlineLevel="0" collapsed="false"/>
    <row r="67482" customFormat="false" ht="15" hidden="false" customHeight="false" outlineLevel="0" collapsed="false"/>
    <row r="67483" customFormat="false" ht="15" hidden="false" customHeight="false" outlineLevel="0" collapsed="false"/>
    <row r="67484" customFormat="false" ht="15" hidden="false" customHeight="false" outlineLevel="0" collapsed="false"/>
    <row r="67485" customFormat="false" ht="15" hidden="false" customHeight="false" outlineLevel="0" collapsed="false"/>
    <row r="67486" customFormat="false" ht="15" hidden="false" customHeight="false" outlineLevel="0" collapsed="false"/>
    <row r="67487" customFormat="false" ht="15" hidden="false" customHeight="false" outlineLevel="0" collapsed="false"/>
    <row r="67488" customFormat="false" ht="15" hidden="false" customHeight="false" outlineLevel="0" collapsed="false"/>
    <row r="67489" customFormat="false" ht="15" hidden="false" customHeight="false" outlineLevel="0" collapsed="false"/>
    <row r="67490" customFormat="false" ht="15" hidden="false" customHeight="false" outlineLevel="0" collapsed="false"/>
    <row r="67491" customFormat="false" ht="15" hidden="false" customHeight="false" outlineLevel="0" collapsed="false"/>
    <row r="67492" customFormat="false" ht="15" hidden="false" customHeight="false" outlineLevel="0" collapsed="false"/>
    <row r="67493" customFormat="false" ht="15" hidden="false" customHeight="false" outlineLevel="0" collapsed="false"/>
    <row r="67494" customFormat="false" ht="15" hidden="false" customHeight="false" outlineLevel="0" collapsed="false"/>
    <row r="67495" customFormat="false" ht="15" hidden="false" customHeight="false" outlineLevel="0" collapsed="false"/>
    <row r="67496" customFormat="false" ht="15" hidden="false" customHeight="false" outlineLevel="0" collapsed="false"/>
    <row r="67497" customFormat="false" ht="15" hidden="false" customHeight="false" outlineLevel="0" collapsed="false"/>
    <row r="67498" customFormat="false" ht="15" hidden="false" customHeight="false" outlineLevel="0" collapsed="false"/>
    <row r="67499" customFormat="false" ht="15" hidden="false" customHeight="false" outlineLevel="0" collapsed="false"/>
    <row r="67500" customFormat="false" ht="15" hidden="false" customHeight="false" outlineLevel="0" collapsed="false"/>
    <row r="67501" customFormat="false" ht="15" hidden="false" customHeight="false" outlineLevel="0" collapsed="false"/>
    <row r="67502" customFormat="false" ht="15" hidden="false" customHeight="false" outlineLevel="0" collapsed="false"/>
    <row r="67503" customFormat="false" ht="15" hidden="false" customHeight="false" outlineLevel="0" collapsed="false"/>
    <row r="67504" customFormat="false" ht="15" hidden="false" customHeight="false" outlineLevel="0" collapsed="false"/>
    <row r="67505" customFormat="false" ht="15" hidden="false" customHeight="false" outlineLevel="0" collapsed="false"/>
    <row r="67506" customFormat="false" ht="15" hidden="false" customHeight="false" outlineLevel="0" collapsed="false"/>
    <row r="67507" customFormat="false" ht="15" hidden="false" customHeight="false" outlineLevel="0" collapsed="false"/>
    <row r="67508" customFormat="false" ht="15" hidden="false" customHeight="false" outlineLevel="0" collapsed="false"/>
    <row r="67509" customFormat="false" ht="15" hidden="false" customHeight="false" outlineLevel="0" collapsed="false"/>
    <row r="67510" customFormat="false" ht="15" hidden="false" customHeight="false" outlineLevel="0" collapsed="false"/>
    <row r="67511" customFormat="false" ht="15" hidden="false" customHeight="false" outlineLevel="0" collapsed="false"/>
    <row r="67512" customFormat="false" ht="15" hidden="false" customHeight="false" outlineLevel="0" collapsed="false"/>
    <row r="67513" customFormat="false" ht="15" hidden="false" customHeight="false" outlineLevel="0" collapsed="false"/>
    <row r="67514" customFormat="false" ht="15" hidden="false" customHeight="false" outlineLevel="0" collapsed="false"/>
    <row r="67515" customFormat="false" ht="15" hidden="false" customHeight="false" outlineLevel="0" collapsed="false"/>
    <row r="67516" customFormat="false" ht="15" hidden="false" customHeight="false" outlineLevel="0" collapsed="false"/>
    <row r="67517" customFormat="false" ht="15" hidden="false" customHeight="false" outlineLevel="0" collapsed="false"/>
    <row r="67518" customFormat="false" ht="15" hidden="false" customHeight="false" outlineLevel="0" collapsed="false"/>
    <row r="67519" customFormat="false" ht="15" hidden="false" customHeight="false" outlineLevel="0" collapsed="false"/>
    <row r="67520" customFormat="false" ht="15" hidden="false" customHeight="false" outlineLevel="0" collapsed="false"/>
    <row r="67521" customFormat="false" ht="15" hidden="false" customHeight="false" outlineLevel="0" collapsed="false"/>
    <row r="67522" customFormat="false" ht="15" hidden="false" customHeight="false" outlineLevel="0" collapsed="false"/>
    <row r="67523" customFormat="false" ht="15" hidden="false" customHeight="false" outlineLevel="0" collapsed="false"/>
    <row r="67524" customFormat="false" ht="15" hidden="false" customHeight="false" outlineLevel="0" collapsed="false"/>
    <row r="67525" customFormat="false" ht="15" hidden="false" customHeight="false" outlineLevel="0" collapsed="false"/>
    <row r="67526" customFormat="false" ht="15" hidden="false" customHeight="false" outlineLevel="0" collapsed="false"/>
    <row r="67527" customFormat="false" ht="15" hidden="false" customHeight="false" outlineLevel="0" collapsed="false"/>
    <row r="67528" customFormat="false" ht="15" hidden="false" customHeight="false" outlineLevel="0" collapsed="false"/>
    <row r="67529" customFormat="false" ht="15" hidden="false" customHeight="false" outlineLevel="0" collapsed="false"/>
    <row r="67530" customFormat="false" ht="15" hidden="false" customHeight="false" outlineLevel="0" collapsed="false"/>
    <row r="67531" customFormat="false" ht="15" hidden="false" customHeight="false" outlineLevel="0" collapsed="false"/>
    <row r="67532" customFormat="false" ht="15" hidden="false" customHeight="false" outlineLevel="0" collapsed="false"/>
    <row r="67533" customFormat="false" ht="15" hidden="false" customHeight="false" outlineLevel="0" collapsed="false"/>
    <row r="67534" customFormat="false" ht="15" hidden="false" customHeight="false" outlineLevel="0" collapsed="false"/>
    <row r="67535" customFormat="false" ht="15" hidden="false" customHeight="false" outlineLevel="0" collapsed="false"/>
    <row r="67536" customFormat="false" ht="15" hidden="false" customHeight="false" outlineLevel="0" collapsed="false"/>
    <row r="67537" customFormat="false" ht="15" hidden="false" customHeight="false" outlineLevel="0" collapsed="false"/>
    <row r="67538" customFormat="false" ht="15" hidden="false" customHeight="false" outlineLevel="0" collapsed="false"/>
    <row r="67539" customFormat="false" ht="15" hidden="false" customHeight="false" outlineLevel="0" collapsed="false"/>
    <row r="67540" customFormat="false" ht="15" hidden="false" customHeight="false" outlineLevel="0" collapsed="false"/>
    <row r="67541" customFormat="false" ht="15" hidden="false" customHeight="false" outlineLevel="0" collapsed="false"/>
    <row r="67542" customFormat="false" ht="15" hidden="false" customHeight="false" outlineLevel="0" collapsed="false"/>
    <row r="67543" customFormat="false" ht="15" hidden="false" customHeight="false" outlineLevel="0" collapsed="false"/>
    <row r="67544" customFormat="false" ht="15" hidden="false" customHeight="false" outlineLevel="0" collapsed="false"/>
    <row r="67545" customFormat="false" ht="15" hidden="false" customHeight="false" outlineLevel="0" collapsed="false"/>
    <row r="67546" customFormat="false" ht="15" hidden="false" customHeight="false" outlineLevel="0" collapsed="false"/>
    <row r="67547" customFormat="false" ht="15" hidden="false" customHeight="false" outlineLevel="0" collapsed="false"/>
    <row r="67548" customFormat="false" ht="15" hidden="false" customHeight="false" outlineLevel="0" collapsed="false"/>
    <row r="67549" customFormat="false" ht="15" hidden="false" customHeight="false" outlineLevel="0" collapsed="false"/>
    <row r="67550" customFormat="false" ht="15" hidden="false" customHeight="false" outlineLevel="0" collapsed="false"/>
    <row r="67551" customFormat="false" ht="15" hidden="false" customHeight="false" outlineLevel="0" collapsed="false"/>
    <row r="67552" customFormat="false" ht="15" hidden="false" customHeight="false" outlineLevel="0" collapsed="false"/>
    <row r="67553" customFormat="false" ht="15" hidden="false" customHeight="false" outlineLevel="0" collapsed="false"/>
    <row r="67554" customFormat="false" ht="15" hidden="false" customHeight="false" outlineLevel="0" collapsed="false"/>
    <row r="67555" customFormat="false" ht="15" hidden="false" customHeight="false" outlineLevel="0" collapsed="false"/>
    <row r="67556" customFormat="false" ht="15" hidden="false" customHeight="false" outlineLevel="0" collapsed="false"/>
    <row r="67557" customFormat="false" ht="15" hidden="false" customHeight="false" outlineLevel="0" collapsed="false"/>
    <row r="67558" customFormat="false" ht="15" hidden="false" customHeight="false" outlineLevel="0" collapsed="false"/>
    <row r="67559" customFormat="false" ht="15" hidden="false" customHeight="false" outlineLevel="0" collapsed="false"/>
    <row r="67560" customFormat="false" ht="15" hidden="false" customHeight="false" outlineLevel="0" collapsed="false"/>
    <row r="67561" customFormat="false" ht="15" hidden="false" customHeight="false" outlineLevel="0" collapsed="false"/>
    <row r="67562" customFormat="false" ht="15" hidden="false" customHeight="false" outlineLevel="0" collapsed="false"/>
    <row r="67563" customFormat="false" ht="15" hidden="false" customHeight="false" outlineLevel="0" collapsed="false"/>
    <row r="67564" customFormat="false" ht="15" hidden="false" customHeight="false" outlineLevel="0" collapsed="false"/>
    <row r="67565" customFormat="false" ht="15" hidden="false" customHeight="false" outlineLevel="0" collapsed="false"/>
    <row r="67566" customFormat="false" ht="15" hidden="false" customHeight="false" outlineLevel="0" collapsed="false"/>
    <row r="67567" customFormat="false" ht="15" hidden="false" customHeight="false" outlineLevel="0" collapsed="false"/>
    <row r="67568" customFormat="false" ht="15" hidden="false" customHeight="false" outlineLevel="0" collapsed="false"/>
    <row r="67569" customFormat="false" ht="15" hidden="false" customHeight="false" outlineLevel="0" collapsed="false"/>
    <row r="67570" customFormat="false" ht="15" hidden="false" customHeight="false" outlineLevel="0" collapsed="false"/>
    <row r="67571" customFormat="false" ht="15" hidden="false" customHeight="false" outlineLevel="0" collapsed="false"/>
    <row r="67572" customFormat="false" ht="15" hidden="false" customHeight="false" outlineLevel="0" collapsed="false"/>
    <row r="67573" customFormat="false" ht="15" hidden="false" customHeight="false" outlineLevel="0" collapsed="false"/>
    <row r="67574" customFormat="false" ht="15" hidden="false" customHeight="false" outlineLevel="0" collapsed="false"/>
    <row r="67575" customFormat="false" ht="15" hidden="false" customHeight="false" outlineLevel="0" collapsed="false"/>
    <row r="67576" customFormat="false" ht="15" hidden="false" customHeight="false" outlineLevel="0" collapsed="false"/>
    <row r="67577" customFormat="false" ht="15" hidden="false" customHeight="false" outlineLevel="0" collapsed="false"/>
    <row r="67578" customFormat="false" ht="15" hidden="false" customHeight="false" outlineLevel="0" collapsed="false"/>
    <row r="67579" customFormat="false" ht="15" hidden="false" customHeight="false" outlineLevel="0" collapsed="false"/>
    <row r="67580" customFormat="false" ht="15" hidden="false" customHeight="false" outlineLevel="0" collapsed="false"/>
    <row r="67581" customFormat="false" ht="15" hidden="false" customHeight="false" outlineLevel="0" collapsed="false"/>
    <row r="67582" customFormat="false" ht="15" hidden="false" customHeight="false" outlineLevel="0" collapsed="false"/>
    <row r="67583" customFormat="false" ht="15" hidden="false" customHeight="false" outlineLevel="0" collapsed="false"/>
    <row r="67584" customFormat="false" ht="15" hidden="false" customHeight="false" outlineLevel="0" collapsed="false"/>
    <row r="67585" customFormat="false" ht="15" hidden="false" customHeight="false" outlineLevel="0" collapsed="false"/>
    <row r="67586" customFormat="false" ht="15" hidden="false" customHeight="false" outlineLevel="0" collapsed="false"/>
    <row r="67587" customFormat="false" ht="15" hidden="false" customHeight="false" outlineLevel="0" collapsed="false"/>
    <row r="67588" customFormat="false" ht="15" hidden="false" customHeight="false" outlineLevel="0" collapsed="false"/>
    <row r="67589" customFormat="false" ht="15" hidden="false" customHeight="false" outlineLevel="0" collapsed="false"/>
    <row r="67590" customFormat="false" ht="15" hidden="false" customHeight="false" outlineLevel="0" collapsed="false"/>
    <row r="67591" customFormat="false" ht="15" hidden="false" customHeight="false" outlineLevel="0" collapsed="false"/>
    <row r="67592" customFormat="false" ht="15" hidden="false" customHeight="false" outlineLevel="0" collapsed="false"/>
    <row r="67593" customFormat="false" ht="15" hidden="false" customHeight="false" outlineLevel="0" collapsed="false"/>
    <row r="67594" customFormat="false" ht="15" hidden="false" customHeight="false" outlineLevel="0" collapsed="false"/>
    <row r="67595" customFormat="false" ht="15" hidden="false" customHeight="false" outlineLevel="0" collapsed="false"/>
    <row r="67596" customFormat="false" ht="15" hidden="false" customHeight="false" outlineLevel="0" collapsed="false"/>
    <row r="67597" customFormat="false" ht="15" hidden="false" customHeight="false" outlineLevel="0" collapsed="false"/>
    <row r="67598" customFormat="false" ht="15" hidden="false" customHeight="false" outlineLevel="0" collapsed="false"/>
    <row r="67599" customFormat="false" ht="15" hidden="false" customHeight="false" outlineLevel="0" collapsed="false"/>
    <row r="67600" customFormat="false" ht="15" hidden="false" customHeight="false" outlineLevel="0" collapsed="false"/>
    <row r="67601" customFormat="false" ht="15" hidden="false" customHeight="false" outlineLevel="0" collapsed="false"/>
    <row r="67602" customFormat="false" ht="15" hidden="false" customHeight="false" outlineLevel="0" collapsed="false"/>
    <row r="67603" customFormat="false" ht="15" hidden="false" customHeight="false" outlineLevel="0" collapsed="false"/>
    <row r="67604" customFormat="false" ht="15" hidden="false" customHeight="false" outlineLevel="0" collapsed="false"/>
    <row r="67605" customFormat="false" ht="15" hidden="false" customHeight="false" outlineLevel="0" collapsed="false"/>
    <row r="67606" customFormat="false" ht="15" hidden="false" customHeight="false" outlineLevel="0" collapsed="false"/>
    <row r="67607" customFormat="false" ht="15" hidden="false" customHeight="false" outlineLevel="0" collapsed="false"/>
    <row r="67608" customFormat="false" ht="15" hidden="false" customHeight="false" outlineLevel="0" collapsed="false"/>
    <row r="67609" customFormat="false" ht="15" hidden="false" customHeight="false" outlineLevel="0" collapsed="false"/>
    <row r="67610" customFormat="false" ht="15" hidden="false" customHeight="false" outlineLevel="0" collapsed="false"/>
    <row r="67611" customFormat="false" ht="15" hidden="false" customHeight="false" outlineLevel="0" collapsed="false"/>
    <row r="67612" customFormat="false" ht="15" hidden="false" customHeight="false" outlineLevel="0" collapsed="false"/>
    <row r="67613" customFormat="false" ht="15" hidden="false" customHeight="false" outlineLevel="0" collapsed="false"/>
    <row r="67614" customFormat="false" ht="15" hidden="false" customHeight="false" outlineLevel="0" collapsed="false"/>
    <row r="67615" customFormat="false" ht="15" hidden="false" customHeight="false" outlineLevel="0" collapsed="false"/>
    <row r="67616" customFormat="false" ht="15" hidden="false" customHeight="false" outlineLevel="0" collapsed="false"/>
    <row r="67617" customFormat="false" ht="15" hidden="false" customHeight="false" outlineLevel="0" collapsed="false"/>
    <row r="67618" customFormat="false" ht="15" hidden="false" customHeight="false" outlineLevel="0" collapsed="false"/>
    <row r="67619" customFormat="false" ht="15" hidden="false" customHeight="false" outlineLevel="0" collapsed="false"/>
    <row r="67620" customFormat="false" ht="15" hidden="false" customHeight="false" outlineLevel="0" collapsed="false"/>
    <row r="67621" customFormat="false" ht="15" hidden="false" customHeight="false" outlineLevel="0" collapsed="false"/>
    <row r="67622" customFormat="false" ht="15" hidden="false" customHeight="false" outlineLevel="0" collapsed="false"/>
    <row r="67623" customFormat="false" ht="15" hidden="false" customHeight="false" outlineLevel="0" collapsed="false"/>
    <row r="67624" customFormat="false" ht="15" hidden="false" customHeight="false" outlineLevel="0" collapsed="false"/>
    <row r="67625" customFormat="false" ht="15" hidden="false" customHeight="false" outlineLevel="0" collapsed="false"/>
    <row r="67626" customFormat="false" ht="15" hidden="false" customHeight="false" outlineLevel="0" collapsed="false"/>
    <row r="67627" customFormat="false" ht="15" hidden="false" customHeight="false" outlineLevel="0" collapsed="false"/>
    <row r="67628" customFormat="false" ht="15" hidden="false" customHeight="false" outlineLevel="0" collapsed="false"/>
    <row r="67629" customFormat="false" ht="15" hidden="false" customHeight="false" outlineLevel="0" collapsed="false"/>
    <row r="67630" customFormat="false" ht="15" hidden="false" customHeight="false" outlineLevel="0" collapsed="false"/>
    <row r="67631" customFormat="false" ht="15" hidden="false" customHeight="false" outlineLevel="0" collapsed="false"/>
    <row r="67632" customFormat="false" ht="15" hidden="false" customHeight="false" outlineLevel="0" collapsed="false"/>
    <row r="67633" customFormat="false" ht="15" hidden="false" customHeight="false" outlineLevel="0" collapsed="false"/>
    <row r="67634" customFormat="false" ht="15" hidden="false" customHeight="false" outlineLevel="0" collapsed="false"/>
    <row r="67635" customFormat="false" ht="15" hidden="false" customHeight="false" outlineLevel="0" collapsed="false"/>
    <row r="67636" customFormat="false" ht="15" hidden="false" customHeight="false" outlineLevel="0" collapsed="false"/>
    <row r="67637" customFormat="false" ht="15" hidden="false" customHeight="false" outlineLevel="0" collapsed="false"/>
    <row r="67638" customFormat="false" ht="15" hidden="false" customHeight="false" outlineLevel="0" collapsed="false"/>
    <row r="67639" customFormat="false" ht="15" hidden="false" customHeight="false" outlineLevel="0" collapsed="false"/>
    <row r="67640" customFormat="false" ht="15" hidden="false" customHeight="false" outlineLevel="0" collapsed="false"/>
    <row r="67641" customFormat="false" ht="15" hidden="false" customHeight="false" outlineLevel="0" collapsed="false"/>
    <row r="67642" customFormat="false" ht="15" hidden="false" customHeight="false" outlineLevel="0" collapsed="false"/>
    <row r="67643" customFormat="false" ht="15" hidden="false" customHeight="false" outlineLevel="0" collapsed="false"/>
    <row r="67644" customFormat="false" ht="15" hidden="false" customHeight="false" outlineLevel="0" collapsed="false"/>
    <row r="67645" customFormat="false" ht="15" hidden="false" customHeight="false" outlineLevel="0" collapsed="false"/>
    <row r="67646" customFormat="false" ht="15" hidden="false" customHeight="false" outlineLevel="0" collapsed="false"/>
    <row r="67647" customFormat="false" ht="15" hidden="false" customHeight="false" outlineLevel="0" collapsed="false"/>
    <row r="67648" customFormat="false" ht="15" hidden="false" customHeight="false" outlineLevel="0" collapsed="false"/>
    <row r="67649" customFormat="false" ht="15" hidden="false" customHeight="false" outlineLevel="0" collapsed="false"/>
    <row r="67650" customFormat="false" ht="15" hidden="false" customHeight="false" outlineLevel="0" collapsed="false"/>
    <row r="67651" customFormat="false" ht="15" hidden="false" customHeight="false" outlineLevel="0" collapsed="false"/>
    <row r="67652" customFormat="false" ht="15" hidden="false" customHeight="false" outlineLevel="0" collapsed="false"/>
    <row r="67653" customFormat="false" ht="15" hidden="false" customHeight="false" outlineLevel="0" collapsed="false"/>
    <row r="67654" customFormat="false" ht="15" hidden="false" customHeight="false" outlineLevel="0" collapsed="false"/>
    <row r="67655" customFormat="false" ht="15" hidden="false" customHeight="false" outlineLevel="0" collapsed="false"/>
    <row r="67656" customFormat="false" ht="15" hidden="false" customHeight="false" outlineLevel="0" collapsed="false"/>
    <row r="67657" customFormat="false" ht="15" hidden="false" customHeight="false" outlineLevel="0" collapsed="false"/>
    <row r="67658" customFormat="false" ht="15" hidden="false" customHeight="false" outlineLevel="0" collapsed="false"/>
    <row r="67659" customFormat="false" ht="15" hidden="false" customHeight="false" outlineLevel="0" collapsed="false"/>
    <row r="67660" customFormat="false" ht="15" hidden="false" customHeight="false" outlineLevel="0" collapsed="false"/>
    <row r="67661" customFormat="false" ht="15" hidden="false" customHeight="false" outlineLevel="0" collapsed="false"/>
    <row r="67662" customFormat="false" ht="15" hidden="false" customHeight="false" outlineLevel="0" collapsed="false"/>
    <row r="67663" customFormat="false" ht="15" hidden="false" customHeight="false" outlineLevel="0" collapsed="false"/>
    <row r="67664" customFormat="false" ht="15" hidden="false" customHeight="false" outlineLevel="0" collapsed="false"/>
    <row r="67665" customFormat="false" ht="15" hidden="false" customHeight="false" outlineLevel="0" collapsed="false"/>
    <row r="67666" customFormat="false" ht="15" hidden="false" customHeight="false" outlineLevel="0" collapsed="false"/>
    <row r="67667" customFormat="false" ht="15" hidden="false" customHeight="false" outlineLevel="0" collapsed="false"/>
    <row r="67668" customFormat="false" ht="15" hidden="false" customHeight="false" outlineLevel="0" collapsed="false"/>
    <row r="67669" customFormat="false" ht="15" hidden="false" customHeight="false" outlineLevel="0" collapsed="false"/>
    <row r="67670" customFormat="false" ht="15" hidden="false" customHeight="false" outlineLevel="0" collapsed="false"/>
    <row r="67671" customFormat="false" ht="15" hidden="false" customHeight="false" outlineLevel="0" collapsed="false"/>
    <row r="67672" customFormat="false" ht="15" hidden="false" customHeight="false" outlineLevel="0" collapsed="false"/>
    <row r="67673" customFormat="false" ht="15" hidden="false" customHeight="false" outlineLevel="0" collapsed="false"/>
    <row r="67674" customFormat="false" ht="15" hidden="false" customHeight="false" outlineLevel="0" collapsed="false"/>
    <row r="67675" customFormat="false" ht="15" hidden="false" customHeight="false" outlineLevel="0" collapsed="false"/>
    <row r="67676" customFormat="false" ht="15" hidden="false" customHeight="false" outlineLevel="0" collapsed="false"/>
    <row r="67677" customFormat="false" ht="15" hidden="false" customHeight="false" outlineLevel="0" collapsed="false"/>
    <row r="67678" customFormat="false" ht="15" hidden="false" customHeight="false" outlineLevel="0" collapsed="false"/>
    <row r="67679" customFormat="false" ht="15" hidden="false" customHeight="false" outlineLevel="0" collapsed="false"/>
    <row r="67680" customFormat="false" ht="15" hidden="false" customHeight="false" outlineLevel="0" collapsed="false"/>
    <row r="67681" customFormat="false" ht="15" hidden="false" customHeight="false" outlineLevel="0" collapsed="false"/>
    <row r="67682" customFormat="false" ht="15" hidden="false" customHeight="false" outlineLevel="0" collapsed="false"/>
    <row r="67683" customFormat="false" ht="15" hidden="false" customHeight="false" outlineLevel="0" collapsed="false"/>
    <row r="67684" customFormat="false" ht="15" hidden="false" customHeight="false" outlineLevel="0" collapsed="false"/>
    <row r="67685" customFormat="false" ht="15" hidden="false" customHeight="false" outlineLevel="0" collapsed="false"/>
    <row r="67686" customFormat="false" ht="15" hidden="false" customHeight="false" outlineLevel="0" collapsed="false"/>
    <row r="67687" customFormat="false" ht="15" hidden="false" customHeight="false" outlineLevel="0" collapsed="false"/>
    <row r="67688" customFormat="false" ht="15" hidden="false" customHeight="false" outlineLevel="0" collapsed="false"/>
    <row r="67689" customFormat="false" ht="15" hidden="false" customHeight="false" outlineLevel="0" collapsed="false"/>
    <row r="67690" customFormat="false" ht="15" hidden="false" customHeight="false" outlineLevel="0" collapsed="false"/>
    <row r="67691" customFormat="false" ht="15" hidden="false" customHeight="false" outlineLevel="0" collapsed="false"/>
    <row r="67692" customFormat="false" ht="15" hidden="false" customHeight="false" outlineLevel="0" collapsed="false"/>
    <row r="67693" customFormat="false" ht="15" hidden="false" customHeight="false" outlineLevel="0" collapsed="false"/>
    <row r="67694" customFormat="false" ht="15" hidden="false" customHeight="false" outlineLevel="0" collapsed="false"/>
    <row r="67695" customFormat="false" ht="15" hidden="false" customHeight="false" outlineLevel="0" collapsed="false"/>
    <row r="67696" customFormat="false" ht="15" hidden="false" customHeight="false" outlineLevel="0" collapsed="false"/>
    <row r="67697" customFormat="false" ht="15" hidden="false" customHeight="false" outlineLevel="0" collapsed="false"/>
    <row r="67698" customFormat="false" ht="15" hidden="false" customHeight="false" outlineLevel="0" collapsed="false"/>
    <row r="67699" customFormat="false" ht="15" hidden="false" customHeight="false" outlineLevel="0" collapsed="false"/>
    <row r="67700" customFormat="false" ht="15" hidden="false" customHeight="false" outlineLevel="0" collapsed="false"/>
    <row r="67701" customFormat="false" ht="15" hidden="false" customHeight="false" outlineLevel="0" collapsed="false"/>
    <row r="67702" customFormat="false" ht="15" hidden="false" customHeight="false" outlineLevel="0" collapsed="false"/>
    <row r="67703" customFormat="false" ht="15" hidden="false" customHeight="false" outlineLevel="0" collapsed="false"/>
    <row r="67704" customFormat="false" ht="15" hidden="false" customHeight="false" outlineLevel="0" collapsed="false"/>
    <row r="67705" customFormat="false" ht="15" hidden="false" customHeight="false" outlineLevel="0" collapsed="false"/>
    <row r="67706" customFormat="false" ht="15" hidden="false" customHeight="false" outlineLevel="0" collapsed="false"/>
    <row r="67707" customFormat="false" ht="15" hidden="false" customHeight="false" outlineLevel="0" collapsed="false"/>
    <row r="67708" customFormat="false" ht="15" hidden="false" customHeight="false" outlineLevel="0" collapsed="false"/>
    <row r="67709" customFormat="false" ht="15" hidden="false" customHeight="false" outlineLevel="0" collapsed="false"/>
    <row r="67710" customFormat="false" ht="15" hidden="false" customHeight="false" outlineLevel="0" collapsed="false"/>
    <row r="67711" customFormat="false" ht="15" hidden="false" customHeight="false" outlineLevel="0" collapsed="false"/>
    <row r="67712" customFormat="false" ht="15" hidden="false" customHeight="false" outlineLevel="0" collapsed="false"/>
    <row r="67713" customFormat="false" ht="15" hidden="false" customHeight="false" outlineLevel="0" collapsed="false"/>
    <row r="67714" customFormat="false" ht="15" hidden="false" customHeight="false" outlineLevel="0" collapsed="false"/>
    <row r="67715" customFormat="false" ht="15" hidden="false" customHeight="false" outlineLevel="0" collapsed="false"/>
    <row r="67716" customFormat="false" ht="15" hidden="false" customHeight="false" outlineLevel="0" collapsed="false"/>
    <row r="67717" customFormat="false" ht="15" hidden="false" customHeight="false" outlineLevel="0" collapsed="false"/>
    <row r="67718" customFormat="false" ht="15" hidden="false" customHeight="false" outlineLevel="0" collapsed="false"/>
    <row r="67719" customFormat="false" ht="15" hidden="false" customHeight="false" outlineLevel="0" collapsed="false"/>
    <row r="67720" customFormat="false" ht="15" hidden="false" customHeight="false" outlineLevel="0" collapsed="false"/>
    <row r="67721" customFormat="false" ht="15" hidden="false" customHeight="false" outlineLevel="0" collapsed="false"/>
    <row r="67722" customFormat="false" ht="15" hidden="false" customHeight="false" outlineLevel="0" collapsed="false"/>
    <row r="67723" customFormat="false" ht="15" hidden="false" customHeight="false" outlineLevel="0" collapsed="false"/>
    <row r="67724" customFormat="false" ht="15" hidden="false" customHeight="false" outlineLevel="0" collapsed="false"/>
    <row r="67725" customFormat="false" ht="15" hidden="false" customHeight="false" outlineLevel="0" collapsed="false"/>
    <row r="67726" customFormat="false" ht="15" hidden="false" customHeight="false" outlineLevel="0" collapsed="false"/>
    <row r="67727" customFormat="false" ht="15" hidden="false" customHeight="false" outlineLevel="0" collapsed="false"/>
    <row r="67728" customFormat="false" ht="15" hidden="false" customHeight="false" outlineLevel="0" collapsed="false"/>
    <row r="67729" customFormat="false" ht="15" hidden="false" customHeight="false" outlineLevel="0" collapsed="false"/>
    <row r="67730" customFormat="false" ht="15" hidden="false" customHeight="false" outlineLevel="0" collapsed="false"/>
    <row r="67731" customFormat="false" ht="15" hidden="false" customHeight="false" outlineLevel="0" collapsed="false"/>
    <row r="67732" customFormat="false" ht="15" hidden="false" customHeight="false" outlineLevel="0" collapsed="false"/>
    <row r="67733" customFormat="false" ht="15" hidden="false" customHeight="false" outlineLevel="0" collapsed="false"/>
    <row r="67734" customFormat="false" ht="15" hidden="false" customHeight="false" outlineLevel="0" collapsed="false"/>
    <row r="67735" customFormat="false" ht="15" hidden="false" customHeight="false" outlineLevel="0" collapsed="false"/>
    <row r="67736" customFormat="false" ht="15" hidden="false" customHeight="false" outlineLevel="0" collapsed="false"/>
    <row r="67737" customFormat="false" ht="15" hidden="false" customHeight="false" outlineLevel="0" collapsed="false"/>
    <row r="67738" customFormat="false" ht="15" hidden="false" customHeight="false" outlineLevel="0" collapsed="false"/>
    <row r="67739" customFormat="false" ht="15" hidden="false" customHeight="false" outlineLevel="0" collapsed="false"/>
    <row r="67740" customFormat="false" ht="15" hidden="false" customHeight="false" outlineLevel="0" collapsed="false"/>
    <row r="67741" customFormat="false" ht="15" hidden="false" customHeight="false" outlineLevel="0" collapsed="false"/>
    <row r="67742" customFormat="false" ht="15" hidden="false" customHeight="false" outlineLevel="0" collapsed="false"/>
    <row r="67743" customFormat="false" ht="15" hidden="false" customHeight="false" outlineLevel="0" collapsed="false"/>
    <row r="67744" customFormat="false" ht="15" hidden="false" customHeight="false" outlineLevel="0" collapsed="false"/>
    <row r="67745" customFormat="false" ht="15" hidden="false" customHeight="false" outlineLevel="0" collapsed="false"/>
    <row r="67746" customFormat="false" ht="15" hidden="false" customHeight="false" outlineLevel="0" collapsed="false"/>
    <row r="67747" customFormat="false" ht="15" hidden="false" customHeight="false" outlineLevel="0" collapsed="false"/>
    <row r="67748" customFormat="false" ht="15" hidden="false" customHeight="false" outlineLevel="0" collapsed="false"/>
    <row r="67749" customFormat="false" ht="15" hidden="false" customHeight="false" outlineLevel="0" collapsed="false"/>
    <row r="67750" customFormat="false" ht="15" hidden="false" customHeight="false" outlineLevel="0" collapsed="false"/>
    <row r="67751" customFormat="false" ht="15" hidden="false" customHeight="false" outlineLevel="0" collapsed="false"/>
    <row r="67752" customFormat="false" ht="15" hidden="false" customHeight="false" outlineLevel="0" collapsed="false"/>
    <row r="67753" customFormat="false" ht="15" hidden="false" customHeight="false" outlineLevel="0" collapsed="false"/>
    <row r="67754" customFormat="false" ht="15" hidden="false" customHeight="false" outlineLevel="0" collapsed="false"/>
    <row r="67755" customFormat="false" ht="15" hidden="false" customHeight="false" outlineLevel="0" collapsed="false"/>
    <row r="67756" customFormat="false" ht="15" hidden="false" customHeight="false" outlineLevel="0" collapsed="false"/>
    <row r="67757" customFormat="false" ht="15" hidden="false" customHeight="false" outlineLevel="0" collapsed="false"/>
    <row r="67758" customFormat="false" ht="15" hidden="false" customHeight="false" outlineLevel="0" collapsed="false"/>
    <row r="67759" customFormat="false" ht="15" hidden="false" customHeight="false" outlineLevel="0" collapsed="false"/>
    <row r="67760" customFormat="false" ht="15" hidden="false" customHeight="false" outlineLevel="0" collapsed="false"/>
    <row r="67761" customFormat="false" ht="15" hidden="false" customHeight="false" outlineLevel="0" collapsed="false"/>
    <row r="67762" customFormat="false" ht="15" hidden="false" customHeight="false" outlineLevel="0" collapsed="false"/>
    <row r="67763" customFormat="false" ht="15" hidden="false" customHeight="false" outlineLevel="0" collapsed="false"/>
    <row r="67764" customFormat="false" ht="15" hidden="false" customHeight="false" outlineLevel="0" collapsed="false"/>
    <row r="67765" customFormat="false" ht="15" hidden="false" customHeight="false" outlineLevel="0" collapsed="false"/>
    <row r="67766" customFormat="false" ht="15" hidden="false" customHeight="false" outlineLevel="0" collapsed="false"/>
    <row r="67767" customFormat="false" ht="15" hidden="false" customHeight="false" outlineLevel="0" collapsed="false"/>
    <row r="67768" customFormat="false" ht="15" hidden="false" customHeight="false" outlineLevel="0" collapsed="false"/>
    <row r="67769" customFormat="false" ht="15" hidden="false" customHeight="false" outlineLevel="0" collapsed="false"/>
    <row r="67770" customFormat="false" ht="15" hidden="false" customHeight="false" outlineLevel="0" collapsed="false"/>
    <row r="67771" customFormat="false" ht="15" hidden="false" customHeight="false" outlineLevel="0" collapsed="false"/>
    <row r="67772" customFormat="false" ht="15" hidden="false" customHeight="false" outlineLevel="0" collapsed="false"/>
    <row r="67773" customFormat="false" ht="15" hidden="false" customHeight="false" outlineLevel="0" collapsed="false"/>
    <row r="67774" customFormat="false" ht="15" hidden="false" customHeight="false" outlineLevel="0" collapsed="false"/>
    <row r="67775" customFormat="false" ht="15" hidden="false" customHeight="false" outlineLevel="0" collapsed="false"/>
    <row r="67776" customFormat="false" ht="15" hidden="false" customHeight="false" outlineLevel="0" collapsed="false"/>
    <row r="67777" customFormat="false" ht="15" hidden="false" customHeight="false" outlineLevel="0" collapsed="false"/>
    <row r="67778" customFormat="false" ht="15" hidden="false" customHeight="false" outlineLevel="0" collapsed="false"/>
    <row r="67779" customFormat="false" ht="15" hidden="false" customHeight="false" outlineLevel="0" collapsed="false"/>
    <row r="67780" customFormat="false" ht="15" hidden="false" customHeight="false" outlineLevel="0" collapsed="false"/>
    <row r="67781" customFormat="false" ht="15" hidden="false" customHeight="false" outlineLevel="0" collapsed="false"/>
    <row r="67782" customFormat="false" ht="15" hidden="false" customHeight="false" outlineLevel="0" collapsed="false"/>
    <row r="67783" customFormat="false" ht="15" hidden="false" customHeight="false" outlineLevel="0" collapsed="false"/>
    <row r="67784" customFormat="false" ht="15" hidden="false" customHeight="false" outlineLevel="0" collapsed="false"/>
    <row r="67785" customFormat="false" ht="15" hidden="false" customHeight="false" outlineLevel="0" collapsed="false"/>
    <row r="67786" customFormat="false" ht="15" hidden="false" customHeight="false" outlineLevel="0" collapsed="false"/>
    <row r="67787" customFormat="false" ht="15" hidden="false" customHeight="false" outlineLevel="0" collapsed="false"/>
    <row r="67788" customFormat="false" ht="15" hidden="false" customHeight="false" outlineLevel="0" collapsed="false"/>
    <row r="67789" customFormat="false" ht="15" hidden="false" customHeight="false" outlineLevel="0" collapsed="false"/>
    <row r="67790" customFormat="false" ht="15" hidden="false" customHeight="false" outlineLevel="0" collapsed="false"/>
    <row r="67791" customFormat="false" ht="15" hidden="false" customHeight="false" outlineLevel="0" collapsed="false"/>
    <row r="67792" customFormat="false" ht="15" hidden="false" customHeight="false" outlineLevel="0" collapsed="false"/>
    <row r="67793" customFormat="false" ht="15" hidden="false" customHeight="false" outlineLevel="0" collapsed="false"/>
    <row r="67794" customFormat="false" ht="15" hidden="false" customHeight="false" outlineLevel="0" collapsed="false"/>
    <row r="67795" customFormat="false" ht="15" hidden="false" customHeight="false" outlineLevel="0" collapsed="false"/>
    <row r="67796" customFormat="false" ht="15" hidden="false" customHeight="false" outlineLevel="0" collapsed="false"/>
    <row r="67797" customFormat="false" ht="15" hidden="false" customHeight="false" outlineLevel="0" collapsed="false"/>
    <row r="67798" customFormat="false" ht="15" hidden="false" customHeight="false" outlineLevel="0" collapsed="false"/>
    <row r="67799" customFormat="false" ht="15" hidden="false" customHeight="false" outlineLevel="0" collapsed="false"/>
    <row r="67800" customFormat="false" ht="15" hidden="false" customHeight="false" outlineLevel="0" collapsed="false"/>
    <row r="67801" customFormat="false" ht="15" hidden="false" customHeight="false" outlineLevel="0" collapsed="false"/>
    <row r="67802" customFormat="false" ht="15" hidden="false" customHeight="false" outlineLevel="0" collapsed="false"/>
    <row r="67803" customFormat="false" ht="15" hidden="false" customHeight="false" outlineLevel="0" collapsed="false"/>
    <row r="67804" customFormat="false" ht="15" hidden="false" customHeight="false" outlineLevel="0" collapsed="false"/>
    <row r="67805" customFormat="false" ht="15" hidden="false" customHeight="false" outlineLevel="0" collapsed="false"/>
    <row r="67806" customFormat="false" ht="15" hidden="false" customHeight="false" outlineLevel="0" collapsed="false"/>
    <row r="67807" customFormat="false" ht="15" hidden="false" customHeight="false" outlineLevel="0" collapsed="false"/>
    <row r="67808" customFormat="false" ht="15" hidden="false" customHeight="false" outlineLevel="0" collapsed="false"/>
    <row r="67809" customFormat="false" ht="15" hidden="false" customHeight="false" outlineLevel="0" collapsed="false"/>
    <row r="67810" customFormat="false" ht="15" hidden="false" customHeight="false" outlineLevel="0" collapsed="false"/>
    <row r="67811" customFormat="false" ht="15" hidden="false" customHeight="false" outlineLevel="0" collapsed="false"/>
    <row r="67812" customFormat="false" ht="15" hidden="false" customHeight="false" outlineLevel="0" collapsed="false"/>
    <row r="67813" customFormat="false" ht="15" hidden="false" customHeight="false" outlineLevel="0" collapsed="false"/>
    <row r="67814" customFormat="false" ht="15" hidden="false" customHeight="false" outlineLevel="0" collapsed="false"/>
    <row r="67815" customFormat="false" ht="15" hidden="false" customHeight="false" outlineLevel="0" collapsed="false"/>
    <row r="67816" customFormat="false" ht="15" hidden="false" customHeight="false" outlineLevel="0" collapsed="false"/>
    <row r="67817" customFormat="false" ht="15" hidden="false" customHeight="false" outlineLevel="0" collapsed="false"/>
    <row r="67818" customFormat="false" ht="15" hidden="false" customHeight="false" outlineLevel="0" collapsed="false"/>
    <row r="67819" customFormat="false" ht="15" hidden="false" customHeight="false" outlineLevel="0" collapsed="false"/>
    <row r="67820" customFormat="false" ht="15" hidden="false" customHeight="false" outlineLevel="0" collapsed="false"/>
    <row r="67821" customFormat="false" ht="15" hidden="false" customHeight="false" outlineLevel="0" collapsed="false"/>
    <row r="67822" customFormat="false" ht="15" hidden="false" customHeight="false" outlineLevel="0" collapsed="false"/>
    <row r="67823" customFormat="false" ht="15" hidden="false" customHeight="false" outlineLevel="0" collapsed="false"/>
    <row r="67824" customFormat="false" ht="15" hidden="false" customHeight="false" outlineLevel="0" collapsed="false"/>
    <row r="67825" customFormat="false" ht="15" hidden="false" customHeight="false" outlineLevel="0" collapsed="false"/>
    <row r="67826" customFormat="false" ht="15" hidden="false" customHeight="false" outlineLevel="0" collapsed="false"/>
    <row r="67827" customFormat="false" ht="15" hidden="false" customHeight="false" outlineLevel="0" collapsed="false"/>
    <row r="67828" customFormat="false" ht="15" hidden="false" customHeight="false" outlineLevel="0" collapsed="false"/>
    <row r="67829" customFormat="false" ht="15" hidden="false" customHeight="false" outlineLevel="0" collapsed="false"/>
    <row r="67830" customFormat="false" ht="15" hidden="false" customHeight="false" outlineLevel="0" collapsed="false"/>
    <row r="67831" customFormat="false" ht="15" hidden="false" customHeight="false" outlineLevel="0" collapsed="false"/>
    <row r="67832" customFormat="false" ht="15" hidden="false" customHeight="false" outlineLevel="0" collapsed="false"/>
    <row r="67833" customFormat="false" ht="15" hidden="false" customHeight="false" outlineLevel="0" collapsed="false"/>
    <row r="67834" customFormat="false" ht="15" hidden="false" customHeight="false" outlineLevel="0" collapsed="false"/>
    <row r="67835" customFormat="false" ht="15" hidden="false" customHeight="false" outlineLevel="0" collapsed="false"/>
    <row r="67836" customFormat="false" ht="15" hidden="false" customHeight="false" outlineLevel="0" collapsed="false"/>
    <row r="67837" customFormat="false" ht="15" hidden="false" customHeight="false" outlineLevel="0" collapsed="false"/>
    <row r="67838" customFormat="false" ht="15" hidden="false" customHeight="false" outlineLevel="0" collapsed="false"/>
    <row r="67839" customFormat="false" ht="15" hidden="false" customHeight="false" outlineLevel="0" collapsed="false"/>
    <row r="67840" customFormat="false" ht="15" hidden="false" customHeight="false" outlineLevel="0" collapsed="false"/>
    <row r="67841" customFormat="false" ht="15" hidden="false" customHeight="false" outlineLevel="0" collapsed="false"/>
    <row r="67842" customFormat="false" ht="15" hidden="false" customHeight="false" outlineLevel="0" collapsed="false"/>
    <row r="67843" customFormat="false" ht="15" hidden="false" customHeight="false" outlineLevel="0" collapsed="false"/>
    <row r="67844" customFormat="false" ht="15" hidden="false" customHeight="false" outlineLevel="0" collapsed="false"/>
    <row r="67845" customFormat="false" ht="15" hidden="false" customHeight="false" outlineLevel="0" collapsed="false"/>
    <row r="67846" customFormat="false" ht="15" hidden="false" customHeight="false" outlineLevel="0" collapsed="false"/>
    <row r="67847" customFormat="false" ht="15" hidden="false" customHeight="false" outlineLevel="0" collapsed="false"/>
    <row r="67848" customFormat="false" ht="15" hidden="false" customHeight="false" outlineLevel="0" collapsed="false"/>
    <row r="67849" customFormat="false" ht="15" hidden="false" customHeight="false" outlineLevel="0" collapsed="false"/>
    <row r="67850" customFormat="false" ht="15" hidden="false" customHeight="false" outlineLevel="0" collapsed="false"/>
    <row r="67851" customFormat="false" ht="15" hidden="false" customHeight="false" outlineLevel="0" collapsed="false"/>
    <row r="67852" customFormat="false" ht="15" hidden="false" customHeight="false" outlineLevel="0" collapsed="false"/>
    <row r="67853" customFormat="false" ht="15" hidden="false" customHeight="false" outlineLevel="0" collapsed="false"/>
    <row r="67854" customFormat="false" ht="15" hidden="false" customHeight="false" outlineLevel="0" collapsed="false"/>
    <row r="67855" customFormat="false" ht="15" hidden="false" customHeight="false" outlineLevel="0" collapsed="false"/>
    <row r="67856" customFormat="false" ht="15" hidden="false" customHeight="false" outlineLevel="0" collapsed="false"/>
    <row r="67857" customFormat="false" ht="15" hidden="false" customHeight="false" outlineLevel="0" collapsed="false"/>
    <row r="67858" customFormat="false" ht="15" hidden="false" customHeight="false" outlineLevel="0" collapsed="false"/>
    <row r="67859" customFormat="false" ht="15" hidden="false" customHeight="false" outlineLevel="0" collapsed="false"/>
    <row r="67860" customFormat="false" ht="15" hidden="false" customHeight="false" outlineLevel="0" collapsed="false"/>
    <row r="67861" customFormat="false" ht="15" hidden="false" customHeight="false" outlineLevel="0" collapsed="false"/>
    <row r="67862" customFormat="false" ht="15" hidden="false" customHeight="false" outlineLevel="0" collapsed="false"/>
    <row r="67863" customFormat="false" ht="15" hidden="false" customHeight="false" outlineLevel="0" collapsed="false"/>
    <row r="67864" customFormat="false" ht="15" hidden="false" customHeight="false" outlineLevel="0" collapsed="false"/>
    <row r="67865" customFormat="false" ht="15" hidden="false" customHeight="false" outlineLevel="0" collapsed="false"/>
    <row r="67866" customFormat="false" ht="15" hidden="false" customHeight="false" outlineLevel="0" collapsed="false"/>
    <row r="67867" customFormat="false" ht="15" hidden="false" customHeight="false" outlineLevel="0" collapsed="false"/>
    <row r="67868" customFormat="false" ht="15" hidden="false" customHeight="false" outlineLevel="0" collapsed="false"/>
    <row r="67869" customFormat="false" ht="15" hidden="false" customHeight="false" outlineLevel="0" collapsed="false"/>
    <row r="67870" customFormat="false" ht="15" hidden="false" customHeight="false" outlineLevel="0" collapsed="false"/>
    <row r="67871" customFormat="false" ht="15" hidden="false" customHeight="false" outlineLevel="0" collapsed="false"/>
    <row r="67872" customFormat="false" ht="15" hidden="false" customHeight="false" outlineLevel="0" collapsed="false"/>
    <row r="67873" customFormat="false" ht="15" hidden="false" customHeight="false" outlineLevel="0" collapsed="false"/>
    <row r="67874" customFormat="false" ht="15" hidden="false" customHeight="false" outlineLevel="0" collapsed="false"/>
    <row r="67875" customFormat="false" ht="15" hidden="false" customHeight="false" outlineLevel="0" collapsed="false"/>
    <row r="67876" customFormat="false" ht="15" hidden="false" customHeight="false" outlineLevel="0" collapsed="false"/>
    <row r="67877" customFormat="false" ht="15" hidden="false" customHeight="false" outlineLevel="0" collapsed="false"/>
    <row r="67878" customFormat="false" ht="15" hidden="false" customHeight="false" outlineLevel="0" collapsed="false"/>
    <row r="67879" customFormat="false" ht="15" hidden="false" customHeight="false" outlineLevel="0" collapsed="false"/>
    <row r="67880" customFormat="false" ht="15" hidden="false" customHeight="false" outlineLevel="0" collapsed="false"/>
    <row r="67881" customFormat="false" ht="15" hidden="false" customHeight="false" outlineLevel="0" collapsed="false"/>
    <row r="67882" customFormat="false" ht="15" hidden="false" customHeight="false" outlineLevel="0" collapsed="false"/>
    <row r="67883" customFormat="false" ht="15" hidden="false" customHeight="false" outlineLevel="0" collapsed="false"/>
    <row r="67884" customFormat="false" ht="15" hidden="false" customHeight="false" outlineLevel="0" collapsed="false"/>
    <row r="67885" customFormat="false" ht="15" hidden="false" customHeight="false" outlineLevel="0" collapsed="false"/>
    <row r="67886" customFormat="false" ht="15" hidden="false" customHeight="false" outlineLevel="0" collapsed="false"/>
    <row r="67887" customFormat="false" ht="15" hidden="false" customHeight="false" outlineLevel="0" collapsed="false"/>
    <row r="67888" customFormat="false" ht="15" hidden="false" customHeight="false" outlineLevel="0" collapsed="false"/>
    <row r="67889" customFormat="false" ht="15" hidden="false" customHeight="false" outlineLevel="0" collapsed="false"/>
    <row r="67890" customFormat="false" ht="15" hidden="false" customHeight="false" outlineLevel="0" collapsed="false"/>
    <row r="67891" customFormat="false" ht="15" hidden="false" customHeight="false" outlineLevel="0" collapsed="false"/>
    <row r="67892" customFormat="false" ht="15" hidden="false" customHeight="false" outlineLevel="0" collapsed="false"/>
    <row r="67893" customFormat="false" ht="15" hidden="false" customHeight="false" outlineLevel="0" collapsed="false"/>
    <row r="67894" customFormat="false" ht="15" hidden="false" customHeight="false" outlineLevel="0" collapsed="false"/>
    <row r="67895" customFormat="false" ht="15" hidden="false" customHeight="false" outlineLevel="0" collapsed="false"/>
    <row r="67896" customFormat="false" ht="15" hidden="false" customHeight="false" outlineLevel="0" collapsed="false"/>
    <row r="67897" customFormat="false" ht="15" hidden="false" customHeight="false" outlineLevel="0" collapsed="false"/>
    <row r="67898" customFormat="false" ht="15" hidden="false" customHeight="false" outlineLevel="0" collapsed="false"/>
    <row r="67899" customFormat="false" ht="15" hidden="false" customHeight="false" outlineLevel="0" collapsed="false"/>
    <row r="67900" customFormat="false" ht="15" hidden="false" customHeight="false" outlineLevel="0" collapsed="false"/>
    <row r="67901" customFormat="false" ht="15" hidden="false" customHeight="false" outlineLevel="0" collapsed="false"/>
    <row r="67902" customFormat="false" ht="15" hidden="false" customHeight="false" outlineLevel="0" collapsed="false"/>
    <row r="67903" customFormat="false" ht="15" hidden="false" customHeight="false" outlineLevel="0" collapsed="false"/>
    <row r="67904" customFormat="false" ht="15" hidden="false" customHeight="false" outlineLevel="0" collapsed="false"/>
    <row r="67905" customFormat="false" ht="15" hidden="false" customHeight="false" outlineLevel="0" collapsed="false"/>
    <row r="67906" customFormat="false" ht="15" hidden="false" customHeight="false" outlineLevel="0" collapsed="false"/>
    <row r="67907" customFormat="false" ht="15" hidden="false" customHeight="false" outlineLevel="0" collapsed="false"/>
    <row r="67908" customFormat="false" ht="15" hidden="false" customHeight="false" outlineLevel="0" collapsed="false"/>
    <row r="67909" customFormat="false" ht="15" hidden="false" customHeight="false" outlineLevel="0" collapsed="false"/>
    <row r="67910" customFormat="false" ht="15" hidden="false" customHeight="false" outlineLevel="0" collapsed="false"/>
    <row r="67911" customFormat="false" ht="15" hidden="false" customHeight="false" outlineLevel="0" collapsed="false"/>
    <row r="67912" customFormat="false" ht="15" hidden="false" customHeight="false" outlineLevel="0" collapsed="false"/>
    <row r="67913" customFormat="false" ht="15" hidden="false" customHeight="false" outlineLevel="0" collapsed="false"/>
    <row r="67914" customFormat="false" ht="15" hidden="false" customHeight="false" outlineLevel="0" collapsed="false"/>
    <row r="67915" customFormat="false" ht="15" hidden="false" customHeight="false" outlineLevel="0" collapsed="false"/>
    <row r="67916" customFormat="false" ht="15" hidden="false" customHeight="false" outlineLevel="0" collapsed="false"/>
    <row r="67917" customFormat="false" ht="15" hidden="false" customHeight="false" outlineLevel="0" collapsed="false"/>
    <row r="67918" customFormat="false" ht="15" hidden="false" customHeight="false" outlineLevel="0" collapsed="false"/>
    <row r="67919" customFormat="false" ht="15" hidden="false" customHeight="false" outlineLevel="0" collapsed="false"/>
    <row r="67920" customFormat="false" ht="15" hidden="false" customHeight="false" outlineLevel="0" collapsed="false"/>
    <row r="67921" customFormat="false" ht="15" hidden="false" customHeight="false" outlineLevel="0" collapsed="false"/>
    <row r="67922" customFormat="false" ht="15" hidden="false" customHeight="false" outlineLevel="0" collapsed="false"/>
    <row r="67923" customFormat="false" ht="15" hidden="false" customHeight="false" outlineLevel="0" collapsed="false"/>
    <row r="67924" customFormat="false" ht="15" hidden="false" customHeight="false" outlineLevel="0" collapsed="false"/>
    <row r="67925" customFormat="false" ht="15" hidden="false" customHeight="false" outlineLevel="0" collapsed="false"/>
    <row r="67926" customFormat="false" ht="15" hidden="false" customHeight="false" outlineLevel="0" collapsed="false"/>
    <row r="67927" customFormat="false" ht="15" hidden="false" customHeight="false" outlineLevel="0" collapsed="false"/>
    <row r="67928" customFormat="false" ht="15" hidden="false" customHeight="false" outlineLevel="0" collapsed="false"/>
    <row r="67929" customFormat="false" ht="15" hidden="false" customHeight="false" outlineLevel="0" collapsed="false"/>
    <row r="67930" customFormat="false" ht="15" hidden="false" customHeight="false" outlineLevel="0" collapsed="false"/>
    <row r="67931" customFormat="false" ht="15" hidden="false" customHeight="false" outlineLevel="0" collapsed="false"/>
    <row r="67932" customFormat="false" ht="15" hidden="false" customHeight="false" outlineLevel="0" collapsed="false"/>
    <row r="67933" customFormat="false" ht="15" hidden="false" customHeight="false" outlineLevel="0" collapsed="false"/>
    <row r="67934" customFormat="false" ht="15" hidden="false" customHeight="false" outlineLevel="0" collapsed="false"/>
    <row r="67935" customFormat="false" ht="15" hidden="false" customHeight="false" outlineLevel="0" collapsed="false"/>
    <row r="67936" customFormat="false" ht="15" hidden="false" customHeight="false" outlineLevel="0" collapsed="false"/>
    <row r="67937" customFormat="false" ht="15" hidden="false" customHeight="false" outlineLevel="0" collapsed="false"/>
    <row r="67938" customFormat="false" ht="15" hidden="false" customHeight="false" outlineLevel="0" collapsed="false"/>
    <row r="67939" customFormat="false" ht="15" hidden="false" customHeight="false" outlineLevel="0" collapsed="false"/>
    <row r="67940" customFormat="false" ht="15" hidden="false" customHeight="false" outlineLevel="0" collapsed="false"/>
    <row r="67941" customFormat="false" ht="15" hidden="false" customHeight="false" outlineLevel="0" collapsed="false"/>
    <row r="67942" customFormat="false" ht="15" hidden="false" customHeight="false" outlineLevel="0" collapsed="false"/>
    <row r="67943" customFormat="false" ht="15" hidden="false" customHeight="false" outlineLevel="0" collapsed="false"/>
    <row r="67944" customFormat="false" ht="15" hidden="false" customHeight="false" outlineLevel="0" collapsed="false"/>
    <row r="67945" customFormat="false" ht="15" hidden="false" customHeight="false" outlineLevel="0" collapsed="false"/>
    <row r="67946" customFormat="false" ht="15" hidden="false" customHeight="false" outlineLevel="0" collapsed="false"/>
    <row r="67947" customFormat="false" ht="15" hidden="false" customHeight="false" outlineLevel="0" collapsed="false"/>
    <row r="67948" customFormat="false" ht="15" hidden="false" customHeight="false" outlineLevel="0" collapsed="false"/>
    <row r="67949" customFormat="false" ht="15" hidden="false" customHeight="false" outlineLevel="0" collapsed="false"/>
    <row r="67950" customFormat="false" ht="15" hidden="false" customHeight="false" outlineLevel="0" collapsed="false"/>
    <row r="67951" customFormat="false" ht="15" hidden="false" customHeight="false" outlineLevel="0" collapsed="false"/>
    <row r="67952" customFormat="false" ht="15" hidden="false" customHeight="false" outlineLevel="0" collapsed="false"/>
    <row r="67953" customFormat="false" ht="15" hidden="false" customHeight="false" outlineLevel="0" collapsed="false"/>
    <row r="67954" customFormat="false" ht="15" hidden="false" customHeight="false" outlineLevel="0" collapsed="false"/>
    <row r="67955" customFormat="false" ht="15" hidden="false" customHeight="false" outlineLevel="0" collapsed="false"/>
    <row r="67956" customFormat="false" ht="15" hidden="false" customHeight="false" outlineLevel="0" collapsed="false"/>
    <row r="67957" customFormat="false" ht="15" hidden="false" customHeight="false" outlineLevel="0" collapsed="false"/>
    <row r="67958" customFormat="false" ht="15" hidden="false" customHeight="false" outlineLevel="0" collapsed="false"/>
    <row r="67959" customFormat="false" ht="15" hidden="false" customHeight="false" outlineLevel="0" collapsed="false"/>
    <row r="67960" customFormat="false" ht="15" hidden="false" customHeight="false" outlineLevel="0" collapsed="false"/>
    <row r="67961" customFormat="false" ht="15" hidden="false" customHeight="false" outlineLevel="0" collapsed="false"/>
    <row r="67962" customFormat="false" ht="15" hidden="false" customHeight="false" outlineLevel="0" collapsed="false"/>
    <row r="67963" customFormat="false" ht="15" hidden="false" customHeight="false" outlineLevel="0" collapsed="false"/>
    <row r="67964" customFormat="false" ht="15" hidden="false" customHeight="false" outlineLevel="0" collapsed="false"/>
    <row r="67965" customFormat="false" ht="15" hidden="false" customHeight="false" outlineLevel="0" collapsed="false"/>
    <row r="67966" customFormat="false" ht="15" hidden="false" customHeight="false" outlineLevel="0" collapsed="false"/>
    <row r="67967" customFormat="false" ht="15" hidden="false" customHeight="false" outlineLevel="0" collapsed="false"/>
    <row r="67968" customFormat="false" ht="15" hidden="false" customHeight="false" outlineLevel="0" collapsed="false"/>
    <row r="67969" customFormat="false" ht="15" hidden="false" customHeight="false" outlineLevel="0" collapsed="false"/>
    <row r="67970" customFormat="false" ht="15" hidden="false" customHeight="false" outlineLevel="0" collapsed="false"/>
    <row r="67971" customFormat="false" ht="15" hidden="false" customHeight="false" outlineLevel="0" collapsed="false"/>
    <row r="67972" customFormat="false" ht="15" hidden="false" customHeight="false" outlineLevel="0" collapsed="false"/>
    <row r="67973" customFormat="false" ht="15" hidden="false" customHeight="false" outlineLevel="0" collapsed="false"/>
    <row r="67974" customFormat="false" ht="15" hidden="false" customHeight="false" outlineLevel="0" collapsed="false"/>
    <row r="67975" customFormat="false" ht="15" hidden="false" customHeight="false" outlineLevel="0" collapsed="false"/>
    <row r="67976" customFormat="false" ht="15" hidden="false" customHeight="false" outlineLevel="0" collapsed="false"/>
    <row r="67977" customFormat="false" ht="15" hidden="false" customHeight="false" outlineLevel="0" collapsed="false"/>
    <row r="67978" customFormat="false" ht="15" hidden="false" customHeight="false" outlineLevel="0" collapsed="false"/>
    <row r="67979" customFormat="false" ht="15" hidden="false" customHeight="false" outlineLevel="0" collapsed="false"/>
    <row r="67980" customFormat="false" ht="15" hidden="false" customHeight="false" outlineLevel="0" collapsed="false"/>
    <row r="67981" customFormat="false" ht="15" hidden="false" customHeight="false" outlineLevel="0" collapsed="false"/>
    <row r="67982" customFormat="false" ht="15" hidden="false" customHeight="false" outlineLevel="0" collapsed="false"/>
    <row r="67983" customFormat="false" ht="15" hidden="false" customHeight="false" outlineLevel="0" collapsed="false"/>
    <row r="67984" customFormat="false" ht="15" hidden="false" customHeight="false" outlineLevel="0" collapsed="false"/>
    <row r="67985" customFormat="false" ht="15" hidden="false" customHeight="false" outlineLevel="0" collapsed="false"/>
    <row r="67986" customFormat="false" ht="15" hidden="false" customHeight="false" outlineLevel="0" collapsed="false"/>
    <row r="67987" customFormat="false" ht="15" hidden="false" customHeight="false" outlineLevel="0" collapsed="false"/>
    <row r="67988" customFormat="false" ht="15" hidden="false" customHeight="false" outlineLevel="0" collapsed="false"/>
    <row r="67989" customFormat="false" ht="15" hidden="false" customHeight="false" outlineLevel="0" collapsed="false"/>
    <row r="67990" customFormat="false" ht="15" hidden="false" customHeight="false" outlineLevel="0" collapsed="false"/>
    <row r="67991" customFormat="false" ht="15" hidden="false" customHeight="false" outlineLevel="0" collapsed="false"/>
    <row r="67992" customFormat="false" ht="15" hidden="false" customHeight="false" outlineLevel="0" collapsed="false"/>
    <row r="67993" customFormat="false" ht="15" hidden="false" customHeight="false" outlineLevel="0" collapsed="false"/>
    <row r="67994" customFormat="false" ht="15" hidden="false" customHeight="false" outlineLevel="0" collapsed="false"/>
    <row r="67995" customFormat="false" ht="15" hidden="false" customHeight="false" outlineLevel="0" collapsed="false"/>
    <row r="67996" customFormat="false" ht="15" hidden="false" customHeight="false" outlineLevel="0" collapsed="false"/>
    <row r="67997" customFormat="false" ht="15" hidden="false" customHeight="false" outlineLevel="0" collapsed="false"/>
    <row r="67998" customFormat="false" ht="15" hidden="false" customHeight="false" outlineLevel="0" collapsed="false"/>
    <row r="67999" customFormat="false" ht="15" hidden="false" customHeight="false" outlineLevel="0" collapsed="false"/>
    <row r="68000" customFormat="false" ht="15" hidden="false" customHeight="false" outlineLevel="0" collapsed="false"/>
    <row r="68001" customFormat="false" ht="15" hidden="false" customHeight="false" outlineLevel="0" collapsed="false"/>
    <row r="68002" customFormat="false" ht="15" hidden="false" customHeight="false" outlineLevel="0" collapsed="false"/>
    <row r="68003" customFormat="false" ht="15" hidden="false" customHeight="false" outlineLevel="0" collapsed="false"/>
    <row r="68004" customFormat="false" ht="15" hidden="false" customHeight="false" outlineLevel="0" collapsed="false"/>
    <row r="68005" customFormat="false" ht="15" hidden="false" customHeight="false" outlineLevel="0" collapsed="false"/>
    <row r="68006" customFormat="false" ht="15" hidden="false" customHeight="false" outlineLevel="0" collapsed="false"/>
    <row r="68007" customFormat="false" ht="15" hidden="false" customHeight="false" outlineLevel="0" collapsed="false"/>
    <row r="68008" customFormat="false" ht="15" hidden="false" customHeight="false" outlineLevel="0" collapsed="false"/>
    <row r="68009" customFormat="false" ht="15" hidden="false" customHeight="false" outlineLevel="0" collapsed="false"/>
    <row r="68010" customFormat="false" ht="15" hidden="false" customHeight="false" outlineLevel="0" collapsed="false"/>
    <row r="68011" customFormat="false" ht="15" hidden="false" customHeight="false" outlineLevel="0" collapsed="false"/>
    <row r="68012" customFormat="false" ht="15" hidden="false" customHeight="false" outlineLevel="0" collapsed="false"/>
    <row r="68013" customFormat="false" ht="15" hidden="false" customHeight="false" outlineLevel="0" collapsed="false"/>
    <row r="68014" customFormat="false" ht="15" hidden="false" customHeight="false" outlineLevel="0" collapsed="false"/>
    <row r="68015" customFormat="false" ht="15" hidden="false" customHeight="false" outlineLevel="0" collapsed="false"/>
    <row r="68016" customFormat="false" ht="15" hidden="false" customHeight="false" outlineLevel="0" collapsed="false"/>
    <row r="68017" customFormat="false" ht="15" hidden="false" customHeight="false" outlineLevel="0" collapsed="false"/>
    <row r="68018" customFormat="false" ht="15" hidden="false" customHeight="false" outlineLevel="0" collapsed="false"/>
    <row r="68019" customFormat="false" ht="15" hidden="false" customHeight="false" outlineLevel="0" collapsed="false"/>
    <row r="68020" customFormat="false" ht="15" hidden="false" customHeight="false" outlineLevel="0" collapsed="false"/>
    <row r="68021" customFormat="false" ht="15" hidden="false" customHeight="false" outlineLevel="0" collapsed="false"/>
    <row r="68022" customFormat="false" ht="15" hidden="false" customHeight="false" outlineLevel="0" collapsed="false"/>
    <row r="68023" customFormat="false" ht="15" hidden="false" customHeight="false" outlineLevel="0" collapsed="false"/>
    <row r="68024" customFormat="false" ht="15" hidden="false" customHeight="false" outlineLevel="0" collapsed="false"/>
    <row r="68025" customFormat="false" ht="15" hidden="false" customHeight="false" outlineLevel="0" collapsed="false"/>
    <row r="68026" customFormat="false" ht="15" hidden="false" customHeight="false" outlineLevel="0" collapsed="false"/>
    <row r="68027" customFormat="false" ht="15" hidden="false" customHeight="false" outlineLevel="0" collapsed="false"/>
    <row r="68028" customFormat="false" ht="15" hidden="false" customHeight="false" outlineLevel="0" collapsed="false"/>
    <row r="68029" customFormat="false" ht="15" hidden="false" customHeight="false" outlineLevel="0" collapsed="false"/>
    <row r="68030" customFormat="false" ht="15" hidden="false" customHeight="false" outlineLevel="0" collapsed="false"/>
    <row r="68031" customFormat="false" ht="15" hidden="false" customHeight="false" outlineLevel="0" collapsed="false"/>
    <row r="68032" customFormat="false" ht="15" hidden="false" customHeight="false" outlineLevel="0" collapsed="false"/>
    <row r="68033" customFormat="false" ht="15" hidden="false" customHeight="false" outlineLevel="0" collapsed="false"/>
    <row r="68034" customFormat="false" ht="15" hidden="false" customHeight="false" outlineLevel="0" collapsed="false"/>
    <row r="68035" customFormat="false" ht="15" hidden="false" customHeight="false" outlineLevel="0" collapsed="false"/>
    <row r="68036" customFormat="false" ht="15" hidden="false" customHeight="false" outlineLevel="0" collapsed="false"/>
    <row r="68037" customFormat="false" ht="15" hidden="false" customHeight="false" outlineLevel="0" collapsed="false"/>
    <row r="68038" customFormat="false" ht="15" hidden="false" customHeight="false" outlineLevel="0" collapsed="false"/>
    <row r="68039" customFormat="false" ht="15" hidden="false" customHeight="false" outlineLevel="0" collapsed="false"/>
    <row r="68040" customFormat="false" ht="15" hidden="false" customHeight="false" outlineLevel="0" collapsed="false"/>
    <row r="68041" customFormat="false" ht="15" hidden="false" customHeight="false" outlineLevel="0" collapsed="false"/>
    <row r="68042" customFormat="false" ht="15" hidden="false" customHeight="false" outlineLevel="0" collapsed="false"/>
    <row r="68043" customFormat="false" ht="15" hidden="false" customHeight="false" outlineLevel="0" collapsed="false"/>
    <row r="68044" customFormat="false" ht="15" hidden="false" customHeight="false" outlineLevel="0" collapsed="false"/>
    <row r="68045" customFormat="false" ht="15" hidden="false" customHeight="false" outlineLevel="0" collapsed="false"/>
    <row r="68046" customFormat="false" ht="15" hidden="false" customHeight="false" outlineLevel="0" collapsed="false"/>
    <row r="68047" customFormat="false" ht="15" hidden="false" customHeight="false" outlineLevel="0" collapsed="false"/>
    <row r="68048" customFormat="false" ht="15" hidden="false" customHeight="false" outlineLevel="0" collapsed="false"/>
    <row r="68049" customFormat="false" ht="15" hidden="false" customHeight="false" outlineLevel="0" collapsed="false"/>
    <row r="68050" customFormat="false" ht="15" hidden="false" customHeight="false" outlineLevel="0" collapsed="false"/>
    <row r="68051" customFormat="false" ht="15" hidden="false" customHeight="false" outlineLevel="0" collapsed="false"/>
    <row r="68052" customFormat="false" ht="15" hidden="false" customHeight="false" outlineLevel="0" collapsed="false"/>
    <row r="68053" customFormat="false" ht="15" hidden="false" customHeight="false" outlineLevel="0" collapsed="false"/>
    <row r="68054" customFormat="false" ht="15" hidden="false" customHeight="false" outlineLevel="0" collapsed="false"/>
    <row r="68055" customFormat="false" ht="15" hidden="false" customHeight="false" outlineLevel="0" collapsed="false"/>
    <row r="68056" customFormat="false" ht="15" hidden="false" customHeight="false" outlineLevel="0" collapsed="false"/>
    <row r="68057" customFormat="false" ht="15" hidden="false" customHeight="false" outlineLevel="0" collapsed="false"/>
    <row r="68058" customFormat="false" ht="15" hidden="false" customHeight="false" outlineLevel="0" collapsed="false"/>
    <row r="68059" customFormat="false" ht="15" hidden="false" customHeight="false" outlineLevel="0" collapsed="false"/>
    <row r="68060" customFormat="false" ht="15" hidden="false" customHeight="false" outlineLevel="0" collapsed="false"/>
    <row r="68061" customFormat="false" ht="15" hidden="false" customHeight="false" outlineLevel="0" collapsed="false"/>
    <row r="68062" customFormat="false" ht="15" hidden="false" customHeight="false" outlineLevel="0" collapsed="false"/>
    <row r="68063" customFormat="false" ht="15" hidden="false" customHeight="false" outlineLevel="0" collapsed="false"/>
    <row r="68064" customFormat="false" ht="15" hidden="false" customHeight="false" outlineLevel="0" collapsed="false"/>
    <row r="68065" customFormat="false" ht="15" hidden="false" customHeight="false" outlineLevel="0" collapsed="false"/>
    <row r="68066" customFormat="false" ht="15" hidden="false" customHeight="false" outlineLevel="0" collapsed="false"/>
    <row r="68067" customFormat="false" ht="15" hidden="false" customHeight="false" outlineLevel="0" collapsed="false"/>
    <row r="68068" customFormat="false" ht="15" hidden="false" customHeight="false" outlineLevel="0" collapsed="false"/>
    <row r="68069" customFormat="false" ht="15" hidden="false" customHeight="false" outlineLevel="0" collapsed="false"/>
    <row r="68070" customFormat="false" ht="15" hidden="false" customHeight="false" outlineLevel="0" collapsed="false"/>
    <row r="68071" customFormat="false" ht="15" hidden="false" customHeight="false" outlineLevel="0" collapsed="false"/>
    <row r="68072" customFormat="false" ht="15" hidden="false" customHeight="false" outlineLevel="0" collapsed="false"/>
    <row r="68073" customFormat="false" ht="15" hidden="false" customHeight="false" outlineLevel="0" collapsed="false"/>
    <row r="68074" customFormat="false" ht="15" hidden="false" customHeight="false" outlineLevel="0" collapsed="false"/>
    <row r="68075" customFormat="false" ht="15" hidden="false" customHeight="false" outlineLevel="0" collapsed="false"/>
    <row r="68076" customFormat="false" ht="15" hidden="false" customHeight="false" outlineLevel="0" collapsed="false"/>
    <row r="68077" customFormat="false" ht="15" hidden="false" customHeight="false" outlineLevel="0" collapsed="false"/>
    <row r="68078" customFormat="false" ht="15" hidden="false" customHeight="false" outlineLevel="0" collapsed="false"/>
    <row r="68079" customFormat="false" ht="15" hidden="false" customHeight="false" outlineLevel="0" collapsed="false"/>
    <row r="68080" customFormat="false" ht="15" hidden="false" customHeight="false" outlineLevel="0" collapsed="false"/>
    <row r="68081" customFormat="false" ht="15" hidden="false" customHeight="false" outlineLevel="0" collapsed="false"/>
    <row r="68082" customFormat="false" ht="15" hidden="false" customHeight="false" outlineLevel="0" collapsed="false"/>
    <row r="68083" customFormat="false" ht="15" hidden="false" customHeight="false" outlineLevel="0" collapsed="false"/>
    <row r="68084" customFormat="false" ht="15" hidden="false" customHeight="false" outlineLevel="0" collapsed="false"/>
    <row r="68085" customFormat="false" ht="15" hidden="false" customHeight="false" outlineLevel="0" collapsed="false"/>
    <row r="68086" customFormat="false" ht="15" hidden="false" customHeight="false" outlineLevel="0" collapsed="false"/>
    <row r="68087" customFormat="false" ht="15" hidden="false" customHeight="false" outlineLevel="0" collapsed="false"/>
    <row r="68088" customFormat="false" ht="15" hidden="false" customHeight="false" outlineLevel="0" collapsed="false"/>
    <row r="68089" customFormat="false" ht="15" hidden="false" customHeight="false" outlineLevel="0" collapsed="false"/>
    <row r="68090" customFormat="false" ht="15" hidden="false" customHeight="false" outlineLevel="0" collapsed="false"/>
    <row r="68091" customFormat="false" ht="15" hidden="false" customHeight="false" outlineLevel="0" collapsed="false"/>
    <row r="68092" customFormat="false" ht="15" hidden="false" customHeight="false" outlineLevel="0" collapsed="false"/>
    <row r="68093" customFormat="false" ht="15" hidden="false" customHeight="false" outlineLevel="0" collapsed="false"/>
    <row r="68094" customFormat="false" ht="15" hidden="false" customHeight="false" outlineLevel="0" collapsed="false"/>
    <row r="68095" customFormat="false" ht="15" hidden="false" customHeight="false" outlineLevel="0" collapsed="false"/>
    <row r="68096" customFormat="false" ht="15" hidden="false" customHeight="false" outlineLevel="0" collapsed="false"/>
    <row r="68097" customFormat="false" ht="15" hidden="false" customHeight="false" outlineLevel="0" collapsed="false"/>
    <row r="68098" customFormat="false" ht="15" hidden="false" customHeight="false" outlineLevel="0" collapsed="false"/>
    <row r="68099" customFormat="false" ht="15" hidden="false" customHeight="false" outlineLevel="0" collapsed="false"/>
    <row r="68100" customFormat="false" ht="15" hidden="false" customHeight="false" outlineLevel="0" collapsed="false"/>
    <row r="68101" customFormat="false" ht="15" hidden="false" customHeight="false" outlineLevel="0" collapsed="false"/>
    <row r="68102" customFormat="false" ht="15" hidden="false" customHeight="false" outlineLevel="0" collapsed="false"/>
    <row r="68103" customFormat="false" ht="15" hidden="false" customHeight="false" outlineLevel="0" collapsed="false"/>
    <row r="68104" customFormat="false" ht="15" hidden="false" customHeight="false" outlineLevel="0" collapsed="false"/>
    <row r="68105" customFormat="false" ht="15" hidden="false" customHeight="false" outlineLevel="0" collapsed="false"/>
    <row r="68106" customFormat="false" ht="15" hidden="false" customHeight="false" outlineLevel="0" collapsed="false"/>
    <row r="68107" customFormat="false" ht="15" hidden="false" customHeight="false" outlineLevel="0" collapsed="false"/>
    <row r="68108" customFormat="false" ht="15" hidden="false" customHeight="false" outlineLevel="0" collapsed="false"/>
    <row r="68109" customFormat="false" ht="15" hidden="false" customHeight="false" outlineLevel="0" collapsed="false"/>
    <row r="68110" customFormat="false" ht="15" hidden="false" customHeight="false" outlineLevel="0" collapsed="false"/>
    <row r="68111" customFormat="false" ht="15" hidden="false" customHeight="false" outlineLevel="0" collapsed="false"/>
    <row r="68112" customFormat="false" ht="15" hidden="false" customHeight="false" outlineLevel="0" collapsed="false"/>
    <row r="68113" customFormat="false" ht="15" hidden="false" customHeight="false" outlineLevel="0" collapsed="false"/>
    <row r="68114" customFormat="false" ht="15" hidden="false" customHeight="false" outlineLevel="0" collapsed="false"/>
    <row r="68115" customFormat="false" ht="15" hidden="false" customHeight="false" outlineLevel="0" collapsed="false"/>
    <row r="68116" customFormat="false" ht="15" hidden="false" customHeight="false" outlineLevel="0" collapsed="false"/>
    <row r="68117" customFormat="false" ht="15" hidden="false" customHeight="false" outlineLevel="0" collapsed="false"/>
    <row r="68118" customFormat="false" ht="15" hidden="false" customHeight="false" outlineLevel="0" collapsed="false"/>
    <row r="68119" customFormat="false" ht="15" hidden="false" customHeight="false" outlineLevel="0" collapsed="false"/>
    <row r="68120" customFormat="false" ht="15" hidden="false" customHeight="false" outlineLevel="0" collapsed="false"/>
    <row r="68121" customFormat="false" ht="15" hidden="false" customHeight="false" outlineLevel="0" collapsed="false"/>
    <row r="68122" customFormat="false" ht="15" hidden="false" customHeight="false" outlineLevel="0" collapsed="false"/>
    <row r="68123" customFormat="false" ht="15" hidden="false" customHeight="false" outlineLevel="0" collapsed="false"/>
    <row r="68124" customFormat="false" ht="15" hidden="false" customHeight="false" outlineLevel="0" collapsed="false"/>
    <row r="68125" customFormat="false" ht="15" hidden="false" customHeight="false" outlineLevel="0" collapsed="false"/>
    <row r="68126" customFormat="false" ht="15" hidden="false" customHeight="false" outlineLevel="0" collapsed="false"/>
    <row r="68127" customFormat="false" ht="15" hidden="false" customHeight="false" outlineLevel="0" collapsed="false"/>
    <row r="68128" customFormat="false" ht="15" hidden="false" customHeight="false" outlineLevel="0" collapsed="false"/>
    <row r="68129" customFormat="false" ht="15" hidden="false" customHeight="false" outlineLevel="0" collapsed="false"/>
    <row r="68130" customFormat="false" ht="15" hidden="false" customHeight="false" outlineLevel="0" collapsed="false"/>
    <row r="68131" customFormat="false" ht="15" hidden="false" customHeight="false" outlineLevel="0" collapsed="false"/>
    <row r="68132" customFormat="false" ht="15" hidden="false" customHeight="false" outlineLevel="0" collapsed="false"/>
    <row r="68133" customFormat="false" ht="15" hidden="false" customHeight="false" outlineLevel="0" collapsed="false"/>
    <row r="68134" customFormat="false" ht="15" hidden="false" customHeight="false" outlineLevel="0" collapsed="false"/>
    <row r="68135" customFormat="false" ht="15" hidden="false" customHeight="false" outlineLevel="0" collapsed="false"/>
    <row r="68136" customFormat="false" ht="15" hidden="false" customHeight="false" outlineLevel="0" collapsed="false"/>
    <row r="68137" customFormat="false" ht="15" hidden="false" customHeight="false" outlineLevel="0" collapsed="false"/>
    <row r="68138" customFormat="false" ht="15" hidden="false" customHeight="false" outlineLevel="0" collapsed="false"/>
    <row r="68139" customFormat="false" ht="15" hidden="false" customHeight="false" outlineLevel="0" collapsed="false"/>
    <row r="68140" customFormat="false" ht="15" hidden="false" customHeight="false" outlineLevel="0" collapsed="false"/>
    <row r="68141" customFormat="false" ht="15" hidden="false" customHeight="false" outlineLevel="0" collapsed="false"/>
    <row r="68142" customFormat="false" ht="15" hidden="false" customHeight="false" outlineLevel="0" collapsed="false"/>
    <row r="68143" customFormat="false" ht="15" hidden="false" customHeight="false" outlineLevel="0" collapsed="false"/>
    <row r="68144" customFormat="false" ht="15" hidden="false" customHeight="false" outlineLevel="0" collapsed="false"/>
    <row r="68145" customFormat="false" ht="15" hidden="false" customHeight="false" outlineLevel="0" collapsed="false"/>
    <row r="68146" customFormat="false" ht="15" hidden="false" customHeight="false" outlineLevel="0" collapsed="false"/>
    <row r="68147" customFormat="false" ht="15" hidden="false" customHeight="false" outlineLevel="0" collapsed="false"/>
    <row r="68148" customFormat="false" ht="15" hidden="false" customHeight="false" outlineLevel="0" collapsed="false"/>
    <row r="68149" customFormat="false" ht="15" hidden="false" customHeight="false" outlineLevel="0" collapsed="false"/>
    <row r="68150" customFormat="false" ht="15" hidden="false" customHeight="false" outlineLevel="0" collapsed="false"/>
    <row r="68151" customFormat="false" ht="15" hidden="false" customHeight="false" outlineLevel="0" collapsed="false"/>
    <row r="68152" customFormat="false" ht="15" hidden="false" customHeight="false" outlineLevel="0" collapsed="false"/>
    <row r="68153" customFormat="false" ht="15" hidden="false" customHeight="false" outlineLevel="0" collapsed="false"/>
    <row r="68154" customFormat="false" ht="15" hidden="false" customHeight="false" outlineLevel="0" collapsed="false"/>
    <row r="68155" customFormat="false" ht="15" hidden="false" customHeight="false" outlineLevel="0" collapsed="false"/>
    <row r="68156" customFormat="false" ht="15" hidden="false" customHeight="false" outlineLevel="0" collapsed="false"/>
    <row r="68157" customFormat="false" ht="15" hidden="false" customHeight="false" outlineLevel="0" collapsed="false"/>
    <row r="68158" customFormat="false" ht="15" hidden="false" customHeight="false" outlineLevel="0" collapsed="false"/>
    <row r="68159" customFormat="false" ht="15" hidden="false" customHeight="false" outlineLevel="0" collapsed="false"/>
    <row r="68160" customFormat="false" ht="15" hidden="false" customHeight="false" outlineLevel="0" collapsed="false"/>
    <row r="68161" customFormat="false" ht="15" hidden="false" customHeight="false" outlineLevel="0" collapsed="false"/>
    <row r="68162" customFormat="false" ht="15" hidden="false" customHeight="false" outlineLevel="0" collapsed="false"/>
    <row r="68163" customFormat="false" ht="15" hidden="false" customHeight="false" outlineLevel="0" collapsed="false"/>
    <row r="68164" customFormat="false" ht="15" hidden="false" customHeight="false" outlineLevel="0" collapsed="false"/>
    <row r="68165" customFormat="false" ht="15" hidden="false" customHeight="false" outlineLevel="0" collapsed="false"/>
    <row r="68166" customFormat="false" ht="15" hidden="false" customHeight="false" outlineLevel="0" collapsed="false"/>
    <row r="68167" customFormat="false" ht="15" hidden="false" customHeight="false" outlineLevel="0" collapsed="false"/>
    <row r="68168" customFormat="false" ht="15" hidden="false" customHeight="false" outlineLevel="0" collapsed="false"/>
    <row r="68169" customFormat="false" ht="15" hidden="false" customHeight="false" outlineLevel="0" collapsed="false"/>
    <row r="68170" customFormat="false" ht="15" hidden="false" customHeight="false" outlineLevel="0" collapsed="false"/>
    <row r="68171" customFormat="false" ht="15" hidden="false" customHeight="false" outlineLevel="0" collapsed="false"/>
    <row r="68172" customFormat="false" ht="15" hidden="false" customHeight="false" outlineLevel="0" collapsed="false"/>
    <row r="68173" customFormat="false" ht="15" hidden="false" customHeight="false" outlineLevel="0" collapsed="false"/>
    <row r="68174" customFormat="false" ht="15" hidden="false" customHeight="false" outlineLevel="0" collapsed="false"/>
    <row r="68175" customFormat="false" ht="15" hidden="false" customHeight="false" outlineLevel="0" collapsed="false"/>
    <row r="68176" customFormat="false" ht="15" hidden="false" customHeight="false" outlineLevel="0" collapsed="false"/>
    <row r="68177" customFormat="false" ht="15" hidden="false" customHeight="false" outlineLevel="0" collapsed="false"/>
    <row r="68178" customFormat="false" ht="15" hidden="false" customHeight="false" outlineLevel="0" collapsed="false"/>
    <row r="68179" customFormat="false" ht="15" hidden="false" customHeight="false" outlineLevel="0" collapsed="false"/>
    <row r="68180" customFormat="false" ht="15" hidden="false" customHeight="false" outlineLevel="0" collapsed="false"/>
    <row r="68181" customFormat="false" ht="15" hidden="false" customHeight="false" outlineLevel="0" collapsed="false"/>
    <row r="68182" customFormat="false" ht="15" hidden="false" customHeight="false" outlineLevel="0" collapsed="false"/>
    <row r="68183" customFormat="false" ht="15" hidden="false" customHeight="false" outlineLevel="0" collapsed="false"/>
    <row r="68184" customFormat="false" ht="15" hidden="false" customHeight="false" outlineLevel="0" collapsed="false"/>
    <row r="68185" customFormat="false" ht="15" hidden="false" customHeight="false" outlineLevel="0" collapsed="false"/>
    <row r="68186" customFormat="false" ht="15" hidden="false" customHeight="false" outlineLevel="0" collapsed="false"/>
    <row r="68187" customFormat="false" ht="15" hidden="false" customHeight="false" outlineLevel="0" collapsed="false"/>
    <row r="68188" customFormat="false" ht="15" hidden="false" customHeight="false" outlineLevel="0" collapsed="false"/>
    <row r="68189" customFormat="false" ht="15" hidden="false" customHeight="false" outlineLevel="0" collapsed="false"/>
    <row r="68190" customFormat="false" ht="15" hidden="false" customHeight="false" outlineLevel="0" collapsed="false"/>
    <row r="68191" customFormat="false" ht="15" hidden="false" customHeight="false" outlineLevel="0" collapsed="false"/>
    <row r="68192" customFormat="false" ht="15" hidden="false" customHeight="false" outlineLevel="0" collapsed="false"/>
    <row r="68193" customFormat="false" ht="15" hidden="false" customHeight="false" outlineLevel="0" collapsed="false"/>
    <row r="68194" customFormat="false" ht="15" hidden="false" customHeight="false" outlineLevel="0" collapsed="false"/>
    <row r="68195" customFormat="false" ht="15" hidden="false" customHeight="false" outlineLevel="0" collapsed="false"/>
    <row r="68196" customFormat="false" ht="15" hidden="false" customHeight="false" outlineLevel="0" collapsed="false"/>
    <row r="68197" customFormat="false" ht="15" hidden="false" customHeight="false" outlineLevel="0" collapsed="false"/>
    <row r="68198" customFormat="false" ht="15" hidden="false" customHeight="false" outlineLevel="0" collapsed="false"/>
    <row r="68199" customFormat="false" ht="15" hidden="false" customHeight="false" outlineLevel="0" collapsed="false"/>
    <row r="68200" customFormat="false" ht="15" hidden="false" customHeight="false" outlineLevel="0" collapsed="false"/>
    <row r="68201" customFormat="false" ht="15" hidden="false" customHeight="false" outlineLevel="0" collapsed="false"/>
    <row r="68202" customFormat="false" ht="15" hidden="false" customHeight="false" outlineLevel="0" collapsed="false"/>
    <row r="68203" customFormat="false" ht="15" hidden="false" customHeight="false" outlineLevel="0" collapsed="false"/>
    <row r="68204" customFormat="false" ht="15" hidden="false" customHeight="false" outlineLevel="0" collapsed="false"/>
    <row r="68205" customFormat="false" ht="15" hidden="false" customHeight="false" outlineLevel="0" collapsed="false"/>
    <row r="68206" customFormat="false" ht="15" hidden="false" customHeight="false" outlineLevel="0" collapsed="false"/>
    <row r="68207" customFormat="false" ht="15" hidden="false" customHeight="false" outlineLevel="0" collapsed="false"/>
    <row r="68208" customFormat="false" ht="15" hidden="false" customHeight="false" outlineLevel="0" collapsed="false"/>
    <row r="68209" customFormat="false" ht="15" hidden="false" customHeight="false" outlineLevel="0" collapsed="false"/>
    <row r="68210" customFormat="false" ht="15" hidden="false" customHeight="false" outlineLevel="0" collapsed="false"/>
    <row r="68211" customFormat="false" ht="15" hidden="false" customHeight="false" outlineLevel="0" collapsed="false"/>
    <row r="68212" customFormat="false" ht="15" hidden="false" customHeight="false" outlineLevel="0" collapsed="false"/>
    <row r="68213" customFormat="false" ht="15" hidden="false" customHeight="false" outlineLevel="0" collapsed="false"/>
    <row r="68214" customFormat="false" ht="15" hidden="false" customHeight="false" outlineLevel="0" collapsed="false"/>
    <row r="68215" customFormat="false" ht="15" hidden="false" customHeight="false" outlineLevel="0" collapsed="false"/>
    <row r="68216" customFormat="false" ht="15" hidden="false" customHeight="false" outlineLevel="0" collapsed="false"/>
    <row r="68217" customFormat="false" ht="15" hidden="false" customHeight="false" outlineLevel="0" collapsed="false"/>
    <row r="68218" customFormat="false" ht="15" hidden="false" customHeight="false" outlineLevel="0" collapsed="false"/>
    <row r="68219" customFormat="false" ht="15" hidden="false" customHeight="false" outlineLevel="0" collapsed="false"/>
    <row r="68220" customFormat="false" ht="15" hidden="false" customHeight="false" outlineLevel="0" collapsed="false"/>
    <row r="68221" customFormat="false" ht="15" hidden="false" customHeight="false" outlineLevel="0" collapsed="false"/>
    <row r="68222" customFormat="false" ht="15" hidden="false" customHeight="false" outlineLevel="0" collapsed="false"/>
    <row r="68223" customFormat="false" ht="15" hidden="false" customHeight="false" outlineLevel="0" collapsed="false"/>
    <row r="68224" customFormat="false" ht="15" hidden="false" customHeight="false" outlineLevel="0" collapsed="false"/>
    <row r="68225" customFormat="false" ht="15" hidden="false" customHeight="false" outlineLevel="0" collapsed="false"/>
    <row r="68226" customFormat="false" ht="15" hidden="false" customHeight="false" outlineLevel="0" collapsed="false"/>
    <row r="68227" customFormat="false" ht="15" hidden="false" customHeight="false" outlineLevel="0" collapsed="false"/>
    <row r="68228" customFormat="false" ht="15" hidden="false" customHeight="false" outlineLevel="0" collapsed="false"/>
    <row r="68229" customFormat="false" ht="15" hidden="false" customHeight="false" outlineLevel="0" collapsed="false"/>
    <row r="68230" customFormat="false" ht="15" hidden="false" customHeight="false" outlineLevel="0" collapsed="false"/>
    <row r="68231" customFormat="false" ht="15" hidden="false" customHeight="false" outlineLevel="0" collapsed="false"/>
    <row r="68232" customFormat="false" ht="15" hidden="false" customHeight="false" outlineLevel="0" collapsed="false"/>
    <row r="68233" customFormat="false" ht="15" hidden="false" customHeight="false" outlineLevel="0" collapsed="false"/>
    <row r="68234" customFormat="false" ht="15" hidden="false" customHeight="false" outlineLevel="0" collapsed="false"/>
    <row r="68235" customFormat="false" ht="15" hidden="false" customHeight="false" outlineLevel="0" collapsed="false"/>
    <row r="68236" customFormat="false" ht="15" hidden="false" customHeight="false" outlineLevel="0" collapsed="false"/>
    <row r="68237" customFormat="false" ht="15" hidden="false" customHeight="false" outlineLevel="0" collapsed="false"/>
    <row r="68238" customFormat="false" ht="15" hidden="false" customHeight="false" outlineLevel="0" collapsed="false"/>
    <row r="68239" customFormat="false" ht="15" hidden="false" customHeight="false" outlineLevel="0" collapsed="false"/>
    <row r="68240" customFormat="false" ht="15" hidden="false" customHeight="false" outlineLevel="0" collapsed="false"/>
    <row r="68241" customFormat="false" ht="15" hidden="false" customHeight="false" outlineLevel="0" collapsed="false"/>
    <row r="68242" customFormat="false" ht="15" hidden="false" customHeight="false" outlineLevel="0" collapsed="false"/>
    <row r="68243" customFormat="false" ht="15" hidden="false" customHeight="false" outlineLevel="0" collapsed="false"/>
    <row r="68244" customFormat="false" ht="15" hidden="false" customHeight="false" outlineLevel="0" collapsed="false"/>
    <row r="68245" customFormat="false" ht="15" hidden="false" customHeight="false" outlineLevel="0" collapsed="false"/>
    <row r="68246" customFormat="false" ht="15" hidden="false" customHeight="false" outlineLevel="0" collapsed="false"/>
    <row r="68247" customFormat="false" ht="15" hidden="false" customHeight="false" outlineLevel="0" collapsed="false"/>
    <row r="68248" customFormat="false" ht="15" hidden="false" customHeight="false" outlineLevel="0" collapsed="false"/>
    <row r="68249" customFormat="false" ht="15" hidden="false" customHeight="false" outlineLevel="0" collapsed="false"/>
    <row r="68250" customFormat="false" ht="15" hidden="false" customHeight="false" outlineLevel="0" collapsed="false"/>
    <row r="68251" customFormat="false" ht="15" hidden="false" customHeight="false" outlineLevel="0" collapsed="false"/>
    <row r="68252" customFormat="false" ht="15" hidden="false" customHeight="false" outlineLevel="0" collapsed="false"/>
    <row r="68253" customFormat="false" ht="15" hidden="false" customHeight="false" outlineLevel="0" collapsed="false"/>
    <row r="68254" customFormat="false" ht="15" hidden="false" customHeight="false" outlineLevel="0" collapsed="false"/>
    <row r="68255" customFormat="false" ht="15" hidden="false" customHeight="false" outlineLevel="0" collapsed="false"/>
    <row r="68256" customFormat="false" ht="15" hidden="false" customHeight="false" outlineLevel="0" collapsed="false"/>
    <row r="68257" customFormat="false" ht="15" hidden="false" customHeight="false" outlineLevel="0" collapsed="false"/>
    <row r="68258" customFormat="false" ht="15" hidden="false" customHeight="false" outlineLevel="0" collapsed="false"/>
    <row r="68259" customFormat="false" ht="15" hidden="false" customHeight="false" outlineLevel="0" collapsed="false"/>
    <row r="68260" customFormat="false" ht="15" hidden="false" customHeight="false" outlineLevel="0" collapsed="false"/>
    <row r="68261" customFormat="false" ht="15" hidden="false" customHeight="false" outlineLevel="0" collapsed="false"/>
    <row r="68262" customFormat="false" ht="15" hidden="false" customHeight="false" outlineLevel="0" collapsed="false"/>
    <row r="68263" customFormat="false" ht="15" hidden="false" customHeight="false" outlineLevel="0" collapsed="false"/>
    <row r="68264" customFormat="false" ht="15" hidden="false" customHeight="false" outlineLevel="0" collapsed="false"/>
    <row r="68265" customFormat="false" ht="15" hidden="false" customHeight="false" outlineLevel="0" collapsed="false"/>
    <row r="68266" customFormat="false" ht="15" hidden="false" customHeight="false" outlineLevel="0" collapsed="false"/>
    <row r="68267" customFormat="false" ht="15" hidden="false" customHeight="false" outlineLevel="0" collapsed="false"/>
    <row r="68268" customFormat="false" ht="15" hidden="false" customHeight="false" outlineLevel="0" collapsed="false"/>
    <row r="68269" customFormat="false" ht="15" hidden="false" customHeight="false" outlineLevel="0" collapsed="false"/>
    <row r="68270" customFormat="false" ht="15" hidden="false" customHeight="false" outlineLevel="0" collapsed="false"/>
    <row r="68271" customFormat="false" ht="15" hidden="false" customHeight="false" outlineLevel="0" collapsed="false"/>
    <row r="68272" customFormat="false" ht="15" hidden="false" customHeight="false" outlineLevel="0" collapsed="false"/>
    <row r="68273" customFormat="false" ht="15" hidden="false" customHeight="false" outlineLevel="0" collapsed="false"/>
    <row r="68274" customFormat="false" ht="15" hidden="false" customHeight="false" outlineLevel="0" collapsed="false"/>
    <row r="68275" customFormat="false" ht="15" hidden="false" customHeight="false" outlineLevel="0" collapsed="false"/>
    <row r="68276" customFormat="false" ht="15" hidden="false" customHeight="false" outlineLevel="0" collapsed="false"/>
    <row r="68277" customFormat="false" ht="15" hidden="false" customHeight="false" outlineLevel="0" collapsed="false"/>
    <row r="68278" customFormat="false" ht="15" hidden="false" customHeight="false" outlineLevel="0" collapsed="false"/>
    <row r="68279" customFormat="false" ht="15" hidden="false" customHeight="false" outlineLevel="0" collapsed="false"/>
    <row r="68280" customFormat="false" ht="15" hidden="false" customHeight="false" outlineLevel="0" collapsed="false"/>
    <row r="68281" customFormat="false" ht="15" hidden="false" customHeight="false" outlineLevel="0" collapsed="false"/>
    <row r="68282" customFormat="false" ht="15" hidden="false" customHeight="false" outlineLevel="0" collapsed="false"/>
    <row r="68283" customFormat="false" ht="15" hidden="false" customHeight="false" outlineLevel="0" collapsed="false"/>
    <row r="68284" customFormat="false" ht="15" hidden="false" customHeight="false" outlineLevel="0" collapsed="false"/>
    <row r="68285" customFormat="false" ht="15" hidden="false" customHeight="false" outlineLevel="0" collapsed="false"/>
    <row r="68286" customFormat="false" ht="15" hidden="false" customHeight="false" outlineLevel="0" collapsed="false"/>
    <row r="68287" customFormat="false" ht="15" hidden="false" customHeight="false" outlineLevel="0" collapsed="false"/>
    <row r="68288" customFormat="false" ht="15" hidden="false" customHeight="false" outlineLevel="0" collapsed="false"/>
    <row r="68289" customFormat="false" ht="15" hidden="false" customHeight="false" outlineLevel="0" collapsed="false"/>
    <row r="68290" customFormat="false" ht="15" hidden="false" customHeight="false" outlineLevel="0" collapsed="false"/>
    <row r="68291" customFormat="false" ht="15" hidden="false" customHeight="false" outlineLevel="0" collapsed="false"/>
    <row r="68292" customFormat="false" ht="15" hidden="false" customHeight="false" outlineLevel="0" collapsed="false"/>
    <row r="68293" customFormat="false" ht="15" hidden="false" customHeight="false" outlineLevel="0" collapsed="false"/>
    <row r="68294" customFormat="false" ht="15" hidden="false" customHeight="false" outlineLevel="0" collapsed="false"/>
    <row r="68295" customFormat="false" ht="15" hidden="false" customHeight="false" outlineLevel="0" collapsed="false"/>
    <row r="68296" customFormat="false" ht="15" hidden="false" customHeight="false" outlineLevel="0" collapsed="false"/>
    <row r="68297" customFormat="false" ht="15" hidden="false" customHeight="false" outlineLevel="0" collapsed="false"/>
    <row r="68298" customFormat="false" ht="15" hidden="false" customHeight="false" outlineLevel="0" collapsed="false"/>
    <row r="68299" customFormat="false" ht="15" hidden="false" customHeight="false" outlineLevel="0" collapsed="false"/>
    <row r="68300" customFormat="false" ht="15" hidden="false" customHeight="false" outlineLevel="0" collapsed="false"/>
    <row r="68301" customFormat="false" ht="15" hidden="false" customHeight="false" outlineLevel="0" collapsed="false"/>
    <row r="68302" customFormat="false" ht="15" hidden="false" customHeight="false" outlineLevel="0" collapsed="false"/>
    <row r="68303" customFormat="false" ht="15" hidden="false" customHeight="false" outlineLevel="0" collapsed="false"/>
    <row r="68304" customFormat="false" ht="15" hidden="false" customHeight="false" outlineLevel="0" collapsed="false"/>
    <row r="68305" customFormat="false" ht="15" hidden="false" customHeight="false" outlineLevel="0" collapsed="false"/>
    <row r="68306" customFormat="false" ht="15" hidden="false" customHeight="false" outlineLevel="0" collapsed="false"/>
    <row r="68307" customFormat="false" ht="15" hidden="false" customHeight="false" outlineLevel="0" collapsed="false"/>
    <row r="68308" customFormat="false" ht="15" hidden="false" customHeight="false" outlineLevel="0" collapsed="false"/>
    <row r="68309" customFormat="false" ht="15" hidden="false" customHeight="false" outlineLevel="0" collapsed="false"/>
    <row r="68310" customFormat="false" ht="15" hidden="false" customHeight="false" outlineLevel="0" collapsed="false"/>
    <row r="68311" customFormat="false" ht="15" hidden="false" customHeight="false" outlineLevel="0" collapsed="false"/>
    <row r="68312" customFormat="false" ht="15" hidden="false" customHeight="false" outlineLevel="0" collapsed="false"/>
    <row r="68313" customFormat="false" ht="15" hidden="false" customHeight="false" outlineLevel="0" collapsed="false"/>
    <row r="68314" customFormat="false" ht="15" hidden="false" customHeight="false" outlineLevel="0" collapsed="false"/>
    <row r="68315" customFormat="false" ht="15" hidden="false" customHeight="false" outlineLevel="0" collapsed="false"/>
    <row r="68316" customFormat="false" ht="15" hidden="false" customHeight="false" outlineLevel="0" collapsed="false"/>
    <row r="68317" customFormat="false" ht="15" hidden="false" customHeight="false" outlineLevel="0" collapsed="false"/>
    <row r="68318" customFormat="false" ht="15" hidden="false" customHeight="false" outlineLevel="0" collapsed="false"/>
    <row r="68319" customFormat="false" ht="15" hidden="false" customHeight="false" outlineLevel="0" collapsed="false"/>
    <row r="68320" customFormat="false" ht="15" hidden="false" customHeight="false" outlineLevel="0" collapsed="false"/>
    <row r="68321" customFormat="false" ht="15" hidden="false" customHeight="false" outlineLevel="0" collapsed="false"/>
    <row r="68322" customFormat="false" ht="15" hidden="false" customHeight="false" outlineLevel="0" collapsed="false"/>
    <row r="68323" customFormat="false" ht="15" hidden="false" customHeight="false" outlineLevel="0" collapsed="false"/>
    <row r="68324" customFormat="false" ht="15" hidden="false" customHeight="false" outlineLevel="0" collapsed="false"/>
    <row r="68325" customFormat="false" ht="15" hidden="false" customHeight="false" outlineLevel="0" collapsed="false"/>
    <row r="68326" customFormat="false" ht="15" hidden="false" customHeight="false" outlineLevel="0" collapsed="false"/>
    <row r="68327" customFormat="false" ht="15" hidden="false" customHeight="false" outlineLevel="0" collapsed="false"/>
    <row r="68328" customFormat="false" ht="15" hidden="false" customHeight="false" outlineLevel="0" collapsed="false"/>
    <row r="68329" customFormat="false" ht="15" hidden="false" customHeight="false" outlineLevel="0" collapsed="false"/>
    <row r="68330" customFormat="false" ht="15" hidden="false" customHeight="false" outlineLevel="0" collapsed="false"/>
    <row r="68331" customFormat="false" ht="15" hidden="false" customHeight="false" outlineLevel="0" collapsed="false"/>
    <row r="68332" customFormat="false" ht="15" hidden="false" customHeight="false" outlineLevel="0" collapsed="false"/>
    <row r="68333" customFormat="false" ht="15" hidden="false" customHeight="false" outlineLevel="0" collapsed="false"/>
    <row r="68334" customFormat="false" ht="15" hidden="false" customHeight="false" outlineLevel="0" collapsed="false"/>
    <row r="68335" customFormat="false" ht="15" hidden="false" customHeight="false" outlineLevel="0" collapsed="false"/>
    <row r="68336" customFormat="false" ht="15" hidden="false" customHeight="false" outlineLevel="0" collapsed="false"/>
    <row r="68337" customFormat="false" ht="15" hidden="false" customHeight="false" outlineLevel="0" collapsed="false"/>
    <row r="68338" customFormat="false" ht="15" hidden="false" customHeight="false" outlineLevel="0" collapsed="false"/>
    <row r="68339" customFormat="false" ht="15" hidden="false" customHeight="false" outlineLevel="0" collapsed="false"/>
    <row r="68340" customFormat="false" ht="15" hidden="false" customHeight="false" outlineLevel="0" collapsed="false"/>
    <row r="68341" customFormat="false" ht="15" hidden="false" customHeight="false" outlineLevel="0" collapsed="false"/>
    <row r="68342" customFormat="false" ht="15" hidden="false" customHeight="false" outlineLevel="0" collapsed="false"/>
    <row r="68343" customFormat="false" ht="15" hidden="false" customHeight="false" outlineLevel="0" collapsed="false"/>
    <row r="68344" customFormat="false" ht="15" hidden="false" customHeight="false" outlineLevel="0" collapsed="false"/>
    <row r="68345" customFormat="false" ht="15" hidden="false" customHeight="false" outlineLevel="0" collapsed="false"/>
    <row r="68346" customFormat="false" ht="15" hidden="false" customHeight="false" outlineLevel="0" collapsed="false"/>
    <row r="68347" customFormat="false" ht="15" hidden="false" customHeight="false" outlineLevel="0" collapsed="false"/>
    <row r="68348" customFormat="false" ht="15" hidden="false" customHeight="false" outlineLevel="0" collapsed="false"/>
    <row r="68349" customFormat="false" ht="15" hidden="false" customHeight="false" outlineLevel="0" collapsed="false"/>
    <row r="68350" customFormat="false" ht="15" hidden="false" customHeight="false" outlineLevel="0" collapsed="false"/>
    <row r="68351" customFormat="false" ht="15" hidden="false" customHeight="false" outlineLevel="0" collapsed="false"/>
    <row r="68352" customFormat="false" ht="15" hidden="false" customHeight="false" outlineLevel="0" collapsed="false"/>
    <row r="68353" customFormat="false" ht="15" hidden="false" customHeight="false" outlineLevel="0" collapsed="false"/>
    <row r="68354" customFormat="false" ht="15" hidden="false" customHeight="false" outlineLevel="0" collapsed="false"/>
    <row r="68355" customFormat="false" ht="15" hidden="false" customHeight="false" outlineLevel="0" collapsed="false"/>
    <row r="68356" customFormat="false" ht="15" hidden="false" customHeight="false" outlineLevel="0" collapsed="false"/>
    <row r="68357" customFormat="false" ht="15" hidden="false" customHeight="false" outlineLevel="0" collapsed="false"/>
    <row r="68358" customFormat="false" ht="15" hidden="false" customHeight="false" outlineLevel="0" collapsed="false"/>
    <row r="68359" customFormat="false" ht="15" hidden="false" customHeight="false" outlineLevel="0" collapsed="false"/>
    <row r="68360" customFormat="false" ht="15" hidden="false" customHeight="false" outlineLevel="0" collapsed="false"/>
    <row r="68361" customFormat="false" ht="15" hidden="false" customHeight="false" outlineLevel="0" collapsed="false"/>
    <row r="68362" customFormat="false" ht="15" hidden="false" customHeight="false" outlineLevel="0" collapsed="false"/>
    <row r="68363" customFormat="false" ht="15" hidden="false" customHeight="false" outlineLevel="0" collapsed="false"/>
    <row r="68364" customFormat="false" ht="15" hidden="false" customHeight="false" outlineLevel="0" collapsed="false"/>
    <row r="68365" customFormat="false" ht="15" hidden="false" customHeight="false" outlineLevel="0" collapsed="false"/>
    <row r="68366" customFormat="false" ht="15" hidden="false" customHeight="false" outlineLevel="0" collapsed="false"/>
    <row r="68367" customFormat="false" ht="15" hidden="false" customHeight="false" outlineLevel="0" collapsed="false"/>
    <row r="68368" customFormat="false" ht="15" hidden="false" customHeight="false" outlineLevel="0" collapsed="false"/>
    <row r="68369" customFormat="false" ht="15" hidden="false" customHeight="false" outlineLevel="0" collapsed="false"/>
    <row r="68370" customFormat="false" ht="15" hidden="false" customHeight="false" outlineLevel="0" collapsed="false"/>
    <row r="68371" customFormat="false" ht="15" hidden="false" customHeight="false" outlineLevel="0" collapsed="false"/>
    <row r="68372" customFormat="false" ht="15" hidden="false" customHeight="false" outlineLevel="0" collapsed="false"/>
    <row r="68373" customFormat="false" ht="15" hidden="false" customHeight="false" outlineLevel="0" collapsed="false"/>
    <row r="68374" customFormat="false" ht="15" hidden="false" customHeight="false" outlineLevel="0" collapsed="false"/>
    <row r="68375" customFormat="false" ht="15" hidden="false" customHeight="false" outlineLevel="0" collapsed="false"/>
    <row r="68376" customFormat="false" ht="15" hidden="false" customHeight="false" outlineLevel="0" collapsed="false"/>
    <row r="68377" customFormat="false" ht="15" hidden="false" customHeight="false" outlineLevel="0" collapsed="false"/>
    <row r="68378" customFormat="false" ht="15" hidden="false" customHeight="false" outlineLevel="0" collapsed="false"/>
    <row r="68379" customFormat="false" ht="15" hidden="false" customHeight="false" outlineLevel="0" collapsed="false"/>
    <row r="68380" customFormat="false" ht="15" hidden="false" customHeight="false" outlineLevel="0" collapsed="false"/>
    <row r="68381" customFormat="false" ht="15" hidden="false" customHeight="false" outlineLevel="0" collapsed="false"/>
    <row r="68382" customFormat="false" ht="15" hidden="false" customHeight="false" outlineLevel="0" collapsed="false"/>
    <row r="68383" customFormat="false" ht="15" hidden="false" customHeight="false" outlineLevel="0" collapsed="false"/>
    <row r="68384" customFormat="false" ht="15" hidden="false" customHeight="false" outlineLevel="0" collapsed="false"/>
    <row r="68385" customFormat="false" ht="15" hidden="false" customHeight="false" outlineLevel="0" collapsed="false"/>
    <row r="68386" customFormat="false" ht="15" hidden="false" customHeight="false" outlineLevel="0" collapsed="false"/>
    <row r="68387" customFormat="false" ht="15" hidden="false" customHeight="false" outlineLevel="0" collapsed="false"/>
    <row r="68388" customFormat="false" ht="15" hidden="false" customHeight="false" outlineLevel="0" collapsed="false"/>
    <row r="68389" customFormat="false" ht="15" hidden="false" customHeight="false" outlineLevel="0" collapsed="false"/>
    <row r="68390" customFormat="false" ht="15" hidden="false" customHeight="false" outlineLevel="0" collapsed="false"/>
    <row r="68391" customFormat="false" ht="15" hidden="false" customHeight="false" outlineLevel="0" collapsed="false"/>
    <row r="68392" customFormat="false" ht="15" hidden="false" customHeight="false" outlineLevel="0" collapsed="false"/>
    <row r="68393" customFormat="false" ht="15" hidden="false" customHeight="false" outlineLevel="0" collapsed="false"/>
    <row r="68394" customFormat="false" ht="15" hidden="false" customHeight="false" outlineLevel="0" collapsed="false"/>
    <row r="68395" customFormat="false" ht="15" hidden="false" customHeight="false" outlineLevel="0" collapsed="false"/>
    <row r="68396" customFormat="false" ht="15" hidden="false" customHeight="false" outlineLevel="0" collapsed="false"/>
    <row r="68397" customFormat="false" ht="15" hidden="false" customHeight="false" outlineLevel="0" collapsed="false"/>
    <row r="68398" customFormat="false" ht="15" hidden="false" customHeight="false" outlineLevel="0" collapsed="false"/>
    <row r="68399" customFormat="false" ht="15" hidden="false" customHeight="false" outlineLevel="0" collapsed="false"/>
    <row r="68400" customFormat="false" ht="15" hidden="false" customHeight="false" outlineLevel="0" collapsed="false"/>
    <row r="68401" customFormat="false" ht="15" hidden="false" customHeight="false" outlineLevel="0" collapsed="false"/>
    <row r="68402" customFormat="false" ht="15" hidden="false" customHeight="false" outlineLevel="0" collapsed="false"/>
    <row r="68403" customFormat="false" ht="15" hidden="false" customHeight="false" outlineLevel="0" collapsed="false"/>
    <row r="68404" customFormat="false" ht="15" hidden="false" customHeight="false" outlineLevel="0" collapsed="false"/>
    <row r="68405" customFormat="false" ht="15" hidden="false" customHeight="false" outlineLevel="0" collapsed="false"/>
    <row r="68406" customFormat="false" ht="15" hidden="false" customHeight="false" outlineLevel="0" collapsed="false"/>
    <row r="68407" customFormat="false" ht="15" hidden="false" customHeight="false" outlineLevel="0" collapsed="false"/>
    <row r="68408" customFormat="false" ht="15" hidden="false" customHeight="false" outlineLevel="0" collapsed="false"/>
    <row r="68409" customFormat="false" ht="15" hidden="false" customHeight="false" outlineLevel="0" collapsed="false"/>
    <row r="68410" customFormat="false" ht="15" hidden="false" customHeight="false" outlineLevel="0" collapsed="false"/>
    <row r="68411" customFormat="false" ht="15" hidden="false" customHeight="false" outlineLevel="0" collapsed="false"/>
    <row r="68412" customFormat="false" ht="15" hidden="false" customHeight="false" outlineLevel="0" collapsed="false"/>
    <row r="68413" customFormat="false" ht="15" hidden="false" customHeight="false" outlineLevel="0" collapsed="false"/>
    <row r="68414" customFormat="false" ht="15" hidden="false" customHeight="false" outlineLevel="0" collapsed="false"/>
    <row r="68415" customFormat="false" ht="15" hidden="false" customHeight="false" outlineLevel="0" collapsed="false"/>
    <row r="68416" customFormat="false" ht="15" hidden="false" customHeight="false" outlineLevel="0" collapsed="false"/>
    <row r="68417" customFormat="false" ht="15" hidden="false" customHeight="false" outlineLevel="0" collapsed="false"/>
    <row r="68418" customFormat="false" ht="15" hidden="false" customHeight="false" outlineLevel="0" collapsed="false"/>
    <row r="68419" customFormat="false" ht="15" hidden="false" customHeight="false" outlineLevel="0" collapsed="false"/>
    <row r="68420" customFormat="false" ht="15" hidden="false" customHeight="false" outlineLevel="0" collapsed="false"/>
    <row r="68421" customFormat="false" ht="15" hidden="false" customHeight="false" outlineLevel="0" collapsed="false"/>
    <row r="68422" customFormat="false" ht="15" hidden="false" customHeight="false" outlineLevel="0" collapsed="false"/>
    <row r="68423" customFormat="false" ht="15" hidden="false" customHeight="false" outlineLevel="0" collapsed="false"/>
    <row r="68424" customFormat="false" ht="15" hidden="false" customHeight="false" outlineLevel="0" collapsed="false"/>
    <row r="68425" customFormat="false" ht="15" hidden="false" customHeight="false" outlineLevel="0" collapsed="false"/>
    <row r="68426" customFormat="false" ht="15" hidden="false" customHeight="false" outlineLevel="0" collapsed="false"/>
    <row r="68427" customFormat="false" ht="15" hidden="false" customHeight="false" outlineLevel="0" collapsed="false"/>
    <row r="68428" customFormat="false" ht="15" hidden="false" customHeight="false" outlineLevel="0" collapsed="false"/>
    <row r="68429" customFormat="false" ht="15" hidden="false" customHeight="false" outlineLevel="0" collapsed="false"/>
    <row r="68430" customFormat="false" ht="15" hidden="false" customHeight="false" outlineLevel="0" collapsed="false"/>
    <row r="68431" customFormat="false" ht="15" hidden="false" customHeight="false" outlineLevel="0" collapsed="false"/>
    <row r="68432" customFormat="false" ht="15" hidden="false" customHeight="false" outlineLevel="0" collapsed="false"/>
    <row r="68433" customFormat="false" ht="15" hidden="false" customHeight="false" outlineLevel="0" collapsed="false"/>
    <row r="68434" customFormat="false" ht="15" hidden="false" customHeight="false" outlineLevel="0" collapsed="false"/>
    <row r="68435" customFormat="false" ht="15" hidden="false" customHeight="false" outlineLevel="0" collapsed="false"/>
    <row r="68436" customFormat="false" ht="15" hidden="false" customHeight="false" outlineLevel="0" collapsed="false"/>
    <row r="68437" customFormat="false" ht="15" hidden="false" customHeight="false" outlineLevel="0" collapsed="false"/>
    <row r="68438" customFormat="false" ht="15" hidden="false" customHeight="false" outlineLevel="0" collapsed="false"/>
    <row r="68439" customFormat="false" ht="15" hidden="false" customHeight="false" outlineLevel="0" collapsed="false"/>
    <row r="68440" customFormat="false" ht="15" hidden="false" customHeight="false" outlineLevel="0" collapsed="false"/>
    <row r="68441" customFormat="false" ht="15" hidden="false" customHeight="false" outlineLevel="0" collapsed="false"/>
    <row r="68442" customFormat="false" ht="15" hidden="false" customHeight="false" outlineLevel="0" collapsed="false"/>
    <row r="68443" customFormat="false" ht="15" hidden="false" customHeight="false" outlineLevel="0" collapsed="false"/>
    <row r="68444" customFormat="false" ht="15" hidden="false" customHeight="false" outlineLevel="0" collapsed="false"/>
    <row r="68445" customFormat="false" ht="15" hidden="false" customHeight="false" outlineLevel="0" collapsed="false"/>
    <row r="68446" customFormat="false" ht="15" hidden="false" customHeight="false" outlineLevel="0" collapsed="false"/>
    <row r="68447" customFormat="false" ht="15" hidden="false" customHeight="false" outlineLevel="0" collapsed="false"/>
    <row r="68448" customFormat="false" ht="15" hidden="false" customHeight="false" outlineLevel="0" collapsed="false"/>
    <row r="68449" customFormat="false" ht="15" hidden="false" customHeight="false" outlineLevel="0" collapsed="false"/>
    <row r="68450" customFormat="false" ht="15" hidden="false" customHeight="false" outlineLevel="0" collapsed="false"/>
    <row r="68451" customFormat="false" ht="15" hidden="false" customHeight="false" outlineLevel="0" collapsed="false"/>
    <row r="68452" customFormat="false" ht="15" hidden="false" customHeight="false" outlineLevel="0" collapsed="false"/>
    <row r="68453" customFormat="false" ht="15" hidden="false" customHeight="false" outlineLevel="0" collapsed="false"/>
    <row r="68454" customFormat="false" ht="15" hidden="false" customHeight="false" outlineLevel="0" collapsed="false"/>
    <row r="68455" customFormat="false" ht="15" hidden="false" customHeight="false" outlineLevel="0" collapsed="false"/>
    <row r="68456" customFormat="false" ht="15" hidden="false" customHeight="false" outlineLevel="0" collapsed="false"/>
    <row r="68457" customFormat="false" ht="15" hidden="false" customHeight="false" outlineLevel="0" collapsed="false"/>
    <row r="68458" customFormat="false" ht="15" hidden="false" customHeight="false" outlineLevel="0" collapsed="false"/>
    <row r="68459" customFormat="false" ht="15" hidden="false" customHeight="false" outlineLevel="0" collapsed="false"/>
    <row r="68460" customFormat="false" ht="15" hidden="false" customHeight="false" outlineLevel="0" collapsed="false"/>
    <row r="68461" customFormat="false" ht="15" hidden="false" customHeight="false" outlineLevel="0" collapsed="false"/>
    <row r="68462" customFormat="false" ht="15" hidden="false" customHeight="false" outlineLevel="0" collapsed="false"/>
    <row r="68463" customFormat="false" ht="15" hidden="false" customHeight="false" outlineLevel="0" collapsed="false"/>
    <row r="68464" customFormat="false" ht="15" hidden="false" customHeight="false" outlineLevel="0" collapsed="false"/>
    <row r="68465" customFormat="false" ht="15" hidden="false" customHeight="false" outlineLevel="0" collapsed="false"/>
    <row r="68466" customFormat="false" ht="15" hidden="false" customHeight="false" outlineLevel="0" collapsed="false"/>
    <row r="68467" customFormat="false" ht="15" hidden="false" customHeight="false" outlineLevel="0" collapsed="false"/>
    <row r="68468" customFormat="false" ht="15" hidden="false" customHeight="false" outlineLevel="0" collapsed="false"/>
    <row r="68469" customFormat="false" ht="15" hidden="false" customHeight="false" outlineLevel="0" collapsed="false"/>
    <row r="68470" customFormat="false" ht="15" hidden="false" customHeight="false" outlineLevel="0" collapsed="false"/>
    <row r="68471" customFormat="false" ht="15" hidden="false" customHeight="false" outlineLevel="0" collapsed="false"/>
    <row r="68472" customFormat="false" ht="15" hidden="false" customHeight="false" outlineLevel="0" collapsed="false"/>
    <row r="68473" customFormat="false" ht="15" hidden="false" customHeight="false" outlineLevel="0" collapsed="false"/>
    <row r="68474" customFormat="false" ht="15" hidden="false" customHeight="false" outlineLevel="0" collapsed="false"/>
    <row r="68475" customFormat="false" ht="15" hidden="false" customHeight="false" outlineLevel="0" collapsed="false"/>
    <row r="68476" customFormat="false" ht="15" hidden="false" customHeight="false" outlineLevel="0" collapsed="false"/>
    <row r="68477" customFormat="false" ht="15" hidden="false" customHeight="false" outlineLevel="0" collapsed="false"/>
    <row r="68478" customFormat="false" ht="15" hidden="false" customHeight="false" outlineLevel="0" collapsed="false"/>
    <row r="68479" customFormat="false" ht="15" hidden="false" customHeight="false" outlineLevel="0" collapsed="false"/>
    <row r="68480" customFormat="false" ht="15" hidden="false" customHeight="false" outlineLevel="0" collapsed="false"/>
    <row r="68481" customFormat="false" ht="15" hidden="false" customHeight="false" outlineLevel="0" collapsed="false"/>
    <row r="68482" customFormat="false" ht="15" hidden="false" customHeight="false" outlineLevel="0" collapsed="false"/>
    <row r="68483" customFormat="false" ht="15" hidden="false" customHeight="false" outlineLevel="0" collapsed="false"/>
    <row r="68484" customFormat="false" ht="15" hidden="false" customHeight="false" outlineLevel="0" collapsed="false"/>
    <row r="68485" customFormat="false" ht="15" hidden="false" customHeight="false" outlineLevel="0" collapsed="false"/>
    <row r="68486" customFormat="false" ht="15" hidden="false" customHeight="false" outlineLevel="0" collapsed="false"/>
    <row r="68487" customFormat="false" ht="15" hidden="false" customHeight="false" outlineLevel="0" collapsed="false"/>
    <row r="68488" customFormat="false" ht="15" hidden="false" customHeight="false" outlineLevel="0" collapsed="false"/>
    <row r="68489" customFormat="false" ht="15" hidden="false" customHeight="false" outlineLevel="0" collapsed="false"/>
    <row r="68490" customFormat="false" ht="15" hidden="false" customHeight="false" outlineLevel="0" collapsed="false"/>
    <row r="68491" customFormat="false" ht="15" hidden="false" customHeight="false" outlineLevel="0" collapsed="false"/>
    <row r="68492" customFormat="false" ht="15" hidden="false" customHeight="false" outlineLevel="0" collapsed="false"/>
    <row r="68493" customFormat="false" ht="15" hidden="false" customHeight="false" outlineLevel="0" collapsed="false"/>
    <row r="68494" customFormat="false" ht="15" hidden="false" customHeight="false" outlineLevel="0" collapsed="false"/>
    <row r="68495" customFormat="false" ht="15" hidden="false" customHeight="false" outlineLevel="0" collapsed="false"/>
    <row r="68496" customFormat="false" ht="15" hidden="false" customHeight="false" outlineLevel="0" collapsed="false"/>
    <row r="68497" customFormat="false" ht="15" hidden="false" customHeight="false" outlineLevel="0" collapsed="false"/>
    <row r="68498" customFormat="false" ht="15" hidden="false" customHeight="false" outlineLevel="0" collapsed="false"/>
    <row r="68499" customFormat="false" ht="15" hidden="false" customHeight="false" outlineLevel="0" collapsed="false"/>
    <row r="68500" customFormat="false" ht="15" hidden="false" customHeight="false" outlineLevel="0" collapsed="false"/>
    <row r="68501" customFormat="false" ht="15" hidden="false" customHeight="false" outlineLevel="0" collapsed="false"/>
    <row r="68502" customFormat="false" ht="15" hidden="false" customHeight="false" outlineLevel="0" collapsed="false"/>
    <row r="68503" customFormat="false" ht="15" hidden="false" customHeight="false" outlineLevel="0" collapsed="false"/>
    <row r="68504" customFormat="false" ht="15" hidden="false" customHeight="false" outlineLevel="0" collapsed="false"/>
    <row r="68505" customFormat="false" ht="15" hidden="false" customHeight="false" outlineLevel="0" collapsed="false"/>
    <row r="68506" customFormat="false" ht="15" hidden="false" customHeight="false" outlineLevel="0" collapsed="false"/>
    <row r="68507" customFormat="false" ht="15" hidden="false" customHeight="false" outlineLevel="0" collapsed="false"/>
    <row r="68508" customFormat="false" ht="15" hidden="false" customHeight="false" outlineLevel="0" collapsed="false"/>
    <row r="68509" customFormat="false" ht="15" hidden="false" customHeight="false" outlineLevel="0" collapsed="false"/>
    <row r="68510" customFormat="false" ht="15" hidden="false" customHeight="false" outlineLevel="0" collapsed="false"/>
    <row r="68511" customFormat="false" ht="15" hidden="false" customHeight="false" outlineLevel="0" collapsed="false"/>
    <row r="68512" customFormat="false" ht="15" hidden="false" customHeight="false" outlineLevel="0" collapsed="false"/>
    <row r="68513" customFormat="false" ht="15" hidden="false" customHeight="false" outlineLevel="0" collapsed="false"/>
    <row r="68514" customFormat="false" ht="15" hidden="false" customHeight="false" outlineLevel="0" collapsed="false"/>
    <row r="68515" customFormat="false" ht="15" hidden="false" customHeight="false" outlineLevel="0" collapsed="false"/>
    <row r="68516" customFormat="false" ht="15" hidden="false" customHeight="false" outlineLevel="0" collapsed="false"/>
    <row r="68517" customFormat="false" ht="15" hidden="false" customHeight="false" outlineLevel="0" collapsed="false"/>
    <row r="68518" customFormat="false" ht="15" hidden="false" customHeight="false" outlineLevel="0" collapsed="false"/>
    <row r="68519" customFormat="false" ht="15" hidden="false" customHeight="false" outlineLevel="0" collapsed="false"/>
    <row r="68520" customFormat="false" ht="15" hidden="false" customHeight="false" outlineLevel="0" collapsed="false"/>
    <row r="68521" customFormat="false" ht="15" hidden="false" customHeight="false" outlineLevel="0" collapsed="false"/>
    <row r="68522" customFormat="false" ht="15" hidden="false" customHeight="false" outlineLevel="0" collapsed="false"/>
    <row r="68523" customFormat="false" ht="15" hidden="false" customHeight="false" outlineLevel="0" collapsed="false"/>
    <row r="68524" customFormat="false" ht="15" hidden="false" customHeight="false" outlineLevel="0" collapsed="false"/>
    <row r="68525" customFormat="false" ht="15" hidden="false" customHeight="false" outlineLevel="0" collapsed="false"/>
    <row r="68526" customFormat="false" ht="15" hidden="false" customHeight="false" outlineLevel="0" collapsed="false"/>
    <row r="68527" customFormat="false" ht="15" hidden="false" customHeight="false" outlineLevel="0" collapsed="false"/>
    <row r="68528" customFormat="false" ht="15" hidden="false" customHeight="false" outlineLevel="0" collapsed="false"/>
    <row r="68529" customFormat="false" ht="15" hidden="false" customHeight="false" outlineLevel="0" collapsed="false"/>
    <row r="68530" customFormat="false" ht="15" hidden="false" customHeight="false" outlineLevel="0" collapsed="false"/>
    <row r="68531" customFormat="false" ht="15" hidden="false" customHeight="false" outlineLevel="0" collapsed="false"/>
    <row r="68532" customFormat="false" ht="15" hidden="false" customHeight="false" outlineLevel="0" collapsed="false"/>
    <row r="68533" customFormat="false" ht="15" hidden="false" customHeight="false" outlineLevel="0" collapsed="false"/>
    <row r="68534" customFormat="false" ht="15" hidden="false" customHeight="false" outlineLevel="0" collapsed="false"/>
    <row r="68535" customFormat="false" ht="15" hidden="false" customHeight="false" outlineLevel="0" collapsed="false"/>
    <row r="68536" customFormat="false" ht="15" hidden="false" customHeight="false" outlineLevel="0" collapsed="false"/>
    <row r="68537" customFormat="false" ht="15" hidden="false" customHeight="false" outlineLevel="0" collapsed="false"/>
    <row r="68538" customFormat="false" ht="15" hidden="false" customHeight="false" outlineLevel="0" collapsed="false"/>
    <row r="68539" customFormat="false" ht="15" hidden="false" customHeight="false" outlineLevel="0" collapsed="false"/>
    <row r="68540" customFormat="false" ht="15" hidden="false" customHeight="false" outlineLevel="0" collapsed="false"/>
    <row r="68541" customFormat="false" ht="15" hidden="false" customHeight="false" outlineLevel="0" collapsed="false"/>
    <row r="68542" customFormat="false" ht="15" hidden="false" customHeight="false" outlineLevel="0" collapsed="false"/>
    <row r="68543" customFormat="false" ht="15" hidden="false" customHeight="false" outlineLevel="0" collapsed="false"/>
    <row r="68544" customFormat="false" ht="15" hidden="false" customHeight="false" outlineLevel="0" collapsed="false"/>
    <row r="68545" customFormat="false" ht="15" hidden="false" customHeight="false" outlineLevel="0" collapsed="false"/>
    <row r="68546" customFormat="false" ht="15" hidden="false" customHeight="false" outlineLevel="0" collapsed="false"/>
    <row r="68547" customFormat="false" ht="15" hidden="false" customHeight="false" outlineLevel="0" collapsed="false"/>
    <row r="68548" customFormat="false" ht="15" hidden="false" customHeight="false" outlineLevel="0" collapsed="false"/>
    <row r="68549" customFormat="false" ht="15" hidden="false" customHeight="false" outlineLevel="0" collapsed="false"/>
    <row r="68550" customFormat="false" ht="15" hidden="false" customHeight="false" outlineLevel="0" collapsed="false"/>
    <row r="68551" customFormat="false" ht="15" hidden="false" customHeight="false" outlineLevel="0" collapsed="false"/>
    <row r="68552" customFormat="false" ht="15" hidden="false" customHeight="false" outlineLevel="0" collapsed="false"/>
    <row r="68553" customFormat="false" ht="15" hidden="false" customHeight="false" outlineLevel="0" collapsed="false"/>
    <row r="68554" customFormat="false" ht="15" hidden="false" customHeight="false" outlineLevel="0" collapsed="false"/>
    <row r="68555" customFormat="false" ht="15" hidden="false" customHeight="false" outlineLevel="0" collapsed="false"/>
    <row r="68556" customFormat="false" ht="15" hidden="false" customHeight="false" outlineLevel="0" collapsed="false"/>
    <row r="68557" customFormat="false" ht="15" hidden="false" customHeight="false" outlineLevel="0" collapsed="false"/>
    <row r="68558" customFormat="false" ht="15" hidden="false" customHeight="false" outlineLevel="0" collapsed="false"/>
    <row r="68559" customFormat="false" ht="15" hidden="false" customHeight="false" outlineLevel="0" collapsed="false"/>
    <row r="68560" customFormat="false" ht="15" hidden="false" customHeight="false" outlineLevel="0" collapsed="false"/>
    <row r="68561" customFormat="false" ht="15" hidden="false" customHeight="false" outlineLevel="0" collapsed="false"/>
    <row r="68562" customFormat="false" ht="15" hidden="false" customHeight="false" outlineLevel="0" collapsed="false"/>
    <row r="68563" customFormat="false" ht="15" hidden="false" customHeight="false" outlineLevel="0" collapsed="false"/>
    <row r="68564" customFormat="false" ht="15" hidden="false" customHeight="false" outlineLevel="0" collapsed="false"/>
    <row r="68565" customFormat="false" ht="15" hidden="false" customHeight="false" outlineLevel="0" collapsed="false"/>
    <row r="68566" customFormat="false" ht="15" hidden="false" customHeight="false" outlineLevel="0" collapsed="false"/>
    <row r="68567" customFormat="false" ht="15" hidden="false" customHeight="false" outlineLevel="0" collapsed="false"/>
    <row r="68568" customFormat="false" ht="15" hidden="false" customHeight="false" outlineLevel="0" collapsed="false"/>
    <row r="68569" customFormat="false" ht="15" hidden="false" customHeight="false" outlineLevel="0" collapsed="false"/>
    <row r="68570" customFormat="false" ht="15" hidden="false" customHeight="false" outlineLevel="0" collapsed="false"/>
    <row r="68571" customFormat="false" ht="15" hidden="false" customHeight="false" outlineLevel="0" collapsed="false"/>
    <row r="68572" customFormat="false" ht="15" hidden="false" customHeight="false" outlineLevel="0" collapsed="false"/>
    <row r="68573" customFormat="false" ht="15" hidden="false" customHeight="false" outlineLevel="0" collapsed="false"/>
    <row r="68574" customFormat="false" ht="15" hidden="false" customHeight="false" outlineLevel="0" collapsed="false"/>
    <row r="68575" customFormat="false" ht="15" hidden="false" customHeight="false" outlineLevel="0" collapsed="false"/>
    <row r="68576" customFormat="false" ht="15" hidden="false" customHeight="false" outlineLevel="0" collapsed="false"/>
    <row r="68577" customFormat="false" ht="15" hidden="false" customHeight="false" outlineLevel="0" collapsed="false"/>
    <row r="68578" customFormat="false" ht="15" hidden="false" customHeight="false" outlineLevel="0" collapsed="false"/>
    <row r="68579" customFormat="false" ht="15" hidden="false" customHeight="false" outlineLevel="0" collapsed="false"/>
    <row r="68580" customFormat="false" ht="15" hidden="false" customHeight="false" outlineLevel="0" collapsed="false"/>
    <row r="68581" customFormat="false" ht="15" hidden="false" customHeight="false" outlineLevel="0" collapsed="false"/>
    <row r="68582" customFormat="false" ht="15" hidden="false" customHeight="false" outlineLevel="0" collapsed="false"/>
    <row r="68583" customFormat="false" ht="15" hidden="false" customHeight="false" outlineLevel="0" collapsed="false"/>
    <row r="68584" customFormat="false" ht="15" hidden="false" customHeight="false" outlineLevel="0" collapsed="false"/>
    <row r="68585" customFormat="false" ht="15" hidden="false" customHeight="false" outlineLevel="0" collapsed="false"/>
    <row r="68586" customFormat="false" ht="15" hidden="false" customHeight="false" outlineLevel="0" collapsed="false"/>
    <row r="68587" customFormat="false" ht="15" hidden="false" customHeight="false" outlineLevel="0" collapsed="false"/>
    <row r="68588" customFormat="false" ht="15" hidden="false" customHeight="false" outlineLevel="0" collapsed="false"/>
    <row r="68589" customFormat="false" ht="15" hidden="false" customHeight="false" outlineLevel="0" collapsed="false"/>
    <row r="68590" customFormat="false" ht="15" hidden="false" customHeight="false" outlineLevel="0" collapsed="false"/>
    <row r="68591" customFormat="false" ht="15" hidden="false" customHeight="false" outlineLevel="0" collapsed="false"/>
    <row r="68592" customFormat="false" ht="15" hidden="false" customHeight="false" outlineLevel="0" collapsed="false"/>
    <row r="68593" customFormat="false" ht="15" hidden="false" customHeight="false" outlineLevel="0" collapsed="false"/>
    <row r="68594" customFormat="false" ht="15" hidden="false" customHeight="false" outlineLevel="0" collapsed="false"/>
    <row r="68595" customFormat="false" ht="15" hidden="false" customHeight="false" outlineLevel="0" collapsed="false"/>
    <row r="68596" customFormat="false" ht="15" hidden="false" customHeight="false" outlineLevel="0" collapsed="false"/>
    <row r="68597" customFormat="false" ht="15" hidden="false" customHeight="false" outlineLevel="0" collapsed="false"/>
    <row r="68598" customFormat="false" ht="15" hidden="false" customHeight="false" outlineLevel="0" collapsed="false"/>
    <row r="68599" customFormat="false" ht="15" hidden="false" customHeight="false" outlineLevel="0" collapsed="false"/>
    <row r="68600" customFormat="false" ht="15" hidden="false" customHeight="false" outlineLevel="0" collapsed="false"/>
    <row r="68601" customFormat="false" ht="15" hidden="false" customHeight="false" outlineLevel="0" collapsed="false"/>
    <row r="68602" customFormat="false" ht="15" hidden="false" customHeight="false" outlineLevel="0" collapsed="false"/>
    <row r="68603" customFormat="false" ht="15" hidden="false" customHeight="false" outlineLevel="0" collapsed="false"/>
    <row r="68604" customFormat="false" ht="15" hidden="false" customHeight="false" outlineLevel="0" collapsed="false"/>
    <row r="68605" customFormat="false" ht="15" hidden="false" customHeight="false" outlineLevel="0" collapsed="false"/>
    <row r="68606" customFormat="false" ht="15" hidden="false" customHeight="false" outlineLevel="0" collapsed="false"/>
    <row r="68607" customFormat="false" ht="15" hidden="false" customHeight="false" outlineLevel="0" collapsed="false"/>
    <row r="68608" customFormat="false" ht="15" hidden="false" customHeight="false" outlineLevel="0" collapsed="false"/>
    <row r="68609" customFormat="false" ht="15" hidden="false" customHeight="false" outlineLevel="0" collapsed="false"/>
    <row r="68610" customFormat="false" ht="15" hidden="false" customHeight="false" outlineLevel="0" collapsed="false"/>
    <row r="68611" customFormat="false" ht="15" hidden="false" customHeight="false" outlineLevel="0" collapsed="false"/>
    <row r="68612" customFormat="false" ht="15" hidden="false" customHeight="false" outlineLevel="0" collapsed="false"/>
    <row r="68613" customFormat="false" ht="15" hidden="false" customHeight="false" outlineLevel="0" collapsed="false"/>
    <row r="68614" customFormat="false" ht="15" hidden="false" customHeight="false" outlineLevel="0" collapsed="false"/>
    <row r="68615" customFormat="false" ht="15" hidden="false" customHeight="false" outlineLevel="0" collapsed="false"/>
    <row r="68616" customFormat="false" ht="15" hidden="false" customHeight="false" outlineLevel="0" collapsed="false"/>
    <row r="68617" customFormat="false" ht="15" hidden="false" customHeight="false" outlineLevel="0" collapsed="false"/>
    <row r="68618" customFormat="false" ht="15" hidden="false" customHeight="false" outlineLevel="0" collapsed="false"/>
    <row r="68619" customFormat="false" ht="15" hidden="false" customHeight="false" outlineLevel="0" collapsed="false"/>
    <row r="68620" customFormat="false" ht="15" hidden="false" customHeight="false" outlineLevel="0" collapsed="false"/>
    <row r="68621" customFormat="false" ht="15" hidden="false" customHeight="false" outlineLevel="0" collapsed="false"/>
    <row r="68622" customFormat="false" ht="15" hidden="false" customHeight="false" outlineLevel="0" collapsed="false"/>
    <row r="68623" customFormat="false" ht="15" hidden="false" customHeight="false" outlineLevel="0" collapsed="false"/>
    <row r="68624" customFormat="false" ht="15" hidden="false" customHeight="false" outlineLevel="0" collapsed="false"/>
    <row r="68625" customFormat="false" ht="15" hidden="false" customHeight="false" outlineLevel="0" collapsed="false"/>
    <row r="68626" customFormat="false" ht="15" hidden="false" customHeight="false" outlineLevel="0" collapsed="false"/>
    <row r="68627" customFormat="false" ht="15" hidden="false" customHeight="false" outlineLevel="0" collapsed="false"/>
    <row r="68628" customFormat="false" ht="15" hidden="false" customHeight="false" outlineLevel="0" collapsed="false"/>
    <row r="68629" customFormat="false" ht="15" hidden="false" customHeight="false" outlineLevel="0" collapsed="false"/>
    <row r="68630" customFormat="false" ht="15" hidden="false" customHeight="false" outlineLevel="0" collapsed="false"/>
    <row r="68631" customFormat="false" ht="15" hidden="false" customHeight="false" outlineLevel="0" collapsed="false"/>
    <row r="68632" customFormat="false" ht="15" hidden="false" customHeight="false" outlineLevel="0" collapsed="false"/>
    <row r="68633" customFormat="false" ht="15" hidden="false" customHeight="false" outlineLevel="0" collapsed="false"/>
    <row r="68634" customFormat="false" ht="15" hidden="false" customHeight="false" outlineLevel="0" collapsed="false"/>
    <row r="68635" customFormat="false" ht="15" hidden="false" customHeight="false" outlineLevel="0" collapsed="false"/>
    <row r="68636" customFormat="false" ht="15" hidden="false" customHeight="false" outlineLevel="0" collapsed="false"/>
    <row r="68637" customFormat="false" ht="15" hidden="false" customHeight="false" outlineLevel="0" collapsed="false"/>
    <row r="68638" customFormat="false" ht="15" hidden="false" customHeight="false" outlineLevel="0" collapsed="false"/>
    <row r="68639" customFormat="false" ht="15" hidden="false" customHeight="false" outlineLevel="0" collapsed="false"/>
    <row r="68640" customFormat="false" ht="15" hidden="false" customHeight="false" outlineLevel="0" collapsed="false"/>
    <row r="68641" customFormat="false" ht="15" hidden="false" customHeight="false" outlineLevel="0" collapsed="false"/>
    <row r="68642" customFormat="false" ht="15" hidden="false" customHeight="false" outlineLevel="0" collapsed="false"/>
    <row r="68643" customFormat="false" ht="15" hidden="false" customHeight="false" outlineLevel="0" collapsed="false"/>
    <row r="68644" customFormat="false" ht="15" hidden="false" customHeight="false" outlineLevel="0" collapsed="false"/>
    <row r="68645" customFormat="false" ht="15" hidden="false" customHeight="false" outlineLevel="0" collapsed="false"/>
    <row r="68646" customFormat="false" ht="15" hidden="false" customHeight="false" outlineLevel="0" collapsed="false"/>
    <row r="68647" customFormat="false" ht="15" hidden="false" customHeight="false" outlineLevel="0" collapsed="false"/>
    <row r="68648" customFormat="false" ht="15" hidden="false" customHeight="false" outlineLevel="0" collapsed="false"/>
    <row r="68649" customFormat="false" ht="15" hidden="false" customHeight="false" outlineLevel="0" collapsed="false"/>
    <row r="68650" customFormat="false" ht="15" hidden="false" customHeight="false" outlineLevel="0" collapsed="false"/>
    <row r="68651" customFormat="false" ht="15" hidden="false" customHeight="false" outlineLevel="0" collapsed="false"/>
    <row r="68652" customFormat="false" ht="15" hidden="false" customHeight="false" outlineLevel="0" collapsed="false"/>
    <row r="68653" customFormat="false" ht="15" hidden="false" customHeight="false" outlineLevel="0" collapsed="false"/>
    <row r="68654" customFormat="false" ht="15" hidden="false" customHeight="false" outlineLevel="0" collapsed="false"/>
    <row r="68655" customFormat="false" ht="15" hidden="false" customHeight="false" outlineLevel="0" collapsed="false"/>
    <row r="68656" customFormat="false" ht="15" hidden="false" customHeight="false" outlineLevel="0" collapsed="false"/>
    <row r="68657" customFormat="false" ht="15" hidden="false" customHeight="false" outlineLevel="0" collapsed="false"/>
    <row r="68658" customFormat="false" ht="15" hidden="false" customHeight="false" outlineLevel="0" collapsed="false"/>
    <row r="68659" customFormat="false" ht="15" hidden="false" customHeight="false" outlineLevel="0" collapsed="false"/>
    <row r="68660" customFormat="false" ht="15" hidden="false" customHeight="false" outlineLevel="0" collapsed="false"/>
    <row r="68661" customFormat="false" ht="15" hidden="false" customHeight="false" outlineLevel="0" collapsed="false"/>
    <row r="68662" customFormat="false" ht="15" hidden="false" customHeight="false" outlineLevel="0" collapsed="false"/>
    <row r="68663" customFormat="false" ht="15" hidden="false" customHeight="false" outlineLevel="0" collapsed="false"/>
    <row r="68664" customFormat="false" ht="15" hidden="false" customHeight="false" outlineLevel="0" collapsed="false"/>
    <row r="68665" customFormat="false" ht="15" hidden="false" customHeight="false" outlineLevel="0" collapsed="false"/>
    <row r="68666" customFormat="false" ht="15" hidden="false" customHeight="false" outlineLevel="0" collapsed="false"/>
    <row r="68667" customFormat="false" ht="15" hidden="false" customHeight="false" outlineLevel="0" collapsed="false"/>
    <row r="68668" customFormat="false" ht="15" hidden="false" customHeight="false" outlineLevel="0" collapsed="false"/>
    <row r="68669" customFormat="false" ht="15" hidden="false" customHeight="false" outlineLevel="0" collapsed="false"/>
    <row r="68670" customFormat="false" ht="15" hidden="false" customHeight="false" outlineLevel="0" collapsed="false"/>
    <row r="68671" customFormat="false" ht="15" hidden="false" customHeight="false" outlineLevel="0" collapsed="false"/>
    <row r="68672" customFormat="false" ht="15" hidden="false" customHeight="false" outlineLevel="0" collapsed="false"/>
    <row r="68673" customFormat="false" ht="15" hidden="false" customHeight="false" outlineLevel="0" collapsed="false"/>
    <row r="68674" customFormat="false" ht="15" hidden="false" customHeight="false" outlineLevel="0" collapsed="false"/>
    <row r="68675" customFormat="false" ht="15" hidden="false" customHeight="false" outlineLevel="0" collapsed="false"/>
    <row r="68676" customFormat="false" ht="15" hidden="false" customHeight="false" outlineLevel="0" collapsed="false"/>
    <row r="68677" customFormat="false" ht="15" hidden="false" customHeight="false" outlineLevel="0" collapsed="false"/>
    <row r="68678" customFormat="false" ht="15" hidden="false" customHeight="false" outlineLevel="0" collapsed="false"/>
    <row r="68679" customFormat="false" ht="15" hidden="false" customHeight="false" outlineLevel="0" collapsed="false"/>
    <row r="68680" customFormat="false" ht="15" hidden="false" customHeight="false" outlineLevel="0" collapsed="false"/>
    <row r="68681" customFormat="false" ht="15" hidden="false" customHeight="false" outlineLevel="0" collapsed="false"/>
    <row r="68682" customFormat="false" ht="15" hidden="false" customHeight="false" outlineLevel="0" collapsed="false"/>
    <row r="68683" customFormat="false" ht="15" hidden="false" customHeight="false" outlineLevel="0" collapsed="false"/>
    <row r="68684" customFormat="false" ht="15" hidden="false" customHeight="false" outlineLevel="0" collapsed="false"/>
    <row r="68685" customFormat="false" ht="15" hidden="false" customHeight="false" outlineLevel="0" collapsed="false"/>
    <row r="68686" customFormat="false" ht="15" hidden="false" customHeight="false" outlineLevel="0" collapsed="false"/>
    <row r="68687" customFormat="false" ht="15" hidden="false" customHeight="false" outlineLevel="0" collapsed="false"/>
    <row r="68688" customFormat="false" ht="15" hidden="false" customHeight="false" outlineLevel="0" collapsed="false"/>
    <row r="68689" customFormat="false" ht="15" hidden="false" customHeight="false" outlineLevel="0" collapsed="false"/>
    <row r="68690" customFormat="false" ht="15" hidden="false" customHeight="false" outlineLevel="0" collapsed="false"/>
    <row r="68691" customFormat="false" ht="15" hidden="false" customHeight="false" outlineLevel="0" collapsed="false"/>
    <row r="68692" customFormat="false" ht="15" hidden="false" customHeight="false" outlineLevel="0" collapsed="false"/>
    <row r="68693" customFormat="false" ht="15" hidden="false" customHeight="false" outlineLevel="0" collapsed="false"/>
    <row r="68694" customFormat="false" ht="15" hidden="false" customHeight="false" outlineLevel="0" collapsed="false"/>
    <row r="68695" customFormat="false" ht="15" hidden="false" customHeight="false" outlineLevel="0" collapsed="false"/>
    <row r="68696" customFormat="false" ht="15" hidden="false" customHeight="false" outlineLevel="0" collapsed="false"/>
    <row r="68697" customFormat="false" ht="15" hidden="false" customHeight="false" outlineLevel="0" collapsed="false"/>
    <row r="68698" customFormat="false" ht="15" hidden="false" customHeight="false" outlineLevel="0" collapsed="false"/>
    <row r="68699" customFormat="false" ht="15" hidden="false" customHeight="false" outlineLevel="0" collapsed="false"/>
    <row r="68700" customFormat="false" ht="15" hidden="false" customHeight="false" outlineLevel="0" collapsed="false"/>
    <row r="68701" customFormat="false" ht="15" hidden="false" customHeight="false" outlineLevel="0" collapsed="false"/>
    <row r="68702" customFormat="false" ht="15" hidden="false" customHeight="false" outlineLevel="0" collapsed="false"/>
    <row r="68703" customFormat="false" ht="15" hidden="false" customHeight="false" outlineLevel="0" collapsed="false"/>
    <row r="68704" customFormat="false" ht="15" hidden="false" customHeight="false" outlineLevel="0" collapsed="false"/>
    <row r="68705" customFormat="false" ht="15" hidden="false" customHeight="false" outlineLevel="0" collapsed="false"/>
    <row r="68706" customFormat="false" ht="15" hidden="false" customHeight="false" outlineLevel="0" collapsed="false"/>
    <row r="68707" customFormat="false" ht="15" hidden="false" customHeight="false" outlineLevel="0" collapsed="false"/>
    <row r="68708" customFormat="false" ht="15" hidden="false" customHeight="false" outlineLevel="0" collapsed="false"/>
    <row r="68709" customFormat="false" ht="15" hidden="false" customHeight="false" outlineLevel="0" collapsed="false"/>
    <row r="68710" customFormat="false" ht="15" hidden="false" customHeight="false" outlineLevel="0" collapsed="false"/>
    <row r="68711" customFormat="false" ht="15" hidden="false" customHeight="false" outlineLevel="0" collapsed="false"/>
    <row r="68712" customFormat="false" ht="15" hidden="false" customHeight="false" outlineLevel="0" collapsed="false"/>
    <row r="68713" customFormat="false" ht="15" hidden="false" customHeight="false" outlineLevel="0" collapsed="false"/>
    <row r="68714" customFormat="false" ht="15" hidden="false" customHeight="false" outlineLevel="0" collapsed="false"/>
    <row r="68715" customFormat="false" ht="15" hidden="false" customHeight="false" outlineLevel="0" collapsed="false"/>
    <row r="68716" customFormat="false" ht="15" hidden="false" customHeight="false" outlineLevel="0" collapsed="false"/>
    <row r="68717" customFormat="false" ht="15" hidden="false" customHeight="false" outlineLevel="0" collapsed="false"/>
    <row r="68718" customFormat="false" ht="15" hidden="false" customHeight="false" outlineLevel="0" collapsed="false"/>
    <row r="68719" customFormat="false" ht="15" hidden="false" customHeight="false" outlineLevel="0" collapsed="false"/>
    <row r="68720" customFormat="false" ht="15" hidden="false" customHeight="false" outlineLevel="0" collapsed="false"/>
    <row r="68721" customFormat="false" ht="15" hidden="false" customHeight="false" outlineLevel="0" collapsed="false"/>
    <row r="68722" customFormat="false" ht="15" hidden="false" customHeight="false" outlineLevel="0" collapsed="false"/>
    <row r="68723" customFormat="false" ht="15" hidden="false" customHeight="false" outlineLevel="0" collapsed="false"/>
    <row r="68724" customFormat="false" ht="15" hidden="false" customHeight="false" outlineLevel="0" collapsed="false"/>
    <row r="68725" customFormat="false" ht="15" hidden="false" customHeight="false" outlineLevel="0" collapsed="false"/>
    <row r="68726" customFormat="false" ht="15" hidden="false" customHeight="false" outlineLevel="0" collapsed="false"/>
    <row r="68727" customFormat="false" ht="15" hidden="false" customHeight="false" outlineLevel="0" collapsed="false"/>
    <row r="68728" customFormat="false" ht="15" hidden="false" customHeight="false" outlineLevel="0" collapsed="false"/>
    <row r="68729" customFormat="false" ht="15" hidden="false" customHeight="false" outlineLevel="0" collapsed="false"/>
    <row r="68730" customFormat="false" ht="15" hidden="false" customHeight="false" outlineLevel="0" collapsed="false"/>
    <row r="68731" customFormat="false" ht="15" hidden="false" customHeight="false" outlineLevel="0" collapsed="false"/>
    <row r="68732" customFormat="false" ht="15" hidden="false" customHeight="false" outlineLevel="0" collapsed="false"/>
    <row r="68733" customFormat="false" ht="15" hidden="false" customHeight="false" outlineLevel="0" collapsed="false"/>
    <row r="68734" customFormat="false" ht="15" hidden="false" customHeight="false" outlineLevel="0" collapsed="false"/>
    <row r="68735" customFormat="false" ht="15" hidden="false" customHeight="false" outlineLevel="0" collapsed="false"/>
    <row r="68736" customFormat="false" ht="15" hidden="false" customHeight="false" outlineLevel="0" collapsed="false"/>
    <row r="68737" customFormat="false" ht="15" hidden="false" customHeight="false" outlineLevel="0" collapsed="false"/>
    <row r="68738" customFormat="false" ht="15" hidden="false" customHeight="false" outlineLevel="0" collapsed="false"/>
    <row r="68739" customFormat="false" ht="15" hidden="false" customHeight="false" outlineLevel="0" collapsed="false"/>
    <row r="68740" customFormat="false" ht="15" hidden="false" customHeight="false" outlineLevel="0" collapsed="false"/>
    <row r="68741" customFormat="false" ht="15" hidden="false" customHeight="false" outlineLevel="0" collapsed="false"/>
    <row r="68742" customFormat="false" ht="15" hidden="false" customHeight="false" outlineLevel="0" collapsed="false"/>
    <row r="68743" customFormat="false" ht="15" hidden="false" customHeight="false" outlineLevel="0" collapsed="false"/>
    <row r="68744" customFormat="false" ht="15" hidden="false" customHeight="false" outlineLevel="0" collapsed="false"/>
    <row r="68745" customFormat="false" ht="15" hidden="false" customHeight="false" outlineLevel="0" collapsed="false"/>
    <row r="68746" customFormat="false" ht="15" hidden="false" customHeight="false" outlineLevel="0" collapsed="false"/>
    <row r="68747" customFormat="false" ht="15" hidden="false" customHeight="false" outlineLevel="0" collapsed="false"/>
    <row r="68748" customFormat="false" ht="15" hidden="false" customHeight="false" outlineLevel="0" collapsed="false"/>
    <row r="68749" customFormat="false" ht="15" hidden="false" customHeight="false" outlineLevel="0" collapsed="false"/>
    <row r="68750" customFormat="false" ht="15" hidden="false" customHeight="false" outlineLevel="0" collapsed="false"/>
    <row r="68751" customFormat="false" ht="15" hidden="false" customHeight="false" outlineLevel="0" collapsed="false"/>
    <row r="68752" customFormat="false" ht="15" hidden="false" customHeight="false" outlineLevel="0" collapsed="false"/>
    <row r="68753" customFormat="false" ht="15" hidden="false" customHeight="false" outlineLevel="0" collapsed="false"/>
    <row r="68754" customFormat="false" ht="15" hidden="false" customHeight="false" outlineLevel="0" collapsed="false"/>
    <row r="68755" customFormat="false" ht="15" hidden="false" customHeight="false" outlineLevel="0" collapsed="false"/>
    <row r="68756" customFormat="false" ht="15" hidden="false" customHeight="false" outlineLevel="0" collapsed="false"/>
    <row r="68757" customFormat="false" ht="15" hidden="false" customHeight="false" outlineLevel="0" collapsed="false"/>
    <row r="68758" customFormat="false" ht="15" hidden="false" customHeight="false" outlineLevel="0" collapsed="false"/>
    <row r="68759" customFormat="false" ht="15" hidden="false" customHeight="false" outlineLevel="0" collapsed="false"/>
    <row r="68760" customFormat="false" ht="15" hidden="false" customHeight="false" outlineLevel="0" collapsed="false"/>
    <row r="68761" customFormat="false" ht="15" hidden="false" customHeight="false" outlineLevel="0" collapsed="false"/>
    <row r="68762" customFormat="false" ht="15" hidden="false" customHeight="false" outlineLevel="0" collapsed="false"/>
    <row r="68763" customFormat="false" ht="15" hidden="false" customHeight="false" outlineLevel="0" collapsed="false"/>
    <row r="68764" customFormat="false" ht="15" hidden="false" customHeight="false" outlineLevel="0" collapsed="false"/>
    <row r="68765" customFormat="false" ht="15" hidden="false" customHeight="false" outlineLevel="0" collapsed="false"/>
    <row r="68766" customFormat="false" ht="15" hidden="false" customHeight="false" outlineLevel="0" collapsed="false"/>
    <row r="68767" customFormat="false" ht="15" hidden="false" customHeight="false" outlineLevel="0" collapsed="false"/>
    <row r="68768" customFormat="false" ht="15" hidden="false" customHeight="false" outlineLevel="0" collapsed="false"/>
    <row r="68769" customFormat="false" ht="15" hidden="false" customHeight="false" outlineLevel="0" collapsed="false"/>
    <row r="68770" customFormat="false" ht="15" hidden="false" customHeight="false" outlineLevel="0" collapsed="false"/>
    <row r="68771" customFormat="false" ht="15" hidden="false" customHeight="false" outlineLevel="0" collapsed="false"/>
    <row r="68772" customFormat="false" ht="15" hidden="false" customHeight="false" outlineLevel="0" collapsed="false"/>
    <row r="68773" customFormat="false" ht="15" hidden="false" customHeight="false" outlineLevel="0" collapsed="false"/>
    <row r="68774" customFormat="false" ht="15" hidden="false" customHeight="false" outlineLevel="0" collapsed="false"/>
    <row r="68775" customFormat="false" ht="15" hidden="false" customHeight="false" outlineLevel="0" collapsed="false"/>
    <row r="68776" customFormat="false" ht="15" hidden="false" customHeight="false" outlineLevel="0" collapsed="false"/>
    <row r="68777" customFormat="false" ht="15" hidden="false" customHeight="false" outlineLevel="0" collapsed="false"/>
    <row r="68778" customFormat="false" ht="15" hidden="false" customHeight="false" outlineLevel="0" collapsed="false"/>
    <row r="68779" customFormat="false" ht="15" hidden="false" customHeight="false" outlineLevel="0" collapsed="false"/>
    <row r="68780" customFormat="false" ht="15" hidden="false" customHeight="false" outlineLevel="0" collapsed="false"/>
    <row r="68781" customFormat="false" ht="15" hidden="false" customHeight="false" outlineLevel="0" collapsed="false"/>
    <row r="68782" customFormat="false" ht="15" hidden="false" customHeight="false" outlineLevel="0" collapsed="false"/>
    <row r="68783" customFormat="false" ht="15" hidden="false" customHeight="false" outlineLevel="0" collapsed="false"/>
    <row r="68784" customFormat="false" ht="15" hidden="false" customHeight="false" outlineLevel="0" collapsed="false"/>
    <row r="68785" customFormat="false" ht="15" hidden="false" customHeight="false" outlineLevel="0" collapsed="false"/>
    <row r="68786" customFormat="false" ht="15" hidden="false" customHeight="false" outlineLevel="0" collapsed="false"/>
    <row r="68787" customFormat="false" ht="15" hidden="false" customHeight="false" outlineLevel="0" collapsed="false"/>
    <row r="68788" customFormat="false" ht="15" hidden="false" customHeight="false" outlineLevel="0" collapsed="false"/>
    <row r="68789" customFormat="false" ht="15" hidden="false" customHeight="false" outlineLevel="0" collapsed="false"/>
    <row r="68790" customFormat="false" ht="15" hidden="false" customHeight="false" outlineLevel="0" collapsed="false"/>
    <row r="68791" customFormat="false" ht="15" hidden="false" customHeight="false" outlineLevel="0" collapsed="false"/>
    <row r="68792" customFormat="false" ht="15" hidden="false" customHeight="false" outlineLevel="0" collapsed="false"/>
    <row r="68793" customFormat="false" ht="15" hidden="false" customHeight="false" outlineLevel="0" collapsed="false"/>
    <row r="68794" customFormat="false" ht="15" hidden="false" customHeight="false" outlineLevel="0" collapsed="false"/>
    <row r="68795" customFormat="false" ht="15" hidden="false" customHeight="false" outlineLevel="0" collapsed="false"/>
    <row r="68796" customFormat="false" ht="15" hidden="false" customHeight="false" outlineLevel="0" collapsed="false"/>
    <row r="68797" customFormat="false" ht="15" hidden="false" customHeight="false" outlineLevel="0" collapsed="false"/>
    <row r="68798" customFormat="false" ht="15" hidden="false" customHeight="false" outlineLevel="0" collapsed="false"/>
    <row r="68799" customFormat="false" ht="15" hidden="false" customHeight="false" outlineLevel="0" collapsed="false"/>
    <row r="68800" customFormat="false" ht="15" hidden="false" customHeight="false" outlineLevel="0" collapsed="false"/>
    <row r="68801" customFormat="false" ht="15" hidden="false" customHeight="false" outlineLevel="0" collapsed="false"/>
    <row r="68802" customFormat="false" ht="15" hidden="false" customHeight="false" outlineLevel="0" collapsed="false"/>
    <row r="68803" customFormat="false" ht="15" hidden="false" customHeight="false" outlineLevel="0" collapsed="false"/>
    <row r="68804" customFormat="false" ht="15" hidden="false" customHeight="false" outlineLevel="0" collapsed="false"/>
    <row r="68805" customFormat="false" ht="15" hidden="false" customHeight="false" outlineLevel="0" collapsed="false"/>
    <row r="68806" customFormat="false" ht="15" hidden="false" customHeight="false" outlineLevel="0" collapsed="false"/>
    <row r="68807" customFormat="false" ht="15" hidden="false" customHeight="false" outlineLevel="0" collapsed="false"/>
    <row r="68808" customFormat="false" ht="15" hidden="false" customHeight="false" outlineLevel="0" collapsed="false"/>
    <row r="68809" customFormat="false" ht="15" hidden="false" customHeight="false" outlineLevel="0" collapsed="false"/>
    <row r="68810" customFormat="false" ht="15" hidden="false" customHeight="false" outlineLevel="0" collapsed="false"/>
    <row r="68811" customFormat="false" ht="15" hidden="false" customHeight="false" outlineLevel="0" collapsed="false"/>
    <row r="68812" customFormat="false" ht="15" hidden="false" customHeight="false" outlineLevel="0" collapsed="false"/>
    <row r="68813" customFormat="false" ht="15" hidden="false" customHeight="false" outlineLevel="0" collapsed="false"/>
    <row r="68814" customFormat="false" ht="15" hidden="false" customHeight="false" outlineLevel="0" collapsed="false"/>
    <row r="68815" customFormat="false" ht="15" hidden="false" customHeight="false" outlineLevel="0" collapsed="false"/>
    <row r="68816" customFormat="false" ht="15" hidden="false" customHeight="false" outlineLevel="0" collapsed="false"/>
    <row r="68817" customFormat="false" ht="15" hidden="false" customHeight="false" outlineLevel="0" collapsed="false"/>
    <row r="68818" customFormat="false" ht="15" hidden="false" customHeight="false" outlineLevel="0" collapsed="false"/>
    <row r="68819" customFormat="false" ht="15" hidden="false" customHeight="false" outlineLevel="0" collapsed="false"/>
    <row r="68820" customFormat="false" ht="15" hidden="false" customHeight="false" outlineLevel="0" collapsed="false"/>
    <row r="68821" customFormat="false" ht="15" hidden="false" customHeight="false" outlineLevel="0" collapsed="false"/>
    <row r="68822" customFormat="false" ht="15" hidden="false" customHeight="false" outlineLevel="0" collapsed="false"/>
    <row r="68823" customFormat="false" ht="15" hidden="false" customHeight="false" outlineLevel="0" collapsed="false"/>
    <row r="68824" customFormat="false" ht="15" hidden="false" customHeight="false" outlineLevel="0" collapsed="false"/>
    <row r="68825" customFormat="false" ht="15" hidden="false" customHeight="false" outlineLevel="0" collapsed="false"/>
    <row r="68826" customFormat="false" ht="15" hidden="false" customHeight="false" outlineLevel="0" collapsed="false"/>
    <row r="68827" customFormat="false" ht="15" hidden="false" customHeight="false" outlineLevel="0" collapsed="false"/>
    <row r="68828" customFormat="false" ht="15" hidden="false" customHeight="false" outlineLevel="0" collapsed="false"/>
    <row r="68829" customFormat="false" ht="15" hidden="false" customHeight="false" outlineLevel="0" collapsed="false"/>
    <row r="68830" customFormat="false" ht="15" hidden="false" customHeight="false" outlineLevel="0" collapsed="false"/>
    <row r="68831" customFormat="false" ht="15" hidden="false" customHeight="false" outlineLevel="0" collapsed="false"/>
    <row r="68832" customFormat="false" ht="15" hidden="false" customHeight="false" outlineLevel="0" collapsed="false"/>
    <row r="68833" customFormat="false" ht="15" hidden="false" customHeight="false" outlineLevel="0" collapsed="false"/>
    <row r="68834" customFormat="false" ht="15" hidden="false" customHeight="false" outlineLevel="0" collapsed="false"/>
    <row r="68835" customFormat="false" ht="15" hidden="false" customHeight="false" outlineLevel="0" collapsed="false"/>
    <row r="68836" customFormat="false" ht="15" hidden="false" customHeight="false" outlineLevel="0" collapsed="false"/>
    <row r="68837" customFormat="false" ht="15" hidden="false" customHeight="false" outlineLevel="0" collapsed="false"/>
    <row r="68838" customFormat="false" ht="15" hidden="false" customHeight="false" outlineLevel="0" collapsed="false"/>
    <row r="68839" customFormat="false" ht="15" hidden="false" customHeight="false" outlineLevel="0" collapsed="false"/>
    <row r="68840" customFormat="false" ht="15" hidden="false" customHeight="false" outlineLevel="0" collapsed="false"/>
    <row r="68841" customFormat="false" ht="15" hidden="false" customHeight="false" outlineLevel="0" collapsed="false"/>
    <row r="68842" customFormat="false" ht="15" hidden="false" customHeight="false" outlineLevel="0" collapsed="false"/>
    <row r="68843" customFormat="false" ht="15" hidden="false" customHeight="false" outlineLevel="0" collapsed="false"/>
    <row r="68844" customFormat="false" ht="15" hidden="false" customHeight="false" outlineLevel="0" collapsed="false"/>
    <row r="68845" customFormat="false" ht="15" hidden="false" customHeight="false" outlineLevel="0" collapsed="false"/>
    <row r="68846" customFormat="false" ht="15" hidden="false" customHeight="false" outlineLevel="0" collapsed="false"/>
    <row r="68847" customFormat="false" ht="15" hidden="false" customHeight="false" outlineLevel="0" collapsed="false"/>
    <row r="68848" customFormat="false" ht="15" hidden="false" customHeight="false" outlineLevel="0" collapsed="false"/>
    <row r="68849" customFormat="false" ht="15" hidden="false" customHeight="false" outlineLevel="0" collapsed="false"/>
    <row r="68850" customFormat="false" ht="15" hidden="false" customHeight="false" outlineLevel="0" collapsed="false"/>
    <row r="68851" customFormat="false" ht="15" hidden="false" customHeight="false" outlineLevel="0" collapsed="false"/>
    <row r="68852" customFormat="false" ht="15" hidden="false" customHeight="false" outlineLevel="0" collapsed="false"/>
    <row r="68853" customFormat="false" ht="15" hidden="false" customHeight="false" outlineLevel="0" collapsed="false"/>
    <row r="68854" customFormat="false" ht="15" hidden="false" customHeight="false" outlineLevel="0" collapsed="false"/>
    <row r="68855" customFormat="false" ht="15" hidden="false" customHeight="false" outlineLevel="0" collapsed="false"/>
    <row r="68856" customFormat="false" ht="15" hidden="false" customHeight="false" outlineLevel="0" collapsed="false"/>
    <row r="68857" customFormat="false" ht="15" hidden="false" customHeight="false" outlineLevel="0" collapsed="false"/>
    <row r="68858" customFormat="false" ht="15" hidden="false" customHeight="false" outlineLevel="0" collapsed="false"/>
    <row r="68859" customFormat="false" ht="15" hidden="false" customHeight="false" outlineLevel="0" collapsed="false"/>
    <row r="68860" customFormat="false" ht="15" hidden="false" customHeight="false" outlineLevel="0" collapsed="false"/>
    <row r="68861" customFormat="false" ht="15" hidden="false" customHeight="false" outlineLevel="0" collapsed="false"/>
    <row r="68862" customFormat="false" ht="15" hidden="false" customHeight="false" outlineLevel="0" collapsed="false"/>
    <row r="68863" customFormat="false" ht="15" hidden="false" customHeight="false" outlineLevel="0" collapsed="false"/>
    <row r="68864" customFormat="false" ht="15" hidden="false" customHeight="false" outlineLevel="0" collapsed="false"/>
    <row r="68865" customFormat="false" ht="15" hidden="false" customHeight="false" outlineLevel="0" collapsed="false"/>
    <row r="68866" customFormat="false" ht="15" hidden="false" customHeight="false" outlineLevel="0" collapsed="false"/>
    <row r="68867" customFormat="false" ht="15" hidden="false" customHeight="false" outlineLevel="0" collapsed="false"/>
    <row r="68868" customFormat="false" ht="15" hidden="false" customHeight="false" outlineLevel="0" collapsed="false"/>
    <row r="68869" customFormat="false" ht="15" hidden="false" customHeight="false" outlineLevel="0" collapsed="false"/>
    <row r="68870" customFormat="false" ht="15" hidden="false" customHeight="false" outlineLevel="0" collapsed="false"/>
    <row r="68871" customFormat="false" ht="15" hidden="false" customHeight="false" outlineLevel="0" collapsed="false"/>
    <row r="68872" customFormat="false" ht="15" hidden="false" customHeight="false" outlineLevel="0" collapsed="false"/>
    <row r="68873" customFormat="false" ht="15" hidden="false" customHeight="false" outlineLevel="0" collapsed="false"/>
    <row r="68874" customFormat="false" ht="15" hidden="false" customHeight="false" outlineLevel="0" collapsed="false"/>
    <row r="68875" customFormat="false" ht="15" hidden="false" customHeight="false" outlineLevel="0" collapsed="false"/>
    <row r="68876" customFormat="false" ht="15" hidden="false" customHeight="false" outlineLevel="0" collapsed="false"/>
    <row r="68877" customFormat="false" ht="15" hidden="false" customHeight="false" outlineLevel="0" collapsed="false"/>
    <row r="68878" customFormat="false" ht="15" hidden="false" customHeight="false" outlineLevel="0" collapsed="false"/>
    <row r="68879" customFormat="false" ht="15" hidden="false" customHeight="false" outlineLevel="0" collapsed="false"/>
    <row r="68880" customFormat="false" ht="15" hidden="false" customHeight="false" outlineLevel="0" collapsed="false"/>
    <row r="68881" customFormat="false" ht="15" hidden="false" customHeight="false" outlineLevel="0" collapsed="false"/>
    <row r="68882" customFormat="false" ht="15" hidden="false" customHeight="false" outlineLevel="0" collapsed="false"/>
    <row r="68883" customFormat="false" ht="15" hidden="false" customHeight="false" outlineLevel="0" collapsed="false"/>
    <row r="68884" customFormat="false" ht="15" hidden="false" customHeight="false" outlineLevel="0" collapsed="false"/>
    <row r="68885" customFormat="false" ht="15" hidden="false" customHeight="false" outlineLevel="0" collapsed="false"/>
    <row r="68886" customFormat="false" ht="15" hidden="false" customHeight="false" outlineLevel="0" collapsed="false"/>
    <row r="68887" customFormat="false" ht="15" hidden="false" customHeight="false" outlineLevel="0" collapsed="false"/>
    <row r="68888" customFormat="false" ht="15" hidden="false" customHeight="false" outlineLevel="0" collapsed="false"/>
    <row r="68889" customFormat="false" ht="15" hidden="false" customHeight="false" outlineLevel="0" collapsed="false"/>
    <row r="68890" customFormat="false" ht="15" hidden="false" customHeight="false" outlineLevel="0" collapsed="false"/>
    <row r="68891" customFormat="false" ht="15" hidden="false" customHeight="false" outlineLevel="0" collapsed="false"/>
    <row r="68892" customFormat="false" ht="15" hidden="false" customHeight="false" outlineLevel="0" collapsed="false"/>
    <row r="68893" customFormat="false" ht="15" hidden="false" customHeight="false" outlineLevel="0" collapsed="false"/>
    <row r="68894" customFormat="false" ht="15" hidden="false" customHeight="false" outlineLevel="0" collapsed="false"/>
    <row r="68895" customFormat="false" ht="15" hidden="false" customHeight="false" outlineLevel="0" collapsed="false"/>
    <row r="68896" customFormat="false" ht="15" hidden="false" customHeight="false" outlineLevel="0" collapsed="false"/>
    <row r="68897" customFormat="false" ht="15" hidden="false" customHeight="false" outlineLevel="0" collapsed="false"/>
    <row r="68898" customFormat="false" ht="15" hidden="false" customHeight="false" outlineLevel="0" collapsed="false"/>
    <row r="68899" customFormat="false" ht="15" hidden="false" customHeight="false" outlineLevel="0" collapsed="false"/>
    <row r="68900" customFormat="false" ht="15" hidden="false" customHeight="false" outlineLevel="0" collapsed="false"/>
    <row r="68901" customFormat="false" ht="15" hidden="false" customHeight="false" outlineLevel="0" collapsed="false"/>
    <row r="68902" customFormat="false" ht="15" hidden="false" customHeight="false" outlineLevel="0" collapsed="false"/>
    <row r="68903" customFormat="false" ht="15" hidden="false" customHeight="false" outlineLevel="0" collapsed="false"/>
    <row r="68904" customFormat="false" ht="15" hidden="false" customHeight="false" outlineLevel="0" collapsed="false"/>
    <row r="68905" customFormat="false" ht="15" hidden="false" customHeight="false" outlineLevel="0" collapsed="false"/>
    <row r="68906" customFormat="false" ht="15" hidden="false" customHeight="false" outlineLevel="0" collapsed="false"/>
    <row r="68907" customFormat="false" ht="15" hidden="false" customHeight="false" outlineLevel="0" collapsed="false"/>
    <row r="68908" customFormat="false" ht="15" hidden="false" customHeight="false" outlineLevel="0" collapsed="false"/>
    <row r="68909" customFormat="false" ht="15" hidden="false" customHeight="false" outlineLevel="0" collapsed="false"/>
    <row r="68910" customFormat="false" ht="15" hidden="false" customHeight="false" outlineLevel="0" collapsed="false"/>
    <row r="68911" customFormat="false" ht="15" hidden="false" customHeight="false" outlineLevel="0" collapsed="false"/>
    <row r="68912" customFormat="false" ht="15" hidden="false" customHeight="false" outlineLevel="0" collapsed="false"/>
    <row r="68913" customFormat="false" ht="15" hidden="false" customHeight="false" outlineLevel="0" collapsed="false"/>
    <row r="68914" customFormat="false" ht="15" hidden="false" customHeight="false" outlineLevel="0" collapsed="false"/>
    <row r="68915" customFormat="false" ht="15" hidden="false" customHeight="false" outlineLevel="0" collapsed="false"/>
    <row r="68916" customFormat="false" ht="15" hidden="false" customHeight="false" outlineLevel="0" collapsed="false"/>
    <row r="68917" customFormat="false" ht="15" hidden="false" customHeight="false" outlineLevel="0" collapsed="false"/>
    <row r="68918" customFormat="false" ht="15" hidden="false" customHeight="false" outlineLevel="0" collapsed="false"/>
    <row r="68919" customFormat="false" ht="15" hidden="false" customHeight="false" outlineLevel="0" collapsed="false"/>
    <row r="68920" customFormat="false" ht="15" hidden="false" customHeight="false" outlineLevel="0" collapsed="false"/>
    <row r="68921" customFormat="false" ht="15" hidden="false" customHeight="false" outlineLevel="0" collapsed="false"/>
    <row r="68922" customFormat="false" ht="15" hidden="false" customHeight="false" outlineLevel="0" collapsed="false"/>
    <row r="68923" customFormat="false" ht="15" hidden="false" customHeight="false" outlineLevel="0" collapsed="false"/>
    <row r="68924" customFormat="false" ht="15" hidden="false" customHeight="false" outlineLevel="0" collapsed="false"/>
    <row r="68925" customFormat="false" ht="15" hidden="false" customHeight="false" outlineLevel="0" collapsed="false"/>
    <row r="68926" customFormat="false" ht="15" hidden="false" customHeight="false" outlineLevel="0" collapsed="false"/>
    <row r="68927" customFormat="false" ht="15" hidden="false" customHeight="false" outlineLevel="0" collapsed="false"/>
    <row r="68928" customFormat="false" ht="15" hidden="false" customHeight="false" outlineLevel="0" collapsed="false"/>
    <row r="68929" customFormat="false" ht="15" hidden="false" customHeight="false" outlineLevel="0" collapsed="false"/>
    <row r="68930" customFormat="false" ht="15" hidden="false" customHeight="false" outlineLevel="0" collapsed="false"/>
    <row r="68931" customFormat="false" ht="15" hidden="false" customHeight="false" outlineLevel="0" collapsed="false"/>
    <row r="68932" customFormat="false" ht="15" hidden="false" customHeight="false" outlineLevel="0" collapsed="false"/>
    <row r="68933" customFormat="false" ht="15" hidden="false" customHeight="false" outlineLevel="0" collapsed="false"/>
    <row r="68934" customFormat="false" ht="15" hidden="false" customHeight="false" outlineLevel="0" collapsed="false"/>
    <row r="68935" customFormat="false" ht="15" hidden="false" customHeight="false" outlineLevel="0" collapsed="false"/>
    <row r="68936" customFormat="false" ht="15" hidden="false" customHeight="false" outlineLevel="0" collapsed="false"/>
    <row r="68937" customFormat="false" ht="15" hidden="false" customHeight="false" outlineLevel="0" collapsed="false"/>
    <row r="68938" customFormat="false" ht="15" hidden="false" customHeight="false" outlineLevel="0" collapsed="false"/>
    <row r="68939" customFormat="false" ht="15" hidden="false" customHeight="false" outlineLevel="0" collapsed="false"/>
    <row r="68940" customFormat="false" ht="15" hidden="false" customHeight="false" outlineLevel="0" collapsed="false"/>
    <row r="68941" customFormat="false" ht="15" hidden="false" customHeight="false" outlineLevel="0" collapsed="false"/>
    <row r="68942" customFormat="false" ht="15" hidden="false" customHeight="false" outlineLevel="0" collapsed="false"/>
    <row r="68943" customFormat="false" ht="15" hidden="false" customHeight="false" outlineLevel="0" collapsed="false"/>
    <row r="68944" customFormat="false" ht="15" hidden="false" customHeight="false" outlineLevel="0" collapsed="false"/>
    <row r="68945" customFormat="false" ht="15" hidden="false" customHeight="false" outlineLevel="0" collapsed="false"/>
    <row r="68946" customFormat="false" ht="15" hidden="false" customHeight="false" outlineLevel="0" collapsed="false"/>
    <row r="68947" customFormat="false" ht="15" hidden="false" customHeight="false" outlineLevel="0" collapsed="false"/>
    <row r="68948" customFormat="false" ht="15" hidden="false" customHeight="false" outlineLevel="0" collapsed="false"/>
    <row r="68949" customFormat="false" ht="15" hidden="false" customHeight="false" outlineLevel="0" collapsed="false"/>
    <row r="68950" customFormat="false" ht="15" hidden="false" customHeight="false" outlineLevel="0" collapsed="false"/>
    <row r="68951" customFormat="false" ht="15" hidden="false" customHeight="false" outlineLevel="0" collapsed="false"/>
    <row r="68952" customFormat="false" ht="15" hidden="false" customHeight="false" outlineLevel="0" collapsed="false"/>
    <row r="68953" customFormat="false" ht="15" hidden="false" customHeight="false" outlineLevel="0" collapsed="false"/>
    <row r="68954" customFormat="false" ht="15" hidden="false" customHeight="false" outlineLevel="0" collapsed="false"/>
    <row r="68955" customFormat="false" ht="15" hidden="false" customHeight="false" outlineLevel="0" collapsed="false"/>
    <row r="68956" customFormat="false" ht="15" hidden="false" customHeight="false" outlineLevel="0" collapsed="false"/>
    <row r="68957" customFormat="false" ht="15" hidden="false" customHeight="false" outlineLevel="0" collapsed="false"/>
    <row r="68958" customFormat="false" ht="15" hidden="false" customHeight="false" outlineLevel="0" collapsed="false"/>
    <row r="68959" customFormat="false" ht="15" hidden="false" customHeight="false" outlineLevel="0" collapsed="false"/>
    <row r="68960" customFormat="false" ht="15" hidden="false" customHeight="false" outlineLevel="0" collapsed="false"/>
    <row r="68961" customFormat="false" ht="15" hidden="false" customHeight="false" outlineLevel="0" collapsed="false"/>
    <row r="68962" customFormat="false" ht="15" hidden="false" customHeight="false" outlineLevel="0" collapsed="false"/>
    <row r="68963" customFormat="false" ht="15" hidden="false" customHeight="false" outlineLevel="0" collapsed="false"/>
    <row r="68964" customFormat="false" ht="15" hidden="false" customHeight="false" outlineLevel="0" collapsed="false"/>
    <row r="68965" customFormat="false" ht="15" hidden="false" customHeight="false" outlineLevel="0" collapsed="false"/>
    <row r="68966" customFormat="false" ht="15" hidden="false" customHeight="false" outlineLevel="0" collapsed="false"/>
    <row r="68967" customFormat="false" ht="15" hidden="false" customHeight="false" outlineLevel="0" collapsed="false"/>
    <row r="68968" customFormat="false" ht="15" hidden="false" customHeight="false" outlineLevel="0" collapsed="false"/>
    <row r="68969" customFormat="false" ht="15" hidden="false" customHeight="false" outlineLevel="0" collapsed="false"/>
    <row r="68970" customFormat="false" ht="15" hidden="false" customHeight="false" outlineLevel="0" collapsed="false"/>
    <row r="68971" customFormat="false" ht="15" hidden="false" customHeight="false" outlineLevel="0" collapsed="false"/>
    <row r="68972" customFormat="false" ht="15" hidden="false" customHeight="false" outlineLevel="0" collapsed="false"/>
    <row r="68973" customFormat="false" ht="15" hidden="false" customHeight="false" outlineLevel="0" collapsed="false"/>
    <row r="68974" customFormat="false" ht="15" hidden="false" customHeight="false" outlineLevel="0" collapsed="false"/>
    <row r="68975" customFormat="false" ht="15" hidden="false" customHeight="false" outlineLevel="0" collapsed="false"/>
    <row r="68976" customFormat="false" ht="15" hidden="false" customHeight="false" outlineLevel="0" collapsed="false"/>
    <row r="68977" customFormat="false" ht="15" hidden="false" customHeight="false" outlineLevel="0" collapsed="false"/>
    <row r="68978" customFormat="false" ht="15" hidden="false" customHeight="false" outlineLevel="0" collapsed="false"/>
    <row r="68979" customFormat="false" ht="15" hidden="false" customHeight="false" outlineLevel="0" collapsed="false"/>
    <row r="68980" customFormat="false" ht="15" hidden="false" customHeight="false" outlineLevel="0" collapsed="false"/>
    <row r="68981" customFormat="false" ht="15" hidden="false" customHeight="false" outlineLevel="0" collapsed="false"/>
    <row r="68982" customFormat="false" ht="15" hidden="false" customHeight="false" outlineLevel="0" collapsed="false"/>
    <row r="68983" customFormat="false" ht="15" hidden="false" customHeight="false" outlineLevel="0" collapsed="false"/>
    <row r="68984" customFormat="false" ht="15" hidden="false" customHeight="false" outlineLevel="0" collapsed="false"/>
    <row r="68985" customFormat="false" ht="15" hidden="false" customHeight="false" outlineLevel="0" collapsed="false"/>
    <row r="68986" customFormat="false" ht="15" hidden="false" customHeight="false" outlineLevel="0" collapsed="false"/>
    <row r="68987" customFormat="false" ht="15" hidden="false" customHeight="false" outlineLevel="0" collapsed="false"/>
    <row r="68988" customFormat="false" ht="15" hidden="false" customHeight="false" outlineLevel="0" collapsed="false"/>
    <row r="68989" customFormat="false" ht="15" hidden="false" customHeight="false" outlineLevel="0" collapsed="false"/>
    <row r="68990" customFormat="false" ht="15" hidden="false" customHeight="false" outlineLevel="0" collapsed="false"/>
    <row r="68991" customFormat="false" ht="15" hidden="false" customHeight="false" outlineLevel="0" collapsed="false"/>
    <row r="68992" customFormat="false" ht="15" hidden="false" customHeight="false" outlineLevel="0" collapsed="false"/>
    <row r="68993" customFormat="false" ht="15" hidden="false" customHeight="false" outlineLevel="0" collapsed="false"/>
    <row r="68994" customFormat="false" ht="15" hidden="false" customHeight="false" outlineLevel="0" collapsed="false"/>
    <row r="68995" customFormat="false" ht="15" hidden="false" customHeight="false" outlineLevel="0" collapsed="false"/>
    <row r="68996" customFormat="false" ht="15" hidden="false" customHeight="false" outlineLevel="0" collapsed="false"/>
    <row r="68997" customFormat="false" ht="15" hidden="false" customHeight="false" outlineLevel="0" collapsed="false"/>
    <row r="68998" customFormat="false" ht="15" hidden="false" customHeight="false" outlineLevel="0" collapsed="false"/>
    <row r="68999" customFormat="false" ht="15" hidden="false" customHeight="false" outlineLevel="0" collapsed="false"/>
    <row r="69000" customFormat="false" ht="15" hidden="false" customHeight="false" outlineLevel="0" collapsed="false"/>
    <row r="69001" customFormat="false" ht="15" hidden="false" customHeight="false" outlineLevel="0" collapsed="false"/>
    <row r="69002" customFormat="false" ht="15" hidden="false" customHeight="false" outlineLevel="0" collapsed="false"/>
    <row r="69003" customFormat="false" ht="15" hidden="false" customHeight="false" outlineLevel="0" collapsed="false"/>
    <row r="69004" customFormat="false" ht="15" hidden="false" customHeight="false" outlineLevel="0" collapsed="false"/>
    <row r="69005" customFormat="false" ht="15" hidden="false" customHeight="false" outlineLevel="0" collapsed="false"/>
    <row r="69006" customFormat="false" ht="15" hidden="false" customHeight="false" outlineLevel="0" collapsed="false"/>
    <row r="69007" customFormat="false" ht="15" hidden="false" customHeight="false" outlineLevel="0" collapsed="false"/>
    <row r="69008" customFormat="false" ht="15" hidden="false" customHeight="false" outlineLevel="0" collapsed="false"/>
    <row r="69009" customFormat="false" ht="15" hidden="false" customHeight="false" outlineLevel="0" collapsed="false"/>
    <row r="69010" customFormat="false" ht="15" hidden="false" customHeight="false" outlineLevel="0" collapsed="false"/>
    <row r="69011" customFormat="false" ht="15" hidden="false" customHeight="false" outlineLevel="0" collapsed="false"/>
    <row r="69012" customFormat="false" ht="15" hidden="false" customHeight="false" outlineLevel="0" collapsed="false"/>
    <row r="69013" customFormat="false" ht="15" hidden="false" customHeight="false" outlineLevel="0" collapsed="false"/>
    <row r="69014" customFormat="false" ht="15" hidden="false" customHeight="false" outlineLevel="0" collapsed="false"/>
    <row r="69015" customFormat="false" ht="15" hidden="false" customHeight="false" outlineLevel="0" collapsed="false"/>
    <row r="69016" customFormat="false" ht="15" hidden="false" customHeight="false" outlineLevel="0" collapsed="false"/>
    <row r="69017" customFormat="false" ht="15" hidden="false" customHeight="false" outlineLevel="0" collapsed="false"/>
    <row r="69018" customFormat="false" ht="15" hidden="false" customHeight="false" outlineLevel="0" collapsed="false"/>
    <row r="69019" customFormat="false" ht="15" hidden="false" customHeight="false" outlineLevel="0" collapsed="false"/>
    <row r="69020" customFormat="false" ht="15" hidden="false" customHeight="false" outlineLevel="0" collapsed="false"/>
    <row r="69021" customFormat="false" ht="15" hidden="false" customHeight="false" outlineLevel="0" collapsed="false"/>
    <row r="69022" customFormat="false" ht="15" hidden="false" customHeight="false" outlineLevel="0" collapsed="false"/>
    <row r="69023" customFormat="false" ht="15" hidden="false" customHeight="false" outlineLevel="0" collapsed="false"/>
    <row r="69024" customFormat="false" ht="15" hidden="false" customHeight="false" outlineLevel="0" collapsed="false"/>
    <row r="69025" customFormat="false" ht="15" hidden="false" customHeight="false" outlineLevel="0" collapsed="false"/>
    <row r="69026" customFormat="false" ht="15" hidden="false" customHeight="false" outlineLevel="0" collapsed="false"/>
    <row r="69027" customFormat="false" ht="15" hidden="false" customHeight="false" outlineLevel="0" collapsed="false"/>
    <row r="69028" customFormat="false" ht="15" hidden="false" customHeight="false" outlineLevel="0" collapsed="false"/>
    <row r="69029" customFormat="false" ht="15" hidden="false" customHeight="false" outlineLevel="0" collapsed="false"/>
    <row r="69030" customFormat="false" ht="15" hidden="false" customHeight="false" outlineLevel="0" collapsed="false"/>
    <row r="69031" customFormat="false" ht="15" hidden="false" customHeight="false" outlineLevel="0" collapsed="false"/>
    <row r="69032" customFormat="false" ht="15" hidden="false" customHeight="false" outlineLevel="0" collapsed="false"/>
    <row r="69033" customFormat="false" ht="15" hidden="false" customHeight="false" outlineLevel="0" collapsed="false"/>
    <row r="69034" customFormat="false" ht="15" hidden="false" customHeight="false" outlineLevel="0" collapsed="false"/>
    <row r="69035" customFormat="false" ht="15" hidden="false" customHeight="false" outlineLevel="0" collapsed="false"/>
    <row r="69036" customFormat="false" ht="15" hidden="false" customHeight="false" outlineLevel="0" collapsed="false"/>
    <row r="69037" customFormat="false" ht="15" hidden="false" customHeight="false" outlineLevel="0" collapsed="false"/>
    <row r="69038" customFormat="false" ht="15" hidden="false" customHeight="false" outlineLevel="0" collapsed="false"/>
    <row r="69039" customFormat="false" ht="15" hidden="false" customHeight="false" outlineLevel="0" collapsed="false"/>
    <row r="69040" customFormat="false" ht="15" hidden="false" customHeight="false" outlineLevel="0" collapsed="false"/>
    <row r="69041" customFormat="false" ht="15" hidden="false" customHeight="false" outlineLevel="0" collapsed="false"/>
    <row r="69042" customFormat="false" ht="15" hidden="false" customHeight="false" outlineLevel="0" collapsed="false"/>
    <row r="69043" customFormat="false" ht="15" hidden="false" customHeight="false" outlineLevel="0" collapsed="false"/>
    <row r="69044" customFormat="false" ht="15" hidden="false" customHeight="false" outlineLevel="0" collapsed="false"/>
    <row r="69045" customFormat="false" ht="15" hidden="false" customHeight="false" outlineLevel="0" collapsed="false"/>
    <row r="69046" customFormat="false" ht="15" hidden="false" customHeight="false" outlineLevel="0" collapsed="false"/>
    <row r="69047" customFormat="false" ht="15" hidden="false" customHeight="false" outlineLevel="0" collapsed="false"/>
    <row r="69048" customFormat="false" ht="15" hidden="false" customHeight="false" outlineLevel="0" collapsed="false"/>
    <row r="69049" customFormat="false" ht="15" hidden="false" customHeight="false" outlineLevel="0" collapsed="false"/>
    <row r="69050" customFormat="false" ht="15" hidden="false" customHeight="false" outlineLevel="0" collapsed="false"/>
    <row r="69051" customFormat="false" ht="15" hidden="false" customHeight="false" outlineLevel="0" collapsed="false"/>
    <row r="69052" customFormat="false" ht="15" hidden="false" customHeight="false" outlineLevel="0" collapsed="false"/>
    <row r="69053" customFormat="false" ht="15" hidden="false" customHeight="false" outlineLevel="0" collapsed="false"/>
    <row r="69054" customFormat="false" ht="15" hidden="false" customHeight="false" outlineLevel="0" collapsed="false"/>
    <row r="69055" customFormat="false" ht="15" hidden="false" customHeight="false" outlineLevel="0" collapsed="false"/>
    <row r="69056" customFormat="false" ht="15" hidden="false" customHeight="false" outlineLevel="0" collapsed="false"/>
    <row r="69057" customFormat="false" ht="15" hidden="false" customHeight="false" outlineLevel="0" collapsed="false"/>
    <row r="69058" customFormat="false" ht="15" hidden="false" customHeight="false" outlineLevel="0" collapsed="false"/>
    <row r="69059" customFormat="false" ht="15" hidden="false" customHeight="false" outlineLevel="0" collapsed="false"/>
    <row r="69060" customFormat="false" ht="15" hidden="false" customHeight="false" outlineLevel="0" collapsed="false"/>
    <row r="69061" customFormat="false" ht="15" hidden="false" customHeight="false" outlineLevel="0" collapsed="false"/>
    <row r="69062" customFormat="false" ht="15" hidden="false" customHeight="false" outlineLevel="0" collapsed="false"/>
    <row r="69063" customFormat="false" ht="15" hidden="false" customHeight="false" outlineLevel="0" collapsed="false"/>
    <row r="69064" customFormat="false" ht="15" hidden="false" customHeight="false" outlineLevel="0" collapsed="false"/>
    <row r="69065" customFormat="false" ht="15" hidden="false" customHeight="false" outlineLevel="0" collapsed="false"/>
    <row r="69066" customFormat="false" ht="15" hidden="false" customHeight="false" outlineLevel="0" collapsed="false"/>
    <row r="69067" customFormat="false" ht="15" hidden="false" customHeight="false" outlineLevel="0" collapsed="false"/>
    <row r="69068" customFormat="false" ht="15" hidden="false" customHeight="false" outlineLevel="0" collapsed="false"/>
    <row r="69069" customFormat="false" ht="15" hidden="false" customHeight="false" outlineLevel="0" collapsed="false"/>
    <row r="69070" customFormat="false" ht="15" hidden="false" customHeight="false" outlineLevel="0" collapsed="false"/>
    <row r="69071" customFormat="false" ht="15" hidden="false" customHeight="false" outlineLevel="0" collapsed="false"/>
    <row r="69072" customFormat="false" ht="15" hidden="false" customHeight="false" outlineLevel="0" collapsed="false"/>
    <row r="69073" customFormat="false" ht="15" hidden="false" customHeight="false" outlineLevel="0" collapsed="false"/>
    <row r="69074" customFormat="false" ht="15" hidden="false" customHeight="false" outlineLevel="0" collapsed="false"/>
    <row r="69075" customFormat="false" ht="15" hidden="false" customHeight="false" outlineLevel="0" collapsed="false"/>
    <row r="69076" customFormat="false" ht="15" hidden="false" customHeight="false" outlineLevel="0" collapsed="false"/>
    <row r="69077" customFormat="false" ht="15" hidden="false" customHeight="false" outlineLevel="0" collapsed="false"/>
    <row r="69078" customFormat="false" ht="15" hidden="false" customHeight="false" outlineLevel="0" collapsed="false"/>
    <row r="69079" customFormat="false" ht="15" hidden="false" customHeight="false" outlineLevel="0" collapsed="false"/>
    <row r="69080" customFormat="false" ht="15" hidden="false" customHeight="false" outlineLevel="0" collapsed="false"/>
    <row r="69081" customFormat="false" ht="15" hidden="false" customHeight="false" outlineLevel="0" collapsed="false"/>
    <row r="69082" customFormat="false" ht="15" hidden="false" customHeight="false" outlineLevel="0" collapsed="false"/>
    <row r="69083" customFormat="false" ht="15" hidden="false" customHeight="false" outlineLevel="0" collapsed="false"/>
    <row r="69084" customFormat="false" ht="15" hidden="false" customHeight="false" outlineLevel="0" collapsed="false"/>
    <row r="69085" customFormat="false" ht="15" hidden="false" customHeight="false" outlineLevel="0" collapsed="false"/>
    <row r="69086" customFormat="false" ht="15" hidden="false" customHeight="false" outlineLevel="0" collapsed="false"/>
    <row r="69087" customFormat="false" ht="15" hidden="false" customHeight="false" outlineLevel="0" collapsed="false"/>
    <row r="69088" customFormat="false" ht="15" hidden="false" customHeight="false" outlineLevel="0" collapsed="false"/>
    <row r="69089" customFormat="false" ht="15" hidden="false" customHeight="false" outlineLevel="0" collapsed="false"/>
    <row r="69090" customFormat="false" ht="15" hidden="false" customHeight="false" outlineLevel="0" collapsed="false"/>
    <row r="69091" customFormat="false" ht="15" hidden="false" customHeight="false" outlineLevel="0" collapsed="false"/>
    <row r="69092" customFormat="false" ht="15" hidden="false" customHeight="false" outlineLevel="0" collapsed="false"/>
    <row r="69093" customFormat="false" ht="15" hidden="false" customHeight="false" outlineLevel="0" collapsed="false"/>
    <row r="69094" customFormat="false" ht="15" hidden="false" customHeight="false" outlineLevel="0" collapsed="false"/>
    <row r="69095" customFormat="false" ht="15" hidden="false" customHeight="false" outlineLevel="0" collapsed="false"/>
    <row r="69096" customFormat="false" ht="15" hidden="false" customHeight="false" outlineLevel="0" collapsed="false"/>
    <row r="69097" customFormat="false" ht="15" hidden="false" customHeight="false" outlineLevel="0" collapsed="false"/>
    <row r="69098" customFormat="false" ht="15" hidden="false" customHeight="false" outlineLevel="0" collapsed="false"/>
    <row r="69099" customFormat="false" ht="15" hidden="false" customHeight="false" outlineLevel="0" collapsed="false"/>
    <row r="69100" customFormat="false" ht="15" hidden="false" customHeight="false" outlineLevel="0" collapsed="false"/>
    <row r="69101" customFormat="false" ht="15" hidden="false" customHeight="false" outlineLevel="0" collapsed="false"/>
    <row r="69102" customFormat="false" ht="15" hidden="false" customHeight="false" outlineLevel="0" collapsed="false"/>
    <row r="69103" customFormat="false" ht="15" hidden="false" customHeight="false" outlineLevel="0" collapsed="false"/>
    <row r="69104" customFormat="false" ht="15" hidden="false" customHeight="false" outlineLevel="0" collapsed="false"/>
    <row r="69105" customFormat="false" ht="15" hidden="false" customHeight="false" outlineLevel="0" collapsed="false"/>
    <row r="69106" customFormat="false" ht="15" hidden="false" customHeight="false" outlineLevel="0" collapsed="false"/>
    <row r="69107" customFormat="false" ht="15" hidden="false" customHeight="false" outlineLevel="0" collapsed="false"/>
    <row r="69108" customFormat="false" ht="15" hidden="false" customHeight="false" outlineLevel="0" collapsed="false"/>
    <row r="69109" customFormat="false" ht="15" hidden="false" customHeight="false" outlineLevel="0" collapsed="false"/>
    <row r="69110" customFormat="false" ht="15" hidden="false" customHeight="false" outlineLevel="0" collapsed="false"/>
    <row r="69111" customFormat="false" ht="15" hidden="false" customHeight="false" outlineLevel="0" collapsed="false"/>
    <row r="69112" customFormat="false" ht="15" hidden="false" customHeight="false" outlineLevel="0" collapsed="false"/>
    <row r="69113" customFormat="false" ht="15" hidden="false" customHeight="false" outlineLevel="0" collapsed="false"/>
    <row r="69114" customFormat="false" ht="15" hidden="false" customHeight="false" outlineLevel="0" collapsed="false"/>
    <row r="69115" customFormat="false" ht="15" hidden="false" customHeight="false" outlineLevel="0" collapsed="false"/>
    <row r="69116" customFormat="false" ht="15" hidden="false" customHeight="false" outlineLevel="0" collapsed="false"/>
    <row r="69117" customFormat="false" ht="15" hidden="false" customHeight="false" outlineLevel="0" collapsed="false"/>
    <row r="69118" customFormat="false" ht="15" hidden="false" customHeight="false" outlineLevel="0" collapsed="false"/>
    <row r="69119" customFormat="false" ht="15" hidden="false" customHeight="false" outlineLevel="0" collapsed="false"/>
    <row r="69120" customFormat="false" ht="15" hidden="false" customHeight="false" outlineLevel="0" collapsed="false"/>
    <row r="69121" customFormat="false" ht="15" hidden="false" customHeight="false" outlineLevel="0" collapsed="false"/>
    <row r="69122" customFormat="false" ht="15" hidden="false" customHeight="false" outlineLevel="0" collapsed="false"/>
    <row r="69123" customFormat="false" ht="15" hidden="false" customHeight="false" outlineLevel="0" collapsed="false"/>
    <row r="69124" customFormat="false" ht="15" hidden="false" customHeight="false" outlineLevel="0" collapsed="false"/>
    <row r="69125" customFormat="false" ht="15" hidden="false" customHeight="false" outlineLevel="0" collapsed="false"/>
    <row r="69126" customFormat="false" ht="15" hidden="false" customHeight="false" outlineLevel="0" collapsed="false"/>
    <row r="69127" customFormat="false" ht="15" hidden="false" customHeight="false" outlineLevel="0" collapsed="false"/>
    <row r="69128" customFormat="false" ht="15" hidden="false" customHeight="false" outlineLevel="0" collapsed="false"/>
    <row r="69129" customFormat="false" ht="15" hidden="false" customHeight="false" outlineLevel="0" collapsed="false"/>
    <row r="69130" customFormat="false" ht="15" hidden="false" customHeight="false" outlineLevel="0" collapsed="false"/>
    <row r="69131" customFormat="false" ht="15" hidden="false" customHeight="false" outlineLevel="0" collapsed="false"/>
    <row r="69132" customFormat="false" ht="15" hidden="false" customHeight="false" outlineLevel="0" collapsed="false"/>
    <row r="69133" customFormat="false" ht="15" hidden="false" customHeight="false" outlineLevel="0" collapsed="false"/>
    <row r="69134" customFormat="false" ht="15" hidden="false" customHeight="false" outlineLevel="0" collapsed="false"/>
    <row r="69135" customFormat="false" ht="15" hidden="false" customHeight="false" outlineLevel="0" collapsed="false"/>
    <row r="69136" customFormat="false" ht="15" hidden="false" customHeight="false" outlineLevel="0" collapsed="false"/>
    <row r="69137" customFormat="false" ht="15" hidden="false" customHeight="false" outlineLevel="0" collapsed="false"/>
    <row r="69138" customFormat="false" ht="15" hidden="false" customHeight="false" outlineLevel="0" collapsed="false"/>
    <row r="69139" customFormat="false" ht="15" hidden="false" customHeight="false" outlineLevel="0" collapsed="false"/>
    <row r="69140" customFormat="false" ht="15" hidden="false" customHeight="false" outlineLevel="0" collapsed="false"/>
    <row r="69141" customFormat="false" ht="15" hidden="false" customHeight="false" outlineLevel="0" collapsed="false"/>
    <row r="69142" customFormat="false" ht="15" hidden="false" customHeight="false" outlineLevel="0" collapsed="false"/>
    <row r="69143" customFormat="false" ht="15" hidden="false" customHeight="false" outlineLevel="0" collapsed="false"/>
    <row r="69144" customFormat="false" ht="15" hidden="false" customHeight="false" outlineLevel="0" collapsed="false"/>
    <row r="69145" customFormat="false" ht="15" hidden="false" customHeight="false" outlineLevel="0" collapsed="false"/>
    <row r="69146" customFormat="false" ht="15" hidden="false" customHeight="false" outlineLevel="0" collapsed="false"/>
    <row r="69147" customFormat="false" ht="15" hidden="false" customHeight="false" outlineLevel="0" collapsed="false"/>
    <row r="69148" customFormat="false" ht="15" hidden="false" customHeight="false" outlineLevel="0" collapsed="false"/>
    <row r="69149" customFormat="false" ht="15" hidden="false" customHeight="false" outlineLevel="0" collapsed="false"/>
    <row r="69150" customFormat="false" ht="15" hidden="false" customHeight="false" outlineLevel="0" collapsed="false"/>
    <row r="69151" customFormat="false" ht="15" hidden="false" customHeight="false" outlineLevel="0" collapsed="false"/>
    <row r="69152" customFormat="false" ht="15" hidden="false" customHeight="false" outlineLevel="0" collapsed="false"/>
    <row r="69153" customFormat="false" ht="15" hidden="false" customHeight="false" outlineLevel="0" collapsed="false"/>
    <row r="69154" customFormat="false" ht="15" hidden="false" customHeight="false" outlineLevel="0" collapsed="false"/>
    <row r="69155" customFormat="false" ht="15" hidden="false" customHeight="false" outlineLevel="0" collapsed="false"/>
    <row r="69156" customFormat="false" ht="15" hidden="false" customHeight="false" outlineLevel="0" collapsed="false"/>
    <row r="69157" customFormat="false" ht="15" hidden="false" customHeight="false" outlineLevel="0" collapsed="false"/>
    <row r="69158" customFormat="false" ht="15" hidden="false" customHeight="false" outlineLevel="0" collapsed="false"/>
    <row r="69159" customFormat="false" ht="15" hidden="false" customHeight="false" outlineLevel="0" collapsed="false"/>
    <row r="69160" customFormat="false" ht="15" hidden="false" customHeight="false" outlineLevel="0" collapsed="false"/>
    <row r="69161" customFormat="false" ht="15" hidden="false" customHeight="false" outlineLevel="0" collapsed="false"/>
    <row r="69162" customFormat="false" ht="15" hidden="false" customHeight="false" outlineLevel="0" collapsed="false"/>
    <row r="69163" customFormat="false" ht="15" hidden="false" customHeight="false" outlineLevel="0" collapsed="false"/>
    <row r="69164" customFormat="false" ht="15" hidden="false" customHeight="false" outlineLevel="0" collapsed="false"/>
    <row r="69165" customFormat="false" ht="15" hidden="false" customHeight="false" outlineLevel="0" collapsed="false"/>
    <row r="69166" customFormat="false" ht="15" hidden="false" customHeight="false" outlineLevel="0" collapsed="false"/>
    <row r="69167" customFormat="false" ht="15" hidden="false" customHeight="false" outlineLevel="0" collapsed="false"/>
    <row r="69168" customFormat="false" ht="15" hidden="false" customHeight="false" outlineLevel="0" collapsed="false"/>
    <row r="69169" customFormat="false" ht="15" hidden="false" customHeight="false" outlineLevel="0" collapsed="false"/>
    <row r="69170" customFormat="false" ht="15" hidden="false" customHeight="false" outlineLevel="0" collapsed="false"/>
    <row r="69171" customFormat="false" ht="15" hidden="false" customHeight="false" outlineLevel="0" collapsed="false"/>
    <row r="69172" customFormat="false" ht="15" hidden="false" customHeight="false" outlineLevel="0" collapsed="false"/>
    <row r="69173" customFormat="false" ht="15" hidden="false" customHeight="false" outlineLevel="0" collapsed="false"/>
    <row r="69174" customFormat="false" ht="15" hidden="false" customHeight="false" outlineLevel="0" collapsed="false"/>
    <row r="69175" customFormat="false" ht="15" hidden="false" customHeight="false" outlineLevel="0" collapsed="false"/>
    <row r="69176" customFormat="false" ht="15" hidden="false" customHeight="false" outlineLevel="0" collapsed="false"/>
    <row r="69177" customFormat="false" ht="15" hidden="false" customHeight="false" outlineLevel="0" collapsed="false"/>
    <row r="69178" customFormat="false" ht="15" hidden="false" customHeight="false" outlineLevel="0" collapsed="false"/>
    <row r="69179" customFormat="false" ht="15" hidden="false" customHeight="false" outlineLevel="0" collapsed="false"/>
    <row r="69180" customFormat="false" ht="15" hidden="false" customHeight="false" outlineLevel="0" collapsed="false"/>
    <row r="69181" customFormat="false" ht="15" hidden="false" customHeight="false" outlineLevel="0" collapsed="false"/>
    <row r="69182" customFormat="false" ht="15" hidden="false" customHeight="false" outlineLevel="0" collapsed="false"/>
    <row r="69183" customFormat="false" ht="15" hidden="false" customHeight="false" outlineLevel="0" collapsed="false"/>
    <row r="69184" customFormat="false" ht="15" hidden="false" customHeight="false" outlineLevel="0" collapsed="false"/>
    <row r="69185" customFormat="false" ht="15" hidden="false" customHeight="false" outlineLevel="0" collapsed="false"/>
    <row r="69186" customFormat="false" ht="15" hidden="false" customHeight="false" outlineLevel="0" collapsed="false"/>
    <row r="69187" customFormat="false" ht="15" hidden="false" customHeight="false" outlineLevel="0" collapsed="false"/>
    <row r="69188" customFormat="false" ht="15" hidden="false" customHeight="false" outlineLevel="0" collapsed="false"/>
    <row r="69189" customFormat="false" ht="15" hidden="false" customHeight="false" outlineLevel="0" collapsed="false"/>
    <row r="69190" customFormat="false" ht="15" hidden="false" customHeight="false" outlineLevel="0" collapsed="false"/>
    <row r="69191" customFormat="false" ht="15" hidden="false" customHeight="false" outlineLevel="0" collapsed="false"/>
    <row r="69192" customFormat="false" ht="15" hidden="false" customHeight="false" outlineLevel="0" collapsed="false"/>
    <row r="69193" customFormat="false" ht="15" hidden="false" customHeight="false" outlineLevel="0" collapsed="false"/>
    <row r="69194" customFormat="false" ht="15" hidden="false" customHeight="false" outlineLevel="0" collapsed="false"/>
    <row r="69195" customFormat="false" ht="15" hidden="false" customHeight="false" outlineLevel="0" collapsed="false"/>
    <row r="69196" customFormat="false" ht="15" hidden="false" customHeight="false" outlineLevel="0" collapsed="false"/>
    <row r="69197" customFormat="false" ht="15" hidden="false" customHeight="false" outlineLevel="0" collapsed="false"/>
    <row r="69198" customFormat="false" ht="15" hidden="false" customHeight="false" outlineLevel="0" collapsed="false"/>
    <row r="69199" customFormat="false" ht="15" hidden="false" customHeight="false" outlineLevel="0" collapsed="false"/>
    <row r="69200" customFormat="false" ht="15" hidden="false" customHeight="false" outlineLevel="0" collapsed="false"/>
    <row r="69201" customFormat="false" ht="15" hidden="false" customHeight="false" outlineLevel="0" collapsed="false"/>
    <row r="69202" customFormat="false" ht="15" hidden="false" customHeight="false" outlineLevel="0" collapsed="false"/>
    <row r="69203" customFormat="false" ht="15" hidden="false" customHeight="false" outlineLevel="0" collapsed="false"/>
    <row r="69204" customFormat="false" ht="15" hidden="false" customHeight="false" outlineLevel="0" collapsed="false"/>
    <row r="69205" customFormat="false" ht="15" hidden="false" customHeight="false" outlineLevel="0" collapsed="false"/>
    <row r="69206" customFormat="false" ht="15" hidden="false" customHeight="false" outlineLevel="0" collapsed="false"/>
    <row r="69207" customFormat="false" ht="15" hidden="false" customHeight="false" outlineLevel="0" collapsed="false"/>
    <row r="69208" customFormat="false" ht="15" hidden="false" customHeight="false" outlineLevel="0" collapsed="false"/>
    <row r="69209" customFormat="false" ht="15" hidden="false" customHeight="false" outlineLevel="0" collapsed="false"/>
    <row r="69210" customFormat="false" ht="15" hidden="false" customHeight="false" outlineLevel="0" collapsed="false"/>
    <row r="69211" customFormat="false" ht="15" hidden="false" customHeight="false" outlineLevel="0" collapsed="false"/>
    <row r="69212" customFormat="false" ht="15" hidden="false" customHeight="false" outlineLevel="0" collapsed="false"/>
    <row r="69213" customFormat="false" ht="15" hidden="false" customHeight="false" outlineLevel="0" collapsed="false"/>
    <row r="69214" customFormat="false" ht="15" hidden="false" customHeight="false" outlineLevel="0" collapsed="false"/>
    <row r="69215" customFormat="false" ht="15" hidden="false" customHeight="false" outlineLevel="0" collapsed="false"/>
    <row r="69216" customFormat="false" ht="15" hidden="false" customHeight="false" outlineLevel="0" collapsed="false"/>
    <row r="69217" customFormat="false" ht="15" hidden="false" customHeight="false" outlineLevel="0" collapsed="false"/>
    <row r="69218" customFormat="false" ht="15" hidden="false" customHeight="false" outlineLevel="0" collapsed="false"/>
    <row r="69219" customFormat="false" ht="15" hidden="false" customHeight="false" outlineLevel="0" collapsed="false"/>
    <row r="69220" customFormat="false" ht="15" hidden="false" customHeight="false" outlineLevel="0" collapsed="false"/>
    <row r="69221" customFormat="false" ht="15" hidden="false" customHeight="false" outlineLevel="0" collapsed="false"/>
    <row r="69222" customFormat="false" ht="15" hidden="false" customHeight="false" outlineLevel="0" collapsed="false"/>
    <row r="69223" customFormat="false" ht="15" hidden="false" customHeight="false" outlineLevel="0" collapsed="false"/>
    <row r="69224" customFormat="false" ht="15" hidden="false" customHeight="false" outlineLevel="0" collapsed="false"/>
    <row r="69225" customFormat="false" ht="15" hidden="false" customHeight="false" outlineLevel="0" collapsed="false"/>
    <row r="69226" customFormat="false" ht="15" hidden="false" customHeight="false" outlineLevel="0" collapsed="false"/>
    <row r="69227" customFormat="false" ht="15" hidden="false" customHeight="false" outlineLevel="0" collapsed="false"/>
    <row r="69228" customFormat="false" ht="15" hidden="false" customHeight="false" outlineLevel="0" collapsed="false"/>
    <row r="69229" customFormat="false" ht="15" hidden="false" customHeight="false" outlineLevel="0" collapsed="false"/>
    <row r="69230" customFormat="false" ht="15" hidden="false" customHeight="false" outlineLevel="0" collapsed="false"/>
    <row r="69231" customFormat="false" ht="15" hidden="false" customHeight="false" outlineLevel="0" collapsed="false"/>
    <row r="69232" customFormat="false" ht="15" hidden="false" customHeight="false" outlineLevel="0" collapsed="false"/>
    <row r="69233" customFormat="false" ht="15" hidden="false" customHeight="false" outlineLevel="0" collapsed="false"/>
    <row r="69234" customFormat="false" ht="15" hidden="false" customHeight="false" outlineLevel="0" collapsed="false"/>
    <row r="69235" customFormat="false" ht="15" hidden="false" customHeight="false" outlineLevel="0" collapsed="false"/>
    <row r="69236" customFormat="false" ht="15" hidden="false" customHeight="false" outlineLevel="0" collapsed="false"/>
    <row r="69237" customFormat="false" ht="15" hidden="false" customHeight="false" outlineLevel="0" collapsed="false"/>
    <row r="69238" customFormat="false" ht="15" hidden="false" customHeight="false" outlineLevel="0" collapsed="false"/>
    <row r="69239" customFormat="false" ht="15" hidden="false" customHeight="false" outlineLevel="0" collapsed="false"/>
    <row r="69240" customFormat="false" ht="15" hidden="false" customHeight="false" outlineLevel="0" collapsed="false"/>
    <row r="69241" customFormat="false" ht="15" hidden="false" customHeight="false" outlineLevel="0" collapsed="false"/>
    <row r="69242" customFormat="false" ht="15" hidden="false" customHeight="false" outlineLevel="0" collapsed="false"/>
    <row r="69243" customFormat="false" ht="15" hidden="false" customHeight="false" outlineLevel="0" collapsed="false"/>
    <row r="69244" customFormat="false" ht="15" hidden="false" customHeight="false" outlineLevel="0" collapsed="false"/>
    <row r="69245" customFormat="false" ht="15" hidden="false" customHeight="false" outlineLevel="0" collapsed="false"/>
    <row r="69246" customFormat="false" ht="15" hidden="false" customHeight="false" outlineLevel="0" collapsed="false"/>
    <row r="69247" customFormat="false" ht="15" hidden="false" customHeight="false" outlineLevel="0" collapsed="false"/>
    <row r="69248" customFormat="false" ht="15" hidden="false" customHeight="false" outlineLevel="0" collapsed="false"/>
    <row r="69249" customFormat="false" ht="15" hidden="false" customHeight="false" outlineLevel="0" collapsed="false"/>
    <row r="69250" customFormat="false" ht="15" hidden="false" customHeight="false" outlineLevel="0" collapsed="false"/>
    <row r="69251" customFormat="false" ht="15" hidden="false" customHeight="false" outlineLevel="0" collapsed="false"/>
    <row r="69252" customFormat="false" ht="15" hidden="false" customHeight="false" outlineLevel="0" collapsed="false"/>
    <row r="69253" customFormat="false" ht="15" hidden="false" customHeight="false" outlineLevel="0" collapsed="false"/>
    <row r="69254" customFormat="false" ht="15" hidden="false" customHeight="false" outlineLevel="0" collapsed="false"/>
    <row r="69255" customFormat="false" ht="15" hidden="false" customHeight="false" outlineLevel="0" collapsed="false"/>
    <row r="69256" customFormat="false" ht="15" hidden="false" customHeight="false" outlineLevel="0" collapsed="false"/>
    <row r="69257" customFormat="false" ht="15" hidden="false" customHeight="false" outlineLevel="0" collapsed="false"/>
    <row r="69258" customFormat="false" ht="15" hidden="false" customHeight="false" outlineLevel="0" collapsed="false"/>
    <row r="69259" customFormat="false" ht="15" hidden="false" customHeight="false" outlineLevel="0" collapsed="false"/>
    <row r="69260" customFormat="false" ht="15" hidden="false" customHeight="false" outlineLevel="0" collapsed="false"/>
    <row r="69261" customFormat="false" ht="15" hidden="false" customHeight="false" outlineLevel="0" collapsed="false"/>
    <row r="69262" customFormat="false" ht="15" hidden="false" customHeight="false" outlineLevel="0" collapsed="false"/>
    <row r="69263" customFormat="false" ht="15" hidden="false" customHeight="false" outlineLevel="0" collapsed="false"/>
    <row r="69264" customFormat="false" ht="15" hidden="false" customHeight="false" outlineLevel="0" collapsed="false"/>
    <row r="69265" customFormat="false" ht="15" hidden="false" customHeight="false" outlineLevel="0" collapsed="false"/>
    <row r="69266" customFormat="false" ht="15" hidden="false" customHeight="false" outlineLevel="0" collapsed="false"/>
    <row r="69267" customFormat="false" ht="15" hidden="false" customHeight="false" outlineLevel="0" collapsed="false"/>
    <row r="69268" customFormat="false" ht="15" hidden="false" customHeight="false" outlineLevel="0" collapsed="false"/>
    <row r="69269" customFormat="false" ht="15" hidden="false" customHeight="false" outlineLevel="0" collapsed="false"/>
    <row r="69270" customFormat="false" ht="15" hidden="false" customHeight="false" outlineLevel="0" collapsed="false"/>
    <row r="69271" customFormat="false" ht="15" hidden="false" customHeight="false" outlineLevel="0" collapsed="false"/>
    <row r="69272" customFormat="false" ht="15" hidden="false" customHeight="false" outlineLevel="0" collapsed="false"/>
    <row r="69273" customFormat="false" ht="15" hidden="false" customHeight="false" outlineLevel="0" collapsed="false"/>
    <row r="69274" customFormat="false" ht="15" hidden="false" customHeight="false" outlineLevel="0" collapsed="false"/>
    <row r="69275" customFormat="false" ht="15" hidden="false" customHeight="false" outlineLevel="0" collapsed="false"/>
    <row r="69276" customFormat="false" ht="15" hidden="false" customHeight="false" outlineLevel="0" collapsed="false"/>
    <row r="69277" customFormat="false" ht="15" hidden="false" customHeight="false" outlineLevel="0" collapsed="false"/>
    <row r="69278" customFormat="false" ht="15" hidden="false" customHeight="false" outlineLevel="0" collapsed="false"/>
    <row r="69279" customFormat="false" ht="15" hidden="false" customHeight="false" outlineLevel="0" collapsed="false"/>
    <row r="69280" customFormat="false" ht="15" hidden="false" customHeight="false" outlineLevel="0" collapsed="false"/>
    <row r="69281" customFormat="false" ht="15" hidden="false" customHeight="false" outlineLevel="0" collapsed="false"/>
    <row r="69282" customFormat="false" ht="15" hidden="false" customHeight="false" outlineLevel="0" collapsed="false"/>
    <row r="69283" customFormat="false" ht="15" hidden="false" customHeight="false" outlineLevel="0" collapsed="false"/>
    <row r="69284" customFormat="false" ht="15" hidden="false" customHeight="false" outlineLevel="0" collapsed="false"/>
    <row r="69285" customFormat="false" ht="15" hidden="false" customHeight="false" outlineLevel="0" collapsed="false"/>
    <row r="69286" customFormat="false" ht="15" hidden="false" customHeight="false" outlineLevel="0" collapsed="false"/>
    <row r="69287" customFormat="false" ht="15" hidden="false" customHeight="false" outlineLevel="0" collapsed="false"/>
    <row r="69288" customFormat="false" ht="15" hidden="false" customHeight="false" outlineLevel="0" collapsed="false"/>
    <row r="69289" customFormat="false" ht="15" hidden="false" customHeight="false" outlineLevel="0" collapsed="false"/>
    <row r="69290" customFormat="false" ht="15" hidden="false" customHeight="false" outlineLevel="0" collapsed="false"/>
    <row r="69291" customFormat="false" ht="15" hidden="false" customHeight="false" outlineLevel="0" collapsed="false"/>
    <row r="69292" customFormat="false" ht="15" hidden="false" customHeight="false" outlineLevel="0" collapsed="false"/>
    <row r="69293" customFormat="false" ht="15" hidden="false" customHeight="false" outlineLevel="0" collapsed="false"/>
    <row r="69294" customFormat="false" ht="15" hidden="false" customHeight="false" outlineLevel="0" collapsed="false"/>
    <row r="69295" customFormat="false" ht="15" hidden="false" customHeight="false" outlineLevel="0" collapsed="false"/>
    <row r="69296" customFormat="false" ht="15" hidden="false" customHeight="false" outlineLevel="0" collapsed="false"/>
    <row r="69297" customFormat="false" ht="15" hidden="false" customHeight="false" outlineLevel="0" collapsed="false"/>
    <row r="69298" customFormat="false" ht="15" hidden="false" customHeight="false" outlineLevel="0" collapsed="false"/>
    <row r="69299" customFormat="false" ht="15" hidden="false" customHeight="false" outlineLevel="0" collapsed="false"/>
    <row r="69300" customFormat="false" ht="15" hidden="false" customHeight="false" outlineLevel="0" collapsed="false"/>
    <row r="69301" customFormat="false" ht="15" hidden="false" customHeight="false" outlineLevel="0" collapsed="false"/>
    <row r="69302" customFormat="false" ht="15" hidden="false" customHeight="false" outlineLevel="0" collapsed="false"/>
    <row r="69303" customFormat="false" ht="15" hidden="false" customHeight="false" outlineLevel="0" collapsed="false"/>
    <row r="69304" customFormat="false" ht="15" hidden="false" customHeight="false" outlineLevel="0" collapsed="false"/>
    <row r="69305" customFormat="false" ht="15" hidden="false" customHeight="false" outlineLevel="0" collapsed="false"/>
    <row r="69306" customFormat="false" ht="15" hidden="false" customHeight="false" outlineLevel="0" collapsed="false"/>
    <row r="69307" customFormat="false" ht="15" hidden="false" customHeight="false" outlineLevel="0" collapsed="false"/>
    <row r="69308" customFormat="false" ht="15" hidden="false" customHeight="false" outlineLevel="0" collapsed="false"/>
    <row r="69309" customFormat="false" ht="15" hidden="false" customHeight="false" outlineLevel="0" collapsed="false"/>
    <row r="69310" customFormat="false" ht="15" hidden="false" customHeight="false" outlineLevel="0" collapsed="false"/>
    <row r="69311" customFormat="false" ht="15" hidden="false" customHeight="false" outlineLevel="0" collapsed="false"/>
    <row r="69312" customFormat="false" ht="15" hidden="false" customHeight="false" outlineLevel="0" collapsed="false"/>
    <row r="69313" customFormat="false" ht="15" hidden="false" customHeight="false" outlineLevel="0" collapsed="false"/>
    <row r="69314" customFormat="false" ht="15" hidden="false" customHeight="false" outlineLevel="0" collapsed="false"/>
    <row r="69315" customFormat="false" ht="15" hidden="false" customHeight="false" outlineLevel="0" collapsed="false"/>
    <row r="69316" customFormat="false" ht="15" hidden="false" customHeight="false" outlineLevel="0" collapsed="false"/>
    <row r="69317" customFormat="false" ht="15" hidden="false" customHeight="false" outlineLevel="0" collapsed="false"/>
    <row r="69318" customFormat="false" ht="15" hidden="false" customHeight="false" outlineLevel="0" collapsed="false"/>
    <row r="69319" customFormat="false" ht="15" hidden="false" customHeight="false" outlineLevel="0" collapsed="false"/>
    <row r="69320" customFormat="false" ht="15" hidden="false" customHeight="false" outlineLevel="0" collapsed="false"/>
    <row r="69321" customFormat="false" ht="15" hidden="false" customHeight="false" outlineLevel="0" collapsed="false"/>
    <row r="69322" customFormat="false" ht="15" hidden="false" customHeight="false" outlineLevel="0" collapsed="false"/>
    <row r="69323" customFormat="false" ht="15" hidden="false" customHeight="false" outlineLevel="0" collapsed="false"/>
    <row r="69324" customFormat="false" ht="15" hidden="false" customHeight="false" outlineLevel="0" collapsed="false"/>
    <row r="69325" customFormat="false" ht="15" hidden="false" customHeight="false" outlineLevel="0" collapsed="false"/>
    <row r="69326" customFormat="false" ht="15" hidden="false" customHeight="false" outlineLevel="0" collapsed="false"/>
    <row r="69327" customFormat="false" ht="15" hidden="false" customHeight="false" outlineLevel="0" collapsed="false"/>
    <row r="69328" customFormat="false" ht="15" hidden="false" customHeight="false" outlineLevel="0" collapsed="false"/>
    <row r="69329" customFormat="false" ht="15" hidden="false" customHeight="false" outlineLevel="0" collapsed="false"/>
    <row r="69330" customFormat="false" ht="15" hidden="false" customHeight="false" outlineLevel="0" collapsed="false"/>
    <row r="69331" customFormat="false" ht="15" hidden="false" customHeight="false" outlineLevel="0" collapsed="false"/>
    <row r="69332" customFormat="false" ht="15" hidden="false" customHeight="false" outlineLevel="0" collapsed="false"/>
    <row r="69333" customFormat="false" ht="15" hidden="false" customHeight="false" outlineLevel="0" collapsed="false"/>
    <row r="69334" customFormat="false" ht="15" hidden="false" customHeight="false" outlineLevel="0" collapsed="false"/>
    <row r="69335" customFormat="false" ht="15" hidden="false" customHeight="false" outlineLevel="0" collapsed="false"/>
    <row r="69336" customFormat="false" ht="15" hidden="false" customHeight="false" outlineLevel="0" collapsed="false"/>
    <row r="69337" customFormat="false" ht="15" hidden="false" customHeight="false" outlineLevel="0" collapsed="false"/>
    <row r="69338" customFormat="false" ht="15" hidden="false" customHeight="false" outlineLevel="0" collapsed="false"/>
    <row r="69339" customFormat="false" ht="15" hidden="false" customHeight="false" outlineLevel="0" collapsed="false"/>
    <row r="69340" customFormat="false" ht="15" hidden="false" customHeight="false" outlineLevel="0" collapsed="false"/>
    <row r="69341" customFormat="false" ht="15" hidden="false" customHeight="false" outlineLevel="0" collapsed="false"/>
    <row r="69342" customFormat="false" ht="15" hidden="false" customHeight="false" outlineLevel="0" collapsed="false"/>
    <row r="69343" customFormat="false" ht="15" hidden="false" customHeight="false" outlineLevel="0" collapsed="false"/>
    <row r="69344" customFormat="false" ht="15" hidden="false" customHeight="false" outlineLevel="0" collapsed="false"/>
    <row r="69345" customFormat="false" ht="15" hidden="false" customHeight="false" outlineLevel="0" collapsed="false"/>
    <row r="69346" customFormat="false" ht="15" hidden="false" customHeight="false" outlineLevel="0" collapsed="false"/>
    <row r="69347" customFormat="false" ht="15" hidden="false" customHeight="false" outlineLevel="0" collapsed="false"/>
    <row r="69348" customFormat="false" ht="15" hidden="false" customHeight="false" outlineLevel="0" collapsed="false"/>
    <row r="69349" customFormat="false" ht="15" hidden="false" customHeight="false" outlineLevel="0" collapsed="false"/>
    <row r="69350" customFormat="false" ht="15" hidden="false" customHeight="false" outlineLevel="0" collapsed="false"/>
    <row r="69351" customFormat="false" ht="15" hidden="false" customHeight="false" outlineLevel="0" collapsed="false"/>
    <row r="69352" customFormat="false" ht="15" hidden="false" customHeight="false" outlineLevel="0" collapsed="false"/>
    <row r="69353" customFormat="false" ht="15" hidden="false" customHeight="false" outlineLevel="0" collapsed="false"/>
    <row r="69354" customFormat="false" ht="15" hidden="false" customHeight="false" outlineLevel="0" collapsed="false"/>
    <row r="69355" customFormat="false" ht="15" hidden="false" customHeight="false" outlineLevel="0" collapsed="false"/>
    <row r="69356" customFormat="false" ht="15" hidden="false" customHeight="false" outlineLevel="0" collapsed="false"/>
    <row r="69357" customFormat="false" ht="15" hidden="false" customHeight="false" outlineLevel="0" collapsed="false"/>
    <row r="69358" customFormat="false" ht="15" hidden="false" customHeight="false" outlineLevel="0" collapsed="false"/>
    <row r="69359" customFormat="false" ht="15" hidden="false" customHeight="false" outlineLevel="0" collapsed="false"/>
    <row r="69360" customFormat="false" ht="15" hidden="false" customHeight="false" outlineLevel="0" collapsed="false"/>
    <row r="69361" customFormat="false" ht="15" hidden="false" customHeight="false" outlineLevel="0" collapsed="false"/>
    <row r="69362" customFormat="false" ht="15" hidden="false" customHeight="false" outlineLevel="0" collapsed="false"/>
    <row r="69363" customFormat="false" ht="15" hidden="false" customHeight="false" outlineLevel="0" collapsed="false"/>
    <row r="69364" customFormat="false" ht="15" hidden="false" customHeight="false" outlineLevel="0" collapsed="false"/>
    <row r="69365" customFormat="false" ht="15" hidden="false" customHeight="false" outlineLevel="0" collapsed="false"/>
    <row r="69366" customFormat="false" ht="15" hidden="false" customHeight="false" outlineLevel="0" collapsed="false"/>
    <row r="69367" customFormat="false" ht="15" hidden="false" customHeight="false" outlineLevel="0" collapsed="false"/>
    <row r="69368" customFormat="false" ht="15" hidden="false" customHeight="false" outlineLevel="0" collapsed="false"/>
    <row r="69369" customFormat="false" ht="15" hidden="false" customHeight="false" outlineLevel="0" collapsed="false"/>
    <row r="69370" customFormat="false" ht="15" hidden="false" customHeight="false" outlineLevel="0" collapsed="false"/>
    <row r="69371" customFormat="false" ht="15" hidden="false" customHeight="false" outlineLevel="0" collapsed="false"/>
    <row r="69372" customFormat="false" ht="15" hidden="false" customHeight="false" outlineLevel="0" collapsed="false"/>
    <row r="69373" customFormat="false" ht="15" hidden="false" customHeight="false" outlineLevel="0" collapsed="false"/>
    <row r="69374" customFormat="false" ht="15" hidden="false" customHeight="false" outlineLevel="0" collapsed="false"/>
    <row r="69375" customFormat="false" ht="15" hidden="false" customHeight="false" outlineLevel="0" collapsed="false"/>
    <row r="69376" customFormat="false" ht="15" hidden="false" customHeight="false" outlineLevel="0" collapsed="false"/>
    <row r="69377" customFormat="false" ht="15" hidden="false" customHeight="false" outlineLevel="0" collapsed="false"/>
    <row r="69378" customFormat="false" ht="15" hidden="false" customHeight="false" outlineLevel="0" collapsed="false"/>
    <row r="69379" customFormat="false" ht="15" hidden="false" customHeight="false" outlineLevel="0" collapsed="false"/>
    <row r="69380" customFormat="false" ht="15" hidden="false" customHeight="false" outlineLevel="0" collapsed="false"/>
    <row r="69381" customFormat="false" ht="15" hidden="false" customHeight="false" outlineLevel="0" collapsed="false"/>
    <row r="69382" customFormat="false" ht="15" hidden="false" customHeight="false" outlineLevel="0" collapsed="false"/>
    <row r="69383" customFormat="false" ht="15" hidden="false" customHeight="false" outlineLevel="0" collapsed="false"/>
    <row r="69384" customFormat="false" ht="15" hidden="false" customHeight="false" outlineLevel="0" collapsed="false"/>
    <row r="69385" customFormat="false" ht="15" hidden="false" customHeight="false" outlineLevel="0" collapsed="false"/>
    <row r="69386" customFormat="false" ht="15" hidden="false" customHeight="false" outlineLevel="0" collapsed="false"/>
    <row r="69387" customFormat="false" ht="15" hidden="false" customHeight="false" outlineLevel="0" collapsed="false"/>
    <row r="69388" customFormat="false" ht="15" hidden="false" customHeight="false" outlineLevel="0" collapsed="false"/>
    <row r="69389" customFormat="false" ht="15" hidden="false" customHeight="false" outlineLevel="0" collapsed="false"/>
    <row r="69390" customFormat="false" ht="15" hidden="false" customHeight="false" outlineLevel="0" collapsed="false"/>
    <row r="69391" customFormat="false" ht="15" hidden="false" customHeight="false" outlineLevel="0" collapsed="false"/>
    <row r="69392" customFormat="false" ht="15" hidden="false" customHeight="false" outlineLevel="0" collapsed="false"/>
    <row r="69393" customFormat="false" ht="15" hidden="false" customHeight="false" outlineLevel="0" collapsed="false"/>
    <row r="69394" customFormat="false" ht="15" hidden="false" customHeight="false" outlineLevel="0" collapsed="false"/>
    <row r="69395" customFormat="false" ht="15" hidden="false" customHeight="false" outlineLevel="0" collapsed="false"/>
    <row r="69396" customFormat="false" ht="15" hidden="false" customHeight="false" outlineLevel="0" collapsed="false"/>
    <row r="69397" customFormat="false" ht="15" hidden="false" customHeight="false" outlineLevel="0" collapsed="false"/>
    <row r="69398" customFormat="false" ht="15" hidden="false" customHeight="false" outlineLevel="0" collapsed="false"/>
    <row r="69399" customFormat="false" ht="15" hidden="false" customHeight="false" outlineLevel="0" collapsed="false"/>
    <row r="69400" customFormat="false" ht="15" hidden="false" customHeight="false" outlineLevel="0" collapsed="false"/>
    <row r="69401" customFormat="false" ht="15" hidden="false" customHeight="false" outlineLevel="0" collapsed="false"/>
    <row r="69402" customFormat="false" ht="15" hidden="false" customHeight="false" outlineLevel="0" collapsed="false"/>
    <row r="69403" customFormat="false" ht="15" hidden="false" customHeight="false" outlineLevel="0" collapsed="false"/>
    <row r="69404" customFormat="false" ht="15" hidden="false" customHeight="false" outlineLevel="0" collapsed="false"/>
    <row r="69405" customFormat="false" ht="15" hidden="false" customHeight="false" outlineLevel="0" collapsed="false"/>
    <row r="69406" customFormat="false" ht="15" hidden="false" customHeight="false" outlineLevel="0" collapsed="false"/>
    <row r="69407" customFormat="false" ht="15" hidden="false" customHeight="false" outlineLevel="0" collapsed="false"/>
    <row r="69408" customFormat="false" ht="15" hidden="false" customHeight="false" outlineLevel="0" collapsed="false"/>
    <row r="69409" customFormat="false" ht="15" hidden="false" customHeight="false" outlineLevel="0" collapsed="false"/>
    <row r="69410" customFormat="false" ht="15" hidden="false" customHeight="false" outlineLevel="0" collapsed="false"/>
    <row r="69411" customFormat="false" ht="15" hidden="false" customHeight="false" outlineLevel="0" collapsed="false"/>
    <row r="69412" customFormat="false" ht="15" hidden="false" customHeight="false" outlineLevel="0" collapsed="false"/>
    <row r="69413" customFormat="false" ht="15" hidden="false" customHeight="false" outlineLevel="0" collapsed="false"/>
    <row r="69414" customFormat="false" ht="15" hidden="false" customHeight="false" outlineLevel="0" collapsed="false"/>
    <row r="69415" customFormat="false" ht="15" hidden="false" customHeight="false" outlineLevel="0" collapsed="false"/>
    <row r="69416" customFormat="false" ht="15" hidden="false" customHeight="false" outlineLevel="0" collapsed="false"/>
    <row r="69417" customFormat="false" ht="15" hidden="false" customHeight="false" outlineLevel="0" collapsed="false"/>
    <row r="69418" customFormat="false" ht="15" hidden="false" customHeight="false" outlineLevel="0" collapsed="false"/>
    <row r="69419" customFormat="false" ht="15" hidden="false" customHeight="false" outlineLevel="0" collapsed="false"/>
    <row r="69420" customFormat="false" ht="15" hidden="false" customHeight="false" outlineLevel="0" collapsed="false"/>
    <row r="69421" customFormat="false" ht="15" hidden="false" customHeight="false" outlineLevel="0" collapsed="false"/>
    <row r="69422" customFormat="false" ht="15" hidden="false" customHeight="false" outlineLevel="0" collapsed="false"/>
    <row r="69423" customFormat="false" ht="15" hidden="false" customHeight="false" outlineLevel="0" collapsed="false"/>
    <row r="69424" customFormat="false" ht="15" hidden="false" customHeight="false" outlineLevel="0" collapsed="false"/>
    <row r="69425" customFormat="false" ht="15" hidden="false" customHeight="false" outlineLevel="0" collapsed="false"/>
    <row r="69426" customFormat="false" ht="15" hidden="false" customHeight="false" outlineLevel="0" collapsed="false"/>
    <row r="69427" customFormat="false" ht="15" hidden="false" customHeight="false" outlineLevel="0" collapsed="false"/>
    <row r="69428" customFormat="false" ht="15" hidden="false" customHeight="false" outlineLevel="0" collapsed="false"/>
    <row r="69429" customFormat="false" ht="15" hidden="false" customHeight="false" outlineLevel="0" collapsed="false"/>
    <row r="69430" customFormat="false" ht="15" hidden="false" customHeight="false" outlineLevel="0" collapsed="false"/>
    <row r="69431" customFormat="false" ht="15" hidden="false" customHeight="false" outlineLevel="0" collapsed="false"/>
    <row r="69432" customFormat="false" ht="15" hidden="false" customHeight="false" outlineLevel="0" collapsed="false"/>
    <row r="69433" customFormat="false" ht="15" hidden="false" customHeight="false" outlineLevel="0" collapsed="false"/>
    <row r="69434" customFormat="false" ht="15" hidden="false" customHeight="false" outlineLevel="0" collapsed="false"/>
    <row r="69435" customFormat="false" ht="15" hidden="false" customHeight="false" outlineLevel="0" collapsed="false"/>
    <row r="69436" customFormat="false" ht="15" hidden="false" customHeight="false" outlineLevel="0" collapsed="false"/>
    <row r="69437" customFormat="false" ht="15" hidden="false" customHeight="false" outlineLevel="0" collapsed="false"/>
    <row r="69438" customFormat="false" ht="15" hidden="false" customHeight="false" outlineLevel="0" collapsed="false"/>
    <row r="69439" customFormat="false" ht="15" hidden="false" customHeight="false" outlineLevel="0" collapsed="false"/>
    <row r="69440" customFormat="false" ht="15" hidden="false" customHeight="false" outlineLevel="0" collapsed="false"/>
    <row r="69441" customFormat="false" ht="15" hidden="false" customHeight="false" outlineLevel="0" collapsed="false"/>
    <row r="69442" customFormat="false" ht="15" hidden="false" customHeight="false" outlineLevel="0" collapsed="false"/>
    <row r="69443" customFormat="false" ht="15" hidden="false" customHeight="false" outlineLevel="0" collapsed="false"/>
    <row r="69444" customFormat="false" ht="15" hidden="false" customHeight="false" outlineLevel="0" collapsed="false"/>
    <row r="69445" customFormat="false" ht="15" hidden="false" customHeight="false" outlineLevel="0" collapsed="false"/>
    <row r="69446" customFormat="false" ht="15" hidden="false" customHeight="false" outlineLevel="0" collapsed="false"/>
    <row r="69447" customFormat="false" ht="15" hidden="false" customHeight="false" outlineLevel="0" collapsed="false"/>
    <row r="69448" customFormat="false" ht="15" hidden="false" customHeight="false" outlineLevel="0" collapsed="false"/>
    <row r="69449" customFormat="false" ht="15" hidden="false" customHeight="false" outlineLevel="0" collapsed="false"/>
    <row r="69450" customFormat="false" ht="15" hidden="false" customHeight="false" outlineLevel="0" collapsed="false"/>
    <row r="69451" customFormat="false" ht="15" hidden="false" customHeight="false" outlineLevel="0" collapsed="false"/>
    <row r="69452" customFormat="false" ht="15" hidden="false" customHeight="false" outlineLevel="0" collapsed="false"/>
    <row r="69453" customFormat="false" ht="15" hidden="false" customHeight="false" outlineLevel="0" collapsed="false"/>
    <row r="69454" customFormat="false" ht="15" hidden="false" customHeight="false" outlineLevel="0" collapsed="false"/>
    <row r="69455" customFormat="false" ht="15" hidden="false" customHeight="false" outlineLevel="0" collapsed="false"/>
    <row r="69456" customFormat="false" ht="15" hidden="false" customHeight="false" outlineLevel="0" collapsed="false"/>
    <row r="69457" customFormat="false" ht="15" hidden="false" customHeight="false" outlineLevel="0" collapsed="false"/>
    <row r="69458" customFormat="false" ht="15" hidden="false" customHeight="false" outlineLevel="0" collapsed="false"/>
    <row r="69459" customFormat="false" ht="15" hidden="false" customHeight="false" outlineLevel="0" collapsed="false"/>
    <row r="69460" customFormat="false" ht="15" hidden="false" customHeight="false" outlineLevel="0" collapsed="false"/>
    <row r="69461" customFormat="false" ht="15" hidden="false" customHeight="false" outlineLevel="0" collapsed="false"/>
    <row r="69462" customFormat="false" ht="15" hidden="false" customHeight="false" outlineLevel="0" collapsed="false"/>
    <row r="69463" customFormat="false" ht="15" hidden="false" customHeight="false" outlineLevel="0" collapsed="false"/>
    <row r="69464" customFormat="false" ht="15" hidden="false" customHeight="false" outlineLevel="0" collapsed="false"/>
    <row r="69465" customFormat="false" ht="15" hidden="false" customHeight="false" outlineLevel="0" collapsed="false"/>
    <row r="69466" customFormat="false" ht="15" hidden="false" customHeight="false" outlineLevel="0" collapsed="false"/>
    <row r="69467" customFormat="false" ht="15" hidden="false" customHeight="false" outlineLevel="0" collapsed="false"/>
    <row r="69468" customFormat="false" ht="15" hidden="false" customHeight="false" outlineLevel="0" collapsed="false"/>
    <row r="69469" customFormat="false" ht="15" hidden="false" customHeight="false" outlineLevel="0" collapsed="false"/>
    <row r="69470" customFormat="false" ht="15" hidden="false" customHeight="false" outlineLevel="0" collapsed="false"/>
    <row r="69471" customFormat="false" ht="15" hidden="false" customHeight="false" outlineLevel="0" collapsed="false"/>
    <row r="69472" customFormat="false" ht="15" hidden="false" customHeight="false" outlineLevel="0" collapsed="false"/>
    <row r="69473" customFormat="false" ht="15" hidden="false" customHeight="false" outlineLevel="0" collapsed="false"/>
    <row r="69474" customFormat="false" ht="15" hidden="false" customHeight="false" outlineLevel="0" collapsed="false"/>
    <row r="69475" customFormat="false" ht="15" hidden="false" customHeight="false" outlineLevel="0" collapsed="false"/>
    <row r="69476" customFormat="false" ht="15" hidden="false" customHeight="false" outlineLevel="0" collapsed="false"/>
    <row r="69477" customFormat="false" ht="15" hidden="false" customHeight="false" outlineLevel="0" collapsed="false"/>
    <row r="69478" customFormat="false" ht="15" hidden="false" customHeight="false" outlineLevel="0" collapsed="false"/>
    <row r="69479" customFormat="false" ht="15" hidden="false" customHeight="false" outlineLevel="0" collapsed="false"/>
    <row r="69480" customFormat="false" ht="15" hidden="false" customHeight="false" outlineLevel="0" collapsed="false"/>
    <row r="69481" customFormat="false" ht="15" hidden="false" customHeight="false" outlineLevel="0" collapsed="false"/>
    <row r="69482" customFormat="false" ht="15" hidden="false" customHeight="false" outlineLevel="0" collapsed="false"/>
    <row r="69483" customFormat="false" ht="15" hidden="false" customHeight="false" outlineLevel="0" collapsed="false"/>
    <row r="69484" customFormat="false" ht="15" hidden="false" customHeight="false" outlineLevel="0" collapsed="false"/>
    <row r="69485" customFormat="false" ht="15" hidden="false" customHeight="false" outlineLevel="0" collapsed="false"/>
    <row r="69486" customFormat="false" ht="15" hidden="false" customHeight="false" outlineLevel="0" collapsed="false"/>
    <row r="69487" customFormat="false" ht="15" hidden="false" customHeight="false" outlineLevel="0" collapsed="false"/>
    <row r="69488" customFormat="false" ht="15" hidden="false" customHeight="false" outlineLevel="0" collapsed="false"/>
    <row r="69489" customFormat="false" ht="15" hidden="false" customHeight="false" outlineLevel="0" collapsed="false"/>
    <row r="69490" customFormat="false" ht="15" hidden="false" customHeight="false" outlineLevel="0" collapsed="false"/>
    <row r="69491" customFormat="false" ht="15" hidden="false" customHeight="false" outlineLevel="0" collapsed="false"/>
    <row r="69492" customFormat="false" ht="15" hidden="false" customHeight="false" outlineLevel="0" collapsed="false"/>
    <row r="69493" customFormat="false" ht="15" hidden="false" customHeight="false" outlineLevel="0" collapsed="false"/>
    <row r="69494" customFormat="false" ht="15" hidden="false" customHeight="false" outlineLevel="0" collapsed="false"/>
    <row r="69495" customFormat="false" ht="15" hidden="false" customHeight="false" outlineLevel="0" collapsed="false"/>
    <row r="69496" customFormat="false" ht="15" hidden="false" customHeight="false" outlineLevel="0" collapsed="false"/>
    <row r="69497" customFormat="false" ht="15" hidden="false" customHeight="false" outlineLevel="0" collapsed="false"/>
    <row r="69498" customFormat="false" ht="15" hidden="false" customHeight="false" outlineLevel="0" collapsed="false"/>
    <row r="69499" customFormat="false" ht="15" hidden="false" customHeight="false" outlineLevel="0" collapsed="false"/>
    <row r="69500" customFormat="false" ht="15" hidden="false" customHeight="false" outlineLevel="0" collapsed="false"/>
    <row r="69501" customFormat="false" ht="15" hidden="false" customHeight="false" outlineLevel="0" collapsed="false"/>
    <row r="69502" customFormat="false" ht="15" hidden="false" customHeight="false" outlineLevel="0" collapsed="false"/>
    <row r="69503" customFormat="false" ht="15" hidden="false" customHeight="false" outlineLevel="0" collapsed="false"/>
    <row r="69504" customFormat="false" ht="15" hidden="false" customHeight="false" outlineLevel="0" collapsed="false"/>
    <row r="69505" customFormat="false" ht="15" hidden="false" customHeight="false" outlineLevel="0" collapsed="false"/>
    <row r="69506" customFormat="false" ht="15" hidden="false" customHeight="false" outlineLevel="0" collapsed="false"/>
    <row r="69507" customFormat="false" ht="15" hidden="false" customHeight="false" outlineLevel="0" collapsed="false"/>
    <row r="69508" customFormat="false" ht="15" hidden="false" customHeight="false" outlineLevel="0" collapsed="false"/>
    <row r="69509" customFormat="false" ht="15" hidden="false" customHeight="false" outlineLevel="0" collapsed="false"/>
    <row r="69510" customFormat="false" ht="15" hidden="false" customHeight="false" outlineLevel="0" collapsed="false"/>
    <row r="69511" customFormat="false" ht="15" hidden="false" customHeight="false" outlineLevel="0" collapsed="false"/>
    <row r="69512" customFormat="false" ht="15" hidden="false" customHeight="false" outlineLevel="0" collapsed="false"/>
    <row r="69513" customFormat="false" ht="15" hidden="false" customHeight="false" outlineLevel="0" collapsed="false"/>
    <row r="69514" customFormat="false" ht="15" hidden="false" customHeight="false" outlineLevel="0" collapsed="false"/>
    <row r="69515" customFormat="false" ht="15" hidden="false" customHeight="false" outlineLevel="0" collapsed="false"/>
    <row r="69516" customFormat="false" ht="15" hidden="false" customHeight="false" outlineLevel="0" collapsed="false"/>
    <row r="69517" customFormat="false" ht="15" hidden="false" customHeight="false" outlineLevel="0" collapsed="false"/>
    <row r="69518" customFormat="false" ht="15" hidden="false" customHeight="false" outlineLevel="0" collapsed="false"/>
    <row r="69519" customFormat="false" ht="15" hidden="false" customHeight="false" outlineLevel="0" collapsed="false"/>
    <row r="69520" customFormat="false" ht="15" hidden="false" customHeight="false" outlineLevel="0" collapsed="false"/>
    <row r="69521" customFormat="false" ht="15" hidden="false" customHeight="false" outlineLevel="0" collapsed="false"/>
    <row r="69522" customFormat="false" ht="15" hidden="false" customHeight="false" outlineLevel="0" collapsed="false"/>
    <row r="69523" customFormat="false" ht="15" hidden="false" customHeight="false" outlineLevel="0" collapsed="false"/>
    <row r="69524" customFormat="false" ht="15" hidden="false" customHeight="false" outlineLevel="0" collapsed="false"/>
    <row r="69525" customFormat="false" ht="15" hidden="false" customHeight="false" outlineLevel="0" collapsed="false"/>
    <row r="69526" customFormat="false" ht="15" hidden="false" customHeight="false" outlineLevel="0" collapsed="false"/>
    <row r="69527" customFormat="false" ht="15" hidden="false" customHeight="false" outlineLevel="0" collapsed="false"/>
    <row r="69528" customFormat="false" ht="15" hidden="false" customHeight="false" outlineLevel="0" collapsed="false"/>
    <row r="69529" customFormat="false" ht="15" hidden="false" customHeight="false" outlineLevel="0" collapsed="false"/>
    <row r="69530" customFormat="false" ht="15" hidden="false" customHeight="false" outlineLevel="0" collapsed="false"/>
    <row r="69531" customFormat="false" ht="15" hidden="false" customHeight="false" outlineLevel="0" collapsed="false"/>
    <row r="69532" customFormat="false" ht="15" hidden="false" customHeight="false" outlineLevel="0" collapsed="false"/>
    <row r="69533" customFormat="false" ht="15" hidden="false" customHeight="false" outlineLevel="0" collapsed="false"/>
    <row r="69534" customFormat="false" ht="15" hidden="false" customHeight="false" outlineLevel="0" collapsed="false"/>
    <row r="69535" customFormat="false" ht="15" hidden="false" customHeight="false" outlineLevel="0" collapsed="false"/>
    <row r="69536" customFormat="false" ht="15" hidden="false" customHeight="false" outlineLevel="0" collapsed="false"/>
    <row r="69537" customFormat="false" ht="15" hidden="false" customHeight="false" outlineLevel="0" collapsed="false"/>
    <row r="69538" customFormat="false" ht="15" hidden="false" customHeight="false" outlineLevel="0" collapsed="false"/>
    <row r="69539" customFormat="false" ht="15" hidden="false" customHeight="false" outlineLevel="0" collapsed="false"/>
    <row r="69540" customFormat="false" ht="15" hidden="false" customHeight="false" outlineLevel="0" collapsed="false"/>
    <row r="69541" customFormat="false" ht="15" hidden="false" customHeight="false" outlineLevel="0" collapsed="false"/>
    <row r="69542" customFormat="false" ht="15" hidden="false" customHeight="false" outlineLevel="0" collapsed="false"/>
    <row r="69543" customFormat="false" ht="15" hidden="false" customHeight="false" outlineLevel="0" collapsed="false"/>
    <row r="69544" customFormat="false" ht="15" hidden="false" customHeight="false" outlineLevel="0" collapsed="false"/>
    <row r="69545" customFormat="false" ht="15" hidden="false" customHeight="false" outlineLevel="0" collapsed="false"/>
    <row r="69546" customFormat="false" ht="15" hidden="false" customHeight="false" outlineLevel="0" collapsed="false"/>
    <row r="69547" customFormat="false" ht="15" hidden="false" customHeight="false" outlineLevel="0" collapsed="false"/>
    <row r="69548" customFormat="false" ht="15" hidden="false" customHeight="false" outlineLevel="0" collapsed="false"/>
    <row r="69549" customFormat="false" ht="15" hidden="false" customHeight="false" outlineLevel="0" collapsed="false"/>
    <row r="69550" customFormat="false" ht="15" hidden="false" customHeight="false" outlineLevel="0" collapsed="false"/>
    <row r="69551" customFormat="false" ht="15" hidden="false" customHeight="false" outlineLevel="0" collapsed="false"/>
    <row r="69552" customFormat="false" ht="15" hidden="false" customHeight="false" outlineLevel="0" collapsed="false"/>
    <row r="69553" customFormat="false" ht="15" hidden="false" customHeight="false" outlineLevel="0" collapsed="false"/>
    <row r="69554" customFormat="false" ht="15" hidden="false" customHeight="false" outlineLevel="0" collapsed="false"/>
    <row r="69555" customFormat="false" ht="15" hidden="false" customHeight="false" outlineLevel="0" collapsed="false"/>
    <row r="69556" customFormat="false" ht="15" hidden="false" customHeight="false" outlineLevel="0" collapsed="false"/>
    <row r="69557" customFormat="false" ht="15" hidden="false" customHeight="false" outlineLevel="0" collapsed="false"/>
    <row r="69558" customFormat="false" ht="15" hidden="false" customHeight="false" outlineLevel="0" collapsed="false"/>
    <row r="69559" customFormat="false" ht="15" hidden="false" customHeight="false" outlineLevel="0" collapsed="false"/>
    <row r="69560" customFormat="false" ht="15" hidden="false" customHeight="false" outlineLevel="0" collapsed="false"/>
    <row r="69561" customFormat="false" ht="15" hidden="false" customHeight="false" outlineLevel="0" collapsed="false"/>
    <row r="69562" customFormat="false" ht="15" hidden="false" customHeight="false" outlineLevel="0" collapsed="false"/>
    <row r="69563" customFormat="false" ht="15" hidden="false" customHeight="false" outlineLevel="0" collapsed="false"/>
    <row r="69564" customFormat="false" ht="15" hidden="false" customHeight="false" outlineLevel="0" collapsed="false"/>
    <row r="69565" customFormat="false" ht="15" hidden="false" customHeight="false" outlineLevel="0" collapsed="false"/>
    <row r="69566" customFormat="false" ht="15" hidden="false" customHeight="false" outlineLevel="0" collapsed="false"/>
    <row r="69567" customFormat="false" ht="15" hidden="false" customHeight="false" outlineLevel="0" collapsed="false"/>
    <row r="69568" customFormat="false" ht="15" hidden="false" customHeight="false" outlineLevel="0" collapsed="false"/>
    <row r="69569" customFormat="false" ht="15" hidden="false" customHeight="false" outlineLevel="0" collapsed="false"/>
    <row r="69570" customFormat="false" ht="15" hidden="false" customHeight="false" outlineLevel="0" collapsed="false"/>
    <row r="69571" customFormat="false" ht="15" hidden="false" customHeight="false" outlineLevel="0" collapsed="false"/>
    <row r="69572" customFormat="false" ht="15" hidden="false" customHeight="false" outlineLevel="0" collapsed="false"/>
    <row r="69573" customFormat="false" ht="15" hidden="false" customHeight="false" outlineLevel="0" collapsed="false"/>
    <row r="69574" customFormat="false" ht="15" hidden="false" customHeight="false" outlineLevel="0" collapsed="false"/>
    <row r="69575" customFormat="false" ht="15" hidden="false" customHeight="false" outlineLevel="0" collapsed="false"/>
    <row r="69576" customFormat="false" ht="15" hidden="false" customHeight="false" outlineLevel="0" collapsed="false"/>
    <row r="69577" customFormat="false" ht="15" hidden="false" customHeight="false" outlineLevel="0" collapsed="false"/>
    <row r="69578" customFormat="false" ht="15" hidden="false" customHeight="false" outlineLevel="0" collapsed="false"/>
    <row r="69579" customFormat="false" ht="15" hidden="false" customHeight="false" outlineLevel="0" collapsed="false"/>
    <row r="69580" customFormat="false" ht="15" hidden="false" customHeight="false" outlineLevel="0" collapsed="false"/>
    <row r="69581" customFormat="false" ht="15" hidden="false" customHeight="false" outlineLevel="0" collapsed="false"/>
    <row r="69582" customFormat="false" ht="15" hidden="false" customHeight="false" outlineLevel="0" collapsed="false"/>
    <row r="69583" customFormat="false" ht="15" hidden="false" customHeight="false" outlineLevel="0" collapsed="false"/>
    <row r="69584" customFormat="false" ht="15" hidden="false" customHeight="false" outlineLevel="0" collapsed="false"/>
    <row r="69585" customFormat="false" ht="15" hidden="false" customHeight="false" outlineLevel="0" collapsed="false"/>
    <row r="69586" customFormat="false" ht="15" hidden="false" customHeight="false" outlineLevel="0" collapsed="false"/>
    <row r="69587" customFormat="false" ht="15" hidden="false" customHeight="false" outlineLevel="0" collapsed="false"/>
    <row r="69588" customFormat="false" ht="15" hidden="false" customHeight="false" outlineLevel="0" collapsed="false"/>
    <row r="69589" customFormat="false" ht="15" hidden="false" customHeight="false" outlineLevel="0" collapsed="false"/>
    <row r="69590" customFormat="false" ht="15" hidden="false" customHeight="false" outlineLevel="0" collapsed="false"/>
    <row r="69591" customFormat="false" ht="15" hidden="false" customHeight="false" outlineLevel="0" collapsed="false"/>
    <row r="69592" customFormat="false" ht="15" hidden="false" customHeight="false" outlineLevel="0" collapsed="false"/>
    <row r="69593" customFormat="false" ht="15" hidden="false" customHeight="false" outlineLevel="0" collapsed="false"/>
    <row r="69594" customFormat="false" ht="15" hidden="false" customHeight="false" outlineLevel="0" collapsed="false"/>
    <row r="69595" customFormat="false" ht="15" hidden="false" customHeight="false" outlineLevel="0" collapsed="false"/>
    <row r="69596" customFormat="false" ht="15" hidden="false" customHeight="false" outlineLevel="0" collapsed="false"/>
    <row r="69597" customFormat="false" ht="15" hidden="false" customHeight="false" outlineLevel="0" collapsed="false"/>
    <row r="69598" customFormat="false" ht="15" hidden="false" customHeight="false" outlineLevel="0" collapsed="false"/>
    <row r="69599" customFormat="false" ht="15" hidden="false" customHeight="false" outlineLevel="0" collapsed="false"/>
    <row r="69600" customFormat="false" ht="15" hidden="false" customHeight="false" outlineLevel="0" collapsed="false"/>
    <row r="69601" customFormat="false" ht="15" hidden="false" customHeight="false" outlineLevel="0" collapsed="false"/>
    <row r="69602" customFormat="false" ht="15" hidden="false" customHeight="false" outlineLevel="0" collapsed="false"/>
    <row r="69603" customFormat="false" ht="15" hidden="false" customHeight="false" outlineLevel="0" collapsed="false"/>
    <row r="69604" customFormat="false" ht="15" hidden="false" customHeight="false" outlineLevel="0" collapsed="false"/>
    <row r="69605" customFormat="false" ht="15" hidden="false" customHeight="false" outlineLevel="0" collapsed="false"/>
    <row r="69606" customFormat="false" ht="15" hidden="false" customHeight="false" outlineLevel="0" collapsed="false"/>
    <row r="69607" customFormat="false" ht="15" hidden="false" customHeight="false" outlineLevel="0" collapsed="false"/>
    <row r="69608" customFormat="false" ht="15" hidden="false" customHeight="false" outlineLevel="0" collapsed="false"/>
    <row r="69609" customFormat="false" ht="15" hidden="false" customHeight="false" outlineLevel="0" collapsed="false"/>
    <row r="69610" customFormat="false" ht="15" hidden="false" customHeight="false" outlineLevel="0" collapsed="false"/>
    <row r="69611" customFormat="false" ht="15" hidden="false" customHeight="false" outlineLevel="0" collapsed="false"/>
    <row r="69612" customFormat="false" ht="15" hidden="false" customHeight="false" outlineLevel="0" collapsed="false"/>
    <row r="69613" customFormat="false" ht="15" hidden="false" customHeight="false" outlineLevel="0" collapsed="false"/>
    <row r="69614" customFormat="false" ht="15" hidden="false" customHeight="false" outlineLevel="0" collapsed="false"/>
    <row r="69615" customFormat="false" ht="15" hidden="false" customHeight="false" outlineLevel="0" collapsed="false"/>
    <row r="69616" customFormat="false" ht="15" hidden="false" customHeight="false" outlineLevel="0" collapsed="false"/>
    <row r="69617" customFormat="false" ht="15" hidden="false" customHeight="false" outlineLevel="0" collapsed="false"/>
    <row r="69618" customFormat="false" ht="15" hidden="false" customHeight="false" outlineLevel="0" collapsed="false"/>
    <row r="69619" customFormat="false" ht="15" hidden="false" customHeight="false" outlineLevel="0" collapsed="false"/>
    <row r="69620" customFormat="false" ht="15" hidden="false" customHeight="false" outlineLevel="0" collapsed="false"/>
    <row r="69621" customFormat="false" ht="15" hidden="false" customHeight="false" outlineLevel="0" collapsed="false"/>
    <row r="69622" customFormat="false" ht="15" hidden="false" customHeight="false" outlineLevel="0" collapsed="false"/>
    <row r="69623" customFormat="false" ht="15" hidden="false" customHeight="false" outlineLevel="0" collapsed="false"/>
    <row r="69624" customFormat="false" ht="15" hidden="false" customHeight="false" outlineLevel="0" collapsed="false"/>
    <row r="69625" customFormat="false" ht="15" hidden="false" customHeight="false" outlineLevel="0" collapsed="false"/>
    <row r="69626" customFormat="false" ht="15" hidden="false" customHeight="false" outlineLevel="0" collapsed="false"/>
    <row r="69627" customFormat="false" ht="15" hidden="false" customHeight="false" outlineLevel="0" collapsed="false"/>
    <row r="69628" customFormat="false" ht="15" hidden="false" customHeight="false" outlineLevel="0" collapsed="false"/>
    <row r="69629" customFormat="false" ht="15" hidden="false" customHeight="false" outlineLevel="0" collapsed="false"/>
    <row r="69630" customFormat="false" ht="15" hidden="false" customHeight="false" outlineLevel="0" collapsed="false"/>
    <row r="69631" customFormat="false" ht="15" hidden="false" customHeight="false" outlineLevel="0" collapsed="false"/>
    <row r="69632" customFormat="false" ht="15" hidden="false" customHeight="false" outlineLevel="0" collapsed="false"/>
    <row r="69633" customFormat="false" ht="15" hidden="false" customHeight="false" outlineLevel="0" collapsed="false"/>
    <row r="69634" customFormat="false" ht="15" hidden="false" customHeight="false" outlineLevel="0" collapsed="false"/>
    <row r="69635" customFormat="false" ht="15" hidden="false" customHeight="false" outlineLevel="0" collapsed="false"/>
    <row r="69636" customFormat="false" ht="15" hidden="false" customHeight="false" outlineLevel="0" collapsed="false"/>
    <row r="69637" customFormat="false" ht="15" hidden="false" customHeight="false" outlineLevel="0" collapsed="false"/>
    <row r="69638" customFormat="false" ht="15" hidden="false" customHeight="false" outlineLevel="0" collapsed="false"/>
    <row r="69639" customFormat="false" ht="15" hidden="false" customHeight="false" outlineLevel="0" collapsed="false"/>
    <row r="69640" customFormat="false" ht="15" hidden="false" customHeight="false" outlineLevel="0" collapsed="false"/>
    <row r="69641" customFormat="false" ht="15" hidden="false" customHeight="false" outlineLevel="0" collapsed="false"/>
    <row r="69642" customFormat="false" ht="15" hidden="false" customHeight="false" outlineLevel="0" collapsed="false"/>
    <row r="69643" customFormat="false" ht="15" hidden="false" customHeight="false" outlineLevel="0" collapsed="false"/>
    <row r="69644" customFormat="false" ht="15" hidden="false" customHeight="false" outlineLevel="0" collapsed="false"/>
    <row r="69645" customFormat="false" ht="15" hidden="false" customHeight="false" outlineLevel="0" collapsed="false"/>
    <row r="69646" customFormat="false" ht="15" hidden="false" customHeight="false" outlineLevel="0" collapsed="false"/>
    <row r="69647" customFormat="false" ht="15" hidden="false" customHeight="false" outlineLevel="0" collapsed="false"/>
    <row r="69648" customFormat="false" ht="15" hidden="false" customHeight="false" outlineLevel="0" collapsed="false"/>
    <row r="69649" customFormat="false" ht="15" hidden="false" customHeight="false" outlineLevel="0" collapsed="false"/>
    <row r="69650" customFormat="false" ht="15" hidden="false" customHeight="false" outlineLevel="0" collapsed="false"/>
    <row r="69651" customFormat="false" ht="15" hidden="false" customHeight="false" outlineLevel="0" collapsed="false"/>
    <row r="69652" customFormat="false" ht="15" hidden="false" customHeight="false" outlineLevel="0" collapsed="false"/>
    <row r="69653" customFormat="false" ht="15" hidden="false" customHeight="false" outlineLevel="0" collapsed="false"/>
    <row r="69654" customFormat="false" ht="15" hidden="false" customHeight="false" outlineLevel="0" collapsed="false"/>
    <row r="69655" customFormat="false" ht="15" hidden="false" customHeight="false" outlineLevel="0" collapsed="false"/>
    <row r="69656" customFormat="false" ht="15" hidden="false" customHeight="false" outlineLevel="0" collapsed="false"/>
    <row r="69657" customFormat="false" ht="15" hidden="false" customHeight="false" outlineLevel="0" collapsed="false"/>
    <row r="69658" customFormat="false" ht="15" hidden="false" customHeight="false" outlineLevel="0" collapsed="false"/>
    <row r="69659" customFormat="false" ht="15" hidden="false" customHeight="false" outlineLevel="0" collapsed="false"/>
    <row r="69660" customFormat="false" ht="15" hidden="false" customHeight="false" outlineLevel="0" collapsed="false"/>
    <row r="69661" customFormat="false" ht="15" hidden="false" customHeight="false" outlineLevel="0" collapsed="false"/>
    <row r="69662" customFormat="false" ht="15" hidden="false" customHeight="false" outlineLevel="0" collapsed="false"/>
    <row r="69663" customFormat="false" ht="15" hidden="false" customHeight="false" outlineLevel="0" collapsed="false"/>
    <row r="69664" customFormat="false" ht="15" hidden="false" customHeight="false" outlineLevel="0" collapsed="false"/>
    <row r="69665" customFormat="false" ht="15" hidden="false" customHeight="false" outlineLevel="0" collapsed="false"/>
    <row r="69666" customFormat="false" ht="15" hidden="false" customHeight="false" outlineLevel="0" collapsed="false"/>
    <row r="69667" customFormat="false" ht="15" hidden="false" customHeight="false" outlineLevel="0" collapsed="false"/>
    <row r="69668" customFormat="false" ht="15" hidden="false" customHeight="false" outlineLevel="0" collapsed="false"/>
    <row r="69669" customFormat="false" ht="15" hidden="false" customHeight="false" outlineLevel="0" collapsed="false"/>
    <row r="69670" customFormat="false" ht="15" hidden="false" customHeight="false" outlineLevel="0" collapsed="false"/>
    <row r="69671" customFormat="false" ht="15" hidden="false" customHeight="false" outlineLevel="0" collapsed="false"/>
    <row r="69672" customFormat="false" ht="15" hidden="false" customHeight="false" outlineLevel="0" collapsed="false"/>
    <row r="69673" customFormat="false" ht="15" hidden="false" customHeight="false" outlineLevel="0" collapsed="false"/>
    <row r="69674" customFormat="false" ht="15" hidden="false" customHeight="false" outlineLevel="0" collapsed="false"/>
    <row r="69675" customFormat="false" ht="15" hidden="false" customHeight="false" outlineLevel="0" collapsed="false"/>
    <row r="69676" customFormat="false" ht="15" hidden="false" customHeight="false" outlineLevel="0" collapsed="false"/>
    <row r="69677" customFormat="false" ht="15" hidden="false" customHeight="false" outlineLevel="0" collapsed="false"/>
    <row r="69678" customFormat="false" ht="15" hidden="false" customHeight="false" outlineLevel="0" collapsed="false"/>
    <row r="69679" customFormat="false" ht="15" hidden="false" customHeight="false" outlineLevel="0" collapsed="false"/>
    <row r="69680" customFormat="false" ht="15" hidden="false" customHeight="false" outlineLevel="0" collapsed="false"/>
    <row r="69681" customFormat="false" ht="15" hidden="false" customHeight="false" outlineLevel="0" collapsed="false"/>
    <row r="69682" customFormat="false" ht="15" hidden="false" customHeight="false" outlineLevel="0" collapsed="false"/>
    <row r="69683" customFormat="false" ht="15" hidden="false" customHeight="false" outlineLevel="0" collapsed="false"/>
    <row r="69684" customFormat="false" ht="15" hidden="false" customHeight="false" outlineLevel="0" collapsed="false"/>
    <row r="69685" customFormat="false" ht="15" hidden="false" customHeight="false" outlineLevel="0" collapsed="false"/>
    <row r="69686" customFormat="false" ht="15" hidden="false" customHeight="false" outlineLevel="0" collapsed="false"/>
    <row r="69687" customFormat="false" ht="15" hidden="false" customHeight="false" outlineLevel="0" collapsed="false"/>
    <row r="69688" customFormat="false" ht="15" hidden="false" customHeight="false" outlineLevel="0" collapsed="false"/>
    <row r="69689" customFormat="false" ht="15" hidden="false" customHeight="false" outlineLevel="0" collapsed="false"/>
    <row r="69690" customFormat="false" ht="15" hidden="false" customHeight="false" outlineLevel="0" collapsed="false"/>
    <row r="69691" customFormat="false" ht="15" hidden="false" customHeight="false" outlineLevel="0" collapsed="false"/>
    <row r="69692" customFormat="false" ht="15" hidden="false" customHeight="false" outlineLevel="0" collapsed="false"/>
    <row r="69693" customFormat="false" ht="15" hidden="false" customHeight="false" outlineLevel="0" collapsed="false"/>
    <row r="69694" customFormat="false" ht="15" hidden="false" customHeight="false" outlineLevel="0" collapsed="false"/>
    <row r="69695" customFormat="false" ht="15" hidden="false" customHeight="false" outlineLevel="0" collapsed="false"/>
    <row r="69696" customFormat="false" ht="15" hidden="false" customHeight="false" outlineLevel="0" collapsed="false"/>
    <row r="69697" customFormat="false" ht="15" hidden="false" customHeight="false" outlineLevel="0" collapsed="false"/>
    <row r="69698" customFormat="false" ht="15" hidden="false" customHeight="false" outlineLevel="0" collapsed="false"/>
    <row r="69699" customFormat="false" ht="15" hidden="false" customHeight="false" outlineLevel="0" collapsed="false"/>
    <row r="69700" customFormat="false" ht="15" hidden="false" customHeight="false" outlineLevel="0" collapsed="false"/>
    <row r="69701" customFormat="false" ht="15" hidden="false" customHeight="false" outlineLevel="0" collapsed="false"/>
    <row r="69702" customFormat="false" ht="15" hidden="false" customHeight="false" outlineLevel="0" collapsed="false"/>
    <row r="69703" customFormat="false" ht="15" hidden="false" customHeight="false" outlineLevel="0" collapsed="false"/>
    <row r="69704" customFormat="false" ht="15" hidden="false" customHeight="false" outlineLevel="0" collapsed="false"/>
    <row r="69705" customFormat="false" ht="15" hidden="false" customHeight="false" outlineLevel="0" collapsed="false"/>
    <row r="69706" customFormat="false" ht="15" hidden="false" customHeight="false" outlineLevel="0" collapsed="false"/>
    <row r="69707" customFormat="false" ht="15" hidden="false" customHeight="false" outlineLevel="0" collapsed="false"/>
    <row r="69708" customFormat="false" ht="15" hidden="false" customHeight="false" outlineLevel="0" collapsed="false"/>
    <row r="69709" customFormat="false" ht="15" hidden="false" customHeight="false" outlineLevel="0" collapsed="false"/>
    <row r="69710" customFormat="false" ht="15" hidden="false" customHeight="false" outlineLevel="0" collapsed="false"/>
    <row r="69711" customFormat="false" ht="15" hidden="false" customHeight="false" outlineLevel="0" collapsed="false"/>
    <row r="69712" customFormat="false" ht="15" hidden="false" customHeight="false" outlineLevel="0" collapsed="false"/>
    <row r="69713" customFormat="false" ht="15" hidden="false" customHeight="false" outlineLevel="0" collapsed="false"/>
    <row r="69714" customFormat="false" ht="15" hidden="false" customHeight="false" outlineLevel="0" collapsed="false"/>
    <row r="69715" customFormat="false" ht="15" hidden="false" customHeight="false" outlineLevel="0" collapsed="false"/>
    <row r="69716" customFormat="false" ht="15" hidden="false" customHeight="false" outlineLevel="0" collapsed="false"/>
    <row r="69717" customFormat="false" ht="15" hidden="false" customHeight="false" outlineLevel="0" collapsed="false"/>
    <row r="69718" customFormat="false" ht="15" hidden="false" customHeight="false" outlineLevel="0" collapsed="false"/>
    <row r="69719" customFormat="false" ht="15" hidden="false" customHeight="false" outlineLevel="0" collapsed="false"/>
    <row r="69720" customFormat="false" ht="15" hidden="false" customHeight="false" outlineLevel="0" collapsed="false"/>
    <row r="69721" customFormat="false" ht="15" hidden="false" customHeight="false" outlineLevel="0" collapsed="false"/>
    <row r="69722" customFormat="false" ht="15" hidden="false" customHeight="false" outlineLevel="0" collapsed="false"/>
    <row r="69723" customFormat="false" ht="15" hidden="false" customHeight="false" outlineLevel="0" collapsed="false"/>
    <row r="69724" customFormat="false" ht="15" hidden="false" customHeight="false" outlineLevel="0" collapsed="false"/>
    <row r="69725" customFormat="false" ht="15" hidden="false" customHeight="false" outlineLevel="0" collapsed="false"/>
    <row r="69726" customFormat="false" ht="15" hidden="false" customHeight="false" outlineLevel="0" collapsed="false"/>
    <row r="69727" customFormat="false" ht="15" hidden="false" customHeight="false" outlineLevel="0" collapsed="false"/>
    <row r="69728" customFormat="false" ht="15" hidden="false" customHeight="false" outlineLevel="0" collapsed="false"/>
    <row r="69729" customFormat="false" ht="15" hidden="false" customHeight="false" outlineLevel="0" collapsed="false"/>
    <row r="69730" customFormat="false" ht="15" hidden="false" customHeight="false" outlineLevel="0" collapsed="false"/>
    <row r="69731" customFormat="false" ht="15" hidden="false" customHeight="false" outlineLevel="0" collapsed="false"/>
    <row r="69732" customFormat="false" ht="15" hidden="false" customHeight="false" outlineLevel="0" collapsed="false"/>
    <row r="69733" customFormat="false" ht="15" hidden="false" customHeight="false" outlineLevel="0" collapsed="false"/>
    <row r="69734" customFormat="false" ht="15" hidden="false" customHeight="false" outlineLevel="0" collapsed="false"/>
    <row r="69735" customFormat="false" ht="15" hidden="false" customHeight="false" outlineLevel="0" collapsed="false"/>
    <row r="69736" customFormat="false" ht="15" hidden="false" customHeight="false" outlineLevel="0" collapsed="false"/>
    <row r="69737" customFormat="false" ht="15" hidden="false" customHeight="false" outlineLevel="0" collapsed="false"/>
    <row r="69738" customFormat="false" ht="15" hidden="false" customHeight="false" outlineLevel="0" collapsed="false"/>
    <row r="69739" customFormat="false" ht="15" hidden="false" customHeight="false" outlineLevel="0" collapsed="false"/>
    <row r="69740" customFormat="false" ht="15" hidden="false" customHeight="false" outlineLevel="0" collapsed="false"/>
    <row r="69741" customFormat="false" ht="15" hidden="false" customHeight="false" outlineLevel="0" collapsed="false"/>
    <row r="69742" customFormat="false" ht="15" hidden="false" customHeight="false" outlineLevel="0" collapsed="false"/>
    <row r="69743" customFormat="false" ht="15" hidden="false" customHeight="false" outlineLevel="0" collapsed="false"/>
    <row r="69744" customFormat="false" ht="15" hidden="false" customHeight="false" outlineLevel="0" collapsed="false"/>
    <row r="69745" customFormat="false" ht="15" hidden="false" customHeight="false" outlineLevel="0" collapsed="false"/>
    <row r="69746" customFormat="false" ht="15" hidden="false" customHeight="false" outlineLevel="0" collapsed="false"/>
    <row r="69747" customFormat="false" ht="15" hidden="false" customHeight="false" outlineLevel="0" collapsed="false"/>
    <row r="69748" customFormat="false" ht="15" hidden="false" customHeight="false" outlineLevel="0" collapsed="false"/>
    <row r="69749" customFormat="false" ht="15" hidden="false" customHeight="false" outlineLevel="0" collapsed="false"/>
    <row r="69750" customFormat="false" ht="15" hidden="false" customHeight="false" outlineLevel="0" collapsed="false"/>
    <row r="69751" customFormat="false" ht="15" hidden="false" customHeight="false" outlineLevel="0" collapsed="false"/>
    <row r="69752" customFormat="false" ht="15" hidden="false" customHeight="false" outlineLevel="0" collapsed="false"/>
    <row r="69753" customFormat="false" ht="15" hidden="false" customHeight="false" outlineLevel="0" collapsed="false"/>
    <row r="69754" customFormat="false" ht="15" hidden="false" customHeight="false" outlineLevel="0" collapsed="false"/>
    <row r="69755" customFormat="false" ht="15" hidden="false" customHeight="false" outlineLevel="0" collapsed="false"/>
    <row r="69756" customFormat="false" ht="15" hidden="false" customHeight="false" outlineLevel="0" collapsed="false"/>
    <row r="69757" customFormat="false" ht="15" hidden="false" customHeight="false" outlineLevel="0" collapsed="false"/>
    <row r="69758" customFormat="false" ht="15" hidden="false" customHeight="false" outlineLevel="0" collapsed="false"/>
    <row r="69759" customFormat="false" ht="15" hidden="false" customHeight="false" outlineLevel="0" collapsed="false"/>
    <row r="69760" customFormat="false" ht="15" hidden="false" customHeight="false" outlineLevel="0" collapsed="false"/>
    <row r="69761" customFormat="false" ht="15" hidden="false" customHeight="false" outlineLevel="0" collapsed="false"/>
    <row r="69762" customFormat="false" ht="15" hidden="false" customHeight="false" outlineLevel="0" collapsed="false"/>
    <row r="69763" customFormat="false" ht="15" hidden="false" customHeight="false" outlineLevel="0" collapsed="false"/>
    <row r="69764" customFormat="false" ht="15" hidden="false" customHeight="false" outlineLevel="0" collapsed="false"/>
    <row r="69765" customFormat="false" ht="15" hidden="false" customHeight="false" outlineLevel="0" collapsed="false"/>
    <row r="69766" customFormat="false" ht="15" hidden="false" customHeight="false" outlineLevel="0" collapsed="false"/>
    <row r="69767" customFormat="false" ht="15" hidden="false" customHeight="false" outlineLevel="0" collapsed="false"/>
    <row r="69768" customFormat="false" ht="15" hidden="false" customHeight="false" outlineLevel="0" collapsed="false"/>
    <row r="69769" customFormat="false" ht="15" hidden="false" customHeight="false" outlineLevel="0" collapsed="false"/>
    <row r="69770" customFormat="false" ht="15" hidden="false" customHeight="false" outlineLevel="0" collapsed="false"/>
    <row r="69771" customFormat="false" ht="15" hidden="false" customHeight="false" outlineLevel="0" collapsed="false"/>
    <row r="69772" customFormat="false" ht="15" hidden="false" customHeight="false" outlineLevel="0" collapsed="false"/>
    <row r="69773" customFormat="false" ht="15" hidden="false" customHeight="false" outlineLevel="0" collapsed="false"/>
    <row r="69774" customFormat="false" ht="15" hidden="false" customHeight="false" outlineLevel="0" collapsed="false"/>
    <row r="69775" customFormat="false" ht="15" hidden="false" customHeight="false" outlineLevel="0" collapsed="false"/>
    <row r="69776" customFormat="false" ht="15" hidden="false" customHeight="false" outlineLevel="0" collapsed="false"/>
    <row r="69777" customFormat="false" ht="15" hidden="false" customHeight="false" outlineLevel="0" collapsed="false"/>
    <row r="69778" customFormat="false" ht="15" hidden="false" customHeight="false" outlineLevel="0" collapsed="false"/>
    <row r="69779" customFormat="false" ht="15" hidden="false" customHeight="false" outlineLevel="0" collapsed="false"/>
    <row r="69780" customFormat="false" ht="15" hidden="false" customHeight="false" outlineLevel="0" collapsed="false"/>
    <row r="69781" customFormat="false" ht="15" hidden="false" customHeight="false" outlineLevel="0" collapsed="false"/>
    <row r="69782" customFormat="false" ht="15" hidden="false" customHeight="false" outlineLevel="0" collapsed="false"/>
    <row r="69783" customFormat="false" ht="15" hidden="false" customHeight="false" outlineLevel="0" collapsed="false"/>
    <row r="69784" customFormat="false" ht="15" hidden="false" customHeight="false" outlineLevel="0" collapsed="false"/>
    <row r="69785" customFormat="false" ht="15" hidden="false" customHeight="false" outlineLevel="0" collapsed="false"/>
    <row r="69786" customFormat="false" ht="15" hidden="false" customHeight="false" outlineLevel="0" collapsed="false"/>
    <row r="69787" customFormat="false" ht="15" hidden="false" customHeight="false" outlineLevel="0" collapsed="false"/>
    <row r="69788" customFormat="false" ht="15" hidden="false" customHeight="false" outlineLevel="0" collapsed="false"/>
    <row r="69789" customFormat="false" ht="15" hidden="false" customHeight="false" outlineLevel="0" collapsed="false"/>
    <row r="69790" customFormat="false" ht="15" hidden="false" customHeight="false" outlineLevel="0" collapsed="false"/>
    <row r="69791" customFormat="false" ht="15" hidden="false" customHeight="false" outlineLevel="0" collapsed="false"/>
    <row r="69792" customFormat="false" ht="15" hidden="false" customHeight="false" outlineLevel="0" collapsed="false"/>
    <row r="69793" customFormat="false" ht="15" hidden="false" customHeight="false" outlineLevel="0" collapsed="false"/>
    <row r="69794" customFormat="false" ht="15" hidden="false" customHeight="false" outlineLevel="0" collapsed="false"/>
    <row r="69795" customFormat="false" ht="15" hidden="false" customHeight="false" outlineLevel="0" collapsed="false"/>
    <row r="69796" customFormat="false" ht="15" hidden="false" customHeight="false" outlineLevel="0" collapsed="false"/>
    <row r="69797" customFormat="false" ht="15" hidden="false" customHeight="false" outlineLevel="0" collapsed="false"/>
    <row r="69798" customFormat="false" ht="15" hidden="false" customHeight="false" outlineLevel="0" collapsed="false"/>
    <row r="69799" customFormat="false" ht="15" hidden="false" customHeight="false" outlineLevel="0" collapsed="false"/>
    <row r="69800" customFormat="false" ht="15" hidden="false" customHeight="false" outlineLevel="0" collapsed="false"/>
    <row r="69801" customFormat="false" ht="15" hidden="false" customHeight="false" outlineLevel="0" collapsed="false"/>
    <row r="69802" customFormat="false" ht="15" hidden="false" customHeight="false" outlineLevel="0" collapsed="false"/>
    <row r="69803" customFormat="false" ht="15" hidden="false" customHeight="false" outlineLevel="0" collapsed="false"/>
    <row r="69804" customFormat="false" ht="15" hidden="false" customHeight="false" outlineLevel="0" collapsed="false"/>
    <row r="69805" customFormat="false" ht="15" hidden="false" customHeight="false" outlineLevel="0" collapsed="false"/>
    <row r="69806" customFormat="false" ht="15" hidden="false" customHeight="false" outlineLevel="0" collapsed="false"/>
    <row r="69807" customFormat="false" ht="15" hidden="false" customHeight="false" outlineLevel="0" collapsed="false"/>
    <row r="69808" customFormat="false" ht="15" hidden="false" customHeight="false" outlineLevel="0" collapsed="false"/>
    <row r="69809" customFormat="false" ht="15" hidden="false" customHeight="false" outlineLevel="0" collapsed="false"/>
    <row r="69810" customFormat="false" ht="15" hidden="false" customHeight="false" outlineLevel="0" collapsed="false"/>
    <row r="69811" customFormat="false" ht="15" hidden="false" customHeight="false" outlineLevel="0" collapsed="false"/>
    <row r="69812" customFormat="false" ht="15" hidden="false" customHeight="false" outlineLevel="0" collapsed="false"/>
    <row r="69813" customFormat="false" ht="15" hidden="false" customHeight="false" outlineLevel="0" collapsed="false"/>
    <row r="69814" customFormat="false" ht="15" hidden="false" customHeight="false" outlineLevel="0" collapsed="false"/>
    <row r="69815" customFormat="false" ht="15" hidden="false" customHeight="false" outlineLevel="0" collapsed="false"/>
    <row r="69816" customFormat="false" ht="15" hidden="false" customHeight="false" outlineLevel="0" collapsed="false"/>
    <row r="69817" customFormat="false" ht="15" hidden="false" customHeight="false" outlineLevel="0" collapsed="false"/>
    <row r="69818" customFormat="false" ht="15" hidden="false" customHeight="false" outlineLevel="0" collapsed="false"/>
    <row r="69819" customFormat="false" ht="15" hidden="false" customHeight="false" outlineLevel="0" collapsed="false"/>
    <row r="69820" customFormat="false" ht="15" hidden="false" customHeight="false" outlineLevel="0" collapsed="false"/>
    <row r="69821" customFormat="false" ht="15" hidden="false" customHeight="false" outlineLevel="0" collapsed="false"/>
    <row r="69822" customFormat="false" ht="15" hidden="false" customHeight="false" outlineLevel="0" collapsed="false"/>
    <row r="69823" customFormat="false" ht="15" hidden="false" customHeight="false" outlineLevel="0" collapsed="false"/>
    <row r="69824" customFormat="false" ht="15" hidden="false" customHeight="false" outlineLevel="0" collapsed="false"/>
    <row r="69825" customFormat="false" ht="15" hidden="false" customHeight="false" outlineLevel="0" collapsed="false"/>
    <row r="69826" customFormat="false" ht="15" hidden="false" customHeight="false" outlineLevel="0" collapsed="false"/>
    <row r="69827" customFormat="false" ht="15" hidden="false" customHeight="false" outlineLevel="0" collapsed="false"/>
    <row r="69828" customFormat="false" ht="15" hidden="false" customHeight="false" outlineLevel="0" collapsed="false"/>
    <row r="69829" customFormat="false" ht="15" hidden="false" customHeight="false" outlineLevel="0" collapsed="false"/>
    <row r="69830" customFormat="false" ht="15" hidden="false" customHeight="false" outlineLevel="0" collapsed="false"/>
    <row r="69831" customFormat="false" ht="15" hidden="false" customHeight="false" outlineLevel="0" collapsed="false"/>
    <row r="69832" customFormat="false" ht="15" hidden="false" customHeight="false" outlineLevel="0" collapsed="false"/>
    <row r="69833" customFormat="false" ht="15" hidden="false" customHeight="false" outlineLevel="0" collapsed="false"/>
    <row r="69834" customFormat="false" ht="15" hidden="false" customHeight="false" outlineLevel="0" collapsed="false"/>
    <row r="69835" customFormat="false" ht="15" hidden="false" customHeight="false" outlineLevel="0" collapsed="false"/>
    <row r="69836" customFormat="false" ht="15" hidden="false" customHeight="false" outlineLevel="0" collapsed="false"/>
    <row r="69837" customFormat="false" ht="15" hidden="false" customHeight="false" outlineLevel="0" collapsed="false"/>
    <row r="69838" customFormat="false" ht="15" hidden="false" customHeight="false" outlineLevel="0" collapsed="false"/>
    <row r="69839" customFormat="false" ht="15" hidden="false" customHeight="false" outlineLevel="0" collapsed="false"/>
    <row r="69840" customFormat="false" ht="15" hidden="false" customHeight="false" outlineLevel="0" collapsed="false"/>
    <row r="69841" customFormat="false" ht="15" hidden="false" customHeight="false" outlineLevel="0" collapsed="false"/>
    <row r="69842" customFormat="false" ht="15" hidden="false" customHeight="false" outlineLevel="0" collapsed="false"/>
    <row r="69843" customFormat="false" ht="15" hidden="false" customHeight="false" outlineLevel="0" collapsed="false"/>
    <row r="69844" customFormat="false" ht="15" hidden="false" customHeight="false" outlineLevel="0" collapsed="false"/>
    <row r="69845" customFormat="false" ht="15" hidden="false" customHeight="false" outlineLevel="0" collapsed="false"/>
    <row r="69846" customFormat="false" ht="15" hidden="false" customHeight="false" outlineLevel="0" collapsed="false"/>
    <row r="69847" customFormat="false" ht="15" hidden="false" customHeight="false" outlineLevel="0" collapsed="false"/>
    <row r="69848" customFormat="false" ht="15" hidden="false" customHeight="false" outlineLevel="0" collapsed="false"/>
    <row r="69849" customFormat="false" ht="15" hidden="false" customHeight="false" outlineLevel="0" collapsed="false"/>
    <row r="69850" customFormat="false" ht="15" hidden="false" customHeight="false" outlineLevel="0" collapsed="false"/>
    <row r="69851" customFormat="false" ht="15" hidden="false" customHeight="false" outlineLevel="0" collapsed="false"/>
    <row r="69852" customFormat="false" ht="15" hidden="false" customHeight="false" outlineLevel="0" collapsed="false"/>
    <row r="69853" customFormat="false" ht="15" hidden="false" customHeight="false" outlineLevel="0" collapsed="false"/>
    <row r="69854" customFormat="false" ht="15" hidden="false" customHeight="false" outlineLevel="0" collapsed="false"/>
    <row r="69855" customFormat="false" ht="15" hidden="false" customHeight="false" outlineLevel="0" collapsed="false"/>
    <row r="69856" customFormat="false" ht="15" hidden="false" customHeight="false" outlineLevel="0" collapsed="false"/>
    <row r="69857" customFormat="false" ht="15" hidden="false" customHeight="false" outlineLevel="0" collapsed="false"/>
    <row r="69858" customFormat="false" ht="15" hidden="false" customHeight="false" outlineLevel="0" collapsed="false"/>
    <row r="69859" customFormat="false" ht="15" hidden="false" customHeight="false" outlineLevel="0" collapsed="false"/>
    <row r="69860" customFormat="false" ht="15" hidden="false" customHeight="false" outlineLevel="0" collapsed="false"/>
    <row r="69861" customFormat="false" ht="15" hidden="false" customHeight="false" outlineLevel="0" collapsed="false"/>
    <row r="69862" customFormat="false" ht="15" hidden="false" customHeight="false" outlineLevel="0" collapsed="false"/>
    <row r="69863" customFormat="false" ht="15" hidden="false" customHeight="false" outlineLevel="0" collapsed="false"/>
    <row r="69864" customFormat="false" ht="15" hidden="false" customHeight="false" outlineLevel="0" collapsed="false"/>
    <row r="69865" customFormat="false" ht="15" hidden="false" customHeight="false" outlineLevel="0" collapsed="false"/>
    <row r="69866" customFormat="false" ht="15" hidden="false" customHeight="false" outlineLevel="0" collapsed="false"/>
    <row r="69867" customFormat="false" ht="15" hidden="false" customHeight="false" outlineLevel="0" collapsed="false"/>
    <row r="69868" customFormat="false" ht="15" hidden="false" customHeight="false" outlineLevel="0" collapsed="false"/>
    <row r="69869" customFormat="false" ht="15" hidden="false" customHeight="false" outlineLevel="0" collapsed="false"/>
    <row r="69870" customFormat="false" ht="15" hidden="false" customHeight="false" outlineLevel="0" collapsed="false"/>
    <row r="69871" customFormat="false" ht="15" hidden="false" customHeight="false" outlineLevel="0" collapsed="false"/>
    <row r="69872" customFormat="false" ht="15" hidden="false" customHeight="false" outlineLevel="0" collapsed="false"/>
    <row r="69873" customFormat="false" ht="15" hidden="false" customHeight="false" outlineLevel="0" collapsed="false"/>
    <row r="69874" customFormat="false" ht="15" hidden="false" customHeight="false" outlineLevel="0" collapsed="false"/>
    <row r="69875" customFormat="false" ht="15" hidden="false" customHeight="false" outlineLevel="0" collapsed="false"/>
    <row r="69876" customFormat="false" ht="15" hidden="false" customHeight="false" outlineLevel="0" collapsed="false"/>
    <row r="69877" customFormat="false" ht="15" hidden="false" customHeight="false" outlineLevel="0" collapsed="false"/>
    <row r="69878" customFormat="false" ht="15" hidden="false" customHeight="false" outlineLevel="0" collapsed="false"/>
    <row r="69879" customFormat="false" ht="15" hidden="false" customHeight="false" outlineLevel="0" collapsed="false"/>
    <row r="69880" customFormat="false" ht="15" hidden="false" customHeight="false" outlineLevel="0" collapsed="false"/>
    <row r="69881" customFormat="false" ht="15" hidden="false" customHeight="false" outlineLevel="0" collapsed="false"/>
    <row r="69882" customFormat="false" ht="15" hidden="false" customHeight="false" outlineLevel="0" collapsed="false"/>
    <row r="69883" customFormat="false" ht="15" hidden="false" customHeight="false" outlineLevel="0" collapsed="false"/>
    <row r="69884" customFormat="false" ht="15" hidden="false" customHeight="false" outlineLevel="0" collapsed="false"/>
    <row r="69885" customFormat="false" ht="15" hidden="false" customHeight="false" outlineLevel="0" collapsed="false"/>
    <row r="69886" customFormat="false" ht="15" hidden="false" customHeight="false" outlineLevel="0" collapsed="false"/>
    <row r="69887" customFormat="false" ht="15" hidden="false" customHeight="false" outlineLevel="0" collapsed="false"/>
    <row r="69888" customFormat="false" ht="15" hidden="false" customHeight="false" outlineLevel="0" collapsed="false"/>
    <row r="69889" customFormat="false" ht="15" hidden="false" customHeight="false" outlineLevel="0" collapsed="false"/>
    <row r="69890" customFormat="false" ht="15" hidden="false" customHeight="false" outlineLevel="0" collapsed="false"/>
    <row r="69891" customFormat="false" ht="15" hidden="false" customHeight="false" outlineLevel="0" collapsed="false"/>
    <row r="69892" customFormat="false" ht="15" hidden="false" customHeight="false" outlineLevel="0" collapsed="false"/>
    <row r="69893" customFormat="false" ht="15" hidden="false" customHeight="false" outlineLevel="0" collapsed="false"/>
    <row r="69894" customFormat="false" ht="15" hidden="false" customHeight="false" outlineLevel="0" collapsed="false"/>
    <row r="69895" customFormat="false" ht="15" hidden="false" customHeight="false" outlineLevel="0" collapsed="false"/>
    <row r="69896" customFormat="false" ht="15" hidden="false" customHeight="false" outlineLevel="0" collapsed="false"/>
    <row r="69897" customFormat="false" ht="15" hidden="false" customHeight="false" outlineLevel="0" collapsed="false"/>
    <row r="69898" customFormat="false" ht="15" hidden="false" customHeight="false" outlineLevel="0" collapsed="false"/>
    <row r="69899" customFormat="false" ht="15" hidden="false" customHeight="false" outlineLevel="0" collapsed="false"/>
    <row r="69900" customFormat="false" ht="15" hidden="false" customHeight="false" outlineLevel="0" collapsed="false"/>
    <row r="69901" customFormat="false" ht="15" hidden="false" customHeight="false" outlineLevel="0" collapsed="false"/>
    <row r="69902" customFormat="false" ht="15" hidden="false" customHeight="false" outlineLevel="0" collapsed="false"/>
    <row r="69903" customFormat="false" ht="15" hidden="false" customHeight="false" outlineLevel="0" collapsed="false"/>
    <row r="69904" customFormat="false" ht="15" hidden="false" customHeight="false" outlineLevel="0" collapsed="false"/>
    <row r="69905" customFormat="false" ht="15" hidden="false" customHeight="false" outlineLevel="0" collapsed="false"/>
    <row r="69906" customFormat="false" ht="15" hidden="false" customHeight="false" outlineLevel="0" collapsed="false"/>
    <row r="69907" customFormat="false" ht="15" hidden="false" customHeight="false" outlineLevel="0" collapsed="false"/>
    <row r="69908" customFormat="false" ht="15" hidden="false" customHeight="false" outlineLevel="0" collapsed="false"/>
    <row r="69909" customFormat="false" ht="15" hidden="false" customHeight="false" outlineLevel="0" collapsed="false"/>
    <row r="69910" customFormat="false" ht="15" hidden="false" customHeight="false" outlineLevel="0" collapsed="false"/>
    <row r="69911" customFormat="false" ht="15" hidden="false" customHeight="false" outlineLevel="0" collapsed="false"/>
    <row r="69912" customFormat="false" ht="15" hidden="false" customHeight="false" outlineLevel="0" collapsed="false"/>
    <row r="69913" customFormat="false" ht="15" hidden="false" customHeight="false" outlineLevel="0" collapsed="false"/>
    <row r="69914" customFormat="false" ht="15" hidden="false" customHeight="false" outlineLevel="0" collapsed="false"/>
    <row r="69915" customFormat="false" ht="15" hidden="false" customHeight="false" outlineLevel="0" collapsed="false"/>
    <row r="69916" customFormat="false" ht="15" hidden="false" customHeight="false" outlineLevel="0" collapsed="false"/>
    <row r="69917" customFormat="false" ht="15" hidden="false" customHeight="false" outlineLevel="0" collapsed="false"/>
    <row r="69918" customFormat="false" ht="15" hidden="false" customHeight="false" outlineLevel="0" collapsed="false"/>
    <row r="69919" customFormat="false" ht="15" hidden="false" customHeight="false" outlineLevel="0" collapsed="false"/>
    <row r="69920" customFormat="false" ht="15" hidden="false" customHeight="false" outlineLevel="0" collapsed="false"/>
    <row r="69921" customFormat="false" ht="15" hidden="false" customHeight="false" outlineLevel="0" collapsed="false"/>
    <row r="69922" customFormat="false" ht="15" hidden="false" customHeight="false" outlineLevel="0" collapsed="false"/>
    <row r="69923" customFormat="false" ht="15" hidden="false" customHeight="false" outlineLevel="0" collapsed="false"/>
    <row r="69924" customFormat="false" ht="15" hidden="false" customHeight="false" outlineLevel="0" collapsed="false"/>
    <row r="69925" customFormat="false" ht="15" hidden="false" customHeight="false" outlineLevel="0" collapsed="false"/>
    <row r="69926" customFormat="false" ht="15" hidden="false" customHeight="false" outlineLevel="0" collapsed="false"/>
    <row r="69927" customFormat="false" ht="15" hidden="false" customHeight="false" outlineLevel="0" collapsed="false"/>
    <row r="69928" customFormat="false" ht="15" hidden="false" customHeight="false" outlineLevel="0" collapsed="false"/>
    <row r="69929" customFormat="false" ht="15" hidden="false" customHeight="false" outlineLevel="0" collapsed="false"/>
    <row r="69930" customFormat="false" ht="15" hidden="false" customHeight="false" outlineLevel="0" collapsed="false"/>
    <row r="69931" customFormat="false" ht="15" hidden="false" customHeight="false" outlineLevel="0" collapsed="false"/>
    <row r="69932" customFormat="false" ht="15" hidden="false" customHeight="false" outlineLevel="0" collapsed="false"/>
    <row r="69933" customFormat="false" ht="15" hidden="false" customHeight="false" outlineLevel="0" collapsed="false"/>
    <row r="69934" customFormat="false" ht="15" hidden="false" customHeight="false" outlineLevel="0" collapsed="false"/>
    <row r="69935" customFormat="false" ht="15" hidden="false" customHeight="false" outlineLevel="0" collapsed="false"/>
    <row r="69936" customFormat="false" ht="15" hidden="false" customHeight="false" outlineLevel="0" collapsed="false"/>
    <row r="69937" customFormat="false" ht="15" hidden="false" customHeight="false" outlineLevel="0" collapsed="false"/>
    <row r="69938" customFormat="false" ht="15" hidden="false" customHeight="false" outlineLevel="0" collapsed="false"/>
    <row r="69939" customFormat="false" ht="15" hidden="false" customHeight="false" outlineLevel="0" collapsed="false"/>
    <row r="69940" customFormat="false" ht="15" hidden="false" customHeight="false" outlineLevel="0" collapsed="false"/>
    <row r="69941" customFormat="false" ht="15" hidden="false" customHeight="false" outlineLevel="0" collapsed="false"/>
    <row r="69942" customFormat="false" ht="15" hidden="false" customHeight="false" outlineLevel="0" collapsed="false"/>
    <row r="69943" customFormat="false" ht="15" hidden="false" customHeight="false" outlineLevel="0" collapsed="false"/>
    <row r="69944" customFormat="false" ht="15" hidden="false" customHeight="false" outlineLevel="0" collapsed="false"/>
    <row r="69945" customFormat="false" ht="15" hidden="false" customHeight="false" outlineLevel="0" collapsed="false"/>
    <row r="69946" customFormat="false" ht="15" hidden="false" customHeight="false" outlineLevel="0" collapsed="false"/>
    <row r="69947" customFormat="false" ht="15" hidden="false" customHeight="false" outlineLevel="0" collapsed="false"/>
    <row r="69948" customFormat="false" ht="15" hidden="false" customHeight="false" outlineLevel="0" collapsed="false"/>
    <row r="69949" customFormat="false" ht="15" hidden="false" customHeight="false" outlineLevel="0" collapsed="false"/>
    <row r="69950" customFormat="false" ht="15" hidden="false" customHeight="false" outlineLevel="0" collapsed="false"/>
    <row r="69951" customFormat="false" ht="15" hidden="false" customHeight="false" outlineLevel="0" collapsed="false"/>
    <row r="69952" customFormat="false" ht="15" hidden="false" customHeight="false" outlineLevel="0" collapsed="false"/>
    <row r="69953" customFormat="false" ht="15" hidden="false" customHeight="false" outlineLevel="0" collapsed="false"/>
    <row r="69954" customFormat="false" ht="15" hidden="false" customHeight="false" outlineLevel="0" collapsed="false"/>
    <row r="69955" customFormat="false" ht="15" hidden="false" customHeight="false" outlineLevel="0" collapsed="false"/>
    <row r="69956" customFormat="false" ht="15" hidden="false" customHeight="false" outlineLevel="0" collapsed="false"/>
    <row r="69957" customFormat="false" ht="15" hidden="false" customHeight="false" outlineLevel="0" collapsed="false"/>
    <row r="69958" customFormat="false" ht="15" hidden="false" customHeight="false" outlineLevel="0" collapsed="false"/>
    <row r="69959" customFormat="false" ht="15" hidden="false" customHeight="false" outlineLevel="0" collapsed="false"/>
    <row r="69960" customFormat="false" ht="15" hidden="false" customHeight="false" outlineLevel="0" collapsed="false"/>
    <row r="69961" customFormat="false" ht="15" hidden="false" customHeight="false" outlineLevel="0" collapsed="false"/>
    <row r="69962" customFormat="false" ht="15" hidden="false" customHeight="false" outlineLevel="0" collapsed="false"/>
    <row r="69963" customFormat="false" ht="15" hidden="false" customHeight="false" outlineLevel="0" collapsed="false"/>
    <row r="69964" customFormat="false" ht="15" hidden="false" customHeight="false" outlineLevel="0" collapsed="false"/>
    <row r="69965" customFormat="false" ht="15" hidden="false" customHeight="false" outlineLevel="0" collapsed="false"/>
    <row r="69966" customFormat="false" ht="15" hidden="false" customHeight="false" outlineLevel="0" collapsed="false"/>
    <row r="69967" customFormat="false" ht="15" hidden="false" customHeight="false" outlineLevel="0" collapsed="false"/>
    <row r="69968" customFormat="false" ht="15" hidden="false" customHeight="false" outlineLevel="0" collapsed="false"/>
    <row r="69969" customFormat="false" ht="15" hidden="false" customHeight="false" outlineLevel="0" collapsed="false"/>
    <row r="69970" customFormat="false" ht="15" hidden="false" customHeight="false" outlineLevel="0" collapsed="false"/>
    <row r="69971" customFormat="false" ht="15" hidden="false" customHeight="false" outlineLevel="0" collapsed="false"/>
    <row r="69972" customFormat="false" ht="15" hidden="false" customHeight="false" outlineLevel="0" collapsed="false"/>
    <row r="69973" customFormat="false" ht="15" hidden="false" customHeight="false" outlineLevel="0" collapsed="false"/>
    <row r="69974" customFormat="false" ht="15" hidden="false" customHeight="false" outlineLevel="0" collapsed="false"/>
    <row r="69975" customFormat="false" ht="15" hidden="false" customHeight="false" outlineLevel="0" collapsed="false"/>
    <row r="69976" customFormat="false" ht="15" hidden="false" customHeight="false" outlineLevel="0" collapsed="false"/>
    <row r="69977" customFormat="false" ht="15" hidden="false" customHeight="false" outlineLevel="0" collapsed="false"/>
    <row r="69978" customFormat="false" ht="15" hidden="false" customHeight="false" outlineLevel="0" collapsed="false"/>
    <row r="69979" customFormat="false" ht="15" hidden="false" customHeight="false" outlineLevel="0" collapsed="false"/>
    <row r="69980" customFormat="false" ht="15" hidden="false" customHeight="false" outlineLevel="0" collapsed="false"/>
    <row r="69981" customFormat="false" ht="15" hidden="false" customHeight="false" outlineLevel="0" collapsed="false"/>
    <row r="69982" customFormat="false" ht="15" hidden="false" customHeight="false" outlineLevel="0" collapsed="false"/>
    <row r="69983" customFormat="false" ht="15" hidden="false" customHeight="false" outlineLevel="0" collapsed="false"/>
    <row r="69984" customFormat="false" ht="15" hidden="false" customHeight="false" outlineLevel="0" collapsed="false"/>
    <row r="69985" customFormat="false" ht="15" hidden="false" customHeight="false" outlineLevel="0" collapsed="false"/>
    <row r="69986" customFormat="false" ht="15" hidden="false" customHeight="false" outlineLevel="0" collapsed="false"/>
    <row r="69987" customFormat="false" ht="15" hidden="false" customHeight="false" outlineLevel="0" collapsed="false"/>
    <row r="69988" customFormat="false" ht="15" hidden="false" customHeight="false" outlineLevel="0" collapsed="false"/>
    <row r="69989" customFormat="false" ht="15" hidden="false" customHeight="false" outlineLevel="0" collapsed="false"/>
    <row r="69990" customFormat="false" ht="15" hidden="false" customHeight="false" outlineLevel="0" collapsed="false"/>
    <row r="69991" customFormat="false" ht="15" hidden="false" customHeight="false" outlineLevel="0" collapsed="false"/>
    <row r="69992" customFormat="false" ht="15" hidden="false" customHeight="false" outlineLevel="0" collapsed="false"/>
    <row r="69993" customFormat="false" ht="15" hidden="false" customHeight="false" outlineLevel="0" collapsed="false"/>
    <row r="69994" customFormat="false" ht="15" hidden="false" customHeight="false" outlineLevel="0" collapsed="false"/>
    <row r="69995" customFormat="false" ht="15" hidden="false" customHeight="false" outlineLevel="0" collapsed="false"/>
    <row r="69996" customFormat="false" ht="15" hidden="false" customHeight="false" outlineLevel="0" collapsed="false"/>
    <row r="69997" customFormat="false" ht="15" hidden="false" customHeight="false" outlineLevel="0" collapsed="false"/>
    <row r="69998" customFormat="false" ht="15" hidden="false" customHeight="false" outlineLevel="0" collapsed="false"/>
    <row r="69999" customFormat="false" ht="15" hidden="false" customHeight="false" outlineLevel="0" collapsed="false"/>
    <row r="70000" customFormat="false" ht="15" hidden="false" customHeight="false" outlineLevel="0" collapsed="false"/>
    <row r="70001" customFormat="false" ht="15" hidden="false" customHeight="false" outlineLevel="0" collapsed="false"/>
    <row r="70002" customFormat="false" ht="15" hidden="false" customHeight="false" outlineLevel="0" collapsed="false"/>
    <row r="70003" customFormat="false" ht="15" hidden="false" customHeight="false" outlineLevel="0" collapsed="false"/>
    <row r="70004" customFormat="false" ht="15" hidden="false" customHeight="false" outlineLevel="0" collapsed="false"/>
    <row r="70005" customFormat="false" ht="15" hidden="false" customHeight="false" outlineLevel="0" collapsed="false"/>
    <row r="70006" customFormat="false" ht="15" hidden="false" customHeight="false" outlineLevel="0" collapsed="false"/>
    <row r="70007" customFormat="false" ht="15" hidden="false" customHeight="false" outlineLevel="0" collapsed="false"/>
    <row r="70008" customFormat="false" ht="15" hidden="false" customHeight="false" outlineLevel="0" collapsed="false"/>
    <row r="70009" customFormat="false" ht="15" hidden="false" customHeight="false" outlineLevel="0" collapsed="false"/>
    <row r="70010" customFormat="false" ht="15" hidden="false" customHeight="false" outlineLevel="0" collapsed="false"/>
    <row r="70011" customFormat="false" ht="15" hidden="false" customHeight="false" outlineLevel="0" collapsed="false"/>
    <row r="70012" customFormat="false" ht="15" hidden="false" customHeight="false" outlineLevel="0" collapsed="false"/>
    <row r="70013" customFormat="false" ht="15" hidden="false" customHeight="false" outlineLevel="0" collapsed="false"/>
    <row r="70014" customFormat="false" ht="15" hidden="false" customHeight="false" outlineLevel="0" collapsed="false"/>
    <row r="70015" customFormat="false" ht="15" hidden="false" customHeight="false" outlineLevel="0" collapsed="false"/>
    <row r="70016" customFormat="false" ht="15" hidden="false" customHeight="false" outlineLevel="0" collapsed="false"/>
    <row r="70017" customFormat="false" ht="15" hidden="false" customHeight="false" outlineLevel="0" collapsed="false"/>
    <row r="70018" customFormat="false" ht="15" hidden="false" customHeight="false" outlineLevel="0" collapsed="false"/>
    <row r="70019" customFormat="false" ht="15" hidden="false" customHeight="false" outlineLevel="0" collapsed="false"/>
    <row r="70020" customFormat="false" ht="15" hidden="false" customHeight="false" outlineLevel="0" collapsed="false"/>
    <row r="70021" customFormat="false" ht="15" hidden="false" customHeight="false" outlineLevel="0" collapsed="false"/>
    <row r="70022" customFormat="false" ht="15" hidden="false" customHeight="false" outlineLevel="0" collapsed="false"/>
    <row r="70023" customFormat="false" ht="15" hidden="false" customHeight="false" outlineLevel="0" collapsed="false"/>
    <row r="70024" customFormat="false" ht="15" hidden="false" customHeight="false" outlineLevel="0" collapsed="false"/>
    <row r="70025" customFormat="false" ht="15" hidden="false" customHeight="false" outlineLevel="0" collapsed="false"/>
    <row r="70026" customFormat="false" ht="15" hidden="false" customHeight="false" outlineLevel="0" collapsed="false"/>
    <row r="70027" customFormat="false" ht="15" hidden="false" customHeight="false" outlineLevel="0" collapsed="false"/>
    <row r="70028" customFormat="false" ht="15" hidden="false" customHeight="false" outlineLevel="0" collapsed="false"/>
    <row r="70029" customFormat="false" ht="15" hidden="false" customHeight="false" outlineLevel="0" collapsed="false"/>
    <row r="70030" customFormat="false" ht="15" hidden="false" customHeight="false" outlineLevel="0" collapsed="false"/>
    <row r="70031" customFormat="false" ht="15" hidden="false" customHeight="false" outlineLevel="0" collapsed="false"/>
    <row r="70032" customFormat="false" ht="15" hidden="false" customHeight="false" outlineLevel="0" collapsed="false"/>
    <row r="70033" customFormat="false" ht="15" hidden="false" customHeight="false" outlineLevel="0" collapsed="false"/>
    <row r="70034" customFormat="false" ht="15" hidden="false" customHeight="false" outlineLevel="0" collapsed="false"/>
    <row r="70035" customFormat="false" ht="15" hidden="false" customHeight="false" outlineLevel="0" collapsed="false"/>
    <row r="70036" customFormat="false" ht="15" hidden="false" customHeight="false" outlineLevel="0" collapsed="false"/>
    <row r="70037" customFormat="false" ht="15" hidden="false" customHeight="false" outlineLevel="0" collapsed="false"/>
    <row r="70038" customFormat="false" ht="15" hidden="false" customHeight="false" outlineLevel="0" collapsed="false"/>
    <row r="70039" customFormat="false" ht="15" hidden="false" customHeight="false" outlineLevel="0" collapsed="false"/>
    <row r="70040" customFormat="false" ht="15" hidden="false" customHeight="false" outlineLevel="0" collapsed="false"/>
    <row r="70041" customFormat="false" ht="15" hidden="false" customHeight="false" outlineLevel="0" collapsed="false"/>
    <row r="70042" customFormat="false" ht="15" hidden="false" customHeight="false" outlineLevel="0" collapsed="false"/>
    <row r="70043" customFormat="false" ht="15" hidden="false" customHeight="false" outlineLevel="0" collapsed="false"/>
    <row r="70044" customFormat="false" ht="15" hidden="false" customHeight="false" outlineLevel="0" collapsed="false"/>
    <row r="70045" customFormat="false" ht="15" hidden="false" customHeight="false" outlineLevel="0" collapsed="false"/>
    <row r="70046" customFormat="false" ht="15" hidden="false" customHeight="false" outlineLevel="0" collapsed="false"/>
    <row r="70047" customFormat="false" ht="15" hidden="false" customHeight="false" outlineLevel="0" collapsed="false"/>
    <row r="70048" customFormat="false" ht="15" hidden="false" customHeight="false" outlineLevel="0" collapsed="false"/>
    <row r="70049" customFormat="false" ht="15" hidden="false" customHeight="false" outlineLevel="0" collapsed="false"/>
    <row r="70050" customFormat="false" ht="15" hidden="false" customHeight="false" outlineLevel="0" collapsed="false"/>
    <row r="70051" customFormat="false" ht="15" hidden="false" customHeight="false" outlineLevel="0" collapsed="false"/>
    <row r="70052" customFormat="false" ht="15" hidden="false" customHeight="false" outlineLevel="0" collapsed="false"/>
    <row r="70053" customFormat="false" ht="15" hidden="false" customHeight="false" outlineLevel="0" collapsed="false"/>
    <row r="70054" customFormat="false" ht="15" hidden="false" customHeight="false" outlineLevel="0" collapsed="false"/>
    <row r="70055" customFormat="false" ht="15" hidden="false" customHeight="false" outlineLevel="0" collapsed="false"/>
    <row r="70056" customFormat="false" ht="15" hidden="false" customHeight="false" outlineLevel="0" collapsed="false"/>
    <row r="70057" customFormat="false" ht="15" hidden="false" customHeight="false" outlineLevel="0" collapsed="false"/>
    <row r="70058" customFormat="false" ht="15" hidden="false" customHeight="false" outlineLevel="0" collapsed="false"/>
    <row r="70059" customFormat="false" ht="15" hidden="false" customHeight="false" outlineLevel="0" collapsed="false"/>
    <row r="70060" customFormat="false" ht="15" hidden="false" customHeight="false" outlineLevel="0" collapsed="false"/>
    <row r="70061" customFormat="false" ht="15" hidden="false" customHeight="false" outlineLevel="0" collapsed="false"/>
    <row r="70062" customFormat="false" ht="15" hidden="false" customHeight="false" outlineLevel="0" collapsed="false"/>
    <row r="70063" customFormat="false" ht="15" hidden="false" customHeight="false" outlineLevel="0" collapsed="false"/>
    <row r="70064" customFormat="false" ht="15" hidden="false" customHeight="false" outlineLevel="0" collapsed="false"/>
    <row r="70065" customFormat="false" ht="15" hidden="false" customHeight="false" outlineLevel="0" collapsed="false"/>
    <row r="70066" customFormat="false" ht="15" hidden="false" customHeight="false" outlineLevel="0" collapsed="false"/>
    <row r="70067" customFormat="false" ht="15" hidden="false" customHeight="false" outlineLevel="0" collapsed="false"/>
    <row r="70068" customFormat="false" ht="15" hidden="false" customHeight="false" outlineLevel="0" collapsed="false"/>
    <row r="70069" customFormat="false" ht="15" hidden="false" customHeight="false" outlineLevel="0" collapsed="false"/>
    <row r="70070" customFormat="false" ht="15" hidden="false" customHeight="false" outlineLevel="0" collapsed="false"/>
    <row r="70071" customFormat="false" ht="15" hidden="false" customHeight="false" outlineLevel="0" collapsed="false"/>
    <row r="70072" customFormat="false" ht="15" hidden="false" customHeight="false" outlineLevel="0" collapsed="false"/>
    <row r="70073" customFormat="false" ht="15" hidden="false" customHeight="false" outlineLevel="0" collapsed="false"/>
    <row r="70074" customFormat="false" ht="15" hidden="false" customHeight="false" outlineLevel="0" collapsed="false"/>
    <row r="70075" customFormat="false" ht="15" hidden="false" customHeight="false" outlineLevel="0" collapsed="false"/>
    <row r="70076" customFormat="false" ht="15" hidden="false" customHeight="false" outlineLevel="0" collapsed="false"/>
    <row r="70077" customFormat="false" ht="15" hidden="false" customHeight="false" outlineLevel="0" collapsed="false"/>
    <row r="70078" customFormat="false" ht="15" hidden="false" customHeight="false" outlineLevel="0" collapsed="false"/>
    <row r="70079" customFormat="false" ht="15" hidden="false" customHeight="false" outlineLevel="0" collapsed="false"/>
    <row r="70080" customFormat="false" ht="15" hidden="false" customHeight="false" outlineLevel="0" collapsed="false"/>
    <row r="70081" customFormat="false" ht="15" hidden="false" customHeight="false" outlineLevel="0" collapsed="false"/>
    <row r="70082" customFormat="false" ht="15" hidden="false" customHeight="false" outlineLevel="0" collapsed="false"/>
    <row r="70083" customFormat="false" ht="15" hidden="false" customHeight="false" outlineLevel="0" collapsed="false"/>
    <row r="70084" customFormat="false" ht="15" hidden="false" customHeight="false" outlineLevel="0" collapsed="false"/>
    <row r="70085" customFormat="false" ht="15" hidden="false" customHeight="false" outlineLevel="0" collapsed="false"/>
    <row r="70086" customFormat="false" ht="15" hidden="false" customHeight="false" outlineLevel="0" collapsed="false"/>
    <row r="70087" customFormat="false" ht="15" hidden="false" customHeight="false" outlineLevel="0" collapsed="false"/>
    <row r="70088" customFormat="false" ht="15" hidden="false" customHeight="false" outlineLevel="0" collapsed="false"/>
    <row r="70089" customFormat="false" ht="15" hidden="false" customHeight="false" outlineLevel="0" collapsed="false"/>
    <row r="70090" customFormat="false" ht="15" hidden="false" customHeight="false" outlineLevel="0" collapsed="false"/>
    <row r="70091" customFormat="false" ht="15" hidden="false" customHeight="false" outlineLevel="0" collapsed="false"/>
    <row r="70092" customFormat="false" ht="15" hidden="false" customHeight="false" outlineLevel="0" collapsed="false"/>
    <row r="70093" customFormat="false" ht="15" hidden="false" customHeight="false" outlineLevel="0" collapsed="false"/>
    <row r="70094" customFormat="false" ht="15" hidden="false" customHeight="false" outlineLevel="0" collapsed="false"/>
    <row r="70095" customFormat="false" ht="15" hidden="false" customHeight="false" outlineLevel="0" collapsed="false"/>
    <row r="70096" customFormat="false" ht="15" hidden="false" customHeight="false" outlineLevel="0" collapsed="false"/>
    <row r="70097" customFormat="false" ht="15" hidden="false" customHeight="false" outlineLevel="0" collapsed="false"/>
    <row r="70098" customFormat="false" ht="15" hidden="false" customHeight="false" outlineLevel="0" collapsed="false"/>
    <row r="70099" customFormat="false" ht="15" hidden="false" customHeight="false" outlineLevel="0" collapsed="false"/>
    <row r="70100" customFormat="false" ht="15" hidden="false" customHeight="false" outlineLevel="0" collapsed="false"/>
    <row r="70101" customFormat="false" ht="15" hidden="false" customHeight="false" outlineLevel="0" collapsed="false"/>
    <row r="70102" customFormat="false" ht="15" hidden="false" customHeight="false" outlineLevel="0" collapsed="false"/>
    <row r="70103" customFormat="false" ht="15" hidden="false" customHeight="false" outlineLevel="0" collapsed="false"/>
    <row r="70104" customFormat="false" ht="15" hidden="false" customHeight="false" outlineLevel="0" collapsed="false"/>
    <row r="70105" customFormat="false" ht="15" hidden="false" customHeight="false" outlineLevel="0" collapsed="false"/>
    <row r="70106" customFormat="false" ht="15" hidden="false" customHeight="false" outlineLevel="0" collapsed="false"/>
    <row r="70107" customFormat="false" ht="15" hidden="false" customHeight="false" outlineLevel="0" collapsed="false"/>
    <row r="70108" customFormat="false" ht="15" hidden="false" customHeight="false" outlineLevel="0" collapsed="false"/>
    <row r="70109" customFormat="false" ht="15" hidden="false" customHeight="false" outlineLevel="0" collapsed="false"/>
    <row r="70110" customFormat="false" ht="15" hidden="false" customHeight="false" outlineLevel="0" collapsed="false"/>
    <row r="70111" customFormat="false" ht="15" hidden="false" customHeight="false" outlineLevel="0" collapsed="false"/>
    <row r="70112" customFormat="false" ht="15" hidden="false" customHeight="false" outlineLevel="0" collapsed="false"/>
    <row r="70113" customFormat="false" ht="15" hidden="false" customHeight="false" outlineLevel="0" collapsed="false"/>
    <row r="70114" customFormat="false" ht="15" hidden="false" customHeight="false" outlineLevel="0" collapsed="false"/>
    <row r="70115" customFormat="false" ht="15" hidden="false" customHeight="false" outlineLevel="0" collapsed="false"/>
    <row r="70116" customFormat="false" ht="15" hidden="false" customHeight="false" outlineLevel="0" collapsed="false"/>
    <row r="70117" customFormat="false" ht="15" hidden="false" customHeight="false" outlineLevel="0" collapsed="false"/>
    <row r="70118" customFormat="false" ht="15" hidden="false" customHeight="false" outlineLevel="0" collapsed="false"/>
    <row r="70119" customFormat="false" ht="15" hidden="false" customHeight="false" outlineLevel="0" collapsed="false"/>
    <row r="70120" customFormat="false" ht="15" hidden="false" customHeight="false" outlineLevel="0" collapsed="false"/>
    <row r="70121" customFormat="false" ht="15" hidden="false" customHeight="false" outlineLevel="0" collapsed="false"/>
    <row r="70122" customFormat="false" ht="15" hidden="false" customHeight="false" outlineLevel="0" collapsed="false"/>
    <row r="70123" customFormat="false" ht="15" hidden="false" customHeight="false" outlineLevel="0" collapsed="false"/>
    <row r="70124" customFormat="false" ht="15" hidden="false" customHeight="false" outlineLevel="0" collapsed="false"/>
    <row r="70125" customFormat="false" ht="15" hidden="false" customHeight="false" outlineLevel="0" collapsed="false"/>
    <row r="70126" customFormat="false" ht="15" hidden="false" customHeight="false" outlineLevel="0" collapsed="false"/>
    <row r="70127" customFormat="false" ht="15" hidden="false" customHeight="false" outlineLevel="0" collapsed="false"/>
    <row r="70128" customFormat="false" ht="15" hidden="false" customHeight="false" outlineLevel="0" collapsed="false"/>
    <row r="70129" customFormat="false" ht="15" hidden="false" customHeight="false" outlineLevel="0" collapsed="false"/>
    <row r="70130" customFormat="false" ht="15" hidden="false" customHeight="false" outlineLevel="0" collapsed="false"/>
    <row r="70131" customFormat="false" ht="15" hidden="false" customHeight="false" outlineLevel="0" collapsed="false"/>
    <row r="70132" customFormat="false" ht="15" hidden="false" customHeight="false" outlineLevel="0" collapsed="false"/>
    <row r="70133" customFormat="false" ht="15" hidden="false" customHeight="false" outlineLevel="0" collapsed="false"/>
    <row r="70134" customFormat="false" ht="15" hidden="false" customHeight="false" outlineLevel="0" collapsed="false"/>
    <row r="70135" customFormat="false" ht="15" hidden="false" customHeight="false" outlineLevel="0" collapsed="false"/>
    <row r="70136" customFormat="false" ht="15" hidden="false" customHeight="false" outlineLevel="0" collapsed="false"/>
    <row r="70137" customFormat="false" ht="15" hidden="false" customHeight="false" outlineLevel="0" collapsed="false"/>
    <row r="70138" customFormat="false" ht="15" hidden="false" customHeight="false" outlineLevel="0" collapsed="false"/>
    <row r="70139" customFormat="false" ht="15" hidden="false" customHeight="false" outlineLevel="0" collapsed="false"/>
    <row r="70140" customFormat="false" ht="15" hidden="false" customHeight="false" outlineLevel="0" collapsed="false"/>
    <row r="70141" customFormat="false" ht="15" hidden="false" customHeight="false" outlineLevel="0" collapsed="false"/>
    <row r="70142" customFormat="false" ht="15" hidden="false" customHeight="false" outlineLevel="0" collapsed="false"/>
    <row r="70143" customFormat="false" ht="15" hidden="false" customHeight="false" outlineLevel="0" collapsed="false"/>
    <row r="70144" customFormat="false" ht="15" hidden="false" customHeight="false" outlineLevel="0" collapsed="false"/>
    <row r="70145" customFormat="false" ht="15" hidden="false" customHeight="false" outlineLevel="0" collapsed="false"/>
    <row r="70146" customFormat="false" ht="15" hidden="false" customHeight="false" outlineLevel="0" collapsed="false"/>
    <row r="70147" customFormat="false" ht="15" hidden="false" customHeight="false" outlineLevel="0" collapsed="false"/>
    <row r="70148" customFormat="false" ht="15" hidden="false" customHeight="false" outlineLevel="0" collapsed="false"/>
    <row r="70149" customFormat="false" ht="15" hidden="false" customHeight="false" outlineLevel="0" collapsed="false"/>
    <row r="70150" customFormat="false" ht="15" hidden="false" customHeight="false" outlineLevel="0" collapsed="false"/>
    <row r="70151" customFormat="false" ht="15" hidden="false" customHeight="false" outlineLevel="0" collapsed="false"/>
    <row r="70152" customFormat="false" ht="15" hidden="false" customHeight="false" outlineLevel="0" collapsed="false"/>
    <row r="70153" customFormat="false" ht="15" hidden="false" customHeight="false" outlineLevel="0" collapsed="false"/>
    <row r="70154" customFormat="false" ht="15" hidden="false" customHeight="false" outlineLevel="0" collapsed="false"/>
    <row r="70155" customFormat="false" ht="15" hidden="false" customHeight="false" outlineLevel="0" collapsed="false"/>
    <row r="70156" customFormat="false" ht="15" hidden="false" customHeight="false" outlineLevel="0" collapsed="false"/>
    <row r="70157" customFormat="false" ht="15" hidden="false" customHeight="false" outlineLevel="0" collapsed="false"/>
    <row r="70158" customFormat="false" ht="15" hidden="false" customHeight="false" outlineLevel="0" collapsed="false"/>
    <row r="70159" customFormat="false" ht="15" hidden="false" customHeight="false" outlineLevel="0" collapsed="false"/>
    <row r="70160" customFormat="false" ht="15" hidden="false" customHeight="false" outlineLevel="0" collapsed="false"/>
    <row r="70161" customFormat="false" ht="15" hidden="false" customHeight="false" outlineLevel="0" collapsed="false"/>
    <row r="70162" customFormat="false" ht="15" hidden="false" customHeight="false" outlineLevel="0" collapsed="false"/>
    <row r="70163" customFormat="false" ht="15" hidden="false" customHeight="false" outlineLevel="0" collapsed="false"/>
    <row r="70164" customFormat="false" ht="15" hidden="false" customHeight="false" outlineLevel="0" collapsed="false"/>
    <row r="70165" customFormat="false" ht="15" hidden="false" customHeight="false" outlineLevel="0" collapsed="false"/>
    <row r="70166" customFormat="false" ht="15" hidden="false" customHeight="false" outlineLevel="0" collapsed="false"/>
    <row r="70167" customFormat="false" ht="15" hidden="false" customHeight="false" outlineLevel="0" collapsed="false"/>
    <row r="70168" customFormat="false" ht="15" hidden="false" customHeight="false" outlineLevel="0" collapsed="false"/>
    <row r="70169" customFormat="false" ht="15" hidden="false" customHeight="false" outlineLevel="0" collapsed="false"/>
    <row r="70170" customFormat="false" ht="15" hidden="false" customHeight="false" outlineLevel="0" collapsed="false"/>
    <row r="70171" customFormat="false" ht="15" hidden="false" customHeight="false" outlineLevel="0" collapsed="false"/>
    <row r="70172" customFormat="false" ht="15" hidden="false" customHeight="false" outlineLevel="0" collapsed="false"/>
    <row r="70173" customFormat="false" ht="15" hidden="false" customHeight="false" outlineLevel="0" collapsed="false"/>
    <row r="70174" customFormat="false" ht="15" hidden="false" customHeight="false" outlineLevel="0" collapsed="false"/>
    <row r="70175" customFormat="false" ht="15" hidden="false" customHeight="false" outlineLevel="0" collapsed="false"/>
    <row r="70176" customFormat="false" ht="15" hidden="false" customHeight="false" outlineLevel="0" collapsed="false"/>
    <row r="70177" customFormat="false" ht="15" hidden="false" customHeight="false" outlineLevel="0" collapsed="false"/>
    <row r="70178" customFormat="false" ht="15" hidden="false" customHeight="false" outlineLevel="0" collapsed="false"/>
    <row r="70179" customFormat="false" ht="15" hidden="false" customHeight="false" outlineLevel="0" collapsed="false"/>
    <row r="70180" customFormat="false" ht="15" hidden="false" customHeight="false" outlineLevel="0" collapsed="false"/>
    <row r="70181" customFormat="false" ht="15" hidden="false" customHeight="false" outlineLevel="0" collapsed="false"/>
    <row r="70182" customFormat="false" ht="15" hidden="false" customHeight="false" outlineLevel="0" collapsed="false"/>
    <row r="70183" customFormat="false" ht="15" hidden="false" customHeight="false" outlineLevel="0" collapsed="false"/>
    <row r="70184" customFormat="false" ht="15" hidden="false" customHeight="false" outlineLevel="0" collapsed="false"/>
    <row r="70185" customFormat="false" ht="15" hidden="false" customHeight="false" outlineLevel="0" collapsed="false"/>
    <row r="70186" customFormat="false" ht="15" hidden="false" customHeight="false" outlineLevel="0" collapsed="false"/>
    <row r="70187" customFormat="false" ht="15" hidden="false" customHeight="false" outlineLevel="0" collapsed="false"/>
    <row r="70188" customFormat="false" ht="15" hidden="false" customHeight="false" outlineLevel="0" collapsed="false"/>
    <row r="70189" customFormat="false" ht="15" hidden="false" customHeight="false" outlineLevel="0" collapsed="false"/>
    <row r="70190" customFormat="false" ht="15" hidden="false" customHeight="false" outlineLevel="0" collapsed="false"/>
    <row r="70191" customFormat="false" ht="15" hidden="false" customHeight="false" outlineLevel="0" collapsed="false"/>
    <row r="70192" customFormat="false" ht="15" hidden="false" customHeight="false" outlineLevel="0" collapsed="false"/>
    <row r="70193" customFormat="false" ht="15" hidden="false" customHeight="false" outlineLevel="0" collapsed="false"/>
    <row r="70194" customFormat="false" ht="15" hidden="false" customHeight="false" outlineLevel="0" collapsed="false"/>
    <row r="70195" customFormat="false" ht="15" hidden="false" customHeight="false" outlineLevel="0" collapsed="false"/>
    <row r="70196" customFormat="false" ht="15" hidden="false" customHeight="false" outlineLevel="0" collapsed="false"/>
    <row r="70197" customFormat="false" ht="15" hidden="false" customHeight="false" outlineLevel="0" collapsed="false"/>
    <row r="70198" customFormat="false" ht="15" hidden="false" customHeight="false" outlineLevel="0" collapsed="false"/>
    <row r="70199" customFormat="false" ht="15" hidden="false" customHeight="false" outlineLevel="0" collapsed="false"/>
    <row r="70200" customFormat="false" ht="15" hidden="false" customHeight="false" outlineLevel="0" collapsed="false"/>
    <row r="70201" customFormat="false" ht="15" hidden="false" customHeight="false" outlineLevel="0" collapsed="false"/>
    <row r="70202" customFormat="false" ht="15" hidden="false" customHeight="false" outlineLevel="0" collapsed="false"/>
    <row r="70203" customFormat="false" ht="15" hidden="false" customHeight="false" outlineLevel="0" collapsed="false"/>
    <row r="70204" customFormat="false" ht="15" hidden="false" customHeight="false" outlineLevel="0" collapsed="false"/>
    <row r="70205" customFormat="false" ht="15" hidden="false" customHeight="false" outlineLevel="0" collapsed="false"/>
    <row r="70206" customFormat="false" ht="15" hidden="false" customHeight="false" outlineLevel="0" collapsed="false"/>
    <row r="70207" customFormat="false" ht="15" hidden="false" customHeight="false" outlineLevel="0" collapsed="false"/>
    <row r="70208" customFormat="false" ht="15" hidden="false" customHeight="false" outlineLevel="0" collapsed="false"/>
    <row r="70209" customFormat="false" ht="15" hidden="false" customHeight="false" outlineLevel="0" collapsed="false"/>
    <row r="70210" customFormat="false" ht="15" hidden="false" customHeight="false" outlineLevel="0" collapsed="false"/>
    <row r="70211" customFormat="false" ht="15" hidden="false" customHeight="false" outlineLevel="0" collapsed="false"/>
    <row r="70212" customFormat="false" ht="15" hidden="false" customHeight="false" outlineLevel="0" collapsed="false"/>
    <row r="70213" customFormat="false" ht="15" hidden="false" customHeight="false" outlineLevel="0" collapsed="false"/>
    <row r="70214" customFormat="false" ht="15" hidden="false" customHeight="false" outlineLevel="0" collapsed="false"/>
    <row r="70215" customFormat="false" ht="15" hidden="false" customHeight="false" outlineLevel="0" collapsed="false"/>
    <row r="70216" customFormat="false" ht="15" hidden="false" customHeight="false" outlineLevel="0" collapsed="false"/>
    <row r="70217" customFormat="false" ht="15" hidden="false" customHeight="false" outlineLevel="0" collapsed="false"/>
    <row r="70218" customFormat="false" ht="15" hidden="false" customHeight="false" outlineLevel="0" collapsed="false"/>
    <row r="70219" customFormat="false" ht="15" hidden="false" customHeight="false" outlineLevel="0" collapsed="false"/>
    <row r="70220" customFormat="false" ht="15" hidden="false" customHeight="false" outlineLevel="0" collapsed="false"/>
    <row r="70221" customFormat="false" ht="15" hidden="false" customHeight="false" outlineLevel="0" collapsed="false"/>
    <row r="70222" customFormat="false" ht="15" hidden="false" customHeight="false" outlineLevel="0" collapsed="false"/>
    <row r="70223" customFormat="false" ht="15" hidden="false" customHeight="false" outlineLevel="0" collapsed="false"/>
    <row r="70224" customFormat="false" ht="15" hidden="false" customHeight="false" outlineLevel="0" collapsed="false"/>
    <row r="70225" customFormat="false" ht="15" hidden="false" customHeight="false" outlineLevel="0" collapsed="false"/>
    <row r="70226" customFormat="false" ht="15" hidden="false" customHeight="false" outlineLevel="0" collapsed="false"/>
    <row r="70227" customFormat="false" ht="15" hidden="false" customHeight="false" outlineLevel="0" collapsed="false"/>
    <row r="70228" customFormat="false" ht="15" hidden="false" customHeight="false" outlineLevel="0" collapsed="false"/>
    <row r="70229" customFormat="false" ht="15" hidden="false" customHeight="false" outlineLevel="0" collapsed="false"/>
    <row r="70230" customFormat="false" ht="15" hidden="false" customHeight="false" outlineLevel="0" collapsed="false"/>
    <row r="70231" customFormat="false" ht="15" hidden="false" customHeight="false" outlineLevel="0" collapsed="false"/>
    <row r="70232" customFormat="false" ht="15" hidden="false" customHeight="false" outlineLevel="0" collapsed="false"/>
    <row r="70233" customFormat="false" ht="15" hidden="false" customHeight="false" outlineLevel="0" collapsed="false"/>
    <row r="70234" customFormat="false" ht="15" hidden="false" customHeight="false" outlineLevel="0" collapsed="false"/>
    <row r="70235" customFormat="false" ht="15" hidden="false" customHeight="false" outlineLevel="0" collapsed="false"/>
    <row r="70236" customFormat="false" ht="15" hidden="false" customHeight="false" outlineLevel="0" collapsed="false"/>
    <row r="70237" customFormat="false" ht="15" hidden="false" customHeight="false" outlineLevel="0" collapsed="false"/>
    <row r="70238" customFormat="false" ht="15" hidden="false" customHeight="false" outlineLevel="0" collapsed="false"/>
    <row r="70239" customFormat="false" ht="15" hidden="false" customHeight="false" outlineLevel="0" collapsed="false"/>
    <row r="70240" customFormat="false" ht="15" hidden="false" customHeight="false" outlineLevel="0" collapsed="false"/>
    <row r="70241" customFormat="false" ht="15" hidden="false" customHeight="false" outlineLevel="0" collapsed="false"/>
    <row r="70242" customFormat="false" ht="15" hidden="false" customHeight="false" outlineLevel="0" collapsed="false"/>
    <row r="70243" customFormat="false" ht="15" hidden="false" customHeight="false" outlineLevel="0" collapsed="false"/>
    <row r="70244" customFormat="false" ht="15" hidden="false" customHeight="false" outlineLevel="0" collapsed="false"/>
    <row r="70245" customFormat="false" ht="15" hidden="false" customHeight="false" outlineLevel="0" collapsed="false"/>
    <row r="70246" customFormat="false" ht="15" hidden="false" customHeight="false" outlineLevel="0" collapsed="false"/>
    <row r="70247" customFormat="false" ht="15" hidden="false" customHeight="false" outlineLevel="0" collapsed="false"/>
    <row r="70248" customFormat="false" ht="15" hidden="false" customHeight="false" outlineLevel="0" collapsed="false"/>
    <row r="70249" customFormat="false" ht="15" hidden="false" customHeight="false" outlineLevel="0" collapsed="false"/>
    <row r="70250" customFormat="false" ht="15" hidden="false" customHeight="false" outlineLevel="0" collapsed="false"/>
    <row r="70251" customFormat="false" ht="15" hidden="false" customHeight="false" outlineLevel="0" collapsed="false"/>
    <row r="70252" customFormat="false" ht="15" hidden="false" customHeight="false" outlineLevel="0" collapsed="false"/>
    <row r="70253" customFormat="false" ht="15" hidden="false" customHeight="false" outlineLevel="0" collapsed="false"/>
    <row r="70254" customFormat="false" ht="15" hidden="false" customHeight="false" outlineLevel="0" collapsed="false"/>
    <row r="70255" customFormat="false" ht="15" hidden="false" customHeight="false" outlineLevel="0" collapsed="false"/>
    <row r="70256" customFormat="false" ht="15" hidden="false" customHeight="false" outlineLevel="0" collapsed="false"/>
    <row r="70257" customFormat="false" ht="15" hidden="false" customHeight="false" outlineLevel="0" collapsed="false"/>
    <row r="70258" customFormat="false" ht="15" hidden="false" customHeight="false" outlineLevel="0" collapsed="false"/>
    <row r="70259" customFormat="false" ht="15" hidden="false" customHeight="false" outlineLevel="0" collapsed="false"/>
    <row r="70260" customFormat="false" ht="15" hidden="false" customHeight="false" outlineLevel="0" collapsed="false"/>
    <row r="70261" customFormat="false" ht="15" hidden="false" customHeight="false" outlineLevel="0" collapsed="false"/>
    <row r="70262" customFormat="false" ht="15" hidden="false" customHeight="false" outlineLevel="0" collapsed="false"/>
    <row r="70263" customFormat="false" ht="15" hidden="false" customHeight="false" outlineLevel="0" collapsed="false"/>
    <row r="70264" customFormat="false" ht="15" hidden="false" customHeight="false" outlineLevel="0" collapsed="false"/>
    <row r="70265" customFormat="false" ht="15" hidden="false" customHeight="false" outlineLevel="0" collapsed="false"/>
    <row r="70266" customFormat="false" ht="15" hidden="false" customHeight="false" outlineLevel="0" collapsed="false"/>
    <row r="70267" customFormat="false" ht="15" hidden="false" customHeight="false" outlineLevel="0" collapsed="false"/>
    <row r="70268" customFormat="false" ht="15" hidden="false" customHeight="false" outlineLevel="0" collapsed="false"/>
    <row r="70269" customFormat="false" ht="15" hidden="false" customHeight="false" outlineLevel="0" collapsed="false"/>
    <row r="70270" customFormat="false" ht="15" hidden="false" customHeight="false" outlineLevel="0" collapsed="false"/>
    <row r="70271" customFormat="false" ht="15" hidden="false" customHeight="false" outlineLevel="0" collapsed="false"/>
    <row r="70272" customFormat="false" ht="15" hidden="false" customHeight="false" outlineLevel="0" collapsed="false"/>
    <row r="70273" customFormat="false" ht="15" hidden="false" customHeight="false" outlineLevel="0" collapsed="false"/>
    <row r="70274" customFormat="false" ht="15" hidden="false" customHeight="false" outlineLevel="0" collapsed="false"/>
    <row r="70275" customFormat="false" ht="15" hidden="false" customHeight="false" outlineLevel="0" collapsed="false"/>
    <row r="70276" customFormat="false" ht="15" hidden="false" customHeight="false" outlineLevel="0" collapsed="false"/>
    <row r="70277" customFormat="false" ht="15" hidden="false" customHeight="false" outlineLevel="0" collapsed="false"/>
    <row r="70278" customFormat="false" ht="15" hidden="false" customHeight="false" outlineLevel="0" collapsed="false"/>
    <row r="70279" customFormat="false" ht="15" hidden="false" customHeight="false" outlineLevel="0" collapsed="false"/>
    <row r="70280" customFormat="false" ht="15" hidden="false" customHeight="false" outlineLevel="0" collapsed="false"/>
    <row r="70281" customFormat="false" ht="15" hidden="false" customHeight="false" outlineLevel="0" collapsed="false"/>
    <row r="70282" customFormat="false" ht="15" hidden="false" customHeight="false" outlineLevel="0" collapsed="false"/>
    <row r="70283" customFormat="false" ht="15" hidden="false" customHeight="false" outlineLevel="0" collapsed="false"/>
    <row r="70284" customFormat="false" ht="15" hidden="false" customHeight="false" outlineLevel="0" collapsed="false"/>
    <row r="70285" customFormat="false" ht="15" hidden="false" customHeight="false" outlineLevel="0" collapsed="false"/>
    <row r="70286" customFormat="false" ht="15" hidden="false" customHeight="false" outlineLevel="0" collapsed="false"/>
    <row r="70287" customFormat="false" ht="15" hidden="false" customHeight="false" outlineLevel="0" collapsed="false"/>
    <row r="70288" customFormat="false" ht="15" hidden="false" customHeight="false" outlineLevel="0" collapsed="false"/>
    <row r="70289" customFormat="false" ht="15" hidden="false" customHeight="false" outlineLevel="0" collapsed="false"/>
    <row r="70290" customFormat="false" ht="15" hidden="false" customHeight="false" outlineLevel="0" collapsed="false"/>
    <row r="70291" customFormat="false" ht="15" hidden="false" customHeight="false" outlineLevel="0" collapsed="false"/>
    <row r="70292" customFormat="false" ht="15" hidden="false" customHeight="false" outlineLevel="0" collapsed="false"/>
    <row r="70293" customFormat="false" ht="15" hidden="false" customHeight="false" outlineLevel="0" collapsed="false"/>
    <row r="70294" customFormat="false" ht="15" hidden="false" customHeight="false" outlineLevel="0" collapsed="false"/>
    <row r="70295" customFormat="false" ht="15" hidden="false" customHeight="false" outlineLevel="0" collapsed="false"/>
    <row r="70296" customFormat="false" ht="15" hidden="false" customHeight="false" outlineLevel="0" collapsed="false"/>
    <row r="70297" customFormat="false" ht="15" hidden="false" customHeight="false" outlineLevel="0" collapsed="false"/>
    <row r="70298" customFormat="false" ht="15" hidden="false" customHeight="false" outlineLevel="0" collapsed="false"/>
    <row r="70299" customFormat="false" ht="15" hidden="false" customHeight="false" outlineLevel="0" collapsed="false"/>
    <row r="70300" customFormat="false" ht="15" hidden="false" customHeight="false" outlineLevel="0" collapsed="false"/>
    <row r="70301" customFormat="false" ht="15" hidden="false" customHeight="false" outlineLevel="0" collapsed="false"/>
    <row r="70302" customFormat="false" ht="15" hidden="false" customHeight="false" outlineLevel="0" collapsed="false"/>
    <row r="70303" customFormat="false" ht="15" hidden="false" customHeight="false" outlineLevel="0" collapsed="false"/>
    <row r="70304" customFormat="false" ht="15" hidden="false" customHeight="false" outlineLevel="0" collapsed="false"/>
    <row r="70305" customFormat="false" ht="15" hidden="false" customHeight="false" outlineLevel="0" collapsed="false"/>
    <row r="70306" customFormat="false" ht="15" hidden="false" customHeight="false" outlineLevel="0" collapsed="false"/>
    <row r="70307" customFormat="false" ht="15" hidden="false" customHeight="false" outlineLevel="0" collapsed="false"/>
    <row r="70308" customFormat="false" ht="15" hidden="false" customHeight="false" outlineLevel="0" collapsed="false"/>
    <row r="70309" customFormat="false" ht="15" hidden="false" customHeight="false" outlineLevel="0" collapsed="false"/>
    <row r="70310" customFormat="false" ht="15" hidden="false" customHeight="false" outlineLevel="0" collapsed="false"/>
    <row r="70311" customFormat="false" ht="15" hidden="false" customHeight="false" outlineLevel="0" collapsed="false"/>
    <row r="70312" customFormat="false" ht="15" hidden="false" customHeight="false" outlineLevel="0" collapsed="false"/>
    <row r="70313" customFormat="false" ht="15" hidden="false" customHeight="false" outlineLevel="0" collapsed="false"/>
    <row r="70314" customFormat="false" ht="15" hidden="false" customHeight="false" outlineLevel="0" collapsed="false"/>
    <row r="70315" customFormat="false" ht="15" hidden="false" customHeight="false" outlineLevel="0" collapsed="false"/>
    <row r="70316" customFormat="false" ht="15" hidden="false" customHeight="false" outlineLevel="0" collapsed="false"/>
    <row r="70317" customFormat="false" ht="15" hidden="false" customHeight="false" outlineLevel="0" collapsed="false"/>
    <row r="70318" customFormat="false" ht="15" hidden="false" customHeight="false" outlineLevel="0" collapsed="false"/>
    <row r="70319" customFormat="false" ht="15" hidden="false" customHeight="false" outlineLevel="0" collapsed="false"/>
    <row r="70320" customFormat="false" ht="15" hidden="false" customHeight="false" outlineLevel="0" collapsed="false"/>
    <row r="70321" customFormat="false" ht="15" hidden="false" customHeight="false" outlineLevel="0" collapsed="false"/>
    <row r="70322" customFormat="false" ht="15" hidden="false" customHeight="false" outlineLevel="0" collapsed="false"/>
    <row r="70323" customFormat="false" ht="15" hidden="false" customHeight="false" outlineLevel="0" collapsed="false"/>
    <row r="70324" customFormat="false" ht="15" hidden="false" customHeight="false" outlineLevel="0" collapsed="false"/>
    <row r="70325" customFormat="false" ht="15" hidden="false" customHeight="false" outlineLevel="0" collapsed="false"/>
    <row r="70326" customFormat="false" ht="15" hidden="false" customHeight="false" outlineLevel="0" collapsed="false"/>
    <row r="70327" customFormat="false" ht="15" hidden="false" customHeight="false" outlineLevel="0" collapsed="false"/>
    <row r="70328" customFormat="false" ht="15" hidden="false" customHeight="false" outlineLevel="0" collapsed="false"/>
    <row r="70329" customFormat="false" ht="15" hidden="false" customHeight="false" outlineLevel="0" collapsed="false"/>
    <row r="70330" customFormat="false" ht="15" hidden="false" customHeight="false" outlineLevel="0" collapsed="false"/>
    <row r="70331" customFormat="false" ht="15" hidden="false" customHeight="false" outlineLevel="0" collapsed="false"/>
    <row r="70332" customFormat="false" ht="15" hidden="false" customHeight="false" outlineLevel="0" collapsed="false"/>
    <row r="70333" customFormat="false" ht="15" hidden="false" customHeight="false" outlineLevel="0" collapsed="false"/>
    <row r="70334" customFormat="false" ht="15" hidden="false" customHeight="false" outlineLevel="0" collapsed="false"/>
    <row r="70335" customFormat="false" ht="15" hidden="false" customHeight="false" outlineLevel="0" collapsed="false"/>
    <row r="70336" customFormat="false" ht="15" hidden="false" customHeight="false" outlineLevel="0" collapsed="false"/>
    <row r="70337" customFormat="false" ht="15" hidden="false" customHeight="false" outlineLevel="0" collapsed="false"/>
    <row r="70338" customFormat="false" ht="15" hidden="false" customHeight="false" outlineLevel="0" collapsed="false"/>
    <row r="70339" customFormat="false" ht="15" hidden="false" customHeight="false" outlineLevel="0" collapsed="false"/>
    <row r="70340" customFormat="false" ht="15" hidden="false" customHeight="false" outlineLevel="0" collapsed="false"/>
    <row r="70341" customFormat="false" ht="15" hidden="false" customHeight="false" outlineLevel="0" collapsed="false"/>
    <row r="70342" customFormat="false" ht="15" hidden="false" customHeight="false" outlineLevel="0" collapsed="false"/>
    <row r="70343" customFormat="false" ht="15" hidden="false" customHeight="false" outlineLevel="0" collapsed="false"/>
    <row r="70344" customFormat="false" ht="15" hidden="false" customHeight="false" outlineLevel="0" collapsed="false"/>
    <row r="70345" customFormat="false" ht="15" hidden="false" customHeight="false" outlineLevel="0" collapsed="false"/>
    <row r="70346" customFormat="false" ht="15" hidden="false" customHeight="false" outlineLevel="0" collapsed="false"/>
    <row r="70347" customFormat="false" ht="15" hidden="false" customHeight="false" outlineLevel="0" collapsed="false"/>
    <row r="70348" customFormat="false" ht="15" hidden="false" customHeight="false" outlineLevel="0" collapsed="false"/>
    <row r="70349" customFormat="false" ht="15" hidden="false" customHeight="false" outlineLevel="0" collapsed="false"/>
    <row r="70350" customFormat="false" ht="15" hidden="false" customHeight="false" outlineLevel="0" collapsed="false"/>
    <row r="70351" customFormat="false" ht="15" hidden="false" customHeight="false" outlineLevel="0" collapsed="false"/>
    <row r="70352" customFormat="false" ht="15" hidden="false" customHeight="false" outlineLevel="0" collapsed="false"/>
    <row r="70353" customFormat="false" ht="15" hidden="false" customHeight="false" outlineLevel="0" collapsed="false"/>
    <row r="70354" customFormat="false" ht="15" hidden="false" customHeight="false" outlineLevel="0" collapsed="false"/>
    <row r="70355" customFormat="false" ht="15" hidden="false" customHeight="false" outlineLevel="0" collapsed="false"/>
    <row r="70356" customFormat="false" ht="15" hidden="false" customHeight="false" outlineLevel="0" collapsed="false"/>
    <row r="70357" customFormat="false" ht="15" hidden="false" customHeight="false" outlineLevel="0" collapsed="false"/>
    <row r="70358" customFormat="false" ht="15" hidden="false" customHeight="false" outlineLevel="0" collapsed="false"/>
    <row r="70359" customFormat="false" ht="15" hidden="false" customHeight="false" outlineLevel="0" collapsed="false"/>
    <row r="70360" customFormat="false" ht="15" hidden="false" customHeight="false" outlineLevel="0" collapsed="false"/>
    <row r="70361" customFormat="false" ht="15" hidden="false" customHeight="false" outlineLevel="0" collapsed="false"/>
    <row r="70362" customFormat="false" ht="15" hidden="false" customHeight="false" outlineLevel="0" collapsed="false"/>
    <row r="70363" customFormat="false" ht="15" hidden="false" customHeight="false" outlineLevel="0" collapsed="false"/>
    <row r="70364" customFormat="false" ht="15" hidden="false" customHeight="false" outlineLevel="0" collapsed="false"/>
    <row r="70365" customFormat="false" ht="15" hidden="false" customHeight="false" outlineLevel="0" collapsed="false"/>
    <row r="70366" customFormat="false" ht="15" hidden="false" customHeight="false" outlineLevel="0" collapsed="false"/>
    <row r="70367" customFormat="false" ht="15" hidden="false" customHeight="false" outlineLevel="0" collapsed="false"/>
    <row r="70368" customFormat="false" ht="15" hidden="false" customHeight="false" outlineLevel="0" collapsed="false"/>
    <row r="70369" customFormat="false" ht="15" hidden="false" customHeight="false" outlineLevel="0" collapsed="false"/>
    <row r="70370" customFormat="false" ht="15" hidden="false" customHeight="false" outlineLevel="0" collapsed="false"/>
    <row r="70371" customFormat="false" ht="15" hidden="false" customHeight="false" outlineLevel="0" collapsed="false"/>
    <row r="70372" customFormat="false" ht="15" hidden="false" customHeight="false" outlineLevel="0" collapsed="false"/>
    <row r="70373" customFormat="false" ht="15" hidden="false" customHeight="false" outlineLevel="0" collapsed="false"/>
    <row r="70374" customFormat="false" ht="15" hidden="false" customHeight="false" outlineLevel="0" collapsed="false"/>
    <row r="70375" customFormat="false" ht="15" hidden="false" customHeight="false" outlineLevel="0" collapsed="false"/>
    <row r="70376" customFormat="false" ht="15" hidden="false" customHeight="false" outlineLevel="0" collapsed="false"/>
    <row r="70377" customFormat="false" ht="15" hidden="false" customHeight="false" outlineLevel="0" collapsed="false"/>
    <row r="70378" customFormat="false" ht="15" hidden="false" customHeight="false" outlineLevel="0" collapsed="false"/>
    <row r="70379" customFormat="false" ht="15" hidden="false" customHeight="false" outlineLevel="0" collapsed="false"/>
    <row r="70380" customFormat="false" ht="15" hidden="false" customHeight="false" outlineLevel="0" collapsed="false"/>
    <row r="70381" customFormat="false" ht="15" hidden="false" customHeight="false" outlineLevel="0" collapsed="false"/>
    <row r="70382" customFormat="false" ht="15" hidden="false" customHeight="false" outlineLevel="0" collapsed="false"/>
    <row r="70383" customFormat="false" ht="15" hidden="false" customHeight="false" outlineLevel="0" collapsed="false"/>
    <row r="70384" customFormat="false" ht="15" hidden="false" customHeight="false" outlineLevel="0" collapsed="false"/>
    <row r="70385" customFormat="false" ht="15" hidden="false" customHeight="false" outlineLevel="0" collapsed="false"/>
    <row r="70386" customFormat="false" ht="15" hidden="false" customHeight="false" outlineLevel="0" collapsed="false"/>
    <row r="70387" customFormat="false" ht="15" hidden="false" customHeight="false" outlineLevel="0" collapsed="false"/>
    <row r="70388" customFormat="false" ht="15" hidden="false" customHeight="false" outlineLevel="0" collapsed="false"/>
    <row r="70389" customFormat="false" ht="15" hidden="false" customHeight="false" outlineLevel="0" collapsed="false"/>
    <row r="70390" customFormat="false" ht="15" hidden="false" customHeight="false" outlineLevel="0" collapsed="false"/>
    <row r="70391" customFormat="false" ht="15" hidden="false" customHeight="false" outlineLevel="0" collapsed="false"/>
    <row r="70392" customFormat="false" ht="15" hidden="false" customHeight="false" outlineLevel="0" collapsed="false"/>
    <row r="70393" customFormat="false" ht="15" hidden="false" customHeight="false" outlineLevel="0" collapsed="false"/>
    <row r="70394" customFormat="false" ht="15" hidden="false" customHeight="false" outlineLevel="0" collapsed="false"/>
    <row r="70395" customFormat="false" ht="15" hidden="false" customHeight="false" outlineLevel="0" collapsed="false"/>
    <row r="70396" customFormat="false" ht="15" hidden="false" customHeight="false" outlineLevel="0" collapsed="false"/>
    <row r="70397" customFormat="false" ht="15" hidden="false" customHeight="false" outlineLevel="0" collapsed="false"/>
    <row r="70398" customFormat="false" ht="15" hidden="false" customHeight="false" outlineLevel="0" collapsed="false"/>
    <row r="70399" customFormat="false" ht="15" hidden="false" customHeight="false" outlineLevel="0" collapsed="false"/>
    <row r="70400" customFormat="false" ht="15" hidden="false" customHeight="false" outlineLevel="0" collapsed="false"/>
    <row r="70401" customFormat="false" ht="15" hidden="false" customHeight="false" outlineLevel="0" collapsed="false"/>
    <row r="70402" customFormat="false" ht="15" hidden="false" customHeight="false" outlineLevel="0" collapsed="false"/>
    <row r="70403" customFormat="false" ht="15" hidden="false" customHeight="false" outlineLevel="0" collapsed="false"/>
    <row r="70404" customFormat="false" ht="15" hidden="false" customHeight="false" outlineLevel="0" collapsed="false"/>
    <row r="70405" customFormat="false" ht="15" hidden="false" customHeight="false" outlineLevel="0" collapsed="false"/>
    <row r="70406" customFormat="false" ht="15" hidden="false" customHeight="false" outlineLevel="0" collapsed="false"/>
    <row r="70407" customFormat="false" ht="15" hidden="false" customHeight="false" outlineLevel="0" collapsed="false"/>
    <row r="70408" customFormat="false" ht="15" hidden="false" customHeight="false" outlineLevel="0" collapsed="false"/>
    <row r="70409" customFormat="false" ht="15" hidden="false" customHeight="false" outlineLevel="0" collapsed="false"/>
    <row r="70410" customFormat="false" ht="15" hidden="false" customHeight="false" outlineLevel="0" collapsed="false"/>
    <row r="70411" customFormat="false" ht="15" hidden="false" customHeight="false" outlineLevel="0" collapsed="false"/>
    <row r="70412" customFormat="false" ht="15" hidden="false" customHeight="false" outlineLevel="0" collapsed="false"/>
    <row r="70413" customFormat="false" ht="15" hidden="false" customHeight="false" outlineLevel="0" collapsed="false"/>
    <row r="70414" customFormat="false" ht="15" hidden="false" customHeight="false" outlineLevel="0" collapsed="false"/>
    <row r="70415" customFormat="false" ht="15" hidden="false" customHeight="false" outlineLevel="0" collapsed="false"/>
    <row r="70416" customFormat="false" ht="15" hidden="false" customHeight="false" outlineLevel="0" collapsed="false"/>
    <row r="70417" customFormat="false" ht="15" hidden="false" customHeight="false" outlineLevel="0" collapsed="false"/>
    <row r="70418" customFormat="false" ht="15" hidden="false" customHeight="false" outlineLevel="0" collapsed="false"/>
    <row r="70419" customFormat="false" ht="15" hidden="false" customHeight="false" outlineLevel="0" collapsed="false"/>
    <row r="70420" customFormat="false" ht="15" hidden="false" customHeight="false" outlineLevel="0" collapsed="false"/>
    <row r="70421" customFormat="false" ht="15" hidden="false" customHeight="false" outlineLevel="0" collapsed="false"/>
    <row r="70422" customFormat="false" ht="15" hidden="false" customHeight="false" outlineLevel="0" collapsed="false"/>
    <row r="70423" customFormat="false" ht="15" hidden="false" customHeight="false" outlineLevel="0" collapsed="false"/>
    <row r="70424" customFormat="false" ht="15" hidden="false" customHeight="false" outlineLevel="0" collapsed="false"/>
    <row r="70425" customFormat="false" ht="15" hidden="false" customHeight="false" outlineLevel="0" collapsed="false"/>
    <row r="70426" customFormat="false" ht="15" hidden="false" customHeight="false" outlineLevel="0" collapsed="false"/>
    <row r="70427" customFormat="false" ht="15" hidden="false" customHeight="false" outlineLevel="0" collapsed="false"/>
    <row r="70428" customFormat="false" ht="15" hidden="false" customHeight="false" outlineLevel="0" collapsed="false"/>
    <row r="70429" customFormat="false" ht="15" hidden="false" customHeight="false" outlineLevel="0" collapsed="false"/>
    <row r="70430" customFormat="false" ht="15" hidden="false" customHeight="false" outlineLevel="0" collapsed="false"/>
    <row r="70431" customFormat="false" ht="15" hidden="false" customHeight="false" outlineLevel="0" collapsed="false"/>
    <row r="70432" customFormat="false" ht="15" hidden="false" customHeight="false" outlineLevel="0" collapsed="false"/>
    <row r="70433" customFormat="false" ht="15" hidden="false" customHeight="false" outlineLevel="0" collapsed="false"/>
    <row r="70434" customFormat="false" ht="15" hidden="false" customHeight="false" outlineLevel="0" collapsed="false"/>
    <row r="70435" customFormat="false" ht="15" hidden="false" customHeight="false" outlineLevel="0" collapsed="false"/>
    <row r="70436" customFormat="false" ht="15" hidden="false" customHeight="false" outlineLevel="0" collapsed="false"/>
    <row r="70437" customFormat="false" ht="15" hidden="false" customHeight="false" outlineLevel="0" collapsed="false"/>
    <row r="70438" customFormat="false" ht="15" hidden="false" customHeight="false" outlineLevel="0" collapsed="false"/>
    <row r="70439" customFormat="false" ht="15" hidden="false" customHeight="false" outlineLevel="0" collapsed="false"/>
    <row r="70440" customFormat="false" ht="15" hidden="false" customHeight="false" outlineLevel="0" collapsed="false"/>
    <row r="70441" customFormat="false" ht="15" hidden="false" customHeight="false" outlineLevel="0" collapsed="false"/>
    <row r="70442" customFormat="false" ht="15" hidden="false" customHeight="false" outlineLevel="0" collapsed="false"/>
    <row r="70443" customFormat="false" ht="15" hidden="false" customHeight="false" outlineLevel="0" collapsed="false"/>
    <row r="70444" customFormat="false" ht="15" hidden="false" customHeight="false" outlineLevel="0" collapsed="false"/>
    <row r="70445" customFormat="false" ht="15" hidden="false" customHeight="false" outlineLevel="0" collapsed="false"/>
    <row r="70446" customFormat="false" ht="15" hidden="false" customHeight="false" outlineLevel="0" collapsed="false"/>
    <row r="70447" customFormat="false" ht="15" hidden="false" customHeight="false" outlineLevel="0" collapsed="false"/>
    <row r="70448" customFormat="false" ht="15" hidden="false" customHeight="false" outlineLevel="0" collapsed="false"/>
    <row r="70449" customFormat="false" ht="15" hidden="false" customHeight="false" outlineLevel="0" collapsed="false"/>
    <row r="70450" customFormat="false" ht="15" hidden="false" customHeight="false" outlineLevel="0" collapsed="false"/>
    <row r="70451" customFormat="false" ht="15" hidden="false" customHeight="false" outlineLevel="0" collapsed="false"/>
    <row r="70452" customFormat="false" ht="15" hidden="false" customHeight="false" outlineLevel="0" collapsed="false"/>
    <row r="70453" customFormat="false" ht="15" hidden="false" customHeight="false" outlineLevel="0" collapsed="false"/>
    <row r="70454" customFormat="false" ht="15" hidden="false" customHeight="false" outlineLevel="0" collapsed="false"/>
    <row r="70455" customFormat="false" ht="15" hidden="false" customHeight="false" outlineLevel="0" collapsed="false"/>
    <row r="70456" customFormat="false" ht="15" hidden="false" customHeight="false" outlineLevel="0" collapsed="false"/>
    <row r="70457" customFormat="false" ht="15" hidden="false" customHeight="false" outlineLevel="0" collapsed="false"/>
    <row r="70458" customFormat="false" ht="15" hidden="false" customHeight="false" outlineLevel="0" collapsed="false"/>
    <row r="70459" customFormat="false" ht="15" hidden="false" customHeight="false" outlineLevel="0" collapsed="false"/>
    <row r="70460" customFormat="false" ht="15" hidden="false" customHeight="false" outlineLevel="0" collapsed="false"/>
    <row r="70461" customFormat="false" ht="15" hidden="false" customHeight="false" outlineLevel="0" collapsed="false"/>
    <row r="70462" customFormat="false" ht="15" hidden="false" customHeight="false" outlineLevel="0" collapsed="false"/>
    <row r="70463" customFormat="false" ht="15" hidden="false" customHeight="false" outlineLevel="0" collapsed="false"/>
    <row r="70464" customFormat="false" ht="15" hidden="false" customHeight="false" outlineLevel="0" collapsed="false"/>
    <row r="70465" customFormat="false" ht="15" hidden="false" customHeight="false" outlineLevel="0" collapsed="false"/>
    <row r="70466" customFormat="false" ht="15" hidden="false" customHeight="false" outlineLevel="0" collapsed="false"/>
    <row r="70467" customFormat="false" ht="15" hidden="false" customHeight="false" outlineLevel="0" collapsed="false"/>
    <row r="70468" customFormat="false" ht="15" hidden="false" customHeight="false" outlineLevel="0" collapsed="false"/>
    <row r="70469" customFormat="false" ht="15" hidden="false" customHeight="false" outlineLevel="0" collapsed="false"/>
    <row r="70470" customFormat="false" ht="15" hidden="false" customHeight="false" outlineLevel="0" collapsed="false"/>
    <row r="70471" customFormat="false" ht="15" hidden="false" customHeight="false" outlineLevel="0" collapsed="false"/>
    <row r="70472" customFormat="false" ht="15" hidden="false" customHeight="false" outlineLevel="0" collapsed="false"/>
    <row r="70473" customFormat="false" ht="15" hidden="false" customHeight="false" outlineLevel="0" collapsed="false"/>
    <row r="70474" customFormat="false" ht="15" hidden="false" customHeight="false" outlineLevel="0" collapsed="false"/>
    <row r="70475" customFormat="false" ht="15" hidden="false" customHeight="false" outlineLevel="0" collapsed="false"/>
    <row r="70476" customFormat="false" ht="15" hidden="false" customHeight="false" outlineLevel="0" collapsed="false"/>
    <row r="70477" customFormat="false" ht="15" hidden="false" customHeight="false" outlineLevel="0" collapsed="false"/>
    <row r="70478" customFormat="false" ht="15" hidden="false" customHeight="false" outlineLevel="0" collapsed="false"/>
    <row r="70479" customFormat="false" ht="15" hidden="false" customHeight="false" outlineLevel="0" collapsed="false"/>
    <row r="70480" customFormat="false" ht="15" hidden="false" customHeight="false" outlineLevel="0" collapsed="false"/>
    <row r="70481" customFormat="false" ht="15" hidden="false" customHeight="false" outlineLevel="0" collapsed="false"/>
    <row r="70482" customFormat="false" ht="15" hidden="false" customHeight="false" outlineLevel="0" collapsed="false"/>
    <row r="70483" customFormat="false" ht="15" hidden="false" customHeight="false" outlineLevel="0" collapsed="false"/>
    <row r="70484" customFormat="false" ht="15" hidden="false" customHeight="false" outlineLevel="0" collapsed="false"/>
    <row r="70485" customFormat="false" ht="15" hidden="false" customHeight="false" outlineLevel="0" collapsed="false"/>
    <row r="70486" customFormat="false" ht="15" hidden="false" customHeight="false" outlineLevel="0" collapsed="false"/>
    <row r="70487" customFormat="false" ht="15" hidden="false" customHeight="false" outlineLevel="0" collapsed="false"/>
    <row r="70488" customFormat="false" ht="15" hidden="false" customHeight="false" outlineLevel="0" collapsed="false"/>
    <row r="70489" customFormat="false" ht="15" hidden="false" customHeight="false" outlineLevel="0" collapsed="false"/>
    <row r="70490" customFormat="false" ht="15" hidden="false" customHeight="false" outlineLevel="0" collapsed="false"/>
    <row r="70491" customFormat="false" ht="15" hidden="false" customHeight="false" outlineLevel="0" collapsed="false"/>
    <row r="70492" customFormat="false" ht="15" hidden="false" customHeight="false" outlineLevel="0" collapsed="false"/>
    <row r="70493" customFormat="false" ht="15" hidden="false" customHeight="false" outlineLevel="0" collapsed="false"/>
    <row r="70494" customFormat="false" ht="15" hidden="false" customHeight="false" outlineLevel="0" collapsed="false"/>
    <row r="70495" customFormat="false" ht="15" hidden="false" customHeight="false" outlineLevel="0" collapsed="false"/>
    <row r="70496" customFormat="false" ht="15" hidden="false" customHeight="false" outlineLevel="0" collapsed="false"/>
    <row r="70497" customFormat="false" ht="15" hidden="false" customHeight="false" outlineLevel="0" collapsed="false"/>
    <row r="70498" customFormat="false" ht="15" hidden="false" customHeight="false" outlineLevel="0" collapsed="false"/>
    <row r="70499" customFormat="false" ht="15" hidden="false" customHeight="false" outlineLevel="0" collapsed="false"/>
    <row r="70500" customFormat="false" ht="15" hidden="false" customHeight="false" outlineLevel="0" collapsed="false"/>
    <row r="70501" customFormat="false" ht="15" hidden="false" customHeight="false" outlineLevel="0" collapsed="false"/>
    <row r="70502" customFormat="false" ht="15" hidden="false" customHeight="false" outlineLevel="0" collapsed="false"/>
    <row r="70503" customFormat="false" ht="15" hidden="false" customHeight="false" outlineLevel="0" collapsed="false"/>
    <row r="70504" customFormat="false" ht="15" hidden="false" customHeight="false" outlineLevel="0" collapsed="false"/>
    <row r="70505" customFormat="false" ht="15" hidden="false" customHeight="false" outlineLevel="0" collapsed="false"/>
    <row r="70506" customFormat="false" ht="15" hidden="false" customHeight="false" outlineLevel="0" collapsed="false"/>
    <row r="70507" customFormat="false" ht="15" hidden="false" customHeight="false" outlineLevel="0" collapsed="false"/>
    <row r="70508" customFormat="false" ht="15" hidden="false" customHeight="false" outlineLevel="0" collapsed="false"/>
    <row r="70509" customFormat="false" ht="15" hidden="false" customHeight="false" outlineLevel="0" collapsed="false"/>
    <row r="70510" customFormat="false" ht="15" hidden="false" customHeight="false" outlineLevel="0" collapsed="false"/>
    <row r="70511" customFormat="false" ht="15" hidden="false" customHeight="false" outlineLevel="0" collapsed="false"/>
    <row r="70512" customFormat="false" ht="15" hidden="false" customHeight="false" outlineLevel="0" collapsed="false"/>
    <row r="70513" customFormat="false" ht="15" hidden="false" customHeight="false" outlineLevel="0" collapsed="false"/>
    <row r="70514" customFormat="false" ht="15" hidden="false" customHeight="false" outlineLevel="0" collapsed="false"/>
    <row r="70515" customFormat="false" ht="15" hidden="false" customHeight="false" outlineLevel="0" collapsed="false"/>
    <row r="70516" customFormat="false" ht="15" hidden="false" customHeight="false" outlineLevel="0" collapsed="false"/>
    <row r="70517" customFormat="false" ht="15" hidden="false" customHeight="false" outlineLevel="0" collapsed="false"/>
    <row r="70518" customFormat="false" ht="15" hidden="false" customHeight="false" outlineLevel="0" collapsed="false"/>
    <row r="70519" customFormat="false" ht="15" hidden="false" customHeight="false" outlineLevel="0" collapsed="false"/>
    <row r="70520" customFormat="false" ht="15" hidden="false" customHeight="false" outlineLevel="0" collapsed="false"/>
    <row r="70521" customFormat="false" ht="15" hidden="false" customHeight="false" outlineLevel="0" collapsed="false"/>
    <row r="70522" customFormat="false" ht="15" hidden="false" customHeight="false" outlineLevel="0" collapsed="false"/>
    <row r="70523" customFormat="false" ht="15" hidden="false" customHeight="false" outlineLevel="0" collapsed="false"/>
    <row r="70524" customFormat="false" ht="15" hidden="false" customHeight="false" outlineLevel="0" collapsed="false"/>
    <row r="70525" customFormat="false" ht="15" hidden="false" customHeight="false" outlineLevel="0" collapsed="false"/>
    <row r="70526" customFormat="false" ht="15" hidden="false" customHeight="false" outlineLevel="0" collapsed="false"/>
    <row r="70527" customFormat="false" ht="15" hidden="false" customHeight="false" outlineLevel="0" collapsed="false"/>
    <row r="70528" customFormat="false" ht="15" hidden="false" customHeight="false" outlineLevel="0" collapsed="false"/>
    <row r="70529" customFormat="false" ht="15" hidden="false" customHeight="false" outlineLevel="0" collapsed="false"/>
    <row r="70530" customFormat="false" ht="15" hidden="false" customHeight="false" outlineLevel="0" collapsed="false"/>
    <row r="70531" customFormat="false" ht="15" hidden="false" customHeight="false" outlineLevel="0" collapsed="false"/>
    <row r="70532" customFormat="false" ht="15" hidden="false" customHeight="false" outlineLevel="0" collapsed="false"/>
    <row r="70533" customFormat="false" ht="15" hidden="false" customHeight="false" outlineLevel="0" collapsed="false"/>
    <row r="70534" customFormat="false" ht="15" hidden="false" customHeight="false" outlineLevel="0" collapsed="false"/>
    <row r="70535" customFormat="false" ht="15" hidden="false" customHeight="false" outlineLevel="0" collapsed="false"/>
    <row r="70536" customFormat="false" ht="15" hidden="false" customHeight="false" outlineLevel="0" collapsed="false"/>
    <row r="70537" customFormat="false" ht="15" hidden="false" customHeight="false" outlineLevel="0" collapsed="false"/>
    <row r="70538" customFormat="false" ht="15" hidden="false" customHeight="false" outlineLevel="0" collapsed="false"/>
    <row r="70539" customFormat="false" ht="15" hidden="false" customHeight="false" outlineLevel="0" collapsed="false"/>
    <row r="70540" customFormat="false" ht="15" hidden="false" customHeight="false" outlineLevel="0" collapsed="false"/>
    <row r="70541" customFormat="false" ht="15" hidden="false" customHeight="false" outlineLevel="0" collapsed="false"/>
    <row r="70542" customFormat="false" ht="15" hidden="false" customHeight="false" outlineLevel="0" collapsed="false"/>
    <row r="70543" customFormat="false" ht="15" hidden="false" customHeight="false" outlineLevel="0" collapsed="false"/>
    <row r="70544" customFormat="false" ht="15" hidden="false" customHeight="false" outlineLevel="0" collapsed="false"/>
    <row r="70545" customFormat="false" ht="15" hidden="false" customHeight="false" outlineLevel="0" collapsed="false"/>
    <row r="70546" customFormat="false" ht="15" hidden="false" customHeight="false" outlineLevel="0" collapsed="false"/>
    <row r="70547" customFormat="false" ht="15" hidden="false" customHeight="false" outlineLevel="0" collapsed="false"/>
    <row r="70548" customFormat="false" ht="15" hidden="false" customHeight="false" outlineLevel="0" collapsed="false"/>
    <row r="70549" customFormat="false" ht="15" hidden="false" customHeight="false" outlineLevel="0" collapsed="false"/>
    <row r="70550" customFormat="false" ht="15" hidden="false" customHeight="false" outlineLevel="0" collapsed="false"/>
    <row r="70551" customFormat="false" ht="15" hidden="false" customHeight="false" outlineLevel="0" collapsed="false"/>
    <row r="70552" customFormat="false" ht="15" hidden="false" customHeight="false" outlineLevel="0" collapsed="false"/>
    <row r="70553" customFormat="false" ht="15" hidden="false" customHeight="false" outlineLevel="0" collapsed="false"/>
    <row r="70554" customFormat="false" ht="15" hidden="false" customHeight="false" outlineLevel="0" collapsed="false"/>
    <row r="70555" customFormat="false" ht="15" hidden="false" customHeight="false" outlineLevel="0" collapsed="false"/>
    <row r="70556" customFormat="false" ht="15" hidden="false" customHeight="false" outlineLevel="0" collapsed="false"/>
    <row r="70557" customFormat="false" ht="15" hidden="false" customHeight="false" outlineLevel="0" collapsed="false"/>
    <row r="70558" customFormat="false" ht="15" hidden="false" customHeight="false" outlineLevel="0" collapsed="false"/>
    <row r="70559" customFormat="false" ht="15" hidden="false" customHeight="false" outlineLevel="0" collapsed="false"/>
    <row r="70560" customFormat="false" ht="15" hidden="false" customHeight="false" outlineLevel="0" collapsed="false"/>
    <row r="70561" customFormat="false" ht="15" hidden="false" customHeight="false" outlineLevel="0" collapsed="false"/>
    <row r="70562" customFormat="false" ht="15" hidden="false" customHeight="false" outlineLevel="0" collapsed="false"/>
    <row r="70563" customFormat="false" ht="15" hidden="false" customHeight="false" outlineLevel="0" collapsed="false"/>
    <row r="70564" customFormat="false" ht="15" hidden="false" customHeight="false" outlineLevel="0" collapsed="false"/>
    <row r="70565" customFormat="false" ht="15" hidden="false" customHeight="false" outlineLevel="0" collapsed="false"/>
    <row r="70566" customFormat="false" ht="15" hidden="false" customHeight="false" outlineLevel="0" collapsed="false"/>
    <row r="70567" customFormat="false" ht="15" hidden="false" customHeight="false" outlineLevel="0" collapsed="false"/>
    <row r="70568" customFormat="false" ht="15" hidden="false" customHeight="false" outlineLevel="0" collapsed="false"/>
    <row r="70569" customFormat="false" ht="15" hidden="false" customHeight="false" outlineLevel="0" collapsed="false"/>
    <row r="70570" customFormat="false" ht="15" hidden="false" customHeight="false" outlineLevel="0" collapsed="false"/>
    <row r="70571" customFormat="false" ht="15" hidden="false" customHeight="false" outlineLevel="0" collapsed="false"/>
    <row r="70572" customFormat="false" ht="15" hidden="false" customHeight="false" outlineLevel="0" collapsed="false"/>
    <row r="70573" customFormat="false" ht="15" hidden="false" customHeight="false" outlineLevel="0" collapsed="false"/>
    <row r="70574" customFormat="false" ht="15" hidden="false" customHeight="false" outlineLevel="0" collapsed="false"/>
    <row r="70575" customFormat="false" ht="15" hidden="false" customHeight="false" outlineLevel="0" collapsed="false"/>
    <row r="70576" customFormat="false" ht="15" hidden="false" customHeight="false" outlineLevel="0" collapsed="false"/>
    <row r="70577" customFormat="false" ht="15" hidden="false" customHeight="false" outlineLevel="0" collapsed="false"/>
    <row r="70578" customFormat="false" ht="15" hidden="false" customHeight="false" outlineLevel="0" collapsed="false"/>
    <row r="70579" customFormat="false" ht="15" hidden="false" customHeight="false" outlineLevel="0" collapsed="false"/>
    <row r="70580" customFormat="false" ht="15" hidden="false" customHeight="false" outlineLevel="0" collapsed="false"/>
    <row r="70581" customFormat="false" ht="15" hidden="false" customHeight="false" outlineLevel="0" collapsed="false"/>
    <row r="70582" customFormat="false" ht="15" hidden="false" customHeight="false" outlineLevel="0" collapsed="false"/>
    <row r="70583" customFormat="false" ht="15" hidden="false" customHeight="false" outlineLevel="0" collapsed="false"/>
    <row r="70584" customFormat="false" ht="15" hidden="false" customHeight="false" outlineLevel="0" collapsed="false"/>
    <row r="70585" customFormat="false" ht="15" hidden="false" customHeight="false" outlineLevel="0" collapsed="false"/>
    <row r="70586" customFormat="false" ht="15" hidden="false" customHeight="false" outlineLevel="0" collapsed="false"/>
    <row r="70587" customFormat="false" ht="15" hidden="false" customHeight="false" outlineLevel="0" collapsed="false"/>
    <row r="70588" customFormat="false" ht="15" hidden="false" customHeight="false" outlineLevel="0" collapsed="false"/>
    <row r="70589" customFormat="false" ht="15" hidden="false" customHeight="false" outlineLevel="0" collapsed="false"/>
    <row r="70590" customFormat="false" ht="15" hidden="false" customHeight="false" outlineLevel="0" collapsed="false"/>
    <row r="70591" customFormat="false" ht="15" hidden="false" customHeight="false" outlineLevel="0" collapsed="false"/>
    <row r="70592" customFormat="false" ht="15" hidden="false" customHeight="false" outlineLevel="0" collapsed="false"/>
    <row r="70593" customFormat="false" ht="15" hidden="false" customHeight="false" outlineLevel="0" collapsed="false"/>
    <row r="70594" customFormat="false" ht="15" hidden="false" customHeight="false" outlineLevel="0" collapsed="false"/>
    <row r="70595" customFormat="false" ht="15" hidden="false" customHeight="false" outlineLevel="0" collapsed="false"/>
    <row r="70596" customFormat="false" ht="15" hidden="false" customHeight="false" outlineLevel="0" collapsed="false"/>
    <row r="70597" customFormat="false" ht="15" hidden="false" customHeight="false" outlineLevel="0" collapsed="false"/>
    <row r="70598" customFormat="false" ht="15" hidden="false" customHeight="false" outlineLevel="0" collapsed="false"/>
    <row r="70599" customFormat="false" ht="15" hidden="false" customHeight="false" outlineLevel="0" collapsed="false"/>
    <row r="70600" customFormat="false" ht="15" hidden="false" customHeight="false" outlineLevel="0" collapsed="false"/>
    <row r="70601" customFormat="false" ht="15" hidden="false" customHeight="false" outlineLevel="0" collapsed="false"/>
    <row r="70602" customFormat="false" ht="15" hidden="false" customHeight="false" outlineLevel="0" collapsed="false"/>
    <row r="70603" customFormat="false" ht="15" hidden="false" customHeight="false" outlineLevel="0" collapsed="false"/>
    <row r="70604" customFormat="false" ht="15" hidden="false" customHeight="false" outlineLevel="0" collapsed="false"/>
    <row r="70605" customFormat="false" ht="15" hidden="false" customHeight="false" outlineLevel="0" collapsed="false"/>
    <row r="70606" customFormat="false" ht="15" hidden="false" customHeight="false" outlineLevel="0" collapsed="false"/>
    <row r="70607" customFormat="false" ht="15" hidden="false" customHeight="false" outlineLevel="0" collapsed="false"/>
    <row r="70608" customFormat="false" ht="15" hidden="false" customHeight="false" outlineLevel="0" collapsed="false"/>
    <row r="70609" customFormat="false" ht="15" hidden="false" customHeight="false" outlineLevel="0" collapsed="false"/>
    <row r="70610" customFormat="false" ht="15" hidden="false" customHeight="false" outlineLevel="0" collapsed="false"/>
    <row r="70611" customFormat="false" ht="15" hidden="false" customHeight="false" outlineLevel="0" collapsed="false"/>
    <row r="70612" customFormat="false" ht="15" hidden="false" customHeight="false" outlineLevel="0" collapsed="false"/>
    <row r="70613" customFormat="false" ht="15" hidden="false" customHeight="false" outlineLevel="0" collapsed="false"/>
    <row r="70614" customFormat="false" ht="15" hidden="false" customHeight="false" outlineLevel="0" collapsed="false"/>
    <row r="70615" customFormat="false" ht="15" hidden="false" customHeight="false" outlineLevel="0" collapsed="false"/>
    <row r="70616" customFormat="false" ht="15" hidden="false" customHeight="false" outlineLevel="0" collapsed="false"/>
    <row r="70617" customFormat="false" ht="15" hidden="false" customHeight="false" outlineLevel="0" collapsed="false"/>
    <row r="70618" customFormat="false" ht="15" hidden="false" customHeight="false" outlineLevel="0" collapsed="false"/>
    <row r="70619" customFormat="false" ht="15" hidden="false" customHeight="false" outlineLevel="0" collapsed="false"/>
    <row r="70620" customFormat="false" ht="15" hidden="false" customHeight="false" outlineLevel="0" collapsed="false"/>
    <row r="70621" customFormat="false" ht="15" hidden="false" customHeight="false" outlineLevel="0" collapsed="false"/>
    <row r="70622" customFormat="false" ht="15" hidden="false" customHeight="false" outlineLevel="0" collapsed="false"/>
    <row r="70623" customFormat="false" ht="15" hidden="false" customHeight="false" outlineLevel="0" collapsed="false"/>
    <row r="70624" customFormat="false" ht="15" hidden="false" customHeight="false" outlineLevel="0" collapsed="false"/>
    <row r="70625" customFormat="false" ht="15" hidden="false" customHeight="false" outlineLevel="0" collapsed="false"/>
    <row r="70626" customFormat="false" ht="15" hidden="false" customHeight="false" outlineLevel="0" collapsed="false"/>
    <row r="70627" customFormat="false" ht="15" hidden="false" customHeight="false" outlineLevel="0" collapsed="false"/>
    <row r="70628" customFormat="false" ht="15" hidden="false" customHeight="false" outlineLevel="0" collapsed="false"/>
    <row r="70629" customFormat="false" ht="15" hidden="false" customHeight="false" outlineLevel="0" collapsed="false"/>
    <row r="70630" customFormat="false" ht="15" hidden="false" customHeight="false" outlineLevel="0" collapsed="false"/>
    <row r="70631" customFormat="false" ht="15" hidden="false" customHeight="false" outlineLevel="0" collapsed="false"/>
    <row r="70632" customFormat="false" ht="15" hidden="false" customHeight="false" outlineLevel="0" collapsed="false"/>
    <row r="70633" customFormat="false" ht="15" hidden="false" customHeight="false" outlineLevel="0" collapsed="false"/>
    <row r="70634" customFormat="false" ht="15" hidden="false" customHeight="false" outlineLevel="0" collapsed="false"/>
    <row r="70635" customFormat="false" ht="15" hidden="false" customHeight="false" outlineLevel="0" collapsed="false"/>
    <row r="70636" customFormat="false" ht="15" hidden="false" customHeight="false" outlineLevel="0" collapsed="false"/>
    <row r="70637" customFormat="false" ht="15" hidden="false" customHeight="false" outlineLevel="0" collapsed="false"/>
    <row r="70638" customFormat="false" ht="15" hidden="false" customHeight="false" outlineLevel="0" collapsed="false"/>
    <row r="70639" customFormat="false" ht="15" hidden="false" customHeight="false" outlineLevel="0" collapsed="false"/>
    <row r="70640" customFormat="false" ht="15" hidden="false" customHeight="false" outlineLevel="0" collapsed="false"/>
    <row r="70641" customFormat="false" ht="15" hidden="false" customHeight="false" outlineLevel="0" collapsed="false"/>
    <row r="70642" customFormat="false" ht="15" hidden="false" customHeight="false" outlineLevel="0" collapsed="false"/>
    <row r="70643" customFormat="false" ht="15" hidden="false" customHeight="false" outlineLevel="0" collapsed="false"/>
    <row r="70644" customFormat="false" ht="15" hidden="false" customHeight="false" outlineLevel="0" collapsed="false"/>
    <row r="70645" customFormat="false" ht="15" hidden="false" customHeight="false" outlineLevel="0" collapsed="false"/>
    <row r="70646" customFormat="false" ht="15" hidden="false" customHeight="false" outlineLevel="0" collapsed="false"/>
    <row r="70647" customFormat="false" ht="15" hidden="false" customHeight="false" outlineLevel="0" collapsed="false"/>
    <row r="70648" customFormat="false" ht="15" hidden="false" customHeight="false" outlineLevel="0" collapsed="false"/>
    <row r="70649" customFormat="false" ht="15" hidden="false" customHeight="false" outlineLevel="0" collapsed="false"/>
    <row r="70650" customFormat="false" ht="15" hidden="false" customHeight="false" outlineLevel="0" collapsed="false"/>
    <row r="70651" customFormat="false" ht="15" hidden="false" customHeight="false" outlineLevel="0" collapsed="false"/>
    <row r="70652" customFormat="false" ht="15" hidden="false" customHeight="false" outlineLevel="0" collapsed="false"/>
    <row r="70653" customFormat="false" ht="15" hidden="false" customHeight="false" outlineLevel="0" collapsed="false"/>
    <row r="70654" customFormat="false" ht="15" hidden="false" customHeight="false" outlineLevel="0" collapsed="false"/>
    <row r="70655" customFormat="false" ht="15" hidden="false" customHeight="false" outlineLevel="0" collapsed="false"/>
    <row r="70656" customFormat="false" ht="15" hidden="false" customHeight="false" outlineLevel="0" collapsed="false"/>
    <row r="70657" customFormat="false" ht="15" hidden="false" customHeight="false" outlineLevel="0" collapsed="false"/>
    <row r="70658" customFormat="false" ht="15" hidden="false" customHeight="false" outlineLevel="0" collapsed="false"/>
    <row r="70659" customFormat="false" ht="15" hidden="false" customHeight="false" outlineLevel="0" collapsed="false"/>
    <row r="70660" customFormat="false" ht="15" hidden="false" customHeight="false" outlineLevel="0" collapsed="false"/>
    <row r="70661" customFormat="false" ht="15" hidden="false" customHeight="false" outlineLevel="0" collapsed="false"/>
    <row r="70662" customFormat="false" ht="15" hidden="false" customHeight="false" outlineLevel="0" collapsed="false"/>
    <row r="70663" customFormat="false" ht="15" hidden="false" customHeight="false" outlineLevel="0" collapsed="false"/>
    <row r="70664" customFormat="false" ht="15" hidden="false" customHeight="false" outlineLevel="0" collapsed="false"/>
    <row r="70665" customFormat="false" ht="15" hidden="false" customHeight="false" outlineLevel="0" collapsed="false"/>
    <row r="70666" customFormat="false" ht="15" hidden="false" customHeight="false" outlineLevel="0" collapsed="false"/>
    <row r="70667" customFormat="false" ht="15" hidden="false" customHeight="false" outlineLevel="0" collapsed="false"/>
    <row r="70668" customFormat="false" ht="15" hidden="false" customHeight="false" outlineLevel="0" collapsed="false"/>
    <row r="70669" customFormat="false" ht="15" hidden="false" customHeight="false" outlineLevel="0" collapsed="false"/>
    <row r="70670" customFormat="false" ht="15" hidden="false" customHeight="false" outlineLevel="0" collapsed="false"/>
    <row r="70671" customFormat="false" ht="15" hidden="false" customHeight="false" outlineLevel="0" collapsed="false"/>
    <row r="70672" customFormat="false" ht="15" hidden="false" customHeight="false" outlineLevel="0" collapsed="false"/>
    <row r="70673" customFormat="false" ht="15" hidden="false" customHeight="false" outlineLevel="0" collapsed="false"/>
    <row r="70674" customFormat="false" ht="15" hidden="false" customHeight="false" outlineLevel="0" collapsed="false"/>
    <row r="70675" customFormat="false" ht="15" hidden="false" customHeight="false" outlineLevel="0" collapsed="false"/>
    <row r="70676" customFormat="false" ht="15" hidden="false" customHeight="false" outlineLevel="0" collapsed="false"/>
    <row r="70677" customFormat="false" ht="15" hidden="false" customHeight="false" outlineLevel="0" collapsed="false"/>
    <row r="70678" customFormat="false" ht="15" hidden="false" customHeight="false" outlineLevel="0" collapsed="false"/>
    <row r="70679" customFormat="false" ht="15" hidden="false" customHeight="false" outlineLevel="0" collapsed="false"/>
    <row r="70680" customFormat="false" ht="15" hidden="false" customHeight="false" outlineLevel="0" collapsed="false"/>
    <row r="70681" customFormat="false" ht="15" hidden="false" customHeight="false" outlineLevel="0" collapsed="false"/>
    <row r="70682" customFormat="false" ht="15" hidden="false" customHeight="false" outlineLevel="0" collapsed="false"/>
    <row r="70683" customFormat="false" ht="15" hidden="false" customHeight="false" outlineLevel="0" collapsed="false"/>
    <row r="70684" customFormat="false" ht="15" hidden="false" customHeight="false" outlineLevel="0" collapsed="false"/>
    <row r="70685" customFormat="false" ht="15" hidden="false" customHeight="false" outlineLevel="0" collapsed="false"/>
    <row r="70686" customFormat="false" ht="15" hidden="false" customHeight="false" outlineLevel="0" collapsed="false"/>
    <row r="70687" customFormat="false" ht="15" hidden="false" customHeight="false" outlineLevel="0" collapsed="false"/>
    <row r="70688" customFormat="false" ht="15" hidden="false" customHeight="false" outlineLevel="0" collapsed="false"/>
    <row r="70689" customFormat="false" ht="15" hidden="false" customHeight="false" outlineLevel="0" collapsed="false"/>
    <row r="70690" customFormat="false" ht="15" hidden="false" customHeight="false" outlineLevel="0" collapsed="false"/>
    <row r="70691" customFormat="false" ht="15" hidden="false" customHeight="false" outlineLevel="0" collapsed="false"/>
    <row r="70692" customFormat="false" ht="15" hidden="false" customHeight="false" outlineLevel="0" collapsed="false"/>
    <row r="70693" customFormat="false" ht="15" hidden="false" customHeight="false" outlineLevel="0" collapsed="false"/>
    <row r="70694" customFormat="false" ht="15" hidden="false" customHeight="false" outlineLevel="0" collapsed="false"/>
    <row r="70695" customFormat="false" ht="15" hidden="false" customHeight="false" outlineLevel="0" collapsed="false"/>
    <row r="70696" customFormat="false" ht="15" hidden="false" customHeight="false" outlineLevel="0" collapsed="false"/>
    <row r="70697" customFormat="false" ht="15" hidden="false" customHeight="false" outlineLevel="0" collapsed="false"/>
    <row r="70698" customFormat="false" ht="15" hidden="false" customHeight="false" outlineLevel="0" collapsed="false"/>
    <row r="70699" customFormat="false" ht="15" hidden="false" customHeight="false" outlineLevel="0" collapsed="false"/>
    <row r="70700" customFormat="false" ht="15" hidden="false" customHeight="false" outlineLevel="0" collapsed="false"/>
    <row r="70701" customFormat="false" ht="15" hidden="false" customHeight="false" outlineLevel="0" collapsed="false"/>
    <row r="70702" customFormat="false" ht="15" hidden="false" customHeight="false" outlineLevel="0" collapsed="false"/>
    <row r="70703" customFormat="false" ht="15" hidden="false" customHeight="false" outlineLevel="0" collapsed="false"/>
    <row r="70704" customFormat="false" ht="15" hidden="false" customHeight="false" outlineLevel="0" collapsed="false"/>
    <row r="70705" customFormat="false" ht="15" hidden="false" customHeight="false" outlineLevel="0" collapsed="false"/>
    <row r="70706" customFormat="false" ht="15" hidden="false" customHeight="false" outlineLevel="0" collapsed="false"/>
    <row r="70707" customFormat="false" ht="15" hidden="false" customHeight="false" outlineLevel="0" collapsed="false"/>
    <row r="70708" customFormat="false" ht="15" hidden="false" customHeight="false" outlineLevel="0" collapsed="false"/>
    <row r="70709" customFormat="false" ht="15" hidden="false" customHeight="false" outlineLevel="0" collapsed="false"/>
    <row r="70710" customFormat="false" ht="15" hidden="false" customHeight="false" outlineLevel="0" collapsed="false"/>
    <row r="70711" customFormat="false" ht="15" hidden="false" customHeight="false" outlineLevel="0" collapsed="false"/>
    <row r="70712" customFormat="false" ht="15" hidden="false" customHeight="false" outlineLevel="0" collapsed="false"/>
    <row r="70713" customFormat="false" ht="15" hidden="false" customHeight="false" outlineLevel="0" collapsed="false"/>
    <row r="70714" customFormat="false" ht="15" hidden="false" customHeight="false" outlineLevel="0" collapsed="false"/>
    <row r="70715" customFormat="false" ht="15" hidden="false" customHeight="false" outlineLevel="0" collapsed="false"/>
    <row r="70716" customFormat="false" ht="15" hidden="false" customHeight="false" outlineLevel="0" collapsed="false"/>
    <row r="70717" customFormat="false" ht="15" hidden="false" customHeight="false" outlineLevel="0" collapsed="false"/>
    <row r="70718" customFormat="false" ht="15" hidden="false" customHeight="false" outlineLevel="0" collapsed="false"/>
    <row r="70719" customFormat="false" ht="15" hidden="false" customHeight="false" outlineLevel="0" collapsed="false"/>
    <row r="70720" customFormat="false" ht="15" hidden="false" customHeight="false" outlineLevel="0" collapsed="false"/>
    <row r="70721" customFormat="false" ht="15" hidden="false" customHeight="false" outlineLevel="0" collapsed="false"/>
    <row r="70722" customFormat="false" ht="15" hidden="false" customHeight="false" outlineLevel="0" collapsed="false"/>
    <row r="70723" customFormat="false" ht="15" hidden="false" customHeight="false" outlineLevel="0" collapsed="false"/>
    <row r="70724" customFormat="false" ht="15" hidden="false" customHeight="false" outlineLevel="0" collapsed="false"/>
    <row r="70725" customFormat="false" ht="15" hidden="false" customHeight="false" outlineLevel="0" collapsed="false"/>
    <row r="70726" customFormat="false" ht="15" hidden="false" customHeight="false" outlineLevel="0" collapsed="false"/>
    <row r="70727" customFormat="false" ht="15" hidden="false" customHeight="false" outlineLevel="0" collapsed="false"/>
    <row r="70728" customFormat="false" ht="15" hidden="false" customHeight="false" outlineLevel="0" collapsed="false"/>
    <row r="70729" customFormat="false" ht="15" hidden="false" customHeight="false" outlineLevel="0" collapsed="false"/>
    <row r="70730" customFormat="false" ht="15" hidden="false" customHeight="false" outlineLevel="0" collapsed="false"/>
    <row r="70731" customFormat="false" ht="15" hidden="false" customHeight="false" outlineLevel="0" collapsed="false"/>
    <row r="70732" customFormat="false" ht="15" hidden="false" customHeight="false" outlineLevel="0" collapsed="false"/>
    <row r="70733" customFormat="false" ht="15" hidden="false" customHeight="false" outlineLevel="0" collapsed="false"/>
    <row r="70734" customFormat="false" ht="15" hidden="false" customHeight="false" outlineLevel="0" collapsed="false"/>
    <row r="70735" customFormat="false" ht="15" hidden="false" customHeight="false" outlineLevel="0" collapsed="false"/>
    <row r="70736" customFormat="false" ht="15" hidden="false" customHeight="false" outlineLevel="0" collapsed="false"/>
    <row r="70737" customFormat="false" ht="15" hidden="false" customHeight="false" outlineLevel="0" collapsed="false"/>
    <row r="70738" customFormat="false" ht="15" hidden="false" customHeight="false" outlineLevel="0" collapsed="false"/>
    <row r="70739" customFormat="false" ht="15" hidden="false" customHeight="false" outlineLevel="0" collapsed="false"/>
    <row r="70740" customFormat="false" ht="15" hidden="false" customHeight="false" outlineLevel="0" collapsed="false"/>
    <row r="70741" customFormat="false" ht="15" hidden="false" customHeight="false" outlineLevel="0" collapsed="false"/>
    <row r="70742" customFormat="false" ht="15" hidden="false" customHeight="false" outlineLevel="0" collapsed="false"/>
    <row r="70743" customFormat="false" ht="15" hidden="false" customHeight="false" outlineLevel="0" collapsed="false"/>
    <row r="70744" customFormat="false" ht="15" hidden="false" customHeight="false" outlineLevel="0" collapsed="false"/>
    <row r="70745" customFormat="false" ht="15" hidden="false" customHeight="false" outlineLevel="0" collapsed="false"/>
    <row r="70746" customFormat="false" ht="15" hidden="false" customHeight="false" outlineLevel="0" collapsed="false"/>
    <row r="70747" customFormat="false" ht="15" hidden="false" customHeight="false" outlineLevel="0" collapsed="false"/>
    <row r="70748" customFormat="false" ht="15" hidden="false" customHeight="false" outlineLevel="0" collapsed="false"/>
    <row r="70749" customFormat="false" ht="15" hidden="false" customHeight="false" outlineLevel="0" collapsed="false"/>
    <row r="70750" customFormat="false" ht="15" hidden="false" customHeight="false" outlineLevel="0" collapsed="false"/>
    <row r="70751" customFormat="false" ht="15" hidden="false" customHeight="false" outlineLevel="0" collapsed="false"/>
    <row r="70752" customFormat="false" ht="15" hidden="false" customHeight="false" outlineLevel="0" collapsed="false"/>
    <row r="70753" customFormat="false" ht="15" hidden="false" customHeight="false" outlineLevel="0" collapsed="false"/>
    <row r="70754" customFormat="false" ht="15" hidden="false" customHeight="false" outlineLevel="0" collapsed="false"/>
    <row r="70755" customFormat="false" ht="15" hidden="false" customHeight="false" outlineLevel="0" collapsed="false"/>
    <row r="70756" customFormat="false" ht="15" hidden="false" customHeight="false" outlineLevel="0" collapsed="false"/>
    <row r="70757" customFormat="false" ht="15" hidden="false" customHeight="false" outlineLevel="0" collapsed="false"/>
    <row r="70758" customFormat="false" ht="15" hidden="false" customHeight="false" outlineLevel="0" collapsed="false"/>
    <row r="70759" customFormat="false" ht="15" hidden="false" customHeight="false" outlineLevel="0" collapsed="false"/>
    <row r="70760" customFormat="false" ht="15" hidden="false" customHeight="false" outlineLevel="0" collapsed="false"/>
    <row r="70761" customFormat="false" ht="15" hidden="false" customHeight="false" outlineLevel="0" collapsed="false"/>
    <row r="70762" customFormat="false" ht="15" hidden="false" customHeight="false" outlineLevel="0" collapsed="false"/>
    <row r="70763" customFormat="false" ht="15" hidden="false" customHeight="false" outlineLevel="0" collapsed="false"/>
    <row r="70764" customFormat="false" ht="15" hidden="false" customHeight="false" outlineLevel="0" collapsed="false"/>
    <row r="70765" customFormat="false" ht="15" hidden="false" customHeight="false" outlineLevel="0" collapsed="false"/>
    <row r="70766" customFormat="false" ht="15" hidden="false" customHeight="false" outlineLevel="0" collapsed="false"/>
    <row r="70767" customFormat="false" ht="15" hidden="false" customHeight="false" outlineLevel="0" collapsed="false"/>
    <row r="70768" customFormat="false" ht="15" hidden="false" customHeight="false" outlineLevel="0" collapsed="false"/>
    <row r="70769" customFormat="false" ht="15" hidden="false" customHeight="false" outlineLevel="0" collapsed="false"/>
    <row r="70770" customFormat="false" ht="15" hidden="false" customHeight="false" outlineLevel="0" collapsed="false"/>
    <row r="70771" customFormat="false" ht="15" hidden="false" customHeight="false" outlineLevel="0" collapsed="false"/>
    <row r="70772" customFormat="false" ht="15" hidden="false" customHeight="false" outlineLevel="0" collapsed="false"/>
    <row r="70773" customFormat="false" ht="15" hidden="false" customHeight="false" outlineLevel="0" collapsed="false"/>
    <row r="70774" customFormat="false" ht="15" hidden="false" customHeight="false" outlineLevel="0" collapsed="false"/>
    <row r="70775" customFormat="false" ht="15" hidden="false" customHeight="false" outlineLevel="0" collapsed="false"/>
    <row r="70776" customFormat="false" ht="15" hidden="false" customHeight="false" outlineLevel="0" collapsed="false"/>
    <row r="70777" customFormat="false" ht="15" hidden="false" customHeight="false" outlineLevel="0" collapsed="false"/>
    <row r="70778" customFormat="false" ht="15" hidden="false" customHeight="false" outlineLevel="0" collapsed="false"/>
    <row r="70779" customFormat="false" ht="15" hidden="false" customHeight="false" outlineLevel="0" collapsed="false"/>
    <row r="70780" customFormat="false" ht="15" hidden="false" customHeight="false" outlineLevel="0" collapsed="false"/>
    <row r="70781" customFormat="false" ht="15" hidden="false" customHeight="false" outlineLevel="0" collapsed="false"/>
    <row r="70782" customFormat="false" ht="15" hidden="false" customHeight="false" outlineLevel="0" collapsed="false"/>
    <row r="70783" customFormat="false" ht="15" hidden="false" customHeight="false" outlineLevel="0" collapsed="false"/>
    <row r="70784" customFormat="false" ht="15" hidden="false" customHeight="false" outlineLevel="0" collapsed="false"/>
    <row r="70785" customFormat="false" ht="15" hidden="false" customHeight="false" outlineLevel="0" collapsed="false"/>
    <row r="70786" customFormat="false" ht="15" hidden="false" customHeight="false" outlineLevel="0" collapsed="false"/>
    <row r="70787" customFormat="false" ht="15" hidden="false" customHeight="false" outlineLevel="0" collapsed="false"/>
    <row r="70788" customFormat="false" ht="15" hidden="false" customHeight="false" outlineLevel="0" collapsed="false"/>
    <row r="70789" customFormat="false" ht="15" hidden="false" customHeight="false" outlineLevel="0" collapsed="false"/>
    <row r="70790" customFormat="false" ht="15" hidden="false" customHeight="false" outlineLevel="0" collapsed="false"/>
    <row r="70791" customFormat="false" ht="15" hidden="false" customHeight="false" outlineLevel="0" collapsed="false"/>
    <row r="70792" customFormat="false" ht="15" hidden="false" customHeight="false" outlineLevel="0" collapsed="false"/>
    <row r="70793" customFormat="false" ht="15" hidden="false" customHeight="false" outlineLevel="0" collapsed="false"/>
    <row r="70794" customFormat="false" ht="15" hidden="false" customHeight="false" outlineLevel="0" collapsed="false"/>
    <row r="70795" customFormat="false" ht="15" hidden="false" customHeight="false" outlineLevel="0" collapsed="false"/>
    <row r="70796" customFormat="false" ht="15" hidden="false" customHeight="false" outlineLevel="0" collapsed="false"/>
    <row r="70797" customFormat="false" ht="15" hidden="false" customHeight="false" outlineLevel="0" collapsed="false"/>
    <row r="70798" customFormat="false" ht="15" hidden="false" customHeight="false" outlineLevel="0" collapsed="false"/>
    <row r="70799" customFormat="false" ht="15" hidden="false" customHeight="false" outlineLevel="0" collapsed="false"/>
    <row r="70800" customFormat="false" ht="15" hidden="false" customHeight="false" outlineLevel="0" collapsed="false"/>
    <row r="70801" customFormat="false" ht="15" hidden="false" customHeight="false" outlineLevel="0" collapsed="false"/>
    <row r="70802" customFormat="false" ht="15" hidden="false" customHeight="false" outlineLevel="0" collapsed="false"/>
    <row r="70803" customFormat="false" ht="15" hidden="false" customHeight="false" outlineLevel="0" collapsed="false"/>
    <row r="70804" customFormat="false" ht="15" hidden="false" customHeight="false" outlineLevel="0" collapsed="false"/>
    <row r="70805" customFormat="false" ht="15" hidden="false" customHeight="false" outlineLevel="0" collapsed="false"/>
    <row r="70806" customFormat="false" ht="15" hidden="false" customHeight="false" outlineLevel="0" collapsed="false"/>
    <row r="70807" customFormat="false" ht="15" hidden="false" customHeight="false" outlineLevel="0" collapsed="false"/>
    <row r="70808" customFormat="false" ht="15" hidden="false" customHeight="false" outlineLevel="0" collapsed="false"/>
    <row r="70809" customFormat="false" ht="15" hidden="false" customHeight="false" outlineLevel="0" collapsed="false"/>
    <row r="70810" customFormat="false" ht="15" hidden="false" customHeight="false" outlineLevel="0" collapsed="false"/>
    <row r="70811" customFormat="false" ht="15" hidden="false" customHeight="false" outlineLevel="0" collapsed="false"/>
    <row r="70812" customFormat="false" ht="15" hidden="false" customHeight="false" outlineLevel="0" collapsed="false"/>
    <row r="70813" customFormat="false" ht="15" hidden="false" customHeight="false" outlineLevel="0" collapsed="false"/>
    <row r="70814" customFormat="false" ht="15" hidden="false" customHeight="false" outlineLevel="0" collapsed="false"/>
    <row r="70815" customFormat="false" ht="15" hidden="false" customHeight="false" outlineLevel="0" collapsed="false"/>
    <row r="70816" customFormat="false" ht="15" hidden="false" customHeight="false" outlineLevel="0" collapsed="false"/>
    <row r="70817" customFormat="false" ht="15" hidden="false" customHeight="false" outlineLevel="0" collapsed="false"/>
    <row r="70818" customFormat="false" ht="15" hidden="false" customHeight="false" outlineLevel="0" collapsed="false"/>
    <row r="70819" customFormat="false" ht="15" hidden="false" customHeight="false" outlineLevel="0" collapsed="false"/>
    <row r="70820" customFormat="false" ht="15" hidden="false" customHeight="false" outlineLevel="0" collapsed="false"/>
    <row r="70821" customFormat="false" ht="15" hidden="false" customHeight="false" outlineLevel="0" collapsed="false"/>
    <row r="70822" customFormat="false" ht="15" hidden="false" customHeight="false" outlineLevel="0" collapsed="false"/>
    <row r="70823" customFormat="false" ht="15" hidden="false" customHeight="false" outlineLevel="0" collapsed="false"/>
    <row r="70824" customFormat="false" ht="15" hidden="false" customHeight="false" outlineLevel="0" collapsed="false"/>
    <row r="70825" customFormat="false" ht="15" hidden="false" customHeight="false" outlineLevel="0" collapsed="false"/>
    <row r="70826" customFormat="false" ht="15" hidden="false" customHeight="false" outlineLevel="0" collapsed="false"/>
    <row r="70827" customFormat="false" ht="15" hidden="false" customHeight="false" outlineLevel="0" collapsed="false"/>
    <row r="70828" customFormat="false" ht="15" hidden="false" customHeight="false" outlineLevel="0" collapsed="false"/>
    <row r="70829" customFormat="false" ht="15" hidden="false" customHeight="false" outlineLevel="0" collapsed="false"/>
    <row r="70830" customFormat="false" ht="15" hidden="false" customHeight="false" outlineLevel="0" collapsed="false"/>
    <row r="70831" customFormat="false" ht="15" hidden="false" customHeight="false" outlineLevel="0" collapsed="false"/>
    <row r="70832" customFormat="false" ht="15" hidden="false" customHeight="false" outlineLevel="0" collapsed="false"/>
    <row r="70833" customFormat="false" ht="15" hidden="false" customHeight="false" outlineLevel="0" collapsed="false"/>
    <row r="70834" customFormat="false" ht="15" hidden="false" customHeight="false" outlineLevel="0" collapsed="false"/>
    <row r="70835" customFormat="false" ht="15" hidden="false" customHeight="false" outlineLevel="0" collapsed="false"/>
    <row r="70836" customFormat="false" ht="15" hidden="false" customHeight="false" outlineLevel="0" collapsed="false"/>
    <row r="70837" customFormat="false" ht="15" hidden="false" customHeight="false" outlineLevel="0" collapsed="false"/>
    <row r="70838" customFormat="false" ht="15" hidden="false" customHeight="false" outlineLevel="0" collapsed="false"/>
    <row r="70839" customFormat="false" ht="15" hidden="false" customHeight="false" outlineLevel="0" collapsed="false"/>
    <row r="70840" customFormat="false" ht="15" hidden="false" customHeight="false" outlineLevel="0" collapsed="false"/>
    <row r="70841" customFormat="false" ht="15" hidden="false" customHeight="false" outlineLevel="0" collapsed="false"/>
    <row r="70842" customFormat="false" ht="15" hidden="false" customHeight="false" outlineLevel="0" collapsed="false"/>
    <row r="70843" customFormat="false" ht="15" hidden="false" customHeight="false" outlineLevel="0" collapsed="false"/>
    <row r="70844" customFormat="false" ht="15" hidden="false" customHeight="false" outlineLevel="0" collapsed="false"/>
    <row r="70845" customFormat="false" ht="15" hidden="false" customHeight="false" outlineLevel="0" collapsed="false"/>
    <row r="70846" customFormat="false" ht="15" hidden="false" customHeight="false" outlineLevel="0" collapsed="false"/>
    <row r="70847" customFormat="false" ht="15" hidden="false" customHeight="false" outlineLevel="0" collapsed="false"/>
    <row r="70848" customFormat="false" ht="15" hidden="false" customHeight="false" outlineLevel="0" collapsed="false"/>
    <row r="70849" customFormat="false" ht="15" hidden="false" customHeight="false" outlineLevel="0" collapsed="false"/>
    <row r="70850" customFormat="false" ht="15" hidden="false" customHeight="false" outlineLevel="0" collapsed="false"/>
    <row r="70851" customFormat="false" ht="15" hidden="false" customHeight="false" outlineLevel="0" collapsed="false"/>
    <row r="70852" customFormat="false" ht="15" hidden="false" customHeight="false" outlineLevel="0" collapsed="false"/>
    <row r="70853" customFormat="false" ht="15" hidden="false" customHeight="false" outlineLevel="0" collapsed="false"/>
    <row r="70854" customFormat="false" ht="15" hidden="false" customHeight="false" outlineLevel="0" collapsed="false"/>
    <row r="70855" customFormat="false" ht="15" hidden="false" customHeight="false" outlineLevel="0" collapsed="false"/>
    <row r="70856" customFormat="false" ht="15" hidden="false" customHeight="false" outlineLevel="0" collapsed="false"/>
    <row r="70857" customFormat="false" ht="15" hidden="false" customHeight="false" outlineLevel="0" collapsed="false"/>
    <row r="70858" customFormat="false" ht="15" hidden="false" customHeight="false" outlineLevel="0" collapsed="false"/>
    <row r="70859" customFormat="false" ht="15" hidden="false" customHeight="false" outlineLevel="0" collapsed="false"/>
    <row r="70860" customFormat="false" ht="15" hidden="false" customHeight="false" outlineLevel="0" collapsed="false"/>
    <row r="70861" customFormat="false" ht="15" hidden="false" customHeight="false" outlineLevel="0" collapsed="false"/>
    <row r="70862" customFormat="false" ht="15" hidden="false" customHeight="false" outlineLevel="0" collapsed="false"/>
    <row r="70863" customFormat="false" ht="15" hidden="false" customHeight="false" outlineLevel="0" collapsed="false"/>
    <row r="70864" customFormat="false" ht="15" hidden="false" customHeight="false" outlineLevel="0" collapsed="false"/>
    <row r="70865" customFormat="false" ht="15" hidden="false" customHeight="false" outlineLevel="0" collapsed="false"/>
    <row r="70866" customFormat="false" ht="15" hidden="false" customHeight="false" outlineLevel="0" collapsed="false"/>
    <row r="70867" customFormat="false" ht="15" hidden="false" customHeight="false" outlineLevel="0" collapsed="false"/>
    <row r="70868" customFormat="false" ht="15" hidden="false" customHeight="false" outlineLevel="0" collapsed="false"/>
    <row r="70869" customFormat="false" ht="15" hidden="false" customHeight="false" outlineLevel="0" collapsed="false"/>
    <row r="70870" customFormat="false" ht="15" hidden="false" customHeight="false" outlineLevel="0" collapsed="false"/>
    <row r="70871" customFormat="false" ht="15" hidden="false" customHeight="false" outlineLevel="0" collapsed="false"/>
    <row r="70872" customFormat="false" ht="15" hidden="false" customHeight="false" outlineLevel="0" collapsed="false"/>
    <row r="70873" customFormat="false" ht="15" hidden="false" customHeight="false" outlineLevel="0" collapsed="false"/>
    <row r="70874" customFormat="false" ht="15" hidden="false" customHeight="false" outlineLevel="0" collapsed="false"/>
    <row r="70875" customFormat="false" ht="15" hidden="false" customHeight="false" outlineLevel="0" collapsed="false"/>
    <row r="70876" customFormat="false" ht="15" hidden="false" customHeight="false" outlineLevel="0" collapsed="false"/>
    <row r="70877" customFormat="false" ht="15" hidden="false" customHeight="false" outlineLevel="0" collapsed="false"/>
    <row r="70878" customFormat="false" ht="15" hidden="false" customHeight="false" outlineLevel="0" collapsed="false"/>
    <row r="70879" customFormat="false" ht="15" hidden="false" customHeight="false" outlineLevel="0" collapsed="false"/>
    <row r="70880" customFormat="false" ht="15" hidden="false" customHeight="false" outlineLevel="0" collapsed="false"/>
    <row r="70881" customFormat="false" ht="15" hidden="false" customHeight="false" outlineLevel="0" collapsed="false"/>
    <row r="70882" customFormat="false" ht="15" hidden="false" customHeight="false" outlineLevel="0" collapsed="false"/>
    <row r="70883" customFormat="false" ht="15" hidden="false" customHeight="false" outlineLevel="0" collapsed="false"/>
    <row r="70884" customFormat="false" ht="15" hidden="false" customHeight="false" outlineLevel="0" collapsed="false"/>
    <row r="70885" customFormat="false" ht="15" hidden="false" customHeight="false" outlineLevel="0" collapsed="false"/>
    <row r="70886" customFormat="false" ht="15" hidden="false" customHeight="false" outlineLevel="0" collapsed="false"/>
    <row r="70887" customFormat="false" ht="15" hidden="false" customHeight="false" outlineLevel="0" collapsed="false"/>
    <row r="70888" customFormat="false" ht="15" hidden="false" customHeight="false" outlineLevel="0" collapsed="false"/>
    <row r="70889" customFormat="false" ht="15" hidden="false" customHeight="false" outlineLevel="0" collapsed="false"/>
    <row r="70890" customFormat="false" ht="15" hidden="false" customHeight="false" outlineLevel="0" collapsed="false"/>
    <row r="70891" customFormat="false" ht="15" hidden="false" customHeight="false" outlineLevel="0" collapsed="false"/>
    <row r="70892" customFormat="false" ht="15" hidden="false" customHeight="false" outlineLevel="0" collapsed="false"/>
    <row r="70893" customFormat="false" ht="15" hidden="false" customHeight="false" outlineLevel="0" collapsed="false"/>
    <row r="70894" customFormat="false" ht="15" hidden="false" customHeight="false" outlineLevel="0" collapsed="false"/>
    <row r="70895" customFormat="false" ht="15" hidden="false" customHeight="false" outlineLevel="0" collapsed="false"/>
    <row r="70896" customFormat="false" ht="15" hidden="false" customHeight="false" outlineLevel="0" collapsed="false"/>
    <row r="70897" customFormat="false" ht="15" hidden="false" customHeight="false" outlineLevel="0" collapsed="false"/>
    <row r="70898" customFormat="false" ht="15" hidden="false" customHeight="false" outlineLevel="0" collapsed="false"/>
    <row r="70899" customFormat="false" ht="15" hidden="false" customHeight="false" outlineLevel="0" collapsed="false"/>
    <row r="70900" customFormat="false" ht="15" hidden="false" customHeight="false" outlineLevel="0" collapsed="false"/>
    <row r="70901" customFormat="false" ht="15" hidden="false" customHeight="false" outlineLevel="0" collapsed="false"/>
    <row r="70902" customFormat="false" ht="15" hidden="false" customHeight="false" outlineLevel="0" collapsed="false"/>
    <row r="70903" customFormat="false" ht="15" hidden="false" customHeight="false" outlineLevel="0" collapsed="false"/>
    <row r="70904" customFormat="false" ht="15" hidden="false" customHeight="false" outlineLevel="0" collapsed="false"/>
    <row r="70905" customFormat="false" ht="15" hidden="false" customHeight="false" outlineLevel="0" collapsed="false"/>
    <row r="70906" customFormat="false" ht="15" hidden="false" customHeight="false" outlineLevel="0" collapsed="false"/>
    <row r="70907" customFormat="false" ht="15" hidden="false" customHeight="false" outlineLevel="0" collapsed="false"/>
    <row r="70908" customFormat="false" ht="15" hidden="false" customHeight="false" outlineLevel="0" collapsed="false"/>
    <row r="70909" customFormat="false" ht="15" hidden="false" customHeight="false" outlineLevel="0" collapsed="false"/>
    <row r="70910" customFormat="false" ht="15" hidden="false" customHeight="false" outlineLevel="0" collapsed="false"/>
    <row r="70911" customFormat="false" ht="15" hidden="false" customHeight="false" outlineLevel="0" collapsed="false"/>
    <row r="70912" customFormat="false" ht="15" hidden="false" customHeight="false" outlineLevel="0" collapsed="false"/>
    <row r="70913" customFormat="false" ht="15" hidden="false" customHeight="false" outlineLevel="0" collapsed="false"/>
    <row r="70914" customFormat="false" ht="15" hidden="false" customHeight="false" outlineLevel="0" collapsed="false"/>
    <row r="70915" customFormat="false" ht="15" hidden="false" customHeight="false" outlineLevel="0" collapsed="false"/>
    <row r="70916" customFormat="false" ht="15" hidden="false" customHeight="false" outlineLevel="0" collapsed="false"/>
    <row r="70917" customFormat="false" ht="15" hidden="false" customHeight="false" outlineLevel="0" collapsed="false"/>
    <row r="70918" customFormat="false" ht="15" hidden="false" customHeight="false" outlineLevel="0" collapsed="false"/>
    <row r="70919" customFormat="false" ht="15" hidden="false" customHeight="false" outlineLevel="0" collapsed="false"/>
    <row r="70920" customFormat="false" ht="15" hidden="false" customHeight="false" outlineLevel="0" collapsed="false"/>
    <row r="70921" customFormat="false" ht="15" hidden="false" customHeight="false" outlineLevel="0" collapsed="false"/>
    <row r="70922" customFormat="false" ht="15" hidden="false" customHeight="false" outlineLevel="0" collapsed="false"/>
    <row r="70923" customFormat="false" ht="15" hidden="false" customHeight="false" outlineLevel="0" collapsed="false"/>
    <row r="70924" customFormat="false" ht="15" hidden="false" customHeight="false" outlineLevel="0" collapsed="false"/>
    <row r="70925" customFormat="false" ht="15" hidden="false" customHeight="false" outlineLevel="0" collapsed="false"/>
    <row r="70926" customFormat="false" ht="15" hidden="false" customHeight="false" outlineLevel="0" collapsed="false"/>
    <row r="70927" customFormat="false" ht="15" hidden="false" customHeight="false" outlineLevel="0" collapsed="false"/>
    <row r="70928" customFormat="false" ht="15" hidden="false" customHeight="false" outlineLevel="0" collapsed="false"/>
    <row r="70929" customFormat="false" ht="15" hidden="false" customHeight="false" outlineLevel="0" collapsed="false"/>
    <row r="70930" customFormat="false" ht="15" hidden="false" customHeight="false" outlineLevel="0" collapsed="false"/>
    <row r="70931" customFormat="false" ht="15" hidden="false" customHeight="false" outlineLevel="0" collapsed="false"/>
    <row r="70932" customFormat="false" ht="15" hidden="false" customHeight="false" outlineLevel="0" collapsed="false"/>
    <row r="70933" customFormat="false" ht="15" hidden="false" customHeight="false" outlineLevel="0" collapsed="false"/>
    <row r="70934" customFormat="false" ht="15" hidden="false" customHeight="false" outlineLevel="0" collapsed="false"/>
    <row r="70935" customFormat="false" ht="15" hidden="false" customHeight="false" outlineLevel="0" collapsed="false"/>
    <row r="70936" customFormat="false" ht="15" hidden="false" customHeight="false" outlineLevel="0" collapsed="false"/>
    <row r="70937" customFormat="false" ht="15" hidden="false" customHeight="false" outlineLevel="0" collapsed="false"/>
    <row r="70938" customFormat="false" ht="15" hidden="false" customHeight="false" outlineLevel="0" collapsed="false"/>
    <row r="70939" customFormat="false" ht="15" hidden="false" customHeight="false" outlineLevel="0" collapsed="false"/>
    <row r="70940" customFormat="false" ht="15" hidden="false" customHeight="false" outlineLevel="0" collapsed="false"/>
    <row r="70941" customFormat="false" ht="15" hidden="false" customHeight="false" outlineLevel="0" collapsed="false"/>
    <row r="70942" customFormat="false" ht="15" hidden="false" customHeight="false" outlineLevel="0" collapsed="false"/>
    <row r="70943" customFormat="false" ht="15" hidden="false" customHeight="false" outlineLevel="0" collapsed="false"/>
    <row r="70944" customFormat="false" ht="15" hidden="false" customHeight="false" outlineLevel="0" collapsed="false"/>
    <row r="70945" customFormat="false" ht="15" hidden="false" customHeight="false" outlineLevel="0" collapsed="false"/>
    <row r="70946" customFormat="false" ht="15" hidden="false" customHeight="false" outlineLevel="0" collapsed="false"/>
    <row r="70947" customFormat="false" ht="15" hidden="false" customHeight="false" outlineLevel="0" collapsed="false"/>
    <row r="70948" customFormat="false" ht="15" hidden="false" customHeight="false" outlineLevel="0" collapsed="false"/>
    <row r="70949" customFormat="false" ht="15" hidden="false" customHeight="false" outlineLevel="0" collapsed="false"/>
    <row r="70950" customFormat="false" ht="15" hidden="false" customHeight="false" outlineLevel="0" collapsed="false"/>
    <row r="70951" customFormat="false" ht="15" hidden="false" customHeight="false" outlineLevel="0" collapsed="false"/>
    <row r="70952" customFormat="false" ht="15" hidden="false" customHeight="false" outlineLevel="0" collapsed="false"/>
    <row r="70953" customFormat="false" ht="15" hidden="false" customHeight="false" outlineLevel="0" collapsed="false"/>
    <row r="70954" customFormat="false" ht="15" hidden="false" customHeight="false" outlineLevel="0" collapsed="false"/>
    <row r="70955" customFormat="false" ht="15" hidden="false" customHeight="false" outlineLevel="0" collapsed="false"/>
    <row r="70956" customFormat="false" ht="15" hidden="false" customHeight="false" outlineLevel="0" collapsed="false"/>
    <row r="70957" customFormat="false" ht="15" hidden="false" customHeight="false" outlineLevel="0" collapsed="false"/>
    <row r="70958" customFormat="false" ht="15" hidden="false" customHeight="false" outlineLevel="0" collapsed="false"/>
    <row r="70959" customFormat="false" ht="15" hidden="false" customHeight="false" outlineLevel="0" collapsed="false"/>
    <row r="70960" customFormat="false" ht="15" hidden="false" customHeight="false" outlineLevel="0" collapsed="false"/>
    <row r="70961" customFormat="false" ht="15" hidden="false" customHeight="false" outlineLevel="0" collapsed="false"/>
    <row r="70962" customFormat="false" ht="15" hidden="false" customHeight="false" outlineLevel="0" collapsed="false"/>
    <row r="70963" customFormat="false" ht="15" hidden="false" customHeight="false" outlineLevel="0" collapsed="false"/>
    <row r="70964" customFormat="false" ht="15" hidden="false" customHeight="false" outlineLevel="0" collapsed="false"/>
    <row r="70965" customFormat="false" ht="15" hidden="false" customHeight="false" outlineLevel="0" collapsed="false"/>
    <row r="70966" customFormat="false" ht="15" hidden="false" customHeight="false" outlineLevel="0" collapsed="false"/>
    <row r="70967" customFormat="false" ht="15" hidden="false" customHeight="false" outlineLevel="0" collapsed="false"/>
    <row r="70968" customFormat="false" ht="15" hidden="false" customHeight="false" outlineLevel="0" collapsed="false"/>
    <row r="70969" customFormat="false" ht="15" hidden="false" customHeight="false" outlineLevel="0" collapsed="false"/>
    <row r="70970" customFormat="false" ht="15" hidden="false" customHeight="false" outlineLevel="0" collapsed="false"/>
    <row r="70971" customFormat="false" ht="15" hidden="false" customHeight="false" outlineLevel="0" collapsed="false"/>
    <row r="70972" customFormat="false" ht="15" hidden="false" customHeight="false" outlineLevel="0" collapsed="false"/>
    <row r="70973" customFormat="false" ht="15" hidden="false" customHeight="false" outlineLevel="0" collapsed="false"/>
    <row r="70974" customFormat="false" ht="15" hidden="false" customHeight="false" outlineLevel="0" collapsed="false"/>
    <row r="70975" customFormat="false" ht="15" hidden="false" customHeight="false" outlineLevel="0" collapsed="false"/>
    <row r="70976" customFormat="false" ht="15" hidden="false" customHeight="false" outlineLevel="0" collapsed="false"/>
    <row r="70977" customFormat="false" ht="15" hidden="false" customHeight="false" outlineLevel="0" collapsed="false"/>
    <row r="70978" customFormat="false" ht="15" hidden="false" customHeight="false" outlineLevel="0" collapsed="false"/>
    <row r="70979" customFormat="false" ht="15" hidden="false" customHeight="false" outlineLevel="0" collapsed="false"/>
    <row r="70980" customFormat="false" ht="15" hidden="false" customHeight="false" outlineLevel="0" collapsed="false"/>
    <row r="70981" customFormat="false" ht="15" hidden="false" customHeight="false" outlineLevel="0" collapsed="false"/>
    <row r="70982" customFormat="false" ht="15" hidden="false" customHeight="false" outlineLevel="0" collapsed="false"/>
    <row r="70983" customFormat="false" ht="15" hidden="false" customHeight="false" outlineLevel="0" collapsed="false"/>
    <row r="70984" customFormat="false" ht="15" hidden="false" customHeight="false" outlineLevel="0" collapsed="false"/>
    <row r="70985" customFormat="false" ht="15" hidden="false" customHeight="false" outlineLevel="0" collapsed="false"/>
    <row r="70986" customFormat="false" ht="15" hidden="false" customHeight="false" outlineLevel="0" collapsed="false"/>
    <row r="70987" customFormat="false" ht="15" hidden="false" customHeight="false" outlineLevel="0" collapsed="false"/>
    <row r="70988" customFormat="false" ht="15" hidden="false" customHeight="false" outlineLevel="0" collapsed="false"/>
    <row r="70989" customFormat="false" ht="15" hidden="false" customHeight="false" outlineLevel="0" collapsed="false"/>
    <row r="70990" customFormat="false" ht="15" hidden="false" customHeight="false" outlineLevel="0" collapsed="false"/>
    <row r="70991" customFormat="false" ht="15" hidden="false" customHeight="false" outlineLevel="0" collapsed="false"/>
    <row r="70992" customFormat="false" ht="15" hidden="false" customHeight="false" outlineLevel="0" collapsed="false"/>
    <row r="70993" customFormat="false" ht="15" hidden="false" customHeight="false" outlineLevel="0" collapsed="false"/>
    <row r="70994" customFormat="false" ht="15" hidden="false" customHeight="false" outlineLevel="0" collapsed="false"/>
    <row r="70995" customFormat="false" ht="15" hidden="false" customHeight="false" outlineLevel="0" collapsed="false"/>
    <row r="70996" customFormat="false" ht="15" hidden="false" customHeight="false" outlineLevel="0" collapsed="false"/>
    <row r="70997" customFormat="false" ht="15" hidden="false" customHeight="false" outlineLevel="0" collapsed="false"/>
    <row r="70998" customFormat="false" ht="15" hidden="false" customHeight="false" outlineLevel="0" collapsed="false"/>
    <row r="70999" customFormat="false" ht="15" hidden="false" customHeight="false" outlineLevel="0" collapsed="false"/>
    <row r="71000" customFormat="false" ht="15" hidden="false" customHeight="false" outlineLevel="0" collapsed="false"/>
    <row r="71001" customFormat="false" ht="15" hidden="false" customHeight="false" outlineLevel="0" collapsed="false"/>
    <row r="71002" customFormat="false" ht="15" hidden="false" customHeight="false" outlineLevel="0" collapsed="false"/>
    <row r="71003" customFormat="false" ht="15" hidden="false" customHeight="false" outlineLevel="0" collapsed="false"/>
    <row r="71004" customFormat="false" ht="15" hidden="false" customHeight="false" outlineLevel="0" collapsed="false"/>
    <row r="71005" customFormat="false" ht="15" hidden="false" customHeight="false" outlineLevel="0" collapsed="false"/>
    <row r="71006" customFormat="false" ht="15" hidden="false" customHeight="false" outlineLevel="0" collapsed="false"/>
    <row r="71007" customFormat="false" ht="15" hidden="false" customHeight="false" outlineLevel="0" collapsed="false"/>
    <row r="71008" customFormat="false" ht="15" hidden="false" customHeight="false" outlineLevel="0" collapsed="false"/>
    <row r="71009" customFormat="false" ht="15" hidden="false" customHeight="false" outlineLevel="0" collapsed="false"/>
    <row r="71010" customFormat="false" ht="15" hidden="false" customHeight="false" outlineLevel="0" collapsed="false"/>
    <row r="71011" customFormat="false" ht="15" hidden="false" customHeight="false" outlineLevel="0" collapsed="false"/>
    <row r="71012" customFormat="false" ht="15" hidden="false" customHeight="false" outlineLevel="0" collapsed="false"/>
    <row r="71013" customFormat="false" ht="15" hidden="false" customHeight="false" outlineLevel="0" collapsed="false"/>
    <row r="71014" customFormat="false" ht="15" hidden="false" customHeight="false" outlineLevel="0" collapsed="false"/>
    <row r="71015" customFormat="false" ht="15" hidden="false" customHeight="false" outlineLevel="0" collapsed="false"/>
    <row r="71016" customFormat="false" ht="15" hidden="false" customHeight="false" outlineLevel="0" collapsed="false"/>
    <row r="71017" customFormat="false" ht="15" hidden="false" customHeight="false" outlineLevel="0" collapsed="false"/>
    <row r="71018" customFormat="false" ht="15" hidden="false" customHeight="false" outlineLevel="0" collapsed="false"/>
    <row r="71019" customFormat="false" ht="15" hidden="false" customHeight="false" outlineLevel="0" collapsed="false"/>
    <row r="71020" customFormat="false" ht="15" hidden="false" customHeight="false" outlineLevel="0" collapsed="false"/>
    <row r="71021" customFormat="false" ht="15" hidden="false" customHeight="false" outlineLevel="0" collapsed="false"/>
    <row r="71022" customFormat="false" ht="15" hidden="false" customHeight="false" outlineLevel="0" collapsed="false"/>
    <row r="71023" customFormat="false" ht="15" hidden="false" customHeight="false" outlineLevel="0" collapsed="false"/>
    <row r="71024" customFormat="false" ht="15" hidden="false" customHeight="false" outlineLevel="0" collapsed="false"/>
    <row r="71025" customFormat="false" ht="15" hidden="false" customHeight="false" outlineLevel="0" collapsed="false"/>
    <row r="71026" customFormat="false" ht="15" hidden="false" customHeight="false" outlineLevel="0" collapsed="false"/>
    <row r="71027" customFormat="false" ht="15" hidden="false" customHeight="false" outlineLevel="0" collapsed="false"/>
    <row r="71028" customFormat="false" ht="15" hidden="false" customHeight="false" outlineLevel="0" collapsed="false"/>
    <row r="71029" customFormat="false" ht="15" hidden="false" customHeight="false" outlineLevel="0" collapsed="false"/>
    <row r="71030" customFormat="false" ht="15" hidden="false" customHeight="false" outlineLevel="0" collapsed="false"/>
    <row r="71031" customFormat="false" ht="15" hidden="false" customHeight="false" outlineLevel="0" collapsed="false"/>
    <row r="71032" customFormat="false" ht="15" hidden="false" customHeight="false" outlineLevel="0" collapsed="false"/>
    <row r="71033" customFormat="false" ht="15" hidden="false" customHeight="false" outlineLevel="0" collapsed="false"/>
    <row r="71034" customFormat="false" ht="15" hidden="false" customHeight="false" outlineLevel="0" collapsed="false"/>
    <row r="71035" customFormat="false" ht="15" hidden="false" customHeight="false" outlineLevel="0" collapsed="false"/>
    <row r="71036" customFormat="false" ht="15" hidden="false" customHeight="false" outlineLevel="0" collapsed="false"/>
    <row r="71037" customFormat="false" ht="15" hidden="false" customHeight="false" outlineLevel="0" collapsed="false"/>
    <row r="71038" customFormat="false" ht="15" hidden="false" customHeight="false" outlineLevel="0" collapsed="false"/>
    <row r="71039" customFormat="false" ht="15" hidden="false" customHeight="false" outlineLevel="0" collapsed="false"/>
    <row r="71040" customFormat="false" ht="15" hidden="false" customHeight="false" outlineLevel="0" collapsed="false"/>
    <row r="71041" customFormat="false" ht="15" hidden="false" customHeight="false" outlineLevel="0" collapsed="false"/>
    <row r="71042" customFormat="false" ht="15" hidden="false" customHeight="false" outlineLevel="0" collapsed="false"/>
    <row r="71043" customFormat="false" ht="15" hidden="false" customHeight="false" outlineLevel="0" collapsed="false"/>
    <row r="71044" customFormat="false" ht="15" hidden="false" customHeight="false" outlineLevel="0" collapsed="false"/>
    <row r="71045" customFormat="false" ht="15" hidden="false" customHeight="false" outlineLevel="0" collapsed="false"/>
    <row r="71046" customFormat="false" ht="15" hidden="false" customHeight="false" outlineLevel="0" collapsed="false"/>
    <row r="71047" customFormat="false" ht="15" hidden="false" customHeight="false" outlineLevel="0" collapsed="false"/>
    <row r="71048" customFormat="false" ht="15" hidden="false" customHeight="false" outlineLevel="0" collapsed="false"/>
    <row r="71049" customFormat="false" ht="15" hidden="false" customHeight="false" outlineLevel="0" collapsed="false"/>
    <row r="71050" customFormat="false" ht="15" hidden="false" customHeight="false" outlineLevel="0" collapsed="false"/>
    <row r="71051" customFormat="false" ht="15" hidden="false" customHeight="false" outlineLevel="0" collapsed="false"/>
    <row r="71052" customFormat="false" ht="15" hidden="false" customHeight="false" outlineLevel="0" collapsed="false"/>
    <row r="71053" customFormat="false" ht="15" hidden="false" customHeight="false" outlineLevel="0" collapsed="false"/>
    <row r="71054" customFormat="false" ht="15" hidden="false" customHeight="false" outlineLevel="0" collapsed="false"/>
    <row r="71055" customFormat="false" ht="15" hidden="false" customHeight="false" outlineLevel="0" collapsed="false"/>
    <row r="71056" customFormat="false" ht="15" hidden="false" customHeight="false" outlineLevel="0" collapsed="false"/>
    <row r="71057" customFormat="false" ht="15" hidden="false" customHeight="false" outlineLevel="0" collapsed="false"/>
    <row r="71058" customFormat="false" ht="15" hidden="false" customHeight="false" outlineLevel="0" collapsed="false"/>
    <row r="71059" customFormat="false" ht="15" hidden="false" customHeight="false" outlineLevel="0" collapsed="false"/>
    <row r="71060" customFormat="false" ht="15" hidden="false" customHeight="false" outlineLevel="0" collapsed="false"/>
    <row r="71061" customFormat="false" ht="15" hidden="false" customHeight="false" outlineLevel="0" collapsed="false"/>
    <row r="71062" customFormat="false" ht="15" hidden="false" customHeight="false" outlineLevel="0" collapsed="false"/>
    <row r="71063" customFormat="false" ht="15" hidden="false" customHeight="false" outlineLevel="0" collapsed="false"/>
    <row r="71064" customFormat="false" ht="15" hidden="false" customHeight="false" outlineLevel="0" collapsed="false"/>
    <row r="71065" customFormat="false" ht="15" hidden="false" customHeight="false" outlineLevel="0" collapsed="false"/>
    <row r="71066" customFormat="false" ht="15" hidden="false" customHeight="false" outlineLevel="0" collapsed="false"/>
    <row r="71067" customFormat="false" ht="15" hidden="false" customHeight="false" outlineLevel="0" collapsed="false"/>
    <row r="71068" customFormat="false" ht="15" hidden="false" customHeight="false" outlineLevel="0" collapsed="false"/>
    <row r="71069" customFormat="false" ht="15" hidden="false" customHeight="false" outlineLevel="0" collapsed="false"/>
    <row r="71070" customFormat="false" ht="15" hidden="false" customHeight="false" outlineLevel="0" collapsed="false"/>
    <row r="71071" customFormat="false" ht="15" hidden="false" customHeight="false" outlineLevel="0" collapsed="false"/>
    <row r="71072" customFormat="false" ht="15" hidden="false" customHeight="false" outlineLevel="0" collapsed="false"/>
    <row r="71073" customFormat="false" ht="15" hidden="false" customHeight="false" outlineLevel="0" collapsed="false"/>
    <row r="71074" customFormat="false" ht="15" hidden="false" customHeight="false" outlineLevel="0" collapsed="false"/>
    <row r="71075" customFormat="false" ht="15" hidden="false" customHeight="false" outlineLevel="0" collapsed="false"/>
    <row r="71076" customFormat="false" ht="15" hidden="false" customHeight="false" outlineLevel="0" collapsed="false"/>
    <row r="71077" customFormat="false" ht="15" hidden="false" customHeight="false" outlineLevel="0" collapsed="false"/>
    <row r="71078" customFormat="false" ht="15" hidden="false" customHeight="false" outlineLevel="0" collapsed="false"/>
    <row r="71079" customFormat="false" ht="15" hidden="false" customHeight="false" outlineLevel="0" collapsed="false"/>
    <row r="71080" customFormat="false" ht="15" hidden="false" customHeight="false" outlineLevel="0" collapsed="false"/>
    <row r="71081" customFormat="false" ht="15" hidden="false" customHeight="false" outlineLevel="0" collapsed="false"/>
    <row r="71082" customFormat="false" ht="15" hidden="false" customHeight="false" outlineLevel="0" collapsed="false"/>
    <row r="71083" customFormat="false" ht="15" hidden="false" customHeight="false" outlineLevel="0" collapsed="false"/>
    <row r="71084" customFormat="false" ht="15" hidden="false" customHeight="false" outlineLevel="0" collapsed="false"/>
    <row r="71085" customFormat="false" ht="15" hidden="false" customHeight="false" outlineLevel="0" collapsed="false"/>
    <row r="71086" customFormat="false" ht="15" hidden="false" customHeight="false" outlineLevel="0" collapsed="false"/>
    <row r="71087" customFormat="false" ht="15" hidden="false" customHeight="false" outlineLevel="0" collapsed="false"/>
    <row r="71088" customFormat="false" ht="15" hidden="false" customHeight="false" outlineLevel="0" collapsed="false"/>
    <row r="71089" customFormat="false" ht="15" hidden="false" customHeight="false" outlineLevel="0" collapsed="false"/>
    <row r="71090" customFormat="false" ht="15" hidden="false" customHeight="false" outlineLevel="0" collapsed="false"/>
    <row r="71091" customFormat="false" ht="15" hidden="false" customHeight="false" outlineLevel="0" collapsed="false"/>
    <row r="71092" customFormat="false" ht="15" hidden="false" customHeight="false" outlineLevel="0" collapsed="false"/>
    <row r="71093" customFormat="false" ht="15" hidden="false" customHeight="false" outlineLevel="0" collapsed="false"/>
    <row r="71094" customFormat="false" ht="15" hidden="false" customHeight="false" outlineLevel="0" collapsed="false"/>
    <row r="71095" customFormat="false" ht="15" hidden="false" customHeight="false" outlineLevel="0" collapsed="false"/>
    <row r="71096" customFormat="false" ht="15" hidden="false" customHeight="false" outlineLevel="0" collapsed="false"/>
    <row r="71097" customFormat="false" ht="15" hidden="false" customHeight="false" outlineLevel="0" collapsed="false"/>
    <row r="71098" customFormat="false" ht="15" hidden="false" customHeight="false" outlineLevel="0" collapsed="false"/>
    <row r="71099" customFormat="false" ht="15" hidden="false" customHeight="false" outlineLevel="0" collapsed="false"/>
    <row r="71100" customFormat="false" ht="15" hidden="false" customHeight="false" outlineLevel="0" collapsed="false"/>
    <row r="71101" customFormat="false" ht="15" hidden="false" customHeight="false" outlineLevel="0" collapsed="false"/>
    <row r="71102" customFormat="false" ht="15" hidden="false" customHeight="false" outlineLevel="0" collapsed="false"/>
    <row r="71103" customFormat="false" ht="15" hidden="false" customHeight="false" outlineLevel="0" collapsed="false"/>
    <row r="71104" customFormat="false" ht="15" hidden="false" customHeight="false" outlineLevel="0" collapsed="false"/>
    <row r="71105" customFormat="false" ht="15" hidden="false" customHeight="false" outlineLevel="0" collapsed="false"/>
    <row r="71106" customFormat="false" ht="15" hidden="false" customHeight="false" outlineLevel="0" collapsed="false"/>
    <row r="71107" customFormat="false" ht="15" hidden="false" customHeight="false" outlineLevel="0" collapsed="false"/>
    <row r="71108" customFormat="false" ht="15" hidden="false" customHeight="false" outlineLevel="0" collapsed="false"/>
    <row r="71109" customFormat="false" ht="15" hidden="false" customHeight="false" outlineLevel="0" collapsed="false"/>
    <row r="71110" customFormat="false" ht="15" hidden="false" customHeight="false" outlineLevel="0" collapsed="false"/>
    <row r="71111" customFormat="false" ht="15" hidden="false" customHeight="false" outlineLevel="0" collapsed="false"/>
    <row r="71112" customFormat="false" ht="15" hidden="false" customHeight="false" outlineLevel="0" collapsed="false"/>
    <row r="71113" customFormat="false" ht="15" hidden="false" customHeight="false" outlineLevel="0" collapsed="false"/>
    <row r="71114" customFormat="false" ht="15" hidden="false" customHeight="false" outlineLevel="0" collapsed="false"/>
    <row r="71115" customFormat="false" ht="15" hidden="false" customHeight="false" outlineLevel="0" collapsed="false"/>
    <row r="71116" customFormat="false" ht="15" hidden="false" customHeight="false" outlineLevel="0" collapsed="false"/>
    <row r="71117" customFormat="false" ht="15" hidden="false" customHeight="false" outlineLevel="0" collapsed="false"/>
    <row r="71118" customFormat="false" ht="15" hidden="false" customHeight="false" outlineLevel="0" collapsed="false"/>
    <row r="71119" customFormat="false" ht="15" hidden="false" customHeight="false" outlineLevel="0" collapsed="false"/>
    <row r="71120" customFormat="false" ht="15" hidden="false" customHeight="false" outlineLevel="0" collapsed="false"/>
    <row r="71121" customFormat="false" ht="15" hidden="false" customHeight="false" outlineLevel="0" collapsed="false"/>
    <row r="71122" customFormat="false" ht="15" hidden="false" customHeight="false" outlineLevel="0" collapsed="false"/>
    <row r="71123" customFormat="false" ht="15" hidden="false" customHeight="false" outlineLevel="0" collapsed="false"/>
    <row r="71124" customFormat="false" ht="15" hidden="false" customHeight="false" outlineLevel="0" collapsed="false"/>
    <row r="71125" customFormat="false" ht="15" hidden="false" customHeight="false" outlineLevel="0" collapsed="false"/>
    <row r="71126" customFormat="false" ht="15" hidden="false" customHeight="false" outlineLevel="0" collapsed="false"/>
    <row r="71127" customFormat="false" ht="15" hidden="false" customHeight="false" outlineLevel="0" collapsed="false"/>
    <row r="71128" customFormat="false" ht="15" hidden="false" customHeight="false" outlineLevel="0" collapsed="false"/>
    <row r="71129" customFormat="false" ht="15" hidden="false" customHeight="false" outlineLevel="0" collapsed="false"/>
    <row r="71130" customFormat="false" ht="15" hidden="false" customHeight="false" outlineLevel="0" collapsed="false"/>
    <row r="71131" customFormat="false" ht="15" hidden="false" customHeight="false" outlineLevel="0" collapsed="false"/>
    <row r="71132" customFormat="false" ht="15" hidden="false" customHeight="false" outlineLevel="0" collapsed="false"/>
    <row r="71133" customFormat="false" ht="15" hidden="false" customHeight="false" outlineLevel="0" collapsed="false"/>
    <row r="71134" customFormat="false" ht="15" hidden="false" customHeight="false" outlineLevel="0" collapsed="false"/>
    <row r="71135" customFormat="false" ht="15" hidden="false" customHeight="false" outlineLevel="0" collapsed="false"/>
    <row r="71136" customFormat="false" ht="15" hidden="false" customHeight="false" outlineLevel="0" collapsed="false"/>
    <row r="71137" customFormat="false" ht="15" hidden="false" customHeight="false" outlineLevel="0" collapsed="false"/>
    <row r="71138" customFormat="false" ht="15" hidden="false" customHeight="false" outlineLevel="0" collapsed="false"/>
    <row r="71139" customFormat="false" ht="15" hidden="false" customHeight="false" outlineLevel="0" collapsed="false"/>
    <row r="71140" customFormat="false" ht="15" hidden="false" customHeight="false" outlineLevel="0" collapsed="false"/>
    <row r="71141" customFormat="false" ht="15" hidden="false" customHeight="false" outlineLevel="0" collapsed="false"/>
    <row r="71142" customFormat="false" ht="15" hidden="false" customHeight="false" outlineLevel="0" collapsed="false"/>
    <row r="71143" customFormat="false" ht="15" hidden="false" customHeight="false" outlineLevel="0" collapsed="false"/>
    <row r="71144" customFormat="false" ht="15" hidden="false" customHeight="false" outlineLevel="0" collapsed="false"/>
    <row r="71145" customFormat="false" ht="15" hidden="false" customHeight="false" outlineLevel="0" collapsed="false"/>
    <row r="71146" customFormat="false" ht="15" hidden="false" customHeight="false" outlineLevel="0" collapsed="false"/>
    <row r="71147" customFormat="false" ht="15" hidden="false" customHeight="false" outlineLevel="0" collapsed="false"/>
    <row r="71148" customFormat="false" ht="15" hidden="false" customHeight="false" outlineLevel="0" collapsed="false"/>
    <row r="71149" customFormat="false" ht="15" hidden="false" customHeight="false" outlineLevel="0" collapsed="false"/>
    <row r="71150" customFormat="false" ht="15" hidden="false" customHeight="false" outlineLevel="0" collapsed="false"/>
    <row r="71151" customFormat="false" ht="15" hidden="false" customHeight="false" outlineLevel="0" collapsed="false"/>
    <row r="71152" customFormat="false" ht="15" hidden="false" customHeight="false" outlineLevel="0" collapsed="false"/>
    <row r="71153" customFormat="false" ht="15" hidden="false" customHeight="false" outlineLevel="0" collapsed="false"/>
    <row r="71154" customFormat="false" ht="15" hidden="false" customHeight="false" outlineLevel="0" collapsed="false"/>
    <row r="71155" customFormat="false" ht="15" hidden="false" customHeight="false" outlineLevel="0" collapsed="false"/>
    <row r="71156" customFormat="false" ht="15" hidden="false" customHeight="false" outlineLevel="0" collapsed="false"/>
    <row r="71157" customFormat="false" ht="15" hidden="false" customHeight="false" outlineLevel="0" collapsed="false"/>
    <row r="71158" customFormat="false" ht="15" hidden="false" customHeight="false" outlineLevel="0" collapsed="false"/>
    <row r="71159" customFormat="false" ht="15" hidden="false" customHeight="false" outlineLevel="0" collapsed="false"/>
    <row r="71160" customFormat="false" ht="15" hidden="false" customHeight="false" outlineLevel="0" collapsed="false"/>
    <row r="71161" customFormat="false" ht="15" hidden="false" customHeight="false" outlineLevel="0" collapsed="false"/>
    <row r="71162" customFormat="false" ht="15" hidden="false" customHeight="false" outlineLevel="0" collapsed="false"/>
    <row r="71163" customFormat="false" ht="15" hidden="false" customHeight="false" outlineLevel="0" collapsed="false"/>
    <row r="71164" customFormat="false" ht="15" hidden="false" customHeight="false" outlineLevel="0" collapsed="false"/>
    <row r="71165" customFormat="false" ht="15" hidden="false" customHeight="false" outlineLevel="0" collapsed="false"/>
    <row r="71166" customFormat="false" ht="15" hidden="false" customHeight="false" outlineLevel="0" collapsed="false"/>
    <row r="71167" customFormat="false" ht="15" hidden="false" customHeight="false" outlineLevel="0" collapsed="false"/>
    <row r="71168" customFormat="false" ht="15" hidden="false" customHeight="false" outlineLevel="0" collapsed="false"/>
    <row r="71169" customFormat="false" ht="15" hidden="false" customHeight="false" outlineLevel="0" collapsed="false"/>
    <row r="71170" customFormat="false" ht="15" hidden="false" customHeight="false" outlineLevel="0" collapsed="false"/>
    <row r="71171" customFormat="false" ht="15" hidden="false" customHeight="false" outlineLevel="0" collapsed="false"/>
    <row r="71172" customFormat="false" ht="15" hidden="false" customHeight="false" outlineLevel="0" collapsed="false"/>
    <row r="71173" customFormat="false" ht="15" hidden="false" customHeight="false" outlineLevel="0" collapsed="false"/>
    <row r="71174" customFormat="false" ht="15" hidden="false" customHeight="false" outlineLevel="0" collapsed="false"/>
    <row r="71175" customFormat="false" ht="15" hidden="false" customHeight="false" outlineLevel="0" collapsed="false"/>
    <row r="71176" customFormat="false" ht="15" hidden="false" customHeight="false" outlineLevel="0" collapsed="false"/>
    <row r="71177" customFormat="false" ht="15" hidden="false" customHeight="false" outlineLevel="0" collapsed="false"/>
    <row r="71178" customFormat="false" ht="15" hidden="false" customHeight="false" outlineLevel="0" collapsed="false"/>
    <row r="71179" customFormat="false" ht="15" hidden="false" customHeight="false" outlineLevel="0" collapsed="false"/>
    <row r="71180" customFormat="false" ht="15" hidden="false" customHeight="false" outlineLevel="0" collapsed="false"/>
    <row r="71181" customFormat="false" ht="15" hidden="false" customHeight="false" outlineLevel="0" collapsed="false"/>
    <row r="71182" customFormat="false" ht="15" hidden="false" customHeight="false" outlineLevel="0" collapsed="false"/>
    <row r="71183" customFormat="false" ht="15" hidden="false" customHeight="false" outlineLevel="0" collapsed="false"/>
    <row r="71184" customFormat="false" ht="15" hidden="false" customHeight="false" outlineLevel="0" collapsed="false"/>
    <row r="71185" customFormat="false" ht="15" hidden="false" customHeight="false" outlineLevel="0" collapsed="false"/>
    <row r="71186" customFormat="false" ht="15" hidden="false" customHeight="false" outlineLevel="0" collapsed="false"/>
    <row r="71187" customFormat="false" ht="15" hidden="false" customHeight="false" outlineLevel="0" collapsed="false"/>
    <row r="71188" customFormat="false" ht="15" hidden="false" customHeight="false" outlineLevel="0" collapsed="false"/>
    <row r="71189" customFormat="false" ht="15" hidden="false" customHeight="false" outlineLevel="0" collapsed="false"/>
    <row r="71190" customFormat="false" ht="15" hidden="false" customHeight="false" outlineLevel="0" collapsed="false"/>
    <row r="71191" customFormat="false" ht="15" hidden="false" customHeight="false" outlineLevel="0" collapsed="false"/>
    <row r="71192" customFormat="false" ht="15" hidden="false" customHeight="false" outlineLevel="0" collapsed="false"/>
    <row r="71193" customFormat="false" ht="15" hidden="false" customHeight="false" outlineLevel="0" collapsed="false"/>
    <row r="71194" customFormat="false" ht="15" hidden="false" customHeight="false" outlineLevel="0" collapsed="false"/>
    <row r="71195" customFormat="false" ht="15" hidden="false" customHeight="false" outlineLevel="0" collapsed="false"/>
    <row r="71196" customFormat="false" ht="15" hidden="false" customHeight="false" outlineLevel="0" collapsed="false"/>
    <row r="71197" customFormat="false" ht="15" hidden="false" customHeight="false" outlineLevel="0" collapsed="false"/>
    <row r="71198" customFormat="false" ht="15" hidden="false" customHeight="false" outlineLevel="0" collapsed="false"/>
    <row r="71199" customFormat="false" ht="15" hidden="false" customHeight="false" outlineLevel="0" collapsed="false"/>
    <row r="71200" customFormat="false" ht="15" hidden="false" customHeight="false" outlineLevel="0" collapsed="false"/>
    <row r="71201" customFormat="false" ht="15" hidden="false" customHeight="false" outlineLevel="0" collapsed="false"/>
    <row r="71202" customFormat="false" ht="15" hidden="false" customHeight="false" outlineLevel="0" collapsed="false"/>
    <row r="71203" customFormat="false" ht="15" hidden="false" customHeight="false" outlineLevel="0" collapsed="false"/>
    <row r="71204" customFormat="false" ht="15" hidden="false" customHeight="false" outlineLevel="0" collapsed="false"/>
    <row r="71205" customFormat="false" ht="15" hidden="false" customHeight="false" outlineLevel="0" collapsed="false"/>
    <row r="71206" customFormat="false" ht="15" hidden="false" customHeight="false" outlineLevel="0" collapsed="false"/>
    <row r="71207" customFormat="false" ht="15" hidden="false" customHeight="false" outlineLevel="0" collapsed="false"/>
    <row r="71208" customFormat="false" ht="15" hidden="false" customHeight="false" outlineLevel="0" collapsed="false"/>
    <row r="71209" customFormat="false" ht="15" hidden="false" customHeight="false" outlineLevel="0" collapsed="false"/>
    <row r="71210" customFormat="false" ht="15" hidden="false" customHeight="false" outlineLevel="0" collapsed="false"/>
    <row r="71211" customFormat="false" ht="15" hidden="false" customHeight="false" outlineLevel="0" collapsed="false"/>
    <row r="71212" customFormat="false" ht="15" hidden="false" customHeight="false" outlineLevel="0" collapsed="false"/>
    <row r="71213" customFormat="false" ht="15" hidden="false" customHeight="false" outlineLevel="0" collapsed="false"/>
    <row r="71214" customFormat="false" ht="15" hidden="false" customHeight="false" outlineLevel="0" collapsed="false"/>
    <row r="71215" customFormat="false" ht="15" hidden="false" customHeight="false" outlineLevel="0" collapsed="false"/>
    <row r="71216" customFormat="false" ht="15" hidden="false" customHeight="false" outlineLevel="0" collapsed="false"/>
    <row r="71217" customFormat="false" ht="15" hidden="false" customHeight="false" outlineLevel="0" collapsed="false"/>
    <row r="71218" customFormat="false" ht="15" hidden="false" customHeight="false" outlineLevel="0" collapsed="false"/>
    <row r="71219" customFormat="false" ht="15" hidden="false" customHeight="false" outlineLevel="0" collapsed="false"/>
    <row r="71220" customFormat="false" ht="15" hidden="false" customHeight="false" outlineLevel="0" collapsed="false"/>
    <row r="71221" customFormat="false" ht="15" hidden="false" customHeight="false" outlineLevel="0" collapsed="false"/>
    <row r="71222" customFormat="false" ht="15" hidden="false" customHeight="false" outlineLevel="0" collapsed="false"/>
    <row r="71223" customFormat="false" ht="15" hidden="false" customHeight="false" outlineLevel="0" collapsed="false"/>
    <row r="71224" customFormat="false" ht="15" hidden="false" customHeight="false" outlineLevel="0" collapsed="false"/>
    <row r="71225" customFormat="false" ht="15" hidden="false" customHeight="false" outlineLevel="0" collapsed="false"/>
    <row r="71226" customFormat="false" ht="15" hidden="false" customHeight="false" outlineLevel="0" collapsed="false"/>
    <row r="71227" customFormat="false" ht="15" hidden="false" customHeight="false" outlineLevel="0" collapsed="false"/>
    <row r="71228" customFormat="false" ht="15" hidden="false" customHeight="false" outlineLevel="0" collapsed="false"/>
    <row r="71229" customFormat="false" ht="15" hidden="false" customHeight="false" outlineLevel="0" collapsed="false"/>
    <row r="71230" customFormat="false" ht="15" hidden="false" customHeight="false" outlineLevel="0" collapsed="false"/>
    <row r="71231" customFormat="false" ht="15" hidden="false" customHeight="false" outlineLevel="0" collapsed="false"/>
    <row r="71232" customFormat="false" ht="15" hidden="false" customHeight="false" outlineLevel="0" collapsed="false"/>
    <row r="71233" customFormat="false" ht="15" hidden="false" customHeight="false" outlineLevel="0" collapsed="false"/>
    <row r="71234" customFormat="false" ht="15" hidden="false" customHeight="false" outlineLevel="0" collapsed="false"/>
    <row r="71235" customFormat="false" ht="15" hidden="false" customHeight="false" outlineLevel="0" collapsed="false"/>
    <row r="71236" customFormat="false" ht="15" hidden="false" customHeight="false" outlineLevel="0" collapsed="false"/>
    <row r="71237" customFormat="false" ht="15" hidden="false" customHeight="false" outlineLevel="0" collapsed="false"/>
    <row r="71238" customFormat="false" ht="15" hidden="false" customHeight="false" outlineLevel="0" collapsed="false"/>
    <row r="71239" customFormat="false" ht="15" hidden="false" customHeight="false" outlineLevel="0" collapsed="false"/>
    <row r="71240" customFormat="false" ht="15" hidden="false" customHeight="false" outlineLevel="0" collapsed="false"/>
    <row r="71241" customFormat="false" ht="15" hidden="false" customHeight="false" outlineLevel="0" collapsed="false"/>
    <row r="71242" customFormat="false" ht="15" hidden="false" customHeight="false" outlineLevel="0" collapsed="false"/>
    <row r="71243" customFormat="false" ht="15" hidden="false" customHeight="false" outlineLevel="0" collapsed="false"/>
    <row r="71244" customFormat="false" ht="15" hidden="false" customHeight="false" outlineLevel="0" collapsed="false"/>
    <row r="71245" customFormat="false" ht="15" hidden="false" customHeight="false" outlineLevel="0" collapsed="false"/>
    <row r="71246" customFormat="false" ht="15" hidden="false" customHeight="false" outlineLevel="0" collapsed="false"/>
    <row r="71247" customFormat="false" ht="15" hidden="false" customHeight="false" outlineLevel="0" collapsed="false"/>
    <row r="71248" customFormat="false" ht="15" hidden="false" customHeight="false" outlineLevel="0" collapsed="false"/>
    <row r="71249" customFormat="false" ht="15" hidden="false" customHeight="false" outlineLevel="0" collapsed="false"/>
    <row r="71250" customFormat="false" ht="15" hidden="false" customHeight="false" outlineLevel="0" collapsed="false"/>
    <row r="71251" customFormat="false" ht="15" hidden="false" customHeight="false" outlineLevel="0" collapsed="false"/>
    <row r="71252" customFormat="false" ht="15" hidden="false" customHeight="false" outlineLevel="0" collapsed="false"/>
    <row r="71253" customFormat="false" ht="15" hidden="false" customHeight="false" outlineLevel="0" collapsed="false"/>
    <row r="71254" customFormat="false" ht="15" hidden="false" customHeight="false" outlineLevel="0" collapsed="false"/>
    <row r="71255" customFormat="false" ht="15" hidden="false" customHeight="false" outlineLevel="0" collapsed="false"/>
    <row r="71256" customFormat="false" ht="15" hidden="false" customHeight="false" outlineLevel="0" collapsed="false"/>
    <row r="71257" customFormat="false" ht="15" hidden="false" customHeight="false" outlineLevel="0" collapsed="false"/>
    <row r="71258" customFormat="false" ht="15" hidden="false" customHeight="false" outlineLevel="0" collapsed="false"/>
    <row r="71259" customFormat="false" ht="15" hidden="false" customHeight="false" outlineLevel="0" collapsed="false"/>
    <row r="71260" customFormat="false" ht="15" hidden="false" customHeight="false" outlineLevel="0" collapsed="false"/>
    <row r="71261" customFormat="false" ht="15" hidden="false" customHeight="false" outlineLevel="0" collapsed="false"/>
    <row r="71262" customFormat="false" ht="15" hidden="false" customHeight="false" outlineLevel="0" collapsed="false"/>
    <row r="71263" customFormat="false" ht="15" hidden="false" customHeight="false" outlineLevel="0" collapsed="false"/>
    <row r="71264" customFormat="false" ht="15" hidden="false" customHeight="false" outlineLevel="0" collapsed="false"/>
    <row r="71265" customFormat="false" ht="15" hidden="false" customHeight="false" outlineLevel="0" collapsed="false"/>
    <row r="71266" customFormat="false" ht="15" hidden="false" customHeight="false" outlineLevel="0" collapsed="false"/>
    <row r="71267" customFormat="false" ht="15" hidden="false" customHeight="false" outlineLevel="0" collapsed="false"/>
    <row r="71268" customFormat="false" ht="15" hidden="false" customHeight="false" outlineLevel="0" collapsed="false"/>
    <row r="71269" customFormat="false" ht="15" hidden="false" customHeight="false" outlineLevel="0" collapsed="false"/>
    <row r="71270" customFormat="false" ht="15" hidden="false" customHeight="false" outlineLevel="0" collapsed="false"/>
    <row r="71271" customFormat="false" ht="15" hidden="false" customHeight="false" outlineLevel="0" collapsed="false"/>
    <row r="71272" customFormat="false" ht="15" hidden="false" customHeight="false" outlineLevel="0" collapsed="false"/>
    <row r="71273" customFormat="false" ht="15" hidden="false" customHeight="false" outlineLevel="0" collapsed="false"/>
    <row r="71274" customFormat="false" ht="15" hidden="false" customHeight="false" outlineLevel="0" collapsed="false"/>
    <row r="71275" customFormat="false" ht="15" hidden="false" customHeight="false" outlineLevel="0" collapsed="false"/>
    <row r="71276" customFormat="false" ht="15" hidden="false" customHeight="false" outlineLevel="0" collapsed="false"/>
    <row r="71277" customFormat="false" ht="15" hidden="false" customHeight="false" outlineLevel="0" collapsed="false"/>
    <row r="71278" customFormat="false" ht="15" hidden="false" customHeight="false" outlineLevel="0" collapsed="false"/>
    <row r="71279" customFormat="false" ht="15" hidden="false" customHeight="false" outlineLevel="0" collapsed="false"/>
    <row r="71280" customFormat="false" ht="15" hidden="false" customHeight="false" outlineLevel="0" collapsed="false"/>
    <row r="71281" customFormat="false" ht="15" hidden="false" customHeight="false" outlineLevel="0" collapsed="false"/>
    <row r="71282" customFormat="false" ht="15" hidden="false" customHeight="false" outlineLevel="0" collapsed="false"/>
    <row r="71283" customFormat="false" ht="15" hidden="false" customHeight="false" outlineLevel="0" collapsed="false"/>
    <row r="71284" customFormat="false" ht="15" hidden="false" customHeight="false" outlineLevel="0" collapsed="false"/>
    <row r="71285" customFormat="false" ht="15" hidden="false" customHeight="false" outlineLevel="0" collapsed="false"/>
    <row r="71286" customFormat="false" ht="15" hidden="false" customHeight="false" outlineLevel="0" collapsed="false"/>
    <row r="71287" customFormat="false" ht="15" hidden="false" customHeight="false" outlineLevel="0" collapsed="false"/>
    <row r="71288" customFormat="false" ht="15" hidden="false" customHeight="false" outlineLevel="0" collapsed="false"/>
    <row r="71289" customFormat="false" ht="15" hidden="false" customHeight="false" outlineLevel="0" collapsed="false"/>
    <row r="71290" customFormat="false" ht="15" hidden="false" customHeight="false" outlineLevel="0" collapsed="false"/>
    <row r="71291" customFormat="false" ht="15" hidden="false" customHeight="false" outlineLevel="0" collapsed="false"/>
    <row r="71292" customFormat="false" ht="15" hidden="false" customHeight="false" outlineLevel="0" collapsed="false"/>
    <row r="71293" customFormat="false" ht="15" hidden="false" customHeight="false" outlineLevel="0" collapsed="false"/>
    <row r="71294" customFormat="false" ht="15" hidden="false" customHeight="false" outlineLevel="0" collapsed="false"/>
    <row r="71295" customFormat="false" ht="15" hidden="false" customHeight="false" outlineLevel="0" collapsed="false"/>
    <row r="71296" customFormat="false" ht="15" hidden="false" customHeight="false" outlineLevel="0" collapsed="false"/>
    <row r="71297" customFormat="false" ht="15" hidden="false" customHeight="false" outlineLevel="0" collapsed="false"/>
    <row r="71298" customFormat="false" ht="15" hidden="false" customHeight="false" outlineLevel="0" collapsed="false"/>
    <row r="71299" customFormat="false" ht="15" hidden="false" customHeight="false" outlineLevel="0" collapsed="false"/>
    <row r="71300" customFormat="false" ht="15" hidden="false" customHeight="false" outlineLevel="0" collapsed="false"/>
    <row r="71301" customFormat="false" ht="15" hidden="false" customHeight="false" outlineLevel="0" collapsed="false"/>
    <row r="71302" customFormat="false" ht="15" hidden="false" customHeight="false" outlineLevel="0" collapsed="false"/>
    <row r="71303" customFormat="false" ht="15" hidden="false" customHeight="false" outlineLevel="0" collapsed="false"/>
    <row r="71304" customFormat="false" ht="15" hidden="false" customHeight="false" outlineLevel="0" collapsed="false"/>
    <row r="71305" customFormat="false" ht="15" hidden="false" customHeight="false" outlineLevel="0" collapsed="false"/>
    <row r="71306" customFormat="false" ht="15" hidden="false" customHeight="false" outlineLevel="0" collapsed="false"/>
    <row r="71307" customFormat="false" ht="15" hidden="false" customHeight="false" outlineLevel="0" collapsed="false"/>
    <row r="71308" customFormat="false" ht="15" hidden="false" customHeight="false" outlineLevel="0" collapsed="false"/>
    <row r="71309" customFormat="false" ht="15" hidden="false" customHeight="false" outlineLevel="0" collapsed="false"/>
    <row r="71310" customFormat="false" ht="15" hidden="false" customHeight="false" outlineLevel="0" collapsed="false"/>
    <row r="71311" customFormat="false" ht="15" hidden="false" customHeight="false" outlineLevel="0" collapsed="false"/>
    <row r="71312" customFormat="false" ht="15" hidden="false" customHeight="false" outlineLevel="0" collapsed="false"/>
    <row r="71313" customFormat="false" ht="15" hidden="false" customHeight="false" outlineLevel="0" collapsed="false"/>
    <row r="71314" customFormat="false" ht="15" hidden="false" customHeight="false" outlineLevel="0" collapsed="false"/>
    <row r="71315" customFormat="false" ht="15" hidden="false" customHeight="false" outlineLevel="0" collapsed="false"/>
    <row r="71316" customFormat="false" ht="15" hidden="false" customHeight="false" outlineLevel="0" collapsed="false"/>
    <row r="71317" customFormat="false" ht="15" hidden="false" customHeight="false" outlineLevel="0" collapsed="false"/>
    <row r="71318" customFormat="false" ht="15" hidden="false" customHeight="false" outlineLevel="0" collapsed="false"/>
    <row r="71319" customFormat="false" ht="15" hidden="false" customHeight="false" outlineLevel="0" collapsed="false"/>
    <row r="71320" customFormat="false" ht="15" hidden="false" customHeight="false" outlineLevel="0" collapsed="false"/>
    <row r="71321" customFormat="false" ht="15" hidden="false" customHeight="false" outlineLevel="0" collapsed="false"/>
    <row r="71322" customFormat="false" ht="15" hidden="false" customHeight="false" outlineLevel="0" collapsed="false"/>
    <row r="71323" customFormat="false" ht="15" hidden="false" customHeight="false" outlineLevel="0" collapsed="false"/>
    <row r="71324" customFormat="false" ht="15" hidden="false" customHeight="false" outlineLevel="0" collapsed="false"/>
    <row r="71325" customFormat="false" ht="15" hidden="false" customHeight="false" outlineLevel="0" collapsed="false"/>
    <row r="71326" customFormat="false" ht="15" hidden="false" customHeight="false" outlineLevel="0" collapsed="false"/>
    <row r="71327" customFormat="false" ht="15" hidden="false" customHeight="false" outlineLevel="0" collapsed="false"/>
    <row r="71328" customFormat="false" ht="15" hidden="false" customHeight="false" outlineLevel="0" collapsed="false"/>
    <row r="71329" customFormat="false" ht="15" hidden="false" customHeight="false" outlineLevel="0" collapsed="false"/>
    <row r="71330" customFormat="false" ht="15" hidden="false" customHeight="false" outlineLevel="0" collapsed="false"/>
    <row r="71331" customFormat="false" ht="15" hidden="false" customHeight="false" outlineLevel="0" collapsed="false"/>
    <row r="71332" customFormat="false" ht="15" hidden="false" customHeight="false" outlineLevel="0" collapsed="false"/>
    <row r="71333" customFormat="false" ht="15" hidden="false" customHeight="false" outlineLevel="0" collapsed="false"/>
    <row r="71334" customFormat="false" ht="15" hidden="false" customHeight="false" outlineLevel="0" collapsed="false"/>
    <row r="71335" customFormat="false" ht="15" hidden="false" customHeight="false" outlineLevel="0" collapsed="false"/>
    <row r="71336" customFormat="false" ht="15" hidden="false" customHeight="false" outlineLevel="0" collapsed="false"/>
    <row r="71337" customFormat="false" ht="15" hidden="false" customHeight="false" outlineLevel="0" collapsed="false"/>
    <row r="71338" customFormat="false" ht="15" hidden="false" customHeight="false" outlineLevel="0" collapsed="false"/>
    <row r="71339" customFormat="false" ht="15" hidden="false" customHeight="false" outlineLevel="0" collapsed="false"/>
    <row r="71340" customFormat="false" ht="15" hidden="false" customHeight="false" outlineLevel="0" collapsed="false"/>
    <row r="71341" customFormat="false" ht="15" hidden="false" customHeight="false" outlineLevel="0" collapsed="false"/>
    <row r="71342" customFormat="false" ht="15" hidden="false" customHeight="false" outlineLevel="0" collapsed="false"/>
    <row r="71343" customFormat="false" ht="15" hidden="false" customHeight="false" outlineLevel="0" collapsed="false"/>
    <row r="71344" customFormat="false" ht="15" hidden="false" customHeight="false" outlineLevel="0" collapsed="false"/>
    <row r="71345" customFormat="false" ht="15" hidden="false" customHeight="false" outlineLevel="0" collapsed="false"/>
    <row r="71346" customFormat="false" ht="15" hidden="false" customHeight="false" outlineLevel="0" collapsed="false"/>
    <row r="71347" customFormat="false" ht="15" hidden="false" customHeight="false" outlineLevel="0" collapsed="false"/>
    <row r="71348" customFormat="false" ht="15" hidden="false" customHeight="false" outlineLevel="0" collapsed="false"/>
    <row r="71349" customFormat="false" ht="15" hidden="false" customHeight="false" outlineLevel="0" collapsed="false"/>
    <row r="71350" customFormat="false" ht="15" hidden="false" customHeight="false" outlineLevel="0" collapsed="false"/>
    <row r="71351" customFormat="false" ht="15" hidden="false" customHeight="false" outlineLevel="0" collapsed="false"/>
    <row r="71352" customFormat="false" ht="15" hidden="false" customHeight="false" outlineLevel="0" collapsed="false"/>
    <row r="71353" customFormat="false" ht="15" hidden="false" customHeight="false" outlineLevel="0" collapsed="false"/>
    <row r="71354" customFormat="false" ht="15" hidden="false" customHeight="false" outlineLevel="0" collapsed="false"/>
    <row r="71355" customFormat="false" ht="15" hidden="false" customHeight="false" outlineLevel="0" collapsed="false"/>
    <row r="71356" customFormat="false" ht="15" hidden="false" customHeight="false" outlineLevel="0" collapsed="false"/>
    <row r="71357" customFormat="false" ht="15" hidden="false" customHeight="false" outlineLevel="0" collapsed="false"/>
    <row r="71358" customFormat="false" ht="15" hidden="false" customHeight="false" outlineLevel="0" collapsed="false"/>
    <row r="71359" customFormat="false" ht="15" hidden="false" customHeight="false" outlineLevel="0" collapsed="false"/>
    <row r="71360" customFormat="false" ht="15" hidden="false" customHeight="false" outlineLevel="0" collapsed="false"/>
    <row r="71361" customFormat="false" ht="15" hidden="false" customHeight="false" outlineLevel="0" collapsed="false"/>
    <row r="71362" customFormat="false" ht="15" hidden="false" customHeight="false" outlineLevel="0" collapsed="false"/>
    <row r="71363" customFormat="false" ht="15" hidden="false" customHeight="false" outlineLevel="0" collapsed="false"/>
    <row r="71364" customFormat="false" ht="15" hidden="false" customHeight="false" outlineLevel="0" collapsed="false"/>
    <row r="71365" customFormat="false" ht="15" hidden="false" customHeight="false" outlineLevel="0" collapsed="false"/>
    <row r="71366" customFormat="false" ht="15" hidden="false" customHeight="false" outlineLevel="0" collapsed="false"/>
    <row r="71367" customFormat="false" ht="15" hidden="false" customHeight="false" outlineLevel="0" collapsed="false"/>
    <row r="71368" customFormat="false" ht="15" hidden="false" customHeight="false" outlineLevel="0" collapsed="false"/>
    <row r="71369" customFormat="false" ht="15" hidden="false" customHeight="false" outlineLevel="0" collapsed="false"/>
    <row r="71370" customFormat="false" ht="15" hidden="false" customHeight="false" outlineLevel="0" collapsed="false"/>
    <row r="71371" customFormat="false" ht="15" hidden="false" customHeight="false" outlineLevel="0" collapsed="false"/>
    <row r="71372" customFormat="false" ht="15" hidden="false" customHeight="false" outlineLevel="0" collapsed="false"/>
    <row r="71373" customFormat="false" ht="15" hidden="false" customHeight="false" outlineLevel="0" collapsed="false"/>
    <row r="71374" customFormat="false" ht="15" hidden="false" customHeight="false" outlineLevel="0" collapsed="false"/>
    <row r="71375" customFormat="false" ht="15" hidden="false" customHeight="false" outlineLevel="0" collapsed="false"/>
    <row r="71376" customFormat="false" ht="15" hidden="false" customHeight="false" outlineLevel="0" collapsed="false"/>
    <row r="71377" customFormat="false" ht="15" hidden="false" customHeight="false" outlineLevel="0" collapsed="false"/>
    <row r="71378" customFormat="false" ht="15" hidden="false" customHeight="false" outlineLevel="0" collapsed="false"/>
    <row r="71379" customFormat="false" ht="15" hidden="false" customHeight="false" outlineLevel="0" collapsed="false"/>
    <row r="71380" customFormat="false" ht="15" hidden="false" customHeight="false" outlineLevel="0" collapsed="false"/>
    <row r="71381" customFormat="false" ht="15" hidden="false" customHeight="false" outlineLevel="0" collapsed="false"/>
    <row r="71382" customFormat="false" ht="15" hidden="false" customHeight="false" outlineLevel="0" collapsed="false"/>
    <row r="71383" customFormat="false" ht="15" hidden="false" customHeight="false" outlineLevel="0" collapsed="false"/>
    <row r="71384" customFormat="false" ht="15" hidden="false" customHeight="false" outlineLevel="0" collapsed="false"/>
    <row r="71385" customFormat="false" ht="15" hidden="false" customHeight="false" outlineLevel="0" collapsed="false"/>
    <row r="71386" customFormat="false" ht="15" hidden="false" customHeight="false" outlineLevel="0" collapsed="false"/>
    <row r="71387" customFormat="false" ht="15" hidden="false" customHeight="false" outlineLevel="0" collapsed="false"/>
    <row r="71388" customFormat="false" ht="15" hidden="false" customHeight="false" outlineLevel="0" collapsed="false"/>
    <row r="71389" customFormat="false" ht="15" hidden="false" customHeight="false" outlineLevel="0" collapsed="false"/>
    <row r="71390" customFormat="false" ht="15" hidden="false" customHeight="false" outlineLevel="0" collapsed="false"/>
    <row r="71391" customFormat="false" ht="15" hidden="false" customHeight="false" outlineLevel="0" collapsed="false"/>
    <row r="71392" customFormat="false" ht="15" hidden="false" customHeight="false" outlineLevel="0" collapsed="false"/>
    <row r="71393" customFormat="false" ht="15" hidden="false" customHeight="false" outlineLevel="0" collapsed="false"/>
    <row r="71394" customFormat="false" ht="15" hidden="false" customHeight="false" outlineLevel="0" collapsed="false"/>
    <row r="71395" customFormat="false" ht="15" hidden="false" customHeight="false" outlineLevel="0" collapsed="false"/>
    <row r="71396" customFormat="false" ht="15" hidden="false" customHeight="false" outlineLevel="0" collapsed="false"/>
    <row r="71397" customFormat="false" ht="15" hidden="false" customHeight="false" outlineLevel="0" collapsed="false"/>
    <row r="71398" customFormat="false" ht="15" hidden="false" customHeight="false" outlineLevel="0" collapsed="false"/>
    <row r="71399" customFormat="false" ht="15" hidden="false" customHeight="false" outlineLevel="0" collapsed="false"/>
    <row r="71400" customFormat="false" ht="15" hidden="false" customHeight="false" outlineLevel="0" collapsed="false"/>
    <row r="71401" customFormat="false" ht="15" hidden="false" customHeight="false" outlineLevel="0" collapsed="false"/>
    <row r="71402" customFormat="false" ht="15" hidden="false" customHeight="false" outlineLevel="0" collapsed="false"/>
    <row r="71403" customFormat="false" ht="15" hidden="false" customHeight="false" outlineLevel="0" collapsed="false"/>
    <row r="71404" customFormat="false" ht="15" hidden="false" customHeight="false" outlineLevel="0" collapsed="false"/>
    <row r="71405" customFormat="false" ht="15" hidden="false" customHeight="false" outlineLevel="0" collapsed="false"/>
    <row r="71406" customFormat="false" ht="15" hidden="false" customHeight="false" outlineLevel="0" collapsed="false"/>
    <row r="71407" customFormat="false" ht="15" hidden="false" customHeight="false" outlineLevel="0" collapsed="false"/>
    <row r="71408" customFormat="false" ht="15" hidden="false" customHeight="false" outlineLevel="0" collapsed="false"/>
    <row r="71409" customFormat="false" ht="15" hidden="false" customHeight="false" outlineLevel="0" collapsed="false"/>
    <row r="71410" customFormat="false" ht="15" hidden="false" customHeight="false" outlineLevel="0" collapsed="false"/>
    <row r="71411" customFormat="false" ht="15" hidden="false" customHeight="false" outlineLevel="0" collapsed="false"/>
    <row r="71412" customFormat="false" ht="15" hidden="false" customHeight="false" outlineLevel="0" collapsed="false"/>
    <row r="71413" customFormat="false" ht="15" hidden="false" customHeight="false" outlineLevel="0" collapsed="false"/>
    <row r="71414" customFormat="false" ht="15" hidden="false" customHeight="false" outlineLevel="0" collapsed="false"/>
    <row r="71415" customFormat="false" ht="15" hidden="false" customHeight="false" outlineLevel="0" collapsed="false"/>
    <row r="71416" customFormat="false" ht="15" hidden="false" customHeight="false" outlineLevel="0" collapsed="false"/>
    <row r="71417" customFormat="false" ht="15" hidden="false" customHeight="false" outlineLevel="0" collapsed="false"/>
    <row r="71418" customFormat="false" ht="15" hidden="false" customHeight="false" outlineLevel="0" collapsed="false"/>
    <row r="71419" customFormat="false" ht="15" hidden="false" customHeight="false" outlineLevel="0" collapsed="false"/>
    <row r="71420" customFormat="false" ht="15" hidden="false" customHeight="false" outlineLevel="0" collapsed="false"/>
    <row r="71421" customFormat="false" ht="15" hidden="false" customHeight="false" outlineLevel="0" collapsed="false"/>
    <row r="71422" customFormat="false" ht="15" hidden="false" customHeight="false" outlineLevel="0" collapsed="false"/>
    <row r="71423" customFormat="false" ht="15" hidden="false" customHeight="false" outlineLevel="0" collapsed="false"/>
    <row r="71424" customFormat="false" ht="15" hidden="false" customHeight="false" outlineLevel="0" collapsed="false"/>
    <row r="71425" customFormat="false" ht="15" hidden="false" customHeight="false" outlineLevel="0" collapsed="false"/>
    <row r="71426" customFormat="false" ht="15" hidden="false" customHeight="false" outlineLevel="0" collapsed="false"/>
    <row r="71427" customFormat="false" ht="15" hidden="false" customHeight="false" outlineLevel="0" collapsed="false"/>
    <row r="71428" customFormat="false" ht="15" hidden="false" customHeight="false" outlineLevel="0" collapsed="false"/>
    <row r="71429" customFormat="false" ht="15" hidden="false" customHeight="false" outlineLevel="0" collapsed="false"/>
    <row r="71430" customFormat="false" ht="15" hidden="false" customHeight="false" outlineLevel="0" collapsed="false"/>
    <row r="71431" customFormat="false" ht="15" hidden="false" customHeight="false" outlineLevel="0" collapsed="false"/>
    <row r="71432" customFormat="false" ht="15" hidden="false" customHeight="false" outlineLevel="0" collapsed="false"/>
    <row r="71433" customFormat="false" ht="15" hidden="false" customHeight="false" outlineLevel="0" collapsed="false"/>
    <row r="71434" customFormat="false" ht="15" hidden="false" customHeight="false" outlineLevel="0" collapsed="false"/>
    <row r="71435" customFormat="false" ht="15" hidden="false" customHeight="false" outlineLevel="0" collapsed="false"/>
    <row r="71436" customFormat="false" ht="15" hidden="false" customHeight="false" outlineLevel="0" collapsed="false"/>
    <row r="71437" customFormat="false" ht="15" hidden="false" customHeight="false" outlineLevel="0" collapsed="false"/>
    <row r="71438" customFormat="false" ht="15" hidden="false" customHeight="false" outlineLevel="0" collapsed="false"/>
    <row r="71439" customFormat="false" ht="15" hidden="false" customHeight="false" outlineLevel="0" collapsed="false"/>
    <row r="71440" customFormat="false" ht="15" hidden="false" customHeight="false" outlineLevel="0" collapsed="false"/>
    <row r="71441" customFormat="false" ht="15" hidden="false" customHeight="false" outlineLevel="0" collapsed="false"/>
    <row r="71442" customFormat="false" ht="15" hidden="false" customHeight="false" outlineLevel="0" collapsed="false"/>
    <row r="71443" customFormat="false" ht="15" hidden="false" customHeight="false" outlineLevel="0" collapsed="false"/>
    <row r="71444" customFormat="false" ht="15" hidden="false" customHeight="false" outlineLevel="0" collapsed="false"/>
    <row r="71445" customFormat="false" ht="15" hidden="false" customHeight="false" outlineLevel="0" collapsed="false"/>
    <row r="71446" customFormat="false" ht="15" hidden="false" customHeight="false" outlineLevel="0" collapsed="false"/>
    <row r="71447" customFormat="false" ht="15" hidden="false" customHeight="false" outlineLevel="0" collapsed="false"/>
    <row r="71448" customFormat="false" ht="15" hidden="false" customHeight="false" outlineLevel="0" collapsed="false"/>
    <row r="71449" customFormat="false" ht="15" hidden="false" customHeight="false" outlineLevel="0" collapsed="false"/>
    <row r="71450" customFormat="false" ht="15" hidden="false" customHeight="false" outlineLevel="0" collapsed="false"/>
    <row r="71451" customFormat="false" ht="15" hidden="false" customHeight="false" outlineLevel="0" collapsed="false"/>
    <row r="71452" customFormat="false" ht="15" hidden="false" customHeight="false" outlineLevel="0" collapsed="false"/>
    <row r="71453" customFormat="false" ht="15" hidden="false" customHeight="false" outlineLevel="0" collapsed="false"/>
    <row r="71454" customFormat="false" ht="15" hidden="false" customHeight="false" outlineLevel="0" collapsed="false"/>
    <row r="71455" customFormat="false" ht="15" hidden="false" customHeight="false" outlineLevel="0" collapsed="false"/>
    <row r="71456" customFormat="false" ht="15" hidden="false" customHeight="false" outlineLevel="0" collapsed="false"/>
    <row r="71457" customFormat="false" ht="15" hidden="false" customHeight="false" outlineLevel="0" collapsed="false"/>
    <row r="71458" customFormat="false" ht="15" hidden="false" customHeight="false" outlineLevel="0" collapsed="false"/>
    <row r="71459" customFormat="false" ht="15" hidden="false" customHeight="false" outlineLevel="0" collapsed="false"/>
    <row r="71460" customFormat="false" ht="15" hidden="false" customHeight="false" outlineLevel="0" collapsed="false"/>
    <row r="71461" customFormat="false" ht="15" hidden="false" customHeight="false" outlineLevel="0" collapsed="false"/>
    <row r="71462" customFormat="false" ht="15" hidden="false" customHeight="false" outlineLevel="0" collapsed="false"/>
    <row r="71463" customFormat="false" ht="15" hidden="false" customHeight="false" outlineLevel="0" collapsed="false"/>
    <row r="71464" customFormat="false" ht="15" hidden="false" customHeight="false" outlineLevel="0" collapsed="false"/>
    <row r="71465" customFormat="false" ht="15" hidden="false" customHeight="false" outlineLevel="0" collapsed="false"/>
    <row r="71466" customFormat="false" ht="15" hidden="false" customHeight="false" outlineLevel="0" collapsed="false"/>
    <row r="71467" customFormat="false" ht="15" hidden="false" customHeight="false" outlineLevel="0" collapsed="false"/>
    <row r="71468" customFormat="false" ht="15" hidden="false" customHeight="false" outlineLevel="0" collapsed="false"/>
    <row r="71469" customFormat="false" ht="15" hidden="false" customHeight="false" outlineLevel="0" collapsed="false"/>
    <row r="71470" customFormat="false" ht="15" hidden="false" customHeight="false" outlineLevel="0" collapsed="false"/>
    <row r="71471" customFormat="false" ht="15" hidden="false" customHeight="false" outlineLevel="0" collapsed="false"/>
    <row r="71472" customFormat="false" ht="15" hidden="false" customHeight="false" outlineLevel="0" collapsed="false"/>
    <row r="71473" customFormat="false" ht="15" hidden="false" customHeight="false" outlineLevel="0" collapsed="false"/>
    <row r="71474" customFormat="false" ht="15" hidden="false" customHeight="false" outlineLevel="0" collapsed="false"/>
    <row r="71475" customFormat="false" ht="15" hidden="false" customHeight="false" outlineLevel="0" collapsed="false"/>
    <row r="71476" customFormat="false" ht="15" hidden="false" customHeight="false" outlineLevel="0" collapsed="false"/>
    <row r="71477" customFormat="false" ht="15" hidden="false" customHeight="false" outlineLevel="0" collapsed="false"/>
    <row r="71478" customFormat="false" ht="15" hidden="false" customHeight="false" outlineLevel="0" collapsed="false"/>
    <row r="71479" customFormat="false" ht="15" hidden="false" customHeight="false" outlineLevel="0" collapsed="false"/>
    <row r="71480" customFormat="false" ht="15" hidden="false" customHeight="false" outlineLevel="0" collapsed="false"/>
    <row r="71481" customFormat="false" ht="15" hidden="false" customHeight="false" outlineLevel="0" collapsed="false"/>
    <row r="71482" customFormat="false" ht="15" hidden="false" customHeight="false" outlineLevel="0" collapsed="false"/>
    <row r="71483" customFormat="false" ht="15" hidden="false" customHeight="false" outlineLevel="0" collapsed="false"/>
    <row r="71484" customFormat="false" ht="15" hidden="false" customHeight="false" outlineLevel="0" collapsed="false"/>
    <row r="71485" customFormat="false" ht="15" hidden="false" customHeight="false" outlineLevel="0" collapsed="false"/>
    <row r="71486" customFormat="false" ht="15" hidden="false" customHeight="false" outlineLevel="0" collapsed="false"/>
    <row r="71487" customFormat="false" ht="15" hidden="false" customHeight="false" outlineLevel="0" collapsed="false"/>
    <row r="71488" customFormat="false" ht="15" hidden="false" customHeight="false" outlineLevel="0" collapsed="false"/>
    <row r="71489" customFormat="false" ht="15" hidden="false" customHeight="false" outlineLevel="0" collapsed="false"/>
    <row r="71490" customFormat="false" ht="15" hidden="false" customHeight="false" outlineLevel="0" collapsed="false"/>
    <row r="71491" customFormat="false" ht="15" hidden="false" customHeight="false" outlineLevel="0" collapsed="false"/>
    <row r="71492" customFormat="false" ht="15" hidden="false" customHeight="false" outlineLevel="0" collapsed="false"/>
    <row r="71493" customFormat="false" ht="15" hidden="false" customHeight="false" outlineLevel="0" collapsed="false"/>
    <row r="71494" customFormat="false" ht="15" hidden="false" customHeight="false" outlineLevel="0" collapsed="false"/>
    <row r="71495" customFormat="false" ht="15" hidden="false" customHeight="false" outlineLevel="0" collapsed="false"/>
    <row r="71496" customFormat="false" ht="15" hidden="false" customHeight="false" outlineLevel="0" collapsed="false"/>
    <row r="71497" customFormat="false" ht="15" hidden="false" customHeight="false" outlineLevel="0" collapsed="false"/>
    <row r="71498" customFormat="false" ht="15" hidden="false" customHeight="false" outlineLevel="0" collapsed="false"/>
    <row r="71499" customFormat="false" ht="15" hidden="false" customHeight="false" outlineLevel="0" collapsed="false"/>
    <row r="71500" customFormat="false" ht="15" hidden="false" customHeight="false" outlineLevel="0" collapsed="false"/>
    <row r="71501" customFormat="false" ht="15" hidden="false" customHeight="false" outlineLevel="0" collapsed="false"/>
    <row r="71502" customFormat="false" ht="15" hidden="false" customHeight="false" outlineLevel="0" collapsed="false"/>
    <row r="71503" customFormat="false" ht="15" hidden="false" customHeight="false" outlineLevel="0" collapsed="false"/>
    <row r="71504" customFormat="false" ht="15" hidden="false" customHeight="false" outlineLevel="0" collapsed="false"/>
    <row r="71505" customFormat="false" ht="15" hidden="false" customHeight="false" outlineLevel="0" collapsed="false"/>
    <row r="71506" customFormat="false" ht="15" hidden="false" customHeight="false" outlineLevel="0" collapsed="false"/>
    <row r="71507" customFormat="false" ht="15" hidden="false" customHeight="false" outlineLevel="0" collapsed="false"/>
    <row r="71508" customFormat="false" ht="15" hidden="false" customHeight="false" outlineLevel="0" collapsed="false"/>
    <row r="71509" customFormat="false" ht="15" hidden="false" customHeight="false" outlineLevel="0" collapsed="false"/>
    <row r="71510" customFormat="false" ht="15" hidden="false" customHeight="false" outlineLevel="0" collapsed="false"/>
    <row r="71511" customFormat="false" ht="15" hidden="false" customHeight="false" outlineLevel="0" collapsed="false"/>
    <row r="71512" customFormat="false" ht="15" hidden="false" customHeight="false" outlineLevel="0" collapsed="false"/>
    <row r="71513" customFormat="false" ht="15" hidden="false" customHeight="false" outlineLevel="0" collapsed="false"/>
    <row r="71514" customFormat="false" ht="15" hidden="false" customHeight="false" outlineLevel="0" collapsed="false"/>
    <row r="71515" customFormat="false" ht="15" hidden="false" customHeight="false" outlineLevel="0" collapsed="false"/>
    <row r="71516" customFormat="false" ht="15" hidden="false" customHeight="false" outlineLevel="0" collapsed="false"/>
    <row r="71517" customFormat="false" ht="15" hidden="false" customHeight="false" outlineLevel="0" collapsed="false"/>
    <row r="71518" customFormat="false" ht="15" hidden="false" customHeight="false" outlineLevel="0" collapsed="false"/>
    <row r="71519" customFormat="false" ht="15" hidden="false" customHeight="false" outlineLevel="0" collapsed="false"/>
    <row r="71520" customFormat="false" ht="15" hidden="false" customHeight="false" outlineLevel="0" collapsed="false"/>
    <row r="71521" customFormat="false" ht="15" hidden="false" customHeight="false" outlineLevel="0" collapsed="false"/>
    <row r="71522" customFormat="false" ht="15" hidden="false" customHeight="false" outlineLevel="0" collapsed="false"/>
    <row r="71523" customFormat="false" ht="15" hidden="false" customHeight="false" outlineLevel="0" collapsed="false"/>
    <row r="71524" customFormat="false" ht="15" hidden="false" customHeight="false" outlineLevel="0" collapsed="false"/>
    <row r="71525" customFormat="false" ht="15" hidden="false" customHeight="false" outlineLevel="0" collapsed="false"/>
    <row r="71526" customFormat="false" ht="15" hidden="false" customHeight="false" outlineLevel="0" collapsed="false"/>
    <row r="71527" customFormat="false" ht="15" hidden="false" customHeight="false" outlineLevel="0" collapsed="false"/>
    <row r="71528" customFormat="false" ht="15" hidden="false" customHeight="false" outlineLevel="0" collapsed="false"/>
    <row r="71529" customFormat="false" ht="15" hidden="false" customHeight="false" outlineLevel="0" collapsed="false"/>
    <row r="71530" customFormat="false" ht="15" hidden="false" customHeight="false" outlineLevel="0" collapsed="false"/>
    <row r="71531" customFormat="false" ht="15" hidden="false" customHeight="false" outlineLevel="0" collapsed="false"/>
    <row r="71532" customFormat="false" ht="15" hidden="false" customHeight="false" outlineLevel="0" collapsed="false"/>
    <row r="71533" customFormat="false" ht="15" hidden="false" customHeight="false" outlineLevel="0" collapsed="false"/>
    <row r="71534" customFormat="false" ht="15" hidden="false" customHeight="false" outlineLevel="0" collapsed="false"/>
    <row r="71535" customFormat="false" ht="15" hidden="false" customHeight="false" outlineLevel="0" collapsed="false"/>
    <row r="71536" customFormat="false" ht="15" hidden="false" customHeight="false" outlineLevel="0" collapsed="false"/>
    <row r="71537" customFormat="false" ht="15" hidden="false" customHeight="false" outlineLevel="0" collapsed="false"/>
    <row r="71538" customFormat="false" ht="15" hidden="false" customHeight="false" outlineLevel="0" collapsed="false"/>
    <row r="71539" customFormat="false" ht="15" hidden="false" customHeight="false" outlineLevel="0" collapsed="false"/>
    <row r="71540" customFormat="false" ht="15" hidden="false" customHeight="false" outlineLevel="0" collapsed="false"/>
    <row r="71541" customFormat="false" ht="15" hidden="false" customHeight="false" outlineLevel="0" collapsed="false"/>
    <row r="71542" customFormat="false" ht="15" hidden="false" customHeight="false" outlineLevel="0" collapsed="false"/>
    <row r="71543" customFormat="false" ht="15" hidden="false" customHeight="false" outlineLevel="0" collapsed="false"/>
    <row r="71544" customFormat="false" ht="15" hidden="false" customHeight="false" outlineLevel="0" collapsed="false"/>
    <row r="71545" customFormat="false" ht="15" hidden="false" customHeight="false" outlineLevel="0" collapsed="false"/>
    <row r="71546" customFormat="false" ht="15" hidden="false" customHeight="false" outlineLevel="0" collapsed="false"/>
    <row r="71547" customFormat="false" ht="15" hidden="false" customHeight="false" outlineLevel="0" collapsed="false"/>
    <row r="71548" customFormat="false" ht="15" hidden="false" customHeight="false" outlineLevel="0" collapsed="false"/>
    <row r="71549" customFormat="false" ht="15" hidden="false" customHeight="false" outlineLevel="0" collapsed="false"/>
    <row r="71550" customFormat="false" ht="15" hidden="false" customHeight="false" outlineLevel="0" collapsed="false"/>
    <row r="71551" customFormat="false" ht="15" hidden="false" customHeight="false" outlineLevel="0" collapsed="false"/>
    <row r="71552" customFormat="false" ht="15" hidden="false" customHeight="false" outlineLevel="0" collapsed="false"/>
    <row r="71553" customFormat="false" ht="15" hidden="false" customHeight="false" outlineLevel="0" collapsed="false"/>
    <row r="71554" customFormat="false" ht="15" hidden="false" customHeight="false" outlineLevel="0" collapsed="false"/>
    <row r="71555" customFormat="false" ht="15" hidden="false" customHeight="false" outlineLevel="0" collapsed="false"/>
    <row r="71556" customFormat="false" ht="15" hidden="false" customHeight="false" outlineLevel="0" collapsed="false"/>
    <row r="71557" customFormat="false" ht="15" hidden="false" customHeight="false" outlineLevel="0" collapsed="false"/>
    <row r="71558" customFormat="false" ht="15" hidden="false" customHeight="false" outlineLevel="0" collapsed="false"/>
    <row r="71559" customFormat="false" ht="15" hidden="false" customHeight="false" outlineLevel="0" collapsed="false"/>
    <row r="71560" customFormat="false" ht="15" hidden="false" customHeight="false" outlineLevel="0" collapsed="false"/>
    <row r="71561" customFormat="false" ht="15" hidden="false" customHeight="false" outlineLevel="0" collapsed="false"/>
    <row r="71562" customFormat="false" ht="15" hidden="false" customHeight="false" outlineLevel="0" collapsed="false"/>
    <row r="71563" customFormat="false" ht="15" hidden="false" customHeight="false" outlineLevel="0" collapsed="false"/>
    <row r="71564" customFormat="false" ht="15" hidden="false" customHeight="false" outlineLevel="0" collapsed="false"/>
    <row r="71565" customFormat="false" ht="15" hidden="false" customHeight="false" outlineLevel="0" collapsed="false"/>
    <row r="71566" customFormat="false" ht="15" hidden="false" customHeight="false" outlineLevel="0" collapsed="false"/>
    <row r="71567" customFormat="false" ht="15" hidden="false" customHeight="false" outlineLevel="0" collapsed="false"/>
    <row r="71568" customFormat="false" ht="15" hidden="false" customHeight="false" outlineLevel="0" collapsed="false"/>
    <row r="71569" customFormat="false" ht="15" hidden="false" customHeight="false" outlineLevel="0" collapsed="false"/>
    <row r="71570" customFormat="false" ht="15" hidden="false" customHeight="false" outlineLevel="0" collapsed="false"/>
    <row r="71571" customFormat="false" ht="15" hidden="false" customHeight="false" outlineLevel="0" collapsed="false"/>
    <row r="71572" customFormat="false" ht="15" hidden="false" customHeight="false" outlineLevel="0" collapsed="false"/>
    <row r="71573" customFormat="false" ht="15" hidden="false" customHeight="false" outlineLevel="0" collapsed="false"/>
    <row r="71574" customFormat="false" ht="15" hidden="false" customHeight="false" outlineLevel="0" collapsed="false"/>
    <row r="71575" customFormat="false" ht="15" hidden="false" customHeight="false" outlineLevel="0" collapsed="false"/>
    <row r="71576" customFormat="false" ht="15" hidden="false" customHeight="false" outlineLevel="0" collapsed="false"/>
    <row r="71577" customFormat="false" ht="15" hidden="false" customHeight="false" outlineLevel="0" collapsed="false"/>
    <row r="71578" customFormat="false" ht="15" hidden="false" customHeight="false" outlineLevel="0" collapsed="false"/>
    <row r="71579" customFormat="false" ht="15" hidden="false" customHeight="false" outlineLevel="0" collapsed="false"/>
    <row r="71580" customFormat="false" ht="15" hidden="false" customHeight="false" outlineLevel="0" collapsed="false"/>
    <row r="71581" customFormat="false" ht="15" hidden="false" customHeight="false" outlineLevel="0" collapsed="false"/>
    <row r="71582" customFormat="false" ht="15" hidden="false" customHeight="false" outlineLevel="0" collapsed="false"/>
    <row r="71583" customFormat="false" ht="15" hidden="false" customHeight="false" outlineLevel="0" collapsed="false"/>
    <row r="71584" customFormat="false" ht="15" hidden="false" customHeight="false" outlineLevel="0" collapsed="false"/>
    <row r="71585" customFormat="false" ht="15" hidden="false" customHeight="false" outlineLevel="0" collapsed="false"/>
    <row r="71586" customFormat="false" ht="15" hidden="false" customHeight="false" outlineLevel="0" collapsed="false"/>
    <row r="71587" customFormat="false" ht="15" hidden="false" customHeight="false" outlineLevel="0" collapsed="false"/>
    <row r="71588" customFormat="false" ht="15" hidden="false" customHeight="false" outlineLevel="0" collapsed="false"/>
    <row r="71589" customFormat="false" ht="15" hidden="false" customHeight="false" outlineLevel="0" collapsed="false"/>
    <row r="71590" customFormat="false" ht="15" hidden="false" customHeight="false" outlineLevel="0" collapsed="false"/>
    <row r="71591" customFormat="false" ht="15" hidden="false" customHeight="false" outlineLevel="0" collapsed="false"/>
    <row r="71592" customFormat="false" ht="15" hidden="false" customHeight="false" outlineLevel="0" collapsed="false"/>
    <row r="71593" customFormat="false" ht="15" hidden="false" customHeight="false" outlineLevel="0" collapsed="false"/>
    <row r="71594" customFormat="false" ht="15" hidden="false" customHeight="false" outlineLevel="0" collapsed="false"/>
    <row r="71595" customFormat="false" ht="15" hidden="false" customHeight="false" outlineLevel="0" collapsed="false"/>
    <row r="71596" customFormat="false" ht="15" hidden="false" customHeight="false" outlineLevel="0" collapsed="false"/>
    <row r="71597" customFormat="false" ht="15" hidden="false" customHeight="false" outlineLevel="0" collapsed="false"/>
    <row r="71598" customFormat="false" ht="15" hidden="false" customHeight="false" outlineLevel="0" collapsed="false"/>
    <row r="71599" customFormat="false" ht="15" hidden="false" customHeight="false" outlineLevel="0" collapsed="false"/>
    <row r="71600" customFormat="false" ht="15" hidden="false" customHeight="false" outlineLevel="0" collapsed="false"/>
    <row r="71601" customFormat="false" ht="15" hidden="false" customHeight="false" outlineLevel="0" collapsed="false"/>
    <row r="71602" customFormat="false" ht="15" hidden="false" customHeight="false" outlineLevel="0" collapsed="false"/>
    <row r="71603" customFormat="false" ht="15" hidden="false" customHeight="false" outlineLevel="0" collapsed="false"/>
    <row r="71604" customFormat="false" ht="15" hidden="false" customHeight="false" outlineLevel="0" collapsed="false"/>
    <row r="71605" customFormat="false" ht="15" hidden="false" customHeight="false" outlineLevel="0" collapsed="false"/>
    <row r="71606" customFormat="false" ht="15" hidden="false" customHeight="false" outlineLevel="0" collapsed="false"/>
    <row r="71607" customFormat="false" ht="15" hidden="false" customHeight="false" outlineLevel="0" collapsed="false"/>
    <row r="71608" customFormat="false" ht="15" hidden="false" customHeight="false" outlineLevel="0" collapsed="false"/>
    <row r="71609" customFormat="false" ht="15" hidden="false" customHeight="false" outlineLevel="0" collapsed="false"/>
    <row r="71610" customFormat="false" ht="15" hidden="false" customHeight="false" outlineLevel="0" collapsed="false"/>
    <row r="71611" customFormat="false" ht="15" hidden="false" customHeight="false" outlineLevel="0" collapsed="false"/>
    <row r="71612" customFormat="false" ht="15" hidden="false" customHeight="false" outlineLevel="0" collapsed="false"/>
    <row r="71613" customFormat="false" ht="15" hidden="false" customHeight="false" outlineLevel="0" collapsed="false"/>
    <row r="71614" customFormat="false" ht="15" hidden="false" customHeight="false" outlineLevel="0" collapsed="false"/>
    <row r="71615" customFormat="false" ht="15" hidden="false" customHeight="false" outlineLevel="0" collapsed="false"/>
    <row r="71616" customFormat="false" ht="15" hidden="false" customHeight="false" outlineLevel="0" collapsed="false"/>
    <row r="71617" customFormat="false" ht="15" hidden="false" customHeight="false" outlineLevel="0" collapsed="false"/>
    <row r="71618" customFormat="false" ht="15" hidden="false" customHeight="false" outlineLevel="0" collapsed="false"/>
    <row r="71619" customFormat="false" ht="15" hidden="false" customHeight="false" outlineLevel="0" collapsed="false"/>
    <row r="71620" customFormat="false" ht="15" hidden="false" customHeight="false" outlineLevel="0" collapsed="false"/>
    <row r="71621" customFormat="false" ht="15" hidden="false" customHeight="false" outlineLevel="0" collapsed="false"/>
    <row r="71622" customFormat="false" ht="15" hidden="false" customHeight="false" outlineLevel="0" collapsed="false"/>
    <row r="71623" customFormat="false" ht="15" hidden="false" customHeight="false" outlineLevel="0" collapsed="false"/>
    <row r="71624" customFormat="false" ht="15" hidden="false" customHeight="false" outlineLevel="0" collapsed="false"/>
    <row r="71625" customFormat="false" ht="15" hidden="false" customHeight="false" outlineLevel="0" collapsed="false"/>
    <row r="71626" customFormat="false" ht="15" hidden="false" customHeight="false" outlineLevel="0" collapsed="false"/>
    <row r="71627" customFormat="false" ht="15" hidden="false" customHeight="false" outlineLevel="0" collapsed="false"/>
    <row r="71628" customFormat="false" ht="15" hidden="false" customHeight="false" outlineLevel="0" collapsed="false"/>
    <row r="71629" customFormat="false" ht="15" hidden="false" customHeight="false" outlineLevel="0" collapsed="false"/>
    <row r="71630" customFormat="false" ht="15" hidden="false" customHeight="false" outlineLevel="0" collapsed="false"/>
    <row r="71631" customFormat="false" ht="15" hidden="false" customHeight="false" outlineLevel="0" collapsed="false"/>
    <row r="71632" customFormat="false" ht="15" hidden="false" customHeight="false" outlineLevel="0" collapsed="false"/>
    <row r="71633" customFormat="false" ht="15" hidden="false" customHeight="false" outlineLevel="0" collapsed="false"/>
    <row r="71634" customFormat="false" ht="15" hidden="false" customHeight="false" outlineLevel="0" collapsed="false"/>
    <row r="71635" customFormat="false" ht="15" hidden="false" customHeight="false" outlineLevel="0" collapsed="false"/>
    <row r="71636" customFormat="false" ht="15" hidden="false" customHeight="false" outlineLevel="0" collapsed="false"/>
    <row r="71637" customFormat="false" ht="15" hidden="false" customHeight="false" outlineLevel="0" collapsed="false"/>
    <row r="71638" customFormat="false" ht="15" hidden="false" customHeight="false" outlineLevel="0" collapsed="false"/>
    <row r="71639" customFormat="false" ht="15" hidden="false" customHeight="false" outlineLevel="0" collapsed="false"/>
    <row r="71640" customFormat="false" ht="15" hidden="false" customHeight="false" outlineLevel="0" collapsed="false"/>
    <row r="71641" customFormat="false" ht="15" hidden="false" customHeight="false" outlineLevel="0" collapsed="false"/>
    <row r="71642" customFormat="false" ht="15" hidden="false" customHeight="false" outlineLevel="0" collapsed="false"/>
    <row r="71643" customFormat="false" ht="15" hidden="false" customHeight="false" outlineLevel="0" collapsed="false"/>
    <row r="71644" customFormat="false" ht="15" hidden="false" customHeight="false" outlineLevel="0" collapsed="false"/>
    <row r="71645" customFormat="false" ht="15" hidden="false" customHeight="false" outlineLevel="0" collapsed="false"/>
    <row r="71646" customFormat="false" ht="15" hidden="false" customHeight="false" outlineLevel="0" collapsed="false"/>
    <row r="71647" customFormat="false" ht="15" hidden="false" customHeight="false" outlineLevel="0" collapsed="false"/>
    <row r="71648" customFormat="false" ht="15" hidden="false" customHeight="false" outlineLevel="0" collapsed="false"/>
    <row r="71649" customFormat="false" ht="15" hidden="false" customHeight="false" outlineLevel="0" collapsed="false"/>
    <row r="71650" customFormat="false" ht="15" hidden="false" customHeight="false" outlineLevel="0" collapsed="false"/>
    <row r="71651" customFormat="false" ht="15" hidden="false" customHeight="false" outlineLevel="0" collapsed="false"/>
    <row r="71652" customFormat="false" ht="15" hidden="false" customHeight="false" outlineLevel="0" collapsed="false"/>
    <row r="71653" customFormat="false" ht="15" hidden="false" customHeight="false" outlineLevel="0" collapsed="false"/>
    <row r="71654" customFormat="false" ht="15" hidden="false" customHeight="false" outlineLevel="0" collapsed="false"/>
    <row r="71655" customFormat="false" ht="15" hidden="false" customHeight="false" outlineLevel="0" collapsed="false"/>
    <row r="71656" customFormat="false" ht="15" hidden="false" customHeight="false" outlineLevel="0" collapsed="false"/>
    <row r="71657" customFormat="false" ht="15" hidden="false" customHeight="false" outlineLevel="0" collapsed="false"/>
    <row r="71658" customFormat="false" ht="15" hidden="false" customHeight="false" outlineLevel="0" collapsed="false"/>
    <row r="71659" customFormat="false" ht="15" hidden="false" customHeight="false" outlineLevel="0" collapsed="false"/>
    <row r="71660" customFormat="false" ht="15" hidden="false" customHeight="false" outlineLevel="0" collapsed="false"/>
    <row r="71661" customFormat="false" ht="15" hidden="false" customHeight="false" outlineLevel="0" collapsed="false"/>
    <row r="71662" customFormat="false" ht="15" hidden="false" customHeight="false" outlineLevel="0" collapsed="false"/>
    <row r="71663" customFormat="false" ht="15" hidden="false" customHeight="false" outlineLevel="0" collapsed="false"/>
    <row r="71664" customFormat="false" ht="15" hidden="false" customHeight="false" outlineLevel="0" collapsed="false"/>
    <row r="71665" customFormat="false" ht="15" hidden="false" customHeight="false" outlineLevel="0" collapsed="false"/>
    <row r="71666" customFormat="false" ht="15" hidden="false" customHeight="false" outlineLevel="0" collapsed="false"/>
    <row r="71667" customFormat="false" ht="15" hidden="false" customHeight="false" outlineLevel="0" collapsed="false"/>
    <row r="71668" customFormat="false" ht="15" hidden="false" customHeight="false" outlineLevel="0" collapsed="false"/>
    <row r="71669" customFormat="false" ht="15" hidden="false" customHeight="false" outlineLevel="0" collapsed="false"/>
    <row r="71670" customFormat="false" ht="15" hidden="false" customHeight="false" outlineLevel="0" collapsed="false"/>
    <row r="71671" customFormat="false" ht="15" hidden="false" customHeight="false" outlineLevel="0" collapsed="false"/>
    <row r="71672" customFormat="false" ht="15" hidden="false" customHeight="false" outlineLevel="0" collapsed="false"/>
    <row r="71673" customFormat="false" ht="15" hidden="false" customHeight="false" outlineLevel="0" collapsed="false"/>
    <row r="71674" customFormat="false" ht="15" hidden="false" customHeight="false" outlineLevel="0" collapsed="false"/>
    <row r="71675" customFormat="false" ht="15" hidden="false" customHeight="false" outlineLevel="0" collapsed="false"/>
    <row r="71676" customFormat="false" ht="15" hidden="false" customHeight="false" outlineLevel="0" collapsed="false"/>
    <row r="71677" customFormat="false" ht="15" hidden="false" customHeight="false" outlineLevel="0" collapsed="false"/>
    <row r="71678" customFormat="false" ht="15" hidden="false" customHeight="false" outlineLevel="0" collapsed="false"/>
    <row r="71679" customFormat="false" ht="15" hidden="false" customHeight="false" outlineLevel="0" collapsed="false"/>
    <row r="71680" customFormat="false" ht="15" hidden="false" customHeight="false" outlineLevel="0" collapsed="false"/>
    <row r="71681" customFormat="false" ht="15" hidden="false" customHeight="false" outlineLevel="0" collapsed="false"/>
    <row r="71682" customFormat="false" ht="15" hidden="false" customHeight="false" outlineLevel="0" collapsed="false"/>
    <row r="71683" customFormat="false" ht="15" hidden="false" customHeight="false" outlineLevel="0" collapsed="false"/>
    <row r="71684" customFormat="false" ht="15" hidden="false" customHeight="false" outlineLevel="0" collapsed="false"/>
    <row r="71685" customFormat="false" ht="15" hidden="false" customHeight="false" outlineLevel="0" collapsed="false"/>
    <row r="71686" customFormat="false" ht="15" hidden="false" customHeight="false" outlineLevel="0" collapsed="false"/>
    <row r="71687" customFormat="false" ht="15" hidden="false" customHeight="false" outlineLevel="0" collapsed="false"/>
    <row r="71688" customFormat="false" ht="15" hidden="false" customHeight="false" outlineLevel="0" collapsed="false"/>
    <row r="71689" customFormat="false" ht="15" hidden="false" customHeight="false" outlineLevel="0" collapsed="false"/>
    <row r="71690" customFormat="false" ht="15" hidden="false" customHeight="false" outlineLevel="0" collapsed="false"/>
    <row r="71691" customFormat="false" ht="15" hidden="false" customHeight="false" outlineLevel="0" collapsed="false"/>
    <row r="71692" customFormat="false" ht="15" hidden="false" customHeight="false" outlineLevel="0" collapsed="false"/>
    <row r="71693" customFormat="false" ht="15" hidden="false" customHeight="false" outlineLevel="0" collapsed="false"/>
    <row r="71694" customFormat="false" ht="15" hidden="false" customHeight="false" outlineLevel="0" collapsed="false"/>
    <row r="71695" customFormat="false" ht="15" hidden="false" customHeight="false" outlineLevel="0" collapsed="false"/>
    <row r="71696" customFormat="false" ht="15" hidden="false" customHeight="false" outlineLevel="0" collapsed="false"/>
    <row r="71697" customFormat="false" ht="15" hidden="false" customHeight="false" outlineLevel="0" collapsed="false"/>
    <row r="71698" customFormat="false" ht="15" hidden="false" customHeight="false" outlineLevel="0" collapsed="false"/>
    <row r="71699" customFormat="false" ht="15" hidden="false" customHeight="false" outlineLevel="0" collapsed="false"/>
    <row r="71700" customFormat="false" ht="15" hidden="false" customHeight="false" outlineLevel="0" collapsed="false"/>
    <row r="71701" customFormat="false" ht="15" hidden="false" customHeight="false" outlineLevel="0" collapsed="false"/>
    <row r="71702" customFormat="false" ht="15" hidden="false" customHeight="false" outlineLevel="0" collapsed="false"/>
    <row r="71703" customFormat="false" ht="15" hidden="false" customHeight="false" outlineLevel="0" collapsed="false"/>
    <row r="71704" customFormat="false" ht="15" hidden="false" customHeight="false" outlineLevel="0" collapsed="false"/>
    <row r="71705" customFormat="false" ht="15" hidden="false" customHeight="false" outlineLevel="0" collapsed="false"/>
    <row r="71706" customFormat="false" ht="15" hidden="false" customHeight="false" outlineLevel="0" collapsed="false"/>
    <row r="71707" customFormat="false" ht="15" hidden="false" customHeight="false" outlineLevel="0" collapsed="false"/>
    <row r="71708" customFormat="false" ht="15" hidden="false" customHeight="false" outlineLevel="0" collapsed="false"/>
    <row r="71709" customFormat="false" ht="15" hidden="false" customHeight="false" outlineLevel="0" collapsed="false"/>
    <row r="71710" customFormat="false" ht="15" hidden="false" customHeight="false" outlineLevel="0" collapsed="false"/>
    <row r="71711" customFormat="false" ht="15" hidden="false" customHeight="false" outlineLevel="0" collapsed="false"/>
    <row r="71712" customFormat="false" ht="15" hidden="false" customHeight="false" outlineLevel="0" collapsed="false"/>
    <row r="71713" customFormat="false" ht="15" hidden="false" customHeight="false" outlineLevel="0" collapsed="false"/>
    <row r="71714" customFormat="false" ht="15" hidden="false" customHeight="false" outlineLevel="0" collapsed="false"/>
    <row r="71715" customFormat="false" ht="15" hidden="false" customHeight="false" outlineLevel="0" collapsed="false"/>
    <row r="71716" customFormat="false" ht="15" hidden="false" customHeight="false" outlineLevel="0" collapsed="false"/>
    <row r="71717" customFormat="false" ht="15" hidden="false" customHeight="false" outlineLevel="0" collapsed="false"/>
    <row r="71718" customFormat="false" ht="15" hidden="false" customHeight="false" outlineLevel="0" collapsed="false"/>
    <row r="71719" customFormat="false" ht="15" hidden="false" customHeight="false" outlineLevel="0" collapsed="false"/>
    <row r="71720" customFormat="false" ht="15" hidden="false" customHeight="false" outlineLevel="0" collapsed="false"/>
    <row r="71721" customFormat="false" ht="15" hidden="false" customHeight="false" outlineLevel="0" collapsed="false"/>
    <row r="71722" customFormat="false" ht="15" hidden="false" customHeight="false" outlineLevel="0" collapsed="false"/>
    <row r="71723" customFormat="false" ht="15" hidden="false" customHeight="false" outlineLevel="0" collapsed="false"/>
    <row r="71724" customFormat="false" ht="15" hidden="false" customHeight="false" outlineLevel="0" collapsed="false"/>
    <row r="71725" customFormat="false" ht="15" hidden="false" customHeight="false" outlineLevel="0" collapsed="false"/>
    <row r="71726" customFormat="false" ht="15" hidden="false" customHeight="false" outlineLevel="0" collapsed="false"/>
    <row r="71727" customFormat="false" ht="15" hidden="false" customHeight="false" outlineLevel="0" collapsed="false"/>
    <row r="71728" customFormat="false" ht="15" hidden="false" customHeight="false" outlineLevel="0" collapsed="false"/>
    <row r="71729" customFormat="false" ht="15" hidden="false" customHeight="false" outlineLevel="0" collapsed="false"/>
    <row r="71730" customFormat="false" ht="15" hidden="false" customHeight="false" outlineLevel="0" collapsed="false"/>
    <row r="71731" customFormat="false" ht="15" hidden="false" customHeight="false" outlineLevel="0" collapsed="false"/>
    <row r="71732" customFormat="false" ht="15" hidden="false" customHeight="false" outlineLevel="0" collapsed="false"/>
    <row r="71733" customFormat="false" ht="15" hidden="false" customHeight="false" outlineLevel="0" collapsed="false"/>
    <row r="71734" customFormat="false" ht="15" hidden="false" customHeight="false" outlineLevel="0" collapsed="false"/>
    <row r="71735" customFormat="false" ht="15" hidden="false" customHeight="false" outlineLevel="0" collapsed="false"/>
    <row r="71736" customFormat="false" ht="15" hidden="false" customHeight="false" outlineLevel="0" collapsed="false"/>
    <row r="71737" customFormat="false" ht="15" hidden="false" customHeight="false" outlineLevel="0" collapsed="false"/>
    <row r="71738" customFormat="false" ht="15" hidden="false" customHeight="false" outlineLevel="0" collapsed="false"/>
    <row r="71739" customFormat="false" ht="15" hidden="false" customHeight="false" outlineLevel="0" collapsed="false"/>
    <row r="71740" customFormat="false" ht="15" hidden="false" customHeight="false" outlineLevel="0" collapsed="false"/>
    <row r="71741" customFormat="false" ht="15" hidden="false" customHeight="false" outlineLevel="0" collapsed="false"/>
    <row r="71742" customFormat="false" ht="15" hidden="false" customHeight="false" outlineLevel="0" collapsed="false"/>
    <row r="71743" customFormat="false" ht="15" hidden="false" customHeight="false" outlineLevel="0" collapsed="false"/>
    <row r="71744" customFormat="false" ht="15" hidden="false" customHeight="false" outlineLevel="0" collapsed="false"/>
    <row r="71745" customFormat="false" ht="15" hidden="false" customHeight="false" outlineLevel="0" collapsed="false"/>
    <row r="71746" customFormat="false" ht="15" hidden="false" customHeight="false" outlineLevel="0" collapsed="false"/>
    <row r="71747" customFormat="false" ht="15" hidden="false" customHeight="false" outlineLevel="0" collapsed="false"/>
    <row r="71748" customFormat="false" ht="15" hidden="false" customHeight="false" outlineLevel="0" collapsed="false"/>
    <row r="71749" customFormat="false" ht="15" hidden="false" customHeight="false" outlineLevel="0" collapsed="false"/>
    <row r="71750" customFormat="false" ht="15" hidden="false" customHeight="false" outlineLevel="0" collapsed="false"/>
    <row r="71751" customFormat="false" ht="15" hidden="false" customHeight="false" outlineLevel="0" collapsed="false"/>
    <row r="71752" customFormat="false" ht="15" hidden="false" customHeight="false" outlineLevel="0" collapsed="false"/>
    <row r="71753" customFormat="false" ht="15" hidden="false" customHeight="false" outlineLevel="0" collapsed="false"/>
    <row r="71754" customFormat="false" ht="15" hidden="false" customHeight="false" outlineLevel="0" collapsed="false"/>
    <row r="71755" customFormat="false" ht="15" hidden="false" customHeight="false" outlineLevel="0" collapsed="false"/>
    <row r="71756" customFormat="false" ht="15" hidden="false" customHeight="false" outlineLevel="0" collapsed="false"/>
    <row r="71757" customFormat="false" ht="15" hidden="false" customHeight="false" outlineLevel="0" collapsed="false"/>
    <row r="71758" customFormat="false" ht="15" hidden="false" customHeight="false" outlineLevel="0" collapsed="false"/>
    <row r="71759" customFormat="false" ht="15" hidden="false" customHeight="false" outlineLevel="0" collapsed="false"/>
    <row r="71760" customFormat="false" ht="15" hidden="false" customHeight="false" outlineLevel="0" collapsed="false"/>
    <row r="71761" customFormat="false" ht="15" hidden="false" customHeight="false" outlineLevel="0" collapsed="false"/>
    <row r="71762" customFormat="false" ht="15" hidden="false" customHeight="false" outlineLevel="0" collapsed="false"/>
    <row r="71763" customFormat="false" ht="15" hidden="false" customHeight="false" outlineLevel="0" collapsed="false"/>
    <row r="71764" customFormat="false" ht="15" hidden="false" customHeight="false" outlineLevel="0" collapsed="false"/>
    <row r="71765" customFormat="false" ht="15" hidden="false" customHeight="false" outlineLevel="0" collapsed="false"/>
    <row r="71766" customFormat="false" ht="15" hidden="false" customHeight="false" outlineLevel="0" collapsed="false"/>
    <row r="71767" customFormat="false" ht="15" hidden="false" customHeight="false" outlineLevel="0" collapsed="false"/>
    <row r="71768" customFormat="false" ht="15" hidden="false" customHeight="false" outlineLevel="0" collapsed="false"/>
    <row r="71769" customFormat="false" ht="15" hidden="false" customHeight="false" outlineLevel="0" collapsed="false"/>
    <row r="71770" customFormat="false" ht="15" hidden="false" customHeight="false" outlineLevel="0" collapsed="false"/>
    <row r="71771" customFormat="false" ht="15" hidden="false" customHeight="false" outlineLevel="0" collapsed="false"/>
    <row r="71772" customFormat="false" ht="15" hidden="false" customHeight="false" outlineLevel="0" collapsed="false"/>
    <row r="71773" customFormat="false" ht="15" hidden="false" customHeight="false" outlineLevel="0" collapsed="false"/>
    <row r="71774" customFormat="false" ht="15" hidden="false" customHeight="false" outlineLevel="0" collapsed="false"/>
    <row r="71775" customFormat="false" ht="15" hidden="false" customHeight="false" outlineLevel="0" collapsed="false"/>
    <row r="71776" customFormat="false" ht="15" hidden="false" customHeight="false" outlineLevel="0" collapsed="false"/>
    <row r="71777" customFormat="false" ht="15" hidden="false" customHeight="false" outlineLevel="0" collapsed="false"/>
    <row r="71778" customFormat="false" ht="15" hidden="false" customHeight="false" outlineLevel="0" collapsed="false"/>
    <row r="71779" customFormat="false" ht="15" hidden="false" customHeight="false" outlineLevel="0" collapsed="false"/>
    <row r="71780" customFormat="false" ht="15" hidden="false" customHeight="false" outlineLevel="0" collapsed="false"/>
    <row r="71781" customFormat="false" ht="15" hidden="false" customHeight="false" outlineLevel="0" collapsed="false"/>
    <row r="71782" customFormat="false" ht="15" hidden="false" customHeight="false" outlineLevel="0" collapsed="false"/>
    <row r="71783" customFormat="false" ht="15" hidden="false" customHeight="false" outlineLevel="0" collapsed="false"/>
    <row r="71784" customFormat="false" ht="15" hidden="false" customHeight="false" outlineLevel="0" collapsed="false"/>
    <row r="71785" customFormat="false" ht="15" hidden="false" customHeight="false" outlineLevel="0" collapsed="false"/>
    <row r="71786" customFormat="false" ht="15" hidden="false" customHeight="false" outlineLevel="0" collapsed="false"/>
    <row r="71787" customFormat="false" ht="15" hidden="false" customHeight="false" outlineLevel="0" collapsed="false"/>
    <row r="71788" customFormat="false" ht="15" hidden="false" customHeight="false" outlineLevel="0" collapsed="false"/>
    <row r="71789" customFormat="false" ht="15" hidden="false" customHeight="false" outlineLevel="0" collapsed="false"/>
    <row r="71790" customFormat="false" ht="15" hidden="false" customHeight="false" outlineLevel="0" collapsed="false"/>
    <row r="71791" customFormat="false" ht="15" hidden="false" customHeight="false" outlineLevel="0" collapsed="false"/>
    <row r="71792" customFormat="false" ht="15" hidden="false" customHeight="false" outlineLevel="0" collapsed="false"/>
    <row r="71793" customFormat="false" ht="15" hidden="false" customHeight="false" outlineLevel="0" collapsed="false"/>
    <row r="71794" customFormat="false" ht="15" hidden="false" customHeight="false" outlineLevel="0" collapsed="false"/>
    <row r="71795" customFormat="false" ht="15" hidden="false" customHeight="false" outlineLevel="0" collapsed="false"/>
    <row r="71796" customFormat="false" ht="15" hidden="false" customHeight="false" outlineLevel="0" collapsed="false"/>
    <row r="71797" customFormat="false" ht="15" hidden="false" customHeight="false" outlineLevel="0" collapsed="false"/>
    <row r="71798" customFormat="false" ht="15" hidden="false" customHeight="false" outlineLevel="0" collapsed="false"/>
    <row r="71799" customFormat="false" ht="15" hidden="false" customHeight="false" outlineLevel="0" collapsed="false"/>
    <row r="71800" customFormat="false" ht="15" hidden="false" customHeight="false" outlineLevel="0" collapsed="false"/>
    <row r="71801" customFormat="false" ht="15" hidden="false" customHeight="false" outlineLevel="0" collapsed="false"/>
    <row r="71802" customFormat="false" ht="15" hidden="false" customHeight="false" outlineLevel="0" collapsed="false"/>
    <row r="71803" customFormat="false" ht="15" hidden="false" customHeight="false" outlineLevel="0" collapsed="false"/>
    <row r="71804" customFormat="false" ht="15" hidden="false" customHeight="false" outlineLevel="0" collapsed="false"/>
    <row r="71805" customFormat="false" ht="15" hidden="false" customHeight="false" outlineLevel="0" collapsed="false"/>
    <row r="71806" customFormat="false" ht="15" hidden="false" customHeight="false" outlineLevel="0" collapsed="false"/>
    <row r="71807" customFormat="false" ht="15" hidden="false" customHeight="false" outlineLevel="0" collapsed="false"/>
    <row r="71808" customFormat="false" ht="15" hidden="false" customHeight="false" outlineLevel="0" collapsed="false"/>
    <row r="71809" customFormat="false" ht="15" hidden="false" customHeight="false" outlineLevel="0" collapsed="false"/>
    <row r="71810" customFormat="false" ht="15" hidden="false" customHeight="false" outlineLevel="0" collapsed="false"/>
    <row r="71811" customFormat="false" ht="15" hidden="false" customHeight="false" outlineLevel="0" collapsed="false"/>
    <row r="71812" customFormat="false" ht="15" hidden="false" customHeight="false" outlineLevel="0" collapsed="false"/>
    <row r="71813" customFormat="false" ht="15" hidden="false" customHeight="false" outlineLevel="0" collapsed="false"/>
    <row r="71814" customFormat="false" ht="15" hidden="false" customHeight="false" outlineLevel="0" collapsed="false"/>
    <row r="71815" customFormat="false" ht="15" hidden="false" customHeight="false" outlineLevel="0" collapsed="false"/>
    <row r="71816" customFormat="false" ht="15" hidden="false" customHeight="false" outlineLevel="0" collapsed="false"/>
    <row r="71817" customFormat="false" ht="15" hidden="false" customHeight="false" outlineLevel="0" collapsed="false"/>
    <row r="71818" customFormat="false" ht="15" hidden="false" customHeight="false" outlineLevel="0" collapsed="false"/>
    <row r="71819" customFormat="false" ht="15" hidden="false" customHeight="false" outlineLevel="0" collapsed="false"/>
    <row r="71820" customFormat="false" ht="15" hidden="false" customHeight="false" outlineLevel="0" collapsed="false"/>
    <row r="71821" customFormat="false" ht="15" hidden="false" customHeight="false" outlineLevel="0" collapsed="false"/>
    <row r="71822" customFormat="false" ht="15" hidden="false" customHeight="false" outlineLevel="0" collapsed="false"/>
    <row r="71823" customFormat="false" ht="15" hidden="false" customHeight="false" outlineLevel="0" collapsed="false"/>
    <row r="71824" customFormat="false" ht="15" hidden="false" customHeight="false" outlineLevel="0" collapsed="false"/>
    <row r="71825" customFormat="false" ht="15" hidden="false" customHeight="false" outlineLevel="0" collapsed="false"/>
    <row r="71826" customFormat="false" ht="15" hidden="false" customHeight="false" outlineLevel="0" collapsed="false"/>
    <row r="71827" customFormat="false" ht="15" hidden="false" customHeight="false" outlineLevel="0" collapsed="false"/>
    <row r="71828" customFormat="false" ht="15" hidden="false" customHeight="false" outlineLevel="0" collapsed="false"/>
    <row r="71829" customFormat="false" ht="15" hidden="false" customHeight="false" outlineLevel="0" collapsed="false"/>
    <row r="71830" customFormat="false" ht="15" hidden="false" customHeight="false" outlineLevel="0" collapsed="false"/>
    <row r="71831" customFormat="false" ht="15" hidden="false" customHeight="false" outlineLevel="0" collapsed="false"/>
    <row r="71832" customFormat="false" ht="15" hidden="false" customHeight="false" outlineLevel="0" collapsed="false"/>
    <row r="71833" customFormat="false" ht="15" hidden="false" customHeight="false" outlineLevel="0" collapsed="false"/>
    <row r="71834" customFormat="false" ht="15" hidden="false" customHeight="false" outlineLevel="0" collapsed="false"/>
    <row r="71835" customFormat="false" ht="15" hidden="false" customHeight="false" outlineLevel="0" collapsed="false"/>
    <row r="71836" customFormat="false" ht="15" hidden="false" customHeight="false" outlineLevel="0" collapsed="false"/>
    <row r="71837" customFormat="false" ht="15" hidden="false" customHeight="false" outlineLevel="0" collapsed="false"/>
    <row r="71838" customFormat="false" ht="15" hidden="false" customHeight="false" outlineLevel="0" collapsed="false"/>
    <row r="71839" customFormat="false" ht="15" hidden="false" customHeight="false" outlineLevel="0" collapsed="false"/>
    <row r="71840" customFormat="false" ht="15" hidden="false" customHeight="false" outlineLevel="0" collapsed="false"/>
    <row r="71841" customFormat="false" ht="15" hidden="false" customHeight="false" outlineLevel="0" collapsed="false"/>
    <row r="71842" customFormat="false" ht="15" hidden="false" customHeight="false" outlineLevel="0" collapsed="false"/>
    <row r="71843" customFormat="false" ht="15" hidden="false" customHeight="false" outlineLevel="0" collapsed="false"/>
    <row r="71844" customFormat="false" ht="15" hidden="false" customHeight="false" outlineLevel="0" collapsed="false"/>
    <row r="71845" customFormat="false" ht="15" hidden="false" customHeight="false" outlineLevel="0" collapsed="false"/>
    <row r="71846" customFormat="false" ht="15" hidden="false" customHeight="false" outlineLevel="0" collapsed="false"/>
    <row r="71847" customFormat="false" ht="15" hidden="false" customHeight="false" outlineLevel="0" collapsed="false"/>
    <row r="71848" customFormat="false" ht="15" hidden="false" customHeight="false" outlineLevel="0" collapsed="false"/>
    <row r="71849" customFormat="false" ht="15" hidden="false" customHeight="false" outlineLevel="0" collapsed="false"/>
    <row r="71850" customFormat="false" ht="15" hidden="false" customHeight="false" outlineLevel="0" collapsed="false"/>
    <row r="71851" customFormat="false" ht="15" hidden="false" customHeight="false" outlineLevel="0" collapsed="false"/>
    <row r="71852" customFormat="false" ht="15" hidden="false" customHeight="false" outlineLevel="0" collapsed="false"/>
    <row r="71853" customFormat="false" ht="15" hidden="false" customHeight="false" outlineLevel="0" collapsed="false"/>
    <row r="71854" customFormat="false" ht="15" hidden="false" customHeight="false" outlineLevel="0" collapsed="false"/>
    <row r="71855" customFormat="false" ht="15" hidden="false" customHeight="false" outlineLevel="0" collapsed="false"/>
    <row r="71856" customFormat="false" ht="15" hidden="false" customHeight="false" outlineLevel="0" collapsed="false"/>
    <row r="71857" customFormat="false" ht="15" hidden="false" customHeight="false" outlineLevel="0" collapsed="false"/>
    <row r="71858" customFormat="false" ht="15" hidden="false" customHeight="false" outlineLevel="0" collapsed="false"/>
    <row r="71859" customFormat="false" ht="15" hidden="false" customHeight="false" outlineLevel="0" collapsed="false"/>
    <row r="71860" customFormat="false" ht="15" hidden="false" customHeight="false" outlineLevel="0" collapsed="false"/>
    <row r="71861" customFormat="false" ht="15" hidden="false" customHeight="false" outlineLevel="0" collapsed="false"/>
    <row r="71862" customFormat="false" ht="15" hidden="false" customHeight="false" outlineLevel="0" collapsed="false"/>
    <row r="71863" customFormat="false" ht="15" hidden="false" customHeight="false" outlineLevel="0" collapsed="false"/>
    <row r="71864" customFormat="false" ht="15" hidden="false" customHeight="false" outlineLevel="0" collapsed="false"/>
    <row r="71865" customFormat="false" ht="15" hidden="false" customHeight="false" outlineLevel="0" collapsed="false"/>
    <row r="71866" customFormat="false" ht="15" hidden="false" customHeight="false" outlineLevel="0" collapsed="false"/>
    <row r="71867" customFormat="false" ht="15" hidden="false" customHeight="false" outlineLevel="0" collapsed="false"/>
    <row r="71868" customFormat="false" ht="15" hidden="false" customHeight="false" outlineLevel="0" collapsed="false"/>
    <row r="71869" customFormat="false" ht="15" hidden="false" customHeight="false" outlineLevel="0" collapsed="false"/>
    <row r="71870" customFormat="false" ht="15" hidden="false" customHeight="false" outlineLevel="0" collapsed="false"/>
    <row r="71871" customFormat="false" ht="15" hidden="false" customHeight="false" outlineLevel="0" collapsed="false"/>
    <row r="71872" customFormat="false" ht="15" hidden="false" customHeight="false" outlineLevel="0" collapsed="false"/>
    <row r="71873" customFormat="false" ht="15" hidden="false" customHeight="false" outlineLevel="0" collapsed="false"/>
    <row r="71874" customFormat="false" ht="15" hidden="false" customHeight="false" outlineLevel="0" collapsed="false"/>
    <row r="71875" customFormat="false" ht="15" hidden="false" customHeight="false" outlineLevel="0" collapsed="false"/>
    <row r="71876" customFormat="false" ht="15" hidden="false" customHeight="false" outlineLevel="0" collapsed="false"/>
    <row r="71877" customFormat="false" ht="15" hidden="false" customHeight="false" outlineLevel="0" collapsed="false"/>
    <row r="71878" customFormat="false" ht="15" hidden="false" customHeight="false" outlineLevel="0" collapsed="false"/>
    <row r="71879" customFormat="false" ht="15" hidden="false" customHeight="false" outlineLevel="0" collapsed="false"/>
    <row r="71880" customFormat="false" ht="15" hidden="false" customHeight="false" outlineLevel="0" collapsed="false"/>
    <row r="71881" customFormat="false" ht="15" hidden="false" customHeight="false" outlineLevel="0" collapsed="false"/>
    <row r="71882" customFormat="false" ht="15" hidden="false" customHeight="false" outlineLevel="0" collapsed="false"/>
    <row r="71883" customFormat="false" ht="15" hidden="false" customHeight="false" outlineLevel="0" collapsed="false"/>
    <row r="71884" customFormat="false" ht="15" hidden="false" customHeight="false" outlineLevel="0" collapsed="false"/>
    <row r="71885" customFormat="false" ht="15" hidden="false" customHeight="false" outlineLevel="0" collapsed="false"/>
    <row r="71886" customFormat="false" ht="15" hidden="false" customHeight="false" outlineLevel="0" collapsed="false"/>
    <row r="71887" customFormat="false" ht="15" hidden="false" customHeight="false" outlineLevel="0" collapsed="false"/>
    <row r="71888" customFormat="false" ht="15" hidden="false" customHeight="false" outlineLevel="0" collapsed="false"/>
    <row r="71889" customFormat="false" ht="15" hidden="false" customHeight="false" outlineLevel="0" collapsed="false"/>
    <row r="71890" customFormat="false" ht="15" hidden="false" customHeight="false" outlineLevel="0" collapsed="false"/>
    <row r="71891" customFormat="false" ht="15" hidden="false" customHeight="false" outlineLevel="0" collapsed="false"/>
    <row r="71892" customFormat="false" ht="15" hidden="false" customHeight="false" outlineLevel="0" collapsed="false"/>
    <row r="71893" customFormat="false" ht="15" hidden="false" customHeight="false" outlineLevel="0" collapsed="false"/>
    <row r="71894" customFormat="false" ht="15" hidden="false" customHeight="false" outlineLevel="0" collapsed="false"/>
    <row r="71895" customFormat="false" ht="15" hidden="false" customHeight="false" outlineLevel="0" collapsed="false"/>
    <row r="71896" customFormat="false" ht="15" hidden="false" customHeight="false" outlineLevel="0" collapsed="false"/>
    <row r="71897" customFormat="false" ht="15" hidden="false" customHeight="false" outlineLevel="0" collapsed="false"/>
    <row r="71898" customFormat="false" ht="15" hidden="false" customHeight="false" outlineLevel="0" collapsed="false"/>
    <row r="71899" customFormat="false" ht="15" hidden="false" customHeight="false" outlineLevel="0" collapsed="false"/>
    <row r="71900" customFormat="false" ht="15" hidden="false" customHeight="false" outlineLevel="0" collapsed="false"/>
    <row r="71901" customFormat="false" ht="15" hidden="false" customHeight="false" outlineLevel="0" collapsed="false"/>
    <row r="71902" customFormat="false" ht="15" hidden="false" customHeight="false" outlineLevel="0" collapsed="false"/>
    <row r="71903" customFormat="false" ht="15" hidden="false" customHeight="false" outlineLevel="0" collapsed="false"/>
    <row r="71904" customFormat="false" ht="15" hidden="false" customHeight="false" outlineLevel="0" collapsed="false"/>
    <row r="71905" customFormat="false" ht="15" hidden="false" customHeight="false" outlineLevel="0" collapsed="false"/>
    <row r="71906" customFormat="false" ht="15" hidden="false" customHeight="false" outlineLevel="0" collapsed="false"/>
    <row r="71907" customFormat="false" ht="15" hidden="false" customHeight="false" outlineLevel="0" collapsed="false"/>
    <row r="71908" customFormat="false" ht="15" hidden="false" customHeight="false" outlineLevel="0" collapsed="false"/>
    <row r="71909" customFormat="false" ht="15" hidden="false" customHeight="false" outlineLevel="0" collapsed="false"/>
    <row r="71910" customFormat="false" ht="15" hidden="false" customHeight="false" outlineLevel="0" collapsed="false"/>
    <row r="71911" customFormat="false" ht="15" hidden="false" customHeight="false" outlineLevel="0" collapsed="false"/>
    <row r="71912" customFormat="false" ht="15" hidden="false" customHeight="false" outlineLevel="0" collapsed="false"/>
    <row r="71913" customFormat="false" ht="15" hidden="false" customHeight="false" outlineLevel="0" collapsed="false"/>
    <row r="71914" customFormat="false" ht="15" hidden="false" customHeight="false" outlineLevel="0" collapsed="false"/>
    <row r="71915" customFormat="false" ht="15" hidden="false" customHeight="false" outlineLevel="0" collapsed="false"/>
    <row r="71916" customFormat="false" ht="15" hidden="false" customHeight="false" outlineLevel="0" collapsed="false"/>
    <row r="71917" customFormat="false" ht="15" hidden="false" customHeight="false" outlineLevel="0" collapsed="false"/>
    <row r="71918" customFormat="false" ht="15" hidden="false" customHeight="false" outlineLevel="0" collapsed="false"/>
    <row r="71919" customFormat="false" ht="15" hidden="false" customHeight="false" outlineLevel="0" collapsed="false"/>
    <row r="71920" customFormat="false" ht="15" hidden="false" customHeight="false" outlineLevel="0" collapsed="false"/>
    <row r="71921" customFormat="false" ht="15" hidden="false" customHeight="false" outlineLevel="0" collapsed="false"/>
    <row r="71922" customFormat="false" ht="15" hidden="false" customHeight="false" outlineLevel="0" collapsed="false"/>
    <row r="71923" customFormat="false" ht="15" hidden="false" customHeight="false" outlineLevel="0" collapsed="false"/>
    <row r="71924" customFormat="false" ht="15" hidden="false" customHeight="false" outlineLevel="0" collapsed="false"/>
    <row r="71925" customFormat="false" ht="15" hidden="false" customHeight="false" outlineLevel="0" collapsed="false"/>
    <row r="71926" customFormat="false" ht="15" hidden="false" customHeight="false" outlineLevel="0" collapsed="false"/>
    <row r="71927" customFormat="false" ht="15" hidden="false" customHeight="false" outlineLevel="0" collapsed="false"/>
    <row r="71928" customFormat="false" ht="15" hidden="false" customHeight="false" outlineLevel="0" collapsed="false"/>
    <row r="71929" customFormat="false" ht="15" hidden="false" customHeight="false" outlineLevel="0" collapsed="false"/>
    <row r="71930" customFormat="false" ht="15" hidden="false" customHeight="false" outlineLevel="0" collapsed="false"/>
    <row r="71931" customFormat="false" ht="15" hidden="false" customHeight="false" outlineLevel="0" collapsed="false"/>
    <row r="71932" customFormat="false" ht="15" hidden="false" customHeight="false" outlineLevel="0" collapsed="false"/>
    <row r="71933" customFormat="false" ht="15" hidden="false" customHeight="false" outlineLevel="0" collapsed="false"/>
    <row r="71934" customFormat="false" ht="15" hidden="false" customHeight="false" outlineLevel="0" collapsed="false"/>
    <row r="71935" customFormat="false" ht="15" hidden="false" customHeight="false" outlineLevel="0" collapsed="false"/>
    <row r="71936" customFormat="false" ht="15" hidden="false" customHeight="false" outlineLevel="0" collapsed="false"/>
    <row r="71937" customFormat="false" ht="15" hidden="false" customHeight="false" outlineLevel="0" collapsed="false"/>
    <row r="71938" customFormat="false" ht="15" hidden="false" customHeight="false" outlineLevel="0" collapsed="false"/>
    <row r="71939" customFormat="false" ht="15" hidden="false" customHeight="false" outlineLevel="0" collapsed="false"/>
    <row r="71940" customFormat="false" ht="15" hidden="false" customHeight="false" outlineLevel="0" collapsed="false"/>
    <row r="71941" customFormat="false" ht="15" hidden="false" customHeight="false" outlineLevel="0" collapsed="false"/>
    <row r="71942" customFormat="false" ht="15" hidden="false" customHeight="false" outlineLevel="0" collapsed="false"/>
    <row r="71943" customFormat="false" ht="15" hidden="false" customHeight="false" outlineLevel="0" collapsed="false"/>
    <row r="71944" customFormat="false" ht="15" hidden="false" customHeight="false" outlineLevel="0" collapsed="false"/>
    <row r="71945" customFormat="false" ht="15" hidden="false" customHeight="false" outlineLevel="0" collapsed="false"/>
    <row r="71946" customFormat="false" ht="15" hidden="false" customHeight="false" outlineLevel="0" collapsed="false"/>
    <row r="71947" customFormat="false" ht="15" hidden="false" customHeight="false" outlineLevel="0" collapsed="false"/>
    <row r="71948" customFormat="false" ht="15" hidden="false" customHeight="false" outlineLevel="0" collapsed="false"/>
    <row r="71949" customFormat="false" ht="15" hidden="false" customHeight="false" outlineLevel="0" collapsed="false"/>
    <row r="71950" customFormat="false" ht="15" hidden="false" customHeight="false" outlineLevel="0" collapsed="false"/>
    <row r="71951" customFormat="false" ht="15" hidden="false" customHeight="false" outlineLevel="0" collapsed="false"/>
    <row r="71952" customFormat="false" ht="15" hidden="false" customHeight="false" outlineLevel="0" collapsed="false"/>
    <row r="71953" customFormat="false" ht="15" hidden="false" customHeight="false" outlineLevel="0" collapsed="false"/>
    <row r="71954" customFormat="false" ht="15" hidden="false" customHeight="false" outlineLevel="0" collapsed="false"/>
    <row r="71955" customFormat="false" ht="15" hidden="false" customHeight="false" outlineLevel="0" collapsed="false"/>
    <row r="71956" customFormat="false" ht="15" hidden="false" customHeight="false" outlineLevel="0" collapsed="false"/>
    <row r="71957" customFormat="false" ht="15" hidden="false" customHeight="false" outlineLevel="0" collapsed="false"/>
    <row r="71958" customFormat="false" ht="15" hidden="false" customHeight="false" outlineLevel="0" collapsed="false"/>
    <row r="71959" customFormat="false" ht="15" hidden="false" customHeight="false" outlineLevel="0" collapsed="false"/>
    <row r="71960" customFormat="false" ht="15" hidden="false" customHeight="false" outlineLevel="0" collapsed="false"/>
    <row r="71961" customFormat="false" ht="15" hidden="false" customHeight="false" outlineLevel="0" collapsed="false"/>
    <row r="71962" customFormat="false" ht="15" hidden="false" customHeight="false" outlineLevel="0" collapsed="false"/>
    <row r="71963" customFormat="false" ht="15" hidden="false" customHeight="false" outlineLevel="0" collapsed="false"/>
    <row r="71964" customFormat="false" ht="15" hidden="false" customHeight="false" outlineLevel="0" collapsed="false"/>
    <row r="71965" customFormat="false" ht="15" hidden="false" customHeight="false" outlineLevel="0" collapsed="false"/>
    <row r="71966" customFormat="false" ht="15" hidden="false" customHeight="false" outlineLevel="0" collapsed="false"/>
    <row r="71967" customFormat="false" ht="15" hidden="false" customHeight="false" outlineLevel="0" collapsed="false"/>
    <row r="71968" customFormat="false" ht="15" hidden="false" customHeight="false" outlineLevel="0" collapsed="false"/>
    <row r="71969" customFormat="false" ht="15" hidden="false" customHeight="false" outlineLevel="0" collapsed="false"/>
    <row r="71970" customFormat="false" ht="15" hidden="false" customHeight="false" outlineLevel="0" collapsed="false"/>
    <row r="71971" customFormat="false" ht="15" hidden="false" customHeight="false" outlineLevel="0" collapsed="false"/>
    <row r="71972" customFormat="false" ht="15" hidden="false" customHeight="false" outlineLevel="0" collapsed="false"/>
    <row r="71973" customFormat="false" ht="15" hidden="false" customHeight="false" outlineLevel="0" collapsed="false"/>
    <row r="71974" customFormat="false" ht="15" hidden="false" customHeight="false" outlineLevel="0" collapsed="false"/>
    <row r="71975" customFormat="false" ht="15" hidden="false" customHeight="false" outlineLevel="0" collapsed="false"/>
    <row r="71976" customFormat="false" ht="15" hidden="false" customHeight="false" outlineLevel="0" collapsed="false"/>
    <row r="71977" customFormat="false" ht="15" hidden="false" customHeight="false" outlineLevel="0" collapsed="false"/>
    <row r="71978" customFormat="false" ht="15" hidden="false" customHeight="false" outlineLevel="0" collapsed="false"/>
    <row r="71979" customFormat="false" ht="15" hidden="false" customHeight="false" outlineLevel="0" collapsed="false"/>
    <row r="71980" customFormat="false" ht="15" hidden="false" customHeight="false" outlineLevel="0" collapsed="false"/>
    <row r="71981" customFormat="false" ht="15" hidden="false" customHeight="false" outlineLevel="0" collapsed="false"/>
    <row r="71982" customFormat="false" ht="15" hidden="false" customHeight="false" outlineLevel="0" collapsed="false"/>
    <row r="71983" customFormat="false" ht="15" hidden="false" customHeight="false" outlineLevel="0" collapsed="false"/>
    <row r="71984" customFormat="false" ht="15" hidden="false" customHeight="false" outlineLevel="0" collapsed="false"/>
    <row r="71985" customFormat="false" ht="15" hidden="false" customHeight="false" outlineLevel="0" collapsed="false"/>
    <row r="71986" customFormat="false" ht="15" hidden="false" customHeight="false" outlineLevel="0" collapsed="false"/>
    <row r="71987" customFormat="false" ht="15" hidden="false" customHeight="false" outlineLevel="0" collapsed="false"/>
    <row r="71988" customFormat="false" ht="15" hidden="false" customHeight="false" outlineLevel="0" collapsed="false"/>
    <row r="71989" customFormat="false" ht="15" hidden="false" customHeight="false" outlineLevel="0" collapsed="false"/>
    <row r="71990" customFormat="false" ht="15" hidden="false" customHeight="false" outlineLevel="0" collapsed="false"/>
    <row r="71991" customFormat="false" ht="15" hidden="false" customHeight="false" outlineLevel="0" collapsed="false"/>
    <row r="71992" customFormat="false" ht="15" hidden="false" customHeight="false" outlineLevel="0" collapsed="false"/>
    <row r="71993" customFormat="false" ht="15" hidden="false" customHeight="false" outlineLevel="0" collapsed="false"/>
    <row r="71994" customFormat="false" ht="15" hidden="false" customHeight="false" outlineLevel="0" collapsed="false"/>
    <row r="71995" customFormat="false" ht="15" hidden="false" customHeight="false" outlineLevel="0" collapsed="false"/>
    <row r="71996" customFormat="false" ht="15" hidden="false" customHeight="false" outlineLevel="0" collapsed="false"/>
    <row r="71997" customFormat="false" ht="15" hidden="false" customHeight="false" outlineLevel="0" collapsed="false"/>
    <row r="71998" customFormat="false" ht="15" hidden="false" customHeight="false" outlineLevel="0" collapsed="false"/>
    <row r="71999" customFormat="false" ht="15" hidden="false" customHeight="false" outlineLevel="0" collapsed="false"/>
    <row r="72000" customFormat="false" ht="15" hidden="false" customHeight="false" outlineLevel="0" collapsed="false"/>
    <row r="72001" customFormat="false" ht="15" hidden="false" customHeight="false" outlineLevel="0" collapsed="false"/>
    <row r="72002" customFormat="false" ht="15" hidden="false" customHeight="false" outlineLevel="0" collapsed="false"/>
    <row r="72003" customFormat="false" ht="15" hidden="false" customHeight="false" outlineLevel="0" collapsed="false"/>
    <row r="72004" customFormat="false" ht="15" hidden="false" customHeight="false" outlineLevel="0" collapsed="false"/>
    <row r="72005" customFormat="false" ht="15" hidden="false" customHeight="false" outlineLevel="0" collapsed="false"/>
    <row r="72006" customFormat="false" ht="15" hidden="false" customHeight="false" outlineLevel="0" collapsed="false"/>
    <row r="72007" customFormat="false" ht="15" hidden="false" customHeight="false" outlineLevel="0" collapsed="false"/>
    <row r="72008" customFormat="false" ht="15" hidden="false" customHeight="false" outlineLevel="0" collapsed="false"/>
    <row r="72009" customFormat="false" ht="15" hidden="false" customHeight="false" outlineLevel="0" collapsed="false"/>
    <row r="72010" customFormat="false" ht="15" hidden="false" customHeight="false" outlineLevel="0" collapsed="false"/>
    <row r="72011" customFormat="false" ht="15" hidden="false" customHeight="false" outlineLevel="0" collapsed="false"/>
    <row r="72012" customFormat="false" ht="15" hidden="false" customHeight="false" outlineLevel="0" collapsed="false"/>
    <row r="72013" customFormat="false" ht="15" hidden="false" customHeight="false" outlineLevel="0" collapsed="false"/>
    <row r="72014" customFormat="false" ht="15" hidden="false" customHeight="false" outlineLevel="0" collapsed="false"/>
    <row r="72015" customFormat="false" ht="15" hidden="false" customHeight="false" outlineLevel="0" collapsed="false"/>
    <row r="72016" customFormat="false" ht="15" hidden="false" customHeight="false" outlineLevel="0" collapsed="false"/>
    <row r="72017" customFormat="false" ht="15" hidden="false" customHeight="false" outlineLevel="0" collapsed="false"/>
    <row r="72018" customFormat="false" ht="15" hidden="false" customHeight="false" outlineLevel="0" collapsed="false"/>
    <row r="72019" customFormat="false" ht="15" hidden="false" customHeight="false" outlineLevel="0" collapsed="false"/>
    <row r="72020" customFormat="false" ht="15" hidden="false" customHeight="false" outlineLevel="0" collapsed="false"/>
    <row r="72021" customFormat="false" ht="15" hidden="false" customHeight="false" outlineLevel="0" collapsed="false"/>
    <row r="72022" customFormat="false" ht="15" hidden="false" customHeight="false" outlineLevel="0" collapsed="false"/>
    <row r="72023" customFormat="false" ht="15" hidden="false" customHeight="false" outlineLevel="0" collapsed="false"/>
    <row r="72024" customFormat="false" ht="15" hidden="false" customHeight="false" outlineLevel="0" collapsed="false"/>
    <row r="72025" customFormat="false" ht="15" hidden="false" customHeight="false" outlineLevel="0" collapsed="false"/>
    <row r="72026" customFormat="false" ht="15" hidden="false" customHeight="false" outlineLevel="0" collapsed="false"/>
    <row r="72027" customFormat="false" ht="15" hidden="false" customHeight="false" outlineLevel="0" collapsed="false"/>
    <row r="72028" customFormat="false" ht="15" hidden="false" customHeight="false" outlineLevel="0" collapsed="false"/>
    <row r="72029" customFormat="false" ht="15" hidden="false" customHeight="false" outlineLevel="0" collapsed="false"/>
    <row r="72030" customFormat="false" ht="15" hidden="false" customHeight="false" outlineLevel="0" collapsed="false"/>
    <row r="72031" customFormat="false" ht="15" hidden="false" customHeight="false" outlineLevel="0" collapsed="false"/>
    <row r="72032" customFormat="false" ht="15" hidden="false" customHeight="false" outlineLevel="0" collapsed="false"/>
    <row r="72033" customFormat="false" ht="15" hidden="false" customHeight="false" outlineLevel="0" collapsed="false"/>
    <row r="72034" customFormat="false" ht="15" hidden="false" customHeight="false" outlineLevel="0" collapsed="false"/>
    <row r="72035" customFormat="false" ht="15" hidden="false" customHeight="false" outlineLevel="0" collapsed="false"/>
    <row r="72036" customFormat="false" ht="15" hidden="false" customHeight="false" outlineLevel="0" collapsed="false"/>
    <row r="72037" customFormat="false" ht="15" hidden="false" customHeight="false" outlineLevel="0" collapsed="false"/>
    <row r="72038" customFormat="false" ht="15" hidden="false" customHeight="false" outlineLevel="0" collapsed="false"/>
    <row r="72039" customFormat="false" ht="15" hidden="false" customHeight="false" outlineLevel="0" collapsed="false"/>
    <row r="72040" customFormat="false" ht="15" hidden="false" customHeight="false" outlineLevel="0" collapsed="false"/>
    <row r="72041" customFormat="false" ht="15" hidden="false" customHeight="false" outlineLevel="0" collapsed="false"/>
    <row r="72042" customFormat="false" ht="15" hidden="false" customHeight="false" outlineLevel="0" collapsed="false"/>
    <row r="72043" customFormat="false" ht="15" hidden="false" customHeight="false" outlineLevel="0" collapsed="false"/>
    <row r="72044" customFormat="false" ht="15" hidden="false" customHeight="false" outlineLevel="0" collapsed="false"/>
    <row r="72045" customFormat="false" ht="15" hidden="false" customHeight="false" outlineLevel="0" collapsed="false"/>
    <row r="72046" customFormat="false" ht="15" hidden="false" customHeight="false" outlineLevel="0" collapsed="false"/>
    <row r="72047" customFormat="false" ht="15" hidden="false" customHeight="false" outlineLevel="0" collapsed="false"/>
    <row r="72048" customFormat="false" ht="15" hidden="false" customHeight="false" outlineLevel="0" collapsed="false"/>
    <row r="72049" customFormat="false" ht="15" hidden="false" customHeight="false" outlineLevel="0" collapsed="false"/>
    <row r="72050" customFormat="false" ht="15" hidden="false" customHeight="false" outlineLevel="0" collapsed="false"/>
    <row r="72051" customFormat="false" ht="15" hidden="false" customHeight="false" outlineLevel="0" collapsed="false"/>
    <row r="72052" customFormat="false" ht="15" hidden="false" customHeight="false" outlineLevel="0" collapsed="false"/>
    <row r="72053" customFormat="false" ht="15" hidden="false" customHeight="false" outlineLevel="0" collapsed="false"/>
    <row r="72054" customFormat="false" ht="15" hidden="false" customHeight="false" outlineLevel="0" collapsed="false"/>
    <row r="72055" customFormat="false" ht="15" hidden="false" customHeight="false" outlineLevel="0" collapsed="false"/>
    <row r="72056" customFormat="false" ht="15" hidden="false" customHeight="false" outlineLevel="0" collapsed="false"/>
    <row r="72057" customFormat="false" ht="15" hidden="false" customHeight="false" outlineLevel="0" collapsed="false"/>
    <row r="72058" customFormat="false" ht="15" hidden="false" customHeight="false" outlineLevel="0" collapsed="false"/>
    <row r="72059" customFormat="false" ht="15" hidden="false" customHeight="false" outlineLevel="0" collapsed="false"/>
    <row r="72060" customFormat="false" ht="15" hidden="false" customHeight="false" outlineLevel="0" collapsed="false"/>
    <row r="72061" customFormat="false" ht="15" hidden="false" customHeight="false" outlineLevel="0" collapsed="false"/>
    <row r="72062" customFormat="false" ht="15" hidden="false" customHeight="false" outlineLevel="0" collapsed="false"/>
    <row r="72063" customFormat="false" ht="15" hidden="false" customHeight="false" outlineLevel="0" collapsed="false"/>
    <row r="72064" customFormat="false" ht="15" hidden="false" customHeight="false" outlineLevel="0" collapsed="false"/>
    <row r="72065" customFormat="false" ht="15" hidden="false" customHeight="false" outlineLevel="0" collapsed="false"/>
    <row r="72066" customFormat="false" ht="15" hidden="false" customHeight="false" outlineLevel="0" collapsed="false"/>
    <row r="72067" customFormat="false" ht="15" hidden="false" customHeight="false" outlineLevel="0" collapsed="false"/>
    <row r="72068" customFormat="false" ht="15" hidden="false" customHeight="false" outlineLevel="0" collapsed="false"/>
    <row r="72069" customFormat="false" ht="15" hidden="false" customHeight="false" outlineLevel="0" collapsed="false"/>
    <row r="72070" customFormat="false" ht="15" hidden="false" customHeight="false" outlineLevel="0" collapsed="false"/>
    <row r="72071" customFormat="false" ht="15" hidden="false" customHeight="false" outlineLevel="0" collapsed="false"/>
    <row r="72072" customFormat="false" ht="15" hidden="false" customHeight="false" outlineLevel="0" collapsed="false"/>
    <row r="72073" customFormat="false" ht="15" hidden="false" customHeight="false" outlineLevel="0" collapsed="false"/>
    <row r="72074" customFormat="false" ht="15" hidden="false" customHeight="false" outlineLevel="0" collapsed="false"/>
    <row r="72075" customFormat="false" ht="15" hidden="false" customHeight="false" outlineLevel="0" collapsed="false"/>
    <row r="72076" customFormat="false" ht="15" hidden="false" customHeight="false" outlineLevel="0" collapsed="false"/>
    <row r="72077" customFormat="false" ht="15" hidden="false" customHeight="false" outlineLevel="0" collapsed="false"/>
    <row r="72078" customFormat="false" ht="15" hidden="false" customHeight="false" outlineLevel="0" collapsed="false"/>
    <row r="72079" customFormat="false" ht="15" hidden="false" customHeight="false" outlineLevel="0" collapsed="false"/>
    <row r="72080" customFormat="false" ht="15" hidden="false" customHeight="false" outlineLevel="0" collapsed="false"/>
    <row r="72081" customFormat="false" ht="15" hidden="false" customHeight="false" outlineLevel="0" collapsed="false"/>
    <row r="72082" customFormat="false" ht="15" hidden="false" customHeight="false" outlineLevel="0" collapsed="false"/>
    <row r="72083" customFormat="false" ht="15" hidden="false" customHeight="false" outlineLevel="0" collapsed="false"/>
    <row r="72084" customFormat="false" ht="15" hidden="false" customHeight="false" outlineLevel="0" collapsed="false"/>
    <row r="72085" customFormat="false" ht="15" hidden="false" customHeight="false" outlineLevel="0" collapsed="false"/>
    <row r="72086" customFormat="false" ht="15" hidden="false" customHeight="false" outlineLevel="0" collapsed="false"/>
    <row r="72087" customFormat="false" ht="15" hidden="false" customHeight="false" outlineLevel="0" collapsed="false"/>
    <row r="72088" customFormat="false" ht="15" hidden="false" customHeight="false" outlineLevel="0" collapsed="false"/>
    <row r="72089" customFormat="false" ht="15" hidden="false" customHeight="false" outlineLevel="0" collapsed="false"/>
    <row r="72090" customFormat="false" ht="15" hidden="false" customHeight="false" outlineLevel="0" collapsed="false"/>
    <row r="72091" customFormat="false" ht="15" hidden="false" customHeight="false" outlineLevel="0" collapsed="false"/>
    <row r="72092" customFormat="false" ht="15" hidden="false" customHeight="false" outlineLevel="0" collapsed="false"/>
    <row r="72093" customFormat="false" ht="15" hidden="false" customHeight="false" outlineLevel="0" collapsed="false"/>
    <row r="72094" customFormat="false" ht="15" hidden="false" customHeight="false" outlineLevel="0" collapsed="false"/>
    <row r="72095" customFormat="false" ht="15" hidden="false" customHeight="false" outlineLevel="0" collapsed="false"/>
    <row r="72096" customFormat="false" ht="15" hidden="false" customHeight="false" outlineLevel="0" collapsed="false"/>
    <row r="72097" customFormat="false" ht="15" hidden="false" customHeight="false" outlineLevel="0" collapsed="false"/>
    <row r="72098" customFormat="false" ht="15" hidden="false" customHeight="false" outlineLevel="0" collapsed="false"/>
    <row r="72099" customFormat="false" ht="15" hidden="false" customHeight="false" outlineLevel="0" collapsed="false"/>
    <row r="72100" customFormat="false" ht="15" hidden="false" customHeight="false" outlineLevel="0" collapsed="false"/>
    <row r="72101" customFormat="false" ht="15" hidden="false" customHeight="false" outlineLevel="0" collapsed="false"/>
    <row r="72102" customFormat="false" ht="15" hidden="false" customHeight="false" outlineLevel="0" collapsed="false"/>
    <row r="72103" customFormat="false" ht="15" hidden="false" customHeight="false" outlineLevel="0" collapsed="false"/>
    <row r="72104" customFormat="false" ht="15" hidden="false" customHeight="false" outlineLevel="0" collapsed="false"/>
    <row r="72105" customFormat="false" ht="15" hidden="false" customHeight="false" outlineLevel="0" collapsed="false"/>
    <row r="72106" customFormat="false" ht="15" hidden="false" customHeight="false" outlineLevel="0" collapsed="false"/>
    <row r="72107" customFormat="false" ht="15" hidden="false" customHeight="false" outlineLevel="0" collapsed="false"/>
    <row r="72108" customFormat="false" ht="15" hidden="false" customHeight="false" outlineLevel="0" collapsed="false"/>
    <row r="72109" customFormat="false" ht="15" hidden="false" customHeight="false" outlineLevel="0" collapsed="false"/>
    <row r="72110" customFormat="false" ht="15" hidden="false" customHeight="false" outlineLevel="0" collapsed="false"/>
    <row r="72111" customFormat="false" ht="15" hidden="false" customHeight="false" outlineLevel="0" collapsed="false"/>
    <row r="72112" customFormat="false" ht="15" hidden="false" customHeight="false" outlineLevel="0" collapsed="false"/>
    <row r="72113" customFormat="false" ht="15" hidden="false" customHeight="false" outlineLevel="0" collapsed="false"/>
    <row r="72114" customFormat="false" ht="15" hidden="false" customHeight="false" outlineLevel="0" collapsed="false"/>
    <row r="72115" customFormat="false" ht="15" hidden="false" customHeight="false" outlineLevel="0" collapsed="false"/>
    <row r="72116" customFormat="false" ht="15" hidden="false" customHeight="false" outlineLevel="0" collapsed="false"/>
    <row r="72117" customFormat="false" ht="15" hidden="false" customHeight="false" outlineLevel="0" collapsed="false"/>
    <row r="72118" customFormat="false" ht="15" hidden="false" customHeight="false" outlineLevel="0" collapsed="false"/>
    <row r="72119" customFormat="false" ht="15" hidden="false" customHeight="false" outlineLevel="0" collapsed="false"/>
    <row r="72120" customFormat="false" ht="15" hidden="false" customHeight="false" outlineLevel="0" collapsed="false"/>
    <row r="72121" customFormat="false" ht="15" hidden="false" customHeight="false" outlineLevel="0" collapsed="false"/>
    <row r="72122" customFormat="false" ht="15" hidden="false" customHeight="false" outlineLevel="0" collapsed="false"/>
    <row r="72123" customFormat="false" ht="15" hidden="false" customHeight="false" outlineLevel="0" collapsed="false"/>
    <row r="72124" customFormat="false" ht="15" hidden="false" customHeight="false" outlineLevel="0" collapsed="false"/>
    <row r="72125" customFormat="false" ht="15" hidden="false" customHeight="false" outlineLevel="0" collapsed="false"/>
    <row r="72126" customFormat="false" ht="15" hidden="false" customHeight="false" outlineLevel="0" collapsed="false"/>
    <row r="72127" customFormat="false" ht="15" hidden="false" customHeight="false" outlineLevel="0" collapsed="false"/>
    <row r="72128" customFormat="false" ht="15" hidden="false" customHeight="false" outlineLevel="0" collapsed="false"/>
    <row r="72129" customFormat="false" ht="15" hidden="false" customHeight="false" outlineLevel="0" collapsed="false"/>
    <row r="72130" customFormat="false" ht="15" hidden="false" customHeight="false" outlineLevel="0" collapsed="false"/>
    <row r="72131" customFormat="false" ht="15" hidden="false" customHeight="false" outlineLevel="0" collapsed="false"/>
    <row r="72132" customFormat="false" ht="15" hidden="false" customHeight="false" outlineLevel="0" collapsed="false"/>
    <row r="72133" customFormat="false" ht="15" hidden="false" customHeight="false" outlineLevel="0" collapsed="false"/>
    <row r="72134" customFormat="false" ht="15" hidden="false" customHeight="false" outlineLevel="0" collapsed="false"/>
    <row r="72135" customFormat="false" ht="15" hidden="false" customHeight="false" outlineLevel="0" collapsed="false"/>
    <row r="72136" customFormat="false" ht="15" hidden="false" customHeight="false" outlineLevel="0" collapsed="false"/>
    <row r="72137" customFormat="false" ht="15" hidden="false" customHeight="false" outlineLevel="0" collapsed="false"/>
    <row r="72138" customFormat="false" ht="15" hidden="false" customHeight="false" outlineLevel="0" collapsed="false"/>
    <row r="72139" customFormat="false" ht="15" hidden="false" customHeight="false" outlineLevel="0" collapsed="false"/>
    <row r="72140" customFormat="false" ht="15" hidden="false" customHeight="false" outlineLevel="0" collapsed="false"/>
    <row r="72141" customFormat="false" ht="15" hidden="false" customHeight="false" outlineLevel="0" collapsed="false"/>
    <row r="72142" customFormat="false" ht="15" hidden="false" customHeight="false" outlineLevel="0" collapsed="false"/>
    <row r="72143" customFormat="false" ht="15" hidden="false" customHeight="false" outlineLevel="0" collapsed="false"/>
    <row r="72144" customFormat="false" ht="15" hidden="false" customHeight="false" outlineLevel="0" collapsed="false"/>
    <row r="72145" customFormat="false" ht="15" hidden="false" customHeight="false" outlineLevel="0" collapsed="false"/>
    <row r="72146" customFormat="false" ht="15" hidden="false" customHeight="false" outlineLevel="0" collapsed="false"/>
    <row r="72147" customFormat="false" ht="15" hidden="false" customHeight="false" outlineLevel="0" collapsed="false"/>
    <row r="72148" customFormat="false" ht="15" hidden="false" customHeight="false" outlineLevel="0" collapsed="false"/>
    <row r="72149" customFormat="false" ht="15" hidden="false" customHeight="false" outlineLevel="0" collapsed="false"/>
    <row r="72150" customFormat="false" ht="15" hidden="false" customHeight="false" outlineLevel="0" collapsed="false"/>
    <row r="72151" customFormat="false" ht="15" hidden="false" customHeight="false" outlineLevel="0" collapsed="false"/>
    <row r="72152" customFormat="false" ht="15" hidden="false" customHeight="false" outlineLevel="0" collapsed="false"/>
    <row r="72153" customFormat="false" ht="15" hidden="false" customHeight="false" outlineLevel="0" collapsed="false"/>
    <row r="72154" customFormat="false" ht="15" hidden="false" customHeight="false" outlineLevel="0" collapsed="false"/>
    <row r="72155" customFormat="false" ht="15" hidden="false" customHeight="false" outlineLevel="0" collapsed="false"/>
    <row r="72156" customFormat="false" ht="15" hidden="false" customHeight="false" outlineLevel="0" collapsed="false"/>
    <row r="72157" customFormat="false" ht="15" hidden="false" customHeight="false" outlineLevel="0" collapsed="false"/>
    <row r="72158" customFormat="false" ht="15" hidden="false" customHeight="false" outlineLevel="0" collapsed="false"/>
    <row r="72159" customFormat="false" ht="15" hidden="false" customHeight="false" outlineLevel="0" collapsed="false"/>
    <row r="72160" customFormat="false" ht="15" hidden="false" customHeight="false" outlineLevel="0" collapsed="false"/>
    <row r="72161" customFormat="false" ht="15" hidden="false" customHeight="false" outlineLevel="0" collapsed="false"/>
    <row r="72162" customFormat="false" ht="15" hidden="false" customHeight="false" outlineLevel="0" collapsed="false"/>
    <row r="72163" customFormat="false" ht="15" hidden="false" customHeight="false" outlineLevel="0" collapsed="false"/>
    <row r="72164" customFormat="false" ht="15" hidden="false" customHeight="false" outlineLevel="0" collapsed="false"/>
    <row r="72165" customFormat="false" ht="15" hidden="false" customHeight="false" outlineLevel="0" collapsed="false"/>
    <row r="72166" customFormat="false" ht="15" hidden="false" customHeight="false" outlineLevel="0" collapsed="false"/>
    <row r="72167" customFormat="false" ht="15" hidden="false" customHeight="false" outlineLevel="0" collapsed="false"/>
    <row r="72168" customFormat="false" ht="15" hidden="false" customHeight="false" outlineLevel="0" collapsed="false"/>
    <row r="72169" customFormat="false" ht="15" hidden="false" customHeight="false" outlineLevel="0" collapsed="false"/>
    <row r="72170" customFormat="false" ht="15" hidden="false" customHeight="false" outlineLevel="0" collapsed="false"/>
    <row r="72171" customFormat="false" ht="15" hidden="false" customHeight="false" outlineLevel="0" collapsed="false"/>
    <row r="72172" customFormat="false" ht="15" hidden="false" customHeight="false" outlineLevel="0" collapsed="false"/>
    <row r="72173" customFormat="false" ht="15" hidden="false" customHeight="false" outlineLevel="0" collapsed="false"/>
    <row r="72174" customFormat="false" ht="15" hidden="false" customHeight="false" outlineLevel="0" collapsed="false"/>
    <row r="72175" customFormat="false" ht="15" hidden="false" customHeight="false" outlineLevel="0" collapsed="false"/>
    <row r="72176" customFormat="false" ht="15" hidden="false" customHeight="false" outlineLevel="0" collapsed="false"/>
    <row r="72177" customFormat="false" ht="15" hidden="false" customHeight="false" outlineLevel="0" collapsed="false"/>
    <row r="72178" customFormat="false" ht="15" hidden="false" customHeight="false" outlineLevel="0" collapsed="false"/>
    <row r="72179" customFormat="false" ht="15" hidden="false" customHeight="false" outlineLevel="0" collapsed="false"/>
    <row r="72180" customFormat="false" ht="15" hidden="false" customHeight="false" outlineLevel="0" collapsed="false"/>
    <row r="72181" customFormat="false" ht="15" hidden="false" customHeight="false" outlineLevel="0" collapsed="false"/>
    <row r="72182" customFormat="false" ht="15" hidden="false" customHeight="false" outlineLevel="0" collapsed="false"/>
    <row r="72183" customFormat="false" ht="15" hidden="false" customHeight="false" outlineLevel="0" collapsed="false"/>
    <row r="72184" customFormat="false" ht="15" hidden="false" customHeight="false" outlineLevel="0" collapsed="false"/>
    <row r="72185" customFormat="false" ht="15" hidden="false" customHeight="false" outlineLevel="0" collapsed="false"/>
    <row r="72186" customFormat="false" ht="15" hidden="false" customHeight="false" outlineLevel="0" collapsed="false"/>
    <row r="72187" customFormat="false" ht="15" hidden="false" customHeight="false" outlineLevel="0" collapsed="false"/>
    <row r="72188" customFormat="false" ht="15" hidden="false" customHeight="false" outlineLevel="0" collapsed="false"/>
    <row r="72189" customFormat="false" ht="15" hidden="false" customHeight="false" outlineLevel="0" collapsed="false"/>
    <row r="72190" customFormat="false" ht="15" hidden="false" customHeight="false" outlineLevel="0" collapsed="false"/>
    <row r="72191" customFormat="false" ht="15" hidden="false" customHeight="false" outlineLevel="0" collapsed="false"/>
    <row r="72192" customFormat="false" ht="15" hidden="false" customHeight="false" outlineLevel="0" collapsed="false"/>
    <row r="72193" customFormat="false" ht="15" hidden="false" customHeight="false" outlineLevel="0" collapsed="false"/>
    <row r="72194" customFormat="false" ht="15" hidden="false" customHeight="false" outlineLevel="0" collapsed="false"/>
    <row r="72195" customFormat="false" ht="15" hidden="false" customHeight="false" outlineLevel="0" collapsed="false"/>
    <row r="72196" customFormat="false" ht="15" hidden="false" customHeight="false" outlineLevel="0" collapsed="false"/>
    <row r="72197" customFormat="false" ht="15" hidden="false" customHeight="false" outlineLevel="0" collapsed="false"/>
    <row r="72198" customFormat="false" ht="15" hidden="false" customHeight="false" outlineLevel="0" collapsed="false"/>
    <row r="72199" customFormat="false" ht="15" hidden="false" customHeight="false" outlineLevel="0" collapsed="false"/>
    <row r="72200" customFormat="false" ht="15" hidden="false" customHeight="false" outlineLevel="0" collapsed="false"/>
    <row r="72201" customFormat="false" ht="15" hidden="false" customHeight="false" outlineLevel="0" collapsed="false"/>
    <row r="72202" customFormat="false" ht="15" hidden="false" customHeight="false" outlineLevel="0" collapsed="false"/>
    <row r="72203" customFormat="false" ht="15" hidden="false" customHeight="false" outlineLevel="0" collapsed="false"/>
    <row r="72204" customFormat="false" ht="15" hidden="false" customHeight="false" outlineLevel="0" collapsed="false"/>
    <row r="72205" customFormat="false" ht="15" hidden="false" customHeight="false" outlineLevel="0" collapsed="false"/>
    <row r="72206" customFormat="false" ht="15" hidden="false" customHeight="false" outlineLevel="0" collapsed="false"/>
    <row r="72207" customFormat="false" ht="15" hidden="false" customHeight="false" outlineLevel="0" collapsed="false"/>
    <row r="72208" customFormat="false" ht="15" hidden="false" customHeight="false" outlineLevel="0" collapsed="false"/>
    <row r="72209" customFormat="false" ht="15" hidden="false" customHeight="false" outlineLevel="0" collapsed="false"/>
    <row r="72210" customFormat="false" ht="15" hidden="false" customHeight="false" outlineLevel="0" collapsed="false"/>
    <row r="72211" customFormat="false" ht="15" hidden="false" customHeight="false" outlineLevel="0" collapsed="false"/>
    <row r="72212" customFormat="false" ht="15" hidden="false" customHeight="false" outlineLevel="0" collapsed="false"/>
    <row r="72213" customFormat="false" ht="15" hidden="false" customHeight="false" outlineLevel="0" collapsed="false"/>
    <row r="72214" customFormat="false" ht="15" hidden="false" customHeight="false" outlineLevel="0" collapsed="false"/>
    <row r="72215" customFormat="false" ht="15" hidden="false" customHeight="false" outlineLevel="0" collapsed="false"/>
    <row r="72216" customFormat="false" ht="15" hidden="false" customHeight="false" outlineLevel="0" collapsed="false"/>
    <row r="72217" customFormat="false" ht="15" hidden="false" customHeight="false" outlineLevel="0" collapsed="false"/>
    <row r="72218" customFormat="false" ht="15" hidden="false" customHeight="false" outlineLevel="0" collapsed="false"/>
    <row r="72219" customFormat="false" ht="15" hidden="false" customHeight="false" outlineLevel="0" collapsed="false"/>
    <row r="72220" customFormat="false" ht="15" hidden="false" customHeight="false" outlineLevel="0" collapsed="false"/>
    <row r="72221" customFormat="false" ht="15" hidden="false" customHeight="false" outlineLevel="0" collapsed="false"/>
    <row r="72222" customFormat="false" ht="15" hidden="false" customHeight="false" outlineLevel="0" collapsed="false"/>
    <row r="72223" customFormat="false" ht="15" hidden="false" customHeight="false" outlineLevel="0" collapsed="false"/>
    <row r="72224" customFormat="false" ht="15" hidden="false" customHeight="false" outlineLevel="0" collapsed="false"/>
    <row r="72225" customFormat="false" ht="15" hidden="false" customHeight="false" outlineLevel="0" collapsed="false"/>
    <row r="72226" customFormat="false" ht="15" hidden="false" customHeight="false" outlineLevel="0" collapsed="false"/>
    <row r="72227" customFormat="false" ht="15" hidden="false" customHeight="false" outlineLevel="0" collapsed="false"/>
    <row r="72228" customFormat="false" ht="15" hidden="false" customHeight="false" outlineLevel="0" collapsed="false"/>
    <row r="72229" customFormat="false" ht="15" hidden="false" customHeight="false" outlineLevel="0" collapsed="false"/>
    <row r="72230" customFormat="false" ht="15" hidden="false" customHeight="false" outlineLevel="0" collapsed="false"/>
    <row r="72231" customFormat="false" ht="15" hidden="false" customHeight="false" outlineLevel="0" collapsed="false"/>
    <row r="72232" customFormat="false" ht="15" hidden="false" customHeight="false" outlineLevel="0" collapsed="false"/>
    <row r="72233" customFormat="false" ht="15" hidden="false" customHeight="false" outlineLevel="0" collapsed="false"/>
    <row r="72234" customFormat="false" ht="15" hidden="false" customHeight="false" outlineLevel="0" collapsed="false"/>
    <row r="72235" customFormat="false" ht="15" hidden="false" customHeight="false" outlineLevel="0" collapsed="false"/>
    <row r="72236" customFormat="false" ht="15" hidden="false" customHeight="false" outlineLevel="0" collapsed="false"/>
    <row r="72237" customFormat="false" ht="15" hidden="false" customHeight="false" outlineLevel="0" collapsed="false"/>
    <row r="72238" customFormat="false" ht="15" hidden="false" customHeight="false" outlineLevel="0" collapsed="false"/>
    <row r="72239" customFormat="false" ht="15" hidden="false" customHeight="false" outlineLevel="0" collapsed="false"/>
    <row r="72240" customFormat="false" ht="15" hidden="false" customHeight="false" outlineLevel="0" collapsed="false"/>
    <row r="72241" customFormat="false" ht="15" hidden="false" customHeight="false" outlineLevel="0" collapsed="false"/>
    <row r="72242" customFormat="false" ht="15" hidden="false" customHeight="false" outlineLevel="0" collapsed="false"/>
    <row r="72243" customFormat="false" ht="15" hidden="false" customHeight="false" outlineLevel="0" collapsed="false"/>
    <row r="72244" customFormat="false" ht="15" hidden="false" customHeight="false" outlineLevel="0" collapsed="false"/>
    <row r="72245" customFormat="false" ht="15" hidden="false" customHeight="false" outlineLevel="0" collapsed="false"/>
    <row r="72246" customFormat="false" ht="15" hidden="false" customHeight="false" outlineLevel="0" collapsed="false"/>
    <row r="72247" customFormat="false" ht="15" hidden="false" customHeight="false" outlineLevel="0" collapsed="false"/>
    <row r="72248" customFormat="false" ht="15" hidden="false" customHeight="false" outlineLevel="0" collapsed="false"/>
    <row r="72249" customFormat="false" ht="15" hidden="false" customHeight="false" outlineLevel="0" collapsed="false"/>
    <row r="72250" customFormat="false" ht="15" hidden="false" customHeight="false" outlineLevel="0" collapsed="false"/>
    <row r="72251" customFormat="false" ht="15" hidden="false" customHeight="false" outlineLevel="0" collapsed="false"/>
    <row r="72252" customFormat="false" ht="15" hidden="false" customHeight="false" outlineLevel="0" collapsed="false"/>
    <row r="72253" customFormat="false" ht="15" hidden="false" customHeight="false" outlineLevel="0" collapsed="false"/>
    <row r="72254" customFormat="false" ht="15" hidden="false" customHeight="false" outlineLevel="0" collapsed="false"/>
    <row r="72255" customFormat="false" ht="15" hidden="false" customHeight="false" outlineLevel="0" collapsed="false"/>
    <row r="72256" customFormat="false" ht="15" hidden="false" customHeight="false" outlineLevel="0" collapsed="false"/>
    <row r="72257" customFormat="false" ht="15" hidden="false" customHeight="false" outlineLevel="0" collapsed="false"/>
    <row r="72258" customFormat="false" ht="15" hidden="false" customHeight="false" outlineLevel="0" collapsed="false"/>
    <row r="72259" customFormat="false" ht="15" hidden="false" customHeight="false" outlineLevel="0" collapsed="false"/>
    <row r="72260" customFormat="false" ht="15" hidden="false" customHeight="false" outlineLevel="0" collapsed="false"/>
    <row r="72261" customFormat="false" ht="15" hidden="false" customHeight="false" outlineLevel="0" collapsed="false"/>
    <row r="72262" customFormat="false" ht="15" hidden="false" customHeight="false" outlineLevel="0" collapsed="false"/>
    <row r="72263" customFormat="false" ht="15" hidden="false" customHeight="false" outlineLevel="0" collapsed="false"/>
    <row r="72264" customFormat="false" ht="15" hidden="false" customHeight="false" outlineLevel="0" collapsed="false"/>
    <row r="72265" customFormat="false" ht="15" hidden="false" customHeight="false" outlineLevel="0" collapsed="false"/>
    <row r="72266" customFormat="false" ht="15" hidden="false" customHeight="false" outlineLevel="0" collapsed="false"/>
    <row r="72267" customFormat="false" ht="15" hidden="false" customHeight="false" outlineLevel="0" collapsed="false"/>
    <row r="72268" customFormat="false" ht="15" hidden="false" customHeight="false" outlineLevel="0" collapsed="false"/>
    <row r="72269" customFormat="false" ht="15" hidden="false" customHeight="false" outlineLevel="0" collapsed="false"/>
    <row r="72270" customFormat="false" ht="15" hidden="false" customHeight="false" outlineLevel="0" collapsed="false"/>
    <row r="72271" customFormat="false" ht="15" hidden="false" customHeight="false" outlineLevel="0" collapsed="false"/>
    <row r="72272" customFormat="false" ht="15" hidden="false" customHeight="false" outlineLevel="0" collapsed="false"/>
    <row r="72273" customFormat="false" ht="15" hidden="false" customHeight="false" outlineLevel="0" collapsed="false"/>
    <row r="72274" customFormat="false" ht="15" hidden="false" customHeight="false" outlineLevel="0" collapsed="false"/>
    <row r="72275" customFormat="false" ht="15" hidden="false" customHeight="false" outlineLevel="0" collapsed="false"/>
    <row r="72276" customFormat="false" ht="15" hidden="false" customHeight="false" outlineLevel="0" collapsed="false"/>
    <row r="72277" customFormat="false" ht="15" hidden="false" customHeight="false" outlineLevel="0" collapsed="false"/>
    <row r="72278" customFormat="false" ht="15" hidden="false" customHeight="false" outlineLevel="0" collapsed="false"/>
    <row r="72279" customFormat="false" ht="15" hidden="false" customHeight="false" outlineLevel="0" collapsed="false"/>
    <row r="72280" customFormat="false" ht="15" hidden="false" customHeight="false" outlineLevel="0" collapsed="false"/>
    <row r="72281" customFormat="false" ht="15" hidden="false" customHeight="false" outlineLevel="0" collapsed="false"/>
    <row r="72282" customFormat="false" ht="15" hidden="false" customHeight="false" outlineLevel="0" collapsed="false"/>
    <row r="72283" customFormat="false" ht="15" hidden="false" customHeight="false" outlineLevel="0" collapsed="false"/>
    <row r="72284" customFormat="false" ht="15" hidden="false" customHeight="false" outlineLevel="0" collapsed="false"/>
    <row r="72285" customFormat="false" ht="15" hidden="false" customHeight="false" outlineLevel="0" collapsed="false"/>
    <row r="72286" customFormat="false" ht="15" hidden="false" customHeight="false" outlineLevel="0" collapsed="false"/>
    <row r="72287" customFormat="false" ht="15" hidden="false" customHeight="false" outlineLevel="0" collapsed="false"/>
    <row r="72288" customFormat="false" ht="15" hidden="false" customHeight="false" outlineLevel="0" collapsed="false"/>
    <row r="72289" customFormat="false" ht="15" hidden="false" customHeight="false" outlineLevel="0" collapsed="false"/>
    <row r="72290" customFormat="false" ht="15" hidden="false" customHeight="false" outlineLevel="0" collapsed="false"/>
    <row r="72291" customFormat="false" ht="15" hidden="false" customHeight="false" outlineLevel="0" collapsed="false"/>
    <row r="72292" customFormat="false" ht="15" hidden="false" customHeight="false" outlineLevel="0" collapsed="false"/>
    <row r="72293" customFormat="false" ht="15" hidden="false" customHeight="false" outlineLevel="0" collapsed="false"/>
    <row r="72294" customFormat="false" ht="15" hidden="false" customHeight="false" outlineLevel="0" collapsed="false"/>
    <row r="72295" customFormat="false" ht="15" hidden="false" customHeight="false" outlineLevel="0" collapsed="false"/>
    <row r="72296" customFormat="false" ht="15" hidden="false" customHeight="false" outlineLevel="0" collapsed="false"/>
    <row r="72297" customFormat="false" ht="15" hidden="false" customHeight="false" outlineLevel="0" collapsed="false"/>
    <row r="72298" customFormat="false" ht="15" hidden="false" customHeight="false" outlineLevel="0" collapsed="false"/>
    <row r="72299" customFormat="false" ht="15" hidden="false" customHeight="false" outlineLevel="0" collapsed="false"/>
    <row r="72300" customFormat="false" ht="15" hidden="false" customHeight="false" outlineLevel="0" collapsed="false"/>
    <row r="72301" customFormat="false" ht="15" hidden="false" customHeight="false" outlineLevel="0" collapsed="false"/>
    <row r="72302" customFormat="false" ht="15" hidden="false" customHeight="false" outlineLevel="0" collapsed="false"/>
    <row r="72303" customFormat="false" ht="15" hidden="false" customHeight="false" outlineLevel="0" collapsed="false"/>
    <row r="72304" customFormat="false" ht="15" hidden="false" customHeight="false" outlineLevel="0" collapsed="false"/>
    <row r="72305" customFormat="false" ht="15" hidden="false" customHeight="false" outlineLevel="0" collapsed="false"/>
    <row r="72306" customFormat="false" ht="15" hidden="false" customHeight="false" outlineLevel="0" collapsed="false"/>
    <row r="72307" customFormat="false" ht="15" hidden="false" customHeight="false" outlineLevel="0" collapsed="false"/>
    <row r="72308" customFormat="false" ht="15" hidden="false" customHeight="false" outlineLevel="0" collapsed="false"/>
    <row r="72309" customFormat="false" ht="15" hidden="false" customHeight="false" outlineLevel="0" collapsed="false"/>
    <row r="72310" customFormat="false" ht="15" hidden="false" customHeight="false" outlineLevel="0" collapsed="false"/>
    <row r="72311" customFormat="false" ht="15" hidden="false" customHeight="false" outlineLevel="0" collapsed="false"/>
    <row r="72312" customFormat="false" ht="15" hidden="false" customHeight="false" outlineLevel="0" collapsed="false"/>
    <row r="72313" customFormat="false" ht="15" hidden="false" customHeight="false" outlineLevel="0" collapsed="false"/>
    <row r="72314" customFormat="false" ht="15" hidden="false" customHeight="false" outlineLevel="0" collapsed="false"/>
    <row r="72315" customFormat="false" ht="15" hidden="false" customHeight="false" outlineLevel="0" collapsed="false"/>
    <row r="72316" customFormat="false" ht="15" hidden="false" customHeight="false" outlineLevel="0" collapsed="false"/>
    <row r="72317" customFormat="false" ht="15" hidden="false" customHeight="false" outlineLevel="0" collapsed="false"/>
    <row r="72318" customFormat="false" ht="15" hidden="false" customHeight="false" outlineLevel="0" collapsed="false"/>
    <row r="72319" customFormat="false" ht="15" hidden="false" customHeight="false" outlineLevel="0" collapsed="false"/>
    <row r="72320" customFormat="false" ht="15" hidden="false" customHeight="false" outlineLevel="0" collapsed="false"/>
    <row r="72321" customFormat="false" ht="15" hidden="false" customHeight="false" outlineLevel="0" collapsed="false"/>
    <row r="72322" customFormat="false" ht="15" hidden="false" customHeight="false" outlineLevel="0" collapsed="false"/>
    <row r="72323" customFormat="false" ht="15" hidden="false" customHeight="false" outlineLevel="0" collapsed="false"/>
    <row r="72324" customFormat="false" ht="15" hidden="false" customHeight="false" outlineLevel="0" collapsed="false"/>
    <row r="72325" customFormat="false" ht="15" hidden="false" customHeight="false" outlineLevel="0" collapsed="false"/>
    <row r="72326" customFormat="false" ht="15" hidden="false" customHeight="false" outlineLevel="0" collapsed="false"/>
    <row r="72327" customFormat="false" ht="15" hidden="false" customHeight="false" outlineLevel="0" collapsed="false"/>
    <row r="72328" customFormat="false" ht="15" hidden="false" customHeight="false" outlineLevel="0" collapsed="false"/>
    <row r="72329" customFormat="false" ht="15" hidden="false" customHeight="false" outlineLevel="0" collapsed="false"/>
    <row r="72330" customFormat="false" ht="15" hidden="false" customHeight="false" outlineLevel="0" collapsed="false"/>
    <row r="72331" customFormat="false" ht="15" hidden="false" customHeight="false" outlineLevel="0" collapsed="false"/>
    <row r="72332" customFormat="false" ht="15" hidden="false" customHeight="false" outlineLevel="0" collapsed="false"/>
    <row r="72333" customFormat="false" ht="15" hidden="false" customHeight="false" outlineLevel="0" collapsed="false"/>
    <row r="72334" customFormat="false" ht="15" hidden="false" customHeight="false" outlineLevel="0" collapsed="false"/>
    <row r="72335" customFormat="false" ht="15" hidden="false" customHeight="false" outlineLevel="0" collapsed="false"/>
    <row r="72336" customFormat="false" ht="15" hidden="false" customHeight="false" outlineLevel="0" collapsed="false"/>
    <row r="72337" customFormat="false" ht="15" hidden="false" customHeight="false" outlineLevel="0" collapsed="false"/>
    <row r="72338" customFormat="false" ht="15" hidden="false" customHeight="false" outlineLevel="0" collapsed="false"/>
    <row r="72339" customFormat="false" ht="15" hidden="false" customHeight="false" outlineLevel="0" collapsed="false"/>
    <row r="72340" customFormat="false" ht="15" hidden="false" customHeight="false" outlineLevel="0" collapsed="false"/>
    <row r="72341" customFormat="false" ht="15" hidden="false" customHeight="false" outlineLevel="0" collapsed="false"/>
    <row r="72342" customFormat="false" ht="15" hidden="false" customHeight="false" outlineLevel="0" collapsed="false"/>
    <row r="72343" customFormat="false" ht="15" hidden="false" customHeight="false" outlineLevel="0" collapsed="false"/>
    <row r="72344" customFormat="false" ht="15" hidden="false" customHeight="false" outlineLevel="0" collapsed="false"/>
    <row r="72345" customFormat="false" ht="15" hidden="false" customHeight="false" outlineLevel="0" collapsed="false"/>
    <row r="72346" customFormat="false" ht="15" hidden="false" customHeight="false" outlineLevel="0" collapsed="false"/>
    <row r="72347" customFormat="false" ht="15" hidden="false" customHeight="false" outlineLevel="0" collapsed="false"/>
    <row r="72348" customFormat="false" ht="15" hidden="false" customHeight="false" outlineLevel="0" collapsed="false"/>
    <row r="72349" customFormat="false" ht="15" hidden="false" customHeight="false" outlineLevel="0" collapsed="false"/>
    <row r="72350" customFormat="false" ht="15" hidden="false" customHeight="false" outlineLevel="0" collapsed="false"/>
    <row r="72351" customFormat="false" ht="15" hidden="false" customHeight="false" outlineLevel="0" collapsed="false"/>
    <row r="72352" customFormat="false" ht="15" hidden="false" customHeight="false" outlineLevel="0" collapsed="false"/>
    <row r="72353" customFormat="false" ht="15" hidden="false" customHeight="false" outlineLevel="0" collapsed="false"/>
    <row r="72354" customFormat="false" ht="15" hidden="false" customHeight="false" outlineLevel="0" collapsed="false"/>
    <row r="72355" customFormat="false" ht="15" hidden="false" customHeight="false" outlineLevel="0" collapsed="false"/>
    <row r="72356" customFormat="false" ht="15" hidden="false" customHeight="false" outlineLevel="0" collapsed="false"/>
    <row r="72357" customFormat="false" ht="15" hidden="false" customHeight="false" outlineLevel="0" collapsed="false"/>
    <row r="72358" customFormat="false" ht="15" hidden="false" customHeight="false" outlineLevel="0" collapsed="false"/>
    <row r="72359" customFormat="false" ht="15" hidden="false" customHeight="false" outlineLevel="0" collapsed="false"/>
    <row r="72360" customFormat="false" ht="15" hidden="false" customHeight="false" outlineLevel="0" collapsed="false"/>
    <row r="72361" customFormat="false" ht="15" hidden="false" customHeight="false" outlineLevel="0" collapsed="false"/>
    <row r="72362" customFormat="false" ht="15" hidden="false" customHeight="false" outlineLevel="0" collapsed="false"/>
    <row r="72363" customFormat="false" ht="15" hidden="false" customHeight="false" outlineLevel="0" collapsed="false"/>
    <row r="72364" customFormat="false" ht="15" hidden="false" customHeight="false" outlineLevel="0" collapsed="false"/>
    <row r="72365" customFormat="false" ht="15" hidden="false" customHeight="false" outlineLevel="0" collapsed="false"/>
    <row r="72366" customFormat="false" ht="15" hidden="false" customHeight="false" outlineLevel="0" collapsed="false"/>
    <row r="72367" customFormat="false" ht="15" hidden="false" customHeight="false" outlineLevel="0" collapsed="false"/>
    <row r="72368" customFormat="false" ht="15" hidden="false" customHeight="false" outlineLevel="0" collapsed="false"/>
    <row r="72369" customFormat="false" ht="15" hidden="false" customHeight="false" outlineLevel="0" collapsed="false"/>
    <row r="72370" customFormat="false" ht="15" hidden="false" customHeight="false" outlineLevel="0" collapsed="false"/>
    <row r="72371" customFormat="false" ht="15" hidden="false" customHeight="false" outlineLevel="0" collapsed="false"/>
    <row r="72372" customFormat="false" ht="15" hidden="false" customHeight="false" outlineLevel="0" collapsed="false"/>
    <row r="72373" customFormat="false" ht="15" hidden="false" customHeight="false" outlineLevel="0" collapsed="false"/>
    <row r="72374" customFormat="false" ht="15" hidden="false" customHeight="false" outlineLevel="0" collapsed="false"/>
    <row r="72375" customFormat="false" ht="15" hidden="false" customHeight="false" outlineLevel="0" collapsed="false"/>
    <row r="72376" customFormat="false" ht="15" hidden="false" customHeight="false" outlineLevel="0" collapsed="false"/>
    <row r="72377" customFormat="false" ht="15" hidden="false" customHeight="false" outlineLevel="0" collapsed="false"/>
    <row r="72378" customFormat="false" ht="15" hidden="false" customHeight="false" outlineLevel="0" collapsed="false"/>
    <row r="72379" customFormat="false" ht="15" hidden="false" customHeight="false" outlineLevel="0" collapsed="false"/>
    <row r="72380" customFormat="false" ht="15" hidden="false" customHeight="false" outlineLevel="0" collapsed="false"/>
    <row r="72381" customFormat="false" ht="15" hidden="false" customHeight="false" outlineLevel="0" collapsed="false"/>
    <row r="72382" customFormat="false" ht="15" hidden="false" customHeight="false" outlineLevel="0" collapsed="false"/>
    <row r="72383" customFormat="false" ht="15" hidden="false" customHeight="false" outlineLevel="0" collapsed="false"/>
    <row r="72384" customFormat="false" ht="15" hidden="false" customHeight="false" outlineLevel="0" collapsed="false"/>
    <row r="72385" customFormat="false" ht="15" hidden="false" customHeight="false" outlineLevel="0" collapsed="false"/>
    <row r="72386" customFormat="false" ht="15" hidden="false" customHeight="false" outlineLevel="0" collapsed="false"/>
    <row r="72387" customFormat="false" ht="15" hidden="false" customHeight="false" outlineLevel="0" collapsed="false"/>
    <row r="72388" customFormat="false" ht="15" hidden="false" customHeight="false" outlineLevel="0" collapsed="false"/>
    <row r="72389" customFormat="false" ht="15" hidden="false" customHeight="false" outlineLevel="0" collapsed="false"/>
    <row r="72390" customFormat="false" ht="15" hidden="false" customHeight="false" outlineLevel="0" collapsed="false"/>
    <row r="72391" customFormat="false" ht="15" hidden="false" customHeight="false" outlineLevel="0" collapsed="false"/>
    <row r="72392" customFormat="false" ht="15" hidden="false" customHeight="false" outlineLevel="0" collapsed="false"/>
    <row r="72393" customFormat="false" ht="15" hidden="false" customHeight="false" outlineLevel="0" collapsed="false"/>
    <row r="72394" customFormat="false" ht="15" hidden="false" customHeight="false" outlineLevel="0" collapsed="false"/>
    <row r="72395" customFormat="false" ht="15" hidden="false" customHeight="false" outlineLevel="0" collapsed="false"/>
    <row r="72396" customFormat="false" ht="15" hidden="false" customHeight="false" outlineLevel="0" collapsed="false"/>
    <row r="72397" customFormat="false" ht="15" hidden="false" customHeight="false" outlineLevel="0" collapsed="false"/>
    <row r="72398" customFormat="false" ht="15" hidden="false" customHeight="false" outlineLevel="0" collapsed="false"/>
    <row r="72399" customFormat="false" ht="15" hidden="false" customHeight="false" outlineLevel="0" collapsed="false"/>
    <row r="72400" customFormat="false" ht="15" hidden="false" customHeight="false" outlineLevel="0" collapsed="false"/>
    <row r="72401" customFormat="false" ht="15" hidden="false" customHeight="false" outlineLevel="0" collapsed="false"/>
    <row r="72402" customFormat="false" ht="15" hidden="false" customHeight="false" outlineLevel="0" collapsed="false"/>
    <row r="72403" customFormat="false" ht="15" hidden="false" customHeight="false" outlineLevel="0" collapsed="false"/>
    <row r="72404" customFormat="false" ht="15" hidden="false" customHeight="false" outlineLevel="0" collapsed="false"/>
    <row r="72405" customFormat="false" ht="15" hidden="false" customHeight="false" outlineLevel="0" collapsed="false"/>
    <row r="72406" customFormat="false" ht="15" hidden="false" customHeight="false" outlineLevel="0" collapsed="false"/>
    <row r="72407" customFormat="false" ht="15" hidden="false" customHeight="false" outlineLevel="0" collapsed="false"/>
    <row r="72408" customFormat="false" ht="15" hidden="false" customHeight="false" outlineLevel="0" collapsed="false"/>
    <row r="72409" customFormat="false" ht="15" hidden="false" customHeight="false" outlineLevel="0" collapsed="false"/>
    <row r="72410" customFormat="false" ht="15" hidden="false" customHeight="false" outlineLevel="0" collapsed="false"/>
    <row r="72411" customFormat="false" ht="15" hidden="false" customHeight="false" outlineLevel="0" collapsed="false"/>
    <row r="72412" customFormat="false" ht="15" hidden="false" customHeight="false" outlineLevel="0" collapsed="false"/>
    <row r="72413" customFormat="false" ht="15" hidden="false" customHeight="false" outlineLevel="0" collapsed="false"/>
    <row r="72414" customFormat="false" ht="15" hidden="false" customHeight="false" outlineLevel="0" collapsed="false"/>
    <row r="72415" customFormat="false" ht="15" hidden="false" customHeight="false" outlineLevel="0" collapsed="false"/>
    <row r="72416" customFormat="false" ht="15" hidden="false" customHeight="false" outlineLevel="0" collapsed="false"/>
    <row r="72417" customFormat="false" ht="15" hidden="false" customHeight="false" outlineLevel="0" collapsed="false"/>
    <row r="72418" customFormat="false" ht="15" hidden="false" customHeight="false" outlineLevel="0" collapsed="false"/>
    <row r="72419" customFormat="false" ht="15" hidden="false" customHeight="false" outlineLevel="0" collapsed="false"/>
    <row r="72420" customFormat="false" ht="15" hidden="false" customHeight="false" outlineLevel="0" collapsed="false"/>
    <row r="72421" customFormat="false" ht="15" hidden="false" customHeight="false" outlineLevel="0" collapsed="false"/>
    <row r="72422" customFormat="false" ht="15" hidden="false" customHeight="false" outlineLevel="0" collapsed="false"/>
    <row r="72423" customFormat="false" ht="15" hidden="false" customHeight="false" outlineLevel="0" collapsed="false"/>
    <row r="72424" customFormat="false" ht="15" hidden="false" customHeight="false" outlineLevel="0" collapsed="false"/>
    <row r="72425" customFormat="false" ht="15" hidden="false" customHeight="false" outlineLevel="0" collapsed="false"/>
    <row r="72426" customFormat="false" ht="15" hidden="false" customHeight="false" outlineLevel="0" collapsed="false"/>
    <row r="72427" customFormat="false" ht="15" hidden="false" customHeight="false" outlineLevel="0" collapsed="false"/>
    <row r="72428" customFormat="false" ht="15" hidden="false" customHeight="false" outlineLevel="0" collapsed="false"/>
    <row r="72429" customFormat="false" ht="15" hidden="false" customHeight="false" outlineLevel="0" collapsed="false"/>
    <row r="72430" customFormat="false" ht="15" hidden="false" customHeight="false" outlineLevel="0" collapsed="false"/>
    <row r="72431" customFormat="false" ht="15" hidden="false" customHeight="false" outlineLevel="0" collapsed="false"/>
    <row r="72432" customFormat="false" ht="15" hidden="false" customHeight="false" outlineLevel="0" collapsed="false"/>
    <row r="72433" customFormat="false" ht="15" hidden="false" customHeight="false" outlineLevel="0" collapsed="false"/>
    <row r="72434" customFormat="false" ht="15" hidden="false" customHeight="false" outlineLevel="0" collapsed="false"/>
    <row r="72435" customFormat="false" ht="15" hidden="false" customHeight="false" outlineLevel="0" collapsed="false"/>
    <row r="72436" customFormat="false" ht="15" hidden="false" customHeight="false" outlineLevel="0" collapsed="false"/>
    <row r="72437" customFormat="false" ht="15" hidden="false" customHeight="false" outlineLevel="0" collapsed="false"/>
    <row r="72438" customFormat="false" ht="15" hidden="false" customHeight="false" outlineLevel="0" collapsed="false"/>
    <row r="72439" customFormat="false" ht="15" hidden="false" customHeight="false" outlineLevel="0" collapsed="false"/>
    <row r="72440" customFormat="false" ht="15" hidden="false" customHeight="false" outlineLevel="0" collapsed="false"/>
    <row r="72441" customFormat="false" ht="15" hidden="false" customHeight="false" outlineLevel="0" collapsed="false"/>
    <row r="72442" customFormat="false" ht="15" hidden="false" customHeight="false" outlineLevel="0" collapsed="false"/>
    <row r="72443" customFormat="false" ht="15" hidden="false" customHeight="false" outlineLevel="0" collapsed="false"/>
    <row r="72444" customFormat="false" ht="15" hidden="false" customHeight="false" outlineLevel="0" collapsed="false"/>
    <row r="72445" customFormat="false" ht="15" hidden="false" customHeight="false" outlineLevel="0" collapsed="false"/>
    <row r="72446" customFormat="false" ht="15" hidden="false" customHeight="false" outlineLevel="0" collapsed="false"/>
    <row r="72447" customFormat="false" ht="15" hidden="false" customHeight="false" outlineLevel="0" collapsed="false"/>
    <row r="72448" customFormat="false" ht="15" hidden="false" customHeight="false" outlineLevel="0" collapsed="false"/>
    <row r="72449" customFormat="false" ht="15" hidden="false" customHeight="false" outlineLevel="0" collapsed="false"/>
    <row r="72450" customFormat="false" ht="15" hidden="false" customHeight="false" outlineLevel="0" collapsed="false"/>
    <row r="72451" customFormat="false" ht="15" hidden="false" customHeight="false" outlineLevel="0" collapsed="false"/>
    <row r="72452" customFormat="false" ht="15" hidden="false" customHeight="false" outlineLevel="0" collapsed="false"/>
    <row r="72453" customFormat="false" ht="15" hidden="false" customHeight="false" outlineLevel="0" collapsed="false"/>
    <row r="72454" customFormat="false" ht="15" hidden="false" customHeight="false" outlineLevel="0" collapsed="false"/>
    <row r="72455" customFormat="false" ht="15" hidden="false" customHeight="false" outlineLevel="0" collapsed="false"/>
    <row r="72456" customFormat="false" ht="15" hidden="false" customHeight="false" outlineLevel="0" collapsed="false"/>
    <row r="72457" customFormat="false" ht="15" hidden="false" customHeight="false" outlineLevel="0" collapsed="false"/>
    <row r="72458" customFormat="false" ht="15" hidden="false" customHeight="false" outlineLevel="0" collapsed="false"/>
    <row r="72459" customFormat="false" ht="15" hidden="false" customHeight="false" outlineLevel="0" collapsed="false"/>
    <row r="72460" customFormat="false" ht="15" hidden="false" customHeight="false" outlineLevel="0" collapsed="false"/>
    <row r="72461" customFormat="false" ht="15" hidden="false" customHeight="false" outlineLevel="0" collapsed="false"/>
    <row r="72462" customFormat="false" ht="15" hidden="false" customHeight="false" outlineLevel="0" collapsed="false"/>
    <row r="72463" customFormat="false" ht="15" hidden="false" customHeight="false" outlineLevel="0" collapsed="false"/>
    <row r="72464" customFormat="false" ht="15" hidden="false" customHeight="false" outlineLevel="0" collapsed="false"/>
    <row r="72465" customFormat="false" ht="15" hidden="false" customHeight="false" outlineLevel="0" collapsed="false"/>
    <row r="72466" customFormat="false" ht="15" hidden="false" customHeight="false" outlineLevel="0" collapsed="false"/>
    <row r="72467" customFormat="false" ht="15" hidden="false" customHeight="false" outlineLevel="0" collapsed="false"/>
    <row r="72468" customFormat="false" ht="15" hidden="false" customHeight="false" outlineLevel="0" collapsed="false"/>
    <row r="72469" customFormat="false" ht="15" hidden="false" customHeight="false" outlineLevel="0" collapsed="false"/>
    <row r="72470" customFormat="false" ht="15" hidden="false" customHeight="false" outlineLevel="0" collapsed="false"/>
    <row r="72471" customFormat="false" ht="15" hidden="false" customHeight="false" outlineLevel="0" collapsed="false"/>
    <row r="72472" customFormat="false" ht="15" hidden="false" customHeight="false" outlineLevel="0" collapsed="false"/>
    <row r="72473" customFormat="false" ht="15" hidden="false" customHeight="false" outlineLevel="0" collapsed="false"/>
    <row r="72474" customFormat="false" ht="15" hidden="false" customHeight="false" outlineLevel="0" collapsed="false"/>
    <row r="72475" customFormat="false" ht="15" hidden="false" customHeight="false" outlineLevel="0" collapsed="false"/>
    <row r="72476" customFormat="false" ht="15" hidden="false" customHeight="false" outlineLevel="0" collapsed="false"/>
    <row r="72477" customFormat="false" ht="15" hidden="false" customHeight="false" outlineLevel="0" collapsed="false"/>
    <row r="72478" customFormat="false" ht="15" hidden="false" customHeight="false" outlineLevel="0" collapsed="false"/>
    <row r="72479" customFormat="false" ht="15" hidden="false" customHeight="false" outlineLevel="0" collapsed="false"/>
    <row r="72480" customFormat="false" ht="15" hidden="false" customHeight="false" outlineLevel="0" collapsed="false"/>
    <row r="72481" customFormat="false" ht="15" hidden="false" customHeight="false" outlineLevel="0" collapsed="false"/>
    <row r="72482" customFormat="false" ht="15" hidden="false" customHeight="false" outlineLevel="0" collapsed="false"/>
    <row r="72483" customFormat="false" ht="15" hidden="false" customHeight="false" outlineLevel="0" collapsed="false"/>
    <row r="72484" customFormat="false" ht="15" hidden="false" customHeight="false" outlineLevel="0" collapsed="false"/>
    <row r="72485" customFormat="false" ht="15" hidden="false" customHeight="false" outlineLevel="0" collapsed="false"/>
    <row r="72486" customFormat="false" ht="15" hidden="false" customHeight="false" outlineLevel="0" collapsed="false"/>
    <row r="72487" customFormat="false" ht="15" hidden="false" customHeight="false" outlineLevel="0" collapsed="false"/>
    <row r="72488" customFormat="false" ht="15" hidden="false" customHeight="false" outlineLevel="0" collapsed="false"/>
    <row r="72489" customFormat="false" ht="15" hidden="false" customHeight="false" outlineLevel="0" collapsed="false"/>
    <row r="72490" customFormat="false" ht="15" hidden="false" customHeight="false" outlineLevel="0" collapsed="false"/>
    <row r="72491" customFormat="false" ht="15" hidden="false" customHeight="false" outlineLevel="0" collapsed="false"/>
    <row r="72492" customFormat="false" ht="15" hidden="false" customHeight="false" outlineLevel="0" collapsed="false"/>
    <row r="72493" customFormat="false" ht="15" hidden="false" customHeight="false" outlineLevel="0" collapsed="false"/>
    <row r="72494" customFormat="false" ht="15" hidden="false" customHeight="false" outlineLevel="0" collapsed="false"/>
    <row r="72495" customFormat="false" ht="15" hidden="false" customHeight="false" outlineLevel="0" collapsed="false"/>
    <row r="72496" customFormat="false" ht="15" hidden="false" customHeight="false" outlineLevel="0" collapsed="false"/>
    <row r="72497" customFormat="false" ht="15" hidden="false" customHeight="false" outlineLevel="0" collapsed="false"/>
    <row r="72498" customFormat="false" ht="15" hidden="false" customHeight="false" outlineLevel="0" collapsed="false"/>
    <row r="72499" customFormat="false" ht="15" hidden="false" customHeight="false" outlineLevel="0" collapsed="false"/>
    <row r="72500" customFormat="false" ht="15" hidden="false" customHeight="false" outlineLevel="0" collapsed="false"/>
    <row r="72501" customFormat="false" ht="15" hidden="false" customHeight="false" outlineLevel="0" collapsed="false"/>
    <row r="72502" customFormat="false" ht="15" hidden="false" customHeight="false" outlineLevel="0" collapsed="false"/>
    <row r="72503" customFormat="false" ht="15" hidden="false" customHeight="false" outlineLevel="0" collapsed="false"/>
    <row r="72504" customFormat="false" ht="15" hidden="false" customHeight="false" outlineLevel="0" collapsed="false"/>
    <row r="72505" customFormat="false" ht="15" hidden="false" customHeight="false" outlineLevel="0" collapsed="false"/>
    <row r="72506" customFormat="false" ht="15" hidden="false" customHeight="false" outlineLevel="0" collapsed="false"/>
    <row r="72507" customFormat="false" ht="15" hidden="false" customHeight="false" outlineLevel="0" collapsed="false"/>
    <row r="72508" customFormat="false" ht="15" hidden="false" customHeight="false" outlineLevel="0" collapsed="false"/>
    <row r="72509" customFormat="false" ht="15" hidden="false" customHeight="false" outlineLevel="0" collapsed="false"/>
    <row r="72510" customFormat="false" ht="15" hidden="false" customHeight="false" outlineLevel="0" collapsed="false"/>
    <row r="72511" customFormat="false" ht="15" hidden="false" customHeight="false" outlineLevel="0" collapsed="false"/>
    <row r="72512" customFormat="false" ht="15" hidden="false" customHeight="false" outlineLevel="0" collapsed="false"/>
    <row r="72513" customFormat="false" ht="15" hidden="false" customHeight="false" outlineLevel="0" collapsed="false"/>
    <row r="72514" customFormat="false" ht="15" hidden="false" customHeight="false" outlineLevel="0" collapsed="false"/>
    <row r="72515" customFormat="false" ht="15" hidden="false" customHeight="false" outlineLevel="0" collapsed="false"/>
    <row r="72516" customFormat="false" ht="15" hidden="false" customHeight="false" outlineLevel="0" collapsed="false"/>
    <row r="72517" customFormat="false" ht="15" hidden="false" customHeight="false" outlineLevel="0" collapsed="false"/>
    <row r="72518" customFormat="false" ht="15" hidden="false" customHeight="false" outlineLevel="0" collapsed="false"/>
    <row r="72519" customFormat="false" ht="15" hidden="false" customHeight="false" outlineLevel="0" collapsed="false"/>
    <row r="72520" customFormat="false" ht="15" hidden="false" customHeight="false" outlineLevel="0" collapsed="false"/>
    <row r="72521" customFormat="false" ht="15" hidden="false" customHeight="false" outlineLevel="0" collapsed="false"/>
    <row r="72522" customFormat="false" ht="15" hidden="false" customHeight="false" outlineLevel="0" collapsed="false"/>
    <row r="72523" customFormat="false" ht="15" hidden="false" customHeight="false" outlineLevel="0" collapsed="false"/>
    <row r="72524" customFormat="false" ht="15" hidden="false" customHeight="false" outlineLevel="0" collapsed="false"/>
    <row r="72525" customFormat="false" ht="15" hidden="false" customHeight="false" outlineLevel="0" collapsed="false"/>
    <row r="72526" customFormat="false" ht="15" hidden="false" customHeight="false" outlineLevel="0" collapsed="false"/>
    <row r="72527" customFormat="false" ht="15" hidden="false" customHeight="false" outlineLevel="0" collapsed="false"/>
    <row r="72528" customFormat="false" ht="15" hidden="false" customHeight="false" outlineLevel="0" collapsed="false"/>
    <row r="72529" customFormat="false" ht="15" hidden="false" customHeight="false" outlineLevel="0" collapsed="false"/>
    <row r="72530" customFormat="false" ht="15" hidden="false" customHeight="false" outlineLevel="0" collapsed="false"/>
    <row r="72531" customFormat="false" ht="15" hidden="false" customHeight="false" outlineLevel="0" collapsed="false"/>
    <row r="72532" customFormat="false" ht="15" hidden="false" customHeight="false" outlineLevel="0" collapsed="false"/>
    <row r="72533" customFormat="false" ht="15" hidden="false" customHeight="false" outlineLevel="0" collapsed="false"/>
    <row r="72534" customFormat="false" ht="15" hidden="false" customHeight="false" outlineLevel="0" collapsed="false"/>
    <row r="72535" customFormat="false" ht="15" hidden="false" customHeight="false" outlineLevel="0" collapsed="false"/>
    <row r="72536" customFormat="false" ht="15" hidden="false" customHeight="false" outlineLevel="0" collapsed="false"/>
    <row r="72537" customFormat="false" ht="15" hidden="false" customHeight="false" outlineLevel="0" collapsed="false"/>
    <row r="72538" customFormat="false" ht="15" hidden="false" customHeight="false" outlineLevel="0" collapsed="false"/>
    <row r="72539" customFormat="false" ht="15" hidden="false" customHeight="false" outlineLevel="0" collapsed="false"/>
    <row r="72540" customFormat="false" ht="15" hidden="false" customHeight="false" outlineLevel="0" collapsed="false"/>
    <row r="72541" customFormat="false" ht="15" hidden="false" customHeight="false" outlineLevel="0" collapsed="false"/>
    <row r="72542" customFormat="false" ht="15" hidden="false" customHeight="false" outlineLevel="0" collapsed="false"/>
    <row r="72543" customFormat="false" ht="15" hidden="false" customHeight="false" outlineLevel="0" collapsed="false"/>
    <row r="72544" customFormat="false" ht="15" hidden="false" customHeight="false" outlineLevel="0" collapsed="false"/>
    <row r="72545" customFormat="false" ht="15" hidden="false" customHeight="false" outlineLevel="0" collapsed="false"/>
    <row r="72546" customFormat="false" ht="15" hidden="false" customHeight="false" outlineLevel="0" collapsed="false"/>
    <row r="72547" customFormat="false" ht="15" hidden="false" customHeight="false" outlineLevel="0" collapsed="false"/>
    <row r="72548" customFormat="false" ht="15" hidden="false" customHeight="false" outlineLevel="0" collapsed="false"/>
    <row r="72549" customFormat="false" ht="15" hidden="false" customHeight="false" outlineLevel="0" collapsed="false"/>
    <row r="72550" customFormat="false" ht="15" hidden="false" customHeight="false" outlineLevel="0" collapsed="false"/>
    <row r="72551" customFormat="false" ht="15" hidden="false" customHeight="false" outlineLevel="0" collapsed="false"/>
    <row r="72552" customFormat="false" ht="15" hidden="false" customHeight="false" outlineLevel="0" collapsed="false"/>
    <row r="72553" customFormat="false" ht="15" hidden="false" customHeight="false" outlineLevel="0" collapsed="false"/>
    <row r="72554" customFormat="false" ht="15" hidden="false" customHeight="false" outlineLevel="0" collapsed="false"/>
    <row r="72555" customFormat="false" ht="15" hidden="false" customHeight="false" outlineLevel="0" collapsed="false"/>
    <row r="72556" customFormat="false" ht="15" hidden="false" customHeight="false" outlineLevel="0" collapsed="false"/>
    <row r="72557" customFormat="false" ht="15" hidden="false" customHeight="false" outlineLevel="0" collapsed="false"/>
    <row r="72558" customFormat="false" ht="15" hidden="false" customHeight="false" outlineLevel="0" collapsed="false"/>
    <row r="72559" customFormat="false" ht="15" hidden="false" customHeight="false" outlineLevel="0" collapsed="false"/>
    <row r="72560" customFormat="false" ht="15" hidden="false" customHeight="false" outlineLevel="0" collapsed="false"/>
    <row r="72561" customFormat="false" ht="15" hidden="false" customHeight="false" outlineLevel="0" collapsed="false"/>
    <row r="72562" customFormat="false" ht="15" hidden="false" customHeight="false" outlineLevel="0" collapsed="false"/>
    <row r="72563" customFormat="false" ht="15" hidden="false" customHeight="false" outlineLevel="0" collapsed="false"/>
    <row r="72564" customFormat="false" ht="15" hidden="false" customHeight="false" outlineLevel="0" collapsed="false"/>
    <row r="72565" customFormat="false" ht="15" hidden="false" customHeight="false" outlineLevel="0" collapsed="false"/>
    <row r="72566" customFormat="false" ht="15" hidden="false" customHeight="false" outlineLevel="0" collapsed="false"/>
    <row r="72567" customFormat="false" ht="15" hidden="false" customHeight="false" outlineLevel="0" collapsed="false"/>
    <row r="72568" customFormat="false" ht="15" hidden="false" customHeight="false" outlineLevel="0" collapsed="false"/>
    <row r="72569" customFormat="false" ht="15" hidden="false" customHeight="false" outlineLevel="0" collapsed="false"/>
    <row r="72570" customFormat="false" ht="15" hidden="false" customHeight="false" outlineLevel="0" collapsed="false"/>
    <row r="72571" customFormat="false" ht="15" hidden="false" customHeight="false" outlineLevel="0" collapsed="false"/>
    <row r="72572" customFormat="false" ht="15" hidden="false" customHeight="false" outlineLevel="0" collapsed="false"/>
    <row r="72573" customFormat="false" ht="15" hidden="false" customHeight="false" outlineLevel="0" collapsed="false"/>
    <row r="72574" customFormat="false" ht="15" hidden="false" customHeight="false" outlineLevel="0" collapsed="false"/>
    <row r="72575" customFormat="false" ht="15" hidden="false" customHeight="false" outlineLevel="0" collapsed="false"/>
    <row r="72576" customFormat="false" ht="15" hidden="false" customHeight="false" outlineLevel="0" collapsed="false"/>
    <row r="72577" customFormat="false" ht="15" hidden="false" customHeight="false" outlineLevel="0" collapsed="false"/>
    <row r="72578" customFormat="false" ht="15" hidden="false" customHeight="false" outlineLevel="0" collapsed="false"/>
    <row r="72579" customFormat="false" ht="15" hidden="false" customHeight="false" outlineLevel="0" collapsed="false"/>
    <row r="72580" customFormat="false" ht="15" hidden="false" customHeight="false" outlineLevel="0" collapsed="false"/>
    <row r="72581" customFormat="false" ht="15" hidden="false" customHeight="false" outlineLevel="0" collapsed="false"/>
    <row r="72582" customFormat="false" ht="15" hidden="false" customHeight="false" outlineLevel="0" collapsed="false"/>
    <row r="72583" customFormat="false" ht="15" hidden="false" customHeight="false" outlineLevel="0" collapsed="false"/>
    <row r="72584" customFormat="false" ht="15" hidden="false" customHeight="false" outlineLevel="0" collapsed="false"/>
    <row r="72585" customFormat="false" ht="15" hidden="false" customHeight="false" outlineLevel="0" collapsed="false"/>
    <row r="72586" customFormat="false" ht="15" hidden="false" customHeight="false" outlineLevel="0" collapsed="false"/>
    <row r="72587" customFormat="false" ht="15" hidden="false" customHeight="false" outlineLevel="0" collapsed="false"/>
    <row r="72588" customFormat="false" ht="15" hidden="false" customHeight="false" outlineLevel="0" collapsed="false"/>
    <row r="72589" customFormat="false" ht="15" hidden="false" customHeight="false" outlineLevel="0" collapsed="false"/>
    <row r="72590" customFormat="false" ht="15" hidden="false" customHeight="false" outlineLevel="0" collapsed="false"/>
    <row r="72591" customFormat="false" ht="15" hidden="false" customHeight="false" outlineLevel="0" collapsed="false"/>
    <row r="72592" customFormat="false" ht="15" hidden="false" customHeight="false" outlineLevel="0" collapsed="false"/>
    <row r="72593" customFormat="false" ht="15" hidden="false" customHeight="false" outlineLevel="0" collapsed="false"/>
    <row r="72594" customFormat="false" ht="15" hidden="false" customHeight="false" outlineLevel="0" collapsed="false"/>
    <row r="72595" customFormat="false" ht="15" hidden="false" customHeight="false" outlineLevel="0" collapsed="false"/>
    <row r="72596" customFormat="false" ht="15" hidden="false" customHeight="false" outlineLevel="0" collapsed="false"/>
    <row r="72597" customFormat="false" ht="15" hidden="false" customHeight="false" outlineLevel="0" collapsed="false"/>
    <row r="72598" customFormat="false" ht="15" hidden="false" customHeight="false" outlineLevel="0" collapsed="false"/>
    <row r="72599" customFormat="false" ht="15" hidden="false" customHeight="false" outlineLevel="0" collapsed="false"/>
    <row r="72600" customFormat="false" ht="15" hidden="false" customHeight="false" outlineLevel="0" collapsed="false"/>
    <row r="72601" customFormat="false" ht="15" hidden="false" customHeight="false" outlineLevel="0" collapsed="false"/>
    <row r="72602" customFormat="false" ht="15" hidden="false" customHeight="false" outlineLevel="0" collapsed="false"/>
    <row r="72603" customFormat="false" ht="15" hidden="false" customHeight="false" outlineLevel="0" collapsed="false"/>
    <row r="72604" customFormat="false" ht="15" hidden="false" customHeight="false" outlineLevel="0" collapsed="false"/>
    <row r="72605" customFormat="false" ht="15" hidden="false" customHeight="false" outlineLevel="0" collapsed="false"/>
    <row r="72606" customFormat="false" ht="15" hidden="false" customHeight="false" outlineLevel="0" collapsed="false"/>
    <row r="72607" customFormat="false" ht="15" hidden="false" customHeight="false" outlineLevel="0" collapsed="false"/>
    <row r="72608" customFormat="false" ht="15" hidden="false" customHeight="false" outlineLevel="0" collapsed="false"/>
    <row r="72609" customFormat="false" ht="15" hidden="false" customHeight="false" outlineLevel="0" collapsed="false"/>
    <row r="72610" customFormat="false" ht="15" hidden="false" customHeight="false" outlineLevel="0" collapsed="false"/>
    <row r="72611" customFormat="false" ht="15" hidden="false" customHeight="false" outlineLevel="0" collapsed="false"/>
    <row r="72612" customFormat="false" ht="15" hidden="false" customHeight="false" outlineLevel="0" collapsed="false"/>
    <row r="72613" customFormat="false" ht="15" hidden="false" customHeight="false" outlineLevel="0" collapsed="false"/>
    <row r="72614" customFormat="false" ht="15" hidden="false" customHeight="false" outlineLevel="0" collapsed="false"/>
    <row r="72615" customFormat="false" ht="15" hidden="false" customHeight="false" outlineLevel="0" collapsed="false"/>
    <row r="72616" customFormat="false" ht="15" hidden="false" customHeight="false" outlineLevel="0" collapsed="false"/>
    <row r="72617" customFormat="false" ht="15" hidden="false" customHeight="false" outlineLevel="0" collapsed="false"/>
    <row r="72618" customFormat="false" ht="15" hidden="false" customHeight="false" outlineLevel="0" collapsed="false"/>
    <row r="72619" customFormat="false" ht="15" hidden="false" customHeight="false" outlineLevel="0" collapsed="false"/>
    <row r="72620" customFormat="false" ht="15" hidden="false" customHeight="false" outlineLevel="0" collapsed="false"/>
    <row r="72621" customFormat="false" ht="15" hidden="false" customHeight="false" outlineLevel="0" collapsed="false"/>
    <row r="72622" customFormat="false" ht="15" hidden="false" customHeight="false" outlineLevel="0" collapsed="false"/>
    <row r="72623" customFormat="false" ht="15" hidden="false" customHeight="false" outlineLevel="0" collapsed="false"/>
    <row r="72624" customFormat="false" ht="15" hidden="false" customHeight="false" outlineLevel="0" collapsed="false"/>
    <row r="72625" customFormat="false" ht="15" hidden="false" customHeight="false" outlineLevel="0" collapsed="false"/>
    <row r="72626" customFormat="false" ht="15" hidden="false" customHeight="false" outlineLevel="0" collapsed="false"/>
    <row r="72627" customFormat="false" ht="15" hidden="false" customHeight="false" outlineLevel="0" collapsed="false"/>
    <row r="72628" customFormat="false" ht="15" hidden="false" customHeight="false" outlineLevel="0" collapsed="false"/>
    <row r="72629" customFormat="false" ht="15" hidden="false" customHeight="false" outlineLevel="0" collapsed="false"/>
    <row r="72630" customFormat="false" ht="15" hidden="false" customHeight="false" outlineLevel="0" collapsed="false"/>
    <row r="72631" customFormat="false" ht="15" hidden="false" customHeight="false" outlineLevel="0" collapsed="false"/>
    <row r="72632" customFormat="false" ht="15" hidden="false" customHeight="false" outlineLevel="0" collapsed="false"/>
    <row r="72633" customFormat="false" ht="15" hidden="false" customHeight="false" outlineLevel="0" collapsed="false"/>
    <row r="72634" customFormat="false" ht="15" hidden="false" customHeight="false" outlineLevel="0" collapsed="false"/>
    <row r="72635" customFormat="false" ht="15" hidden="false" customHeight="false" outlineLevel="0" collapsed="false"/>
    <row r="72636" customFormat="false" ht="15" hidden="false" customHeight="false" outlineLevel="0" collapsed="false"/>
    <row r="72637" customFormat="false" ht="15" hidden="false" customHeight="false" outlineLevel="0" collapsed="false"/>
    <row r="72638" customFormat="false" ht="15" hidden="false" customHeight="false" outlineLevel="0" collapsed="false"/>
    <row r="72639" customFormat="false" ht="15" hidden="false" customHeight="false" outlineLevel="0" collapsed="false"/>
    <row r="72640" customFormat="false" ht="15" hidden="false" customHeight="false" outlineLevel="0" collapsed="false"/>
    <row r="72641" customFormat="false" ht="15" hidden="false" customHeight="false" outlineLevel="0" collapsed="false"/>
    <row r="72642" customFormat="false" ht="15" hidden="false" customHeight="false" outlineLevel="0" collapsed="false"/>
    <row r="72643" customFormat="false" ht="15" hidden="false" customHeight="false" outlineLevel="0" collapsed="false"/>
    <row r="72644" customFormat="false" ht="15" hidden="false" customHeight="false" outlineLevel="0" collapsed="false"/>
    <row r="72645" customFormat="false" ht="15" hidden="false" customHeight="false" outlineLevel="0" collapsed="false"/>
    <row r="72646" customFormat="false" ht="15" hidden="false" customHeight="false" outlineLevel="0" collapsed="false"/>
    <row r="72647" customFormat="false" ht="15" hidden="false" customHeight="false" outlineLevel="0" collapsed="false"/>
    <row r="72648" customFormat="false" ht="15" hidden="false" customHeight="false" outlineLevel="0" collapsed="false"/>
    <row r="72649" customFormat="false" ht="15" hidden="false" customHeight="false" outlineLevel="0" collapsed="false"/>
    <row r="72650" customFormat="false" ht="15" hidden="false" customHeight="false" outlineLevel="0" collapsed="false"/>
    <row r="72651" customFormat="false" ht="15" hidden="false" customHeight="false" outlineLevel="0" collapsed="false"/>
    <row r="72652" customFormat="false" ht="15" hidden="false" customHeight="false" outlineLevel="0" collapsed="false"/>
    <row r="72653" customFormat="false" ht="15" hidden="false" customHeight="false" outlineLevel="0" collapsed="false"/>
    <row r="72654" customFormat="false" ht="15" hidden="false" customHeight="false" outlineLevel="0" collapsed="false"/>
    <row r="72655" customFormat="false" ht="15" hidden="false" customHeight="false" outlineLevel="0" collapsed="false"/>
    <row r="72656" customFormat="false" ht="15" hidden="false" customHeight="false" outlineLevel="0" collapsed="false"/>
    <row r="72657" customFormat="false" ht="15" hidden="false" customHeight="false" outlineLevel="0" collapsed="false"/>
    <row r="72658" customFormat="false" ht="15" hidden="false" customHeight="false" outlineLevel="0" collapsed="false"/>
    <row r="72659" customFormat="false" ht="15" hidden="false" customHeight="false" outlineLevel="0" collapsed="false"/>
    <row r="72660" customFormat="false" ht="15" hidden="false" customHeight="false" outlineLevel="0" collapsed="false"/>
    <row r="72661" customFormat="false" ht="15" hidden="false" customHeight="false" outlineLevel="0" collapsed="false"/>
    <row r="72662" customFormat="false" ht="15" hidden="false" customHeight="false" outlineLevel="0" collapsed="false"/>
    <row r="72663" customFormat="false" ht="15" hidden="false" customHeight="false" outlineLevel="0" collapsed="false"/>
    <row r="72664" customFormat="false" ht="15" hidden="false" customHeight="false" outlineLevel="0" collapsed="false"/>
    <row r="72665" customFormat="false" ht="15" hidden="false" customHeight="false" outlineLevel="0" collapsed="false"/>
    <row r="72666" customFormat="false" ht="15" hidden="false" customHeight="false" outlineLevel="0" collapsed="false"/>
    <row r="72667" customFormat="false" ht="15" hidden="false" customHeight="false" outlineLevel="0" collapsed="false"/>
    <row r="72668" customFormat="false" ht="15" hidden="false" customHeight="false" outlineLevel="0" collapsed="false"/>
    <row r="72669" customFormat="false" ht="15" hidden="false" customHeight="false" outlineLevel="0" collapsed="false"/>
    <row r="72670" customFormat="false" ht="15" hidden="false" customHeight="false" outlineLevel="0" collapsed="false"/>
    <row r="72671" customFormat="false" ht="15" hidden="false" customHeight="false" outlineLevel="0" collapsed="false"/>
    <row r="72672" customFormat="false" ht="15" hidden="false" customHeight="false" outlineLevel="0" collapsed="false"/>
    <row r="72673" customFormat="false" ht="15" hidden="false" customHeight="false" outlineLevel="0" collapsed="false"/>
    <row r="72674" customFormat="false" ht="15" hidden="false" customHeight="false" outlineLevel="0" collapsed="false"/>
    <row r="72675" customFormat="false" ht="15" hidden="false" customHeight="false" outlineLevel="0" collapsed="false"/>
    <row r="72676" customFormat="false" ht="15" hidden="false" customHeight="false" outlineLevel="0" collapsed="false"/>
    <row r="72677" customFormat="false" ht="15" hidden="false" customHeight="false" outlineLevel="0" collapsed="false"/>
    <row r="72678" customFormat="false" ht="15" hidden="false" customHeight="false" outlineLevel="0" collapsed="false"/>
    <row r="72679" customFormat="false" ht="15" hidden="false" customHeight="false" outlineLevel="0" collapsed="false"/>
    <row r="72680" customFormat="false" ht="15" hidden="false" customHeight="false" outlineLevel="0" collapsed="false"/>
    <row r="72681" customFormat="false" ht="15" hidden="false" customHeight="false" outlineLevel="0" collapsed="false"/>
    <row r="72682" customFormat="false" ht="15" hidden="false" customHeight="false" outlineLevel="0" collapsed="false"/>
    <row r="72683" customFormat="false" ht="15" hidden="false" customHeight="false" outlineLevel="0" collapsed="false"/>
    <row r="72684" customFormat="false" ht="15" hidden="false" customHeight="false" outlineLevel="0" collapsed="false"/>
    <row r="72685" customFormat="false" ht="15" hidden="false" customHeight="false" outlineLevel="0" collapsed="false"/>
    <row r="72686" customFormat="false" ht="15" hidden="false" customHeight="false" outlineLevel="0" collapsed="false"/>
    <row r="72687" customFormat="false" ht="15" hidden="false" customHeight="false" outlineLevel="0" collapsed="false"/>
    <row r="72688" customFormat="false" ht="15" hidden="false" customHeight="false" outlineLevel="0" collapsed="false"/>
    <row r="72689" customFormat="false" ht="15" hidden="false" customHeight="false" outlineLevel="0" collapsed="false"/>
    <row r="72690" customFormat="false" ht="15" hidden="false" customHeight="false" outlineLevel="0" collapsed="false"/>
    <row r="72691" customFormat="false" ht="15" hidden="false" customHeight="false" outlineLevel="0" collapsed="false"/>
    <row r="72692" customFormat="false" ht="15" hidden="false" customHeight="false" outlineLevel="0" collapsed="false"/>
    <row r="72693" customFormat="false" ht="15" hidden="false" customHeight="false" outlineLevel="0" collapsed="false"/>
    <row r="72694" customFormat="false" ht="15" hidden="false" customHeight="false" outlineLevel="0" collapsed="false"/>
    <row r="72695" customFormat="false" ht="15" hidden="false" customHeight="false" outlineLevel="0" collapsed="false"/>
    <row r="72696" customFormat="false" ht="15" hidden="false" customHeight="false" outlineLevel="0" collapsed="false"/>
    <row r="72697" customFormat="false" ht="15" hidden="false" customHeight="false" outlineLevel="0" collapsed="false"/>
    <row r="72698" customFormat="false" ht="15" hidden="false" customHeight="false" outlineLevel="0" collapsed="false"/>
    <row r="72699" customFormat="false" ht="15" hidden="false" customHeight="false" outlineLevel="0" collapsed="false"/>
    <row r="72700" customFormat="false" ht="15" hidden="false" customHeight="false" outlineLevel="0" collapsed="false"/>
    <row r="72701" customFormat="false" ht="15" hidden="false" customHeight="false" outlineLevel="0" collapsed="false"/>
    <row r="72702" customFormat="false" ht="15" hidden="false" customHeight="false" outlineLevel="0" collapsed="false"/>
    <row r="72703" customFormat="false" ht="15" hidden="false" customHeight="false" outlineLevel="0" collapsed="false"/>
    <row r="72704" customFormat="false" ht="15" hidden="false" customHeight="false" outlineLevel="0" collapsed="false"/>
    <row r="72705" customFormat="false" ht="15" hidden="false" customHeight="false" outlineLevel="0" collapsed="false"/>
    <row r="72706" customFormat="false" ht="15" hidden="false" customHeight="false" outlineLevel="0" collapsed="false"/>
    <row r="72707" customFormat="false" ht="15" hidden="false" customHeight="false" outlineLevel="0" collapsed="false"/>
    <row r="72708" customFormat="false" ht="15" hidden="false" customHeight="false" outlineLevel="0" collapsed="false"/>
    <row r="72709" customFormat="false" ht="15" hidden="false" customHeight="false" outlineLevel="0" collapsed="false"/>
    <row r="72710" customFormat="false" ht="15" hidden="false" customHeight="false" outlineLevel="0" collapsed="false"/>
    <row r="72711" customFormat="false" ht="15" hidden="false" customHeight="false" outlineLevel="0" collapsed="false"/>
    <row r="72712" customFormat="false" ht="15" hidden="false" customHeight="false" outlineLevel="0" collapsed="false"/>
    <row r="72713" customFormat="false" ht="15" hidden="false" customHeight="false" outlineLevel="0" collapsed="false"/>
    <row r="72714" customFormat="false" ht="15" hidden="false" customHeight="false" outlineLevel="0" collapsed="false"/>
    <row r="72715" customFormat="false" ht="15" hidden="false" customHeight="false" outlineLevel="0" collapsed="false"/>
    <row r="72716" customFormat="false" ht="15" hidden="false" customHeight="false" outlineLevel="0" collapsed="false"/>
    <row r="72717" customFormat="false" ht="15" hidden="false" customHeight="false" outlineLevel="0" collapsed="false"/>
    <row r="72718" customFormat="false" ht="15" hidden="false" customHeight="false" outlineLevel="0" collapsed="false"/>
    <row r="72719" customFormat="false" ht="15" hidden="false" customHeight="false" outlineLevel="0" collapsed="false"/>
    <row r="72720" customFormat="false" ht="15" hidden="false" customHeight="false" outlineLevel="0" collapsed="false"/>
    <row r="72721" customFormat="false" ht="15" hidden="false" customHeight="false" outlineLevel="0" collapsed="false"/>
    <row r="72722" customFormat="false" ht="15" hidden="false" customHeight="false" outlineLevel="0" collapsed="false"/>
    <row r="72723" customFormat="false" ht="15" hidden="false" customHeight="false" outlineLevel="0" collapsed="false"/>
    <row r="72724" customFormat="false" ht="15" hidden="false" customHeight="false" outlineLevel="0" collapsed="false"/>
    <row r="72725" customFormat="false" ht="15" hidden="false" customHeight="false" outlineLevel="0" collapsed="false"/>
    <row r="72726" customFormat="false" ht="15" hidden="false" customHeight="false" outlineLevel="0" collapsed="false"/>
    <row r="72727" customFormat="false" ht="15" hidden="false" customHeight="false" outlineLevel="0" collapsed="false"/>
    <row r="72728" customFormat="false" ht="15" hidden="false" customHeight="false" outlineLevel="0" collapsed="false"/>
    <row r="72729" customFormat="false" ht="15" hidden="false" customHeight="false" outlineLevel="0" collapsed="false"/>
    <row r="72730" customFormat="false" ht="15" hidden="false" customHeight="false" outlineLevel="0" collapsed="false"/>
    <row r="72731" customFormat="false" ht="15" hidden="false" customHeight="false" outlineLevel="0" collapsed="false"/>
    <row r="72732" customFormat="false" ht="15" hidden="false" customHeight="false" outlineLevel="0" collapsed="false"/>
    <row r="72733" customFormat="false" ht="15" hidden="false" customHeight="false" outlineLevel="0" collapsed="false"/>
    <row r="72734" customFormat="false" ht="15" hidden="false" customHeight="false" outlineLevel="0" collapsed="false"/>
    <row r="72735" customFormat="false" ht="15" hidden="false" customHeight="false" outlineLevel="0" collapsed="false"/>
    <row r="72736" customFormat="false" ht="15" hidden="false" customHeight="false" outlineLevel="0" collapsed="false"/>
    <row r="72737" customFormat="false" ht="15" hidden="false" customHeight="false" outlineLevel="0" collapsed="false"/>
    <row r="72738" customFormat="false" ht="15" hidden="false" customHeight="false" outlineLevel="0" collapsed="false"/>
    <row r="72739" customFormat="false" ht="15" hidden="false" customHeight="false" outlineLevel="0" collapsed="false"/>
    <row r="72740" customFormat="false" ht="15" hidden="false" customHeight="false" outlineLevel="0" collapsed="false"/>
    <row r="72741" customFormat="false" ht="15" hidden="false" customHeight="false" outlineLevel="0" collapsed="false"/>
    <row r="72742" customFormat="false" ht="15" hidden="false" customHeight="false" outlineLevel="0" collapsed="false"/>
    <row r="72743" customFormat="false" ht="15" hidden="false" customHeight="false" outlineLevel="0" collapsed="false"/>
    <row r="72744" customFormat="false" ht="15" hidden="false" customHeight="false" outlineLevel="0" collapsed="false"/>
    <row r="72745" customFormat="false" ht="15" hidden="false" customHeight="false" outlineLevel="0" collapsed="false"/>
    <row r="72746" customFormat="false" ht="15" hidden="false" customHeight="false" outlineLevel="0" collapsed="false"/>
    <row r="72747" customFormat="false" ht="15" hidden="false" customHeight="false" outlineLevel="0" collapsed="false"/>
    <row r="72748" customFormat="false" ht="15" hidden="false" customHeight="false" outlineLevel="0" collapsed="false"/>
    <row r="72749" customFormat="false" ht="15" hidden="false" customHeight="false" outlineLevel="0" collapsed="false"/>
    <row r="72750" customFormat="false" ht="15" hidden="false" customHeight="false" outlineLevel="0" collapsed="false"/>
    <row r="72751" customFormat="false" ht="15" hidden="false" customHeight="false" outlineLevel="0" collapsed="false"/>
    <row r="72752" customFormat="false" ht="15" hidden="false" customHeight="false" outlineLevel="0" collapsed="false"/>
    <row r="72753" customFormat="false" ht="15" hidden="false" customHeight="false" outlineLevel="0" collapsed="false"/>
    <row r="72754" customFormat="false" ht="15" hidden="false" customHeight="false" outlineLevel="0" collapsed="false"/>
    <row r="72755" customFormat="false" ht="15" hidden="false" customHeight="false" outlineLevel="0" collapsed="false"/>
    <row r="72756" customFormat="false" ht="15" hidden="false" customHeight="false" outlineLevel="0" collapsed="false"/>
    <row r="72757" customFormat="false" ht="15" hidden="false" customHeight="false" outlineLevel="0" collapsed="false"/>
    <row r="72758" customFormat="false" ht="15" hidden="false" customHeight="false" outlineLevel="0" collapsed="false"/>
    <row r="72759" customFormat="false" ht="15" hidden="false" customHeight="false" outlineLevel="0" collapsed="false"/>
    <row r="72760" customFormat="false" ht="15" hidden="false" customHeight="false" outlineLevel="0" collapsed="false"/>
    <row r="72761" customFormat="false" ht="15" hidden="false" customHeight="false" outlineLevel="0" collapsed="false"/>
    <row r="72762" customFormat="false" ht="15" hidden="false" customHeight="false" outlineLevel="0" collapsed="false"/>
    <row r="72763" customFormat="false" ht="15" hidden="false" customHeight="false" outlineLevel="0" collapsed="false"/>
    <row r="72764" customFormat="false" ht="15" hidden="false" customHeight="false" outlineLevel="0" collapsed="false"/>
    <row r="72765" customFormat="false" ht="15" hidden="false" customHeight="false" outlineLevel="0" collapsed="false"/>
    <row r="72766" customFormat="false" ht="15" hidden="false" customHeight="false" outlineLevel="0" collapsed="false"/>
    <row r="72767" customFormat="false" ht="15" hidden="false" customHeight="false" outlineLevel="0" collapsed="false"/>
    <row r="72768" customFormat="false" ht="15" hidden="false" customHeight="false" outlineLevel="0" collapsed="false"/>
    <row r="72769" customFormat="false" ht="15" hidden="false" customHeight="false" outlineLevel="0" collapsed="false"/>
    <row r="72770" customFormat="false" ht="15" hidden="false" customHeight="false" outlineLevel="0" collapsed="false"/>
    <row r="72771" customFormat="false" ht="15" hidden="false" customHeight="false" outlineLevel="0" collapsed="false"/>
    <row r="72772" customFormat="false" ht="15" hidden="false" customHeight="false" outlineLevel="0" collapsed="false"/>
    <row r="72773" customFormat="false" ht="15" hidden="false" customHeight="false" outlineLevel="0" collapsed="false"/>
    <row r="72774" customFormat="false" ht="15" hidden="false" customHeight="false" outlineLevel="0" collapsed="false"/>
    <row r="72775" customFormat="false" ht="15" hidden="false" customHeight="false" outlineLevel="0" collapsed="false"/>
    <row r="72776" customFormat="false" ht="15" hidden="false" customHeight="false" outlineLevel="0" collapsed="false"/>
    <row r="72777" customFormat="false" ht="15" hidden="false" customHeight="false" outlineLevel="0" collapsed="false"/>
    <row r="72778" customFormat="false" ht="15" hidden="false" customHeight="false" outlineLevel="0" collapsed="false"/>
    <row r="72779" customFormat="false" ht="15" hidden="false" customHeight="false" outlineLevel="0" collapsed="false"/>
    <row r="72780" customFormat="false" ht="15" hidden="false" customHeight="false" outlineLevel="0" collapsed="false"/>
    <row r="72781" customFormat="false" ht="15" hidden="false" customHeight="false" outlineLevel="0" collapsed="false"/>
    <row r="72782" customFormat="false" ht="15" hidden="false" customHeight="false" outlineLevel="0" collapsed="false"/>
    <row r="72783" customFormat="false" ht="15" hidden="false" customHeight="false" outlineLevel="0" collapsed="false"/>
    <row r="72784" customFormat="false" ht="15" hidden="false" customHeight="false" outlineLevel="0" collapsed="false"/>
    <row r="72785" customFormat="false" ht="15" hidden="false" customHeight="false" outlineLevel="0" collapsed="false"/>
    <row r="72786" customFormat="false" ht="15" hidden="false" customHeight="false" outlineLevel="0" collapsed="false"/>
    <row r="72787" customFormat="false" ht="15" hidden="false" customHeight="false" outlineLevel="0" collapsed="false"/>
    <row r="72788" customFormat="false" ht="15" hidden="false" customHeight="false" outlineLevel="0" collapsed="false"/>
    <row r="72789" customFormat="false" ht="15" hidden="false" customHeight="false" outlineLevel="0" collapsed="false"/>
    <row r="72790" customFormat="false" ht="15" hidden="false" customHeight="false" outlineLevel="0" collapsed="false"/>
    <row r="72791" customFormat="false" ht="15" hidden="false" customHeight="false" outlineLevel="0" collapsed="false"/>
    <row r="72792" customFormat="false" ht="15" hidden="false" customHeight="false" outlineLevel="0" collapsed="false"/>
    <row r="72793" customFormat="false" ht="15" hidden="false" customHeight="false" outlineLevel="0" collapsed="false"/>
    <row r="72794" customFormat="false" ht="15" hidden="false" customHeight="false" outlineLevel="0" collapsed="false"/>
    <row r="72795" customFormat="false" ht="15" hidden="false" customHeight="false" outlineLevel="0" collapsed="false"/>
    <row r="72796" customFormat="false" ht="15" hidden="false" customHeight="false" outlineLevel="0" collapsed="false"/>
    <row r="72797" customFormat="false" ht="15" hidden="false" customHeight="false" outlineLevel="0" collapsed="false"/>
    <row r="72798" customFormat="false" ht="15" hidden="false" customHeight="false" outlineLevel="0" collapsed="false"/>
    <row r="72799" customFormat="false" ht="15" hidden="false" customHeight="false" outlineLevel="0" collapsed="false"/>
    <row r="72800" customFormat="false" ht="15" hidden="false" customHeight="false" outlineLevel="0" collapsed="false"/>
    <row r="72801" customFormat="false" ht="15" hidden="false" customHeight="false" outlineLevel="0" collapsed="false"/>
    <row r="72802" customFormat="false" ht="15" hidden="false" customHeight="false" outlineLevel="0" collapsed="false"/>
    <row r="72803" customFormat="false" ht="15" hidden="false" customHeight="false" outlineLevel="0" collapsed="false"/>
    <row r="72804" customFormat="false" ht="15" hidden="false" customHeight="false" outlineLevel="0" collapsed="false"/>
    <row r="72805" customFormat="false" ht="15" hidden="false" customHeight="false" outlineLevel="0" collapsed="false"/>
    <row r="72806" customFormat="false" ht="15" hidden="false" customHeight="false" outlineLevel="0" collapsed="false"/>
    <row r="72807" customFormat="false" ht="15" hidden="false" customHeight="false" outlineLevel="0" collapsed="false"/>
    <row r="72808" customFormat="false" ht="15" hidden="false" customHeight="false" outlineLevel="0" collapsed="false"/>
    <row r="72809" customFormat="false" ht="15" hidden="false" customHeight="false" outlineLevel="0" collapsed="false"/>
    <row r="72810" customFormat="false" ht="15" hidden="false" customHeight="false" outlineLevel="0" collapsed="false"/>
    <row r="72811" customFormat="false" ht="15" hidden="false" customHeight="false" outlineLevel="0" collapsed="false"/>
    <row r="72812" customFormat="false" ht="15" hidden="false" customHeight="false" outlineLevel="0" collapsed="false"/>
    <row r="72813" customFormat="false" ht="15" hidden="false" customHeight="false" outlineLevel="0" collapsed="false"/>
    <row r="72814" customFormat="false" ht="15" hidden="false" customHeight="false" outlineLevel="0" collapsed="false"/>
    <row r="72815" customFormat="false" ht="15" hidden="false" customHeight="false" outlineLevel="0" collapsed="false"/>
    <row r="72816" customFormat="false" ht="15" hidden="false" customHeight="false" outlineLevel="0" collapsed="false"/>
    <row r="72817" customFormat="false" ht="15" hidden="false" customHeight="false" outlineLevel="0" collapsed="false"/>
    <row r="72818" customFormat="false" ht="15" hidden="false" customHeight="false" outlineLevel="0" collapsed="false"/>
    <row r="72819" customFormat="false" ht="15" hidden="false" customHeight="false" outlineLevel="0" collapsed="false"/>
    <row r="72820" customFormat="false" ht="15" hidden="false" customHeight="false" outlineLevel="0" collapsed="false"/>
    <row r="72821" customFormat="false" ht="15" hidden="false" customHeight="false" outlineLevel="0" collapsed="false"/>
    <row r="72822" customFormat="false" ht="15" hidden="false" customHeight="false" outlineLevel="0" collapsed="false"/>
    <row r="72823" customFormat="false" ht="15" hidden="false" customHeight="false" outlineLevel="0" collapsed="false"/>
    <row r="72824" customFormat="false" ht="15" hidden="false" customHeight="false" outlineLevel="0" collapsed="false"/>
    <row r="72825" customFormat="false" ht="15" hidden="false" customHeight="false" outlineLevel="0" collapsed="false"/>
    <row r="72826" customFormat="false" ht="15" hidden="false" customHeight="false" outlineLevel="0" collapsed="false"/>
    <row r="72827" customFormat="false" ht="15" hidden="false" customHeight="false" outlineLevel="0" collapsed="false"/>
    <row r="72828" customFormat="false" ht="15" hidden="false" customHeight="false" outlineLevel="0" collapsed="false"/>
    <row r="72829" customFormat="false" ht="15" hidden="false" customHeight="false" outlineLevel="0" collapsed="false"/>
    <row r="72830" customFormat="false" ht="15" hidden="false" customHeight="false" outlineLevel="0" collapsed="false"/>
    <row r="72831" customFormat="false" ht="15" hidden="false" customHeight="false" outlineLevel="0" collapsed="false"/>
    <row r="72832" customFormat="false" ht="15" hidden="false" customHeight="false" outlineLevel="0" collapsed="false"/>
    <row r="72833" customFormat="false" ht="15" hidden="false" customHeight="false" outlineLevel="0" collapsed="false"/>
    <row r="72834" customFormat="false" ht="15" hidden="false" customHeight="false" outlineLevel="0" collapsed="false"/>
    <row r="72835" customFormat="false" ht="15" hidden="false" customHeight="false" outlineLevel="0" collapsed="false"/>
    <row r="72836" customFormat="false" ht="15" hidden="false" customHeight="false" outlineLevel="0" collapsed="false"/>
    <row r="72837" customFormat="false" ht="15" hidden="false" customHeight="false" outlineLevel="0" collapsed="false"/>
    <row r="72838" customFormat="false" ht="15" hidden="false" customHeight="false" outlineLevel="0" collapsed="false"/>
    <row r="72839" customFormat="false" ht="15" hidden="false" customHeight="false" outlineLevel="0" collapsed="false"/>
    <row r="72840" customFormat="false" ht="15" hidden="false" customHeight="false" outlineLevel="0" collapsed="false"/>
    <row r="72841" customFormat="false" ht="15" hidden="false" customHeight="false" outlineLevel="0" collapsed="false"/>
    <row r="72842" customFormat="false" ht="15" hidden="false" customHeight="false" outlineLevel="0" collapsed="false"/>
    <row r="72843" customFormat="false" ht="15" hidden="false" customHeight="false" outlineLevel="0" collapsed="false"/>
    <row r="72844" customFormat="false" ht="15" hidden="false" customHeight="false" outlineLevel="0" collapsed="false"/>
    <row r="72845" customFormat="false" ht="15" hidden="false" customHeight="false" outlineLevel="0" collapsed="false"/>
    <row r="72846" customFormat="false" ht="15" hidden="false" customHeight="false" outlineLevel="0" collapsed="false"/>
    <row r="72847" customFormat="false" ht="15" hidden="false" customHeight="false" outlineLevel="0" collapsed="false"/>
    <row r="72848" customFormat="false" ht="15" hidden="false" customHeight="false" outlineLevel="0" collapsed="false"/>
    <row r="72849" customFormat="false" ht="15" hidden="false" customHeight="false" outlineLevel="0" collapsed="false"/>
    <row r="72850" customFormat="false" ht="15" hidden="false" customHeight="false" outlineLevel="0" collapsed="false"/>
    <row r="72851" customFormat="false" ht="15" hidden="false" customHeight="false" outlineLevel="0" collapsed="false"/>
    <row r="72852" customFormat="false" ht="15" hidden="false" customHeight="false" outlineLevel="0" collapsed="false"/>
    <row r="72853" customFormat="false" ht="15" hidden="false" customHeight="false" outlineLevel="0" collapsed="false"/>
    <row r="72854" customFormat="false" ht="15" hidden="false" customHeight="false" outlineLevel="0" collapsed="false"/>
    <row r="72855" customFormat="false" ht="15" hidden="false" customHeight="false" outlineLevel="0" collapsed="false"/>
    <row r="72856" customFormat="false" ht="15" hidden="false" customHeight="false" outlineLevel="0" collapsed="false"/>
    <row r="72857" customFormat="false" ht="15" hidden="false" customHeight="false" outlineLevel="0" collapsed="false"/>
    <row r="72858" customFormat="false" ht="15" hidden="false" customHeight="false" outlineLevel="0" collapsed="false"/>
    <row r="72859" customFormat="false" ht="15" hidden="false" customHeight="false" outlineLevel="0" collapsed="false"/>
    <row r="72860" customFormat="false" ht="15" hidden="false" customHeight="false" outlineLevel="0" collapsed="false"/>
    <row r="72861" customFormat="false" ht="15" hidden="false" customHeight="false" outlineLevel="0" collapsed="false"/>
    <row r="72862" customFormat="false" ht="15" hidden="false" customHeight="false" outlineLevel="0" collapsed="false"/>
    <row r="72863" customFormat="false" ht="15" hidden="false" customHeight="false" outlineLevel="0" collapsed="false"/>
    <row r="72864" customFormat="false" ht="15" hidden="false" customHeight="false" outlineLevel="0" collapsed="false"/>
    <row r="72865" customFormat="false" ht="15" hidden="false" customHeight="false" outlineLevel="0" collapsed="false"/>
    <row r="72866" customFormat="false" ht="15" hidden="false" customHeight="false" outlineLevel="0" collapsed="false"/>
    <row r="72867" customFormat="false" ht="15" hidden="false" customHeight="false" outlineLevel="0" collapsed="false"/>
    <row r="72868" customFormat="false" ht="15" hidden="false" customHeight="false" outlineLevel="0" collapsed="false"/>
    <row r="72869" customFormat="false" ht="15" hidden="false" customHeight="false" outlineLevel="0" collapsed="false"/>
    <row r="72870" customFormat="false" ht="15" hidden="false" customHeight="false" outlineLevel="0" collapsed="false"/>
    <row r="72871" customFormat="false" ht="15" hidden="false" customHeight="false" outlineLevel="0" collapsed="false"/>
    <row r="72872" customFormat="false" ht="15" hidden="false" customHeight="false" outlineLevel="0" collapsed="false"/>
    <row r="72873" customFormat="false" ht="15" hidden="false" customHeight="false" outlineLevel="0" collapsed="false"/>
    <row r="72874" customFormat="false" ht="15" hidden="false" customHeight="false" outlineLevel="0" collapsed="false"/>
    <row r="72875" customFormat="false" ht="15" hidden="false" customHeight="false" outlineLevel="0" collapsed="false"/>
    <row r="72876" customFormat="false" ht="15" hidden="false" customHeight="false" outlineLevel="0" collapsed="false"/>
    <row r="72877" customFormat="false" ht="15" hidden="false" customHeight="false" outlineLevel="0" collapsed="false"/>
    <row r="72878" customFormat="false" ht="15" hidden="false" customHeight="false" outlineLevel="0" collapsed="false"/>
    <row r="72879" customFormat="false" ht="15" hidden="false" customHeight="false" outlineLevel="0" collapsed="false"/>
    <row r="72880" customFormat="false" ht="15" hidden="false" customHeight="false" outlineLevel="0" collapsed="false"/>
    <row r="72881" customFormat="false" ht="15" hidden="false" customHeight="false" outlineLevel="0" collapsed="false"/>
    <row r="72882" customFormat="false" ht="15" hidden="false" customHeight="false" outlineLevel="0" collapsed="false"/>
    <row r="72883" customFormat="false" ht="15" hidden="false" customHeight="false" outlineLevel="0" collapsed="false"/>
    <row r="72884" customFormat="false" ht="15" hidden="false" customHeight="false" outlineLevel="0" collapsed="false"/>
    <row r="72885" customFormat="false" ht="15" hidden="false" customHeight="false" outlineLevel="0" collapsed="false"/>
    <row r="72886" customFormat="false" ht="15" hidden="false" customHeight="false" outlineLevel="0" collapsed="false"/>
    <row r="72887" customFormat="false" ht="15" hidden="false" customHeight="false" outlineLevel="0" collapsed="false"/>
    <row r="72888" customFormat="false" ht="15" hidden="false" customHeight="false" outlineLevel="0" collapsed="false"/>
    <row r="72889" customFormat="false" ht="15" hidden="false" customHeight="false" outlineLevel="0" collapsed="false"/>
    <row r="72890" customFormat="false" ht="15" hidden="false" customHeight="false" outlineLevel="0" collapsed="false"/>
    <row r="72891" customFormat="false" ht="15" hidden="false" customHeight="false" outlineLevel="0" collapsed="false"/>
    <row r="72892" customFormat="false" ht="15" hidden="false" customHeight="false" outlineLevel="0" collapsed="false"/>
    <row r="72893" customFormat="false" ht="15" hidden="false" customHeight="false" outlineLevel="0" collapsed="false"/>
    <row r="72894" customFormat="false" ht="15" hidden="false" customHeight="false" outlineLevel="0" collapsed="false"/>
    <row r="72895" customFormat="false" ht="15" hidden="false" customHeight="false" outlineLevel="0" collapsed="false"/>
    <row r="72896" customFormat="false" ht="15" hidden="false" customHeight="false" outlineLevel="0" collapsed="false"/>
    <row r="72897" customFormat="false" ht="15" hidden="false" customHeight="false" outlineLevel="0" collapsed="false"/>
    <row r="72898" customFormat="false" ht="15" hidden="false" customHeight="false" outlineLevel="0" collapsed="false"/>
    <row r="72899" customFormat="false" ht="15" hidden="false" customHeight="false" outlineLevel="0" collapsed="false"/>
    <row r="72900" customFormat="false" ht="15" hidden="false" customHeight="false" outlineLevel="0" collapsed="false"/>
    <row r="72901" customFormat="false" ht="15" hidden="false" customHeight="false" outlineLevel="0" collapsed="false"/>
    <row r="72902" customFormat="false" ht="15" hidden="false" customHeight="false" outlineLevel="0" collapsed="false"/>
    <row r="72903" customFormat="false" ht="15" hidden="false" customHeight="false" outlineLevel="0" collapsed="false"/>
    <row r="72904" customFormat="false" ht="15" hidden="false" customHeight="false" outlineLevel="0" collapsed="false"/>
    <row r="72905" customFormat="false" ht="15" hidden="false" customHeight="false" outlineLevel="0" collapsed="false"/>
    <row r="72906" customFormat="false" ht="15" hidden="false" customHeight="false" outlineLevel="0" collapsed="false"/>
    <row r="72907" customFormat="false" ht="15" hidden="false" customHeight="false" outlineLevel="0" collapsed="false"/>
    <row r="72908" customFormat="false" ht="15" hidden="false" customHeight="false" outlineLevel="0" collapsed="false"/>
    <row r="72909" customFormat="false" ht="15" hidden="false" customHeight="false" outlineLevel="0" collapsed="false"/>
    <row r="72910" customFormat="false" ht="15" hidden="false" customHeight="false" outlineLevel="0" collapsed="false"/>
    <row r="72911" customFormat="false" ht="15" hidden="false" customHeight="false" outlineLevel="0" collapsed="false"/>
    <row r="72912" customFormat="false" ht="15" hidden="false" customHeight="false" outlineLevel="0" collapsed="false"/>
    <row r="72913" customFormat="false" ht="15" hidden="false" customHeight="false" outlineLevel="0" collapsed="false"/>
    <row r="72914" customFormat="false" ht="15" hidden="false" customHeight="false" outlineLevel="0" collapsed="false"/>
    <row r="72915" customFormat="false" ht="15" hidden="false" customHeight="false" outlineLevel="0" collapsed="false"/>
    <row r="72916" customFormat="false" ht="15" hidden="false" customHeight="false" outlineLevel="0" collapsed="false"/>
    <row r="72917" customFormat="false" ht="15" hidden="false" customHeight="false" outlineLevel="0" collapsed="false"/>
    <row r="72918" customFormat="false" ht="15" hidden="false" customHeight="false" outlineLevel="0" collapsed="false"/>
    <row r="72919" customFormat="false" ht="15" hidden="false" customHeight="false" outlineLevel="0" collapsed="false"/>
    <row r="72920" customFormat="false" ht="15" hidden="false" customHeight="false" outlineLevel="0" collapsed="false"/>
    <row r="72921" customFormat="false" ht="15" hidden="false" customHeight="false" outlineLevel="0" collapsed="false"/>
    <row r="72922" customFormat="false" ht="15" hidden="false" customHeight="false" outlineLevel="0" collapsed="false"/>
    <row r="72923" customFormat="false" ht="15" hidden="false" customHeight="false" outlineLevel="0" collapsed="false"/>
    <row r="72924" customFormat="false" ht="15" hidden="false" customHeight="false" outlineLevel="0" collapsed="false"/>
    <row r="72925" customFormat="false" ht="15" hidden="false" customHeight="false" outlineLevel="0" collapsed="false"/>
    <row r="72926" customFormat="false" ht="15" hidden="false" customHeight="false" outlineLevel="0" collapsed="false"/>
    <row r="72927" customFormat="false" ht="15" hidden="false" customHeight="false" outlineLevel="0" collapsed="false"/>
    <row r="72928" customFormat="false" ht="15" hidden="false" customHeight="false" outlineLevel="0" collapsed="false"/>
    <row r="72929" customFormat="false" ht="15" hidden="false" customHeight="false" outlineLevel="0" collapsed="false"/>
    <row r="72930" customFormat="false" ht="15" hidden="false" customHeight="false" outlineLevel="0" collapsed="false"/>
    <row r="72931" customFormat="false" ht="15" hidden="false" customHeight="false" outlineLevel="0" collapsed="false"/>
    <row r="72932" customFormat="false" ht="15" hidden="false" customHeight="false" outlineLevel="0" collapsed="false"/>
    <row r="72933" customFormat="false" ht="15" hidden="false" customHeight="false" outlineLevel="0" collapsed="false"/>
    <row r="72934" customFormat="false" ht="15" hidden="false" customHeight="false" outlineLevel="0" collapsed="false"/>
    <row r="72935" customFormat="false" ht="15" hidden="false" customHeight="false" outlineLevel="0" collapsed="false"/>
    <row r="72936" customFormat="false" ht="15" hidden="false" customHeight="false" outlineLevel="0" collapsed="false"/>
    <row r="72937" customFormat="false" ht="15" hidden="false" customHeight="false" outlineLevel="0" collapsed="false"/>
    <row r="72938" customFormat="false" ht="15" hidden="false" customHeight="false" outlineLevel="0" collapsed="false"/>
    <row r="72939" customFormat="false" ht="15" hidden="false" customHeight="false" outlineLevel="0" collapsed="false"/>
    <row r="72940" customFormat="false" ht="15" hidden="false" customHeight="false" outlineLevel="0" collapsed="false"/>
    <row r="72941" customFormat="false" ht="15" hidden="false" customHeight="false" outlineLevel="0" collapsed="false"/>
    <row r="72942" customFormat="false" ht="15" hidden="false" customHeight="false" outlineLevel="0" collapsed="false"/>
    <row r="72943" customFormat="false" ht="15" hidden="false" customHeight="false" outlineLevel="0" collapsed="false"/>
    <row r="72944" customFormat="false" ht="15" hidden="false" customHeight="false" outlineLevel="0" collapsed="false"/>
    <row r="72945" customFormat="false" ht="15" hidden="false" customHeight="false" outlineLevel="0" collapsed="false"/>
    <row r="72946" customFormat="false" ht="15" hidden="false" customHeight="false" outlineLevel="0" collapsed="false"/>
    <row r="72947" customFormat="false" ht="15" hidden="false" customHeight="false" outlineLevel="0" collapsed="false"/>
    <row r="72948" customFormat="false" ht="15" hidden="false" customHeight="false" outlineLevel="0" collapsed="false"/>
    <row r="72949" customFormat="false" ht="15" hidden="false" customHeight="false" outlineLevel="0" collapsed="false"/>
    <row r="72950" customFormat="false" ht="15" hidden="false" customHeight="false" outlineLevel="0" collapsed="false"/>
    <row r="72951" customFormat="false" ht="15" hidden="false" customHeight="false" outlineLevel="0" collapsed="false"/>
    <row r="72952" customFormat="false" ht="15" hidden="false" customHeight="false" outlineLevel="0" collapsed="false"/>
    <row r="72953" customFormat="false" ht="15" hidden="false" customHeight="false" outlineLevel="0" collapsed="false"/>
    <row r="72954" customFormat="false" ht="15" hidden="false" customHeight="false" outlineLevel="0" collapsed="false"/>
    <row r="72955" customFormat="false" ht="15" hidden="false" customHeight="false" outlineLevel="0" collapsed="false"/>
    <row r="72956" customFormat="false" ht="15" hidden="false" customHeight="false" outlineLevel="0" collapsed="false"/>
    <row r="72957" customFormat="false" ht="15" hidden="false" customHeight="false" outlineLevel="0" collapsed="false"/>
    <row r="72958" customFormat="false" ht="15" hidden="false" customHeight="false" outlineLevel="0" collapsed="false"/>
    <row r="72959" customFormat="false" ht="15" hidden="false" customHeight="false" outlineLevel="0" collapsed="false"/>
    <row r="72960" customFormat="false" ht="15" hidden="false" customHeight="false" outlineLevel="0" collapsed="false"/>
    <row r="72961" customFormat="false" ht="15" hidden="false" customHeight="false" outlineLevel="0" collapsed="false"/>
    <row r="72962" customFormat="false" ht="15" hidden="false" customHeight="false" outlineLevel="0" collapsed="false"/>
    <row r="72963" customFormat="false" ht="15" hidden="false" customHeight="false" outlineLevel="0" collapsed="false"/>
    <row r="72964" customFormat="false" ht="15" hidden="false" customHeight="false" outlineLevel="0" collapsed="false"/>
    <row r="72965" customFormat="false" ht="15" hidden="false" customHeight="false" outlineLevel="0" collapsed="false"/>
    <row r="72966" customFormat="false" ht="15" hidden="false" customHeight="false" outlineLevel="0" collapsed="false"/>
    <row r="72967" customFormat="false" ht="15" hidden="false" customHeight="false" outlineLevel="0" collapsed="false"/>
    <row r="72968" customFormat="false" ht="15" hidden="false" customHeight="false" outlineLevel="0" collapsed="false"/>
    <row r="72969" customFormat="false" ht="15" hidden="false" customHeight="false" outlineLevel="0" collapsed="false"/>
    <row r="72970" customFormat="false" ht="15" hidden="false" customHeight="false" outlineLevel="0" collapsed="false"/>
    <row r="72971" customFormat="false" ht="15" hidden="false" customHeight="false" outlineLevel="0" collapsed="false"/>
    <row r="72972" customFormat="false" ht="15" hidden="false" customHeight="false" outlineLevel="0" collapsed="false"/>
    <row r="72973" customFormat="false" ht="15" hidden="false" customHeight="false" outlineLevel="0" collapsed="false"/>
    <row r="72974" customFormat="false" ht="15" hidden="false" customHeight="false" outlineLevel="0" collapsed="false"/>
    <row r="72975" customFormat="false" ht="15" hidden="false" customHeight="false" outlineLevel="0" collapsed="false"/>
    <row r="72976" customFormat="false" ht="15" hidden="false" customHeight="false" outlineLevel="0" collapsed="false"/>
    <row r="72977" customFormat="false" ht="15" hidden="false" customHeight="false" outlineLevel="0" collapsed="false"/>
    <row r="72978" customFormat="false" ht="15" hidden="false" customHeight="false" outlineLevel="0" collapsed="false"/>
    <row r="72979" customFormat="false" ht="15" hidden="false" customHeight="false" outlineLevel="0" collapsed="false"/>
    <row r="72980" customFormat="false" ht="15" hidden="false" customHeight="false" outlineLevel="0" collapsed="false"/>
    <row r="72981" customFormat="false" ht="15" hidden="false" customHeight="false" outlineLevel="0" collapsed="false"/>
    <row r="72982" customFormat="false" ht="15" hidden="false" customHeight="false" outlineLevel="0" collapsed="false"/>
    <row r="72983" customFormat="false" ht="15" hidden="false" customHeight="false" outlineLevel="0" collapsed="false"/>
    <row r="72984" customFormat="false" ht="15" hidden="false" customHeight="false" outlineLevel="0" collapsed="false"/>
    <row r="72985" customFormat="false" ht="15" hidden="false" customHeight="false" outlineLevel="0" collapsed="false"/>
    <row r="72986" customFormat="false" ht="15" hidden="false" customHeight="false" outlineLevel="0" collapsed="false"/>
    <row r="72987" customFormat="false" ht="15" hidden="false" customHeight="false" outlineLevel="0" collapsed="false"/>
    <row r="72988" customFormat="false" ht="15" hidden="false" customHeight="false" outlineLevel="0" collapsed="false"/>
    <row r="72989" customFormat="false" ht="15" hidden="false" customHeight="false" outlineLevel="0" collapsed="false"/>
    <row r="72990" customFormat="false" ht="15" hidden="false" customHeight="false" outlineLevel="0" collapsed="false"/>
    <row r="72991" customFormat="false" ht="15" hidden="false" customHeight="false" outlineLevel="0" collapsed="false"/>
    <row r="72992" customFormat="false" ht="15" hidden="false" customHeight="false" outlineLevel="0" collapsed="false"/>
    <row r="72993" customFormat="false" ht="15" hidden="false" customHeight="false" outlineLevel="0" collapsed="false"/>
    <row r="72994" customFormat="false" ht="15" hidden="false" customHeight="false" outlineLevel="0" collapsed="false"/>
    <row r="72995" customFormat="false" ht="15" hidden="false" customHeight="false" outlineLevel="0" collapsed="false"/>
    <row r="72996" customFormat="false" ht="15" hidden="false" customHeight="false" outlineLevel="0" collapsed="false"/>
    <row r="72997" customFormat="false" ht="15" hidden="false" customHeight="false" outlineLevel="0" collapsed="false"/>
    <row r="72998" customFormat="false" ht="15" hidden="false" customHeight="false" outlineLevel="0" collapsed="false"/>
    <row r="72999" customFormat="false" ht="15" hidden="false" customHeight="false" outlineLevel="0" collapsed="false"/>
    <row r="73000" customFormat="false" ht="15" hidden="false" customHeight="false" outlineLevel="0" collapsed="false"/>
    <row r="73001" customFormat="false" ht="15" hidden="false" customHeight="false" outlineLevel="0" collapsed="false"/>
    <row r="73002" customFormat="false" ht="15" hidden="false" customHeight="false" outlineLevel="0" collapsed="false"/>
    <row r="73003" customFormat="false" ht="15" hidden="false" customHeight="false" outlineLevel="0" collapsed="false"/>
    <row r="73004" customFormat="false" ht="15" hidden="false" customHeight="false" outlineLevel="0" collapsed="false"/>
    <row r="73005" customFormat="false" ht="15" hidden="false" customHeight="false" outlineLevel="0" collapsed="false"/>
    <row r="73006" customFormat="false" ht="15" hidden="false" customHeight="false" outlineLevel="0" collapsed="false"/>
    <row r="73007" customFormat="false" ht="15" hidden="false" customHeight="false" outlineLevel="0" collapsed="false"/>
    <row r="73008" customFormat="false" ht="15" hidden="false" customHeight="false" outlineLevel="0" collapsed="false"/>
    <row r="73009" customFormat="false" ht="15" hidden="false" customHeight="false" outlineLevel="0" collapsed="false"/>
    <row r="73010" customFormat="false" ht="15" hidden="false" customHeight="false" outlineLevel="0" collapsed="false"/>
    <row r="73011" customFormat="false" ht="15" hidden="false" customHeight="false" outlineLevel="0" collapsed="false"/>
    <row r="73012" customFormat="false" ht="15" hidden="false" customHeight="false" outlineLevel="0" collapsed="false"/>
    <row r="73013" customFormat="false" ht="15" hidden="false" customHeight="false" outlineLevel="0" collapsed="false"/>
    <row r="73014" customFormat="false" ht="15" hidden="false" customHeight="false" outlineLevel="0" collapsed="false"/>
    <row r="73015" customFormat="false" ht="15" hidden="false" customHeight="false" outlineLevel="0" collapsed="false"/>
    <row r="73016" customFormat="false" ht="15" hidden="false" customHeight="false" outlineLevel="0" collapsed="false"/>
    <row r="73017" customFormat="false" ht="15" hidden="false" customHeight="false" outlineLevel="0" collapsed="false"/>
    <row r="73018" customFormat="false" ht="15" hidden="false" customHeight="false" outlineLevel="0" collapsed="false"/>
    <row r="73019" customFormat="false" ht="15" hidden="false" customHeight="false" outlineLevel="0" collapsed="false"/>
    <row r="73020" customFormat="false" ht="15" hidden="false" customHeight="false" outlineLevel="0" collapsed="false"/>
    <row r="73021" customFormat="false" ht="15" hidden="false" customHeight="false" outlineLevel="0" collapsed="false"/>
    <row r="73022" customFormat="false" ht="15" hidden="false" customHeight="false" outlineLevel="0" collapsed="false"/>
    <row r="73023" customFormat="false" ht="15" hidden="false" customHeight="false" outlineLevel="0" collapsed="false"/>
    <row r="73024" customFormat="false" ht="15" hidden="false" customHeight="false" outlineLevel="0" collapsed="false"/>
    <row r="73025" customFormat="false" ht="15" hidden="false" customHeight="false" outlineLevel="0" collapsed="false"/>
    <row r="73026" customFormat="false" ht="15" hidden="false" customHeight="false" outlineLevel="0" collapsed="false"/>
    <row r="73027" customFormat="false" ht="15" hidden="false" customHeight="false" outlineLevel="0" collapsed="false"/>
    <row r="73028" customFormat="false" ht="15" hidden="false" customHeight="false" outlineLevel="0" collapsed="false"/>
    <row r="73029" customFormat="false" ht="15" hidden="false" customHeight="false" outlineLevel="0" collapsed="false"/>
    <row r="73030" customFormat="false" ht="15" hidden="false" customHeight="false" outlineLevel="0" collapsed="false"/>
    <row r="73031" customFormat="false" ht="15" hidden="false" customHeight="false" outlineLevel="0" collapsed="false"/>
    <row r="73032" customFormat="false" ht="15" hidden="false" customHeight="false" outlineLevel="0" collapsed="false"/>
    <row r="73033" customFormat="false" ht="15" hidden="false" customHeight="false" outlineLevel="0" collapsed="false"/>
    <row r="73034" customFormat="false" ht="15" hidden="false" customHeight="false" outlineLevel="0" collapsed="false"/>
    <row r="73035" customFormat="false" ht="15" hidden="false" customHeight="false" outlineLevel="0" collapsed="false"/>
    <row r="73036" customFormat="false" ht="15" hidden="false" customHeight="false" outlineLevel="0" collapsed="false"/>
    <row r="73037" customFormat="false" ht="15" hidden="false" customHeight="false" outlineLevel="0" collapsed="false"/>
    <row r="73038" customFormat="false" ht="15" hidden="false" customHeight="false" outlineLevel="0" collapsed="false"/>
    <row r="73039" customFormat="false" ht="15" hidden="false" customHeight="false" outlineLevel="0" collapsed="false"/>
    <row r="73040" customFormat="false" ht="15" hidden="false" customHeight="false" outlineLevel="0" collapsed="false"/>
    <row r="73041" customFormat="false" ht="15" hidden="false" customHeight="false" outlineLevel="0" collapsed="false"/>
    <row r="73042" customFormat="false" ht="15" hidden="false" customHeight="false" outlineLevel="0" collapsed="false"/>
    <row r="73043" customFormat="false" ht="15" hidden="false" customHeight="false" outlineLevel="0" collapsed="false"/>
    <row r="73044" customFormat="false" ht="15" hidden="false" customHeight="false" outlineLevel="0" collapsed="false"/>
    <row r="73045" customFormat="false" ht="15" hidden="false" customHeight="false" outlineLevel="0" collapsed="false"/>
    <row r="73046" customFormat="false" ht="15" hidden="false" customHeight="false" outlineLevel="0" collapsed="false"/>
    <row r="73047" customFormat="false" ht="15" hidden="false" customHeight="false" outlineLevel="0" collapsed="false"/>
    <row r="73048" customFormat="false" ht="15" hidden="false" customHeight="false" outlineLevel="0" collapsed="false"/>
    <row r="73049" customFormat="false" ht="15" hidden="false" customHeight="false" outlineLevel="0" collapsed="false"/>
    <row r="73050" customFormat="false" ht="15" hidden="false" customHeight="false" outlineLevel="0" collapsed="false"/>
    <row r="73051" customFormat="false" ht="15" hidden="false" customHeight="false" outlineLevel="0" collapsed="false"/>
    <row r="73052" customFormat="false" ht="15" hidden="false" customHeight="false" outlineLevel="0" collapsed="false"/>
    <row r="73053" customFormat="false" ht="15" hidden="false" customHeight="false" outlineLevel="0" collapsed="false"/>
    <row r="73054" customFormat="false" ht="15" hidden="false" customHeight="false" outlineLevel="0" collapsed="false"/>
    <row r="73055" customFormat="false" ht="15" hidden="false" customHeight="false" outlineLevel="0" collapsed="false"/>
    <row r="73056" customFormat="false" ht="15" hidden="false" customHeight="false" outlineLevel="0" collapsed="false"/>
    <row r="73057" customFormat="false" ht="15" hidden="false" customHeight="false" outlineLevel="0" collapsed="false"/>
    <row r="73058" customFormat="false" ht="15" hidden="false" customHeight="false" outlineLevel="0" collapsed="false"/>
    <row r="73059" customFormat="false" ht="15" hidden="false" customHeight="false" outlineLevel="0" collapsed="false"/>
    <row r="73060" customFormat="false" ht="15" hidden="false" customHeight="false" outlineLevel="0" collapsed="false"/>
    <row r="73061" customFormat="false" ht="15" hidden="false" customHeight="false" outlineLevel="0" collapsed="false"/>
    <row r="73062" customFormat="false" ht="15" hidden="false" customHeight="false" outlineLevel="0" collapsed="false"/>
    <row r="73063" customFormat="false" ht="15" hidden="false" customHeight="false" outlineLevel="0" collapsed="false"/>
    <row r="73064" customFormat="false" ht="15" hidden="false" customHeight="false" outlineLevel="0" collapsed="false"/>
    <row r="73065" customFormat="false" ht="15" hidden="false" customHeight="false" outlineLevel="0" collapsed="false"/>
    <row r="73066" customFormat="false" ht="15" hidden="false" customHeight="false" outlineLevel="0" collapsed="false"/>
    <row r="73067" customFormat="false" ht="15" hidden="false" customHeight="false" outlineLevel="0" collapsed="false"/>
    <row r="73068" customFormat="false" ht="15" hidden="false" customHeight="false" outlineLevel="0" collapsed="false"/>
    <row r="73069" customFormat="false" ht="15" hidden="false" customHeight="false" outlineLevel="0" collapsed="false"/>
    <row r="73070" customFormat="false" ht="15" hidden="false" customHeight="false" outlineLevel="0" collapsed="false"/>
    <row r="73071" customFormat="false" ht="15" hidden="false" customHeight="false" outlineLevel="0" collapsed="false"/>
    <row r="73072" customFormat="false" ht="15" hidden="false" customHeight="false" outlineLevel="0" collapsed="false"/>
    <row r="73073" customFormat="false" ht="15" hidden="false" customHeight="false" outlineLevel="0" collapsed="false"/>
    <row r="73074" customFormat="false" ht="15" hidden="false" customHeight="false" outlineLevel="0" collapsed="false"/>
    <row r="73075" customFormat="false" ht="15" hidden="false" customHeight="false" outlineLevel="0" collapsed="false"/>
    <row r="73076" customFormat="false" ht="15" hidden="false" customHeight="false" outlineLevel="0" collapsed="false"/>
    <row r="73077" customFormat="false" ht="15" hidden="false" customHeight="false" outlineLevel="0" collapsed="false"/>
    <row r="73078" customFormat="false" ht="15" hidden="false" customHeight="false" outlineLevel="0" collapsed="false"/>
    <row r="73079" customFormat="false" ht="15" hidden="false" customHeight="false" outlineLevel="0" collapsed="false"/>
    <row r="73080" customFormat="false" ht="15" hidden="false" customHeight="false" outlineLevel="0" collapsed="false"/>
    <row r="73081" customFormat="false" ht="15" hidden="false" customHeight="false" outlineLevel="0" collapsed="false"/>
    <row r="73082" customFormat="false" ht="15" hidden="false" customHeight="false" outlineLevel="0" collapsed="false"/>
    <row r="73083" customFormat="false" ht="15" hidden="false" customHeight="false" outlineLevel="0" collapsed="false"/>
    <row r="73084" customFormat="false" ht="15" hidden="false" customHeight="false" outlineLevel="0" collapsed="false"/>
    <row r="73085" customFormat="false" ht="15" hidden="false" customHeight="false" outlineLevel="0" collapsed="false"/>
    <row r="73086" customFormat="false" ht="15" hidden="false" customHeight="false" outlineLevel="0" collapsed="false"/>
    <row r="73087" customFormat="false" ht="15" hidden="false" customHeight="false" outlineLevel="0" collapsed="false"/>
    <row r="73088" customFormat="false" ht="15" hidden="false" customHeight="false" outlineLevel="0" collapsed="false"/>
    <row r="73089" customFormat="false" ht="15" hidden="false" customHeight="false" outlineLevel="0" collapsed="false"/>
    <row r="73090" customFormat="false" ht="15" hidden="false" customHeight="false" outlineLevel="0" collapsed="false"/>
    <row r="73091" customFormat="false" ht="15" hidden="false" customHeight="false" outlineLevel="0" collapsed="false"/>
    <row r="73092" customFormat="false" ht="15" hidden="false" customHeight="false" outlineLevel="0" collapsed="false"/>
    <row r="73093" customFormat="false" ht="15" hidden="false" customHeight="false" outlineLevel="0" collapsed="false"/>
    <row r="73094" customFormat="false" ht="15" hidden="false" customHeight="false" outlineLevel="0" collapsed="false"/>
    <row r="73095" customFormat="false" ht="15" hidden="false" customHeight="false" outlineLevel="0" collapsed="false"/>
    <row r="73096" customFormat="false" ht="15" hidden="false" customHeight="false" outlineLevel="0" collapsed="false"/>
    <row r="73097" customFormat="false" ht="15" hidden="false" customHeight="false" outlineLevel="0" collapsed="false"/>
    <row r="73098" customFormat="false" ht="15" hidden="false" customHeight="false" outlineLevel="0" collapsed="false"/>
    <row r="73099" customFormat="false" ht="15" hidden="false" customHeight="false" outlineLevel="0" collapsed="false"/>
    <row r="73100" customFormat="false" ht="15" hidden="false" customHeight="false" outlineLevel="0" collapsed="false"/>
    <row r="73101" customFormat="false" ht="15" hidden="false" customHeight="false" outlineLevel="0" collapsed="false"/>
    <row r="73102" customFormat="false" ht="15" hidden="false" customHeight="false" outlineLevel="0" collapsed="false"/>
    <row r="73103" customFormat="false" ht="15" hidden="false" customHeight="false" outlineLevel="0" collapsed="false"/>
    <row r="73104" customFormat="false" ht="15" hidden="false" customHeight="false" outlineLevel="0" collapsed="false"/>
    <row r="73105" customFormat="false" ht="15" hidden="false" customHeight="false" outlineLevel="0" collapsed="false"/>
    <row r="73106" customFormat="false" ht="15" hidden="false" customHeight="false" outlineLevel="0" collapsed="false"/>
    <row r="73107" customFormat="false" ht="15" hidden="false" customHeight="false" outlineLevel="0" collapsed="false"/>
    <row r="73108" customFormat="false" ht="15" hidden="false" customHeight="false" outlineLevel="0" collapsed="false"/>
    <row r="73109" customFormat="false" ht="15" hidden="false" customHeight="false" outlineLevel="0" collapsed="false"/>
    <row r="73110" customFormat="false" ht="15" hidden="false" customHeight="false" outlineLevel="0" collapsed="false"/>
    <row r="73111" customFormat="false" ht="15" hidden="false" customHeight="false" outlineLevel="0" collapsed="false"/>
    <row r="73112" customFormat="false" ht="15" hidden="false" customHeight="false" outlineLevel="0" collapsed="false"/>
    <row r="73113" customFormat="false" ht="15" hidden="false" customHeight="false" outlineLevel="0" collapsed="false"/>
    <row r="73114" customFormat="false" ht="15" hidden="false" customHeight="false" outlineLevel="0" collapsed="false"/>
    <row r="73115" customFormat="false" ht="15" hidden="false" customHeight="false" outlineLevel="0" collapsed="false"/>
    <row r="73116" customFormat="false" ht="15" hidden="false" customHeight="false" outlineLevel="0" collapsed="false"/>
    <row r="73117" customFormat="false" ht="15" hidden="false" customHeight="false" outlineLevel="0" collapsed="false"/>
    <row r="73118" customFormat="false" ht="15" hidden="false" customHeight="false" outlineLevel="0" collapsed="false"/>
    <row r="73119" customFormat="false" ht="15" hidden="false" customHeight="false" outlineLevel="0" collapsed="false"/>
    <row r="73120" customFormat="false" ht="15" hidden="false" customHeight="false" outlineLevel="0" collapsed="false"/>
    <row r="73121" customFormat="false" ht="15" hidden="false" customHeight="false" outlineLevel="0" collapsed="false"/>
    <row r="73122" customFormat="false" ht="15" hidden="false" customHeight="false" outlineLevel="0" collapsed="false"/>
    <row r="73123" customFormat="false" ht="15" hidden="false" customHeight="false" outlineLevel="0" collapsed="false"/>
    <row r="73124" customFormat="false" ht="15" hidden="false" customHeight="false" outlineLevel="0" collapsed="false"/>
    <row r="73125" customFormat="false" ht="15" hidden="false" customHeight="false" outlineLevel="0" collapsed="false"/>
    <row r="73126" customFormat="false" ht="15" hidden="false" customHeight="false" outlineLevel="0" collapsed="false"/>
    <row r="73127" customFormat="false" ht="15" hidden="false" customHeight="false" outlineLevel="0" collapsed="false"/>
    <row r="73128" customFormat="false" ht="15" hidden="false" customHeight="false" outlineLevel="0" collapsed="false"/>
    <row r="73129" customFormat="false" ht="15" hidden="false" customHeight="false" outlineLevel="0" collapsed="false"/>
    <row r="73130" customFormat="false" ht="15" hidden="false" customHeight="false" outlineLevel="0" collapsed="false"/>
    <row r="73131" customFormat="false" ht="15" hidden="false" customHeight="false" outlineLevel="0" collapsed="false"/>
    <row r="73132" customFormat="false" ht="15" hidden="false" customHeight="false" outlineLevel="0" collapsed="false"/>
    <row r="73133" customFormat="false" ht="15" hidden="false" customHeight="false" outlineLevel="0" collapsed="false"/>
    <row r="73134" customFormat="false" ht="15" hidden="false" customHeight="false" outlineLevel="0" collapsed="false"/>
    <row r="73135" customFormat="false" ht="15" hidden="false" customHeight="false" outlineLevel="0" collapsed="false"/>
    <row r="73136" customFormat="false" ht="15" hidden="false" customHeight="false" outlineLevel="0" collapsed="false"/>
    <row r="73137" customFormat="false" ht="15" hidden="false" customHeight="false" outlineLevel="0" collapsed="false"/>
    <row r="73138" customFormat="false" ht="15" hidden="false" customHeight="false" outlineLevel="0" collapsed="false"/>
    <row r="73139" customFormat="false" ht="15" hidden="false" customHeight="false" outlineLevel="0" collapsed="false"/>
    <row r="73140" customFormat="false" ht="15" hidden="false" customHeight="false" outlineLevel="0" collapsed="false"/>
    <row r="73141" customFormat="false" ht="15" hidden="false" customHeight="false" outlineLevel="0" collapsed="false"/>
    <row r="73142" customFormat="false" ht="15" hidden="false" customHeight="false" outlineLevel="0" collapsed="false"/>
    <row r="73143" customFormat="false" ht="15" hidden="false" customHeight="false" outlineLevel="0" collapsed="false"/>
    <row r="73144" customFormat="false" ht="15" hidden="false" customHeight="false" outlineLevel="0" collapsed="false"/>
    <row r="73145" customFormat="false" ht="15" hidden="false" customHeight="false" outlineLevel="0" collapsed="false"/>
    <row r="73146" customFormat="false" ht="15" hidden="false" customHeight="false" outlineLevel="0" collapsed="false"/>
    <row r="73147" customFormat="false" ht="15" hidden="false" customHeight="false" outlineLevel="0" collapsed="false"/>
    <row r="73148" customFormat="false" ht="15" hidden="false" customHeight="false" outlineLevel="0" collapsed="false"/>
    <row r="73149" customFormat="false" ht="15" hidden="false" customHeight="false" outlineLevel="0" collapsed="false"/>
    <row r="73150" customFormat="false" ht="15" hidden="false" customHeight="false" outlineLevel="0" collapsed="false"/>
    <row r="73151" customFormat="false" ht="15" hidden="false" customHeight="false" outlineLevel="0" collapsed="false"/>
    <row r="73152" customFormat="false" ht="15" hidden="false" customHeight="false" outlineLevel="0" collapsed="false"/>
    <row r="73153" customFormat="false" ht="15" hidden="false" customHeight="false" outlineLevel="0" collapsed="false"/>
    <row r="73154" customFormat="false" ht="15" hidden="false" customHeight="false" outlineLevel="0" collapsed="false"/>
    <row r="73155" customFormat="false" ht="15" hidden="false" customHeight="false" outlineLevel="0" collapsed="false"/>
    <row r="73156" customFormat="false" ht="15" hidden="false" customHeight="false" outlineLevel="0" collapsed="false"/>
    <row r="73157" customFormat="false" ht="15" hidden="false" customHeight="false" outlineLevel="0" collapsed="false"/>
    <row r="73158" customFormat="false" ht="15" hidden="false" customHeight="false" outlineLevel="0" collapsed="false"/>
    <row r="73159" customFormat="false" ht="15" hidden="false" customHeight="false" outlineLevel="0" collapsed="false"/>
    <row r="73160" customFormat="false" ht="15" hidden="false" customHeight="false" outlineLevel="0" collapsed="false"/>
    <row r="73161" customFormat="false" ht="15" hidden="false" customHeight="false" outlineLevel="0" collapsed="false"/>
    <row r="73162" customFormat="false" ht="15" hidden="false" customHeight="false" outlineLevel="0" collapsed="false"/>
    <row r="73163" customFormat="false" ht="15" hidden="false" customHeight="false" outlineLevel="0" collapsed="false"/>
    <row r="73164" customFormat="false" ht="15" hidden="false" customHeight="false" outlineLevel="0" collapsed="false"/>
    <row r="73165" customFormat="false" ht="15" hidden="false" customHeight="false" outlineLevel="0" collapsed="false"/>
    <row r="73166" customFormat="false" ht="15" hidden="false" customHeight="false" outlineLevel="0" collapsed="false"/>
    <row r="73167" customFormat="false" ht="15" hidden="false" customHeight="false" outlineLevel="0" collapsed="false"/>
    <row r="73168" customFormat="false" ht="15" hidden="false" customHeight="false" outlineLevel="0" collapsed="false"/>
    <row r="73169" customFormat="false" ht="15" hidden="false" customHeight="false" outlineLevel="0" collapsed="false"/>
    <row r="73170" customFormat="false" ht="15" hidden="false" customHeight="false" outlineLevel="0" collapsed="false"/>
    <row r="73171" customFormat="false" ht="15" hidden="false" customHeight="false" outlineLevel="0" collapsed="false"/>
    <row r="73172" customFormat="false" ht="15" hidden="false" customHeight="false" outlineLevel="0" collapsed="false"/>
    <row r="73173" customFormat="false" ht="15" hidden="false" customHeight="false" outlineLevel="0" collapsed="false"/>
    <row r="73174" customFormat="false" ht="15" hidden="false" customHeight="false" outlineLevel="0" collapsed="false"/>
    <row r="73175" customFormat="false" ht="15" hidden="false" customHeight="false" outlineLevel="0" collapsed="false"/>
    <row r="73176" customFormat="false" ht="15" hidden="false" customHeight="false" outlineLevel="0" collapsed="false"/>
    <row r="73177" customFormat="false" ht="15" hidden="false" customHeight="false" outlineLevel="0" collapsed="false"/>
    <row r="73178" customFormat="false" ht="15" hidden="false" customHeight="false" outlineLevel="0" collapsed="false"/>
    <row r="73179" customFormat="false" ht="15" hidden="false" customHeight="false" outlineLevel="0" collapsed="false"/>
    <row r="73180" customFormat="false" ht="15" hidden="false" customHeight="false" outlineLevel="0" collapsed="false"/>
    <row r="73181" customFormat="false" ht="15" hidden="false" customHeight="false" outlineLevel="0" collapsed="false"/>
    <row r="73182" customFormat="false" ht="15" hidden="false" customHeight="false" outlineLevel="0" collapsed="false"/>
    <row r="73183" customFormat="false" ht="15" hidden="false" customHeight="false" outlineLevel="0" collapsed="false"/>
    <row r="73184" customFormat="false" ht="15" hidden="false" customHeight="false" outlineLevel="0" collapsed="false"/>
    <row r="73185" customFormat="false" ht="15" hidden="false" customHeight="false" outlineLevel="0" collapsed="false"/>
    <row r="73186" customFormat="false" ht="15" hidden="false" customHeight="false" outlineLevel="0" collapsed="false"/>
    <row r="73187" customFormat="false" ht="15" hidden="false" customHeight="false" outlineLevel="0" collapsed="false"/>
    <row r="73188" customFormat="false" ht="15" hidden="false" customHeight="false" outlineLevel="0" collapsed="false"/>
    <row r="73189" customFormat="false" ht="15" hidden="false" customHeight="false" outlineLevel="0" collapsed="false"/>
    <row r="73190" customFormat="false" ht="15" hidden="false" customHeight="false" outlineLevel="0" collapsed="false"/>
    <row r="73191" customFormat="false" ht="15" hidden="false" customHeight="false" outlineLevel="0" collapsed="false"/>
    <row r="73192" customFormat="false" ht="15" hidden="false" customHeight="false" outlineLevel="0" collapsed="false"/>
    <row r="73193" customFormat="false" ht="15" hidden="false" customHeight="false" outlineLevel="0" collapsed="false"/>
    <row r="73194" customFormat="false" ht="15" hidden="false" customHeight="false" outlineLevel="0" collapsed="false"/>
    <row r="73195" customFormat="false" ht="15" hidden="false" customHeight="false" outlineLevel="0" collapsed="false"/>
    <row r="73196" customFormat="false" ht="15" hidden="false" customHeight="false" outlineLevel="0" collapsed="false"/>
    <row r="73197" customFormat="false" ht="15" hidden="false" customHeight="false" outlineLevel="0" collapsed="false"/>
    <row r="73198" customFormat="false" ht="15" hidden="false" customHeight="false" outlineLevel="0" collapsed="false"/>
    <row r="73199" customFormat="false" ht="15" hidden="false" customHeight="false" outlineLevel="0" collapsed="false"/>
    <row r="73200" customFormat="false" ht="15" hidden="false" customHeight="false" outlineLevel="0" collapsed="false"/>
    <row r="73201" customFormat="false" ht="15" hidden="false" customHeight="false" outlineLevel="0" collapsed="false"/>
    <row r="73202" customFormat="false" ht="15" hidden="false" customHeight="false" outlineLevel="0" collapsed="false"/>
    <row r="73203" customFormat="false" ht="15" hidden="false" customHeight="false" outlineLevel="0" collapsed="false"/>
    <row r="73204" customFormat="false" ht="15" hidden="false" customHeight="false" outlineLevel="0" collapsed="false"/>
    <row r="73205" customFormat="false" ht="15" hidden="false" customHeight="false" outlineLevel="0" collapsed="false"/>
    <row r="73206" customFormat="false" ht="15" hidden="false" customHeight="false" outlineLevel="0" collapsed="false"/>
    <row r="73207" customFormat="false" ht="15" hidden="false" customHeight="false" outlineLevel="0" collapsed="false"/>
    <row r="73208" customFormat="false" ht="15" hidden="false" customHeight="false" outlineLevel="0" collapsed="false"/>
    <row r="73209" customFormat="false" ht="15" hidden="false" customHeight="false" outlineLevel="0" collapsed="false"/>
    <row r="73210" customFormat="false" ht="15" hidden="false" customHeight="false" outlineLevel="0" collapsed="false"/>
    <row r="73211" customFormat="false" ht="15" hidden="false" customHeight="false" outlineLevel="0" collapsed="false"/>
    <row r="73212" customFormat="false" ht="15" hidden="false" customHeight="false" outlineLevel="0" collapsed="false"/>
    <row r="73213" customFormat="false" ht="15" hidden="false" customHeight="false" outlineLevel="0" collapsed="false"/>
    <row r="73214" customFormat="false" ht="15" hidden="false" customHeight="false" outlineLevel="0" collapsed="false"/>
    <row r="73215" customFormat="false" ht="15" hidden="false" customHeight="false" outlineLevel="0" collapsed="false"/>
    <row r="73216" customFormat="false" ht="15" hidden="false" customHeight="false" outlineLevel="0" collapsed="false"/>
    <row r="73217" customFormat="false" ht="15" hidden="false" customHeight="false" outlineLevel="0" collapsed="false"/>
    <row r="73218" customFormat="false" ht="15" hidden="false" customHeight="false" outlineLevel="0" collapsed="false"/>
    <row r="73219" customFormat="false" ht="15" hidden="false" customHeight="false" outlineLevel="0" collapsed="false"/>
    <row r="73220" customFormat="false" ht="15" hidden="false" customHeight="false" outlineLevel="0" collapsed="false"/>
    <row r="73221" customFormat="false" ht="15" hidden="false" customHeight="false" outlineLevel="0" collapsed="false"/>
    <row r="73222" customFormat="false" ht="15" hidden="false" customHeight="false" outlineLevel="0" collapsed="false"/>
    <row r="73223" customFormat="false" ht="15" hidden="false" customHeight="false" outlineLevel="0" collapsed="false"/>
    <row r="73224" customFormat="false" ht="15" hidden="false" customHeight="false" outlineLevel="0" collapsed="false"/>
    <row r="73225" customFormat="false" ht="15" hidden="false" customHeight="false" outlineLevel="0" collapsed="false"/>
    <row r="73226" customFormat="false" ht="15" hidden="false" customHeight="false" outlineLevel="0" collapsed="false"/>
    <row r="73227" customFormat="false" ht="15" hidden="false" customHeight="false" outlineLevel="0" collapsed="false"/>
    <row r="73228" customFormat="false" ht="15" hidden="false" customHeight="false" outlineLevel="0" collapsed="false"/>
    <row r="73229" customFormat="false" ht="15" hidden="false" customHeight="false" outlineLevel="0" collapsed="false"/>
    <row r="73230" customFormat="false" ht="15" hidden="false" customHeight="false" outlineLevel="0" collapsed="false"/>
    <row r="73231" customFormat="false" ht="15" hidden="false" customHeight="false" outlineLevel="0" collapsed="false"/>
    <row r="73232" customFormat="false" ht="15" hidden="false" customHeight="false" outlineLevel="0" collapsed="false"/>
    <row r="73233" customFormat="false" ht="15" hidden="false" customHeight="false" outlineLevel="0" collapsed="false"/>
    <row r="73234" customFormat="false" ht="15" hidden="false" customHeight="false" outlineLevel="0" collapsed="false"/>
    <row r="73235" customFormat="false" ht="15" hidden="false" customHeight="false" outlineLevel="0" collapsed="false"/>
    <row r="73236" customFormat="false" ht="15" hidden="false" customHeight="false" outlineLevel="0" collapsed="false"/>
    <row r="73237" customFormat="false" ht="15" hidden="false" customHeight="false" outlineLevel="0" collapsed="false"/>
    <row r="73238" customFormat="false" ht="15" hidden="false" customHeight="false" outlineLevel="0" collapsed="false"/>
    <row r="73239" customFormat="false" ht="15" hidden="false" customHeight="false" outlineLevel="0" collapsed="false"/>
    <row r="73240" customFormat="false" ht="15" hidden="false" customHeight="false" outlineLevel="0" collapsed="false"/>
    <row r="73241" customFormat="false" ht="15" hidden="false" customHeight="false" outlineLevel="0" collapsed="false"/>
    <row r="73242" customFormat="false" ht="15" hidden="false" customHeight="false" outlineLevel="0" collapsed="false"/>
    <row r="73243" customFormat="false" ht="15" hidden="false" customHeight="false" outlineLevel="0" collapsed="false"/>
    <row r="73244" customFormat="false" ht="15" hidden="false" customHeight="false" outlineLevel="0" collapsed="false"/>
    <row r="73245" customFormat="false" ht="15" hidden="false" customHeight="false" outlineLevel="0" collapsed="false"/>
    <row r="73246" customFormat="false" ht="15" hidden="false" customHeight="false" outlineLevel="0" collapsed="false"/>
    <row r="73247" customFormat="false" ht="15" hidden="false" customHeight="false" outlineLevel="0" collapsed="false"/>
    <row r="73248" customFormat="false" ht="15" hidden="false" customHeight="false" outlineLevel="0" collapsed="false"/>
    <row r="73249" customFormat="false" ht="15" hidden="false" customHeight="false" outlineLevel="0" collapsed="false"/>
    <row r="73250" customFormat="false" ht="15" hidden="false" customHeight="false" outlineLevel="0" collapsed="false"/>
    <row r="73251" customFormat="false" ht="15" hidden="false" customHeight="false" outlineLevel="0" collapsed="false"/>
    <row r="73252" customFormat="false" ht="15" hidden="false" customHeight="false" outlineLevel="0" collapsed="false"/>
    <row r="73253" customFormat="false" ht="15" hidden="false" customHeight="false" outlineLevel="0" collapsed="false"/>
    <row r="73254" customFormat="false" ht="15" hidden="false" customHeight="false" outlineLevel="0" collapsed="false"/>
    <row r="73255" customFormat="false" ht="15" hidden="false" customHeight="false" outlineLevel="0" collapsed="false"/>
    <row r="73256" customFormat="false" ht="15" hidden="false" customHeight="false" outlineLevel="0" collapsed="false"/>
    <row r="73257" customFormat="false" ht="15" hidden="false" customHeight="false" outlineLevel="0" collapsed="false"/>
    <row r="73258" customFormat="false" ht="15" hidden="false" customHeight="false" outlineLevel="0" collapsed="false"/>
    <row r="73259" customFormat="false" ht="15" hidden="false" customHeight="false" outlineLevel="0" collapsed="false"/>
    <row r="73260" customFormat="false" ht="15" hidden="false" customHeight="false" outlineLevel="0" collapsed="false"/>
    <row r="73261" customFormat="false" ht="15" hidden="false" customHeight="false" outlineLevel="0" collapsed="false"/>
    <row r="73262" customFormat="false" ht="15" hidden="false" customHeight="false" outlineLevel="0" collapsed="false"/>
    <row r="73263" customFormat="false" ht="15" hidden="false" customHeight="false" outlineLevel="0" collapsed="false"/>
    <row r="73264" customFormat="false" ht="15" hidden="false" customHeight="false" outlineLevel="0" collapsed="false"/>
    <row r="73265" customFormat="false" ht="15" hidden="false" customHeight="false" outlineLevel="0" collapsed="false"/>
    <row r="73266" customFormat="false" ht="15" hidden="false" customHeight="false" outlineLevel="0" collapsed="false"/>
    <row r="73267" customFormat="false" ht="15" hidden="false" customHeight="false" outlineLevel="0" collapsed="false"/>
    <row r="73268" customFormat="false" ht="15" hidden="false" customHeight="false" outlineLevel="0" collapsed="false"/>
    <row r="73269" customFormat="false" ht="15" hidden="false" customHeight="false" outlineLevel="0" collapsed="false"/>
    <row r="73270" customFormat="false" ht="15" hidden="false" customHeight="false" outlineLevel="0" collapsed="false"/>
    <row r="73271" customFormat="false" ht="15" hidden="false" customHeight="false" outlineLevel="0" collapsed="false"/>
    <row r="73272" customFormat="false" ht="15" hidden="false" customHeight="false" outlineLevel="0" collapsed="false"/>
    <row r="73273" customFormat="false" ht="15" hidden="false" customHeight="false" outlineLevel="0" collapsed="false"/>
    <row r="73274" customFormat="false" ht="15" hidden="false" customHeight="false" outlineLevel="0" collapsed="false"/>
    <row r="73275" customFormat="false" ht="15" hidden="false" customHeight="false" outlineLevel="0" collapsed="false"/>
    <row r="73276" customFormat="false" ht="15" hidden="false" customHeight="false" outlineLevel="0" collapsed="false"/>
    <row r="73277" customFormat="false" ht="15" hidden="false" customHeight="false" outlineLevel="0" collapsed="false"/>
    <row r="73278" customFormat="false" ht="15" hidden="false" customHeight="false" outlineLevel="0" collapsed="false"/>
    <row r="73279" customFormat="false" ht="15" hidden="false" customHeight="false" outlineLevel="0" collapsed="false"/>
    <row r="73280" customFormat="false" ht="15" hidden="false" customHeight="false" outlineLevel="0" collapsed="false"/>
    <row r="73281" customFormat="false" ht="15" hidden="false" customHeight="false" outlineLevel="0" collapsed="false"/>
    <row r="73282" customFormat="false" ht="15" hidden="false" customHeight="false" outlineLevel="0" collapsed="false"/>
    <row r="73283" customFormat="false" ht="15" hidden="false" customHeight="false" outlineLevel="0" collapsed="false"/>
    <row r="73284" customFormat="false" ht="15" hidden="false" customHeight="false" outlineLevel="0" collapsed="false"/>
    <row r="73285" customFormat="false" ht="15" hidden="false" customHeight="false" outlineLevel="0" collapsed="false"/>
    <row r="73286" customFormat="false" ht="15" hidden="false" customHeight="false" outlineLevel="0" collapsed="false"/>
    <row r="73287" customFormat="false" ht="15" hidden="false" customHeight="false" outlineLevel="0" collapsed="false"/>
    <row r="73288" customFormat="false" ht="15" hidden="false" customHeight="false" outlineLevel="0" collapsed="false"/>
    <row r="73289" customFormat="false" ht="15" hidden="false" customHeight="false" outlineLevel="0" collapsed="false"/>
    <row r="73290" customFormat="false" ht="15" hidden="false" customHeight="false" outlineLevel="0" collapsed="false"/>
    <row r="73291" customFormat="false" ht="15" hidden="false" customHeight="false" outlineLevel="0" collapsed="false"/>
    <row r="73292" customFormat="false" ht="15" hidden="false" customHeight="false" outlineLevel="0" collapsed="false"/>
    <row r="73293" customFormat="false" ht="15" hidden="false" customHeight="false" outlineLevel="0" collapsed="false"/>
    <row r="73294" customFormat="false" ht="15" hidden="false" customHeight="false" outlineLevel="0" collapsed="false"/>
    <row r="73295" customFormat="false" ht="15" hidden="false" customHeight="false" outlineLevel="0" collapsed="false"/>
    <row r="73296" customFormat="false" ht="15" hidden="false" customHeight="false" outlineLevel="0" collapsed="false"/>
    <row r="73297" customFormat="false" ht="15" hidden="false" customHeight="false" outlineLevel="0" collapsed="false"/>
    <row r="73298" customFormat="false" ht="15" hidden="false" customHeight="false" outlineLevel="0" collapsed="false"/>
    <row r="73299" customFormat="false" ht="15" hidden="false" customHeight="false" outlineLevel="0" collapsed="false"/>
    <row r="73300" customFormat="false" ht="15" hidden="false" customHeight="false" outlineLevel="0" collapsed="false"/>
    <row r="73301" customFormat="false" ht="15" hidden="false" customHeight="false" outlineLevel="0" collapsed="false"/>
    <row r="73302" customFormat="false" ht="15" hidden="false" customHeight="false" outlineLevel="0" collapsed="false"/>
    <row r="73303" customFormat="false" ht="15" hidden="false" customHeight="false" outlineLevel="0" collapsed="false"/>
    <row r="73304" customFormat="false" ht="15" hidden="false" customHeight="false" outlineLevel="0" collapsed="false"/>
    <row r="73305" customFormat="false" ht="15" hidden="false" customHeight="false" outlineLevel="0" collapsed="false"/>
    <row r="73306" customFormat="false" ht="15" hidden="false" customHeight="false" outlineLevel="0" collapsed="false"/>
    <row r="73307" customFormat="false" ht="15" hidden="false" customHeight="false" outlineLevel="0" collapsed="false"/>
    <row r="73308" customFormat="false" ht="15" hidden="false" customHeight="false" outlineLevel="0" collapsed="false"/>
    <row r="73309" customFormat="false" ht="15" hidden="false" customHeight="false" outlineLevel="0" collapsed="false"/>
    <row r="73310" customFormat="false" ht="15" hidden="false" customHeight="false" outlineLevel="0" collapsed="false"/>
    <row r="73311" customFormat="false" ht="15" hidden="false" customHeight="false" outlineLevel="0" collapsed="false"/>
    <row r="73312" customFormat="false" ht="15" hidden="false" customHeight="false" outlineLevel="0" collapsed="false"/>
    <row r="73313" customFormat="false" ht="15" hidden="false" customHeight="false" outlineLevel="0" collapsed="false"/>
    <row r="73314" customFormat="false" ht="15" hidden="false" customHeight="false" outlineLevel="0" collapsed="false"/>
    <row r="73315" customFormat="false" ht="15" hidden="false" customHeight="false" outlineLevel="0" collapsed="false"/>
    <row r="73316" customFormat="false" ht="15" hidden="false" customHeight="false" outlineLevel="0" collapsed="false"/>
    <row r="73317" customFormat="false" ht="15" hidden="false" customHeight="false" outlineLevel="0" collapsed="false"/>
    <row r="73318" customFormat="false" ht="15" hidden="false" customHeight="false" outlineLevel="0" collapsed="false"/>
    <row r="73319" customFormat="false" ht="15" hidden="false" customHeight="false" outlineLevel="0" collapsed="false"/>
    <row r="73320" customFormat="false" ht="15" hidden="false" customHeight="false" outlineLevel="0" collapsed="false"/>
    <row r="73321" customFormat="false" ht="15" hidden="false" customHeight="false" outlineLevel="0" collapsed="false"/>
    <row r="73322" customFormat="false" ht="15" hidden="false" customHeight="false" outlineLevel="0" collapsed="false"/>
    <row r="73323" customFormat="false" ht="15" hidden="false" customHeight="false" outlineLevel="0" collapsed="false"/>
    <row r="73324" customFormat="false" ht="15" hidden="false" customHeight="false" outlineLevel="0" collapsed="false"/>
    <row r="73325" customFormat="false" ht="15" hidden="false" customHeight="false" outlineLevel="0" collapsed="false"/>
    <row r="73326" customFormat="false" ht="15" hidden="false" customHeight="false" outlineLevel="0" collapsed="false"/>
    <row r="73327" customFormat="false" ht="15" hidden="false" customHeight="false" outlineLevel="0" collapsed="false"/>
    <row r="73328" customFormat="false" ht="15" hidden="false" customHeight="false" outlineLevel="0" collapsed="false"/>
    <row r="73329" customFormat="false" ht="15" hidden="false" customHeight="false" outlineLevel="0" collapsed="false"/>
    <row r="73330" customFormat="false" ht="15" hidden="false" customHeight="false" outlineLevel="0" collapsed="false"/>
    <row r="73331" customFormat="false" ht="15" hidden="false" customHeight="false" outlineLevel="0" collapsed="false"/>
    <row r="73332" customFormat="false" ht="15" hidden="false" customHeight="false" outlineLevel="0" collapsed="false"/>
    <row r="73333" customFormat="false" ht="15" hidden="false" customHeight="false" outlineLevel="0" collapsed="false"/>
    <row r="73334" customFormat="false" ht="15" hidden="false" customHeight="false" outlineLevel="0" collapsed="false"/>
    <row r="73335" customFormat="false" ht="15" hidden="false" customHeight="false" outlineLevel="0" collapsed="false"/>
    <row r="73336" customFormat="false" ht="15" hidden="false" customHeight="false" outlineLevel="0" collapsed="false"/>
    <row r="73337" customFormat="false" ht="15" hidden="false" customHeight="false" outlineLevel="0" collapsed="false"/>
    <row r="73338" customFormat="false" ht="15" hidden="false" customHeight="false" outlineLevel="0" collapsed="false"/>
    <row r="73339" customFormat="false" ht="15" hidden="false" customHeight="false" outlineLevel="0" collapsed="false"/>
    <row r="73340" customFormat="false" ht="15" hidden="false" customHeight="false" outlineLevel="0" collapsed="false"/>
    <row r="73341" customFormat="false" ht="15" hidden="false" customHeight="false" outlineLevel="0" collapsed="false"/>
    <row r="73342" customFormat="false" ht="15" hidden="false" customHeight="false" outlineLevel="0" collapsed="false"/>
    <row r="73343" customFormat="false" ht="15" hidden="false" customHeight="false" outlineLevel="0" collapsed="false"/>
    <row r="73344" customFormat="false" ht="15" hidden="false" customHeight="false" outlineLevel="0" collapsed="false"/>
    <row r="73345" customFormat="false" ht="15" hidden="false" customHeight="false" outlineLevel="0" collapsed="false"/>
    <row r="73346" customFormat="false" ht="15" hidden="false" customHeight="false" outlineLevel="0" collapsed="false"/>
    <row r="73347" customFormat="false" ht="15" hidden="false" customHeight="false" outlineLevel="0" collapsed="false"/>
    <row r="73348" customFormat="false" ht="15" hidden="false" customHeight="false" outlineLevel="0" collapsed="false"/>
    <row r="73349" customFormat="false" ht="15" hidden="false" customHeight="false" outlineLevel="0" collapsed="false"/>
    <row r="73350" customFormat="false" ht="15" hidden="false" customHeight="false" outlineLevel="0" collapsed="false"/>
    <row r="73351" customFormat="false" ht="15" hidden="false" customHeight="false" outlineLevel="0" collapsed="false"/>
    <row r="73352" customFormat="false" ht="15" hidden="false" customHeight="false" outlineLevel="0" collapsed="false"/>
    <row r="73353" customFormat="false" ht="15" hidden="false" customHeight="false" outlineLevel="0" collapsed="false"/>
    <row r="73354" customFormat="false" ht="15" hidden="false" customHeight="false" outlineLevel="0" collapsed="false"/>
    <row r="73355" customFormat="false" ht="15" hidden="false" customHeight="false" outlineLevel="0" collapsed="false"/>
    <row r="73356" customFormat="false" ht="15" hidden="false" customHeight="false" outlineLevel="0" collapsed="false"/>
    <row r="73357" customFormat="false" ht="15" hidden="false" customHeight="false" outlineLevel="0" collapsed="false"/>
    <row r="73358" customFormat="false" ht="15" hidden="false" customHeight="false" outlineLevel="0" collapsed="false"/>
    <row r="73359" customFormat="false" ht="15" hidden="false" customHeight="false" outlineLevel="0" collapsed="false"/>
    <row r="73360" customFormat="false" ht="15" hidden="false" customHeight="false" outlineLevel="0" collapsed="false"/>
    <row r="73361" customFormat="false" ht="15" hidden="false" customHeight="false" outlineLevel="0" collapsed="false"/>
    <row r="73362" customFormat="false" ht="15" hidden="false" customHeight="false" outlineLevel="0" collapsed="false"/>
    <row r="73363" customFormat="false" ht="15" hidden="false" customHeight="false" outlineLevel="0" collapsed="false"/>
    <row r="73364" customFormat="false" ht="15" hidden="false" customHeight="false" outlineLevel="0" collapsed="false"/>
    <row r="73365" customFormat="false" ht="15" hidden="false" customHeight="false" outlineLevel="0" collapsed="false"/>
    <row r="73366" customFormat="false" ht="15" hidden="false" customHeight="false" outlineLevel="0" collapsed="false"/>
    <row r="73367" customFormat="false" ht="15" hidden="false" customHeight="false" outlineLevel="0" collapsed="false"/>
    <row r="73368" customFormat="false" ht="15" hidden="false" customHeight="false" outlineLevel="0" collapsed="false"/>
    <row r="73369" customFormat="false" ht="15" hidden="false" customHeight="false" outlineLevel="0" collapsed="false"/>
    <row r="73370" customFormat="false" ht="15" hidden="false" customHeight="false" outlineLevel="0" collapsed="false"/>
    <row r="73371" customFormat="false" ht="15" hidden="false" customHeight="false" outlineLevel="0" collapsed="false"/>
    <row r="73372" customFormat="false" ht="15" hidden="false" customHeight="false" outlineLevel="0" collapsed="false"/>
    <row r="73373" customFormat="false" ht="15" hidden="false" customHeight="false" outlineLevel="0" collapsed="false"/>
    <row r="73374" customFormat="false" ht="15" hidden="false" customHeight="false" outlineLevel="0" collapsed="false"/>
    <row r="73375" customFormat="false" ht="15" hidden="false" customHeight="false" outlineLevel="0" collapsed="false"/>
    <row r="73376" customFormat="false" ht="15" hidden="false" customHeight="false" outlineLevel="0" collapsed="false"/>
    <row r="73377" customFormat="false" ht="15" hidden="false" customHeight="false" outlineLevel="0" collapsed="false"/>
    <row r="73378" customFormat="false" ht="15" hidden="false" customHeight="false" outlineLevel="0" collapsed="false"/>
    <row r="73379" customFormat="false" ht="15" hidden="false" customHeight="false" outlineLevel="0" collapsed="false"/>
    <row r="73380" customFormat="false" ht="15" hidden="false" customHeight="false" outlineLevel="0" collapsed="false"/>
    <row r="73381" customFormat="false" ht="15" hidden="false" customHeight="false" outlineLevel="0" collapsed="false"/>
    <row r="73382" customFormat="false" ht="15" hidden="false" customHeight="false" outlineLevel="0" collapsed="false"/>
    <row r="73383" customFormat="false" ht="15" hidden="false" customHeight="false" outlineLevel="0" collapsed="false"/>
    <row r="73384" customFormat="false" ht="15" hidden="false" customHeight="false" outlineLevel="0" collapsed="false"/>
    <row r="73385" customFormat="false" ht="15" hidden="false" customHeight="false" outlineLevel="0" collapsed="false"/>
    <row r="73386" customFormat="false" ht="15" hidden="false" customHeight="false" outlineLevel="0" collapsed="false"/>
    <row r="73387" customFormat="false" ht="15" hidden="false" customHeight="false" outlineLevel="0" collapsed="false"/>
    <row r="73388" customFormat="false" ht="15" hidden="false" customHeight="false" outlineLevel="0" collapsed="false"/>
    <row r="73389" customFormat="false" ht="15" hidden="false" customHeight="false" outlineLevel="0" collapsed="false"/>
    <row r="73390" customFormat="false" ht="15" hidden="false" customHeight="false" outlineLevel="0" collapsed="false"/>
    <row r="73391" customFormat="false" ht="15" hidden="false" customHeight="false" outlineLevel="0" collapsed="false"/>
    <row r="73392" customFormat="false" ht="15" hidden="false" customHeight="false" outlineLevel="0" collapsed="false"/>
    <row r="73393" customFormat="false" ht="15" hidden="false" customHeight="false" outlineLevel="0" collapsed="false"/>
    <row r="73394" customFormat="false" ht="15" hidden="false" customHeight="false" outlineLevel="0" collapsed="false"/>
    <row r="73395" customFormat="false" ht="15" hidden="false" customHeight="false" outlineLevel="0" collapsed="false"/>
    <row r="73396" customFormat="false" ht="15" hidden="false" customHeight="false" outlineLevel="0" collapsed="false"/>
    <row r="73397" customFormat="false" ht="15" hidden="false" customHeight="false" outlineLevel="0" collapsed="false"/>
    <row r="73398" customFormat="false" ht="15" hidden="false" customHeight="false" outlineLevel="0" collapsed="false"/>
    <row r="73399" customFormat="false" ht="15" hidden="false" customHeight="false" outlineLevel="0" collapsed="false"/>
    <row r="73400" customFormat="false" ht="15" hidden="false" customHeight="false" outlineLevel="0" collapsed="false"/>
    <row r="73401" customFormat="false" ht="15" hidden="false" customHeight="false" outlineLevel="0" collapsed="false"/>
    <row r="73402" customFormat="false" ht="15" hidden="false" customHeight="false" outlineLevel="0" collapsed="false"/>
    <row r="73403" customFormat="false" ht="15" hidden="false" customHeight="false" outlineLevel="0" collapsed="false"/>
    <row r="73404" customFormat="false" ht="15" hidden="false" customHeight="false" outlineLevel="0" collapsed="false"/>
    <row r="73405" customFormat="false" ht="15" hidden="false" customHeight="false" outlineLevel="0" collapsed="false"/>
    <row r="73406" customFormat="false" ht="15" hidden="false" customHeight="false" outlineLevel="0" collapsed="false"/>
    <row r="73407" customFormat="false" ht="15" hidden="false" customHeight="false" outlineLevel="0" collapsed="false"/>
    <row r="73408" customFormat="false" ht="15" hidden="false" customHeight="false" outlineLevel="0" collapsed="false"/>
    <row r="73409" customFormat="false" ht="15" hidden="false" customHeight="false" outlineLevel="0" collapsed="false"/>
    <row r="73410" customFormat="false" ht="15" hidden="false" customHeight="false" outlineLevel="0" collapsed="false"/>
    <row r="73411" customFormat="false" ht="15" hidden="false" customHeight="false" outlineLevel="0" collapsed="false"/>
    <row r="73412" customFormat="false" ht="15" hidden="false" customHeight="false" outlineLevel="0" collapsed="false"/>
    <row r="73413" customFormat="false" ht="15" hidden="false" customHeight="false" outlineLevel="0" collapsed="false"/>
    <row r="73414" customFormat="false" ht="15" hidden="false" customHeight="false" outlineLevel="0" collapsed="false"/>
    <row r="73415" customFormat="false" ht="15" hidden="false" customHeight="false" outlineLevel="0" collapsed="false"/>
    <row r="73416" customFormat="false" ht="15" hidden="false" customHeight="false" outlineLevel="0" collapsed="false"/>
    <row r="73417" customFormat="false" ht="15" hidden="false" customHeight="false" outlineLevel="0" collapsed="false"/>
    <row r="73418" customFormat="false" ht="15" hidden="false" customHeight="false" outlineLevel="0" collapsed="false"/>
    <row r="73419" customFormat="false" ht="15" hidden="false" customHeight="false" outlineLevel="0" collapsed="false"/>
    <row r="73420" customFormat="false" ht="15" hidden="false" customHeight="false" outlineLevel="0" collapsed="false"/>
    <row r="73421" customFormat="false" ht="15" hidden="false" customHeight="false" outlineLevel="0" collapsed="false"/>
    <row r="73422" customFormat="false" ht="15" hidden="false" customHeight="false" outlineLevel="0" collapsed="false"/>
    <row r="73423" customFormat="false" ht="15" hidden="false" customHeight="false" outlineLevel="0" collapsed="false"/>
    <row r="73424" customFormat="false" ht="15" hidden="false" customHeight="false" outlineLevel="0" collapsed="false"/>
    <row r="73425" customFormat="false" ht="15" hidden="false" customHeight="false" outlineLevel="0" collapsed="false"/>
    <row r="73426" customFormat="false" ht="15" hidden="false" customHeight="false" outlineLevel="0" collapsed="false"/>
    <row r="73427" customFormat="false" ht="15" hidden="false" customHeight="false" outlineLevel="0" collapsed="false"/>
    <row r="73428" customFormat="false" ht="15" hidden="false" customHeight="false" outlineLevel="0" collapsed="false"/>
    <row r="73429" customFormat="false" ht="15" hidden="false" customHeight="false" outlineLevel="0" collapsed="false"/>
    <row r="73430" customFormat="false" ht="15" hidden="false" customHeight="false" outlineLevel="0" collapsed="false"/>
    <row r="73431" customFormat="false" ht="15" hidden="false" customHeight="false" outlineLevel="0" collapsed="false"/>
    <row r="73432" customFormat="false" ht="15" hidden="false" customHeight="false" outlineLevel="0" collapsed="false"/>
    <row r="73433" customFormat="false" ht="15" hidden="false" customHeight="false" outlineLevel="0" collapsed="false"/>
    <row r="73434" customFormat="false" ht="15" hidden="false" customHeight="false" outlineLevel="0" collapsed="false"/>
    <row r="73435" customFormat="false" ht="15" hidden="false" customHeight="false" outlineLevel="0" collapsed="false"/>
    <row r="73436" customFormat="false" ht="15" hidden="false" customHeight="false" outlineLevel="0" collapsed="false"/>
    <row r="73437" customFormat="false" ht="15" hidden="false" customHeight="false" outlineLevel="0" collapsed="false"/>
    <row r="73438" customFormat="false" ht="15" hidden="false" customHeight="false" outlineLevel="0" collapsed="false"/>
    <row r="73439" customFormat="false" ht="15" hidden="false" customHeight="false" outlineLevel="0" collapsed="false"/>
    <row r="73440" customFormat="false" ht="15" hidden="false" customHeight="false" outlineLevel="0" collapsed="false"/>
    <row r="73441" customFormat="false" ht="15" hidden="false" customHeight="false" outlineLevel="0" collapsed="false"/>
    <row r="73442" customFormat="false" ht="15" hidden="false" customHeight="false" outlineLevel="0" collapsed="false"/>
    <row r="73443" customFormat="false" ht="15" hidden="false" customHeight="false" outlineLevel="0" collapsed="false"/>
    <row r="73444" customFormat="false" ht="15" hidden="false" customHeight="false" outlineLevel="0" collapsed="false"/>
    <row r="73445" customFormat="false" ht="15" hidden="false" customHeight="false" outlineLevel="0" collapsed="false"/>
    <row r="73446" customFormat="false" ht="15" hidden="false" customHeight="false" outlineLevel="0" collapsed="false"/>
    <row r="73447" customFormat="false" ht="15" hidden="false" customHeight="false" outlineLevel="0" collapsed="false"/>
    <row r="73448" customFormat="false" ht="15" hidden="false" customHeight="false" outlineLevel="0" collapsed="false"/>
    <row r="73449" customFormat="false" ht="15" hidden="false" customHeight="false" outlineLevel="0" collapsed="false"/>
    <row r="73450" customFormat="false" ht="15" hidden="false" customHeight="false" outlineLevel="0" collapsed="false"/>
    <row r="73451" customFormat="false" ht="15" hidden="false" customHeight="false" outlineLevel="0" collapsed="false"/>
    <row r="73452" customFormat="false" ht="15" hidden="false" customHeight="false" outlineLevel="0" collapsed="false"/>
    <row r="73453" customFormat="false" ht="15" hidden="false" customHeight="false" outlineLevel="0" collapsed="false"/>
    <row r="73454" customFormat="false" ht="15" hidden="false" customHeight="false" outlineLevel="0" collapsed="false"/>
    <row r="73455" customFormat="false" ht="15" hidden="false" customHeight="false" outlineLevel="0" collapsed="false"/>
    <row r="73456" customFormat="false" ht="15" hidden="false" customHeight="false" outlineLevel="0" collapsed="false"/>
    <row r="73457" customFormat="false" ht="15" hidden="false" customHeight="false" outlineLevel="0" collapsed="false"/>
    <row r="73458" customFormat="false" ht="15" hidden="false" customHeight="false" outlineLevel="0" collapsed="false"/>
    <row r="73459" customFormat="false" ht="15" hidden="false" customHeight="false" outlineLevel="0" collapsed="false"/>
    <row r="73460" customFormat="false" ht="15" hidden="false" customHeight="false" outlineLevel="0" collapsed="false"/>
    <row r="73461" customFormat="false" ht="15" hidden="false" customHeight="false" outlineLevel="0" collapsed="false"/>
    <row r="73462" customFormat="false" ht="15" hidden="false" customHeight="false" outlineLevel="0" collapsed="false"/>
    <row r="73463" customFormat="false" ht="15" hidden="false" customHeight="false" outlineLevel="0" collapsed="false"/>
    <row r="73464" customFormat="false" ht="15" hidden="false" customHeight="false" outlineLevel="0" collapsed="false"/>
    <row r="73465" customFormat="false" ht="15" hidden="false" customHeight="false" outlineLevel="0" collapsed="false"/>
    <row r="73466" customFormat="false" ht="15" hidden="false" customHeight="false" outlineLevel="0" collapsed="false"/>
    <row r="73467" customFormat="false" ht="15" hidden="false" customHeight="false" outlineLevel="0" collapsed="false"/>
    <row r="73468" customFormat="false" ht="15" hidden="false" customHeight="false" outlineLevel="0" collapsed="false"/>
    <row r="73469" customFormat="false" ht="15" hidden="false" customHeight="false" outlineLevel="0" collapsed="false"/>
    <row r="73470" customFormat="false" ht="15" hidden="false" customHeight="false" outlineLevel="0" collapsed="false"/>
    <row r="73471" customFormat="false" ht="15" hidden="false" customHeight="false" outlineLevel="0" collapsed="false"/>
    <row r="73472" customFormat="false" ht="15" hidden="false" customHeight="false" outlineLevel="0" collapsed="false"/>
    <row r="73473" customFormat="false" ht="15" hidden="false" customHeight="false" outlineLevel="0" collapsed="false"/>
    <row r="73474" customFormat="false" ht="15" hidden="false" customHeight="false" outlineLevel="0" collapsed="false"/>
    <row r="73475" customFormat="false" ht="15" hidden="false" customHeight="false" outlineLevel="0" collapsed="false"/>
    <row r="73476" customFormat="false" ht="15" hidden="false" customHeight="false" outlineLevel="0" collapsed="false"/>
    <row r="73477" customFormat="false" ht="15" hidden="false" customHeight="false" outlineLevel="0" collapsed="false"/>
    <row r="73478" customFormat="false" ht="15" hidden="false" customHeight="false" outlineLevel="0" collapsed="false"/>
    <row r="73479" customFormat="false" ht="15" hidden="false" customHeight="false" outlineLevel="0" collapsed="false"/>
    <row r="73480" customFormat="false" ht="15" hidden="false" customHeight="false" outlineLevel="0" collapsed="false"/>
    <row r="73481" customFormat="false" ht="15" hidden="false" customHeight="false" outlineLevel="0" collapsed="false"/>
    <row r="73482" customFormat="false" ht="15" hidden="false" customHeight="false" outlineLevel="0" collapsed="false"/>
    <row r="73483" customFormat="false" ht="15" hidden="false" customHeight="false" outlineLevel="0" collapsed="false"/>
    <row r="73484" customFormat="false" ht="15" hidden="false" customHeight="false" outlineLevel="0" collapsed="false"/>
    <row r="73485" customFormat="false" ht="15" hidden="false" customHeight="false" outlineLevel="0" collapsed="false"/>
    <row r="73486" customFormat="false" ht="15" hidden="false" customHeight="false" outlineLevel="0" collapsed="false"/>
    <row r="73487" customFormat="false" ht="15" hidden="false" customHeight="false" outlineLevel="0" collapsed="false"/>
    <row r="73488" customFormat="false" ht="15" hidden="false" customHeight="false" outlineLevel="0" collapsed="false"/>
    <row r="73489" customFormat="false" ht="15" hidden="false" customHeight="false" outlineLevel="0" collapsed="false"/>
    <row r="73490" customFormat="false" ht="15" hidden="false" customHeight="false" outlineLevel="0" collapsed="false"/>
    <row r="73491" customFormat="false" ht="15" hidden="false" customHeight="false" outlineLevel="0" collapsed="false"/>
    <row r="73492" customFormat="false" ht="15" hidden="false" customHeight="false" outlineLevel="0" collapsed="false"/>
    <row r="73493" customFormat="false" ht="15" hidden="false" customHeight="false" outlineLevel="0" collapsed="false"/>
    <row r="73494" customFormat="false" ht="15" hidden="false" customHeight="false" outlineLevel="0" collapsed="false"/>
    <row r="73495" customFormat="false" ht="15" hidden="false" customHeight="false" outlineLevel="0" collapsed="false"/>
    <row r="73496" customFormat="false" ht="15" hidden="false" customHeight="false" outlineLevel="0" collapsed="false"/>
    <row r="73497" customFormat="false" ht="15" hidden="false" customHeight="false" outlineLevel="0" collapsed="false"/>
    <row r="73498" customFormat="false" ht="15" hidden="false" customHeight="false" outlineLevel="0" collapsed="false"/>
    <row r="73499" customFormat="false" ht="15" hidden="false" customHeight="false" outlineLevel="0" collapsed="false"/>
    <row r="73500" customFormat="false" ht="15" hidden="false" customHeight="false" outlineLevel="0" collapsed="false"/>
    <row r="73501" customFormat="false" ht="15" hidden="false" customHeight="false" outlineLevel="0" collapsed="false"/>
    <row r="73502" customFormat="false" ht="15" hidden="false" customHeight="false" outlineLevel="0" collapsed="false"/>
    <row r="73503" customFormat="false" ht="15" hidden="false" customHeight="false" outlineLevel="0" collapsed="false"/>
    <row r="73504" customFormat="false" ht="15" hidden="false" customHeight="false" outlineLevel="0" collapsed="false"/>
    <row r="73505" customFormat="false" ht="15" hidden="false" customHeight="false" outlineLevel="0" collapsed="false"/>
    <row r="73506" customFormat="false" ht="15" hidden="false" customHeight="false" outlineLevel="0" collapsed="false"/>
    <row r="73507" customFormat="false" ht="15" hidden="false" customHeight="false" outlineLevel="0" collapsed="false"/>
    <row r="73508" customFormat="false" ht="15" hidden="false" customHeight="false" outlineLevel="0" collapsed="false"/>
    <row r="73509" customFormat="false" ht="15" hidden="false" customHeight="false" outlineLevel="0" collapsed="false"/>
    <row r="73510" customFormat="false" ht="15" hidden="false" customHeight="false" outlineLevel="0" collapsed="false"/>
    <row r="73511" customFormat="false" ht="15" hidden="false" customHeight="false" outlineLevel="0" collapsed="false"/>
    <row r="73512" customFormat="false" ht="15" hidden="false" customHeight="false" outlineLevel="0" collapsed="false"/>
    <row r="73513" customFormat="false" ht="15" hidden="false" customHeight="false" outlineLevel="0" collapsed="false"/>
    <row r="73514" customFormat="false" ht="15" hidden="false" customHeight="false" outlineLevel="0" collapsed="false"/>
    <row r="73515" customFormat="false" ht="15" hidden="false" customHeight="false" outlineLevel="0" collapsed="false"/>
    <row r="73516" customFormat="false" ht="15" hidden="false" customHeight="false" outlineLevel="0" collapsed="false"/>
    <row r="73517" customFormat="false" ht="15" hidden="false" customHeight="false" outlineLevel="0" collapsed="false"/>
    <row r="73518" customFormat="false" ht="15" hidden="false" customHeight="false" outlineLevel="0" collapsed="false"/>
    <row r="73519" customFormat="false" ht="15" hidden="false" customHeight="false" outlineLevel="0" collapsed="false"/>
    <row r="73520" customFormat="false" ht="15" hidden="false" customHeight="false" outlineLevel="0" collapsed="false"/>
    <row r="73521" customFormat="false" ht="15" hidden="false" customHeight="false" outlineLevel="0" collapsed="false"/>
    <row r="73522" customFormat="false" ht="15" hidden="false" customHeight="false" outlineLevel="0" collapsed="false"/>
    <row r="73523" customFormat="false" ht="15" hidden="false" customHeight="false" outlineLevel="0" collapsed="false"/>
    <row r="73524" customFormat="false" ht="15" hidden="false" customHeight="false" outlineLevel="0" collapsed="false"/>
    <row r="73525" customFormat="false" ht="15" hidden="false" customHeight="false" outlineLevel="0" collapsed="false"/>
    <row r="73526" customFormat="false" ht="15" hidden="false" customHeight="false" outlineLevel="0" collapsed="false"/>
    <row r="73527" customFormat="false" ht="15" hidden="false" customHeight="false" outlineLevel="0" collapsed="false"/>
    <row r="73528" customFormat="false" ht="15" hidden="false" customHeight="false" outlineLevel="0" collapsed="false"/>
    <row r="73529" customFormat="false" ht="15" hidden="false" customHeight="false" outlineLevel="0" collapsed="false"/>
    <row r="73530" customFormat="false" ht="15" hidden="false" customHeight="false" outlineLevel="0" collapsed="false"/>
    <row r="73531" customFormat="false" ht="15" hidden="false" customHeight="false" outlineLevel="0" collapsed="false"/>
    <row r="73532" customFormat="false" ht="15" hidden="false" customHeight="false" outlineLevel="0" collapsed="false"/>
    <row r="73533" customFormat="false" ht="15" hidden="false" customHeight="false" outlineLevel="0" collapsed="false"/>
    <row r="73534" customFormat="false" ht="15" hidden="false" customHeight="false" outlineLevel="0" collapsed="false"/>
    <row r="73535" customFormat="false" ht="15" hidden="false" customHeight="false" outlineLevel="0" collapsed="false"/>
    <row r="73536" customFormat="false" ht="15" hidden="false" customHeight="false" outlineLevel="0" collapsed="false"/>
    <row r="73537" customFormat="false" ht="15" hidden="false" customHeight="false" outlineLevel="0" collapsed="false"/>
    <row r="73538" customFormat="false" ht="15" hidden="false" customHeight="false" outlineLevel="0" collapsed="false"/>
    <row r="73539" customFormat="false" ht="15" hidden="false" customHeight="false" outlineLevel="0" collapsed="false"/>
    <row r="73540" customFormat="false" ht="15" hidden="false" customHeight="false" outlineLevel="0" collapsed="false"/>
    <row r="73541" customFormat="false" ht="15" hidden="false" customHeight="false" outlineLevel="0" collapsed="false"/>
    <row r="73542" customFormat="false" ht="15" hidden="false" customHeight="false" outlineLevel="0" collapsed="false"/>
    <row r="73543" customFormat="false" ht="15" hidden="false" customHeight="false" outlineLevel="0" collapsed="false"/>
    <row r="73544" customFormat="false" ht="15" hidden="false" customHeight="false" outlineLevel="0" collapsed="false"/>
    <row r="73545" customFormat="false" ht="15" hidden="false" customHeight="false" outlineLevel="0" collapsed="false"/>
    <row r="73546" customFormat="false" ht="15" hidden="false" customHeight="false" outlineLevel="0" collapsed="false"/>
    <row r="73547" customFormat="false" ht="15" hidden="false" customHeight="false" outlineLevel="0" collapsed="false"/>
    <row r="73548" customFormat="false" ht="15" hidden="false" customHeight="false" outlineLevel="0" collapsed="false"/>
    <row r="73549" customFormat="false" ht="15" hidden="false" customHeight="false" outlineLevel="0" collapsed="false"/>
    <row r="73550" customFormat="false" ht="15" hidden="false" customHeight="false" outlineLevel="0" collapsed="false"/>
    <row r="73551" customFormat="false" ht="15" hidden="false" customHeight="false" outlineLevel="0" collapsed="false"/>
    <row r="73552" customFormat="false" ht="15" hidden="false" customHeight="false" outlineLevel="0" collapsed="false"/>
    <row r="73553" customFormat="false" ht="15" hidden="false" customHeight="false" outlineLevel="0" collapsed="false"/>
    <row r="73554" customFormat="false" ht="15" hidden="false" customHeight="false" outlineLevel="0" collapsed="false"/>
    <row r="73555" customFormat="false" ht="15" hidden="false" customHeight="false" outlineLevel="0" collapsed="false"/>
    <row r="73556" customFormat="false" ht="15" hidden="false" customHeight="false" outlineLevel="0" collapsed="false"/>
    <row r="73557" customFormat="false" ht="15" hidden="false" customHeight="false" outlineLevel="0" collapsed="false"/>
    <row r="73558" customFormat="false" ht="15" hidden="false" customHeight="false" outlineLevel="0" collapsed="false"/>
    <row r="73559" customFormat="false" ht="15" hidden="false" customHeight="false" outlineLevel="0" collapsed="false"/>
    <row r="73560" customFormat="false" ht="15" hidden="false" customHeight="false" outlineLevel="0" collapsed="false"/>
    <row r="73561" customFormat="false" ht="15" hidden="false" customHeight="false" outlineLevel="0" collapsed="false"/>
    <row r="73562" customFormat="false" ht="15" hidden="false" customHeight="false" outlineLevel="0" collapsed="false"/>
    <row r="73563" customFormat="false" ht="15" hidden="false" customHeight="false" outlineLevel="0" collapsed="false"/>
    <row r="73564" customFormat="false" ht="15" hidden="false" customHeight="false" outlineLevel="0" collapsed="false"/>
    <row r="73565" customFormat="false" ht="15" hidden="false" customHeight="false" outlineLevel="0" collapsed="false"/>
    <row r="73566" customFormat="false" ht="15" hidden="false" customHeight="false" outlineLevel="0" collapsed="false"/>
    <row r="73567" customFormat="false" ht="15" hidden="false" customHeight="false" outlineLevel="0" collapsed="false"/>
    <row r="73568" customFormat="false" ht="15" hidden="false" customHeight="false" outlineLevel="0" collapsed="false"/>
    <row r="73569" customFormat="false" ht="15" hidden="false" customHeight="false" outlineLevel="0" collapsed="false"/>
    <row r="73570" customFormat="false" ht="15" hidden="false" customHeight="false" outlineLevel="0" collapsed="false"/>
    <row r="73571" customFormat="false" ht="15" hidden="false" customHeight="false" outlineLevel="0" collapsed="false"/>
    <row r="73572" customFormat="false" ht="15" hidden="false" customHeight="false" outlineLevel="0" collapsed="false"/>
    <row r="73573" customFormat="false" ht="15" hidden="false" customHeight="false" outlineLevel="0" collapsed="false"/>
    <row r="73574" customFormat="false" ht="15" hidden="false" customHeight="false" outlineLevel="0" collapsed="false"/>
    <row r="73575" customFormat="false" ht="15" hidden="false" customHeight="false" outlineLevel="0" collapsed="false"/>
    <row r="73576" customFormat="false" ht="15" hidden="false" customHeight="false" outlineLevel="0" collapsed="false"/>
    <row r="73577" customFormat="false" ht="15" hidden="false" customHeight="false" outlineLevel="0" collapsed="false"/>
    <row r="73578" customFormat="false" ht="15" hidden="false" customHeight="false" outlineLevel="0" collapsed="false"/>
    <row r="73579" customFormat="false" ht="15" hidden="false" customHeight="false" outlineLevel="0" collapsed="false"/>
    <row r="73580" customFormat="false" ht="15" hidden="false" customHeight="false" outlineLevel="0" collapsed="false"/>
    <row r="73581" customFormat="false" ht="15" hidden="false" customHeight="false" outlineLevel="0" collapsed="false"/>
    <row r="73582" customFormat="false" ht="15" hidden="false" customHeight="false" outlineLevel="0" collapsed="false"/>
    <row r="73583" customFormat="false" ht="15" hidden="false" customHeight="false" outlineLevel="0" collapsed="false"/>
    <row r="73584" customFormat="false" ht="15" hidden="false" customHeight="false" outlineLevel="0" collapsed="false"/>
    <row r="73585" customFormat="false" ht="15" hidden="false" customHeight="false" outlineLevel="0" collapsed="false"/>
    <row r="73586" customFormat="false" ht="15" hidden="false" customHeight="false" outlineLevel="0" collapsed="false"/>
    <row r="73587" customFormat="false" ht="15" hidden="false" customHeight="false" outlineLevel="0" collapsed="false"/>
    <row r="73588" customFormat="false" ht="15" hidden="false" customHeight="false" outlineLevel="0" collapsed="false"/>
    <row r="73589" customFormat="false" ht="15" hidden="false" customHeight="false" outlineLevel="0" collapsed="false"/>
    <row r="73590" customFormat="false" ht="15" hidden="false" customHeight="false" outlineLevel="0" collapsed="false"/>
    <row r="73591" customFormat="false" ht="15" hidden="false" customHeight="false" outlineLevel="0" collapsed="false"/>
    <row r="73592" customFormat="false" ht="15" hidden="false" customHeight="false" outlineLevel="0" collapsed="false"/>
    <row r="73593" customFormat="false" ht="15" hidden="false" customHeight="false" outlineLevel="0" collapsed="false"/>
    <row r="73594" customFormat="false" ht="15" hidden="false" customHeight="false" outlineLevel="0" collapsed="false"/>
    <row r="73595" customFormat="false" ht="15" hidden="false" customHeight="false" outlineLevel="0" collapsed="false"/>
    <row r="73596" customFormat="false" ht="15" hidden="false" customHeight="false" outlineLevel="0" collapsed="false"/>
    <row r="73597" customFormat="false" ht="15" hidden="false" customHeight="false" outlineLevel="0" collapsed="false"/>
    <row r="73598" customFormat="false" ht="15" hidden="false" customHeight="false" outlineLevel="0" collapsed="false"/>
    <row r="73599" customFormat="false" ht="15" hidden="false" customHeight="false" outlineLevel="0" collapsed="false"/>
    <row r="73600" customFormat="false" ht="15" hidden="false" customHeight="false" outlineLevel="0" collapsed="false"/>
    <row r="73601" customFormat="false" ht="15" hidden="false" customHeight="false" outlineLevel="0" collapsed="false"/>
    <row r="73602" customFormat="false" ht="15" hidden="false" customHeight="false" outlineLevel="0" collapsed="false"/>
    <row r="73603" customFormat="false" ht="15" hidden="false" customHeight="false" outlineLevel="0" collapsed="false"/>
    <row r="73604" customFormat="false" ht="15" hidden="false" customHeight="false" outlineLevel="0" collapsed="false"/>
    <row r="73605" customFormat="false" ht="15" hidden="false" customHeight="false" outlineLevel="0" collapsed="false"/>
    <row r="73606" customFormat="false" ht="15" hidden="false" customHeight="false" outlineLevel="0" collapsed="false"/>
    <row r="73607" customFormat="false" ht="15" hidden="false" customHeight="false" outlineLevel="0" collapsed="false"/>
    <row r="73608" customFormat="false" ht="15" hidden="false" customHeight="false" outlineLevel="0" collapsed="false"/>
    <row r="73609" customFormat="false" ht="15" hidden="false" customHeight="false" outlineLevel="0" collapsed="false"/>
    <row r="73610" customFormat="false" ht="15" hidden="false" customHeight="false" outlineLevel="0" collapsed="false"/>
    <row r="73611" customFormat="false" ht="15" hidden="false" customHeight="false" outlineLevel="0" collapsed="false"/>
    <row r="73612" customFormat="false" ht="15" hidden="false" customHeight="false" outlineLevel="0" collapsed="false"/>
    <row r="73613" customFormat="false" ht="15" hidden="false" customHeight="false" outlineLevel="0" collapsed="false"/>
    <row r="73614" customFormat="false" ht="15" hidden="false" customHeight="false" outlineLevel="0" collapsed="false"/>
    <row r="73615" customFormat="false" ht="15" hidden="false" customHeight="false" outlineLevel="0" collapsed="false"/>
    <row r="73616" customFormat="false" ht="15" hidden="false" customHeight="false" outlineLevel="0" collapsed="false"/>
    <row r="73617" customFormat="false" ht="15" hidden="false" customHeight="false" outlineLevel="0" collapsed="false"/>
    <row r="73618" customFormat="false" ht="15" hidden="false" customHeight="false" outlineLevel="0" collapsed="false"/>
    <row r="73619" customFormat="false" ht="15" hidden="false" customHeight="false" outlineLevel="0" collapsed="false"/>
    <row r="73620" customFormat="false" ht="15" hidden="false" customHeight="false" outlineLevel="0" collapsed="false"/>
    <row r="73621" customFormat="false" ht="15" hidden="false" customHeight="false" outlineLevel="0" collapsed="false"/>
    <row r="73622" customFormat="false" ht="15" hidden="false" customHeight="false" outlineLevel="0" collapsed="false"/>
    <row r="73623" customFormat="false" ht="15" hidden="false" customHeight="false" outlineLevel="0" collapsed="false"/>
    <row r="73624" customFormat="false" ht="15" hidden="false" customHeight="false" outlineLevel="0" collapsed="false"/>
    <row r="73625" customFormat="false" ht="15" hidden="false" customHeight="false" outlineLevel="0" collapsed="false"/>
    <row r="73626" customFormat="false" ht="15" hidden="false" customHeight="false" outlineLevel="0" collapsed="false"/>
    <row r="73627" customFormat="false" ht="15" hidden="false" customHeight="false" outlineLevel="0" collapsed="false"/>
    <row r="73628" customFormat="false" ht="15" hidden="false" customHeight="false" outlineLevel="0" collapsed="false"/>
    <row r="73629" customFormat="false" ht="15" hidden="false" customHeight="false" outlineLevel="0" collapsed="false"/>
    <row r="73630" customFormat="false" ht="15" hidden="false" customHeight="false" outlineLevel="0" collapsed="false"/>
    <row r="73631" customFormat="false" ht="15" hidden="false" customHeight="false" outlineLevel="0" collapsed="false"/>
    <row r="73632" customFormat="false" ht="15" hidden="false" customHeight="false" outlineLevel="0" collapsed="false"/>
    <row r="73633" customFormat="false" ht="15" hidden="false" customHeight="false" outlineLevel="0" collapsed="false"/>
    <row r="73634" customFormat="false" ht="15" hidden="false" customHeight="false" outlineLevel="0" collapsed="false"/>
    <row r="73635" customFormat="false" ht="15" hidden="false" customHeight="false" outlineLevel="0" collapsed="false"/>
    <row r="73636" customFormat="false" ht="15" hidden="false" customHeight="false" outlineLevel="0" collapsed="false"/>
    <row r="73637" customFormat="false" ht="15" hidden="false" customHeight="false" outlineLevel="0" collapsed="false"/>
    <row r="73638" customFormat="false" ht="15" hidden="false" customHeight="false" outlineLevel="0" collapsed="false"/>
    <row r="73639" customFormat="false" ht="15" hidden="false" customHeight="false" outlineLevel="0" collapsed="false"/>
    <row r="73640" customFormat="false" ht="15" hidden="false" customHeight="false" outlineLevel="0" collapsed="false"/>
    <row r="73641" customFormat="false" ht="15" hidden="false" customHeight="false" outlineLevel="0" collapsed="false"/>
    <row r="73642" customFormat="false" ht="15" hidden="false" customHeight="false" outlineLevel="0" collapsed="false"/>
    <row r="73643" customFormat="false" ht="15" hidden="false" customHeight="false" outlineLevel="0" collapsed="false"/>
    <row r="73644" customFormat="false" ht="15" hidden="false" customHeight="false" outlineLevel="0" collapsed="false"/>
    <row r="73645" customFormat="false" ht="15" hidden="false" customHeight="false" outlineLevel="0" collapsed="false"/>
    <row r="73646" customFormat="false" ht="15" hidden="false" customHeight="false" outlineLevel="0" collapsed="false"/>
    <row r="73647" customFormat="false" ht="15" hidden="false" customHeight="false" outlineLevel="0" collapsed="false"/>
    <row r="73648" customFormat="false" ht="15" hidden="false" customHeight="false" outlineLevel="0" collapsed="false"/>
    <row r="73649" customFormat="false" ht="15" hidden="false" customHeight="false" outlineLevel="0" collapsed="false"/>
    <row r="73650" customFormat="false" ht="15" hidden="false" customHeight="false" outlineLevel="0" collapsed="false"/>
    <row r="73651" customFormat="false" ht="15" hidden="false" customHeight="false" outlineLevel="0" collapsed="false"/>
    <row r="73652" customFormat="false" ht="15" hidden="false" customHeight="false" outlineLevel="0" collapsed="false"/>
    <row r="73653" customFormat="false" ht="15" hidden="false" customHeight="false" outlineLevel="0" collapsed="false"/>
    <row r="73654" customFormat="false" ht="15" hidden="false" customHeight="false" outlineLevel="0" collapsed="false"/>
    <row r="73655" customFormat="false" ht="15" hidden="false" customHeight="false" outlineLevel="0" collapsed="false"/>
    <row r="73656" customFormat="false" ht="15" hidden="false" customHeight="false" outlineLevel="0" collapsed="false"/>
    <row r="73657" customFormat="false" ht="15" hidden="false" customHeight="false" outlineLevel="0" collapsed="false"/>
    <row r="73658" customFormat="false" ht="15" hidden="false" customHeight="false" outlineLevel="0" collapsed="false"/>
    <row r="73659" customFormat="false" ht="15" hidden="false" customHeight="false" outlineLevel="0" collapsed="false"/>
    <row r="73660" customFormat="false" ht="15" hidden="false" customHeight="false" outlineLevel="0" collapsed="false"/>
    <row r="73661" customFormat="false" ht="15" hidden="false" customHeight="false" outlineLevel="0" collapsed="false"/>
    <row r="73662" customFormat="false" ht="15" hidden="false" customHeight="false" outlineLevel="0" collapsed="false"/>
    <row r="73663" customFormat="false" ht="15" hidden="false" customHeight="false" outlineLevel="0" collapsed="false"/>
    <row r="73664" customFormat="false" ht="15" hidden="false" customHeight="false" outlineLevel="0" collapsed="false"/>
    <row r="73665" customFormat="false" ht="15" hidden="false" customHeight="false" outlineLevel="0" collapsed="false"/>
    <row r="73666" customFormat="false" ht="15" hidden="false" customHeight="false" outlineLevel="0" collapsed="false"/>
    <row r="73667" customFormat="false" ht="15" hidden="false" customHeight="false" outlineLevel="0" collapsed="false"/>
    <row r="73668" customFormat="false" ht="15" hidden="false" customHeight="false" outlineLevel="0" collapsed="false"/>
    <row r="73669" customFormat="false" ht="15" hidden="false" customHeight="false" outlineLevel="0" collapsed="false"/>
    <row r="73670" customFormat="false" ht="15" hidden="false" customHeight="false" outlineLevel="0" collapsed="false"/>
    <row r="73671" customFormat="false" ht="15" hidden="false" customHeight="false" outlineLevel="0" collapsed="false"/>
    <row r="73672" customFormat="false" ht="15" hidden="false" customHeight="false" outlineLevel="0" collapsed="false"/>
    <row r="73673" customFormat="false" ht="15" hidden="false" customHeight="false" outlineLevel="0" collapsed="false"/>
    <row r="73674" customFormat="false" ht="15" hidden="false" customHeight="false" outlineLevel="0" collapsed="false"/>
    <row r="73675" customFormat="false" ht="15" hidden="false" customHeight="false" outlineLevel="0" collapsed="false"/>
    <row r="73676" customFormat="false" ht="15" hidden="false" customHeight="false" outlineLevel="0" collapsed="false"/>
    <row r="73677" customFormat="false" ht="15" hidden="false" customHeight="false" outlineLevel="0" collapsed="false"/>
    <row r="73678" customFormat="false" ht="15" hidden="false" customHeight="false" outlineLevel="0" collapsed="false"/>
    <row r="73679" customFormat="false" ht="15" hidden="false" customHeight="false" outlineLevel="0" collapsed="false"/>
    <row r="73680" customFormat="false" ht="15" hidden="false" customHeight="false" outlineLevel="0" collapsed="false"/>
    <row r="73681" customFormat="false" ht="15" hidden="false" customHeight="false" outlineLevel="0" collapsed="false"/>
    <row r="73682" customFormat="false" ht="15" hidden="false" customHeight="false" outlineLevel="0" collapsed="false"/>
    <row r="73683" customFormat="false" ht="15" hidden="false" customHeight="false" outlineLevel="0" collapsed="false"/>
    <row r="73684" customFormat="false" ht="15" hidden="false" customHeight="false" outlineLevel="0" collapsed="false"/>
    <row r="73685" customFormat="false" ht="15" hidden="false" customHeight="false" outlineLevel="0" collapsed="false"/>
    <row r="73686" customFormat="false" ht="15" hidden="false" customHeight="false" outlineLevel="0" collapsed="false"/>
    <row r="73687" customFormat="false" ht="15" hidden="false" customHeight="false" outlineLevel="0" collapsed="false"/>
    <row r="73688" customFormat="false" ht="15" hidden="false" customHeight="false" outlineLevel="0" collapsed="false"/>
    <row r="73689" customFormat="false" ht="15" hidden="false" customHeight="false" outlineLevel="0" collapsed="false"/>
    <row r="73690" customFormat="false" ht="15" hidden="false" customHeight="false" outlineLevel="0" collapsed="false"/>
    <row r="73691" customFormat="false" ht="15" hidden="false" customHeight="false" outlineLevel="0" collapsed="false"/>
    <row r="73692" customFormat="false" ht="15" hidden="false" customHeight="false" outlineLevel="0" collapsed="false"/>
    <row r="73693" customFormat="false" ht="15" hidden="false" customHeight="false" outlineLevel="0" collapsed="false"/>
    <row r="73694" customFormat="false" ht="15" hidden="false" customHeight="false" outlineLevel="0" collapsed="false"/>
    <row r="73695" customFormat="false" ht="15" hidden="false" customHeight="false" outlineLevel="0" collapsed="false"/>
    <row r="73696" customFormat="false" ht="15" hidden="false" customHeight="false" outlineLevel="0" collapsed="false"/>
    <row r="73697" customFormat="false" ht="15" hidden="false" customHeight="false" outlineLevel="0" collapsed="false"/>
    <row r="73698" customFormat="false" ht="15" hidden="false" customHeight="false" outlineLevel="0" collapsed="false"/>
    <row r="73699" customFormat="false" ht="15" hidden="false" customHeight="false" outlineLevel="0" collapsed="false"/>
    <row r="73700" customFormat="false" ht="15" hidden="false" customHeight="false" outlineLevel="0" collapsed="false"/>
    <row r="73701" customFormat="false" ht="15" hidden="false" customHeight="false" outlineLevel="0" collapsed="false"/>
    <row r="73702" customFormat="false" ht="15" hidden="false" customHeight="false" outlineLevel="0" collapsed="false"/>
    <row r="73703" customFormat="false" ht="15" hidden="false" customHeight="false" outlineLevel="0" collapsed="false"/>
    <row r="73704" customFormat="false" ht="15" hidden="false" customHeight="false" outlineLevel="0" collapsed="false"/>
    <row r="73705" customFormat="false" ht="15" hidden="false" customHeight="false" outlineLevel="0" collapsed="false"/>
    <row r="73706" customFormat="false" ht="15" hidden="false" customHeight="false" outlineLevel="0" collapsed="false"/>
    <row r="73707" customFormat="false" ht="15" hidden="false" customHeight="false" outlineLevel="0" collapsed="false"/>
    <row r="73708" customFormat="false" ht="15" hidden="false" customHeight="false" outlineLevel="0" collapsed="false"/>
    <row r="73709" customFormat="false" ht="15" hidden="false" customHeight="false" outlineLevel="0" collapsed="false"/>
    <row r="73710" customFormat="false" ht="15" hidden="false" customHeight="false" outlineLevel="0" collapsed="false"/>
    <row r="73711" customFormat="false" ht="15" hidden="false" customHeight="false" outlineLevel="0" collapsed="false"/>
    <row r="73712" customFormat="false" ht="15" hidden="false" customHeight="false" outlineLevel="0" collapsed="false"/>
    <row r="73713" customFormat="false" ht="15" hidden="false" customHeight="false" outlineLevel="0" collapsed="false"/>
    <row r="73714" customFormat="false" ht="15" hidden="false" customHeight="false" outlineLevel="0" collapsed="false"/>
    <row r="73715" customFormat="false" ht="15" hidden="false" customHeight="false" outlineLevel="0" collapsed="false"/>
    <row r="73716" customFormat="false" ht="15" hidden="false" customHeight="false" outlineLevel="0" collapsed="false"/>
    <row r="73717" customFormat="false" ht="15" hidden="false" customHeight="false" outlineLevel="0" collapsed="false"/>
    <row r="73718" customFormat="false" ht="15" hidden="false" customHeight="false" outlineLevel="0" collapsed="false"/>
    <row r="73719" customFormat="false" ht="15" hidden="false" customHeight="false" outlineLevel="0" collapsed="false"/>
    <row r="73720" customFormat="false" ht="15" hidden="false" customHeight="false" outlineLevel="0" collapsed="false"/>
    <row r="73721" customFormat="false" ht="15" hidden="false" customHeight="false" outlineLevel="0" collapsed="false"/>
    <row r="73722" customFormat="false" ht="15" hidden="false" customHeight="false" outlineLevel="0" collapsed="false"/>
    <row r="73723" customFormat="false" ht="15" hidden="false" customHeight="false" outlineLevel="0" collapsed="false"/>
    <row r="73724" customFormat="false" ht="15" hidden="false" customHeight="false" outlineLevel="0" collapsed="false"/>
    <row r="73725" customFormat="false" ht="15" hidden="false" customHeight="false" outlineLevel="0" collapsed="false"/>
    <row r="73726" customFormat="false" ht="15" hidden="false" customHeight="false" outlineLevel="0" collapsed="false"/>
    <row r="73727" customFormat="false" ht="15" hidden="false" customHeight="false" outlineLevel="0" collapsed="false"/>
    <row r="73728" customFormat="false" ht="15" hidden="false" customHeight="false" outlineLevel="0" collapsed="false"/>
    <row r="73729" customFormat="false" ht="15" hidden="false" customHeight="false" outlineLevel="0" collapsed="false"/>
    <row r="73730" customFormat="false" ht="15" hidden="false" customHeight="false" outlineLevel="0" collapsed="false"/>
    <row r="73731" customFormat="false" ht="15" hidden="false" customHeight="false" outlineLevel="0" collapsed="false"/>
    <row r="73732" customFormat="false" ht="15" hidden="false" customHeight="false" outlineLevel="0" collapsed="false"/>
    <row r="73733" customFormat="false" ht="15" hidden="false" customHeight="false" outlineLevel="0" collapsed="false"/>
    <row r="73734" customFormat="false" ht="15" hidden="false" customHeight="false" outlineLevel="0" collapsed="false"/>
    <row r="73735" customFormat="false" ht="15" hidden="false" customHeight="false" outlineLevel="0" collapsed="false"/>
    <row r="73736" customFormat="false" ht="15" hidden="false" customHeight="false" outlineLevel="0" collapsed="false"/>
    <row r="73737" customFormat="false" ht="15" hidden="false" customHeight="false" outlineLevel="0" collapsed="false"/>
    <row r="73738" customFormat="false" ht="15" hidden="false" customHeight="false" outlineLevel="0" collapsed="false"/>
    <row r="73739" customFormat="false" ht="15" hidden="false" customHeight="false" outlineLevel="0" collapsed="false"/>
    <row r="73740" customFormat="false" ht="15" hidden="false" customHeight="false" outlineLevel="0" collapsed="false"/>
    <row r="73741" customFormat="false" ht="15" hidden="false" customHeight="false" outlineLevel="0" collapsed="false"/>
    <row r="73742" customFormat="false" ht="15" hidden="false" customHeight="false" outlineLevel="0" collapsed="false"/>
    <row r="73743" customFormat="false" ht="15" hidden="false" customHeight="false" outlineLevel="0" collapsed="false"/>
    <row r="73744" customFormat="false" ht="15" hidden="false" customHeight="false" outlineLevel="0" collapsed="false"/>
    <row r="73745" customFormat="false" ht="15" hidden="false" customHeight="false" outlineLevel="0" collapsed="false"/>
    <row r="73746" customFormat="false" ht="15" hidden="false" customHeight="false" outlineLevel="0" collapsed="false"/>
    <row r="73747" customFormat="false" ht="15" hidden="false" customHeight="false" outlineLevel="0" collapsed="false"/>
    <row r="73748" customFormat="false" ht="15" hidden="false" customHeight="false" outlineLevel="0" collapsed="false"/>
    <row r="73749" customFormat="false" ht="15" hidden="false" customHeight="false" outlineLevel="0" collapsed="false"/>
    <row r="73750" customFormat="false" ht="15" hidden="false" customHeight="false" outlineLevel="0" collapsed="false"/>
    <row r="73751" customFormat="false" ht="15" hidden="false" customHeight="false" outlineLevel="0" collapsed="false"/>
    <row r="73752" customFormat="false" ht="15" hidden="false" customHeight="false" outlineLevel="0" collapsed="false"/>
    <row r="73753" customFormat="false" ht="15" hidden="false" customHeight="false" outlineLevel="0" collapsed="false"/>
    <row r="73754" customFormat="false" ht="15" hidden="false" customHeight="false" outlineLevel="0" collapsed="false"/>
    <row r="73755" customFormat="false" ht="15" hidden="false" customHeight="false" outlineLevel="0" collapsed="false"/>
    <row r="73756" customFormat="false" ht="15" hidden="false" customHeight="false" outlineLevel="0" collapsed="false"/>
    <row r="73757" customFormat="false" ht="15" hidden="false" customHeight="false" outlineLevel="0" collapsed="false"/>
    <row r="73758" customFormat="false" ht="15" hidden="false" customHeight="false" outlineLevel="0" collapsed="false"/>
    <row r="73759" customFormat="false" ht="15" hidden="false" customHeight="false" outlineLevel="0" collapsed="false"/>
    <row r="73760" customFormat="false" ht="15" hidden="false" customHeight="false" outlineLevel="0" collapsed="false"/>
    <row r="73761" customFormat="false" ht="15" hidden="false" customHeight="false" outlineLevel="0" collapsed="false"/>
    <row r="73762" customFormat="false" ht="15" hidden="false" customHeight="false" outlineLevel="0" collapsed="false"/>
    <row r="73763" customFormat="false" ht="15" hidden="false" customHeight="false" outlineLevel="0" collapsed="false"/>
    <row r="73764" customFormat="false" ht="15" hidden="false" customHeight="false" outlineLevel="0" collapsed="false"/>
    <row r="73765" customFormat="false" ht="15" hidden="false" customHeight="false" outlineLevel="0" collapsed="false"/>
    <row r="73766" customFormat="false" ht="15" hidden="false" customHeight="false" outlineLevel="0" collapsed="false"/>
    <row r="73767" customFormat="false" ht="15" hidden="false" customHeight="false" outlineLevel="0" collapsed="false"/>
    <row r="73768" customFormat="false" ht="15" hidden="false" customHeight="false" outlineLevel="0" collapsed="false"/>
    <row r="73769" customFormat="false" ht="15" hidden="false" customHeight="false" outlineLevel="0" collapsed="false"/>
    <row r="73770" customFormat="false" ht="15" hidden="false" customHeight="false" outlineLevel="0" collapsed="false"/>
    <row r="73771" customFormat="false" ht="15" hidden="false" customHeight="false" outlineLevel="0" collapsed="false"/>
    <row r="73772" customFormat="false" ht="15" hidden="false" customHeight="false" outlineLevel="0" collapsed="false"/>
    <row r="73773" customFormat="false" ht="15" hidden="false" customHeight="false" outlineLevel="0" collapsed="false"/>
    <row r="73774" customFormat="false" ht="15" hidden="false" customHeight="false" outlineLevel="0" collapsed="false"/>
    <row r="73775" customFormat="false" ht="15" hidden="false" customHeight="false" outlineLevel="0" collapsed="false"/>
    <row r="73776" customFormat="false" ht="15" hidden="false" customHeight="false" outlineLevel="0" collapsed="false"/>
    <row r="73777" customFormat="false" ht="15" hidden="false" customHeight="false" outlineLevel="0" collapsed="false"/>
    <row r="73778" customFormat="false" ht="15" hidden="false" customHeight="false" outlineLevel="0" collapsed="false"/>
    <row r="73779" customFormat="false" ht="15" hidden="false" customHeight="false" outlineLevel="0" collapsed="false"/>
    <row r="73780" customFormat="false" ht="15" hidden="false" customHeight="false" outlineLevel="0" collapsed="false"/>
    <row r="73781" customFormat="false" ht="15" hidden="false" customHeight="false" outlineLevel="0" collapsed="false"/>
    <row r="73782" customFormat="false" ht="15" hidden="false" customHeight="false" outlineLevel="0" collapsed="false"/>
    <row r="73783" customFormat="false" ht="15" hidden="false" customHeight="false" outlineLevel="0" collapsed="false"/>
    <row r="73784" customFormat="false" ht="15" hidden="false" customHeight="false" outlineLevel="0" collapsed="false"/>
    <row r="73785" customFormat="false" ht="15" hidden="false" customHeight="false" outlineLevel="0" collapsed="false"/>
    <row r="73786" customFormat="false" ht="15" hidden="false" customHeight="false" outlineLevel="0" collapsed="false"/>
    <row r="73787" customFormat="false" ht="15" hidden="false" customHeight="false" outlineLevel="0" collapsed="false"/>
    <row r="73788" customFormat="false" ht="15" hidden="false" customHeight="false" outlineLevel="0" collapsed="false"/>
    <row r="73789" customFormat="false" ht="15" hidden="false" customHeight="false" outlineLevel="0" collapsed="false"/>
    <row r="73790" customFormat="false" ht="15" hidden="false" customHeight="false" outlineLevel="0" collapsed="false"/>
    <row r="73791" customFormat="false" ht="15" hidden="false" customHeight="false" outlineLevel="0" collapsed="false"/>
    <row r="73792" customFormat="false" ht="15" hidden="false" customHeight="false" outlineLevel="0" collapsed="false"/>
    <row r="73793" customFormat="false" ht="15" hidden="false" customHeight="false" outlineLevel="0" collapsed="false"/>
    <row r="73794" customFormat="false" ht="15" hidden="false" customHeight="false" outlineLevel="0" collapsed="false"/>
    <row r="73795" customFormat="false" ht="15" hidden="false" customHeight="false" outlineLevel="0" collapsed="false"/>
    <row r="73796" customFormat="false" ht="15" hidden="false" customHeight="false" outlineLevel="0" collapsed="false"/>
    <row r="73797" customFormat="false" ht="15" hidden="false" customHeight="false" outlineLevel="0" collapsed="false"/>
    <row r="73798" customFormat="false" ht="15" hidden="false" customHeight="false" outlineLevel="0" collapsed="false"/>
    <row r="73799" customFormat="false" ht="15" hidden="false" customHeight="false" outlineLevel="0" collapsed="false"/>
    <row r="73800" customFormat="false" ht="15" hidden="false" customHeight="false" outlineLevel="0" collapsed="false"/>
    <row r="73801" customFormat="false" ht="15" hidden="false" customHeight="false" outlineLevel="0" collapsed="false"/>
    <row r="73802" customFormat="false" ht="15" hidden="false" customHeight="false" outlineLevel="0" collapsed="false"/>
    <row r="73803" customFormat="false" ht="15" hidden="false" customHeight="false" outlineLevel="0" collapsed="false"/>
    <row r="73804" customFormat="false" ht="15" hidden="false" customHeight="false" outlineLevel="0" collapsed="false"/>
    <row r="73805" customFormat="false" ht="15" hidden="false" customHeight="false" outlineLevel="0" collapsed="false"/>
    <row r="73806" customFormat="false" ht="15" hidden="false" customHeight="false" outlineLevel="0" collapsed="false"/>
    <row r="73807" customFormat="false" ht="15" hidden="false" customHeight="false" outlineLevel="0" collapsed="false"/>
    <row r="73808" customFormat="false" ht="15" hidden="false" customHeight="false" outlineLevel="0" collapsed="false"/>
    <row r="73809" customFormat="false" ht="15" hidden="false" customHeight="false" outlineLevel="0" collapsed="false"/>
    <row r="73810" customFormat="false" ht="15" hidden="false" customHeight="false" outlineLevel="0" collapsed="false"/>
    <row r="73811" customFormat="false" ht="15" hidden="false" customHeight="false" outlineLevel="0" collapsed="false"/>
    <row r="73812" customFormat="false" ht="15" hidden="false" customHeight="false" outlineLevel="0" collapsed="false"/>
    <row r="73813" customFormat="false" ht="15" hidden="false" customHeight="false" outlineLevel="0" collapsed="false"/>
    <row r="73814" customFormat="false" ht="15" hidden="false" customHeight="false" outlineLevel="0" collapsed="false"/>
    <row r="73815" customFormat="false" ht="15" hidden="false" customHeight="false" outlineLevel="0" collapsed="false"/>
    <row r="73816" customFormat="false" ht="15" hidden="false" customHeight="false" outlineLevel="0" collapsed="false"/>
    <row r="73817" customFormat="false" ht="15" hidden="false" customHeight="false" outlineLevel="0" collapsed="false"/>
    <row r="73818" customFormat="false" ht="15" hidden="false" customHeight="false" outlineLevel="0" collapsed="false"/>
    <row r="73819" customFormat="false" ht="15" hidden="false" customHeight="false" outlineLevel="0" collapsed="false"/>
    <row r="73820" customFormat="false" ht="15" hidden="false" customHeight="false" outlineLevel="0" collapsed="false"/>
    <row r="73821" customFormat="false" ht="15" hidden="false" customHeight="false" outlineLevel="0" collapsed="false"/>
    <row r="73822" customFormat="false" ht="15" hidden="false" customHeight="false" outlineLevel="0" collapsed="false"/>
    <row r="73823" customFormat="false" ht="15" hidden="false" customHeight="false" outlineLevel="0" collapsed="false"/>
    <row r="73824" customFormat="false" ht="15" hidden="false" customHeight="false" outlineLevel="0" collapsed="false"/>
    <row r="73825" customFormat="false" ht="15" hidden="false" customHeight="false" outlineLevel="0" collapsed="false"/>
    <row r="73826" customFormat="false" ht="15" hidden="false" customHeight="false" outlineLevel="0" collapsed="false"/>
    <row r="73827" customFormat="false" ht="15" hidden="false" customHeight="false" outlineLevel="0" collapsed="false"/>
    <row r="73828" customFormat="false" ht="15" hidden="false" customHeight="false" outlineLevel="0" collapsed="false"/>
    <row r="73829" customFormat="false" ht="15" hidden="false" customHeight="false" outlineLevel="0" collapsed="false"/>
    <row r="73830" customFormat="false" ht="15" hidden="false" customHeight="false" outlineLevel="0" collapsed="false"/>
    <row r="73831" customFormat="false" ht="15" hidden="false" customHeight="false" outlineLevel="0" collapsed="false"/>
    <row r="73832" customFormat="false" ht="15" hidden="false" customHeight="false" outlineLevel="0" collapsed="false"/>
    <row r="73833" customFormat="false" ht="15" hidden="false" customHeight="false" outlineLevel="0" collapsed="false"/>
    <row r="73834" customFormat="false" ht="15" hidden="false" customHeight="false" outlineLevel="0" collapsed="false"/>
    <row r="73835" customFormat="false" ht="15" hidden="false" customHeight="false" outlineLevel="0" collapsed="false"/>
    <row r="73836" customFormat="false" ht="15" hidden="false" customHeight="false" outlineLevel="0" collapsed="false"/>
    <row r="73837" customFormat="false" ht="15" hidden="false" customHeight="false" outlineLevel="0" collapsed="false"/>
    <row r="73838" customFormat="false" ht="15" hidden="false" customHeight="false" outlineLevel="0" collapsed="false"/>
    <row r="73839" customFormat="false" ht="15" hidden="false" customHeight="false" outlineLevel="0" collapsed="false"/>
    <row r="73840" customFormat="false" ht="15" hidden="false" customHeight="false" outlineLevel="0" collapsed="false"/>
    <row r="73841" customFormat="false" ht="15" hidden="false" customHeight="false" outlineLevel="0" collapsed="false"/>
    <row r="73842" customFormat="false" ht="15" hidden="false" customHeight="false" outlineLevel="0" collapsed="false"/>
    <row r="73843" customFormat="false" ht="15" hidden="false" customHeight="false" outlineLevel="0" collapsed="false"/>
    <row r="73844" customFormat="false" ht="15" hidden="false" customHeight="false" outlineLevel="0" collapsed="false"/>
    <row r="73845" customFormat="false" ht="15" hidden="false" customHeight="false" outlineLevel="0" collapsed="false"/>
    <row r="73846" customFormat="false" ht="15" hidden="false" customHeight="false" outlineLevel="0" collapsed="false"/>
    <row r="73847" customFormat="false" ht="15" hidden="false" customHeight="false" outlineLevel="0" collapsed="false"/>
    <row r="73848" customFormat="false" ht="15" hidden="false" customHeight="false" outlineLevel="0" collapsed="false"/>
    <row r="73849" customFormat="false" ht="15" hidden="false" customHeight="false" outlineLevel="0" collapsed="false"/>
    <row r="73850" customFormat="false" ht="15" hidden="false" customHeight="false" outlineLevel="0" collapsed="false"/>
    <row r="73851" customFormat="false" ht="15" hidden="false" customHeight="false" outlineLevel="0" collapsed="false"/>
    <row r="73852" customFormat="false" ht="15" hidden="false" customHeight="false" outlineLevel="0" collapsed="false"/>
    <row r="73853" customFormat="false" ht="15" hidden="false" customHeight="false" outlineLevel="0" collapsed="false"/>
    <row r="73854" customFormat="false" ht="15" hidden="false" customHeight="false" outlineLevel="0" collapsed="false"/>
    <row r="73855" customFormat="false" ht="15" hidden="false" customHeight="false" outlineLevel="0" collapsed="false"/>
    <row r="73856" customFormat="false" ht="15" hidden="false" customHeight="false" outlineLevel="0" collapsed="false"/>
    <row r="73857" customFormat="false" ht="15" hidden="false" customHeight="false" outlineLevel="0" collapsed="false"/>
    <row r="73858" customFormat="false" ht="15" hidden="false" customHeight="false" outlineLevel="0" collapsed="false"/>
    <row r="73859" customFormat="false" ht="15" hidden="false" customHeight="false" outlineLevel="0" collapsed="false"/>
    <row r="73860" customFormat="false" ht="15" hidden="false" customHeight="false" outlineLevel="0" collapsed="false"/>
    <row r="73861" customFormat="false" ht="15" hidden="false" customHeight="false" outlineLevel="0" collapsed="false"/>
    <row r="73862" customFormat="false" ht="15" hidden="false" customHeight="false" outlineLevel="0" collapsed="false"/>
    <row r="73863" customFormat="false" ht="15" hidden="false" customHeight="false" outlineLevel="0" collapsed="false"/>
    <row r="73864" customFormat="false" ht="15" hidden="false" customHeight="false" outlineLevel="0" collapsed="false"/>
    <row r="73865" customFormat="false" ht="15" hidden="false" customHeight="false" outlineLevel="0" collapsed="false"/>
    <row r="73866" customFormat="false" ht="15" hidden="false" customHeight="false" outlineLevel="0" collapsed="false"/>
    <row r="73867" customFormat="false" ht="15" hidden="false" customHeight="false" outlineLevel="0" collapsed="false"/>
    <row r="73868" customFormat="false" ht="15" hidden="false" customHeight="false" outlineLevel="0" collapsed="false"/>
    <row r="73869" customFormat="false" ht="15" hidden="false" customHeight="false" outlineLevel="0" collapsed="false"/>
    <row r="73870" customFormat="false" ht="15" hidden="false" customHeight="false" outlineLevel="0" collapsed="false"/>
    <row r="73871" customFormat="false" ht="15" hidden="false" customHeight="false" outlineLevel="0" collapsed="false"/>
    <row r="73872" customFormat="false" ht="15" hidden="false" customHeight="false" outlineLevel="0" collapsed="false"/>
    <row r="73873" customFormat="false" ht="15" hidden="false" customHeight="false" outlineLevel="0" collapsed="false"/>
    <row r="73874" customFormat="false" ht="15" hidden="false" customHeight="false" outlineLevel="0" collapsed="false"/>
    <row r="73875" customFormat="false" ht="15" hidden="false" customHeight="false" outlineLevel="0" collapsed="false"/>
    <row r="73876" customFormat="false" ht="15" hidden="false" customHeight="false" outlineLevel="0" collapsed="false"/>
    <row r="73877" customFormat="false" ht="15" hidden="false" customHeight="false" outlineLevel="0" collapsed="false"/>
    <row r="73878" customFormat="false" ht="15" hidden="false" customHeight="false" outlineLevel="0" collapsed="false"/>
    <row r="73879" customFormat="false" ht="15" hidden="false" customHeight="false" outlineLevel="0" collapsed="false"/>
    <row r="73880" customFormat="false" ht="15" hidden="false" customHeight="false" outlineLevel="0" collapsed="false"/>
    <row r="73881" customFormat="false" ht="15" hidden="false" customHeight="false" outlineLevel="0" collapsed="false"/>
    <row r="73882" customFormat="false" ht="15" hidden="false" customHeight="false" outlineLevel="0" collapsed="false"/>
    <row r="73883" customFormat="false" ht="15" hidden="false" customHeight="false" outlineLevel="0" collapsed="false"/>
    <row r="73884" customFormat="false" ht="15" hidden="false" customHeight="false" outlineLevel="0" collapsed="false"/>
    <row r="73885" customFormat="false" ht="15" hidden="false" customHeight="false" outlineLevel="0" collapsed="false"/>
    <row r="73886" customFormat="false" ht="15" hidden="false" customHeight="false" outlineLevel="0" collapsed="false"/>
    <row r="73887" customFormat="false" ht="15" hidden="false" customHeight="false" outlineLevel="0" collapsed="false"/>
    <row r="73888" customFormat="false" ht="15" hidden="false" customHeight="false" outlineLevel="0" collapsed="false"/>
    <row r="73889" customFormat="false" ht="15" hidden="false" customHeight="false" outlineLevel="0" collapsed="false"/>
    <row r="73890" customFormat="false" ht="15" hidden="false" customHeight="false" outlineLevel="0" collapsed="false"/>
    <row r="73891" customFormat="false" ht="15" hidden="false" customHeight="false" outlineLevel="0" collapsed="false"/>
    <row r="73892" customFormat="false" ht="15" hidden="false" customHeight="false" outlineLevel="0" collapsed="false"/>
    <row r="73893" customFormat="false" ht="15" hidden="false" customHeight="false" outlineLevel="0" collapsed="false"/>
    <row r="73894" customFormat="false" ht="15" hidden="false" customHeight="false" outlineLevel="0" collapsed="false"/>
    <row r="73895" customFormat="false" ht="15" hidden="false" customHeight="false" outlineLevel="0" collapsed="false"/>
    <row r="73896" customFormat="false" ht="15" hidden="false" customHeight="false" outlineLevel="0" collapsed="false"/>
    <row r="73897" customFormat="false" ht="15" hidden="false" customHeight="false" outlineLevel="0" collapsed="false"/>
    <row r="73898" customFormat="false" ht="15" hidden="false" customHeight="false" outlineLevel="0" collapsed="false"/>
    <row r="73899" customFormat="false" ht="15" hidden="false" customHeight="false" outlineLevel="0" collapsed="false"/>
    <row r="73900" customFormat="false" ht="15" hidden="false" customHeight="false" outlineLevel="0" collapsed="false"/>
    <row r="73901" customFormat="false" ht="15" hidden="false" customHeight="false" outlineLevel="0" collapsed="false"/>
    <row r="73902" customFormat="false" ht="15" hidden="false" customHeight="false" outlineLevel="0" collapsed="false"/>
    <row r="73903" customFormat="false" ht="15" hidden="false" customHeight="false" outlineLevel="0" collapsed="false"/>
    <row r="73904" customFormat="false" ht="15" hidden="false" customHeight="false" outlineLevel="0" collapsed="false"/>
    <row r="73905" customFormat="false" ht="15" hidden="false" customHeight="false" outlineLevel="0" collapsed="false"/>
    <row r="73906" customFormat="false" ht="15" hidden="false" customHeight="false" outlineLevel="0" collapsed="false"/>
    <row r="73907" customFormat="false" ht="15" hidden="false" customHeight="false" outlineLevel="0" collapsed="false"/>
    <row r="73908" customFormat="false" ht="15" hidden="false" customHeight="false" outlineLevel="0" collapsed="false"/>
    <row r="73909" customFormat="false" ht="15" hidden="false" customHeight="false" outlineLevel="0" collapsed="false"/>
    <row r="73910" customFormat="false" ht="15" hidden="false" customHeight="false" outlineLevel="0" collapsed="false"/>
    <row r="73911" customFormat="false" ht="15" hidden="false" customHeight="false" outlineLevel="0" collapsed="false"/>
    <row r="73912" customFormat="false" ht="15" hidden="false" customHeight="false" outlineLevel="0" collapsed="false"/>
    <row r="73913" customFormat="false" ht="15" hidden="false" customHeight="false" outlineLevel="0" collapsed="false"/>
    <row r="73914" customFormat="false" ht="15" hidden="false" customHeight="false" outlineLevel="0" collapsed="false"/>
    <row r="73915" customFormat="false" ht="15" hidden="false" customHeight="false" outlineLevel="0" collapsed="false"/>
    <row r="73916" customFormat="false" ht="15" hidden="false" customHeight="false" outlineLevel="0" collapsed="false"/>
    <row r="73917" customFormat="false" ht="15" hidden="false" customHeight="false" outlineLevel="0" collapsed="false"/>
    <row r="73918" customFormat="false" ht="15" hidden="false" customHeight="false" outlineLevel="0" collapsed="false"/>
    <row r="73919" customFormat="false" ht="15" hidden="false" customHeight="false" outlineLevel="0" collapsed="false"/>
    <row r="73920" customFormat="false" ht="15" hidden="false" customHeight="false" outlineLevel="0" collapsed="false"/>
    <row r="73921" customFormat="false" ht="15" hidden="false" customHeight="false" outlineLevel="0" collapsed="false"/>
    <row r="73922" customFormat="false" ht="15" hidden="false" customHeight="false" outlineLevel="0" collapsed="false"/>
    <row r="73923" customFormat="false" ht="15" hidden="false" customHeight="false" outlineLevel="0" collapsed="false"/>
    <row r="73924" customFormat="false" ht="15" hidden="false" customHeight="false" outlineLevel="0" collapsed="false"/>
    <row r="73925" customFormat="false" ht="15" hidden="false" customHeight="false" outlineLevel="0" collapsed="false"/>
    <row r="73926" customFormat="false" ht="15" hidden="false" customHeight="false" outlineLevel="0" collapsed="false"/>
    <row r="73927" customFormat="false" ht="15" hidden="false" customHeight="false" outlineLevel="0" collapsed="false"/>
    <row r="73928" customFormat="false" ht="15" hidden="false" customHeight="false" outlineLevel="0" collapsed="false"/>
    <row r="73929" customFormat="false" ht="15" hidden="false" customHeight="false" outlineLevel="0" collapsed="false"/>
    <row r="73930" customFormat="false" ht="15" hidden="false" customHeight="false" outlineLevel="0" collapsed="false"/>
    <row r="73931" customFormat="false" ht="15" hidden="false" customHeight="false" outlineLevel="0" collapsed="false"/>
    <row r="73932" customFormat="false" ht="15" hidden="false" customHeight="false" outlineLevel="0" collapsed="false"/>
    <row r="73933" customFormat="false" ht="15" hidden="false" customHeight="false" outlineLevel="0" collapsed="false"/>
    <row r="73934" customFormat="false" ht="15" hidden="false" customHeight="false" outlineLevel="0" collapsed="false"/>
    <row r="73935" customFormat="false" ht="15" hidden="false" customHeight="false" outlineLevel="0" collapsed="false"/>
    <row r="73936" customFormat="false" ht="15" hidden="false" customHeight="false" outlineLevel="0" collapsed="false"/>
    <row r="73937" customFormat="false" ht="15" hidden="false" customHeight="false" outlineLevel="0" collapsed="false"/>
    <row r="73938" customFormat="false" ht="15" hidden="false" customHeight="false" outlineLevel="0" collapsed="false"/>
    <row r="73939" customFormat="false" ht="15" hidden="false" customHeight="false" outlineLevel="0" collapsed="false"/>
    <row r="73940" customFormat="false" ht="15" hidden="false" customHeight="false" outlineLevel="0" collapsed="false"/>
    <row r="73941" customFormat="false" ht="15" hidden="false" customHeight="false" outlineLevel="0" collapsed="false"/>
    <row r="73942" customFormat="false" ht="15" hidden="false" customHeight="false" outlineLevel="0" collapsed="false"/>
    <row r="73943" customFormat="false" ht="15" hidden="false" customHeight="false" outlineLevel="0" collapsed="false"/>
    <row r="73944" customFormat="false" ht="15" hidden="false" customHeight="false" outlineLevel="0" collapsed="false"/>
    <row r="73945" customFormat="false" ht="15" hidden="false" customHeight="false" outlineLevel="0" collapsed="false"/>
    <row r="73946" customFormat="false" ht="15" hidden="false" customHeight="false" outlineLevel="0" collapsed="false"/>
    <row r="73947" customFormat="false" ht="15" hidden="false" customHeight="false" outlineLevel="0" collapsed="false"/>
    <row r="73948" customFormat="false" ht="15" hidden="false" customHeight="false" outlineLevel="0" collapsed="false"/>
    <row r="73949" customFormat="false" ht="15" hidden="false" customHeight="false" outlineLevel="0" collapsed="false"/>
    <row r="73950" customFormat="false" ht="15" hidden="false" customHeight="false" outlineLevel="0" collapsed="false"/>
    <row r="73951" customFormat="false" ht="15" hidden="false" customHeight="false" outlineLevel="0" collapsed="false"/>
    <row r="73952" customFormat="false" ht="15" hidden="false" customHeight="false" outlineLevel="0" collapsed="false"/>
    <row r="73953" customFormat="false" ht="15" hidden="false" customHeight="false" outlineLevel="0" collapsed="false"/>
    <row r="73954" customFormat="false" ht="15" hidden="false" customHeight="false" outlineLevel="0" collapsed="false"/>
    <row r="73955" customFormat="false" ht="15" hidden="false" customHeight="false" outlineLevel="0" collapsed="false"/>
    <row r="73956" customFormat="false" ht="15" hidden="false" customHeight="false" outlineLevel="0" collapsed="false"/>
    <row r="73957" customFormat="false" ht="15" hidden="false" customHeight="false" outlineLevel="0" collapsed="false"/>
    <row r="73958" customFormat="false" ht="15" hidden="false" customHeight="false" outlineLevel="0" collapsed="false"/>
    <row r="73959" customFormat="false" ht="15" hidden="false" customHeight="false" outlineLevel="0" collapsed="false"/>
    <row r="73960" customFormat="false" ht="15" hidden="false" customHeight="false" outlineLevel="0" collapsed="false"/>
    <row r="73961" customFormat="false" ht="15" hidden="false" customHeight="false" outlineLevel="0" collapsed="false"/>
    <row r="73962" customFormat="false" ht="15" hidden="false" customHeight="false" outlineLevel="0" collapsed="false"/>
    <row r="73963" customFormat="false" ht="15" hidden="false" customHeight="false" outlineLevel="0" collapsed="false"/>
    <row r="73964" customFormat="false" ht="15" hidden="false" customHeight="false" outlineLevel="0" collapsed="false"/>
    <row r="73965" customFormat="false" ht="15" hidden="false" customHeight="false" outlineLevel="0" collapsed="false"/>
    <row r="73966" customFormat="false" ht="15" hidden="false" customHeight="false" outlineLevel="0" collapsed="false"/>
    <row r="73967" customFormat="false" ht="15" hidden="false" customHeight="false" outlineLevel="0" collapsed="false"/>
    <row r="73968" customFormat="false" ht="15" hidden="false" customHeight="false" outlineLevel="0" collapsed="false"/>
    <row r="73969" customFormat="false" ht="15" hidden="false" customHeight="false" outlineLevel="0" collapsed="false"/>
    <row r="73970" customFormat="false" ht="15" hidden="false" customHeight="false" outlineLevel="0" collapsed="false"/>
    <row r="73971" customFormat="false" ht="15" hidden="false" customHeight="false" outlineLevel="0" collapsed="false"/>
    <row r="73972" customFormat="false" ht="15" hidden="false" customHeight="false" outlineLevel="0" collapsed="false"/>
    <row r="73973" customFormat="false" ht="15" hidden="false" customHeight="false" outlineLevel="0" collapsed="false"/>
    <row r="73974" customFormat="false" ht="15" hidden="false" customHeight="false" outlineLevel="0" collapsed="false"/>
    <row r="73975" customFormat="false" ht="15" hidden="false" customHeight="false" outlineLevel="0" collapsed="false"/>
    <row r="73976" customFormat="false" ht="15" hidden="false" customHeight="false" outlineLevel="0" collapsed="false"/>
    <row r="73977" customFormat="false" ht="15" hidden="false" customHeight="false" outlineLevel="0" collapsed="false"/>
    <row r="73978" customFormat="false" ht="15" hidden="false" customHeight="false" outlineLevel="0" collapsed="false"/>
    <row r="73979" customFormat="false" ht="15" hidden="false" customHeight="false" outlineLevel="0" collapsed="false"/>
    <row r="73980" customFormat="false" ht="15" hidden="false" customHeight="false" outlineLevel="0" collapsed="false"/>
    <row r="73981" customFormat="false" ht="15" hidden="false" customHeight="false" outlineLevel="0" collapsed="false"/>
    <row r="73982" customFormat="false" ht="15" hidden="false" customHeight="false" outlineLevel="0" collapsed="false"/>
    <row r="73983" customFormat="false" ht="15" hidden="false" customHeight="false" outlineLevel="0" collapsed="false"/>
    <row r="73984" customFormat="false" ht="15" hidden="false" customHeight="false" outlineLevel="0" collapsed="false"/>
    <row r="73985" customFormat="false" ht="15" hidden="false" customHeight="false" outlineLevel="0" collapsed="false"/>
    <row r="73986" customFormat="false" ht="15" hidden="false" customHeight="false" outlineLevel="0" collapsed="false"/>
    <row r="73987" customFormat="false" ht="15" hidden="false" customHeight="false" outlineLevel="0" collapsed="false"/>
    <row r="73988" customFormat="false" ht="15" hidden="false" customHeight="false" outlineLevel="0" collapsed="false"/>
    <row r="73989" customFormat="false" ht="15" hidden="false" customHeight="false" outlineLevel="0" collapsed="false"/>
    <row r="73990" customFormat="false" ht="15" hidden="false" customHeight="false" outlineLevel="0" collapsed="false"/>
    <row r="73991" customFormat="false" ht="15" hidden="false" customHeight="false" outlineLevel="0" collapsed="false"/>
    <row r="73992" customFormat="false" ht="15" hidden="false" customHeight="false" outlineLevel="0" collapsed="false"/>
    <row r="73993" customFormat="false" ht="15" hidden="false" customHeight="false" outlineLevel="0" collapsed="false"/>
    <row r="73994" customFormat="false" ht="15" hidden="false" customHeight="false" outlineLevel="0" collapsed="false"/>
    <row r="73995" customFormat="false" ht="15" hidden="false" customHeight="false" outlineLevel="0" collapsed="false"/>
    <row r="73996" customFormat="false" ht="15" hidden="false" customHeight="false" outlineLevel="0" collapsed="false"/>
    <row r="73997" customFormat="false" ht="15" hidden="false" customHeight="false" outlineLevel="0" collapsed="false"/>
    <row r="73998" customFormat="false" ht="15" hidden="false" customHeight="false" outlineLevel="0" collapsed="false"/>
    <row r="73999" customFormat="false" ht="15" hidden="false" customHeight="false" outlineLevel="0" collapsed="false"/>
    <row r="74000" customFormat="false" ht="15" hidden="false" customHeight="false" outlineLevel="0" collapsed="false"/>
    <row r="74001" customFormat="false" ht="15" hidden="false" customHeight="false" outlineLevel="0" collapsed="false"/>
    <row r="74002" customFormat="false" ht="15" hidden="false" customHeight="false" outlineLevel="0" collapsed="false"/>
    <row r="74003" customFormat="false" ht="15" hidden="false" customHeight="false" outlineLevel="0" collapsed="false"/>
    <row r="74004" customFormat="false" ht="15" hidden="false" customHeight="false" outlineLevel="0" collapsed="false"/>
    <row r="74005" customFormat="false" ht="15" hidden="false" customHeight="false" outlineLevel="0" collapsed="false"/>
    <row r="74006" customFormat="false" ht="15" hidden="false" customHeight="false" outlineLevel="0" collapsed="false"/>
    <row r="74007" customFormat="false" ht="15" hidden="false" customHeight="false" outlineLevel="0" collapsed="false"/>
    <row r="74008" customFormat="false" ht="15" hidden="false" customHeight="false" outlineLevel="0" collapsed="false"/>
    <row r="74009" customFormat="false" ht="15" hidden="false" customHeight="false" outlineLevel="0" collapsed="false"/>
    <row r="74010" customFormat="false" ht="15" hidden="false" customHeight="false" outlineLevel="0" collapsed="false"/>
    <row r="74011" customFormat="false" ht="15" hidden="false" customHeight="false" outlineLevel="0" collapsed="false"/>
    <row r="74012" customFormat="false" ht="15" hidden="false" customHeight="false" outlineLevel="0" collapsed="false"/>
    <row r="74013" customFormat="false" ht="15" hidden="false" customHeight="false" outlineLevel="0" collapsed="false"/>
    <row r="74014" customFormat="false" ht="15" hidden="false" customHeight="false" outlineLevel="0" collapsed="false"/>
    <row r="74015" customFormat="false" ht="15" hidden="false" customHeight="false" outlineLevel="0" collapsed="false"/>
    <row r="74016" customFormat="false" ht="15" hidden="false" customHeight="false" outlineLevel="0" collapsed="false"/>
    <row r="74017" customFormat="false" ht="15" hidden="false" customHeight="false" outlineLevel="0" collapsed="false"/>
    <row r="74018" customFormat="false" ht="15" hidden="false" customHeight="false" outlineLevel="0" collapsed="false"/>
    <row r="74019" customFormat="false" ht="15" hidden="false" customHeight="false" outlineLevel="0" collapsed="false"/>
    <row r="74020" customFormat="false" ht="15" hidden="false" customHeight="false" outlineLevel="0" collapsed="false"/>
    <row r="74021" customFormat="false" ht="15" hidden="false" customHeight="false" outlineLevel="0" collapsed="false"/>
    <row r="74022" customFormat="false" ht="15" hidden="false" customHeight="false" outlineLevel="0" collapsed="false"/>
    <row r="74023" customFormat="false" ht="15" hidden="false" customHeight="false" outlineLevel="0" collapsed="false"/>
    <row r="74024" customFormat="false" ht="15" hidden="false" customHeight="false" outlineLevel="0" collapsed="false"/>
    <row r="74025" customFormat="false" ht="15" hidden="false" customHeight="false" outlineLevel="0" collapsed="false"/>
    <row r="74026" customFormat="false" ht="15" hidden="false" customHeight="false" outlineLevel="0" collapsed="false"/>
    <row r="74027" customFormat="false" ht="15" hidden="false" customHeight="false" outlineLevel="0" collapsed="false"/>
    <row r="74028" customFormat="false" ht="15" hidden="false" customHeight="false" outlineLevel="0" collapsed="false"/>
    <row r="74029" customFormat="false" ht="15" hidden="false" customHeight="false" outlineLevel="0" collapsed="false"/>
    <row r="74030" customFormat="false" ht="15" hidden="false" customHeight="false" outlineLevel="0" collapsed="false"/>
    <row r="74031" customFormat="false" ht="15" hidden="false" customHeight="false" outlineLevel="0" collapsed="false"/>
    <row r="74032" customFormat="false" ht="15" hidden="false" customHeight="false" outlineLevel="0" collapsed="false"/>
    <row r="74033" customFormat="false" ht="15" hidden="false" customHeight="false" outlineLevel="0" collapsed="false"/>
    <row r="74034" customFormat="false" ht="15" hidden="false" customHeight="false" outlineLevel="0" collapsed="false"/>
    <row r="74035" customFormat="false" ht="15" hidden="false" customHeight="false" outlineLevel="0" collapsed="false"/>
    <row r="74036" customFormat="false" ht="15" hidden="false" customHeight="false" outlineLevel="0" collapsed="false"/>
    <row r="74037" customFormat="false" ht="15" hidden="false" customHeight="false" outlineLevel="0" collapsed="false"/>
    <row r="74038" customFormat="false" ht="15" hidden="false" customHeight="false" outlineLevel="0" collapsed="false"/>
    <row r="74039" customFormat="false" ht="15" hidden="false" customHeight="false" outlineLevel="0" collapsed="false"/>
    <row r="74040" customFormat="false" ht="15" hidden="false" customHeight="false" outlineLevel="0" collapsed="false"/>
    <row r="74041" customFormat="false" ht="15" hidden="false" customHeight="false" outlineLevel="0" collapsed="false"/>
    <row r="74042" customFormat="false" ht="15" hidden="false" customHeight="false" outlineLevel="0" collapsed="false"/>
    <row r="74043" customFormat="false" ht="15" hidden="false" customHeight="false" outlineLevel="0" collapsed="false"/>
    <row r="74044" customFormat="false" ht="15" hidden="false" customHeight="false" outlineLevel="0" collapsed="false"/>
    <row r="74045" customFormat="false" ht="15" hidden="false" customHeight="false" outlineLevel="0" collapsed="false"/>
    <row r="74046" customFormat="false" ht="15" hidden="false" customHeight="false" outlineLevel="0" collapsed="false"/>
    <row r="74047" customFormat="false" ht="15" hidden="false" customHeight="false" outlineLevel="0" collapsed="false"/>
    <row r="74048" customFormat="false" ht="15" hidden="false" customHeight="false" outlineLevel="0" collapsed="false"/>
    <row r="74049" customFormat="false" ht="15" hidden="false" customHeight="false" outlineLevel="0" collapsed="false"/>
    <row r="74050" customFormat="false" ht="15" hidden="false" customHeight="false" outlineLevel="0" collapsed="false"/>
    <row r="74051" customFormat="false" ht="15" hidden="false" customHeight="false" outlineLevel="0" collapsed="false"/>
    <row r="74052" customFormat="false" ht="15" hidden="false" customHeight="false" outlineLevel="0" collapsed="false"/>
    <row r="74053" customFormat="false" ht="15" hidden="false" customHeight="false" outlineLevel="0" collapsed="false"/>
    <row r="74054" customFormat="false" ht="15" hidden="false" customHeight="false" outlineLevel="0" collapsed="false"/>
    <row r="74055" customFormat="false" ht="15" hidden="false" customHeight="false" outlineLevel="0" collapsed="false"/>
    <row r="74056" customFormat="false" ht="15" hidden="false" customHeight="false" outlineLevel="0" collapsed="false"/>
    <row r="74057" customFormat="false" ht="15" hidden="false" customHeight="false" outlineLevel="0" collapsed="false"/>
    <row r="74058" customFormat="false" ht="15" hidden="false" customHeight="false" outlineLevel="0" collapsed="false"/>
    <row r="74059" customFormat="false" ht="15" hidden="false" customHeight="false" outlineLevel="0" collapsed="false"/>
    <row r="74060" customFormat="false" ht="15" hidden="false" customHeight="false" outlineLevel="0" collapsed="false"/>
    <row r="74061" customFormat="false" ht="15" hidden="false" customHeight="false" outlineLevel="0" collapsed="false"/>
    <row r="74062" customFormat="false" ht="15" hidden="false" customHeight="false" outlineLevel="0" collapsed="false"/>
    <row r="74063" customFormat="false" ht="15" hidden="false" customHeight="false" outlineLevel="0" collapsed="false"/>
    <row r="74064" customFormat="false" ht="15" hidden="false" customHeight="false" outlineLevel="0" collapsed="false"/>
    <row r="74065" customFormat="false" ht="15" hidden="false" customHeight="false" outlineLevel="0" collapsed="false"/>
    <row r="74066" customFormat="false" ht="15" hidden="false" customHeight="false" outlineLevel="0" collapsed="false"/>
    <row r="74067" customFormat="false" ht="15" hidden="false" customHeight="false" outlineLevel="0" collapsed="false"/>
    <row r="74068" customFormat="false" ht="15" hidden="false" customHeight="false" outlineLevel="0" collapsed="false"/>
    <row r="74069" customFormat="false" ht="15" hidden="false" customHeight="false" outlineLevel="0" collapsed="false"/>
    <row r="74070" customFormat="false" ht="15" hidden="false" customHeight="false" outlineLevel="0" collapsed="false"/>
    <row r="74071" customFormat="false" ht="15" hidden="false" customHeight="false" outlineLevel="0" collapsed="false"/>
    <row r="74072" customFormat="false" ht="15" hidden="false" customHeight="false" outlineLevel="0" collapsed="false"/>
    <row r="74073" customFormat="false" ht="15" hidden="false" customHeight="false" outlineLevel="0" collapsed="false"/>
    <row r="74074" customFormat="false" ht="15" hidden="false" customHeight="false" outlineLevel="0" collapsed="false"/>
    <row r="74075" customFormat="false" ht="15" hidden="false" customHeight="false" outlineLevel="0" collapsed="false"/>
    <row r="74076" customFormat="false" ht="15" hidden="false" customHeight="false" outlineLevel="0" collapsed="false"/>
    <row r="74077" customFormat="false" ht="15" hidden="false" customHeight="false" outlineLevel="0" collapsed="false"/>
    <row r="74078" customFormat="false" ht="15" hidden="false" customHeight="false" outlineLevel="0" collapsed="false"/>
    <row r="74079" customFormat="false" ht="15" hidden="false" customHeight="false" outlineLevel="0" collapsed="false"/>
    <row r="74080" customFormat="false" ht="15" hidden="false" customHeight="false" outlineLevel="0" collapsed="false"/>
    <row r="74081" customFormat="false" ht="15" hidden="false" customHeight="false" outlineLevel="0" collapsed="false"/>
    <row r="74082" customFormat="false" ht="15" hidden="false" customHeight="false" outlineLevel="0" collapsed="false"/>
    <row r="74083" customFormat="false" ht="15" hidden="false" customHeight="false" outlineLevel="0" collapsed="false"/>
    <row r="74084" customFormat="false" ht="15" hidden="false" customHeight="false" outlineLevel="0" collapsed="false"/>
    <row r="74085" customFormat="false" ht="15" hidden="false" customHeight="false" outlineLevel="0" collapsed="false"/>
    <row r="74086" customFormat="false" ht="15" hidden="false" customHeight="false" outlineLevel="0" collapsed="false"/>
    <row r="74087" customFormat="false" ht="15" hidden="false" customHeight="false" outlineLevel="0" collapsed="false"/>
    <row r="74088" customFormat="false" ht="15" hidden="false" customHeight="false" outlineLevel="0" collapsed="false"/>
    <row r="74089" customFormat="false" ht="15" hidden="false" customHeight="false" outlineLevel="0" collapsed="false"/>
    <row r="74090" customFormat="false" ht="15" hidden="false" customHeight="false" outlineLevel="0" collapsed="false"/>
    <row r="74091" customFormat="false" ht="15" hidden="false" customHeight="false" outlineLevel="0" collapsed="false"/>
    <row r="74092" customFormat="false" ht="15" hidden="false" customHeight="false" outlineLevel="0" collapsed="false"/>
    <row r="74093" customFormat="false" ht="15" hidden="false" customHeight="false" outlineLevel="0" collapsed="false"/>
    <row r="74094" customFormat="false" ht="15" hidden="false" customHeight="false" outlineLevel="0" collapsed="false"/>
    <row r="74095" customFormat="false" ht="15" hidden="false" customHeight="false" outlineLevel="0" collapsed="false"/>
    <row r="74096" customFormat="false" ht="15" hidden="false" customHeight="false" outlineLevel="0" collapsed="false"/>
    <row r="74097" customFormat="false" ht="15" hidden="false" customHeight="false" outlineLevel="0" collapsed="false"/>
    <row r="74098" customFormat="false" ht="15" hidden="false" customHeight="false" outlineLevel="0" collapsed="false"/>
    <row r="74099" customFormat="false" ht="15" hidden="false" customHeight="false" outlineLevel="0" collapsed="false"/>
    <row r="74100" customFormat="false" ht="15" hidden="false" customHeight="false" outlineLevel="0" collapsed="false"/>
    <row r="74101" customFormat="false" ht="15" hidden="false" customHeight="false" outlineLevel="0" collapsed="false"/>
    <row r="74102" customFormat="false" ht="15" hidden="false" customHeight="false" outlineLevel="0" collapsed="false"/>
    <row r="74103" customFormat="false" ht="15" hidden="false" customHeight="false" outlineLevel="0" collapsed="false"/>
    <row r="74104" customFormat="false" ht="15" hidden="false" customHeight="false" outlineLevel="0" collapsed="false"/>
    <row r="74105" customFormat="false" ht="15" hidden="false" customHeight="false" outlineLevel="0" collapsed="false"/>
    <row r="74106" customFormat="false" ht="15" hidden="false" customHeight="false" outlineLevel="0" collapsed="false"/>
    <row r="74107" customFormat="false" ht="15" hidden="false" customHeight="false" outlineLevel="0" collapsed="false"/>
    <row r="74108" customFormat="false" ht="15" hidden="false" customHeight="false" outlineLevel="0" collapsed="false"/>
    <row r="74109" customFormat="false" ht="15" hidden="false" customHeight="false" outlineLevel="0" collapsed="false"/>
    <row r="74110" customFormat="false" ht="15" hidden="false" customHeight="false" outlineLevel="0" collapsed="false"/>
    <row r="74111" customFormat="false" ht="15" hidden="false" customHeight="false" outlineLevel="0" collapsed="false"/>
    <row r="74112" customFormat="false" ht="15" hidden="false" customHeight="false" outlineLevel="0" collapsed="false"/>
    <row r="74113" customFormat="false" ht="15" hidden="false" customHeight="false" outlineLevel="0" collapsed="false"/>
    <row r="74114" customFormat="false" ht="15" hidden="false" customHeight="false" outlineLevel="0" collapsed="false"/>
    <row r="74115" customFormat="false" ht="15" hidden="false" customHeight="false" outlineLevel="0" collapsed="false"/>
    <row r="74116" customFormat="false" ht="15" hidden="false" customHeight="false" outlineLevel="0" collapsed="false"/>
    <row r="74117" customFormat="false" ht="15" hidden="false" customHeight="false" outlineLevel="0" collapsed="false"/>
    <row r="74118" customFormat="false" ht="15" hidden="false" customHeight="false" outlineLevel="0" collapsed="false"/>
    <row r="74119" customFormat="false" ht="15" hidden="false" customHeight="false" outlineLevel="0" collapsed="false"/>
    <row r="74120" customFormat="false" ht="15" hidden="false" customHeight="false" outlineLevel="0" collapsed="false"/>
    <row r="74121" customFormat="false" ht="15" hidden="false" customHeight="false" outlineLevel="0" collapsed="false"/>
    <row r="74122" customFormat="false" ht="15" hidden="false" customHeight="false" outlineLevel="0" collapsed="false"/>
    <row r="74123" customFormat="false" ht="15" hidden="false" customHeight="false" outlineLevel="0" collapsed="false"/>
    <row r="74124" customFormat="false" ht="15" hidden="false" customHeight="false" outlineLevel="0" collapsed="false"/>
    <row r="74125" customFormat="false" ht="15" hidden="false" customHeight="false" outlineLevel="0" collapsed="false"/>
    <row r="74126" customFormat="false" ht="15" hidden="false" customHeight="false" outlineLevel="0" collapsed="false"/>
    <row r="74127" customFormat="false" ht="15" hidden="false" customHeight="false" outlineLevel="0" collapsed="false"/>
    <row r="74128" customFormat="false" ht="15" hidden="false" customHeight="false" outlineLevel="0" collapsed="false"/>
    <row r="74129" customFormat="false" ht="15" hidden="false" customHeight="false" outlineLevel="0" collapsed="false"/>
    <row r="74130" customFormat="false" ht="15" hidden="false" customHeight="false" outlineLevel="0" collapsed="false"/>
    <row r="74131" customFormat="false" ht="15" hidden="false" customHeight="false" outlineLevel="0" collapsed="false"/>
    <row r="74132" customFormat="false" ht="15" hidden="false" customHeight="false" outlineLevel="0" collapsed="false"/>
    <row r="74133" customFormat="false" ht="15" hidden="false" customHeight="false" outlineLevel="0" collapsed="false"/>
    <row r="74134" customFormat="false" ht="15" hidden="false" customHeight="false" outlineLevel="0" collapsed="false"/>
    <row r="74135" customFormat="false" ht="15" hidden="false" customHeight="false" outlineLevel="0" collapsed="false"/>
    <row r="74136" customFormat="false" ht="15" hidden="false" customHeight="false" outlineLevel="0" collapsed="false"/>
    <row r="74137" customFormat="false" ht="15" hidden="false" customHeight="false" outlineLevel="0" collapsed="false"/>
    <row r="74138" customFormat="false" ht="15" hidden="false" customHeight="false" outlineLevel="0" collapsed="false"/>
    <row r="74139" customFormat="false" ht="15" hidden="false" customHeight="false" outlineLevel="0" collapsed="false"/>
    <row r="74140" customFormat="false" ht="15" hidden="false" customHeight="false" outlineLevel="0" collapsed="false"/>
    <row r="74141" customFormat="false" ht="15" hidden="false" customHeight="false" outlineLevel="0" collapsed="false"/>
    <row r="74142" customFormat="false" ht="15" hidden="false" customHeight="false" outlineLevel="0" collapsed="false"/>
    <row r="74143" customFormat="false" ht="15" hidden="false" customHeight="false" outlineLevel="0" collapsed="false"/>
    <row r="74144" customFormat="false" ht="15" hidden="false" customHeight="false" outlineLevel="0" collapsed="false"/>
    <row r="74145" customFormat="false" ht="15" hidden="false" customHeight="false" outlineLevel="0" collapsed="false"/>
    <row r="74146" customFormat="false" ht="15" hidden="false" customHeight="false" outlineLevel="0" collapsed="false"/>
    <row r="74147" customFormat="false" ht="15" hidden="false" customHeight="false" outlineLevel="0" collapsed="false"/>
    <row r="74148" customFormat="false" ht="15" hidden="false" customHeight="false" outlineLevel="0" collapsed="false"/>
    <row r="74149" customFormat="false" ht="15" hidden="false" customHeight="false" outlineLevel="0" collapsed="false"/>
    <row r="74150" customFormat="false" ht="15" hidden="false" customHeight="false" outlineLevel="0" collapsed="false"/>
    <row r="74151" customFormat="false" ht="15" hidden="false" customHeight="false" outlineLevel="0" collapsed="false"/>
    <row r="74152" customFormat="false" ht="15" hidden="false" customHeight="false" outlineLevel="0" collapsed="false"/>
    <row r="74153" customFormat="false" ht="15" hidden="false" customHeight="false" outlineLevel="0" collapsed="false"/>
    <row r="74154" customFormat="false" ht="15" hidden="false" customHeight="false" outlineLevel="0" collapsed="false"/>
    <row r="74155" customFormat="false" ht="15" hidden="false" customHeight="false" outlineLevel="0" collapsed="false"/>
    <row r="74156" customFormat="false" ht="15" hidden="false" customHeight="false" outlineLevel="0" collapsed="false"/>
    <row r="74157" customFormat="false" ht="15" hidden="false" customHeight="false" outlineLevel="0" collapsed="false"/>
    <row r="74158" customFormat="false" ht="15" hidden="false" customHeight="false" outlineLevel="0" collapsed="false"/>
    <row r="74159" customFormat="false" ht="15" hidden="false" customHeight="false" outlineLevel="0" collapsed="false"/>
    <row r="74160" customFormat="false" ht="15" hidden="false" customHeight="false" outlineLevel="0" collapsed="false"/>
    <row r="74161" customFormat="false" ht="15" hidden="false" customHeight="false" outlineLevel="0" collapsed="false"/>
    <row r="74162" customFormat="false" ht="15" hidden="false" customHeight="false" outlineLevel="0" collapsed="false"/>
    <row r="74163" customFormat="false" ht="15" hidden="false" customHeight="false" outlineLevel="0" collapsed="false"/>
    <row r="74164" customFormat="false" ht="15" hidden="false" customHeight="false" outlineLevel="0" collapsed="false"/>
    <row r="74165" customFormat="false" ht="15" hidden="false" customHeight="false" outlineLevel="0" collapsed="false"/>
    <row r="74166" customFormat="false" ht="15" hidden="false" customHeight="false" outlineLevel="0" collapsed="false"/>
    <row r="74167" customFormat="false" ht="15" hidden="false" customHeight="false" outlineLevel="0" collapsed="false"/>
    <row r="74168" customFormat="false" ht="15" hidden="false" customHeight="false" outlineLevel="0" collapsed="false"/>
    <row r="74169" customFormat="false" ht="15" hidden="false" customHeight="false" outlineLevel="0" collapsed="false"/>
    <row r="74170" customFormat="false" ht="15" hidden="false" customHeight="false" outlineLevel="0" collapsed="false"/>
    <row r="74171" customFormat="false" ht="15" hidden="false" customHeight="false" outlineLevel="0" collapsed="false"/>
    <row r="74172" customFormat="false" ht="15" hidden="false" customHeight="false" outlineLevel="0" collapsed="false"/>
    <row r="74173" customFormat="false" ht="15" hidden="false" customHeight="false" outlineLevel="0" collapsed="false"/>
    <row r="74174" customFormat="false" ht="15" hidden="false" customHeight="false" outlineLevel="0" collapsed="false"/>
    <row r="74175" customFormat="false" ht="15" hidden="false" customHeight="false" outlineLevel="0" collapsed="false"/>
    <row r="74176" customFormat="false" ht="15" hidden="false" customHeight="false" outlineLevel="0" collapsed="false"/>
    <row r="74177" customFormat="false" ht="15" hidden="false" customHeight="false" outlineLevel="0" collapsed="false"/>
    <row r="74178" customFormat="false" ht="15" hidden="false" customHeight="false" outlineLevel="0" collapsed="false"/>
    <row r="74179" customFormat="false" ht="15" hidden="false" customHeight="false" outlineLevel="0" collapsed="false"/>
    <row r="74180" customFormat="false" ht="15" hidden="false" customHeight="false" outlineLevel="0" collapsed="false"/>
    <row r="74181" customFormat="false" ht="15" hidden="false" customHeight="false" outlineLevel="0" collapsed="false"/>
    <row r="74182" customFormat="false" ht="15" hidden="false" customHeight="false" outlineLevel="0" collapsed="false"/>
    <row r="74183" customFormat="false" ht="15" hidden="false" customHeight="false" outlineLevel="0" collapsed="false"/>
    <row r="74184" customFormat="false" ht="15" hidden="false" customHeight="false" outlineLevel="0" collapsed="false"/>
    <row r="74185" customFormat="false" ht="15" hidden="false" customHeight="false" outlineLevel="0" collapsed="false"/>
    <row r="74186" customFormat="false" ht="15" hidden="false" customHeight="false" outlineLevel="0" collapsed="false"/>
    <row r="74187" customFormat="false" ht="15" hidden="false" customHeight="false" outlineLevel="0" collapsed="false"/>
    <row r="74188" customFormat="false" ht="15" hidden="false" customHeight="false" outlineLevel="0" collapsed="false"/>
    <row r="74189" customFormat="false" ht="15" hidden="false" customHeight="false" outlineLevel="0" collapsed="false"/>
    <row r="74190" customFormat="false" ht="15" hidden="false" customHeight="false" outlineLevel="0" collapsed="false"/>
    <row r="74191" customFormat="false" ht="15" hidden="false" customHeight="false" outlineLevel="0" collapsed="false"/>
    <row r="74192" customFormat="false" ht="15" hidden="false" customHeight="false" outlineLevel="0" collapsed="false"/>
    <row r="74193" customFormat="false" ht="15" hidden="false" customHeight="false" outlineLevel="0" collapsed="false"/>
    <row r="74194" customFormat="false" ht="15" hidden="false" customHeight="false" outlineLevel="0" collapsed="false"/>
    <row r="74195" customFormat="false" ht="15" hidden="false" customHeight="false" outlineLevel="0" collapsed="false"/>
    <row r="74196" customFormat="false" ht="15" hidden="false" customHeight="false" outlineLevel="0" collapsed="false"/>
    <row r="74197" customFormat="false" ht="15" hidden="false" customHeight="false" outlineLevel="0" collapsed="false"/>
    <row r="74198" customFormat="false" ht="15" hidden="false" customHeight="false" outlineLevel="0" collapsed="false"/>
    <row r="74199" customFormat="false" ht="15" hidden="false" customHeight="false" outlineLevel="0" collapsed="false"/>
    <row r="74200" customFormat="false" ht="15" hidden="false" customHeight="false" outlineLevel="0" collapsed="false"/>
    <row r="74201" customFormat="false" ht="15" hidden="false" customHeight="false" outlineLevel="0" collapsed="false"/>
    <row r="74202" customFormat="false" ht="15" hidden="false" customHeight="false" outlineLevel="0" collapsed="false"/>
    <row r="74203" customFormat="false" ht="15" hidden="false" customHeight="false" outlineLevel="0" collapsed="false"/>
    <row r="74204" customFormat="false" ht="15" hidden="false" customHeight="false" outlineLevel="0" collapsed="false"/>
    <row r="74205" customFormat="false" ht="15" hidden="false" customHeight="false" outlineLevel="0" collapsed="false"/>
    <row r="74206" customFormat="false" ht="15" hidden="false" customHeight="false" outlineLevel="0" collapsed="false"/>
    <row r="74207" customFormat="false" ht="15" hidden="false" customHeight="false" outlineLevel="0" collapsed="false"/>
    <row r="74208" customFormat="false" ht="15" hidden="false" customHeight="false" outlineLevel="0" collapsed="false"/>
    <row r="74209" customFormat="false" ht="15" hidden="false" customHeight="false" outlineLevel="0" collapsed="false"/>
    <row r="74210" customFormat="false" ht="15" hidden="false" customHeight="false" outlineLevel="0" collapsed="false"/>
    <row r="74211" customFormat="false" ht="15" hidden="false" customHeight="false" outlineLevel="0" collapsed="false"/>
    <row r="74212" customFormat="false" ht="15" hidden="false" customHeight="false" outlineLevel="0" collapsed="false"/>
    <row r="74213" customFormat="false" ht="15" hidden="false" customHeight="false" outlineLevel="0" collapsed="false"/>
    <row r="74214" customFormat="false" ht="15" hidden="false" customHeight="false" outlineLevel="0" collapsed="false"/>
    <row r="74215" customFormat="false" ht="15" hidden="false" customHeight="false" outlineLevel="0" collapsed="false"/>
    <row r="74216" customFormat="false" ht="15" hidden="false" customHeight="false" outlineLevel="0" collapsed="false"/>
    <row r="74217" customFormat="false" ht="15" hidden="false" customHeight="false" outlineLevel="0" collapsed="false"/>
    <row r="74218" customFormat="false" ht="15" hidden="false" customHeight="false" outlineLevel="0" collapsed="false"/>
    <row r="74219" customFormat="false" ht="15" hidden="false" customHeight="false" outlineLevel="0" collapsed="false"/>
    <row r="74220" customFormat="false" ht="15" hidden="false" customHeight="false" outlineLevel="0" collapsed="false"/>
    <row r="74221" customFormat="false" ht="15" hidden="false" customHeight="false" outlineLevel="0" collapsed="false"/>
    <row r="74222" customFormat="false" ht="15" hidden="false" customHeight="false" outlineLevel="0" collapsed="false"/>
    <row r="74223" customFormat="false" ht="15" hidden="false" customHeight="false" outlineLevel="0" collapsed="false"/>
    <row r="74224" customFormat="false" ht="15" hidden="false" customHeight="false" outlineLevel="0" collapsed="false"/>
    <row r="74225" customFormat="false" ht="15" hidden="false" customHeight="false" outlineLevel="0" collapsed="false"/>
    <row r="74226" customFormat="false" ht="15" hidden="false" customHeight="false" outlineLevel="0" collapsed="false"/>
    <row r="74227" customFormat="false" ht="15" hidden="false" customHeight="false" outlineLevel="0" collapsed="false"/>
    <row r="74228" customFormat="false" ht="15" hidden="false" customHeight="false" outlineLevel="0" collapsed="false"/>
    <row r="74229" customFormat="false" ht="15" hidden="false" customHeight="false" outlineLevel="0" collapsed="false"/>
    <row r="74230" customFormat="false" ht="15" hidden="false" customHeight="false" outlineLevel="0" collapsed="false"/>
    <row r="74231" customFormat="false" ht="15" hidden="false" customHeight="false" outlineLevel="0" collapsed="false"/>
    <row r="74232" customFormat="false" ht="15" hidden="false" customHeight="false" outlineLevel="0" collapsed="false"/>
    <row r="74233" customFormat="false" ht="15" hidden="false" customHeight="false" outlineLevel="0" collapsed="false"/>
    <row r="74234" customFormat="false" ht="15" hidden="false" customHeight="false" outlineLevel="0" collapsed="false"/>
    <row r="74235" customFormat="false" ht="15" hidden="false" customHeight="false" outlineLevel="0" collapsed="false"/>
    <row r="74236" customFormat="false" ht="15" hidden="false" customHeight="false" outlineLevel="0" collapsed="false"/>
    <row r="74237" customFormat="false" ht="15" hidden="false" customHeight="false" outlineLevel="0" collapsed="false"/>
    <row r="74238" customFormat="false" ht="15" hidden="false" customHeight="false" outlineLevel="0" collapsed="false"/>
    <row r="74239" customFormat="false" ht="15" hidden="false" customHeight="false" outlineLevel="0" collapsed="false"/>
    <row r="74240" customFormat="false" ht="15" hidden="false" customHeight="false" outlineLevel="0" collapsed="false"/>
    <row r="74241" customFormat="false" ht="15" hidden="false" customHeight="false" outlineLevel="0" collapsed="false"/>
    <row r="74242" customFormat="false" ht="15" hidden="false" customHeight="false" outlineLevel="0" collapsed="false"/>
    <row r="74243" customFormat="false" ht="15" hidden="false" customHeight="false" outlineLevel="0" collapsed="false"/>
    <row r="74244" customFormat="false" ht="15" hidden="false" customHeight="false" outlineLevel="0" collapsed="false"/>
    <row r="74245" customFormat="false" ht="15" hidden="false" customHeight="false" outlineLevel="0" collapsed="false"/>
    <row r="74246" customFormat="false" ht="15" hidden="false" customHeight="false" outlineLevel="0" collapsed="false"/>
    <row r="74247" customFormat="false" ht="15" hidden="false" customHeight="false" outlineLevel="0" collapsed="false"/>
    <row r="74248" customFormat="false" ht="15" hidden="false" customHeight="false" outlineLevel="0" collapsed="false"/>
    <row r="74249" customFormat="false" ht="15" hidden="false" customHeight="false" outlineLevel="0" collapsed="false"/>
    <row r="74250" customFormat="false" ht="15" hidden="false" customHeight="false" outlineLevel="0" collapsed="false"/>
    <row r="74251" customFormat="false" ht="15" hidden="false" customHeight="false" outlineLevel="0" collapsed="false"/>
    <row r="74252" customFormat="false" ht="15" hidden="false" customHeight="false" outlineLevel="0" collapsed="false"/>
    <row r="74253" customFormat="false" ht="15" hidden="false" customHeight="false" outlineLevel="0" collapsed="false"/>
    <row r="74254" customFormat="false" ht="15" hidden="false" customHeight="false" outlineLevel="0" collapsed="false"/>
    <row r="74255" customFormat="false" ht="15" hidden="false" customHeight="false" outlineLevel="0" collapsed="false"/>
    <row r="74256" customFormat="false" ht="15" hidden="false" customHeight="false" outlineLevel="0" collapsed="false"/>
    <row r="74257" customFormat="false" ht="15" hidden="false" customHeight="false" outlineLevel="0" collapsed="false"/>
    <row r="74258" customFormat="false" ht="15" hidden="false" customHeight="false" outlineLevel="0" collapsed="false"/>
    <row r="74259" customFormat="false" ht="15" hidden="false" customHeight="false" outlineLevel="0" collapsed="false"/>
    <row r="74260" customFormat="false" ht="15" hidden="false" customHeight="false" outlineLevel="0" collapsed="false"/>
    <row r="74261" customFormat="false" ht="15" hidden="false" customHeight="false" outlineLevel="0" collapsed="false"/>
    <row r="74262" customFormat="false" ht="15" hidden="false" customHeight="false" outlineLevel="0" collapsed="false"/>
    <row r="74263" customFormat="false" ht="15" hidden="false" customHeight="false" outlineLevel="0" collapsed="false"/>
    <row r="74264" customFormat="false" ht="15" hidden="false" customHeight="false" outlineLevel="0" collapsed="false"/>
    <row r="74265" customFormat="false" ht="15" hidden="false" customHeight="false" outlineLevel="0" collapsed="false"/>
    <row r="74266" customFormat="false" ht="15" hidden="false" customHeight="false" outlineLevel="0" collapsed="false"/>
    <row r="74267" customFormat="false" ht="15" hidden="false" customHeight="false" outlineLevel="0" collapsed="false"/>
    <row r="74268" customFormat="false" ht="15" hidden="false" customHeight="false" outlineLevel="0" collapsed="false"/>
    <row r="74269" customFormat="false" ht="15" hidden="false" customHeight="false" outlineLevel="0" collapsed="false"/>
    <row r="74270" customFormat="false" ht="15" hidden="false" customHeight="false" outlineLevel="0" collapsed="false"/>
    <row r="74271" customFormat="false" ht="15" hidden="false" customHeight="false" outlineLevel="0" collapsed="false"/>
    <row r="74272" customFormat="false" ht="15" hidden="false" customHeight="false" outlineLevel="0" collapsed="false"/>
    <row r="74273" customFormat="false" ht="15" hidden="false" customHeight="false" outlineLevel="0" collapsed="false"/>
    <row r="74274" customFormat="false" ht="15" hidden="false" customHeight="false" outlineLevel="0" collapsed="false"/>
    <row r="74275" customFormat="false" ht="15" hidden="false" customHeight="false" outlineLevel="0" collapsed="false"/>
    <row r="74276" customFormat="false" ht="15" hidden="false" customHeight="false" outlineLevel="0" collapsed="false"/>
    <row r="74277" customFormat="false" ht="15" hidden="false" customHeight="false" outlineLevel="0" collapsed="false"/>
    <row r="74278" customFormat="false" ht="15" hidden="false" customHeight="false" outlineLevel="0" collapsed="false"/>
    <row r="74279" customFormat="false" ht="15" hidden="false" customHeight="false" outlineLevel="0" collapsed="false"/>
    <row r="74280" customFormat="false" ht="15" hidden="false" customHeight="false" outlineLevel="0" collapsed="false"/>
    <row r="74281" customFormat="false" ht="15" hidden="false" customHeight="false" outlineLevel="0" collapsed="false"/>
    <row r="74282" customFormat="false" ht="15" hidden="false" customHeight="false" outlineLevel="0" collapsed="false"/>
    <row r="74283" customFormat="false" ht="15" hidden="false" customHeight="false" outlineLevel="0" collapsed="false"/>
    <row r="74284" customFormat="false" ht="15" hidden="false" customHeight="false" outlineLevel="0" collapsed="false"/>
    <row r="74285" customFormat="false" ht="15" hidden="false" customHeight="false" outlineLevel="0" collapsed="false"/>
    <row r="74286" customFormat="false" ht="15" hidden="false" customHeight="false" outlineLevel="0" collapsed="false"/>
    <row r="74287" customFormat="false" ht="15" hidden="false" customHeight="false" outlineLevel="0" collapsed="false"/>
    <row r="74288" customFormat="false" ht="15" hidden="false" customHeight="false" outlineLevel="0" collapsed="false"/>
    <row r="74289" customFormat="false" ht="15" hidden="false" customHeight="false" outlineLevel="0" collapsed="false"/>
    <row r="74290" customFormat="false" ht="15" hidden="false" customHeight="false" outlineLevel="0" collapsed="false"/>
    <row r="74291" customFormat="false" ht="15" hidden="false" customHeight="false" outlineLevel="0" collapsed="false"/>
    <row r="74292" customFormat="false" ht="15" hidden="false" customHeight="false" outlineLevel="0" collapsed="false"/>
    <row r="74293" customFormat="false" ht="15" hidden="false" customHeight="false" outlineLevel="0" collapsed="false"/>
    <row r="74294" customFormat="false" ht="15" hidden="false" customHeight="false" outlineLevel="0" collapsed="false"/>
    <row r="74295" customFormat="false" ht="15" hidden="false" customHeight="false" outlineLevel="0" collapsed="false"/>
    <row r="74296" customFormat="false" ht="15" hidden="false" customHeight="false" outlineLevel="0" collapsed="false"/>
    <row r="74297" customFormat="false" ht="15" hidden="false" customHeight="false" outlineLevel="0" collapsed="false"/>
    <row r="74298" customFormat="false" ht="15" hidden="false" customHeight="false" outlineLevel="0" collapsed="false"/>
    <row r="74299" customFormat="false" ht="15" hidden="false" customHeight="false" outlineLevel="0" collapsed="false"/>
    <row r="74300" customFormat="false" ht="15" hidden="false" customHeight="false" outlineLevel="0" collapsed="false"/>
    <row r="74301" customFormat="false" ht="15" hidden="false" customHeight="false" outlineLevel="0" collapsed="false"/>
    <row r="74302" customFormat="false" ht="15" hidden="false" customHeight="false" outlineLevel="0" collapsed="false"/>
    <row r="74303" customFormat="false" ht="15" hidden="false" customHeight="false" outlineLevel="0" collapsed="false"/>
    <row r="74304" customFormat="false" ht="15" hidden="false" customHeight="false" outlineLevel="0" collapsed="false"/>
    <row r="74305" customFormat="false" ht="15" hidden="false" customHeight="false" outlineLevel="0" collapsed="false"/>
    <row r="74306" customFormat="false" ht="15" hidden="false" customHeight="false" outlineLevel="0" collapsed="false"/>
    <row r="74307" customFormat="false" ht="15" hidden="false" customHeight="false" outlineLevel="0" collapsed="false"/>
    <row r="74308" customFormat="false" ht="15" hidden="false" customHeight="false" outlineLevel="0" collapsed="false"/>
    <row r="74309" customFormat="false" ht="15" hidden="false" customHeight="false" outlineLevel="0" collapsed="false"/>
    <row r="74310" customFormat="false" ht="15" hidden="false" customHeight="false" outlineLevel="0" collapsed="false"/>
    <row r="74311" customFormat="false" ht="15" hidden="false" customHeight="false" outlineLevel="0" collapsed="false"/>
    <row r="74312" customFormat="false" ht="15" hidden="false" customHeight="false" outlineLevel="0" collapsed="false"/>
    <row r="74313" customFormat="false" ht="15" hidden="false" customHeight="false" outlineLevel="0" collapsed="false"/>
    <row r="74314" customFormat="false" ht="15" hidden="false" customHeight="false" outlineLevel="0" collapsed="false"/>
    <row r="74315" customFormat="false" ht="15" hidden="false" customHeight="false" outlineLevel="0" collapsed="false"/>
    <row r="74316" customFormat="false" ht="15" hidden="false" customHeight="false" outlineLevel="0" collapsed="false"/>
    <row r="74317" customFormat="false" ht="15" hidden="false" customHeight="false" outlineLevel="0" collapsed="false"/>
    <row r="74318" customFormat="false" ht="15" hidden="false" customHeight="false" outlineLevel="0" collapsed="false"/>
    <row r="74319" customFormat="false" ht="15" hidden="false" customHeight="false" outlineLevel="0" collapsed="false"/>
    <row r="74320" customFormat="false" ht="15" hidden="false" customHeight="false" outlineLevel="0" collapsed="false"/>
    <row r="74321" customFormat="false" ht="15" hidden="false" customHeight="false" outlineLevel="0" collapsed="false"/>
    <row r="74322" customFormat="false" ht="15" hidden="false" customHeight="false" outlineLevel="0" collapsed="false"/>
    <row r="74323" customFormat="false" ht="15" hidden="false" customHeight="false" outlineLevel="0" collapsed="false"/>
    <row r="74324" customFormat="false" ht="15" hidden="false" customHeight="false" outlineLevel="0" collapsed="false"/>
    <row r="74325" customFormat="false" ht="15" hidden="false" customHeight="false" outlineLevel="0" collapsed="false"/>
    <row r="74326" customFormat="false" ht="15" hidden="false" customHeight="false" outlineLevel="0" collapsed="false"/>
    <row r="74327" customFormat="false" ht="15" hidden="false" customHeight="false" outlineLevel="0" collapsed="false"/>
    <row r="74328" customFormat="false" ht="15" hidden="false" customHeight="false" outlineLevel="0" collapsed="false"/>
    <row r="74329" customFormat="false" ht="15" hidden="false" customHeight="false" outlineLevel="0" collapsed="false"/>
    <row r="74330" customFormat="false" ht="15" hidden="false" customHeight="false" outlineLevel="0" collapsed="false"/>
    <row r="74331" customFormat="false" ht="15" hidden="false" customHeight="false" outlineLevel="0" collapsed="false"/>
    <row r="74332" customFormat="false" ht="15" hidden="false" customHeight="false" outlineLevel="0" collapsed="false"/>
    <row r="74333" customFormat="false" ht="15" hidden="false" customHeight="false" outlineLevel="0" collapsed="false"/>
    <row r="74334" customFormat="false" ht="15" hidden="false" customHeight="false" outlineLevel="0" collapsed="false"/>
    <row r="74335" customFormat="false" ht="15" hidden="false" customHeight="false" outlineLevel="0" collapsed="false"/>
    <row r="74336" customFormat="false" ht="15" hidden="false" customHeight="false" outlineLevel="0" collapsed="false"/>
    <row r="74337" customFormat="false" ht="15" hidden="false" customHeight="false" outlineLevel="0" collapsed="false"/>
    <row r="74338" customFormat="false" ht="15" hidden="false" customHeight="false" outlineLevel="0" collapsed="false"/>
    <row r="74339" customFormat="false" ht="15" hidden="false" customHeight="false" outlineLevel="0" collapsed="false"/>
    <row r="74340" customFormat="false" ht="15" hidden="false" customHeight="false" outlineLevel="0" collapsed="false"/>
    <row r="74341" customFormat="false" ht="15" hidden="false" customHeight="false" outlineLevel="0" collapsed="false"/>
    <row r="74342" customFormat="false" ht="15" hidden="false" customHeight="false" outlineLevel="0" collapsed="false"/>
    <row r="74343" customFormat="false" ht="15" hidden="false" customHeight="false" outlineLevel="0" collapsed="false"/>
    <row r="74344" customFormat="false" ht="15" hidden="false" customHeight="false" outlineLevel="0" collapsed="false"/>
    <row r="74345" customFormat="false" ht="15" hidden="false" customHeight="false" outlineLevel="0" collapsed="false"/>
    <row r="74346" customFormat="false" ht="15" hidden="false" customHeight="false" outlineLevel="0" collapsed="false"/>
    <row r="74347" customFormat="false" ht="15" hidden="false" customHeight="false" outlineLevel="0" collapsed="false"/>
    <row r="74348" customFormat="false" ht="15" hidden="false" customHeight="false" outlineLevel="0" collapsed="false"/>
    <row r="74349" customFormat="false" ht="15" hidden="false" customHeight="false" outlineLevel="0" collapsed="false"/>
    <row r="74350" customFormat="false" ht="15" hidden="false" customHeight="false" outlineLevel="0" collapsed="false"/>
    <row r="74351" customFormat="false" ht="15" hidden="false" customHeight="false" outlineLevel="0" collapsed="false"/>
    <row r="74352" customFormat="false" ht="15" hidden="false" customHeight="false" outlineLevel="0" collapsed="false"/>
    <row r="74353" customFormat="false" ht="15" hidden="false" customHeight="false" outlineLevel="0" collapsed="false"/>
    <row r="74354" customFormat="false" ht="15" hidden="false" customHeight="false" outlineLevel="0" collapsed="false"/>
    <row r="74355" customFormat="false" ht="15" hidden="false" customHeight="false" outlineLevel="0" collapsed="false"/>
    <row r="74356" customFormat="false" ht="15" hidden="false" customHeight="false" outlineLevel="0" collapsed="false"/>
    <row r="74357" customFormat="false" ht="15" hidden="false" customHeight="false" outlineLevel="0" collapsed="false"/>
    <row r="74358" customFormat="false" ht="15" hidden="false" customHeight="false" outlineLevel="0" collapsed="false"/>
    <row r="74359" customFormat="false" ht="15" hidden="false" customHeight="false" outlineLevel="0" collapsed="false"/>
    <row r="74360" customFormat="false" ht="15" hidden="false" customHeight="false" outlineLevel="0" collapsed="false"/>
    <row r="74361" customFormat="false" ht="15" hidden="false" customHeight="false" outlineLevel="0" collapsed="false"/>
    <row r="74362" customFormat="false" ht="15" hidden="false" customHeight="false" outlineLevel="0" collapsed="false"/>
    <row r="74363" customFormat="false" ht="15" hidden="false" customHeight="false" outlineLevel="0" collapsed="false"/>
    <row r="74364" customFormat="false" ht="15" hidden="false" customHeight="false" outlineLevel="0" collapsed="false"/>
    <row r="74365" customFormat="false" ht="15" hidden="false" customHeight="false" outlineLevel="0" collapsed="false"/>
    <row r="74366" customFormat="false" ht="15" hidden="false" customHeight="false" outlineLevel="0" collapsed="false"/>
    <row r="74367" customFormat="false" ht="15" hidden="false" customHeight="false" outlineLevel="0" collapsed="false"/>
    <row r="74368" customFormat="false" ht="15" hidden="false" customHeight="false" outlineLevel="0" collapsed="false"/>
    <row r="74369" customFormat="false" ht="15" hidden="false" customHeight="false" outlineLevel="0" collapsed="false"/>
    <row r="74370" customFormat="false" ht="15" hidden="false" customHeight="false" outlineLevel="0" collapsed="false"/>
    <row r="74371" customFormat="false" ht="15" hidden="false" customHeight="false" outlineLevel="0" collapsed="false"/>
    <row r="74372" customFormat="false" ht="15" hidden="false" customHeight="false" outlineLevel="0" collapsed="false"/>
    <row r="74373" customFormat="false" ht="15" hidden="false" customHeight="false" outlineLevel="0" collapsed="false"/>
    <row r="74374" customFormat="false" ht="15" hidden="false" customHeight="false" outlineLevel="0" collapsed="false"/>
    <row r="74375" customFormat="false" ht="15" hidden="false" customHeight="false" outlineLevel="0" collapsed="false"/>
    <row r="74376" customFormat="false" ht="15" hidden="false" customHeight="false" outlineLevel="0" collapsed="false"/>
    <row r="74377" customFormat="false" ht="15" hidden="false" customHeight="false" outlineLevel="0" collapsed="false"/>
    <row r="74378" customFormat="false" ht="15" hidden="false" customHeight="false" outlineLevel="0" collapsed="false"/>
    <row r="74379" customFormat="false" ht="15" hidden="false" customHeight="false" outlineLevel="0" collapsed="false"/>
    <row r="74380" customFormat="false" ht="15" hidden="false" customHeight="false" outlineLevel="0" collapsed="false"/>
    <row r="74381" customFormat="false" ht="15" hidden="false" customHeight="false" outlineLevel="0" collapsed="false"/>
    <row r="74382" customFormat="false" ht="15" hidden="false" customHeight="false" outlineLevel="0" collapsed="false"/>
    <row r="74383" customFormat="false" ht="15" hidden="false" customHeight="false" outlineLevel="0" collapsed="false"/>
    <row r="74384" customFormat="false" ht="15" hidden="false" customHeight="false" outlineLevel="0" collapsed="false"/>
    <row r="74385" customFormat="false" ht="15" hidden="false" customHeight="false" outlineLevel="0" collapsed="false"/>
    <row r="74386" customFormat="false" ht="15" hidden="false" customHeight="false" outlineLevel="0" collapsed="false"/>
    <row r="74387" customFormat="false" ht="15" hidden="false" customHeight="false" outlineLevel="0" collapsed="false"/>
    <row r="74388" customFormat="false" ht="15" hidden="false" customHeight="false" outlineLevel="0" collapsed="false"/>
    <row r="74389" customFormat="false" ht="15" hidden="false" customHeight="false" outlineLevel="0" collapsed="false"/>
    <row r="74390" customFormat="false" ht="15" hidden="false" customHeight="false" outlineLevel="0" collapsed="false"/>
    <row r="74391" customFormat="false" ht="15" hidden="false" customHeight="false" outlineLevel="0" collapsed="false"/>
    <row r="74392" customFormat="false" ht="15" hidden="false" customHeight="false" outlineLevel="0" collapsed="false"/>
    <row r="74393" customFormat="false" ht="15" hidden="false" customHeight="false" outlineLevel="0" collapsed="false"/>
    <row r="74394" customFormat="false" ht="15" hidden="false" customHeight="false" outlineLevel="0" collapsed="false"/>
    <row r="74395" customFormat="false" ht="15" hidden="false" customHeight="false" outlineLevel="0" collapsed="false"/>
    <row r="74396" customFormat="false" ht="15" hidden="false" customHeight="false" outlineLevel="0" collapsed="false"/>
    <row r="74397" customFormat="false" ht="15" hidden="false" customHeight="false" outlineLevel="0" collapsed="false"/>
    <row r="74398" customFormat="false" ht="15" hidden="false" customHeight="false" outlineLevel="0" collapsed="false"/>
    <row r="74399" customFormat="false" ht="15" hidden="false" customHeight="false" outlineLevel="0" collapsed="false"/>
    <row r="74400" customFormat="false" ht="15" hidden="false" customHeight="false" outlineLevel="0" collapsed="false"/>
    <row r="74401" customFormat="false" ht="15" hidden="false" customHeight="false" outlineLevel="0" collapsed="false"/>
    <row r="74402" customFormat="false" ht="15" hidden="false" customHeight="false" outlineLevel="0" collapsed="false"/>
    <row r="74403" customFormat="false" ht="15" hidden="false" customHeight="false" outlineLevel="0" collapsed="false"/>
    <row r="74404" customFormat="false" ht="15" hidden="false" customHeight="false" outlineLevel="0" collapsed="false"/>
    <row r="74405" customFormat="false" ht="15" hidden="false" customHeight="false" outlineLevel="0" collapsed="false"/>
    <row r="74406" customFormat="false" ht="15" hidden="false" customHeight="false" outlineLevel="0" collapsed="false"/>
    <row r="74407" customFormat="false" ht="15" hidden="false" customHeight="false" outlineLevel="0" collapsed="false"/>
    <row r="74408" customFormat="false" ht="15" hidden="false" customHeight="false" outlineLevel="0" collapsed="false"/>
    <row r="74409" customFormat="false" ht="15" hidden="false" customHeight="false" outlineLevel="0" collapsed="false"/>
    <row r="74410" customFormat="false" ht="15" hidden="false" customHeight="false" outlineLevel="0" collapsed="false"/>
    <row r="74411" customFormat="false" ht="15" hidden="false" customHeight="false" outlineLevel="0" collapsed="false"/>
    <row r="74412" customFormat="false" ht="15" hidden="false" customHeight="false" outlineLevel="0" collapsed="false"/>
    <row r="74413" customFormat="false" ht="15" hidden="false" customHeight="false" outlineLevel="0" collapsed="false"/>
    <row r="74414" customFormat="false" ht="15" hidden="false" customHeight="false" outlineLevel="0" collapsed="false"/>
    <row r="74415" customFormat="false" ht="15" hidden="false" customHeight="false" outlineLevel="0" collapsed="false"/>
    <row r="74416" customFormat="false" ht="15" hidden="false" customHeight="false" outlineLevel="0" collapsed="false"/>
    <row r="74417" customFormat="false" ht="15" hidden="false" customHeight="false" outlineLevel="0" collapsed="false"/>
    <row r="74418" customFormat="false" ht="15" hidden="false" customHeight="false" outlineLevel="0" collapsed="false"/>
    <row r="74419" customFormat="false" ht="15" hidden="false" customHeight="false" outlineLevel="0" collapsed="false"/>
    <row r="74420" customFormat="false" ht="15" hidden="false" customHeight="false" outlineLevel="0" collapsed="false"/>
    <row r="74421" customFormat="false" ht="15" hidden="false" customHeight="false" outlineLevel="0" collapsed="false"/>
    <row r="74422" customFormat="false" ht="15" hidden="false" customHeight="false" outlineLevel="0" collapsed="false"/>
    <row r="74423" customFormat="false" ht="15" hidden="false" customHeight="false" outlineLevel="0" collapsed="false"/>
    <row r="74424" customFormat="false" ht="15" hidden="false" customHeight="false" outlineLevel="0" collapsed="false"/>
    <row r="74425" customFormat="false" ht="15" hidden="false" customHeight="false" outlineLevel="0" collapsed="false"/>
    <row r="74426" customFormat="false" ht="15" hidden="false" customHeight="false" outlineLevel="0" collapsed="false"/>
    <row r="74427" customFormat="false" ht="15" hidden="false" customHeight="false" outlineLevel="0" collapsed="false"/>
    <row r="74428" customFormat="false" ht="15" hidden="false" customHeight="false" outlineLevel="0" collapsed="false"/>
    <row r="74429" customFormat="false" ht="15" hidden="false" customHeight="false" outlineLevel="0" collapsed="false"/>
    <row r="74430" customFormat="false" ht="15" hidden="false" customHeight="false" outlineLevel="0" collapsed="false"/>
    <row r="74431" customFormat="false" ht="15" hidden="false" customHeight="false" outlineLevel="0" collapsed="false"/>
    <row r="74432" customFormat="false" ht="15" hidden="false" customHeight="false" outlineLevel="0" collapsed="false"/>
    <row r="74433" customFormat="false" ht="15" hidden="false" customHeight="false" outlineLevel="0" collapsed="false"/>
    <row r="74434" customFormat="false" ht="15" hidden="false" customHeight="false" outlineLevel="0" collapsed="false"/>
    <row r="74435" customFormat="false" ht="15" hidden="false" customHeight="false" outlineLevel="0" collapsed="false"/>
    <row r="74436" customFormat="false" ht="15" hidden="false" customHeight="false" outlineLevel="0" collapsed="false"/>
    <row r="74437" customFormat="false" ht="15" hidden="false" customHeight="false" outlineLevel="0" collapsed="false"/>
    <row r="74438" customFormat="false" ht="15" hidden="false" customHeight="false" outlineLevel="0" collapsed="false"/>
    <row r="74439" customFormat="false" ht="15" hidden="false" customHeight="false" outlineLevel="0" collapsed="false"/>
    <row r="74440" customFormat="false" ht="15" hidden="false" customHeight="false" outlineLevel="0" collapsed="false"/>
    <row r="74441" customFormat="false" ht="15" hidden="false" customHeight="false" outlineLevel="0" collapsed="false"/>
    <row r="74442" customFormat="false" ht="15" hidden="false" customHeight="false" outlineLevel="0" collapsed="false"/>
    <row r="74443" customFormat="false" ht="15" hidden="false" customHeight="false" outlineLevel="0" collapsed="false"/>
    <row r="74444" customFormat="false" ht="15" hidden="false" customHeight="false" outlineLevel="0" collapsed="false"/>
    <row r="74445" customFormat="false" ht="15" hidden="false" customHeight="false" outlineLevel="0" collapsed="false"/>
    <row r="74446" customFormat="false" ht="15" hidden="false" customHeight="false" outlineLevel="0" collapsed="false"/>
    <row r="74447" customFormat="false" ht="15" hidden="false" customHeight="false" outlineLevel="0" collapsed="false"/>
    <row r="74448" customFormat="false" ht="15" hidden="false" customHeight="false" outlineLevel="0" collapsed="false"/>
    <row r="74449" customFormat="false" ht="15" hidden="false" customHeight="false" outlineLevel="0" collapsed="false"/>
    <row r="74450" customFormat="false" ht="15" hidden="false" customHeight="false" outlineLevel="0" collapsed="false"/>
    <row r="74451" customFormat="false" ht="15" hidden="false" customHeight="false" outlineLevel="0" collapsed="false"/>
    <row r="74452" customFormat="false" ht="15" hidden="false" customHeight="false" outlineLevel="0" collapsed="false"/>
    <row r="74453" customFormat="false" ht="15" hidden="false" customHeight="false" outlineLevel="0" collapsed="false"/>
    <row r="74454" customFormat="false" ht="15" hidden="false" customHeight="false" outlineLevel="0" collapsed="false"/>
    <row r="74455" customFormat="false" ht="15" hidden="false" customHeight="false" outlineLevel="0" collapsed="false"/>
    <row r="74456" customFormat="false" ht="15" hidden="false" customHeight="false" outlineLevel="0" collapsed="false"/>
    <row r="74457" customFormat="false" ht="15" hidden="false" customHeight="false" outlineLevel="0" collapsed="false"/>
    <row r="74458" customFormat="false" ht="15" hidden="false" customHeight="false" outlineLevel="0" collapsed="false"/>
    <row r="74459" customFormat="false" ht="15" hidden="false" customHeight="false" outlineLevel="0" collapsed="false"/>
    <row r="74460" customFormat="false" ht="15" hidden="false" customHeight="false" outlineLevel="0" collapsed="false"/>
    <row r="74461" customFormat="false" ht="15" hidden="false" customHeight="false" outlineLevel="0" collapsed="false"/>
    <row r="74462" customFormat="false" ht="15" hidden="false" customHeight="false" outlineLevel="0" collapsed="false"/>
    <row r="74463" customFormat="false" ht="15" hidden="false" customHeight="false" outlineLevel="0" collapsed="false"/>
    <row r="74464" customFormat="false" ht="15" hidden="false" customHeight="false" outlineLevel="0" collapsed="false"/>
    <row r="74465" customFormat="false" ht="15" hidden="false" customHeight="false" outlineLevel="0" collapsed="false"/>
    <row r="74466" customFormat="false" ht="15" hidden="false" customHeight="false" outlineLevel="0" collapsed="false"/>
    <row r="74467" customFormat="false" ht="15" hidden="false" customHeight="false" outlineLevel="0" collapsed="false"/>
    <row r="74468" customFormat="false" ht="15" hidden="false" customHeight="false" outlineLevel="0" collapsed="false"/>
    <row r="74469" customFormat="false" ht="15" hidden="false" customHeight="false" outlineLevel="0" collapsed="false"/>
    <row r="74470" customFormat="false" ht="15" hidden="false" customHeight="false" outlineLevel="0" collapsed="false"/>
    <row r="74471" customFormat="false" ht="15" hidden="false" customHeight="false" outlineLevel="0" collapsed="false"/>
    <row r="74472" customFormat="false" ht="15" hidden="false" customHeight="false" outlineLevel="0" collapsed="false"/>
    <row r="74473" customFormat="false" ht="15" hidden="false" customHeight="false" outlineLevel="0" collapsed="false"/>
    <row r="74474" customFormat="false" ht="15" hidden="false" customHeight="false" outlineLevel="0" collapsed="false"/>
    <row r="74475" customFormat="false" ht="15" hidden="false" customHeight="false" outlineLevel="0" collapsed="false"/>
    <row r="74476" customFormat="false" ht="15" hidden="false" customHeight="false" outlineLevel="0" collapsed="false"/>
    <row r="74477" customFormat="false" ht="15" hidden="false" customHeight="false" outlineLevel="0" collapsed="false"/>
    <row r="74478" customFormat="false" ht="15" hidden="false" customHeight="false" outlineLevel="0" collapsed="false"/>
    <row r="74479" customFormat="false" ht="15" hidden="false" customHeight="false" outlineLevel="0" collapsed="false"/>
    <row r="74480" customFormat="false" ht="15" hidden="false" customHeight="false" outlineLevel="0" collapsed="false"/>
    <row r="74481" customFormat="false" ht="15" hidden="false" customHeight="false" outlineLevel="0" collapsed="false"/>
    <row r="74482" customFormat="false" ht="15" hidden="false" customHeight="false" outlineLevel="0" collapsed="false"/>
    <row r="74483" customFormat="false" ht="15" hidden="false" customHeight="false" outlineLevel="0" collapsed="false"/>
    <row r="74484" customFormat="false" ht="15" hidden="false" customHeight="false" outlineLevel="0" collapsed="false"/>
    <row r="74485" customFormat="false" ht="15" hidden="false" customHeight="false" outlineLevel="0" collapsed="false"/>
    <row r="74486" customFormat="false" ht="15" hidden="false" customHeight="false" outlineLevel="0" collapsed="false"/>
    <row r="74487" customFormat="false" ht="15" hidden="false" customHeight="false" outlineLevel="0" collapsed="false"/>
    <row r="74488" customFormat="false" ht="15" hidden="false" customHeight="false" outlineLevel="0" collapsed="false"/>
    <row r="74489" customFormat="false" ht="15" hidden="false" customHeight="false" outlineLevel="0" collapsed="false"/>
    <row r="74490" customFormat="false" ht="15" hidden="false" customHeight="false" outlineLevel="0" collapsed="false"/>
    <row r="74491" customFormat="false" ht="15" hidden="false" customHeight="false" outlineLevel="0" collapsed="false"/>
    <row r="74492" customFormat="false" ht="15" hidden="false" customHeight="false" outlineLevel="0" collapsed="false"/>
    <row r="74493" customFormat="false" ht="15" hidden="false" customHeight="false" outlineLevel="0" collapsed="false"/>
    <row r="74494" customFormat="false" ht="15" hidden="false" customHeight="false" outlineLevel="0" collapsed="false"/>
    <row r="74495" customFormat="false" ht="15" hidden="false" customHeight="false" outlineLevel="0" collapsed="false"/>
    <row r="74496" customFormat="false" ht="15" hidden="false" customHeight="false" outlineLevel="0" collapsed="false"/>
    <row r="74497" customFormat="false" ht="15" hidden="false" customHeight="false" outlineLevel="0" collapsed="false"/>
    <row r="74498" customFormat="false" ht="15" hidden="false" customHeight="false" outlineLevel="0" collapsed="false"/>
    <row r="74499" customFormat="false" ht="15" hidden="false" customHeight="false" outlineLevel="0" collapsed="false"/>
    <row r="74500" customFormat="false" ht="15" hidden="false" customHeight="false" outlineLevel="0" collapsed="false"/>
    <row r="74501" customFormat="false" ht="15" hidden="false" customHeight="false" outlineLevel="0" collapsed="false"/>
    <row r="74502" customFormat="false" ht="15" hidden="false" customHeight="false" outlineLevel="0" collapsed="false"/>
    <row r="74503" customFormat="false" ht="15" hidden="false" customHeight="false" outlineLevel="0" collapsed="false"/>
    <row r="74504" customFormat="false" ht="15" hidden="false" customHeight="false" outlineLevel="0" collapsed="false"/>
    <row r="74505" customFormat="false" ht="15" hidden="false" customHeight="false" outlineLevel="0" collapsed="false"/>
    <row r="74506" customFormat="false" ht="15" hidden="false" customHeight="false" outlineLevel="0" collapsed="false"/>
    <row r="74507" customFormat="false" ht="15" hidden="false" customHeight="false" outlineLevel="0" collapsed="false"/>
    <row r="74508" customFormat="false" ht="15" hidden="false" customHeight="false" outlineLevel="0" collapsed="false"/>
    <row r="74509" customFormat="false" ht="15" hidden="false" customHeight="false" outlineLevel="0" collapsed="false"/>
    <row r="74510" customFormat="false" ht="15" hidden="false" customHeight="false" outlineLevel="0" collapsed="false"/>
    <row r="74511" customFormat="false" ht="15" hidden="false" customHeight="false" outlineLevel="0" collapsed="false"/>
    <row r="74512" customFormat="false" ht="15" hidden="false" customHeight="false" outlineLevel="0" collapsed="false"/>
    <row r="74513" customFormat="false" ht="15" hidden="false" customHeight="false" outlineLevel="0" collapsed="false"/>
    <row r="74514" customFormat="false" ht="15" hidden="false" customHeight="false" outlineLevel="0" collapsed="false"/>
    <row r="74515" customFormat="false" ht="15" hidden="false" customHeight="false" outlineLevel="0" collapsed="false"/>
    <row r="74516" customFormat="false" ht="15" hidden="false" customHeight="false" outlineLevel="0" collapsed="false"/>
    <row r="74517" customFormat="false" ht="15" hidden="false" customHeight="false" outlineLevel="0" collapsed="false"/>
    <row r="74518" customFormat="false" ht="15" hidden="false" customHeight="false" outlineLevel="0" collapsed="false"/>
    <row r="74519" customFormat="false" ht="15" hidden="false" customHeight="false" outlineLevel="0" collapsed="false"/>
    <row r="74520" customFormat="false" ht="15" hidden="false" customHeight="false" outlineLevel="0" collapsed="false"/>
    <row r="74521" customFormat="false" ht="15" hidden="false" customHeight="false" outlineLevel="0" collapsed="false"/>
    <row r="74522" customFormat="false" ht="15" hidden="false" customHeight="false" outlineLevel="0" collapsed="false"/>
    <row r="74523" customFormat="false" ht="15" hidden="false" customHeight="false" outlineLevel="0" collapsed="false"/>
    <row r="74524" customFormat="false" ht="15" hidden="false" customHeight="false" outlineLevel="0" collapsed="false"/>
    <row r="74525" customFormat="false" ht="15" hidden="false" customHeight="false" outlineLevel="0" collapsed="false"/>
    <row r="74526" customFormat="false" ht="15" hidden="false" customHeight="false" outlineLevel="0" collapsed="false"/>
    <row r="74527" customFormat="false" ht="15" hidden="false" customHeight="false" outlineLevel="0" collapsed="false"/>
    <row r="74528" customFormat="false" ht="15" hidden="false" customHeight="false" outlineLevel="0" collapsed="false"/>
    <row r="74529" customFormat="false" ht="15" hidden="false" customHeight="false" outlineLevel="0" collapsed="false"/>
    <row r="74530" customFormat="false" ht="15" hidden="false" customHeight="false" outlineLevel="0" collapsed="false"/>
    <row r="74531" customFormat="false" ht="15" hidden="false" customHeight="false" outlineLevel="0" collapsed="false"/>
    <row r="74532" customFormat="false" ht="15" hidden="false" customHeight="false" outlineLevel="0" collapsed="false"/>
    <row r="74533" customFormat="false" ht="15" hidden="false" customHeight="false" outlineLevel="0" collapsed="false"/>
    <row r="74534" customFormat="false" ht="15" hidden="false" customHeight="false" outlineLevel="0" collapsed="false"/>
    <row r="74535" customFormat="false" ht="15" hidden="false" customHeight="false" outlineLevel="0" collapsed="false"/>
    <row r="74536" customFormat="false" ht="15" hidden="false" customHeight="false" outlineLevel="0" collapsed="false"/>
    <row r="74537" customFormat="false" ht="15" hidden="false" customHeight="false" outlineLevel="0" collapsed="false"/>
    <row r="74538" customFormat="false" ht="15" hidden="false" customHeight="false" outlineLevel="0" collapsed="false"/>
    <row r="74539" customFormat="false" ht="15" hidden="false" customHeight="false" outlineLevel="0" collapsed="false"/>
    <row r="74540" customFormat="false" ht="15" hidden="false" customHeight="false" outlineLevel="0" collapsed="false"/>
    <row r="74541" customFormat="false" ht="15" hidden="false" customHeight="false" outlineLevel="0" collapsed="false"/>
    <row r="74542" customFormat="false" ht="15" hidden="false" customHeight="false" outlineLevel="0" collapsed="false"/>
    <row r="74543" customFormat="false" ht="15" hidden="false" customHeight="false" outlineLevel="0" collapsed="false"/>
    <row r="74544" customFormat="false" ht="15" hidden="false" customHeight="false" outlineLevel="0" collapsed="false"/>
    <row r="74545" customFormat="false" ht="15" hidden="false" customHeight="false" outlineLevel="0" collapsed="false"/>
    <row r="74546" customFormat="false" ht="15" hidden="false" customHeight="false" outlineLevel="0" collapsed="false"/>
    <row r="74547" customFormat="false" ht="15" hidden="false" customHeight="false" outlineLevel="0" collapsed="false"/>
    <row r="74548" customFormat="false" ht="15" hidden="false" customHeight="false" outlineLevel="0" collapsed="false"/>
    <row r="74549" customFormat="false" ht="15" hidden="false" customHeight="false" outlineLevel="0" collapsed="false"/>
    <row r="74550" customFormat="false" ht="15" hidden="false" customHeight="false" outlineLevel="0" collapsed="false"/>
    <row r="74551" customFormat="false" ht="15" hidden="false" customHeight="false" outlineLevel="0" collapsed="false"/>
    <row r="74552" customFormat="false" ht="15" hidden="false" customHeight="false" outlineLevel="0" collapsed="false"/>
    <row r="74553" customFormat="false" ht="15" hidden="false" customHeight="false" outlineLevel="0" collapsed="false"/>
    <row r="74554" customFormat="false" ht="15" hidden="false" customHeight="false" outlineLevel="0" collapsed="false"/>
    <row r="74555" customFormat="false" ht="15" hidden="false" customHeight="false" outlineLevel="0" collapsed="false"/>
    <row r="74556" customFormat="false" ht="15" hidden="false" customHeight="false" outlineLevel="0" collapsed="false"/>
    <row r="74557" customFormat="false" ht="15" hidden="false" customHeight="false" outlineLevel="0" collapsed="false"/>
    <row r="74558" customFormat="false" ht="15" hidden="false" customHeight="false" outlineLevel="0" collapsed="false"/>
    <row r="74559" customFormat="false" ht="15" hidden="false" customHeight="false" outlineLevel="0" collapsed="false"/>
    <row r="74560" customFormat="false" ht="15" hidden="false" customHeight="false" outlineLevel="0" collapsed="false"/>
    <row r="74561" customFormat="false" ht="15" hidden="false" customHeight="false" outlineLevel="0" collapsed="false"/>
    <row r="74562" customFormat="false" ht="15" hidden="false" customHeight="false" outlineLevel="0" collapsed="false"/>
    <row r="74563" customFormat="false" ht="15" hidden="false" customHeight="false" outlineLevel="0" collapsed="false"/>
    <row r="74564" customFormat="false" ht="15" hidden="false" customHeight="false" outlineLevel="0" collapsed="false"/>
    <row r="74565" customFormat="false" ht="15" hidden="false" customHeight="false" outlineLevel="0" collapsed="false"/>
    <row r="74566" customFormat="false" ht="15" hidden="false" customHeight="false" outlineLevel="0" collapsed="false"/>
    <row r="74567" customFormat="false" ht="15" hidden="false" customHeight="false" outlineLevel="0" collapsed="false"/>
    <row r="74568" customFormat="false" ht="15" hidden="false" customHeight="false" outlineLevel="0" collapsed="false"/>
    <row r="74569" customFormat="false" ht="15" hidden="false" customHeight="false" outlineLevel="0" collapsed="false"/>
    <row r="74570" customFormat="false" ht="15" hidden="false" customHeight="false" outlineLevel="0" collapsed="false"/>
    <row r="74571" customFormat="false" ht="15" hidden="false" customHeight="false" outlineLevel="0" collapsed="false"/>
    <row r="74572" customFormat="false" ht="15" hidden="false" customHeight="false" outlineLevel="0" collapsed="false"/>
    <row r="74573" customFormat="false" ht="15" hidden="false" customHeight="false" outlineLevel="0" collapsed="false"/>
    <row r="74574" customFormat="false" ht="15" hidden="false" customHeight="false" outlineLevel="0" collapsed="false"/>
    <row r="74575" customFormat="false" ht="15" hidden="false" customHeight="false" outlineLevel="0" collapsed="false"/>
    <row r="74576" customFormat="false" ht="15" hidden="false" customHeight="false" outlineLevel="0" collapsed="false"/>
    <row r="74577" customFormat="false" ht="15" hidden="false" customHeight="false" outlineLevel="0" collapsed="false"/>
    <row r="74578" customFormat="false" ht="15" hidden="false" customHeight="false" outlineLevel="0" collapsed="false"/>
    <row r="74579" customFormat="false" ht="15" hidden="false" customHeight="false" outlineLevel="0" collapsed="false"/>
    <row r="74580" customFormat="false" ht="15" hidden="false" customHeight="false" outlineLevel="0" collapsed="false"/>
    <row r="74581" customFormat="false" ht="15" hidden="false" customHeight="false" outlineLevel="0" collapsed="false"/>
    <row r="74582" customFormat="false" ht="15" hidden="false" customHeight="false" outlineLevel="0" collapsed="false"/>
    <row r="74583" customFormat="false" ht="15" hidden="false" customHeight="false" outlineLevel="0" collapsed="false"/>
    <row r="74584" customFormat="false" ht="15" hidden="false" customHeight="false" outlineLevel="0" collapsed="false"/>
    <row r="74585" customFormat="false" ht="15" hidden="false" customHeight="false" outlineLevel="0" collapsed="false"/>
    <row r="74586" customFormat="false" ht="15" hidden="false" customHeight="false" outlineLevel="0" collapsed="false"/>
    <row r="74587" customFormat="false" ht="15" hidden="false" customHeight="false" outlineLevel="0" collapsed="false"/>
    <row r="74588" customFormat="false" ht="15" hidden="false" customHeight="false" outlineLevel="0" collapsed="false"/>
    <row r="74589" customFormat="false" ht="15" hidden="false" customHeight="false" outlineLevel="0" collapsed="false"/>
    <row r="74590" customFormat="false" ht="15" hidden="false" customHeight="false" outlineLevel="0" collapsed="false"/>
    <row r="74591" customFormat="false" ht="15" hidden="false" customHeight="false" outlineLevel="0" collapsed="false"/>
    <row r="74592" customFormat="false" ht="15" hidden="false" customHeight="false" outlineLevel="0" collapsed="false"/>
    <row r="74593" customFormat="false" ht="15" hidden="false" customHeight="false" outlineLevel="0" collapsed="false"/>
    <row r="74594" customFormat="false" ht="15" hidden="false" customHeight="false" outlineLevel="0" collapsed="false"/>
    <row r="74595" customFormat="false" ht="15" hidden="false" customHeight="false" outlineLevel="0" collapsed="false"/>
    <row r="74596" customFormat="false" ht="15" hidden="false" customHeight="false" outlineLevel="0" collapsed="false"/>
    <row r="74597" customFormat="false" ht="15" hidden="false" customHeight="false" outlineLevel="0" collapsed="false"/>
    <row r="74598" customFormat="false" ht="15" hidden="false" customHeight="false" outlineLevel="0" collapsed="false"/>
    <row r="74599" customFormat="false" ht="15" hidden="false" customHeight="false" outlineLevel="0" collapsed="false"/>
    <row r="74600" customFormat="false" ht="15" hidden="false" customHeight="false" outlineLevel="0" collapsed="false"/>
    <row r="74601" customFormat="false" ht="15" hidden="false" customHeight="false" outlineLevel="0" collapsed="false"/>
    <row r="74602" customFormat="false" ht="15" hidden="false" customHeight="false" outlineLevel="0" collapsed="false"/>
    <row r="74603" customFormat="false" ht="15" hidden="false" customHeight="false" outlineLevel="0" collapsed="false"/>
    <row r="74604" customFormat="false" ht="15" hidden="false" customHeight="false" outlineLevel="0" collapsed="false"/>
    <row r="74605" customFormat="false" ht="15" hidden="false" customHeight="false" outlineLevel="0" collapsed="false"/>
    <row r="74606" customFormat="false" ht="15" hidden="false" customHeight="false" outlineLevel="0" collapsed="false"/>
    <row r="74607" customFormat="false" ht="15" hidden="false" customHeight="false" outlineLevel="0" collapsed="false"/>
    <row r="74608" customFormat="false" ht="15" hidden="false" customHeight="false" outlineLevel="0" collapsed="false"/>
    <row r="74609" customFormat="false" ht="15" hidden="false" customHeight="false" outlineLevel="0" collapsed="false"/>
    <row r="74610" customFormat="false" ht="15" hidden="false" customHeight="false" outlineLevel="0" collapsed="false"/>
    <row r="74611" customFormat="false" ht="15" hidden="false" customHeight="false" outlineLevel="0" collapsed="false"/>
    <row r="74612" customFormat="false" ht="15" hidden="false" customHeight="false" outlineLevel="0" collapsed="false"/>
    <row r="74613" customFormat="false" ht="15" hidden="false" customHeight="false" outlineLevel="0" collapsed="false"/>
    <row r="74614" customFormat="false" ht="15" hidden="false" customHeight="false" outlineLevel="0" collapsed="false"/>
    <row r="74615" customFormat="false" ht="15" hidden="false" customHeight="false" outlineLevel="0" collapsed="false"/>
    <row r="74616" customFormat="false" ht="15" hidden="false" customHeight="false" outlineLevel="0" collapsed="false"/>
    <row r="74617" customFormat="false" ht="15" hidden="false" customHeight="false" outlineLevel="0" collapsed="false"/>
    <row r="74618" customFormat="false" ht="15" hidden="false" customHeight="false" outlineLevel="0" collapsed="false"/>
    <row r="74619" customFormat="false" ht="15" hidden="false" customHeight="false" outlineLevel="0" collapsed="false"/>
    <row r="74620" customFormat="false" ht="15" hidden="false" customHeight="false" outlineLevel="0" collapsed="false"/>
    <row r="74621" customFormat="false" ht="15" hidden="false" customHeight="false" outlineLevel="0" collapsed="false"/>
    <row r="74622" customFormat="false" ht="15" hidden="false" customHeight="false" outlineLevel="0" collapsed="false"/>
    <row r="74623" customFormat="false" ht="15" hidden="false" customHeight="false" outlineLevel="0" collapsed="false"/>
    <row r="74624" customFormat="false" ht="15" hidden="false" customHeight="false" outlineLevel="0" collapsed="false"/>
    <row r="74625" customFormat="false" ht="15" hidden="false" customHeight="false" outlineLevel="0" collapsed="false"/>
    <row r="74626" customFormat="false" ht="15" hidden="false" customHeight="false" outlineLevel="0" collapsed="false"/>
    <row r="74627" customFormat="false" ht="15" hidden="false" customHeight="false" outlineLevel="0" collapsed="false"/>
    <row r="74628" customFormat="false" ht="15" hidden="false" customHeight="false" outlineLevel="0" collapsed="false"/>
    <row r="74629" customFormat="false" ht="15" hidden="false" customHeight="false" outlineLevel="0" collapsed="false"/>
    <row r="74630" customFormat="false" ht="15" hidden="false" customHeight="false" outlineLevel="0" collapsed="false"/>
    <row r="74631" customFormat="false" ht="15" hidden="false" customHeight="false" outlineLevel="0" collapsed="false"/>
    <row r="74632" customFormat="false" ht="15" hidden="false" customHeight="false" outlineLevel="0" collapsed="false"/>
    <row r="74633" customFormat="false" ht="15" hidden="false" customHeight="false" outlineLevel="0" collapsed="false"/>
    <row r="74634" customFormat="false" ht="15" hidden="false" customHeight="false" outlineLevel="0" collapsed="false"/>
    <row r="74635" customFormat="false" ht="15" hidden="false" customHeight="false" outlineLevel="0" collapsed="false"/>
    <row r="74636" customFormat="false" ht="15" hidden="false" customHeight="false" outlineLevel="0" collapsed="false"/>
    <row r="74637" customFormat="false" ht="15" hidden="false" customHeight="false" outlineLevel="0" collapsed="false"/>
    <row r="74638" customFormat="false" ht="15" hidden="false" customHeight="false" outlineLevel="0" collapsed="false"/>
    <row r="74639" customFormat="false" ht="15" hidden="false" customHeight="false" outlineLevel="0" collapsed="false"/>
    <row r="74640" customFormat="false" ht="15" hidden="false" customHeight="false" outlineLevel="0" collapsed="false"/>
    <row r="74641" customFormat="false" ht="15" hidden="false" customHeight="false" outlineLevel="0" collapsed="false"/>
    <row r="74642" customFormat="false" ht="15" hidden="false" customHeight="false" outlineLevel="0" collapsed="false"/>
    <row r="74643" customFormat="false" ht="15" hidden="false" customHeight="false" outlineLevel="0" collapsed="false"/>
    <row r="74644" customFormat="false" ht="15" hidden="false" customHeight="false" outlineLevel="0" collapsed="false"/>
    <row r="74645" customFormat="false" ht="15" hidden="false" customHeight="false" outlineLevel="0" collapsed="false"/>
    <row r="74646" customFormat="false" ht="15" hidden="false" customHeight="false" outlineLevel="0" collapsed="false"/>
    <row r="74647" customFormat="false" ht="15" hidden="false" customHeight="false" outlineLevel="0" collapsed="false"/>
    <row r="74648" customFormat="false" ht="15" hidden="false" customHeight="false" outlineLevel="0" collapsed="false"/>
    <row r="74649" customFormat="false" ht="15" hidden="false" customHeight="false" outlineLevel="0" collapsed="false"/>
    <row r="74650" customFormat="false" ht="15" hidden="false" customHeight="false" outlineLevel="0" collapsed="false"/>
    <row r="74651" customFormat="false" ht="15" hidden="false" customHeight="false" outlineLevel="0" collapsed="false"/>
    <row r="74652" customFormat="false" ht="15" hidden="false" customHeight="false" outlineLevel="0" collapsed="false"/>
    <row r="74653" customFormat="false" ht="15" hidden="false" customHeight="false" outlineLevel="0" collapsed="false"/>
    <row r="74654" customFormat="false" ht="15" hidden="false" customHeight="false" outlineLevel="0" collapsed="false"/>
    <row r="74655" customFormat="false" ht="15" hidden="false" customHeight="false" outlineLevel="0" collapsed="false"/>
    <row r="74656" customFormat="false" ht="15" hidden="false" customHeight="false" outlineLevel="0" collapsed="false"/>
    <row r="74657" customFormat="false" ht="15" hidden="false" customHeight="false" outlineLevel="0" collapsed="false"/>
    <row r="74658" customFormat="false" ht="15" hidden="false" customHeight="false" outlineLevel="0" collapsed="false"/>
    <row r="74659" customFormat="false" ht="15" hidden="false" customHeight="false" outlineLevel="0" collapsed="false"/>
    <row r="74660" customFormat="false" ht="15" hidden="false" customHeight="false" outlineLevel="0" collapsed="false"/>
    <row r="74661" customFormat="false" ht="15" hidden="false" customHeight="false" outlineLevel="0" collapsed="false"/>
    <row r="74662" customFormat="false" ht="15" hidden="false" customHeight="false" outlineLevel="0" collapsed="false"/>
    <row r="74663" customFormat="false" ht="15" hidden="false" customHeight="false" outlineLevel="0" collapsed="false"/>
    <row r="74664" customFormat="false" ht="15" hidden="false" customHeight="false" outlineLevel="0" collapsed="false"/>
    <row r="74665" customFormat="false" ht="15" hidden="false" customHeight="false" outlineLevel="0" collapsed="false"/>
    <row r="74666" customFormat="false" ht="15" hidden="false" customHeight="false" outlineLevel="0" collapsed="false"/>
    <row r="74667" customFormat="false" ht="15" hidden="false" customHeight="false" outlineLevel="0" collapsed="false"/>
    <row r="74668" customFormat="false" ht="15" hidden="false" customHeight="false" outlineLevel="0" collapsed="false"/>
    <row r="74669" customFormat="false" ht="15" hidden="false" customHeight="false" outlineLevel="0" collapsed="false"/>
    <row r="74670" customFormat="false" ht="15" hidden="false" customHeight="false" outlineLevel="0" collapsed="false"/>
    <row r="74671" customFormat="false" ht="15" hidden="false" customHeight="false" outlineLevel="0" collapsed="false"/>
    <row r="74672" customFormat="false" ht="15" hidden="false" customHeight="false" outlineLevel="0" collapsed="false"/>
    <row r="74673" customFormat="false" ht="15" hidden="false" customHeight="false" outlineLevel="0" collapsed="false"/>
    <row r="74674" customFormat="false" ht="15" hidden="false" customHeight="false" outlineLevel="0" collapsed="false"/>
    <row r="74675" customFormat="false" ht="15" hidden="false" customHeight="false" outlineLevel="0" collapsed="false"/>
    <row r="74676" customFormat="false" ht="15" hidden="false" customHeight="false" outlineLevel="0" collapsed="false"/>
    <row r="74677" customFormat="false" ht="15" hidden="false" customHeight="false" outlineLevel="0" collapsed="false"/>
    <row r="74678" customFormat="false" ht="15" hidden="false" customHeight="false" outlineLevel="0" collapsed="false"/>
    <row r="74679" customFormat="false" ht="15" hidden="false" customHeight="false" outlineLevel="0" collapsed="false"/>
    <row r="74680" customFormat="false" ht="15" hidden="false" customHeight="false" outlineLevel="0" collapsed="false"/>
    <row r="74681" customFormat="false" ht="15" hidden="false" customHeight="false" outlineLevel="0" collapsed="false"/>
    <row r="74682" customFormat="false" ht="15" hidden="false" customHeight="false" outlineLevel="0" collapsed="false"/>
    <row r="74683" customFormat="false" ht="15" hidden="false" customHeight="false" outlineLevel="0" collapsed="false"/>
    <row r="74684" customFormat="false" ht="15" hidden="false" customHeight="false" outlineLevel="0" collapsed="false"/>
    <row r="74685" customFormat="false" ht="15" hidden="false" customHeight="false" outlineLevel="0" collapsed="false"/>
    <row r="74686" customFormat="false" ht="15" hidden="false" customHeight="false" outlineLevel="0" collapsed="false"/>
    <row r="74687" customFormat="false" ht="15" hidden="false" customHeight="false" outlineLevel="0" collapsed="false"/>
    <row r="74688" customFormat="false" ht="15" hidden="false" customHeight="false" outlineLevel="0" collapsed="false"/>
    <row r="74689" customFormat="false" ht="15" hidden="false" customHeight="false" outlineLevel="0" collapsed="false"/>
    <row r="74690" customFormat="false" ht="15" hidden="false" customHeight="false" outlineLevel="0" collapsed="false"/>
    <row r="74691" customFormat="false" ht="15" hidden="false" customHeight="false" outlineLevel="0" collapsed="false"/>
    <row r="74692" customFormat="false" ht="15" hidden="false" customHeight="false" outlineLevel="0" collapsed="false"/>
    <row r="74693" customFormat="false" ht="15" hidden="false" customHeight="false" outlineLevel="0" collapsed="false"/>
    <row r="74694" customFormat="false" ht="15" hidden="false" customHeight="false" outlineLevel="0" collapsed="false"/>
    <row r="74695" customFormat="false" ht="15" hidden="false" customHeight="false" outlineLevel="0" collapsed="false"/>
    <row r="74696" customFormat="false" ht="15" hidden="false" customHeight="false" outlineLevel="0" collapsed="false"/>
    <row r="74697" customFormat="false" ht="15" hidden="false" customHeight="false" outlineLevel="0" collapsed="false"/>
    <row r="74698" customFormat="false" ht="15" hidden="false" customHeight="false" outlineLevel="0" collapsed="false"/>
    <row r="74699" customFormat="false" ht="15" hidden="false" customHeight="false" outlineLevel="0" collapsed="false"/>
    <row r="74700" customFormat="false" ht="15" hidden="false" customHeight="false" outlineLevel="0" collapsed="false"/>
    <row r="74701" customFormat="false" ht="15" hidden="false" customHeight="false" outlineLevel="0" collapsed="false"/>
    <row r="74702" customFormat="false" ht="15" hidden="false" customHeight="false" outlineLevel="0" collapsed="false"/>
    <row r="74703" customFormat="false" ht="15" hidden="false" customHeight="false" outlineLevel="0" collapsed="false"/>
    <row r="74704" customFormat="false" ht="15" hidden="false" customHeight="false" outlineLevel="0" collapsed="false"/>
    <row r="74705" customFormat="false" ht="15" hidden="false" customHeight="false" outlineLevel="0" collapsed="false"/>
    <row r="74706" customFormat="false" ht="15" hidden="false" customHeight="false" outlineLevel="0" collapsed="false"/>
    <row r="74707" customFormat="false" ht="15" hidden="false" customHeight="false" outlineLevel="0" collapsed="false"/>
    <row r="74708" customFormat="false" ht="15" hidden="false" customHeight="false" outlineLevel="0" collapsed="false"/>
    <row r="74709" customFormat="false" ht="15" hidden="false" customHeight="false" outlineLevel="0" collapsed="false"/>
    <row r="74710" customFormat="false" ht="15" hidden="false" customHeight="false" outlineLevel="0" collapsed="false"/>
    <row r="74711" customFormat="false" ht="15" hidden="false" customHeight="false" outlineLevel="0" collapsed="false"/>
    <row r="74712" customFormat="false" ht="15" hidden="false" customHeight="false" outlineLevel="0" collapsed="false"/>
    <row r="74713" customFormat="false" ht="15" hidden="false" customHeight="false" outlineLevel="0" collapsed="false"/>
    <row r="74714" customFormat="false" ht="15" hidden="false" customHeight="false" outlineLevel="0" collapsed="false"/>
    <row r="74715" customFormat="false" ht="15" hidden="false" customHeight="false" outlineLevel="0" collapsed="false"/>
    <row r="74716" customFormat="false" ht="15" hidden="false" customHeight="false" outlineLevel="0" collapsed="false"/>
    <row r="74717" customFormat="false" ht="15" hidden="false" customHeight="false" outlineLevel="0" collapsed="false"/>
    <row r="74718" customFormat="false" ht="15" hidden="false" customHeight="false" outlineLevel="0" collapsed="false"/>
    <row r="74719" customFormat="false" ht="15" hidden="false" customHeight="false" outlineLevel="0" collapsed="false"/>
    <row r="74720" customFormat="false" ht="15" hidden="false" customHeight="false" outlineLevel="0" collapsed="false"/>
    <row r="74721" customFormat="false" ht="15" hidden="false" customHeight="false" outlineLevel="0" collapsed="false"/>
    <row r="74722" customFormat="false" ht="15" hidden="false" customHeight="false" outlineLevel="0" collapsed="false"/>
    <row r="74723" customFormat="false" ht="15" hidden="false" customHeight="false" outlineLevel="0" collapsed="false"/>
    <row r="74724" customFormat="false" ht="15" hidden="false" customHeight="false" outlineLevel="0" collapsed="false"/>
    <row r="74725" customFormat="false" ht="15" hidden="false" customHeight="false" outlineLevel="0" collapsed="false"/>
    <row r="74726" customFormat="false" ht="15" hidden="false" customHeight="false" outlineLevel="0" collapsed="false"/>
    <row r="74727" customFormat="false" ht="15" hidden="false" customHeight="false" outlineLevel="0" collapsed="false"/>
    <row r="74728" customFormat="false" ht="15" hidden="false" customHeight="false" outlineLevel="0" collapsed="false"/>
    <row r="74729" customFormat="false" ht="15" hidden="false" customHeight="false" outlineLevel="0" collapsed="false"/>
    <row r="74730" customFormat="false" ht="15" hidden="false" customHeight="false" outlineLevel="0" collapsed="false"/>
    <row r="74731" customFormat="false" ht="15" hidden="false" customHeight="false" outlineLevel="0" collapsed="false"/>
    <row r="74732" customFormat="false" ht="15" hidden="false" customHeight="false" outlineLevel="0" collapsed="false"/>
    <row r="74733" customFormat="false" ht="15" hidden="false" customHeight="false" outlineLevel="0" collapsed="false"/>
    <row r="74734" customFormat="false" ht="15" hidden="false" customHeight="false" outlineLevel="0" collapsed="false"/>
    <row r="74735" customFormat="false" ht="15" hidden="false" customHeight="false" outlineLevel="0" collapsed="false"/>
    <row r="74736" customFormat="false" ht="15" hidden="false" customHeight="false" outlineLevel="0" collapsed="false"/>
    <row r="74737" customFormat="false" ht="15" hidden="false" customHeight="false" outlineLevel="0" collapsed="false"/>
    <row r="74738" customFormat="false" ht="15" hidden="false" customHeight="false" outlineLevel="0" collapsed="false"/>
    <row r="74739" customFormat="false" ht="15" hidden="false" customHeight="false" outlineLevel="0" collapsed="false"/>
    <row r="74740" customFormat="false" ht="15" hidden="false" customHeight="false" outlineLevel="0" collapsed="false"/>
    <row r="74741" customFormat="false" ht="15" hidden="false" customHeight="false" outlineLevel="0" collapsed="false"/>
    <row r="74742" customFormat="false" ht="15" hidden="false" customHeight="false" outlineLevel="0" collapsed="false"/>
    <row r="74743" customFormat="false" ht="15" hidden="false" customHeight="false" outlineLevel="0" collapsed="false"/>
    <row r="74744" customFormat="false" ht="15" hidden="false" customHeight="false" outlineLevel="0" collapsed="false"/>
    <row r="74745" customFormat="false" ht="15" hidden="false" customHeight="false" outlineLevel="0" collapsed="false"/>
    <row r="74746" customFormat="false" ht="15" hidden="false" customHeight="false" outlineLevel="0" collapsed="false"/>
    <row r="74747" customFormat="false" ht="15" hidden="false" customHeight="false" outlineLevel="0" collapsed="false"/>
    <row r="74748" customFormat="false" ht="15" hidden="false" customHeight="false" outlineLevel="0" collapsed="false"/>
    <row r="74749" customFormat="false" ht="15" hidden="false" customHeight="false" outlineLevel="0" collapsed="false"/>
    <row r="74750" customFormat="false" ht="15" hidden="false" customHeight="false" outlineLevel="0" collapsed="false"/>
    <row r="74751" customFormat="false" ht="15" hidden="false" customHeight="false" outlineLevel="0" collapsed="false"/>
    <row r="74752" customFormat="false" ht="15" hidden="false" customHeight="false" outlineLevel="0" collapsed="false"/>
    <row r="74753" customFormat="false" ht="15" hidden="false" customHeight="false" outlineLevel="0" collapsed="false"/>
    <row r="74754" customFormat="false" ht="15" hidden="false" customHeight="false" outlineLevel="0" collapsed="false"/>
    <row r="74755" customFormat="false" ht="15" hidden="false" customHeight="false" outlineLevel="0" collapsed="false"/>
    <row r="74756" customFormat="false" ht="15" hidden="false" customHeight="false" outlineLevel="0" collapsed="false"/>
    <row r="74757" customFormat="false" ht="15" hidden="false" customHeight="false" outlineLevel="0" collapsed="false"/>
    <row r="74758" customFormat="false" ht="15" hidden="false" customHeight="false" outlineLevel="0" collapsed="false"/>
    <row r="74759" customFormat="false" ht="15" hidden="false" customHeight="false" outlineLevel="0" collapsed="false"/>
    <row r="74760" customFormat="false" ht="15" hidden="false" customHeight="false" outlineLevel="0" collapsed="false"/>
    <row r="74761" customFormat="false" ht="15" hidden="false" customHeight="false" outlineLevel="0" collapsed="false"/>
    <row r="74762" customFormat="false" ht="15" hidden="false" customHeight="false" outlineLevel="0" collapsed="false"/>
    <row r="74763" customFormat="false" ht="15" hidden="false" customHeight="false" outlineLevel="0" collapsed="false"/>
    <row r="74764" customFormat="false" ht="15" hidden="false" customHeight="false" outlineLevel="0" collapsed="false"/>
    <row r="74765" customFormat="false" ht="15" hidden="false" customHeight="false" outlineLevel="0" collapsed="false"/>
    <row r="74766" customFormat="false" ht="15" hidden="false" customHeight="false" outlineLevel="0" collapsed="false"/>
    <row r="74767" customFormat="false" ht="15" hidden="false" customHeight="false" outlineLevel="0" collapsed="false"/>
    <row r="74768" customFormat="false" ht="15" hidden="false" customHeight="false" outlineLevel="0" collapsed="false"/>
    <row r="74769" customFormat="false" ht="15" hidden="false" customHeight="false" outlineLevel="0" collapsed="false"/>
    <row r="74770" customFormat="false" ht="15" hidden="false" customHeight="false" outlineLevel="0" collapsed="false"/>
    <row r="74771" customFormat="false" ht="15" hidden="false" customHeight="false" outlineLevel="0" collapsed="false"/>
    <row r="74772" customFormat="false" ht="15" hidden="false" customHeight="false" outlineLevel="0" collapsed="false"/>
    <row r="74773" customFormat="false" ht="15" hidden="false" customHeight="false" outlineLevel="0" collapsed="false"/>
    <row r="74774" customFormat="false" ht="15" hidden="false" customHeight="false" outlineLevel="0" collapsed="false"/>
    <row r="74775" customFormat="false" ht="15" hidden="false" customHeight="false" outlineLevel="0" collapsed="false"/>
    <row r="74776" customFormat="false" ht="15" hidden="false" customHeight="false" outlineLevel="0" collapsed="false"/>
    <row r="74777" customFormat="false" ht="15" hidden="false" customHeight="false" outlineLevel="0" collapsed="false"/>
    <row r="74778" customFormat="false" ht="15" hidden="false" customHeight="false" outlineLevel="0" collapsed="false"/>
    <row r="74779" customFormat="false" ht="15" hidden="false" customHeight="false" outlineLevel="0" collapsed="false"/>
    <row r="74780" customFormat="false" ht="15" hidden="false" customHeight="false" outlineLevel="0" collapsed="false"/>
    <row r="74781" customFormat="false" ht="15" hidden="false" customHeight="false" outlineLevel="0" collapsed="false"/>
    <row r="74782" customFormat="false" ht="15" hidden="false" customHeight="false" outlineLevel="0" collapsed="false"/>
    <row r="74783" customFormat="false" ht="15" hidden="false" customHeight="false" outlineLevel="0" collapsed="false"/>
    <row r="74784" customFormat="false" ht="15" hidden="false" customHeight="false" outlineLevel="0" collapsed="false"/>
    <row r="74785" customFormat="false" ht="15" hidden="false" customHeight="false" outlineLevel="0" collapsed="false"/>
    <row r="74786" customFormat="false" ht="15" hidden="false" customHeight="false" outlineLevel="0" collapsed="false"/>
    <row r="74787" customFormat="false" ht="15" hidden="false" customHeight="false" outlineLevel="0" collapsed="false"/>
    <row r="74788" customFormat="false" ht="15" hidden="false" customHeight="false" outlineLevel="0" collapsed="false"/>
    <row r="74789" customFormat="false" ht="15" hidden="false" customHeight="false" outlineLevel="0" collapsed="false"/>
    <row r="74790" customFormat="false" ht="15" hidden="false" customHeight="false" outlineLevel="0" collapsed="false"/>
    <row r="74791" customFormat="false" ht="15" hidden="false" customHeight="false" outlineLevel="0" collapsed="false"/>
    <row r="74792" customFormat="false" ht="15" hidden="false" customHeight="false" outlineLevel="0" collapsed="false"/>
    <row r="74793" customFormat="false" ht="15" hidden="false" customHeight="false" outlineLevel="0" collapsed="false"/>
    <row r="74794" customFormat="false" ht="15" hidden="false" customHeight="false" outlineLevel="0" collapsed="false"/>
    <row r="74795" customFormat="false" ht="15" hidden="false" customHeight="false" outlineLevel="0" collapsed="false"/>
    <row r="74796" customFormat="false" ht="15" hidden="false" customHeight="false" outlineLevel="0" collapsed="false"/>
    <row r="74797" customFormat="false" ht="15" hidden="false" customHeight="false" outlineLevel="0" collapsed="false"/>
    <row r="74798" customFormat="false" ht="15" hidden="false" customHeight="false" outlineLevel="0" collapsed="false"/>
    <row r="74799" customFormat="false" ht="15" hidden="false" customHeight="false" outlineLevel="0" collapsed="false"/>
    <row r="74800" customFormat="false" ht="15" hidden="false" customHeight="false" outlineLevel="0" collapsed="false"/>
    <row r="74801" customFormat="false" ht="15" hidden="false" customHeight="false" outlineLevel="0" collapsed="false"/>
    <row r="74802" customFormat="false" ht="15" hidden="false" customHeight="false" outlineLevel="0" collapsed="false"/>
    <row r="74803" customFormat="false" ht="15" hidden="false" customHeight="false" outlineLevel="0" collapsed="false"/>
    <row r="74804" customFormat="false" ht="15" hidden="false" customHeight="false" outlineLevel="0" collapsed="false"/>
    <row r="74805" customFormat="false" ht="15" hidden="false" customHeight="false" outlineLevel="0" collapsed="false"/>
    <row r="74806" customFormat="false" ht="15" hidden="false" customHeight="false" outlineLevel="0" collapsed="false"/>
    <row r="74807" customFormat="false" ht="15" hidden="false" customHeight="false" outlineLevel="0" collapsed="false"/>
    <row r="74808" customFormat="false" ht="15" hidden="false" customHeight="false" outlineLevel="0" collapsed="false"/>
    <row r="74809" customFormat="false" ht="15" hidden="false" customHeight="false" outlineLevel="0" collapsed="false"/>
    <row r="74810" customFormat="false" ht="15" hidden="false" customHeight="false" outlineLevel="0" collapsed="false"/>
    <row r="74811" customFormat="false" ht="15" hidden="false" customHeight="false" outlineLevel="0" collapsed="false"/>
    <row r="74812" customFormat="false" ht="15" hidden="false" customHeight="false" outlineLevel="0" collapsed="false"/>
    <row r="74813" customFormat="false" ht="15" hidden="false" customHeight="false" outlineLevel="0" collapsed="false"/>
    <row r="74814" customFormat="false" ht="15" hidden="false" customHeight="false" outlineLevel="0" collapsed="false"/>
    <row r="74815" customFormat="false" ht="15" hidden="false" customHeight="false" outlineLevel="0" collapsed="false"/>
    <row r="74816" customFormat="false" ht="15" hidden="false" customHeight="false" outlineLevel="0" collapsed="false"/>
    <row r="74817" customFormat="false" ht="15" hidden="false" customHeight="false" outlineLevel="0" collapsed="false"/>
    <row r="74818" customFormat="false" ht="15" hidden="false" customHeight="false" outlineLevel="0" collapsed="false"/>
    <row r="74819" customFormat="false" ht="15" hidden="false" customHeight="false" outlineLevel="0" collapsed="false"/>
    <row r="74820" customFormat="false" ht="15" hidden="false" customHeight="false" outlineLevel="0" collapsed="false"/>
    <row r="74821" customFormat="false" ht="15" hidden="false" customHeight="false" outlineLevel="0" collapsed="false"/>
    <row r="74822" customFormat="false" ht="15" hidden="false" customHeight="false" outlineLevel="0" collapsed="false"/>
    <row r="74823" customFormat="false" ht="15" hidden="false" customHeight="false" outlineLevel="0" collapsed="false"/>
    <row r="74824" customFormat="false" ht="15" hidden="false" customHeight="false" outlineLevel="0" collapsed="false"/>
    <row r="74825" customFormat="false" ht="15" hidden="false" customHeight="false" outlineLevel="0" collapsed="false"/>
    <row r="74826" customFormat="false" ht="15" hidden="false" customHeight="false" outlineLevel="0" collapsed="false"/>
    <row r="74827" customFormat="false" ht="15" hidden="false" customHeight="false" outlineLevel="0" collapsed="false"/>
    <row r="74828" customFormat="false" ht="15" hidden="false" customHeight="false" outlineLevel="0" collapsed="false"/>
    <row r="74829" customFormat="false" ht="15" hidden="false" customHeight="false" outlineLevel="0" collapsed="false"/>
    <row r="74830" customFormat="false" ht="15" hidden="false" customHeight="false" outlineLevel="0" collapsed="false"/>
    <row r="74831" customFormat="false" ht="15" hidden="false" customHeight="false" outlineLevel="0" collapsed="false"/>
    <row r="74832" customFormat="false" ht="15" hidden="false" customHeight="false" outlineLevel="0" collapsed="false"/>
    <row r="74833" customFormat="false" ht="15" hidden="false" customHeight="false" outlineLevel="0" collapsed="false"/>
    <row r="74834" customFormat="false" ht="15" hidden="false" customHeight="false" outlineLevel="0" collapsed="false"/>
    <row r="74835" customFormat="false" ht="15" hidden="false" customHeight="false" outlineLevel="0" collapsed="false"/>
    <row r="74836" customFormat="false" ht="15" hidden="false" customHeight="false" outlineLevel="0" collapsed="false"/>
    <row r="74837" customFormat="false" ht="15" hidden="false" customHeight="false" outlineLevel="0" collapsed="false"/>
    <row r="74838" customFormat="false" ht="15" hidden="false" customHeight="false" outlineLevel="0" collapsed="false"/>
    <row r="74839" customFormat="false" ht="15" hidden="false" customHeight="false" outlineLevel="0" collapsed="false"/>
    <row r="74840" customFormat="false" ht="15" hidden="false" customHeight="false" outlineLevel="0" collapsed="false"/>
    <row r="74841" customFormat="false" ht="15" hidden="false" customHeight="false" outlineLevel="0" collapsed="false"/>
    <row r="74842" customFormat="false" ht="15" hidden="false" customHeight="false" outlineLevel="0" collapsed="false"/>
    <row r="74843" customFormat="false" ht="15" hidden="false" customHeight="false" outlineLevel="0" collapsed="false"/>
    <row r="74844" customFormat="false" ht="15" hidden="false" customHeight="false" outlineLevel="0" collapsed="false"/>
    <row r="74845" customFormat="false" ht="15" hidden="false" customHeight="false" outlineLevel="0" collapsed="false"/>
    <row r="74846" customFormat="false" ht="15" hidden="false" customHeight="false" outlineLevel="0" collapsed="false"/>
    <row r="74847" customFormat="false" ht="15" hidden="false" customHeight="false" outlineLevel="0" collapsed="false"/>
    <row r="74848" customFormat="false" ht="15" hidden="false" customHeight="false" outlineLevel="0" collapsed="false"/>
    <row r="74849" customFormat="false" ht="15" hidden="false" customHeight="false" outlineLevel="0" collapsed="false"/>
    <row r="74850" customFormat="false" ht="15" hidden="false" customHeight="false" outlineLevel="0" collapsed="false"/>
    <row r="74851" customFormat="false" ht="15" hidden="false" customHeight="false" outlineLevel="0" collapsed="false"/>
    <row r="74852" customFormat="false" ht="15" hidden="false" customHeight="false" outlineLevel="0" collapsed="false"/>
    <row r="74853" customFormat="false" ht="15" hidden="false" customHeight="false" outlineLevel="0" collapsed="false"/>
    <row r="74854" customFormat="false" ht="15" hidden="false" customHeight="false" outlineLevel="0" collapsed="false"/>
    <row r="74855" customFormat="false" ht="15" hidden="false" customHeight="false" outlineLevel="0" collapsed="false"/>
    <row r="74856" customFormat="false" ht="15" hidden="false" customHeight="false" outlineLevel="0" collapsed="false"/>
    <row r="74857" customFormat="false" ht="15" hidden="false" customHeight="false" outlineLevel="0" collapsed="false"/>
    <row r="74858" customFormat="false" ht="15" hidden="false" customHeight="false" outlineLevel="0" collapsed="false"/>
    <row r="74859" customFormat="false" ht="15" hidden="false" customHeight="false" outlineLevel="0" collapsed="false"/>
    <row r="74860" customFormat="false" ht="15" hidden="false" customHeight="false" outlineLevel="0" collapsed="false"/>
    <row r="74861" customFormat="false" ht="15" hidden="false" customHeight="false" outlineLevel="0" collapsed="false"/>
    <row r="74862" customFormat="false" ht="15" hidden="false" customHeight="false" outlineLevel="0" collapsed="false"/>
    <row r="74863" customFormat="false" ht="15" hidden="false" customHeight="false" outlineLevel="0" collapsed="false"/>
    <row r="74864" customFormat="false" ht="15" hidden="false" customHeight="false" outlineLevel="0" collapsed="false"/>
    <row r="74865" customFormat="false" ht="15" hidden="false" customHeight="false" outlineLevel="0" collapsed="false"/>
    <row r="74866" customFormat="false" ht="15" hidden="false" customHeight="false" outlineLevel="0" collapsed="false"/>
    <row r="74867" customFormat="false" ht="15" hidden="false" customHeight="false" outlineLevel="0" collapsed="false"/>
    <row r="74868" customFormat="false" ht="15" hidden="false" customHeight="false" outlineLevel="0" collapsed="false"/>
    <row r="74869" customFormat="false" ht="15" hidden="false" customHeight="false" outlineLevel="0" collapsed="false"/>
    <row r="74870" customFormat="false" ht="15" hidden="false" customHeight="false" outlineLevel="0" collapsed="false"/>
    <row r="74871" customFormat="false" ht="15" hidden="false" customHeight="false" outlineLevel="0" collapsed="false"/>
    <row r="74872" customFormat="false" ht="15" hidden="false" customHeight="false" outlineLevel="0" collapsed="false"/>
    <row r="74873" customFormat="false" ht="15" hidden="false" customHeight="false" outlineLevel="0" collapsed="false"/>
    <row r="74874" customFormat="false" ht="15" hidden="false" customHeight="false" outlineLevel="0" collapsed="false"/>
    <row r="74875" customFormat="false" ht="15" hidden="false" customHeight="false" outlineLevel="0" collapsed="false"/>
    <row r="74876" customFormat="false" ht="15" hidden="false" customHeight="false" outlineLevel="0" collapsed="false"/>
    <row r="74877" customFormat="false" ht="15" hidden="false" customHeight="false" outlineLevel="0" collapsed="false"/>
    <row r="74878" customFormat="false" ht="15" hidden="false" customHeight="false" outlineLevel="0" collapsed="false"/>
    <row r="74879" customFormat="false" ht="15" hidden="false" customHeight="false" outlineLevel="0" collapsed="false"/>
    <row r="74880" customFormat="false" ht="15" hidden="false" customHeight="false" outlineLevel="0" collapsed="false"/>
    <row r="74881" customFormat="false" ht="15" hidden="false" customHeight="false" outlineLevel="0" collapsed="false"/>
    <row r="74882" customFormat="false" ht="15" hidden="false" customHeight="false" outlineLevel="0" collapsed="false"/>
    <row r="74883" customFormat="false" ht="15" hidden="false" customHeight="false" outlineLevel="0" collapsed="false"/>
    <row r="74884" customFormat="false" ht="15" hidden="false" customHeight="false" outlineLevel="0" collapsed="false"/>
    <row r="74885" customFormat="false" ht="15" hidden="false" customHeight="false" outlineLevel="0" collapsed="false"/>
    <row r="74886" customFormat="false" ht="15" hidden="false" customHeight="false" outlineLevel="0" collapsed="false"/>
    <row r="74887" customFormat="false" ht="15" hidden="false" customHeight="false" outlineLevel="0" collapsed="false"/>
    <row r="74888" customFormat="false" ht="15" hidden="false" customHeight="false" outlineLevel="0" collapsed="false"/>
    <row r="74889" customFormat="false" ht="15" hidden="false" customHeight="false" outlineLevel="0" collapsed="false"/>
    <row r="74890" customFormat="false" ht="15" hidden="false" customHeight="false" outlineLevel="0" collapsed="false"/>
    <row r="74891" customFormat="false" ht="15" hidden="false" customHeight="false" outlineLevel="0" collapsed="false"/>
    <row r="74892" customFormat="false" ht="15" hidden="false" customHeight="false" outlineLevel="0" collapsed="false"/>
    <row r="74893" customFormat="false" ht="15" hidden="false" customHeight="false" outlineLevel="0" collapsed="false"/>
    <row r="74894" customFormat="false" ht="15" hidden="false" customHeight="false" outlineLevel="0" collapsed="false"/>
    <row r="74895" customFormat="false" ht="15" hidden="false" customHeight="false" outlineLevel="0" collapsed="false"/>
    <row r="74896" customFormat="false" ht="15" hidden="false" customHeight="false" outlineLevel="0" collapsed="false"/>
    <row r="74897" customFormat="false" ht="15" hidden="false" customHeight="false" outlineLevel="0" collapsed="false"/>
    <row r="74898" customFormat="false" ht="15" hidden="false" customHeight="false" outlineLevel="0" collapsed="false"/>
    <row r="74899" customFormat="false" ht="15" hidden="false" customHeight="false" outlineLevel="0" collapsed="false"/>
    <row r="74900" customFormat="false" ht="15" hidden="false" customHeight="false" outlineLevel="0" collapsed="false"/>
    <row r="74901" customFormat="false" ht="15" hidden="false" customHeight="false" outlineLevel="0" collapsed="false"/>
    <row r="74902" customFormat="false" ht="15" hidden="false" customHeight="false" outlineLevel="0" collapsed="false"/>
    <row r="74903" customFormat="false" ht="15" hidden="false" customHeight="false" outlineLevel="0" collapsed="false"/>
    <row r="74904" customFormat="false" ht="15" hidden="false" customHeight="false" outlineLevel="0" collapsed="false"/>
    <row r="74905" customFormat="false" ht="15" hidden="false" customHeight="false" outlineLevel="0" collapsed="false"/>
    <row r="74906" customFormat="false" ht="15" hidden="false" customHeight="false" outlineLevel="0" collapsed="false"/>
    <row r="74907" customFormat="false" ht="15" hidden="false" customHeight="false" outlineLevel="0" collapsed="false"/>
    <row r="74908" customFormat="false" ht="15" hidden="false" customHeight="false" outlineLevel="0" collapsed="false"/>
    <row r="74909" customFormat="false" ht="15" hidden="false" customHeight="false" outlineLevel="0" collapsed="false"/>
    <row r="74910" customFormat="false" ht="15" hidden="false" customHeight="false" outlineLevel="0" collapsed="false"/>
    <row r="74911" customFormat="false" ht="15" hidden="false" customHeight="false" outlineLevel="0" collapsed="false"/>
    <row r="74912" customFormat="false" ht="15" hidden="false" customHeight="false" outlineLevel="0" collapsed="false"/>
    <row r="74913" customFormat="false" ht="15" hidden="false" customHeight="false" outlineLevel="0" collapsed="false"/>
    <row r="74914" customFormat="false" ht="15" hidden="false" customHeight="false" outlineLevel="0" collapsed="false"/>
    <row r="74915" customFormat="false" ht="15" hidden="false" customHeight="false" outlineLevel="0" collapsed="false"/>
    <row r="74916" customFormat="false" ht="15" hidden="false" customHeight="false" outlineLevel="0" collapsed="false"/>
    <row r="74917" customFormat="false" ht="15" hidden="false" customHeight="false" outlineLevel="0" collapsed="false"/>
    <row r="74918" customFormat="false" ht="15" hidden="false" customHeight="false" outlineLevel="0" collapsed="false"/>
    <row r="74919" customFormat="false" ht="15" hidden="false" customHeight="false" outlineLevel="0" collapsed="false"/>
    <row r="74920" customFormat="false" ht="15" hidden="false" customHeight="false" outlineLevel="0" collapsed="false"/>
    <row r="74921" customFormat="false" ht="15" hidden="false" customHeight="false" outlineLevel="0" collapsed="false"/>
    <row r="74922" customFormat="false" ht="15" hidden="false" customHeight="false" outlineLevel="0" collapsed="false"/>
    <row r="74923" customFormat="false" ht="15" hidden="false" customHeight="false" outlineLevel="0" collapsed="false"/>
    <row r="74924" customFormat="false" ht="15" hidden="false" customHeight="false" outlineLevel="0" collapsed="false"/>
    <row r="74925" customFormat="false" ht="15" hidden="false" customHeight="false" outlineLevel="0" collapsed="false"/>
    <row r="74926" customFormat="false" ht="15" hidden="false" customHeight="false" outlineLevel="0" collapsed="false"/>
    <row r="74927" customFormat="false" ht="15" hidden="false" customHeight="false" outlineLevel="0" collapsed="false"/>
    <row r="74928" customFormat="false" ht="15" hidden="false" customHeight="false" outlineLevel="0" collapsed="false"/>
    <row r="74929" customFormat="false" ht="15" hidden="false" customHeight="false" outlineLevel="0" collapsed="false"/>
    <row r="74930" customFormat="false" ht="15" hidden="false" customHeight="false" outlineLevel="0" collapsed="false"/>
    <row r="74931" customFormat="false" ht="15" hidden="false" customHeight="false" outlineLevel="0" collapsed="false"/>
    <row r="74932" customFormat="false" ht="15" hidden="false" customHeight="false" outlineLevel="0" collapsed="false"/>
    <row r="74933" customFormat="false" ht="15" hidden="false" customHeight="false" outlineLevel="0" collapsed="false"/>
    <row r="74934" customFormat="false" ht="15" hidden="false" customHeight="false" outlineLevel="0" collapsed="false"/>
    <row r="74935" customFormat="false" ht="15" hidden="false" customHeight="false" outlineLevel="0" collapsed="false"/>
    <row r="74936" customFormat="false" ht="15" hidden="false" customHeight="false" outlineLevel="0" collapsed="false"/>
    <row r="74937" customFormat="false" ht="15" hidden="false" customHeight="false" outlineLevel="0" collapsed="false"/>
    <row r="74938" customFormat="false" ht="15" hidden="false" customHeight="false" outlineLevel="0" collapsed="false"/>
    <row r="74939" customFormat="false" ht="15" hidden="false" customHeight="false" outlineLevel="0" collapsed="false"/>
    <row r="74940" customFormat="false" ht="15" hidden="false" customHeight="false" outlineLevel="0" collapsed="false"/>
    <row r="74941" customFormat="false" ht="15" hidden="false" customHeight="false" outlineLevel="0" collapsed="false"/>
    <row r="74942" customFormat="false" ht="15" hidden="false" customHeight="false" outlineLevel="0" collapsed="false"/>
    <row r="74943" customFormat="false" ht="15" hidden="false" customHeight="false" outlineLevel="0" collapsed="false"/>
    <row r="74944" customFormat="false" ht="15" hidden="false" customHeight="false" outlineLevel="0" collapsed="false"/>
    <row r="74945" customFormat="false" ht="15" hidden="false" customHeight="false" outlineLevel="0" collapsed="false"/>
    <row r="74946" customFormat="false" ht="15" hidden="false" customHeight="false" outlineLevel="0" collapsed="false"/>
    <row r="74947" customFormat="false" ht="15" hidden="false" customHeight="false" outlineLevel="0" collapsed="false"/>
    <row r="74948" customFormat="false" ht="15" hidden="false" customHeight="false" outlineLevel="0" collapsed="false"/>
    <row r="74949" customFormat="false" ht="15" hidden="false" customHeight="false" outlineLevel="0" collapsed="false"/>
    <row r="74950" customFormat="false" ht="15" hidden="false" customHeight="false" outlineLevel="0" collapsed="false"/>
    <row r="74951" customFormat="false" ht="15" hidden="false" customHeight="false" outlineLevel="0" collapsed="false"/>
    <row r="74952" customFormat="false" ht="15" hidden="false" customHeight="false" outlineLevel="0" collapsed="false"/>
    <row r="74953" customFormat="false" ht="15" hidden="false" customHeight="false" outlineLevel="0" collapsed="false"/>
    <row r="74954" customFormat="false" ht="15" hidden="false" customHeight="false" outlineLevel="0" collapsed="false"/>
    <row r="74955" customFormat="false" ht="15" hidden="false" customHeight="false" outlineLevel="0" collapsed="false"/>
    <row r="74956" customFormat="false" ht="15" hidden="false" customHeight="false" outlineLevel="0" collapsed="false"/>
    <row r="74957" customFormat="false" ht="15" hidden="false" customHeight="false" outlineLevel="0" collapsed="false"/>
    <row r="74958" customFormat="false" ht="15" hidden="false" customHeight="false" outlineLevel="0" collapsed="false"/>
    <row r="74959" customFormat="false" ht="15" hidden="false" customHeight="false" outlineLevel="0" collapsed="false"/>
    <row r="74960" customFormat="false" ht="15" hidden="false" customHeight="false" outlineLevel="0" collapsed="false"/>
    <row r="74961" customFormat="false" ht="15" hidden="false" customHeight="false" outlineLevel="0" collapsed="false"/>
    <row r="74962" customFormat="false" ht="15" hidden="false" customHeight="false" outlineLevel="0" collapsed="false"/>
    <row r="74963" customFormat="false" ht="15" hidden="false" customHeight="false" outlineLevel="0" collapsed="false"/>
    <row r="74964" customFormat="false" ht="15" hidden="false" customHeight="false" outlineLevel="0" collapsed="false"/>
    <row r="74965" customFormat="false" ht="15" hidden="false" customHeight="false" outlineLevel="0" collapsed="false"/>
    <row r="74966" customFormat="false" ht="15" hidden="false" customHeight="false" outlineLevel="0" collapsed="false"/>
    <row r="74967" customFormat="false" ht="15" hidden="false" customHeight="false" outlineLevel="0" collapsed="false"/>
    <row r="74968" customFormat="false" ht="15" hidden="false" customHeight="false" outlineLevel="0" collapsed="false"/>
    <row r="74969" customFormat="false" ht="15" hidden="false" customHeight="false" outlineLevel="0" collapsed="false"/>
    <row r="74970" customFormat="false" ht="15" hidden="false" customHeight="false" outlineLevel="0" collapsed="false"/>
    <row r="74971" customFormat="false" ht="15" hidden="false" customHeight="false" outlineLevel="0" collapsed="false"/>
    <row r="74972" customFormat="false" ht="15" hidden="false" customHeight="false" outlineLevel="0" collapsed="false"/>
    <row r="74973" customFormat="false" ht="15" hidden="false" customHeight="false" outlineLevel="0" collapsed="false"/>
    <row r="74974" customFormat="false" ht="15" hidden="false" customHeight="false" outlineLevel="0" collapsed="false"/>
    <row r="74975" customFormat="false" ht="15" hidden="false" customHeight="false" outlineLevel="0" collapsed="false"/>
    <row r="74976" customFormat="false" ht="15" hidden="false" customHeight="false" outlineLevel="0" collapsed="false"/>
    <row r="74977" customFormat="false" ht="15" hidden="false" customHeight="false" outlineLevel="0" collapsed="false"/>
    <row r="74978" customFormat="false" ht="15" hidden="false" customHeight="false" outlineLevel="0" collapsed="false"/>
    <row r="74979" customFormat="false" ht="15" hidden="false" customHeight="false" outlineLevel="0" collapsed="false"/>
    <row r="74980" customFormat="false" ht="15" hidden="false" customHeight="false" outlineLevel="0" collapsed="false"/>
    <row r="74981" customFormat="false" ht="15" hidden="false" customHeight="false" outlineLevel="0" collapsed="false"/>
    <row r="74982" customFormat="false" ht="15" hidden="false" customHeight="false" outlineLevel="0" collapsed="false"/>
    <row r="74983" customFormat="false" ht="15" hidden="false" customHeight="false" outlineLevel="0" collapsed="false"/>
    <row r="74984" customFormat="false" ht="15" hidden="false" customHeight="false" outlineLevel="0" collapsed="false"/>
    <row r="74985" customFormat="false" ht="15" hidden="false" customHeight="false" outlineLevel="0" collapsed="false"/>
    <row r="74986" customFormat="false" ht="15" hidden="false" customHeight="false" outlineLevel="0" collapsed="false"/>
    <row r="74987" customFormat="false" ht="15" hidden="false" customHeight="false" outlineLevel="0" collapsed="false"/>
    <row r="74988" customFormat="false" ht="15" hidden="false" customHeight="false" outlineLevel="0" collapsed="false"/>
    <row r="74989" customFormat="false" ht="15" hidden="false" customHeight="false" outlineLevel="0" collapsed="false"/>
    <row r="74990" customFormat="false" ht="15" hidden="false" customHeight="false" outlineLevel="0" collapsed="false"/>
    <row r="74991" customFormat="false" ht="15" hidden="false" customHeight="false" outlineLevel="0" collapsed="false"/>
    <row r="74992" customFormat="false" ht="15" hidden="false" customHeight="false" outlineLevel="0" collapsed="false"/>
    <row r="74993" customFormat="false" ht="15" hidden="false" customHeight="false" outlineLevel="0" collapsed="false"/>
    <row r="74994" customFormat="false" ht="15" hidden="false" customHeight="false" outlineLevel="0" collapsed="false"/>
    <row r="74995" customFormat="false" ht="15" hidden="false" customHeight="false" outlineLevel="0" collapsed="false"/>
    <row r="74996" customFormat="false" ht="15" hidden="false" customHeight="false" outlineLevel="0" collapsed="false"/>
    <row r="74997" customFormat="false" ht="15" hidden="false" customHeight="false" outlineLevel="0" collapsed="false"/>
    <row r="74998" customFormat="false" ht="15" hidden="false" customHeight="false" outlineLevel="0" collapsed="false"/>
    <row r="74999" customFormat="false" ht="15" hidden="false" customHeight="false" outlineLevel="0" collapsed="false"/>
    <row r="75000" customFormat="false" ht="15" hidden="false" customHeight="false" outlineLevel="0" collapsed="false"/>
    <row r="75001" customFormat="false" ht="15" hidden="false" customHeight="false" outlineLevel="0" collapsed="false"/>
    <row r="75002" customFormat="false" ht="15" hidden="false" customHeight="false" outlineLevel="0" collapsed="false"/>
    <row r="75003" customFormat="false" ht="15" hidden="false" customHeight="false" outlineLevel="0" collapsed="false"/>
    <row r="75004" customFormat="false" ht="15" hidden="false" customHeight="false" outlineLevel="0" collapsed="false"/>
    <row r="75005" customFormat="false" ht="15" hidden="false" customHeight="false" outlineLevel="0" collapsed="false"/>
    <row r="75006" customFormat="false" ht="15" hidden="false" customHeight="false" outlineLevel="0" collapsed="false"/>
    <row r="75007" customFormat="false" ht="15" hidden="false" customHeight="false" outlineLevel="0" collapsed="false"/>
    <row r="75008" customFormat="false" ht="15" hidden="false" customHeight="false" outlineLevel="0" collapsed="false"/>
    <row r="75009" customFormat="false" ht="15" hidden="false" customHeight="false" outlineLevel="0" collapsed="false"/>
    <row r="75010" customFormat="false" ht="15" hidden="false" customHeight="false" outlineLevel="0" collapsed="false"/>
    <row r="75011" customFormat="false" ht="15" hidden="false" customHeight="false" outlineLevel="0" collapsed="false"/>
    <row r="75012" customFormat="false" ht="15" hidden="false" customHeight="false" outlineLevel="0" collapsed="false"/>
    <row r="75013" customFormat="false" ht="15" hidden="false" customHeight="false" outlineLevel="0" collapsed="false"/>
    <row r="75014" customFormat="false" ht="15" hidden="false" customHeight="false" outlineLevel="0" collapsed="false"/>
    <row r="75015" customFormat="false" ht="15" hidden="false" customHeight="false" outlineLevel="0" collapsed="false"/>
    <row r="75016" customFormat="false" ht="15" hidden="false" customHeight="false" outlineLevel="0" collapsed="false"/>
    <row r="75017" customFormat="false" ht="15" hidden="false" customHeight="false" outlineLevel="0" collapsed="false"/>
    <row r="75018" customFormat="false" ht="15" hidden="false" customHeight="false" outlineLevel="0" collapsed="false"/>
    <row r="75019" customFormat="false" ht="15" hidden="false" customHeight="false" outlineLevel="0" collapsed="false"/>
    <row r="75020" customFormat="false" ht="15" hidden="false" customHeight="false" outlineLevel="0" collapsed="false"/>
    <row r="75021" customFormat="false" ht="15" hidden="false" customHeight="false" outlineLevel="0" collapsed="false"/>
    <row r="75022" customFormat="false" ht="15" hidden="false" customHeight="false" outlineLevel="0" collapsed="false"/>
    <row r="75023" customFormat="false" ht="15" hidden="false" customHeight="false" outlineLevel="0" collapsed="false"/>
    <row r="75024" customFormat="false" ht="15" hidden="false" customHeight="false" outlineLevel="0" collapsed="false"/>
    <row r="75025" customFormat="false" ht="15" hidden="false" customHeight="false" outlineLevel="0" collapsed="false"/>
    <row r="75026" customFormat="false" ht="15" hidden="false" customHeight="false" outlineLevel="0" collapsed="false"/>
    <row r="75027" customFormat="false" ht="15" hidden="false" customHeight="false" outlineLevel="0" collapsed="false"/>
    <row r="75028" customFormat="false" ht="15" hidden="false" customHeight="false" outlineLevel="0" collapsed="false"/>
    <row r="75029" customFormat="false" ht="15" hidden="false" customHeight="false" outlineLevel="0" collapsed="false"/>
    <row r="75030" customFormat="false" ht="15" hidden="false" customHeight="false" outlineLevel="0" collapsed="false"/>
    <row r="75031" customFormat="false" ht="15" hidden="false" customHeight="false" outlineLevel="0" collapsed="false"/>
    <row r="75032" customFormat="false" ht="15" hidden="false" customHeight="false" outlineLevel="0" collapsed="false"/>
    <row r="75033" customFormat="false" ht="15" hidden="false" customHeight="false" outlineLevel="0" collapsed="false"/>
    <row r="75034" customFormat="false" ht="15" hidden="false" customHeight="false" outlineLevel="0" collapsed="false"/>
    <row r="75035" customFormat="false" ht="15" hidden="false" customHeight="false" outlineLevel="0" collapsed="false"/>
    <row r="75036" customFormat="false" ht="15" hidden="false" customHeight="false" outlineLevel="0" collapsed="false"/>
    <row r="75037" customFormat="false" ht="15" hidden="false" customHeight="false" outlineLevel="0" collapsed="false"/>
    <row r="75038" customFormat="false" ht="15" hidden="false" customHeight="false" outlineLevel="0" collapsed="false"/>
    <row r="75039" customFormat="false" ht="15" hidden="false" customHeight="false" outlineLevel="0" collapsed="false"/>
    <row r="75040" customFormat="false" ht="15" hidden="false" customHeight="false" outlineLevel="0" collapsed="false"/>
    <row r="75041" customFormat="false" ht="15" hidden="false" customHeight="false" outlineLevel="0" collapsed="false"/>
    <row r="75042" customFormat="false" ht="15" hidden="false" customHeight="false" outlineLevel="0" collapsed="false"/>
    <row r="75043" customFormat="false" ht="15" hidden="false" customHeight="false" outlineLevel="0" collapsed="false"/>
    <row r="75044" customFormat="false" ht="15" hidden="false" customHeight="false" outlineLevel="0" collapsed="false"/>
    <row r="75045" customFormat="false" ht="15" hidden="false" customHeight="false" outlineLevel="0" collapsed="false"/>
    <row r="75046" customFormat="false" ht="15" hidden="false" customHeight="false" outlineLevel="0" collapsed="false"/>
    <row r="75047" customFormat="false" ht="15" hidden="false" customHeight="false" outlineLevel="0" collapsed="false"/>
    <row r="75048" customFormat="false" ht="15" hidden="false" customHeight="false" outlineLevel="0" collapsed="false"/>
    <row r="75049" customFormat="false" ht="15" hidden="false" customHeight="false" outlineLevel="0" collapsed="false"/>
    <row r="75050" customFormat="false" ht="15" hidden="false" customHeight="false" outlineLevel="0" collapsed="false"/>
    <row r="75051" customFormat="false" ht="15" hidden="false" customHeight="false" outlineLevel="0" collapsed="false"/>
    <row r="75052" customFormat="false" ht="15" hidden="false" customHeight="false" outlineLevel="0" collapsed="false"/>
    <row r="75053" customFormat="false" ht="15" hidden="false" customHeight="false" outlineLevel="0" collapsed="false"/>
    <row r="75054" customFormat="false" ht="15" hidden="false" customHeight="false" outlineLevel="0" collapsed="false"/>
    <row r="75055" customFormat="false" ht="15" hidden="false" customHeight="false" outlineLevel="0" collapsed="false"/>
    <row r="75056" customFormat="false" ht="15" hidden="false" customHeight="false" outlineLevel="0" collapsed="false"/>
    <row r="75057" customFormat="false" ht="15" hidden="false" customHeight="false" outlineLevel="0" collapsed="false"/>
    <row r="75058" customFormat="false" ht="15" hidden="false" customHeight="false" outlineLevel="0" collapsed="false"/>
    <row r="75059" customFormat="false" ht="15" hidden="false" customHeight="false" outlineLevel="0" collapsed="false"/>
    <row r="75060" customFormat="false" ht="15" hidden="false" customHeight="false" outlineLevel="0" collapsed="false"/>
    <row r="75061" customFormat="false" ht="15" hidden="false" customHeight="false" outlineLevel="0" collapsed="false"/>
    <row r="75062" customFormat="false" ht="15" hidden="false" customHeight="false" outlineLevel="0" collapsed="false"/>
    <row r="75063" customFormat="false" ht="15" hidden="false" customHeight="false" outlineLevel="0" collapsed="false"/>
    <row r="75064" customFormat="false" ht="15" hidden="false" customHeight="false" outlineLevel="0" collapsed="false"/>
    <row r="75065" customFormat="false" ht="15" hidden="false" customHeight="false" outlineLevel="0" collapsed="false"/>
    <row r="75066" customFormat="false" ht="15" hidden="false" customHeight="false" outlineLevel="0" collapsed="false"/>
    <row r="75067" customFormat="false" ht="15" hidden="false" customHeight="false" outlineLevel="0" collapsed="false"/>
    <row r="75068" customFormat="false" ht="15" hidden="false" customHeight="false" outlineLevel="0" collapsed="false"/>
    <row r="75069" customFormat="false" ht="15" hidden="false" customHeight="false" outlineLevel="0" collapsed="false"/>
    <row r="75070" customFormat="false" ht="15" hidden="false" customHeight="false" outlineLevel="0" collapsed="false"/>
    <row r="75071" customFormat="false" ht="15" hidden="false" customHeight="false" outlineLevel="0" collapsed="false"/>
    <row r="75072" customFormat="false" ht="15" hidden="false" customHeight="false" outlineLevel="0" collapsed="false"/>
    <row r="75073" customFormat="false" ht="15" hidden="false" customHeight="false" outlineLevel="0" collapsed="false"/>
    <row r="75074" customFormat="false" ht="15" hidden="false" customHeight="false" outlineLevel="0" collapsed="false"/>
    <row r="75075" customFormat="false" ht="15" hidden="false" customHeight="false" outlineLevel="0" collapsed="false"/>
    <row r="75076" customFormat="false" ht="15" hidden="false" customHeight="false" outlineLevel="0" collapsed="false"/>
    <row r="75077" customFormat="false" ht="15" hidden="false" customHeight="false" outlineLevel="0" collapsed="false"/>
    <row r="75078" customFormat="false" ht="15" hidden="false" customHeight="false" outlineLevel="0" collapsed="false"/>
    <row r="75079" customFormat="false" ht="15" hidden="false" customHeight="false" outlineLevel="0" collapsed="false"/>
    <row r="75080" customFormat="false" ht="15" hidden="false" customHeight="false" outlineLevel="0" collapsed="false"/>
    <row r="75081" customFormat="false" ht="15" hidden="false" customHeight="false" outlineLevel="0" collapsed="false"/>
    <row r="75082" customFormat="false" ht="15" hidden="false" customHeight="false" outlineLevel="0" collapsed="false"/>
    <row r="75083" customFormat="false" ht="15" hidden="false" customHeight="false" outlineLevel="0" collapsed="false"/>
    <row r="75084" customFormat="false" ht="15" hidden="false" customHeight="false" outlineLevel="0" collapsed="false"/>
    <row r="75085" customFormat="false" ht="15" hidden="false" customHeight="false" outlineLevel="0" collapsed="false"/>
    <row r="75086" customFormat="false" ht="15" hidden="false" customHeight="false" outlineLevel="0" collapsed="false"/>
    <row r="75087" customFormat="false" ht="15" hidden="false" customHeight="false" outlineLevel="0" collapsed="false"/>
    <row r="75088" customFormat="false" ht="15" hidden="false" customHeight="false" outlineLevel="0" collapsed="false"/>
    <row r="75089" customFormat="false" ht="15" hidden="false" customHeight="false" outlineLevel="0" collapsed="false"/>
    <row r="75090" customFormat="false" ht="15" hidden="false" customHeight="false" outlineLevel="0" collapsed="false"/>
    <row r="75091" customFormat="false" ht="15" hidden="false" customHeight="false" outlineLevel="0" collapsed="false"/>
    <row r="75092" customFormat="false" ht="15" hidden="false" customHeight="false" outlineLevel="0" collapsed="false"/>
    <row r="75093" customFormat="false" ht="15" hidden="false" customHeight="false" outlineLevel="0" collapsed="false"/>
    <row r="75094" customFormat="false" ht="15" hidden="false" customHeight="false" outlineLevel="0" collapsed="false"/>
    <row r="75095" customFormat="false" ht="15" hidden="false" customHeight="false" outlineLevel="0" collapsed="false"/>
    <row r="75096" customFormat="false" ht="15" hidden="false" customHeight="false" outlineLevel="0" collapsed="false"/>
    <row r="75097" customFormat="false" ht="15" hidden="false" customHeight="false" outlineLevel="0" collapsed="false"/>
    <row r="75098" customFormat="false" ht="15" hidden="false" customHeight="false" outlineLevel="0" collapsed="false"/>
    <row r="75099" customFormat="false" ht="15" hidden="false" customHeight="false" outlineLevel="0" collapsed="false"/>
    <row r="75100" customFormat="false" ht="15" hidden="false" customHeight="false" outlineLevel="0" collapsed="false"/>
    <row r="75101" customFormat="false" ht="15" hidden="false" customHeight="false" outlineLevel="0" collapsed="false"/>
    <row r="75102" customFormat="false" ht="15" hidden="false" customHeight="false" outlineLevel="0" collapsed="false"/>
    <row r="75103" customFormat="false" ht="15" hidden="false" customHeight="false" outlineLevel="0" collapsed="false"/>
    <row r="75104" customFormat="false" ht="15" hidden="false" customHeight="false" outlineLevel="0" collapsed="false"/>
    <row r="75105" customFormat="false" ht="15" hidden="false" customHeight="false" outlineLevel="0" collapsed="false"/>
    <row r="75106" customFormat="false" ht="15" hidden="false" customHeight="false" outlineLevel="0" collapsed="false"/>
    <row r="75107" customFormat="false" ht="15" hidden="false" customHeight="false" outlineLevel="0" collapsed="false"/>
    <row r="75108" customFormat="false" ht="15" hidden="false" customHeight="false" outlineLevel="0" collapsed="false"/>
    <row r="75109" customFormat="false" ht="15" hidden="false" customHeight="false" outlineLevel="0" collapsed="false"/>
    <row r="75110" customFormat="false" ht="15" hidden="false" customHeight="false" outlineLevel="0" collapsed="false"/>
    <row r="75111" customFormat="false" ht="15" hidden="false" customHeight="false" outlineLevel="0" collapsed="false"/>
    <row r="75112" customFormat="false" ht="15" hidden="false" customHeight="false" outlineLevel="0" collapsed="false"/>
    <row r="75113" customFormat="false" ht="15" hidden="false" customHeight="false" outlineLevel="0" collapsed="false"/>
    <row r="75114" customFormat="false" ht="15" hidden="false" customHeight="false" outlineLevel="0" collapsed="false"/>
    <row r="75115" customFormat="false" ht="15" hidden="false" customHeight="false" outlineLevel="0" collapsed="false"/>
    <row r="75116" customFormat="false" ht="15" hidden="false" customHeight="false" outlineLevel="0" collapsed="false"/>
    <row r="75117" customFormat="false" ht="15" hidden="false" customHeight="false" outlineLevel="0" collapsed="false"/>
    <row r="75118" customFormat="false" ht="15" hidden="false" customHeight="false" outlineLevel="0" collapsed="false"/>
    <row r="75119" customFormat="false" ht="15" hidden="false" customHeight="false" outlineLevel="0" collapsed="false"/>
    <row r="75120" customFormat="false" ht="15" hidden="false" customHeight="false" outlineLevel="0" collapsed="false"/>
    <row r="75121" customFormat="false" ht="15" hidden="false" customHeight="false" outlineLevel="0" collapsed="false"/>
    <row r="75122" customFormat="false" ht="15" hidden="false" customHeight="false" outlineLevel="0" collapsed="false"/>
    <row r="75123" customFormat="false" ht="15" hidden="false" customHeight="false" outlineLevel="0" collapsed="false"/>
    <row r="75124" customFormat="false" ht="15" hidden="false" customHeight="false" outlineLevel="0" collapsed="false"/>
    <row r="75125" customFormat="false" ht="15" hidden="false" customHeight="false" outlineLevel="0" collapsed="false"/>
    <row r="75126" customFormat="false" ht="15" hidden="false" customHeight="false" outlineLevel="0" collapsed="false"/>
    <row r="75127" customFormat="false" ht="15" hidden="false" customHeight="false" outlineLevel="0" collapsed="false"/>
    <row r="75128" customFormat="false" ht="15" hidden="false" customHeight="false" outlineLevel="0" collapsed="false"/>
    <row r="75129" customFormat="false" ht="15" hidden="false" customHeight="false" outlineLevel="0" collapsed="false"/>
    <row r="75130" customFormat="false" ht="15" hidden="false" customHeight="false" outlineLevel="0" collapsed="false"/>
    <row r="75131" customFormat="false" ht="15" hidden="false" customHeight="false" outlineLevel="0" collapsed="false"/>
    <row r="75132" customFormat="false" ht="15" hidden="false" customHeight="false" outlineLevel="0" collapsed="false"/>
    <row r="75133" customFormat="false" ht="15" hidden="false" customHeight="false" outlineLevel="0" collapsed="false"/>
    <row r="75134" customFormat="false" ht="15" hidden="false" customHeight="false" outlineLevel="0" collapsed="false"/>
    <row r="75135" customFormat="false" ht="15" hidden="false" customHeight="false" outlineLevel="0" collapsed="false"/>
    <row r="75136" customFormat="false" ht="15" hidden="false" customHeight="false" outlineLevel="0" collapsed="false"/>
    <row r="75137" customFormat="false" ht="15" hidden="false" customHeight="false" outlineLevel="0" collapsed="false"/>
    <row r="75138" customFormat="false" ht="15" hidden="false" customHeight="false" outlineLevel="0" collapsed="false"/>
    <row r="75139" customFormat="false" ht="15" hidden="false" customHeight="false" outlineLevel="0" collapsed="false"/>
    <row r="75140" customFormat="false" ht="15" hidden="false" customHeight="false" outlineLevel="0" collapsed="false"/>
    <row r="75141" customFormat="false" ht="15" hidden="false" customHeight="false" outlineLevel="0" collapsed="false"/>
    <row r="75142" customFormat="false" ht="15" hidden="false" customHeight="false" outlineLevel="0" collapsed="false"/>
    <row r="75143" customFormat="false" ht="15" hidden="false" customHeight="false" outlineLevel="0" collapsed="false"/>
    <row r="75144" customFormat="false" ht="15" hidden="false" customHeight="false" outlineLevel="0" collapsed="false"/>
    <row r="75145" customFormat="false" ht="15" hidden="false" customHeight="false" outlineLevel="0" collapsed="false"/>
    <row r="75146" customFormat="false" ht="15" hidden="false" customHeight="false" outlineLevel="0" collapsed="false"/>
    <row r="75147" customFormat="false" ht="15" hidden="false" customHeight="false" outlineLevel="0" collapsed="false"/>
    <row r="75148" customFormat="false" ht="15" hidden="false" customHeight="false" outlineLevel="0" collapsed="false"/>
    <row r="75149" customFormat="false" ht="15" hidden="false" customHeight="false" outlineLevel="0" collapsed="false"/>
    <row r="75150" customFormat="false" ht="15" hidden="false" customHeight="false" outlineLevel="0" collapsed="false"/>
    <row r="75151" customFormat="false" ht="15" hidden="false" customHeight="false" outlineLevel="0" collapsed="false"/>
    <row r="75152" customFormat="false" ht="15" hidden="false" customHeight="false" outlineLevel="0" collapsed="false"/>
    <row r="75153" customFormat="false" ht="15" hidden="false" customHeight="false" outlineLevel="0" collapsed="false"/>
    <row r="75154" customFormat="false" ht="15" hidden="false" customHeight="false" outlineLevel="0" collapsed="false"/>
    <row r="75155" customFormat="false" ht="15" hidden="false" customHeight="false" outlineLevel="0" collapsed="false"/>
    <row r="75156" customFormat="false" ht="15" hidden="false" customHeight="false" outlineLevel="0" collapsed="false"/>
    <row r="75157" customFormat="false" ht="15" hidden="false" customHeight="false" outlineLevel="0" collapsed="false"/>
    <row r="75158" customFormat="false" ht="15" hidden="false" customHeight="false" outlineLevel="0" collapsed="false"/>
    <row r="75159" customFormat="false" ht="15" hidden="false" customHeight="false" outlineLevel="0" collapsed="false"/>
    <row r="75160" customFormat="false" ht="15" hidden="false" customHeight="false" outlineLevel="0" collapsed="false"/>
    <row r="75161" customFormat="false" ht="15" hidden="false" customHeight="false" outlineLevel="0" collapsed="false"/>
    <row r="75162" customFormat="false" ht="15" hidden="false" customHeight="false" outlineLevel="0" collapsed="false"/>
    <row r="75163" customFormat="false" ht="15" hidden="false" customHeight="false" outlineLevel="0" collapsed="false"/>
    <row r="75164" customFormat="false" ht="15" hidden="false" customHeight="false" outlineLevel="0" collapsed="false"/>
    <row r="75165" customFormat="false" ht="15" hidden="false" customHeight="false" outlineLevel="0" collapsed="false"/>
    <row r="75166" customFormat="false" ht="15" hidden="false" customHeight="false" outlineLevel="0" collapsed="false"/>
    <row r="75167" customFormat="false" ht="15" hidden="false" customHeight="false" outlineLevel="0" collapsed="false"/>
    <row r="75168" customFormat="false" ht="15" hidden="false" customHeight="false" outlineLevel="0" collapsed="false"/>
    <row r="75169" customFormat="false" ht="15" hidden="false" customHeight="false" outlineLevel="0" collapsed="false"/>
    <row r="75170" customFormat="false" ht="15" hidden="false" customHeight="false" outlineLevel="0" collapsed="false"/>
    <row r="75171" customFormat="false" ht="15" hidden="false" customHeight="false" outlineLevel="0" collapsed="false"/>
    <row r="75172" customFormat="false" ht="15" hidden="false" customHeight="false" outlineLevel="0" collapsed="false"/>
    <row r="75173" customFormat="false" ht="15" hidden="false" customHeight="false" outlineLevel="0" collapsed="false"/>
    <row r="75174" customFormat="false" ht="15" hidden="false" customHeight="false" outlineLevel="0" collapsed="false"/>
    <row r="75175" customFormat="false" ht="15" hidden="false" customHeight="false" outlineLevel="0" collapsed="false"/>
    <row r="75176" customFormat="false" ht="15" hidden="false" customHeight="false" outlineLevel="0" collapsed="false"/>
    <row r="75177" customFormat="false" ht="15" hidden="false" customHeight="false" outlineLevel="0" collapsed="false"/>
    <row r="75178" customFormat="false" ht="15" hidden="false" customHeight="false" outlineLevel="0" collapsed="false"/>
    <row r="75179" customFormat="false" ht="15" hidden="false" customHeight="false" outlineLevel="0" collapsed="false"/>
    <row r="75180" customFormat="false" ht="15" hidden="false" customHeight="false" outlineLevel="0" collapsed="false"/>
    <row r="75181" customFormat="false" ht="15" hidden="false" customHeight="false" outlineLevel="0" collapsed="false"/>
    <row r="75182" customFormat="false" ht="15" hidden="false" customHeight="false" outlineLevel="0" collapsed="false"/>
    <row r="75183" customFormat="false" ht="15" hidden="false" customHeight="false" outlineLevel="0" collapsed="false"/>
    <row r="75184" customFormat="false" ht="15" hidden="false" customHeight="false" outlineLevel="0" collapsed="false"/>
    <row r="75185" customFormat="false" ht="15" hidden="false" customHeight="false" outlineLevel="0" collapsed="false"/>
    <row r="75186" customFormat="false" ht="15" hidden="false" customHeight="false" outlineLevel="0" collapsed="false"/>
    <row r="75187" customFormat="false" ht="15" hidden="false" customHeight="false" outlineLevel="0" collapsed="false"/>
    <row r="75188" customFormat="false" ht="15" hidden="false" customHeight="false" outlineLevel="0" collapsed="false"/>
    <row r="75189" customFormat="false" ht="15" hidden="false" customHeight="false" outlineLevel="0" collapsed="false"/>
    <row r="75190" customFormat="false" ht="15" hidden="false" customHeight="false" outlineLevel="0" collapsed="false"/>
    <row r="75191" customFormat="false" ht="15" hidden="false" customHeight="false" outlineLevel="0" collapsed="false"/>
    <row r="75192" customFormat="false" ht="15" hidden="false" customHeight="false" outlineLevel="0" collapsed="false"/>
    <row r="75193" customFormat="false" ht="15" hidden="false" customHeight="false" outlineLevel="0" collapsed="false"/>
    <row r="75194" customFormat="false" ht="15" hidden="false" customHeight="false" outlineLevel="0" collapsed="false"/>
    <row r="75195" customFormat="false" ht="15" hidden="false" customHeight="false" outlineLevel="0" collapsed="false"/>
    <row r="75196" customFormat="false" ht="15" hidden="false" customHeight="false" outlineLevel="0" collapsed="false"/>
    <row r="75197" customFormat="false" ht="15" hidden="false" customHeight="false" outlineLevel="0" collapsed="false"/>
    <row r="75198" customFormat="false" ht="15" hidden="false" customHeight="false" outlineLevel="0" collapsed="false"/>
    <row r="75199" customFormat="false" ht="15" hidden="false" customHeight="false" outlineLevel="0" collapsed="false"/>
    <row r="75200" customFormat="false" ht="15" hidden="false" customHeight="false" outlineLevel="0" collapsed="false"/>
    <row r="75201" customFormat="false" ht="15" hidden="false" customHeight="false" outlineLevel="0" collapsed="false"/>
    <row r="75202" customFormat="false" ht="15" hidden="false" customHeight="false" outlineLevel="0" collapsed="false"/>
    <row r="75203" customFormat="false" ht="15" hidden="false" customHeight="false" outlineLevel="0" collapsed="false"/>
    <row r="75204" customFormat="false" ht="15" hidden="false" customHeight="false" outlineLevel="0" collapsed="false"/>
    <row r="75205" customFormat="false" ht="15" hidden="false" customHeight="false" outlineLevel="0" collapsed="false"/>
    <row r="75206" customFormat="false" ht="15" hidden="false" customHeight="false" outlineLevel="0" collapsed="false"/>
    <row r="75207" customFormat="false" ht="15" hidden="false" customHeight="false" outlineLevel="0" collapsed="false"/>
    <row r="75208" customFormat="false" ht="15" hidden="false" customHeight="false" outlineLevel="0" collapsed="false"/>
    <row r="75209" customFormat="false" ht="15" hidden="false" customHeight="false" outlineLevel="0" collapsed="false"/>
    <row r="75210" customFormat="false" ht="15" hidden="false" customHeight="false" outlineLevel="0" collapsed="false"/>
    <row r="75211" customFormat="false" ht="15" hidden="false" customHeight="false" outlineLevel="0" collapsed="false"/>
    <row r="75212" customFormat="false" ht="15" hidden="false" customHeight="false" outlineLevel="0" collapsed="false"/>
    <row r="75213" customFormat="false" ht="15" hidden="false" customHeight="false" outlineLevel="0" collapsed="false"/>
    <row r="75214" customFormat="false" ht="15" hidden="false" customHeight="false" outlineLevel="0" collapsed="false"/>
    <row r="75215" customFormat="false" ht="15" hidden="false" customHeight="false" outlineLevel="0" collapsed="false"/>
    <row r="75216" customFormat="false" ht="15" hidden="false" customHeight="false" outlineLevel="0" collapsed="false"/>
    <row r="75217" customFormat="false" ht="15" hidden="false" customHeight="false" outlineLevel="0" collapsed="false"/>
    <row r="75218" customFormat="false" ht="15" hidden="false" customHeight="false" outlineLevel="0" collapsed="false"/>
    <row r="75219" customFormat="false" ht="15" hidden="false" customHeight="false" outlineLevel="0" collapsed="false"/>
    <row r="75220" customFormat="false" ht="15" hidden="false" customHeight="false" outlineLevel="0" collapsed="false"/>
    <row r="75221" customFormat="false" ht="15" hidden="false" customHeight="false" outlineLevel="0" collapsed="false"/>
    <row r="75222" customFormat="false" ht="15" hidden="false" customHeight="false" outlineLevel="0" collapsed="false"/>
    <row r="75223" customFormat="false" ht="15" hidden="false" customHeight="false" outlineLevel="0" collapsed="false"/>
    <row r="75224" customFormat="false" ht="15" hidden="false" customHeight="false" outlineLevel="0" collapsed="false"/>
    <row r="75225" customFormat="false" ht="15" hidden="false" customHeight="false" outlineLevel="0" collapsed="false"/>
    <row r="75226" customFormat="false" ht="15" hidden="false" customHeight="false" outlineLevel="0" collapsed="false"/>
    <row r="75227" customFormat="false" ht="15" hidden="false" customHeight="false" outlineLevel="0" collapsed="false"/>
    <row r="75228" customFormat="false" ht="15" hidden="false" customHeight="false" outlineLevel="0" collapsed="false"/>
    <row r="75229" customFormat="false" ht="15" hidden="false" customHeight="false" outlineLevel="0" collapsed="false"/>
    <row r="75230" customFormat="false" ht="15" hidden="false" customHeight="false" outlineLevel="0" collapsed="false"/>
    <row r="75231" customFormat="false" ht="15" hidden="false" customHeight="false" outlineLevel="0" collapsed="false"/>
    <row r="75232" customFormat="false" ht="15" hidden="false" customHeight="false" outlineLevel="0" collapsed="false"/>
    <row r="75233" customFormat="false" ht="15" hidden="false" customHeight="false" outlineLevel="0" collapsed="false"/>
    <row r="75234" customFormat="false" ht="15" hidden="false" customHeight="false" outlineLevel="0" collapsed="false"/>
    <row r="75235" customFormat="false" ht="15" hidden="false" customHeight="false" outlineLevel="0" collapsed="false"/>
    <row r="75236" customFormat="false" ht="15" hidden="false" customHeight="false" outlineLevel="0" collapsed="false"/>
    <row r="75237" customFormat="false" ht="15" hidden="false" customHeight="false" outlineLevel="0" collapsed="false"/>
    <row r="75238" customFormat="false" ht="15" hidden="false" customHeight="false" outlineLevel="0" collapsed="false"/>
    <row r="75239" customFormat="false" ht="15" hidden="false" customHeight="false" outlineLevel="0" collapsed="false"/>
    <row r="75240" customFormat="false" ht="15" hidden="false" customHeight="false" outlineLevel="0" collapsed="false"/>
    <row r="75241" customFormat="false" ht="15" hidden="false" customHeight="false" outlineLevel="0" collapsed="false"/>
    <row r="75242" customFormat="false" ht="15" hidden="false" customHeight="false" outlineLevel="0" collapsed="false"/>
    <row r="75243" customFormat="false" ht="15" hidden="false" customHeight="false" outlineLevel="0" collapsed="false"/>
    <row r="75244" customFormat="false" ht="15" hidden="false" customHeight="false" outlineLevel="0" collapsed="false"/>
    <row r="75245" customFormat="false" ht="15" hidden="false" customHeight="false" outlineLevel="0" collapsed="false"/>
    <row r="75246" customFormat="false" ht="15" hidden="false" customHeight="false" outlineLevel="0" collapsed="false"/>
    <row r="75247" customFormat="false" ht="15" hidden="false" customHeight="false" outlineLevel="0" collapsed="false"/>
    <row r="75248" customFormat="false" ht="15" hidden="false" customHeight="false" outlineLevel="0" collapsed="false"/>
    <row r="75249" customFormat="false" ht="15" hidden="false" customHeight="false" outlineLevel="0" collapsed="false"/>
    <row r="75250" customFormat="false" ht="15" hidden="false" customHeight="false" outlineLevel="0" collapsed="false"/>
    <row r="75251" customFormat="false" ht="15" hidden="false" customHeight="false" outlineLevel="0" collapsed="false"/>
    <row r="75252" customFormat="false" ht="15" hidden="false" customHeight="false" outlineLevel="0" collapsed="false"/>
    <row r="75253" customFormat="false" ht="15" hidden="false" customHeight="false" outlineLevel="0" collapsed="false"/>
    <row r="75254" customFormat="false" ht="15" hidden="false" customHeight="false" outlineLevel="0" collapsed="false"/>
    <row r="75255" customFormat="false" ht="15" hidden="false" customHeight="false" outlineLevel="0" collapsed="false"/>
    <row r="75256" customFormat="false" ht="15" hidden="false" customHeight="false" outlineLevel="0" collapsed="false"/>
    <row r="75257" customFormat="false" ht="15" hidden="false" customHeight="false" outlineLevel="0" collapsed="false"/>
    <row r="75258" customFormat="false" ht="15" hidden="false" customHeight="false" outlineLevel="0" collapsed="false"/>
    <row r="75259" customFormat="false" ht="15" hidden="false" customHeight="false" outlineLevel="0" collapsed="false"/>
    <row r="75260" customFormat="false" ht="15" hidden="false" customHeight="false" outlineLevel="0" collapsed="false"/>
    <row r="75261" customFormat="false" ht="15" hidden="false" customHeight="false" outlineLevel="0" collapsed="false"/>
    <row r="75262" customFormat="false" ht="15" hidden="false" customHeight="false" outlineLevel="0" collapsed="false"/>
    <row r="75263" customFormat="false" ht="15" hidden="false" customHeight="false" outlineLevel="0" collapsed="false"/>
    <row r="75264" customFormat="false" ht="15" hidden="false" customHeight="false" outlineLevel="0" collapsed="false"/>
    <row r="75265" customFormat="false" ht="15" hidden="false" customHeight="false" outlineLevel="0" collapsed="false"/>
    <row r="75266" customFormat="false" ht="15" hidden="false" customHeight="false" outlineLevel="0" collapsed="false"/>
    <row r="75267" customFormat="false" ht="15" hidden="false" customHeight="false" outlineLevel="0" collapsed="false"/>
    <row r="75268" customFormat="false" ht="15" hidden="false" customHeight="false" outlineLevel="0" collapsed="false"/>
    <row r="75269" customFormat="false" ht="15" hidden="false" customHeight="false" outlineLevel="0" collapsed="false"/>
    <row r="75270" customFormat="false" ht="15" hidden="false" customHeight="false" outlineLevel="0" collapsed="false"/>
    <row r="75271" customFormat="false" ht="15" hidden="false" customHeight="false" outlineLevel="0" collapsed="false"/>
    <row r="75272" customFormat="false" ht="15" hidden="false" customHeight="false" outlineLevel="0" collapsed="false"/>
    <row r="75273" customFormat="false" ht="15" hidden="false" customHeight="false" outlineLevel="0" collapsed="false"/>
    <row r="75274" customFormat="false" ht="15" hidden="false" customHeight="false" outlineLevel="0" collapsed="false"/>
    <row r="75275" customFormat="false" ht="15" hidden="false" customHeight="false" outlineLevel="0" collapsed="false"/>
    <row r="75276" customFormat="false" ht="15" hidden="false" customHeight="false" outlineLevel="0" collapsed="false"/>
    <row r="75277" customFormat="false" ht="15" hidden="false" customHeight="false" outlineLevel="0" collapsed="false"/>
    <row r="75278" customFormat="false" ht="15" hidden="false" customHeight="false" outlineLevel="0" collapsed="false"/>
    <row r="75279" customFormat="false" ht="15" hidden="false" customHeight="false" outlineLevel="0" collapsed="false"/>
    <row r="75280" customFormat="false" ht="15" hidden="false" customHeight="false" outlineLevel="0" collapsed="false"/>
    <row r="75281" customFormat="false" ht="15" hidden="false" customHeight="false" outlineLevel="0" collapsed="false"/>
    <row r="75282" customFormat="false" ht="15" hidden="false" customHeight="false" outlineLevel="0" collapsed="false"/>
    <row r="75283" customFormat="false" ht="15" hidden="false" customHeight="false" outlineLevel="0" collapsed="false"/>
    <row r="75284" customFormat="false" ht="15" hidden="false" customHeight="false" outlineLevel="0" collapsed="false"/>
    <row r="75285" customFormat="false" ht="15" hidden="false" customHeight="false" outlineLevel="0" collapsed="false"/>
    <row r="75286" customFormat="false" ht="15" hidden="false" customHeight="false" outlineLevel="0" collapsed="false"/>
    <row r="75287" customFormat="false" ht="15" hidden="false" customHeight="false" outlineLevel="0" collapsed="false"/>
    <row r="75288" customFormat="false" ht="15" hidden="false" customHeight="false" outlineLevel="0" collapsed="false"/>
    <row r="75289" customFormat="false" ht="15" hidden="false" customHeight="false" outlineLevel="0" collapsed="false"/>
    <row r="75290" customFormat="false" ht="15" hidden="false" customHeight="false" outlineLevel="0" collapsed="false"/>
    <row r="75291" customFormat="false" ht="15" hidden="false" customHeight="false" outlineLevel="0" collapsed="false"/>
    <row r="75292" customFormat="false" ht="15" hidden="false" customHeight="false" outlineLevel="0" collapsed="false"/>
    <row r="75293" customFormat="false" ht="15" hidden="false" customHeight="false" outlineLevel="0" collapsed="false"/>
    <row r="75294" customFormat="false" ht="15" hidden="false" customHeight="false" outlineLevel="0" collapsed="false"/>
    <row r="75295" customFormat="false" ht="15" hidden="false" customHeight="false" outlineLevel="0" collapsed="false"/>
    <row r="75296" customFormat="false" ht="15" hidden="false" customHeight="false" outlineLevel="0" collapsed="false"/>
    <row r="75297" customFormat="false" ht="15" hidden="false" customHeight="false" outlineLevel="0" collapsed="false"/>
    <row r="75298" customFormat="false" ht="15" hidden="false" customHeight="false" outlineLevel="0" collapsed="false"/>
    <row r="75299" customFormat="false" ht="15" hidden="false" customHeight="false" outlineLevel="0" collapsed="false"/>
    <row r="75300" customFormat="false" ht="15" hidden="false" customHeight="false" outlineLevel="0" collapsed="false"/>
    <row r="75301" customFormat="false" ht="15" hidden="false" customHeight="false" outlineLevel="0" collapsed="false"/>
    <row r="75302" customFormat="false" ht="15" hidden="false" customHeight="false" outlineLevel="0" collapsed="false"/>
    <row r="75303" customFormat="false" ht="15" hidden="false" customHeight="false" outlineLevel="0" collapsed="false"/>
    <row r="75304" customFormat="false" ht="15" hidden="false" customHeight="false" outlineLevel="0" collapsed="false"/>
    <row r="75305" customFormat="false" ht="15" hidden="false" customHeight="false" outlineLevel="0" collapsed="false"/>
    <row r="75306" customFormat="false" ht="15" hidden="false" customHeight="false" outlineLevel="0" collapsed="false"/>
    <row r="75307" customFormat="false" ht="15" hidden="false" customHeight="false" outlineLevel="0" collapsed="false"/>
    <row r="75308" customFormat="false" ht="15" hidden="false" customHeight="false" outlineLevel="0" collapsed="false"/>
    <row r="75309" customFormat="false" ht="15" hidden="false" customHeight="false" outlineLevel="0" collapsed="false"/>
    <row r="75310" customFormat="false" ht="15" hidden="false" customHeight="false" outlineLevel="0" collapsed="false"/>
    <row r="75311" customFormat="false" ht="15" hidden="false" customHeight="false" outlineLevel="0" collapsed="false"/>
    <row r="75312" customFormat="false" ht="15" hidden="false" customHeight="false" outlineLevel="0" collapsed="false"/>
    <row r="75313" customFormat="false" ht="15" hidden="false" customHeight="false" outlineLevel="0" collapsed="false"/>
    <row r="75314" customFormat="false" ht="15" hidden="false" customHeight="false" outlineLevel="0" collapsed="false"/>
    <row r="75315" customFormat="false" ht="15" hidden="false" customHeight="false" outlineLevel="0" collapsed="false"/>
    <row r="75316" customFormat="false" ht="15" hidden="false" customHeight="false" outlineLevel="0" collapsed="false"/>
    <row r="75317" customFormat="false" ht="15" hidden="false" customHeight="false" outlineLevel="0" collapsed="false"/>
    <row r="75318" customFormat="false" ht="15" hidden="false" customHeight="false" outlineLevel="0" collapsed="false"/>
    <row r="75319" customFormat="false" ht="15" hidden="false" customHeight="false" outlineLevel="0" collapsed="false"/>
    <row r="75320" customFormat="false" ht="15" hidden="false" customHeight="false" outlineLevel="0" collapsed="false"/>
    <row r="75321" customFormat="false" ht="15" hidden="false" customHeight="false" outlineLevel="0" collapsed="false"/>
    <row r="75322" customFormat="false" ht="15" hidden="false" customHeight="false" outlineLevel="0" collapsed="false"/>
    <row r="75323" customFormat="false" ht="15" hidden="false" customHeight="false" outlineLevel="0" collapsed="false"/>
    <row r="75324" customFormat="false" ht="15" hidden="false" customHeight="false" outlineLevel="0" collapsed="false"/>
    <row r="75325" customFormat="false" ht="15" hidden="false" customHeight="false" outlineLevel="0" collapsed="false"/>
    <row r="75326" customFormat="false" ht="15" hidden="false" customHeight="false" outlineLevel="0" collapsed="false"/>
    <row r="75327" customFormat="false" ht="15" hidden="false" customHeight="false" outlineLevel="0" collapsed="false"/>
    <row r="75328" customFormat="false" ht="15" hidden="false" customHeight="false" outlineLevel="0" collapsed="false"/>
    <row r="75329" customFormat="false" ht="15" hidden="false" customHeight="false" outlineLevel="0" collapsed="false"/>
    <row r="75330" customFormat="false" ht="15" hidden="false" customHeight="false" outlineLevel="0" collapsed="false"/>
    <row r="75331" customFormat="false" ht="15" hidden="false" customHeight="false" outlineLevel="0" collapsed="false"/>
    <row r="75332" customFormat="false" ht="15" hidden="false" customHeight="false" outlineLevel="0" collapsed="false"/>
    <row r="75333" customFormat="false" ht="15" hidden="false" customHeight="false" outlineLevel="0" collapsed="false"/>
    <row r="75334" customFormat="false" ht="15" hidden="false" customHeight="false" outlineLevel="0" collapsed="false"/>
    <row r="75335" customFormat="false" ht="15" hidden="false" customHeight="false" outlineLevel="0" collapsed="false"/>
    <row r="75336" customFormat="false" ht="15" hidden="false" customHeight="false" outlineLevel="0" collapsed="false"/>
    <row r="75337" customFormat="false" ht="15" hidden="false" customHeight="false" outlineLevel="0" collapsed="false"/>
    <row r="75338" customFormat="false" ht="15" hidden="false" customHeight="false" outlineLevel="0" collapsed="false"/>
    <row r="75339" customFormat="false" ht="15" hidden="false" customHeight="false" outlineLevel="0" collapsed="false"/>
    <row r="75340" customFormat="false" ht="15" hidden="false" customHeight="false" outlineLevel="0" collapsed="false"/>
    <row r="75341" customFormat="false" ht="15" hidden="false" customHeight="false" outlineLevel="0" collapsed="false"/>
    <row r="75342" customFormat="false" ht="15" hidden="false" customHeight="false" outlineLevel="0" collapsed="false"/>
    <row r="75343" customFormat="false" ht="15" hidden="false" customHeight="false" outlineLevel="0" collapsed="false"/>
    <row r="75344" customFormat="false" ht="15" hidden="false" customHeight="false" outlineLevel="0" collapsed="false"/>
    <row r="75345" customFormat="false" ht="15" hidden="false" customHeight="false" outlineLevel="0" collapsed="false"/>
    <row r="75346" customFormat="false" ht="15" hidden="false" customHeight="false" outlineLevel="0" collapsed="false"/>
    <row r="75347" customFormat="false" ht="15" hidden="false" customHeight="false" outlineLevel="0" collapsed="false"/>
    <row r="75348" customFormat="false" ht="15" hidden="false" customHeight="false" outlineLevel="0" collapsed="false"/>
    <row r="75349" customFormat="false" ht="15" hidden="false" customHeight="false" outlineLevel="0" collapsed="false"/>
    <row r="75350" customFormat="false" ht="15" hidden="false" customHeight="false" outlineLevel="0" collapsed="false"/>
    <row r="75351" customFormat="false" ht="15" hidden="false" customHeight="false" outlineLevel="0" collapsed="false"/>
    <row r="75352" customFormat="false" ht="15" hidden="false" customHeight="false" outlineLevel="0" collapsed="false"/>
    <row r="75353" customFormat="false" ht="15" hidden="false" customHeight="false" outlineLevel="0" collapsed="false"/>
    <row r="75354" customFormat="false" ht="15" hidden="false" customHeight="false" outlineLevel="0" collapsed="false"/>
    <row r="75355" customFormat="false" ht="15" hidden="false" customHeight="false" outlineLevel="0" collapsed="false"/>
    <row r="75356" customFormat="false" ht="15" hidden="false" customHeight="false" outlineLevel="0" collapsed="false"/>
    <row r="75357" customFormat="false" ht="15" hidden="false" customHeight="false" outlineLevel="0" collapsed="false"/>
    <row r="75358" customFormat="false" ht="15" hidden="false" customHeight="false" outlineLevel="0" collapsed="false"/>
    <row r="75359" customFormat="false" ht="15" hidden="false" customHeight="false" outlineLevel="0" collapsed="false"/>
    <row r="75360" customFormat="false" ht="15" hidden="false" customHeight="false" outlineLevel="0" collapsed="false"/>
    <row r="75361" customFormat="false" ht="15" hidden="false" customHeight="false" outlineLevel="0" collapsed="false"/>
    <row r="75362" customFormat="false" ht="15" hidden="false" customHeight="false" outlineLevel="0" collapsed="false"/>
    <row r="75363" customFormat="false" ht="15" hidden="false" customHeight="false" outlineLevel="0" collapsed="false"/>
    <row r="75364" customFormat="false" ht="15" hidden="false" customHeight="false" outlineLevel="0" collapsed="false"/>
    <row r="75365" customFormat="false" ht="15" hidden="false" customHeight="false" outlineLevel="0" collapsed="false"/>
    <row r="75366" customFormat="false" ht="15" hidden="false" customHeight="false" outlineLevel="0" collapsed="false"/>
    <row r="75367" customFormat="false" ht="15" hidden="false" customHeight="false" outlineLevel="0" collapsed="false"/>
    <row r="75368" customFormat="false" ht="15" hidden="false" customHeight="false" outlineLevel="0" collapsed="false"/>
    <row r="75369" customFormat="false" ht="15" hidden="false" customHeight="false" outlineLevel="0" collapsed="false"/>
    <row r="75370" customFormat="false" ht="15" hidden="false" customHeight="false" outlineLevel="0" collapsed="false"/>
    <row r="75371" customFormat="false" ht="15" hidden="false" customHeight="false" outlineLevel="0" collapsed="false"/>
    <row r="75372" customFormat="false" ht="15" hidden="false" customHeight="false" outlineLevel="0" collapsed="false"/>
    <row r="75373" customFormat="false" ht="15" hidden="false" customHeight="false" outlineLevel="0" collapsed="false"/>
    <row r="75374" customFormat="false" ht="15" hidden="false" customHeight="false" outlineLevel="0" collapsed="false"/>
    <row r="75375" customFormat="false" ht="15" hidden="false" customHeight="false" outlineLevel="0" collapsed="false"/>
    <row r="75376" customFormat="false" ht="15" hidden="false" customHeight="false" outlineLevel="0" collapsed="false"/>
    <row r="75377" customFormat="false" ht="15" hidden="false" customHeight="false" outlineLevel="0" collapsed="false"/>
    <row r="75378" customFormat="false" ht="15" hidden="false" customHeight="false" outlineLevel="0" collapsed="false"/>
    <row r="75379" customFormat="false" ht="15" hidden="false" customHeight="false" outlineLevel="0" collapsed="false"/>
    <row r="75380" customFormat="false" ht="15" hidden="false" customHeight="false" outlineLevel="0" collapsed="false"/>
    <row r="75381" customFormat="false" ht="15" hidden="false" customHeight="false" outlineLevel="0" collapsed="false"/>
    <row r="75382" customFormat="false" ht="15" hidden="false" customHeight="false" outlineLevel="0" collapsed="false"/>
    <row r="75383" customFormat="false" ht="15" hidden="false" customHeight="false" outlineLevel="0" collapsed="false"/>
    <row r="75384" customFormat="false" ht="15" hidden="false" customHeight="false" outlineLevel="0" collapsed="false"/>
    <row r="75385" customFormat="false" ht="15" hidden="false" customHeight="false" outlineLevel="0" collapsed="false"/>
    <row r="75386" customFormat="false" ht="15" hidden="false" customHeight="false" outlineLevel="0" collapsed="false"/>
    <row r="75387" customFormat="false" ht="15" hidden="false" customHeight="false" outlineLevel="0" collapsed="false"/>
    <row r="75388" customFormat="false" ht="15" hidden="false" customHeight="false" outlineLevel="0" collapsed="false"/>
    <row r="75389" customFormat="false" ht="15" hidden="false" customHeight="false" outlineLevel="0" collapsed="false"/>
    <row r="75390" customFormat="false" ht="15" hidden="false" customHeight="false" outlineLevel="0" collapsed="false"/>
    <row r="75391" customFormat="false" ht="15" hidden="false" customHeight="false" outlineLevel="0" collapsed="false"/>
    <row r="75392" customFormat="false" ht="15" hidden="false" customHeight="false" outlineLevel="0" collapsed="false"/>
    <row r="75393" customFormat="false" ht="15" hidden="false" customHeight="false" outlineLevel="0" collapsed="false"/>
    <row r="75394" customFormat="false" ht="15" hidden="false" customHeight="false" outlineLevel="0" collapsed="false"/>
    <row r="75395" customFormat="false" ht="15" hidden="false" customHeight="false" outlineLevel="0" collapsed="false"/>
    <row r="75396" customFormat="false" ht="15" hidden="false" customHeight="false" outlineLevel="0" collapsed="false"/>
    <row r="75397" customFormat="false" ht="15" hidden="false" customHeight="false" outlineLevel="0" collapsed="false"/>
    <row r="75398" customFormat="false" ht="15" hidden="false" customHeight="false" outlineLevel="0" collapsed="false"/>
    <row r="75399" customFormat="false" ht="15" hidden="false" customHeight="false" outlineLevel="0" collapsed="false"/>
    <row r="75400" customFormat="false" ht="15" hidden="false" customHeight="false" outlineLevel="0" collapsed="false"/>
    <row r="75401" customFormat="false" ht="15" hidden="false" customHeight="false" outlineLevel="0" collapsed="false"/>
    <row r="75402" customFormat="false" ht="15" hidden="false" customHeight="false" outlineLevel="0" collapsed="false"/>
    <row r="75403" customFormat="false" ht="15" hidden="false" customHeight="false" outlineLevel="0" collapsed="false"/>
    <row r="75404" customFormat="false" ht="15" hidden="false" customHeight="false" outlineLevel="0" collapsed="false"/>
    <row r="75405" customFormat="false" ht="15" hidden="false" customHeight="false" outlineLevel="0" collapsed="false"/>
    <row r="75406" customFormat="false" ht="15" hidden="false" customHeight="false" outlineLevel="0" collapsed="false"/>
    <row r="75407" customFormat="false" ht="15" hidden="false" customHeight="false" outlineLevel="0" collapsed="false"/>
    <row r="75408" customFormat="false" ht="15" hidden="false" customHeight="false" outlineLevel="0" collapsed="false"/>
    <row r="75409" customFormat="false" ht="15" hidden="false" customHeight="false" outlineLevel="0" collapsed="false"/>
    <row r="75410" customFormat="false" ht="15" hidden="false" customHeight="false" outlineLevel="0" collapsed="false"/>
    <row r="75411" customFormat="false" ht="15" hidden="false" customHeight="false" outlineLevel="0" collapsed="false"/>
    <row r="75412" customFormat="false" ht="15" hidden="false" customHeight="false" outlineLevel="0" collapsed="false"/>
    <row r="75413" customFormat="false" ht="15" hidden="false" customHeight="false" outlineLevel="0" collapsed="false"/>
    <row r="75414" customFormat="false" ht="15" hidden="false" customHeight="false" outlineLevel="0" collapsed="false"/>
    <row r="75415" customFormat="false" ht="15" hidden="false" customHeight="false" outlineLevel="0" collapsed="false"/>
    <row r="75416" customFormat="false" ht="15" hidden="false" customHeight="false" outlineLevel="0" collapsed="false"/>
    <row r="75417" customFormat="false" ht="15" hidden="false" customHeight="false" outlineLevel="0" collapsed="false"/>
    <row r="75418" customFormat="false" ht="15" hidden="false" customHeight="false" outlineLevel="0" collapsed="false"/>
    <row r="75419" customFormat="false" ht="15" hidden="false" customHeight="false" outlineLevel="0" collapsed="false"/>
    <row r="75420" customFormat="false" ht="15" hidden="false" customHeight="false" outlineLevel="0" collapsed="false"/>
    <row r="75421" customFormat="false" ht="15" hidden="false" customHeight="false" outlineLevel="0" collapsed="false"/>
    <row r="75422" customFormat="false" ht="15" hidden="false" customHeight="false" outlineLevel="0" collapsed="false"/>
    <row r="75423" customFormat="false" ht="15" hidden="false" customHeight="false" outlineLevel="0" collapsed="false"/>
    <row r="75424" customFormat="false" ht="15" hidden="false" customHeight="false" outlineLevel="0" collapsed="false"/>
    <row r="75425" customFormat="false" ht="15" hidden="false" customHeight="false" outlineLevel="0" collapsed="false"/>
    <row r="75426" customFormat="false" ht="15" hidden="false" customHeight="false" outlineLevel="0" collapsed="false"/>
    <row r="75427" customFormat="false" ht="15" hidden="false" customHeight="false" outlineLevel="0" collapsed="false"/>
    <row r="75428" customFormat="false" ht="15" hidden="false" customHeight="false" outlineLevel="0" collapsed="false"/>
    <row r="75429" customFormat="false" ht="15" hidden="false" customHeight="false" outlineLevel="0" collapsed="false"/>
    <row r="75430" customFormat="false" ht="15" hidden="false" customHeight="false" outlineLevel="0" collapsed="false"/>
    <row r="75431" customFormat="false" ht="15" hidden="false" customHeight="false" outlineLevel="0" collapsed="false"/>
    <row r="75432" customFormat="false" ht="15" hidden="false" customHeight="false" outlineLevel="0" collapsed="false"/>
    <row r="75433" customFormat="false" ht="15" hidden="false" customHeight="false" outlineLevel="0" collapsed="false"/>
    <row r="75434" customFormat="false" ht="15" hidden="false" customHeight="false" outlineLevel="0" collapsed="false"/>
    <row r="75435" customFormat="false" ht="15" hidden="false" customHeight="false" outlineLevel="0" collapsed="false"/>
    <row r="75436" customFormat="false" ht="15" hidden="false" customHeight="false" outlineLevel="0" collapsed="false"/>
    <row r="75437" customFormat="false" ht="15" hidden="false" customHeight="false" outlineLevel="0" collapsed="false"/>
    <row r="75438" customFormat="false" ht="15" hidden="false" customHeight="false" outlineLevel="0" collapsed="false"/>
    <row r="75439" customFormat="false" ht="15" hidden="false" customHeight="false" outlineLevel="0" collapsed="false"/>
    <row r="75440" customFormat="false" ht="15" hidden="false" customHeight="false" outlineLevel="0" collapsed="false"/>
    <row r="75441" customFormat="false" ht="15" hidden="false" customHeight="false" outlineLevel="0" collapsed="false"/>
    <row r="75442" customFormat="false" ht="15" hidden="false" customHeight="false" outlineLevel="0" collapsed="false"/>
    <row r="75443" customFormat="false" ht="15" hidden="false" customHeight="false" outlineLevel="0" collapsed="false"/>
    <row r="75444" customFormat="false" ht="15" hidden="false" customHeight="false" outlineLevel="0" collapsed="false"/>
    <row r="75445" customFormat="false" ht="15" hidden="false" customHeight="false" outlineLevel="0" collapsed="false"/>
    <row r="75446" customFormat="false" ht="15" hidden="false" customHeight="false" outlineLevel="0" collapsed="false"/>
    <row r="75447" customFormat="false" ht="15" hidden="false" customHeight="false" outlineLevel="0" collapsed="false"/>
    <row r="75448" customFormat="false" ht="15" hidden="false" customHeight="false" outlineLevel="0" collapsed="false"/>
    <row r="75449" customFormat="false" ht="15" hidden="false" customHeight="false" outlineLevel="0" collapsed="false"/>
    <row r="75450" customFormat="false" ht="15" hidden="false" customHeight="false" outlineLevel="0" collapsed="false"/>
    <row r="75451" customFormat="false" ht="15" hidden="false" customHeight="false" outlineLevel="0" collapsed="false"/>
    <row r="75452" customFormat="false" ht="15" hidden="false" customHeight="false" outlineLevel="0" collapsed="false"/>
    <row r="75453" customFormat="false" ht="15" hidden="false" customHeight="false" outlineLevel="0" collapsed="false"/>
    <row r="75454" customFormat="false" ht="15" hidden="false" customHeight="false" outlineLevel="0" collapsed="false"/>
    <row r="75455" customFormat="false" ht="15" hidden="false" customHeight="false" outlineLevel="0" collapsed="false"/>
    <row r="75456" customFormat="false" ht="15" hidden="false" customHeight="false" outlineLevel="0" collapsed="false"/>
    <row r="75457" customFormat="false" ht="15" hidden="false" customHeight="false" outlineLevel="0" collapsed="false"/>
    <row r="75458" customFormat="false" ht="15" hidden="false" customHeight="false" outlineLevel="0" collapsed="false"/>
    <row r="75459" customFormat="false" ht="15" hidden="false" customHeight="false" outlineLevel="0" collapsed="false"/>
    <row r="75460" customFormat="false" ht="15" hidden="false" customHeight="false" outlineLevel="0" collapsed="false"/>
    <row r="75461" customFormat="false" ht="15" hidden="false" customHeight="false" outlineLevel="0" collapsed="false"/>
    <row r="75462" customFormat="false" ht="15" hidden="false" customHeight="false" outlineLevel="0" collapsed="false"/>
    <row r="75463" customFormat="false" ht="15" hidden="false" customHeight="false" outlineLevel="0" collapsed="false"/>
    <row r="75464" customFormat="false" ht="15" hidden="false" customHeight="false" outlineLevel="0" collapsed="false"/>
    <row r="75465" customFormat="false" ht="15" hidden="false" customHeight="false" outlineLevel="0" collapsed="false"/>
    <row r="75466" customFormat="false" ht="15" hidden="false" customHeight="false" outlineLevel="0" collapsed="false"/>
    <row r="75467" customFormat="false" ht="15" hidden="false" customHeight="false" outlineLevel="0" collapsed="false"/>
    <row r="75468" customFormat="false" ht="15" hidden="false" customHeight="false" outlineLevel="0" collapsed="false"/>
    <row r="75469" customFormat="false" ht="15" hidden="false" customHeight="false" outlineLevel="0" collapsed="false"/>
    <row r="75470" customFormat="false" ht="15" hidden="false" customHeight="false" outlineLevel="0" collapsed="false"/>
    <row r="75471" customFormat="false" ht="15" hidden="false" customHeight="false" outlineLevel="0" collapsed="false"/>
    <row r="75472" customFormat="false" ht="15" hidden="false" customHeight="false" outlineLevel="0" collapsed="false"/>
    <row r="75473" customFormat="false" ht="15" hidden="false" customHeight="false" outlineLevel="0" collapsed="false"/>
    <row r="75474" customFormat="false" ht="15" hidden="false" customHeight="false" outlineLevel="0" collapsed="false"/>
    <row r="75475" customFormat="false" ht="15" hidden="false" customHeight="false" outlineLevel="0" collapsed="false"/>
    <row r="75476" customFormat="false" ht="15" hidden="false" customHeight="false" outlineLevel="0" collapsed="false"/>
    <row r="75477" customFormat="false" ht="15" hidden="false" customHeight="false" outlineLevel="0" collapsed="false"/>
    <row r="75478" customFormat="false" ht="15" hidden="false" customHeight="false" outlineLevel="0" collapsed="false"/>
    <row r="75479" customFormat="false" ht="15" hidden="false" customHeight="false" outlineLevel="0" collapsed="false"/>
    <row r="75480" customFormat="false" ht="15" hidden="false" customHeight="false" outlineLevel="0" collapsed="false"/>
    <row r="75481" customFormat="false" ht="15" hidden="false" customHeight="false" outlineLevel="0" collapsed="false"/>
    <row r="75482" customFormat="false" ht="15" hidden="false" customHeight="false" outlineLevel="0" collapsed="false"/>
    <row r="75483" customFormat="false" ht="15" hidden="false" customHeight="false" outlineLevel="0" collapsed="false"/>
    <row r="75484" customFormat="false" ht="15" hidden="false" customHeight="false" outlineLevel="0" collapsed="false"/>
    <row r="75485" customFormat="false" ht="15" hidden="false" customHeight="false" outlineLevel="0" collapsed="false"/>
    <row r="75486" customFormat="false" ht="15" hidden="false" customHeight="false" outlineLevel="0" collapsed="false"/>
    <row r="75487" customFormat="false" ht="15" hidden="false" customHeight="false" outlineLevel="0" collapsed="false"/>
    <row r="75488" customFormat="false" ht="15" hidden="false" customHeight="false" outlineLevel="0" collapsed="false"/>
    <row r="75489" customFormat="false" ht="15" hidden="false" customHeight="false" outlineLevel="0" collapsed="false"/>
    <row r="75490" customFormat="false" ht="15" hidden="false" customHeight="false" outlineLevel="0" collapsed="false"/>
    <row r="75491" customFormat="false" ht="15" hidden="false" customHeight="false" outlineLevel="0" collapsed="false"/>
    <row r="75492" customFormat="false" ht="15" hidden="false" customHeight="false" outlineLevel="0" collapsed="false"/>
    <row r="75493" customFormat="false" ht="15" hidden="false" customHeight="false" outlineLevel="0" collapsed="false"/>
    <row r="75494" customFormat="false" ht="15" hidden="false" customHeight="false" outlineLevel="0" collapsed="false"/>
    <row r="75495" customFormat="false" ht="15" hidden="false" customHeight="false" outlineLevel="0" collapsed="false"/>
    <row r="75496" customFormat="false" ht="15" hidden="false" customHeight="false" outlineLevel="0" collapsed="false"/>
    <row r="75497" customFormat="false" ht="15" hidden="false" customHeight="false" outlineLevel="0" collapsed="false"/>
    <row r="75498" customFormat="false" ht="15" hidden="false" customHeight="false" outlineLevel="0" collapsed="false"/>
    <row r="75499" customFormat="false" ht="15" hidden="false" customHeight="false" outlineLevel="0" collapsed="false"/>
    <row r="75500" customFormat="false" ht="15" hidden="false" customHeight="false" outlineLevel="0" collapsed="false"/>
    <row r="75501" customFormat="false" ht="15" hidden="false" customHeight="false" outlineLevel="0" collapsed="false"/>
    <row r="75502" customFormat="false" ht="15" hidden="false" customHeight="false" outlineLevel="0" collapsed="false"/>
    <row r="75503" customFormat="false" ht="15" hidden="false" customHeight="false" outlineLevel="0" collapsed="false"/>
    <row r="75504" customFormat="false" ht="15" hidden="false" customHeight="false" outlineLevel="0" collapsed="false"/>
    <row r="75505" customFormat="false" ht="15" hidden="false" customHeight="false" outlineLevel="0" collapsed="false"/>
    <row r="75506" customFormat="false" ht="15" hidden="false" customHeight="false" outlineLevel="0" collapsed="false"/>
    <row r="75507" customFormat="false" ht="15" hidden="false" customHeight="false" outlineLevel="0" collapsed="false"/>
    <row r="75508" customFormat="false" ht="15" hidden="false" customHeight="false" outlineLevel="0" collapsed="false"/>
    <row r="75509" customFormat="false" ht="15" hidden="false" customHeight="false" outlineLevel="0" collapsed="false"/>
    <row r="75510" customFormat="false" ht="15" hidden="false" customHeight="false" outlineLevel="0" collapsed="false"/>
    <row r="75511" customFormat="false" ht="15" hidden="false" customHeight="false" outlineLevel="0" collapsed="false"/>
    <row r="75512" customFormat="false" ht="15" hidden="false" customHeight="false" outlineLevel="0" collapsed="false"/>
    <row r="75513" customFormat="false" ht="15" hidden="false" customHeight="false" outlineLevel="0" collapsed="false"/>
    <row r="75514" customFormat="false" ht="15" hidden="false" customHeight="false" outlineLevel="0" collapsed="false"/>
    <row r="75515" customFormat="false" ht="15" hidden="false" customHeight="false" outlineLevel="0" collapsed="false"/>
    <row r="75516" customFormat="false" ht="15" hidden="false" customHeight="false" outlineLevel="0" collapsed="false"/>
    <row r="75517" customFormat="false" ht="15" hidden="false" customHeight="false" outlineLevel="0" collapsed="false"/>
    <row r="75518" customFormat="false" ht="15" hidden="false" customHeight="false" outlineLevel="0" collapsed="false"/>
    <row r="75519" customFormat="false" ht="15" hidden="false" customHeight="false" outlineLevel="0" collapsed="false"/>
    <row r="75520" customFormat="false" ht="15" hidden="false" customHeight="false" outlineLevel="0" collapsed="false"/>
    <row r="75521" customFormat="false" ht="15" hidden="false" customHeight="false" outlineLevel="0" collapsed="false"/>
    <row r="75522" customFormat="false" ht="15" hidden="false" customHeight="false" outlineLevel="0" collapsed="false"/>
    <row r="75523" customFormat="false" ht="15" hidden="false" customHeight="false" outlineLevel="0" collapsed="false"/>
    <row r="75524" customFormat="false" ht="15" hidden="false" customHeight="false" outlineLevel="0" collapsed="false"/>
    <row r="75525" customFormat="false" ht="15" hidden="false" customHeight="false" outlineLevel="0" collapsed="false"/>
    <row r="75526" customFormat="false" ht="15" hidden="false" customHeight="false" outlineLevel="0" collapsed="false"/>
    <row r="75527" customFormat="false" ht="15" hidden="false" customHeight="false" outlineLevel="0" collapsed="false"/>
    <row r="75528" customFormat="false" ht="15" hidden="false" customHeight="false" outlineLevel="0" collapsed="false"/>
    <row r="75529" customFormat="false" ht="15" hidden="false" customHeight="false" outlineLevel="0" collapsed="false"/>
    <row r="75530" customFormat="false" ht="15" hidden="false" customHeight="false" outlineLevel="0" collapsed="false"/>
    <row r="75531" customFormat="false" ht="15" hidden="false" customHeight="false" outlineLevel="0" collapsed="false"/>
    <row r="75532" customFormat="false" ht="15" hidden="false" customHeight="false" outlineLevel="0" collapsed="false"/>
    <row r="75533" customFormat="false" ht="15" hidden="false" customHeight="false" outlineLevel="0" collapsed="false"/>
    <row r="75534" customFormat="false" ht="15" hidden="false" customHeight="false" outlineLevel="0" collapsed="false"/>
    <row r="75535" customFormat="false" ht="15" hidden="false" customHeight="false" outlineLevel="0" collapsed="false"/>
    <row r="75536" customFormat="false" ht="15" hidden="false" customHeight="false" outlineLevel="0" collapsed="false"/>
    <row r="75537" customFormat="false" ht="15" hidden="false" customHeight="false" outlineLevel="0" collapsed="false"/>
    <row r="75538" customFormat="false" ht="15" hidden="false" customHeight="false" outlineLevel="0" collapsed="false"/>
    <row r="75539" customFormat="false" ht="15" hidden="false" customHeight="false" outlineLevel="0" collapsed="false"/>
    <row r="75540" customFormat="false" ht="15" hidden="false" customHeight="false" outlineLevel="0" collapsed="false"/>
    <row r="75541" customFormat="false" ht="15" hidden="false" customHeight="false" outlineLevel="0" collapsed="false"/>
    <row r="75542" customFormat="false" ht="15" hidden="false" customHeight="false" outlineLevel="0" collapsed="false"/>
    <row r="75543" customFormat="false" ht="15" hidden="false" customHeight="false" outlineLevel="0" collapsed="false"/>
    <row r="75544" customFormat="false" ht="15" hidden="false" customHeight="false" outlineLevel="0" collapsed="false"/>
    <row r="75545" customFormat="false" ht="15" hidden="false" customHeight="false" outlineLevel="0" collapsed="false"/>
    <row r="75546" customFormat="false" ht="15" hidden="false" customHeight="false" outlineLevel="0" collapsed="false"/>
    <row r="75547" customFormat="false" ht="15" hidden="false" customHeight="false" outlineLevel="0" collapsed="false"/>
    <row r="75548" customFormat="false" ht="15" hidden="false" customHeight="false" outlineLevel="0" collapsed="false"/>
    <row r="75549" customFormat="false" ht="15" hidden="false" customHeight="false" outlineLevel="0" collapsed="false"/>
    <row r="75550" customFormat="false" ht="15" hidden="false" customHeight="false" outlineLevel="0" collapsed="false"/>
    <row r="75551" customFormat="false" ht="15" hidden="false" customHeight="false" outlineLevel="0" collapsed="false"/>
    <row r="75552" customFormat="false" ht="15" hidden="false" customHeight="false" outlineLevel="0" collapsed="false"/>
    <row r="75553" customFormat="false" ht="15" hidden="false" customHeight="false" outlineLevel="0" collapsed="false"/>
    <row r="75554" customFormat="false" ht="15" hidden="false" customHeight="false" outlineLevel="0" collapsed="false"/>
    <row r="75555" customFormat="false" ht="15" hidden="false" customHeight="false" outlineLevel="0" collapsed="false"/>
    <row r="75556" customFormat="false" ht="15" hidden="false" customHeight="false" outlineLevel="0" collapsed="false"/>
    <row r="75557" customFormat="false" ht="15" hidden="false" customHeight="false" outlineLevel="0" collapsed="false"/>
    <row r="75558" customFormat="false" ht="15" hidden="false" customHeight="false" outlineLevel="0" collapsed="false"/>
    <row r="75559" customFormat="false" ht="15" hidden="false" customHeight="false" outlineLevel="0" collapsed="false"/>
    <row r="75560" customFormat="false" ht="15" hidden="false" customHeight="false" outlineLevel="0" collapsed="false"/>
    <row r="75561" customFormat="false" ht="15" hidden="false" customHeight="false" outlineLevel="0" collapsed="false"/>
    <row r="75562" customFormat="false" ht="15" hidden="false" customHeight="false" outlineLevel="0" collapsed="false"/>
    <row r="75563" customFormat="false" ht="15" hidden="false" customHeight="false" outlineLevel="0" collapsed="false"/>
    <row r="75564" customFormat="false" ht="15" hidden="false" customHeight="false" outlineLevel="0" collapsed="false"/>
    <row r="75565" customFormat="false" ht="15" hidden="false" customHeight="false" outlineLevel="0" collapsed="false"/>
    <row r="75566" customFormat="false" ht="15" hidden="false" customHeight="false" outlineLevel="0" collapsed="false"/>
    <row r="75567" customFormat="false" ht="15" hidden="false" customHeight="false" outlineLevel="0" collapsed="false"/>
    <row r="75568" customFormat="false" ht="15" hidden="false" customHeight="false" outlineLevel="0" collapsed="false"/>
    <row r="75569" customFormat="false" ht="15" hidden="false" customHeight="false" outlineLevel="0" collapsed="false"/>
    <row r="75570" customFormat="false" ht="15" hidden="false" customHeight="false" outlineLevel="0" collapsed="false"/>
    <row r="75571" customFormat="false" ht="15" hidden="false" customHeight="false" outlineLevel="0" collapsed="false"/>
    <row r="75572" customFormat="false" ht="15" hidden="false" customHeight="false" outlineLevel="0" collapsed="false"/>
    <row r="75573" customFormat="false" ht="15" hidden="false" customHeight="false" outlineLevel="0" collapsed="false"/>
    <row r="75574" customFormat="false" ht="15" hidden="false" customHeight="false" outlineLevel="0" collapsed="false"/>
    <row r="75575" customFormat="false" ht="15" hidden="false" customHeight="false" outlineLevel="0" collapsed="false"/>
    <row r="75576" customFormat="false" ht="15" hidden="false" customHeight="false" outlineLevel="0" collapsed="false"/>
    <row r="75577" customFormat="false" ht="15" hidden="false" customHeight="false" outlineLevel="0" collapsed="false"/>
    <row r="75578" customFormat="false" ht="15" hidden="false" customHeight="false" outlineLevel="0" collapsed="false"/>
    <row r="75579" customFormat="false" ht="15" hidden="false" customHeight="false" outlineLevel="0" collapsed="false"/>
    <row r="75580" customFormat="false" ht="15" hidden="false" customHeight="false" outlineLevel="0" collapsed="false"/>
    <row r="75581" customFormat="false" ht="15" hidden="false" customHeight="false" outlineLevel="0" collapsed="false"/>
    <row r="75582" customFormat="false" ht="15" hidden="false" customHeight="false" outlineLevel="0" collapsed="false"/>
    <row r="75583" customFormat="false" ht="15" hidden="false" customHeight="false" outlineLevel="0" collapsed="false"/>
    <row r="75584" customFormat="false" ht="15" hidden="false" customHeight="false" outlineLevel="0" collapsed="false"/>
    <row r="75585" customFormat="false" ht="15" hidden="false" customHeight="false" outlineLevel="0" collapsed="false"/>
    <row r="75586" customFormat="false" ht="15" hidden="false" customHeight="false" outlineLevel="0" collapsed="false"/>
    <row r="75587" customFormat="false" ht="15" hidden="false" customHeight="false" outlineLevel="0" collapsed="false"/>
    <row r="75588" customFormat="false" ht="15" hidden="false" customHeight="false" outlineLevel="0" collapsed="false"/>
    <row r="75589" customFormat="false" ht="15" hidden="false" customHeight="false" outlineLevel="0" collapsed="false"/>
    <row r="75590" customFormat="false" ht="15" hidden="false" customHeight="false" outlineLevel="0" collapsed="false"/>
    <row r="75591" customFormat="false" ht="15" hidden="false" customHeight="false" outlineLevel="0" collapsed="false"/>
    <row r="75592" customFormat="false" ht="15" hidden="false" customHeight="false" outlineLevel="0" collapsed="false"/>
    <row r="75593" customFormat="false" ht="15" hidden="false" customHeight="false" outlineLevel="0" collapsed="false"/>
    <row r="75594" customFormat="false" ht="15" hidden="false" customHeight="false" outlineLevel="0" collapsed="false"/>
    <row r="75595" customFormat="false" ht="15" hidden="false" customHeight="false" outlineLevel="0" collapsed="false"/>
    <row r="75596" customFormat="false" ht="15" hidden="false" customHeight="false" outlineLevel="0" collapsed="false"/>
    <row r="75597" customFormat="false" ht="15" hidden="false" customHeight="false" outlineLevel="0" collapsed="false"/>
    <row r="75598" customFormat="false" ht="15" hidden="false" customHeight="false" outlineLevel="0" collapsed="false"/>
    <row r="75599" customFormat="false" ht="15" hidden="false" customHeight="false" outlineLevel="0" collapsed="false"/>
    <row r="75600" customFormat="false" ht="15" hidden="false" customHeight="false" outlineLevel="0" collapsed="false"/>
    <row r="75601" customFormat="false" ht="15" hidden="false" customHeight="false" outlineLevel="0" collapsed="false"/>
    <row r="75602" customFormat="false" ht="15" hidden="false" customHeight="false" outlineLevel="0" collapsed="false"/>
    <row r="75603" customFormat="false" ht="15" hidden="false" customHeight="false" outlineLevel="0" collapsed="false"/>
    <row r="75604" customFormat="false" ht="15" hidden="false" customHeight="false" outlineLevel="0" collapsed="false"/>
    <row r="75605" customFormat="false" ht="15" hidden="false" customHeight="false" outlineLevel="0" collapsed="false"/>
    <row r="75606" customFormat="false" ht="15" hidden="false" customHeight="false" outlineLevel="0" collapsed="false"/>
    <row r="75607" customFormat="false" ht="15" hidden="false" customHeight="false" outlineLevel="0" collapsed="false"/>
    <row r="75608" customFormat="false" ht="15" hidden="false" customHeight="false" outlineLevel="0" collapsed="false"/>
    <row r="75609" customFormat="false" ht="15" hidden="false" customHeight="false" outlineLevel="0" collapsed="false"/>
    <row r="75610" customFormat="false" ht="15" hidden="false" customHeight="false" outlineLevel="0" collapsed="false"/>
    <row r="75611" customFormat="false" ht="15" hidden="false" customHeight="false" outlineLevel="0" collapsed="false"/>
    <row r="75612" customFormat="false" ht="15" hidden="false" customHeight="false" outlineLevel="0" collapsed="false"/>
    <row r="75613" customFormat="false" ht="15" hidden="false" customHeight="false" outlineLevel="0" collapsed="false"/>
    <row r="75614" customFormat="false" ht="15" hidden="false" customHeight="false" outlineLevel="0" collapsed="false"/>
    <row r="75615" customFormat="false" ht="15" hidden="false" customHeight="false" outlineLevel="0" collapsed="false"/>
    <row r="75616" customFormat="false" ht="15" hidden="false" customHeight="false" outlineLevel="0" collapsed="false"/>
    <row r="75617" customFormat="false" ht="15" hidden="false" customHeight="false" outlineLevel="0" collapsed="false"/>
    <row r="75618" customFormat="false" ht="15" hidden="false" customHeight="false" outlineLevel="0" collapsed="false"/>
    <row r="75619" customFormat="false" ht="15" hidden="false" customHeight="false" outlineLevel="0" collapsed="false"/>
    <row r="75620" customFormat="false" ht="15" hidden="false" customHeight="false" outlineLevel="0" collapsed="false"/>
    <row r="75621" customFormat="false" ht="15" hidden="false" customHeight="false" outlineLevel="0" collapsed="false"/>
    <row r="75622" customFormat="false" ht="15" hidden="false" customHeight="false" outlineLevel="0" collapsed="false"/>
    <row r="75623" customFormat="false" ht="15" hidden="false" customHeight="false" outlineLevel="0" collapsed="false"/>
    <row r="75624" customFormat="false" ht="15" hidden="false" customHeight="false" outlineLevel="0" collapsed="false"/>
    <row r="75625" customFormat="false" ht="15" hidden="false" customHeight="false" outlineLevel="0" collapsed="false"/>
    <row r="75626" customFormat="false" ht="15" hidden="false" customHeight="false" outlineLevel="0" collapsed="false"/>
    <row r="75627" customFormat="false" ht="15" hidden="false" customHeight="false" outlineLevel="0" collapsed="false"/>
    <row r="75628" customFormat="false" ht="15" hidden="false" customHeight="false" outlineLevel="0" collapsed="false"/>
    <row r="75629" customFormat="false" ht="15" hidden="false" customHeight="false" outlineLevel="0" collapsed="false"/>
    <row r="75630" customFormat="false" ht="15" hidden="false" customHeight="false" outlineLevel="0" collapsed="false"/>
    <row r="75631" customFormat="false" ht="15" hidden="false" customHeight="false" outlineLevel="0" collapsed="false"/>
    <row r="75632" customFormat="false" ht="15" hidden="false" customHeight="false" outlineLevel="0" collapsed="false"/>
    <row r="75633" customFormat="false" ht="15" hidden="false" customHeight="false" outlineLevel="0" collapsed="false"/>
    <row r="75634" customFormat="false" ht="15" hidden="false" customHeight="false" outlineLevel="0" collapsed="false"/>
    <row r="75635" customFormat="false" ht="15" hidden="false" customHeight="false" outlineLevel="0" collapsed="false"/>
    <row r="75636" customFormat="false" ht="15" hidden="false" customHeight="false" outlineLevel="0" collapsed="false"/>
    <row r="75637" customFormat="false" ht="15" hidden="false" customHeight="false" outlineLevel="0" collapsed="false"/>
    <row r="75638" customFormat="false" ht="15" hidden="false" customHeight="false" outlineLevel="0" collapsed="false"/>
    <row r="75639" customFormat="false" ht="15" hidden="false" customHeight="false" outlineLevel="0" collapsed="false"/>
    <row r="75640" customFormat="false" ht="15" hidden="false" customHeight="false" outlineLevel="0" collapsed="false"/>
    <row r="75641" customFormat="false" ht="15" hidden="false" customHeight="false" outlineLevel="0" collapsed="false"/>
    <row r="75642" customFormat="false" ht="15" hidden="false" customHeight="false" outlineLevel="0" collapsed="false"/>
    <row r="75643" customFormat="false" ht="15" hidden="false" customHeight="false" outlineLevel="0" collapsed="false"/>
    <row r="75644" customFormat="false" ht="15" hidden="false" customHeight="false" outlineLevel="0" collapsed="false"/>
    <row r="75645" customFormat="false" ht="15" hidden="false" customHeight="false" outlineLevel="0" collapsed="false"/>
    <row r="75646" customFormat="false" ht="15" hidden="false" customHeight="false" outlineLevel="0" collapsed="false"/>
    <row r="75647" customFormat="false" ht="15" hidden="false" customHeight="false" outlineLevel="0" collapsed="false"/>
    <row r="75648" customFormat="false" ht="15" hidden="false" customHeight="false" outlineLevel="0" collapsed="false"/>
    <row r="75649" customFormat="false" ht="15" hidden="false" customHeight="false" outlineLevel="0" collapsed="false"/>
    <row r="75650" customFormat="false" ht="15" hidden="false" customHeight="false" outlineLevel="0" collapsed="false"/>
    <row r="75651" customFormat="false" ht="15" hidden="false" customHeight="false" outlineLevel="0" collapsed="false"/>
    <row r="75652" customFormat="false" ht="15" hidden="false" customHeight="false" outlineLevel="0" collapsed="false"/>
    <row r="75653" customFormat="false" ht="15" hidden="false" customHeight="false" outlineLevel="0" collapsed="false"/>
    <row r="75654" customFormat="false" ht="15" hidden="false" customHeight="false" outlineLevel="0" collapsed="false"/>
    <row r="75655" customFormat="false" ht="15" hidden="false" customHeight="false" outlineLevel="0" collapsed="false"/>
    <row r="75656" customFormat="false" ht="15" hidden="false" customHeight="false" outlineLevel="0" collapsed="false"/>
    <row r="75657" customFormat="false" ht="15" hidden="false" customHeight="false" outlineLevel="0" collapsed="false"/>
    <row r="75658" customFormat="false" ht="15" hidden="false" customHeight="false" outlineLevel="0" collapsed="false"/>
    <row r="75659" customFormat="false" ht="15" hidden="false" customHeight="false" outlineLevel="0" collapsed="false"/>
    <row r="75660" customFormat="false" ht="15" hidden="false" customHeight="false" outlineLevel="0" collapsed="false"/>
    <row r="75661" customFormat="false" ht="15" hidden="false" customHeight="false" outlineLevel="0" collapsed="false"/>
    <row r="75662" customFormat="false" ht="15" hidden="false" customHeight="false" outlineLevel="0" collapsed="false"/>
    <row r="75663" customFormat="false" ht="15" hidden="false" customHeight="false" outlineLevel="0" collapsed="false"/>
    <row r="75664" customFormat="false" ht="15" hidden="false" customHeight="false" outlineLevel="0" collapsed="false"/>
    <row r="75665" customFormat="false" ht="15" hidden="false" customHeight="false" outlineLevel="0" collapsed="false"/>
    <row r="75666" customFormat="false" ht="15" hidden="false" customHeight="false" outlineLevel="0" collapsed="false"/>
    <row r="75667" customFormat="false" ht="15" hidden="false" customHeight="false" outlineLevel="0" collapsed="false"/>
    <row r="75668" customFormat="false" ht="15" hidden="false" customHeight="false" outlineLevel="0" collapsed="false"/>
    <row r="75669" customFormat="false" ht="15" hidden="false" customHeight="false" outlineLevel="0" collapsed="false"/>
    <row r="75670" customFormat="false" ht="15" hidden="false" customHeight="false" outlineLevel="0" collapsed="false"/>
    <row r="75671" customFormat="false" ht="15" hidden="false" customHeight="false" outlineLevel="0" collapsed="false"/>
    <row r="75672" customFormat="false" ht="15" hidden="false" customHeight="false" outlineLevel="0" collapsed="false"/>
    <row r="75673" customFormat="false" ht="15" hidden="false" customHeight="false" outlineLevel="0" collapsed="false"/>
    <row r="75674" customFormat="false" ht="15" hidden="false" customHeight="false" outlineLevel="0" collapsed="false"/>
    <row r="75675" customFormat="false" ht="15" hidden="false" customHeight="false" outlineLevel="0" collapsed="false"/>
    <row r="75676" customFormat="false" ht="15" hidden="false" customHeight="false" outlineLevel="0" collapsed="false"/>
    <row r="75677" customFormat="false" ht="15" hidden="false" customHeight="false" outlineLevel="0" collapsed="false"/>
    <row r="75678" customFormat="false" ht="15" hidden="false" customHeight="false" outlineLevel="0" collapsed="false"/>
    <row r="75679" customFormat="false" ht="15" hidden="false" customHeight="false" outlineLevel="0" collapsed="false"/>
    <row r="75680" customFormat="false" ht="15" hidden="false" customHeight="false" outlineLevel="0" collapsed="false"/>
    <row r="75681" customFormat="false" ht="15" hidden="false" customHeight="false" outlineLevel="0" collapsed="false"/>
    <row r="75682" customFormat="false" ht="15" hidden="false" customHeight="false" outlineLevel="0" collapsed="false"/>
    <row r="75683" customFormat="false" ht="15" hidden="false" customHeight="false" outlineLevel="0" collapsed="false"/>
    <row r="75684" customFormat="false" ht="15" hidden="false" customHeight="false" outlineLevel="0" collapsed="false"/>
    <row r="75685" customFormat="false" ht="15" hidden="false" customHeight="false" outlineLevel="0" collapsed="false"/>
    <row r="75686" customFormat="false" ht="15" hidden="false" customHeight="false" outlineLevel="0" collapsed="false"/>
    <row r="75687" customFormat="false" ht="15" hidden="false" customHeight="false" outlineLevel="0" collapsed="false"/>
    <row r="75688" customFormat="false" ht="15" hidden="false" customHeight="false" outlineLevel="0" collapsed="false"/>
    <row r="75689" customFormat="false" ht="15" hidden="false" customHeight="false" outlineLevel="0" collapsed="false"/>
    <row r="75690" customFormat="false" ht="15" hidden="false" customHeight="false" outlineLevel="0" collapsed="false"/>
    <row r="75691" customFormat="false" ht="15" hidden="false" customHeight="false" outlineLevel="0" collapsed="false"/>
    <row r="75692" customFormat="false" ht="15" hidden="false" customHeight="false" outlineLevel="0" collapsed="false"/>
    <row r="75693" customFormat="false" ht="15" hidden="false" customHeight="false" outlineLevel="0" collapsed="false"/>
    <row r="75694" customFormat="false" ht="15" hidden="false" customHeight="false" outlineLevel="0" collapsed="false"/>
    <row r="75695" customFormat="false" ht="15" hidden="false" customHeight="false" outlineLevel="0" collapsed="false"/>
    <row r="75696" customFormat="false" ht="15" hidden="false" customHeight="false" outlineLevel="0" collapsed="false"/>
    <row r="75697" customFormat="false" ht="15" hidden="false" customHeight="false" outlineLevel="0" collapsed="false"/>
    <row r="75698" customFormat="false" ht="15" hidden="false" customHeight="false" outlineLevel="0" collapsed="false"/>
    <row r="75699" customFormat="false" ht="15" hidden="false" customHeight="false" outlineLevel="0" collapsed="false"/>
    <row r="75700" customFormat="false" ht="15" hidden="false" customHeight="false" outlineLevel="0" collapsed="false"/>
    <row r="75701" customFormat="false" ht="15" hidden="false" customHeight="false" outlineLevel="0" collapsed="false"/>
    <row r="75702" customFormat="false" ht="15" hidden="false" customHeight="false" outlineLevel="0" collapsed="false"/>
    <row r="75703" customFormat="false" ht="15" hidden="false" customHeight="false" outlineLevel="0" collapsed="false"/>
    <row r="75704" customFormat="false" ht="15" hidden="false" customHeight="false" outlineLevel="0" collapsed="false"/>
    <row r="75705" customFormat="false" ht="15" hidden="false" customHeight="false" outlineLevel="0" collapsed="false"/>
    <row r="75706" customFormat="false" ht="15" hidden="false" customHeight="false" outlineLevel="0" collapsed="false"/>
    <row r="75707" customFormat="false" ht="15" hidden="false" customHeight="false" outlineLevel="0" collapsed="false"/>
    <row r="75708" customFormat="false" ht="15" hidden="false" customHeight="false" outlineLevel="0" collapsed="false"/>
    <row r="75709" customFormat="false" ht="15" hidden="false" customHeight="false" outlineLevel="0" collapsed="false"/>
    <row r="75710" customFormat="false" ht="15" hidden="false" customHeight="false" outlineLevel="0" collapsed="false"/>
    <row r="75711" customFormat="false" ht="15" hidden="false" customHeight="false" outlineLevel="0" collapsed="false"/>
    <row r="75712" customFormat="false" ht="15" hidden="false" customHeight="false" outlineLevel="0" collapsed="false"/>
    <row r="75713" customFormat="false" ht="15" hidden="false" customHeight="false" outlineLevel="0" collapsed="false"/>
    <row r="75714" customFormat="false" ht="15" hidden="false" customHeight="false" outlineLevel="0" collapsed="false"/>
    <row r="75715" customFormat="false" ht="15" hidden="false" customHeight="false" outlineLevel="0" collapsed="false"/>
    <row r="75716" customFormat="false" ht="15" hidden="false" customHeight="false" outlineLevel="0" collapsed="false"/>
    <row r="75717" customFormat="false" ht="15" hidden="false" customHeight="false" outlineLevel="0" collapsed="false"/>
    <row r="75718" customFormat="false" ht="15" hidden="false" customHeight="false" outlineLevel="0" collapsed="false"/>
    <row r="75719" customFormat="false" ht="15" hidden="false" customHeight="false" outlineLevel="0" collapsed="false"/>
    <row r="75720" customFormat="false" ht="15" hidden="false" customHeight="false" outlineLevel="0" collapsed="false"/>
    <row r="75721" customFormat="false" ht="15" hidden="false" customHeight="false" outlineLevel="0" collapsed="false"/>
    <row r="75722" customFormat="false" ht="15" hidden="false" customHeight="false" outlineLevel="0" collapsed="false"/>
    <row r="75723" customFormat="false" ht="15" hidden="false" customHeight="false" outlineLevel="0" collapsed="false"/>
    <row r="75724" customFormat="false" ht="15" hidden="false" customHeight="false" outlineLevel="0" collapsed="false"/>
    <row r="75725" customFormat="false" ht="15" hidden="false" customHeight="false" outlineLevel="0" collapsed="false"/>
    <row r="75726" customFormat="false" ht="15" hidden="false" customHeight="false" outlineLevel="0" collapsed="false"/>
    <row r="75727" customFormat="false" ht="15" hidden="false" customHeight="false" outlineLevel="0" collapsed="false"/>
    <row r="75728" customFormat="false" ht="15" hidden="false" customHeight="false" outlineLevel="0" collapsed="false"/>
    <row r="75729" customFormat="false" ht="15" hidden="false" customHeight="false" outlineLevel="0" collapsed="false"/>
    <row r="75730" customFormat="false" ht="15" hidden="false" customHeight="false" outlineLevel="0" collapsed="false"/>
    <row r="75731" customFormat="false" ht="15" hidden="false" customHeight="false" outlineLevel="0" collapsed="false"/>
    <row r="75732" customFormat="false" ht="15" hidden="false" customHeight="false" outlineLevel="0" collapsed="false"/>
    <row r="75733" customFormat="false" ht="15" hidden="false" customHeight="false" outlineLevel="0" collapsed="false"/>
    <row r="75734" customFormat="false" ht="15" hidden="false" customHeight="false" outlineLevel="0" collapsed="false"/>
    <row r="75735" customFormat="false" ht="15" hidden="false" customHeight="false" outlineLevel="0" collapsed="false"/>
    <row r="75736" customFormat="false" ht="15" hidden="false" customHeight="false" outlineLevel="0" collapsed="false"/>
    <row r="75737" customFormat="false" ht="15" hidden="false" customHeight="false" outlineLevel="0" collapsed="false"/>
    <row r="75738" customFormat="false" ht="15" hidden="false" customHeight="false" outlineLevel="0" collapsed="false"/>
    <row r="75739" customFormat="false" ht="15" hidden="false" customHeight="false" outlineLevel="0" collapsed="false"/>
    <row r="75740" customFormat="false" ht="15" hidden="false" customHeight="false" outlineLevel="0" collapsed="false"/>
    <row r="75741" customFormat="false" ht="15" hidden="false" customHeight="false" outlineLevel="0" collapsed="false"/>
    <row r="75742" customFormat="false" ht="15" hidden="false" customHeight="false" outlineLevel="0" collapsed="false"/>
    <row r="75743" customFormat="false" ht="15" hidden="false" customHeight="false" outlineLevel="0" collapsed="false"/>
    <row r="75744" customFormat="false" ht="15" hidden="false" customHeight="false" outlineLevel="0" collapsed="false"/>
    <row r="75745" customFormat="false" ht="15" hidden="false" customHeight="false" outlineLevel="0" collapsed="false"/>
    <row r="75746" customFormat="false" ht="15" hidden="false" customHeight="false" outlineLevel="0" collapsed="false"/>
    <row r="75747" customFormat="false" ht="15" hidden="false" customHeight="false" outlineLevel="0" collapsed="false"/>
    <row r="75748" customFormat="false" ht="15" hidden="false" customHeight="false" outlineLevel="0" collapsed="false"/>
    <row r="75749" customFormat="false" ht="15" hidden="false" customHeight="false" outlineLevel="0" collapsed="false"/>
    <row r="75750" customFormat="false" ht="15" hidden="false" customHeight="false" outlineLevel="0" collapsed="false"/>
    <row r="75751" customFormat="false" ht="15" hidden="false" customHeight="false" outlineLevel="0" collapsed="false"/>
    <row r="75752" customFormat="false" ht="15" hidden="false" customHeight="false" outlineLevel="0" collapsed="false"/>
    <row r="75753" customFormat="false" ht="15" hidden="false" customHeight="false" outlineLevel="0" collapsed="false"/>
    <row r="75754" customFormat="false" ht="15" hidden="false" customHeight="false" outlineLevel="0" collapsed="false"/>
    <row r="75755" customFormat="false" ht="15" hidden="false" customHeight="false" outlineLevel="0" collapsed="false"/>
    <row r="75756" customFormat="false" ht="15" hidden="false" customHeight="false" outlineLevel="0" collapsed="false"/>
    <row r="75757" customFormat="false" ht="15" hidden="false" customHeight="false" outlineLevel="0" collapsed="false"/>
    <row r="75758" customFormat="false" ht="15" hidden="false" customHeight="false" outlineLevel="0" collapsed="false"/>
    <row r="75759" customFormat="false" ht="15" hidden="false" customHeight="false" outlineLevel="0" collapsed="false"/>
    <row r="75760" customFormat="false" ht="15" hidden="false" customHeight="false" outlineLevel="0" collapsed="false"/>
    <row r="75761" customFormat="false" ht="15" hidden="false" customHeight="false" outlineLevel="0" collapsed="false"/>
    <row r="75762" customFormat="false" ht="15" hidden="false" customHeight="false" outlineLevel="0" collapsed="false"/>
    <row r="75763" customFormat="false" ht="15" hidden="false" customHeight="false" outlineLevel="0" collapsed="false"/>
    <row r="75764" customFormat="false" ht="15" hidden="false" customHeight="false" outlineLevel="0" collapsed="false"/>
    <row r="75765" customFormat="false" ht="15" hidden="false" customHeight="false" outlineLevel="0" collapsed="false"/>
    <row r="75766" customFormat="false" ht="15" hidden="false" customHeight="false" outlineLevel="0" collapsed="false"/>
    <row r="75767" customFormat="false" ht="15" hidden="false" customHeight="false" outlineLevel="0" collapsed="false"/>
    <row r="75768" customFormat="false" ht="15" hidden="false" customHeight="false" outlineLevel="0" collapsed="false"/>
    <row r="75769" customFormat="false" ht="15" hidden="false" customHeight="false" outlineLevel="0" collapsed="false"/>
    <row r="75770" customFormat="false" ht="15" hidden="false" customHeight="false" outlineLevel="0" collapsed="false"/>
    <row r="75771" customFormat="false" ht="15" hidden="false" customHeight="false" outlineLevel="0" collapsed="false"/>
    <row r="75772" customFormat="false" ht="15" hidden="false" customHeight="false" outlineLevel="0" collapsed="false"/>
    <row r="75773" customFormat="false" ht="15" hidden="false" customHeight="false" outlineLevel="0" collapsed="false"/>
    <row r="75774" customFormat="false" ht="15" hidden="false" customHeight="false" outlineLevel="0" collapsed="false"/>
    <row r="75775" customFormat="false" ht="15" hidden="false" customHeight="false" outlineLevel="0" collapsed="false"/>
    <row r="75776" customFormat="false" ht="15" hidden="false" customHeight="false" outlineLevel="0" collapsed="false"/>
    <row r="75777" customFormat="false" ht="15" hidden="false" customHeight="false" outlineLevel="0" collapsed="false"/>
    <row r="75778" customFormat="false" ht="15" hidden="false" customHeight="false" outlineLevel="0" collapsed="false"/>
    <row r="75779" customFormat="false" ht="15" hidden="false" customHeight="false" outlineLevel="0" collapsed="false"/>
    <row r="75780" customFormat="false" ht="15" hidden="false" customHeight="false" outlineLevel="0" collapsed="false"/>
    <row r="75781" customFormat="false" ht="15" hidden="false" customHeight="false" outlineLevel="0" collapsed="false"/>
    <row r="75782" customFormat="false" ht="15" hidden="false" customHeight="false" outlineLevel="0" collapsed="false"/>
    <row r="75783" customFormat="false" ht="15" hidden="false" customHeight="false" outlineLevel="0" collapsed="false"/>
    <row r="75784" customFormat="false" ht="15" hidden="false" customHeight="false" outlineLevel="0" collapsed="false"/>
    <row r="75785" customFormat="false" ht="15" hidden="false" customHeight="false" outlineLevel="0" collapsed="false"/>
    <row r="75786" customFormat="false" ht="15" hidden="false" customHeight="false" outlineLevel="0" collapsed="false"/>
    <row r="75787" customFormat="false" ht="15" hidden="false" customHeight="false" outlineLevel="0" collapsed="false"/>
    <row r="75788" customFormat="false" ht="15" hidden="false" customHeight="false" outlineLevel="0" collapsed="false"/>
    <row r="75789" customFormat="false" ht="15" hidden="false" customHeight="false" outlineLevel="0" collapsed="false"/>
    <row r="75790" customFormat="false" ht="15" hidden="false" customHeight="false" outlineLevel="0" collapsed="false"/>
    <row r="75791" customFormat="false" ht="15" hidden="false" customHeight="false" outlineLevel="0" collapsed="false"/>
    <row r="75792" customFormat="false" ht="15" hidden="false" customHeight="false" outlineLevel="0" collapsed="false"/>
    <row r="75793" customFormat="false" ht="15" hidden="false" customHeight="false" outlineLevel="0" collapsed="false"/>
    <row r="75794" customFormat="false" ht="15" hidden="false" customHeight="false" outlineLevel="0" collapsed="false"/>
    <row r="75795" customFormat="false" ht="15" hidden="false" customHeight="false" outlineLevel="0" collapsed="false"/>
    <row r="75796" customFormat="false" ht="15" hidden="false" customHeight="false" outlineLevel="0" collapsed="false"/>
    <row r="75797" customFormat="false" ht="15" hidden="false" customHeight="false" outlineLevel="0" collapsed="false"/>
    <row r="75798" customFormat="false" ht="15" hidden="false" customHeight="false" outlineLevel="0" collapsed="false"/>
    <row r="75799" customFormat="false" ht="15" hidden="false" customHeight="false" outlineLevel="0" collapsed="false"/>
    <row r="75800" customFormat="false" ht="15" hidden="false" customHeight="false" outlineLevel="0" collapsed="false"/>
    <row r="75801" customFormat="false" ht="15" hidden="false" customHeight="false" outlineLevel="0" collapsed="false"/>
    <row r="75802" customFormat="false" ht="15" hidden="false" customHeight="false" outlineLevel="0" collapsed="false"/>
    <row r="75803" customFormat="false" ht="15" hidden="false" customHeight="false" outlineLevel="0" collapsed="false"/>
    <row r="75804" customFormat="false" ht="15" hidden="false" customHeight="false" outlineLevel="0" collapsed="false"/>
    <row r="75805" customFormat="false" ht="15" hidden="false" customHeight="false" outlineLevel="0" collapsed="false"/>
    <row r="75806" customFormat="false" ht="15" hidden="false" customHeight="false" outlineLevel="0" collapsed="false"/>
    <row r="75807" customFormat="false" ht="15" hidden="false" customHeight="false" outlineLevel="0" collapsed="false"/>
    <row r="75808" customFormat="false" ht="15" hidden="false" customHeight="false" outlineLevel="0" collapsed="false"/>
    <row r="75809" customFormat="false" ht="15" hidden="false" customHeight="false" outlineLevel="0" collapsed="false"/>
    <row r="75810" customFormat="false" ht="15" hidden="false" customHeight="false" outlineLevel="0" collapsed="false"/>
    <row r="75811" customFormat="false" ht="15" hidden="false" customHeight="false" outlineLevel="0" collapsed="false"/>
    <row r="75812" customFormat="false" ht="15" hidden="false" customHeight="false" outlineLevel="0" collapsed="false"/>
    <row r="75813" customFormat="false" ht="15" hidden="false" customHeight="false" outlineLevel="0" collapsed="false"/>
    <row r="75814" customFormat="false" ht="15" hidden="false" customHeight="false" outlineLevel="0" collapsed="false"/>
    <row r="75815" customFormat="false" ht="15" hidden="false" customHeight="false" outlineLevel="0" collapsed="false"/>
    <row r="75816" customFormat="false" ht="15" hidden="false" customHeight="false" outlineLevel="0" collapsed="false"/>
    <row r="75817" customFormat="false" ht="15" hidden="false" customHeight="false" outlineLevel="0" collapsed="false"/>
    <row r="75818" customFormat="false" ht="15" hidden="false" customHeight="false" outlineLevel="0" collapsed="false"/>
    <row r="75819" customFormat="false" ht="15" hidden="false" customHeight="false" outlineLevel="0" collapsed="false"/>
    <row r="75820" customFormat="false" ht="15" hidden="false" customHeight="false" outlineLevel="0" collapsed="false"/>
    <row r="75821" customFormat="false" ht="15" hidden="false" customHeight="false" outlineLevel="0" collapsed="false"/>
    <row r="75822" customFormat="false" ht="15" hidden="false" customHeight="false" outlineLevel="0" collapsed="false"/>
    <row r="75823" customFormat="false" ht="15" hidden="false" customHeight="false" outlineLevel="0" collapsed="false"/>
    <row r="75824" customFormat="false" ht="15" hidden="false" customHeight="false" outlineLevel="0" collapsed="false"/>
    <row r="75825" customFormat="false" ht="15" hidden="false" customHeight="false" outlineLevel="0" collapsed="false"/>
    <row r="75826" customFormat="false" ht="15" hidden="false" customHeight="false" outlineLevel="0" collapsed="false"/>
    <row r="75827" customFormat="false" ht="15" hidden="false" customHeight="false" outlineLevel="0" collapsed="false"/>
    <row r="75828" customFormat="false" ht="15" hidden="false" customHeight="false" outlineLevel="0" collapsed="false"/>
    <row r="75829" customFormat="false" ht="15" hidden="false" customHeight="false" outlineLevel="0" collapsed="false"/>
    <row r="75830" customFormat="false" ht="15" hidden="false" customHeight="false" outlineLevel="0" collapsed="false"/>
    <row r="75831" customFormat="false" ht="15" hidden="false" customHeight="false" outlineLevel="0" collapsed="false"/>
    <row r="75832" customFormat="false" ht="15" hidden="false" customHeight="false" outlineLevel="0" collapsed="false"/>
    <row r="75833" customFormat="false" ht="15" hidden="false" customHeight="false" outlineLevel="0" collapsed="false"/>
    <row r="75834" customFormat="false" ht="15" hidden="false" customHeight="false" outlineLevel="0" collapsed="false"/>
    <row r="75835" customFormat="false" ht="15" hidden="false" customHeight="false" outlineLevel="0" collapsed="false"/>
    <row r="75836" customFormat="false" ht="15" hidden="false" customHeight="false" outlineLevel="0" collapsed="false"/>
    <row r="75837" customFormat="false" ht="15" hidden="false" customHeight="false" outlineLevel="0" collapsed="false"/>
    <row r="75838" customFormat="false" ht="15" hidden="false" customHeight="false" outlineLevel="0" collapsed="false"/>
    <row r="75839" customFormat="false" ht="15" hidden="false" customHeight="false" outlineLevel="0" collapsed="false"/>
    <row r="75840" customFormat="false" ht="15" hidden="false" customHeight="false" outlineLevel="0" collapsed="false"/>
    <row r="75841" customFormat="false" ht="15" hidden="false" customHeight="false" outlineLevel="0" collapsed="false"/>
    <row r="75842" customFormat="false" ht="15" hidden="false" customHeight="false" outlineLevel="0" collapsed="false"/>
    <row r="75843" customFormat="false" ht="15" hidden="false" customHeight="false" outlineLevel="0" collapsed="false"/>
    <row r="75844" customFormat="false" ht="15" hidden="false" customHeight="false" outlineLevel="0" collapsed="false"/>
    <row r="75845" customFormat="false" ht="15" hidden="false" customHeight="false" outlineLevel="0" collapsed="false"/>
    <row r="75846" customFormat="false" ht="15" hidden="false" customHeight="false" outlineLevel="0" collapsed="false"/>
    <row r="75847" customFormat="false" ht="15" hidden="false" customHeight="false" outlineLevel="0" collapsed="false"/>
    <row r="75848" customFormat="false" ht="15" hidden="false" customHeight="false" outlineLevel="0" collapsed="false"/>
    <row r="75849" customFormat="false" ht="15" hidden="false" customHeight="false" outlineLevel="0" collapsed="false"/>
    <row r="75850" customFormat="false" ht="15" hidden="false" customHeight="false" outlineLevel="0" collapsed="false"/>
    <row r="75851" customFormat="false" ht="15" hidden="false" customHeight="false" outlineLevel="0" collapsed="false"/>
    <row r="75852" customFormat="false" ht="15" hidden="false" customHeight="false" outlineLevel="0" collapsed="false"/>
    <row r="75853" customFormat="false" ht="15" hidden="false" customHeight="false" outlineLevel="0" collapsed="false"/>
    <row r="75854" customFormat="false" ht="15" hidden="false" customHeight="false" outlineLevel="0" collapsed="false"/>
    <row r="75855" customFormat="false" ht="15" hidden="false" customHeight="false" outlineLevel="0" collapsed="false"/>
    <row r="75856" customFormat="false" ht="15" hidden="false" customHeight="false" outlineLevel="0" collapsed="false"/>
    <row r="75857" customFormat="false" ht="15" hidden="false" customHeight="false" outlineLevel="0" collapsed="false"/>
    <row r="75858" customFormat="false" ht="15" hidden="false" customHeight="false" outlineLevel="0" collapsed="false"/>
    <row r="75859" customFormat="false" ht="15" hidden="false" customHeight="false" outlineLevel="0" collapsed="false"/>
    <row r="75860" customFormat="false" ht="15" hidden="false" customHeight="false" outlineLevel="0" collapsed="false"/>
    <row r="75861" customFormat="false" ht="15" hidden="false" customHeight="false" outlineLevel="0" collapsed="false"/>
    <row r="75862" customFormat="false" ht="15" hidden="false" customHeight="false" outlineLevel="0" collapsed="false"/>
    <row r="75863" customFormat="false" ht="15" hidden="false" customHeight="false" outlineLevel="0" collapsed="false"/>
    <row r="75864" customFormat="false" ht="15" hidden="false" customHeight="false" outlineLevel="0" collapsed="false"/>
    <row r="75865" customFormat="false" ht="15" hidden="false" customHeight="false" outlineLevel="0" collapsed="false"/>
    <row r="75866" customFormat="false" ht="15" hidden="false" customHeight="false" outlineLevel="0" collapsed="false"/>
    <row r="75867" customFormat="false" ht="15" hidden="false" customHeight="false" outlineLevel="0" collapsed="false"/>
    <row r="75868" customFormat="false" ht="15" hidden="false" customHeight="false" outlineLevel="0" collapsed="false"/>
    <row r="75869" customFormat="false" ht="15" hidden="false" customHeight="false" outlineLevel="0" collapsed="false"/>
    <row r="75870" customFormat="false" ht="15" hidden="false" customHeight="false" outlineLevel="0" collapsed="false"/>
    <row r="75871" customFormat="false" ht="15" hidden="false" customHeight="false" outlineLevel="0" collapsed="false"/>
    <row r="75872" customFormat="false" ht="15" hidden="false" customHeight="false" outlineLevel="0" collapsed="false"/>
    <row r="75873" customFormat="false" ht="15" hidden="false" customHeight="false" outlineLevel="0" collapsed="false"/>
    <row r="75874" customFormat="false" ht="15" hidden="false" customHeight="false" outlineLevel="0" collapsed="false"/>
    <row r="75875" customFormat="false" ht="15" hidden="false" customHeight="false" outlineLevel="0" collapsed="false"/>
    <row r="75876" customFormat="false" ht="15" hidden="false" customHeight="false" outlineLevel="0" collapsed="false"/>
    <row r="75877" customFormat="false" ht="15" hidden="false" customHeight="false" outlineLevel="0" collapsed="false"/>
    <row r="75878" customFormat="false" ht="15" hidden="false" customHeight="false" outlineLevel="0" collapsed="false"/>
    <row r="75879" customFormat="false" ht="15" hidden="false" customHeight="false" outlineLevel="0" collapsed="false"/>
    <row r="75880" customFormat="false" ht="15" hidden="false" customHeight="false" outlineLevel="0" collapsed="false"/>
    <row r="75881" customFormat="false" ht="15" hidden="false" customHeight="false" outlineLevel="0" collapsed="false"/>
    <row r="75882" customFormat="false" ht="15" hidden="false" customHeight="false" outlineLevel="0" collapsed="false"/>
    <row r="75883" customFormat="false" ht="15" hidden="false" customHeight="false" outlineLevel="0" collapsed="false"/>
    <row r="75884" customFormat="false" ht="15" hidden="false" customHeight="false" outlineLevel="0" collapsed="false"/>
    <row r="75885" customFormat="false" ht="15" hidden="false" customHeight="false" outlineLevel="0" collapsed="false"/>
    <row r="75886" customFormat="false" ht="15" hidden="false" customHeight="false" outlineLevel="0" collapsed="false"/>
    <row r="75887" customFormat="false" ht="15" hidden="false" customHeight="false" outlineLevel="0" collapsed="false"/>
    <row r="75888" customFormat="false" ht="15" hidden="false" customHeight="false" outlineLevel="0" collapsed="false"/>
    <row r="75889" customFormat="false" ht="15" hidden="false" customHeight="false" outlineLevel="0" collapsed="false"/>
    <row r="75890" customFormat="false" ht="15" hidden="false" customHeight="false" outlineLevel="0" collapsed="false"/>
    <row r="75891" customFormat="false" ht="15" hidden="false" customHeight="false" outlineLevel="0" collapsed="false"/>
    <row r="75892" customFormat="false" ht="15" hidden="false" customHeight="false" outlineLevel="0" collapsed="false"/>
    <row r="75893" customFormat="false" ht="15" hidden="false" customHeight="false" outlineLevel="0" collapsed="false"/>
    <row r="75894" customFormat="false" ht="15" hidden="false" customHeight="false" outlineLevel="0" collapsed="false"/>
    <row r="75895" customFormat="false" ht="15" hidden="false" customHeight="false" outlineLevel="0" collapsed="false"/>
    <row r="75896" customFormat="false" ht="15" hidden="false" customHeight="false" outlineLevel="0" collapsed="false"/>
    <row r="75897" customFormat="false" ht="15" hidden="false" customHeight="false" outlineLevel="0" collapsed="false"/>
    <row r="75898" customFormat="false" ht="15" hidden="false" customHeight="false" outlineLevel="0" collapsed="false"/>
    <row r="75899" customFormat="false" ht="15" hidden="false" customHeight="false" outlineLevel="0" collapsed="false"/>
    <row r="75900" customFormat="false" ht="15" hidden="false" customHeight="false" outlineLevel="0" collapsed="false"/>
    <row r="75901" customFormat="false" ht="15" hidden="false" customHeight="false" outlineLevel="0" collapsed="false"/>
    <row r="75902" customFormat="false" ht="15" hidden="false" customHeight="false" outlineLevel="0" collapsed="false"/>
    <row r="75903" customFormat="false" ht="15" hidden="false" customHeight="false" outlineLevel="0" collapsed="false"/>
    <row r="75904" customFormat="false" ht="15" hidden="false" customHeight="false" outlineLevel="0" collapsed="false"/>
    <row r="75905" customFormat="false" ht="15" hidden="false" customHeight="false" outlineLevel="0" collapsed="false"/>
    <row r="75906" customFormat="false" ht="15" hidden="false" customHeight="false" outlineLevel="0" collapsed="false"/>
    <row r="75907" customFormat="false" ht="15" hidden="false" customHeight="false" outlineLevel="0" collapsed="false"/>
    <row r="75908" customFormat="false" ht="15" hidden="false" customHeight="false" outlineLevel="0" collapsed="false"/>
    <row r="75909" customFormat="false" ht="15" hidden="false" customHeight="false" outlineLevel="0" collapsed="false"/>
    <row r="75910" customFormat="false" ht="15" hidden="false" customHeight="false" outlineLevel="0" collapsed="false"/>
    <row r="75911" customFormat="false" ht="15" hidden="false" customHeight="false" outlineLevel="0" collapsed="false"/>
    <row r="75912" customFormat="false" ht="15" hidden="false" customHeight="false" outlineLevel="0" collapsed="false"/>
    <row r="75913" customFormat="false" ht="15" hidden="false" customHeight="false" outlineLevel="0" collapsed="false"/>
    <row r="75914" customFormat="false" ht="15" hidden="false" customHeight="false" outlineLevel="0" collapsed="false"/>
    <row r="75915" customFormat="false" ht="15" hidden="false" customHeight="false" outlineLevel="0" collapsed="false"/>
    <row r="75916" customFormat="false" ht="15" hidden="false" customHeight="false" outlineLevel="0" collapsed="false"/>
    <row r="75917" customFormat="false" ht="15" hidden="false" customHeight="false" outlineLevel="0" collapsed="false"/>
    <row r="75918" customFormat="false" ht="15" hidden="false" customHeight="false" outlineLevel="0" collapsed="false"/>
    <row r="75919" customFormat="false" ht="15" hidden="false" customHeight="false" outlineLevel="0" collapsed="false"/>
    <row r="75920" customFormat="false" ht="15" hidden="false" customHeight="false" outlineLevel="0" collapsed="false"/>
    <row r="75921" customFormat="false" ht="15" hidden="false" customHeight="false" outlineLevel="0" collapsed="false"/>
    <row r="75922" customFormat="false" ht="15" hidden="false" customHeight="false" outlineLevel="0" collapsed="false"/>
    <row r="75923" customFormat="false" ht="15" hidden="false" customHeight="false" outlineLevel="0" collapsed="false"/>
    <row r="75924" customFormat="false" ht="15" hidden="false" customHeight="false" outlineLevel="0" collapsed="false"/>
    <row r="75925" customFormat="false" ht="15" hidden="false" customHeight="false" outlineLevel="0" collapsed="false"/>
    <row r="75926" customFormat="false" ht="15" hidden="false" customHeight="false" outlineLevel="0" collapsed="false"/>
    <row r="75927" customFormat="false" ht="15" hidden="false" customHeight="false" outlineLevel="0" collapsed="false"/>
    <row r="75928" customFormat="false" ht="15" hidden="false" customHeight="false" outlineLevel="0" collapsed="false"/>
    <row r="75929" customFormat="false" ht="15" hidden="false" customHeight="false" outlineLevel="0" collapsed="false"/>
    <row r="75930" customFormat="false" ht="15" hidden="false" customHeight="false" outlineLevel="0" collapsed="false"/>
    <row r="75931" customFormat="false" ht="15" hidden="false" customHeight="false" outlineLevel="0" collapsed="false"/>
    <row r="75932" customFormat="false" ht="15" hidden="false" customHeight="false" outlineLevel="0" collapsed="false"/>
    <row r="75933" customFormat="false" ht="15" hidden="false" customHeight="false" outlineLevel="0" collapsed="false"/>
    <row r="75934" customFormat="false" ht="15" hidden="false" customHeight="false" outlineLevel="0" collapsed="false"/>
    <row r="75935" customFormat="false" ht="15" hidden="false" customHeight="false" outlineLevel="0" collapsed="false"/>
    <row r="75936" customFormat="false" ht="15" hidden="false" customHeight="false" outlineLevel="0" collapsed="false"/>
    <row r="75937" customFormat="false" ht="15" hidden="false" customHeight="false" outlineLevel="0" collapsed="false"/>
    <row r="75938" customFormat="false" ht="15" hidden="false" customHeight="false" outlineLevel="0" collapsed="false"/>
    <row r="75939" customFormat="false" ht="15" hidden="false" customHeight="false" outlineLevel="0" collapsed="false"/>
    <row r="75940" customFormat="false" ht="15" hidden="false" customHeight="false" outlineLevel="0" collapsed="false"/>
    <row r="75941" customFormat="false" ht="15" hidden="false" customHeight="false" outlineLevel="0" collapsed="false"/>
    <row r="75942" customFormat="false" ht="15" hidden="false" customHeight="false" outlineLevel="0" collapsed="false"/>
    <row r="75943" customFormat="false" ht="15" hidden="false" customHeight="false" outlineLevel="0" collapsed="false"/>
    <row r="75944" customFormat="false" ht="15" hidden="false" customHeight="false" outlineLevel="0" collapsed="false"/>
    <row r="75945" customFormat="false" ht="15" hidden="false" customHeight="false" outlineLevel="0" collapsed="false"/>
    <row r="75946" customFormat="false" ht="15" hidden="false" customHeight="false" outlineLevel="0" collapsed="false"/>
    <row r="75947" customFormat="false" ht="15" hidden="false" customHeight="false" outlineLevel="0" collapsed="false"/>
    <row r="75948" customFormat="false" ht="15" hidden="false" customHeight="false" outlineLevel="0" collapsed="false"/>
    <row r="75949" customFormat="false" ht="15" hidden="false" customHeight="false" outlineLevel="0" collapsed="false"/>
    <row r="75950" customFormat="false" ht="15" hidden="false" customHeight="false" outlineLevel="0" collapsed="false"/>
    <row r="75951" customFormat="false" ht="15" hidden="false" customHeight="false" outlineLevel="0" collapsed="false"/>
    <row r="75952" customFormat="false" ht="15" hidden="false" customHeight="false" outlineLevel="0" collapsed="false"/>
    <row r="75953" customFormat="false" ht="15" hidden="false" customHeight="false" outlineLevel="0" collapsed="false"/>
    <row r="75954" customFormat="false" ht="15" hidden="false" customHeight="false" outlineLevel="0" collapsed="false"/>
    <row r="75955" customFormat="false" ht="15" hidden="false" customHeight="false" outlineLevel="0" collapsed="false"/>
    <row r="75956" customFormat="false" ht="15" hidden="false" customHeight="false" outlineLevel="0" collapsed="false"/>
    <row r="75957" customFormat="false" ht="15" hidden="false" customHeight="false" outlineLevel="0" collapsed="false"/>
    <row r="75958" customFormat="false" ht="15" hidden="false" customHeight="false" outlineLevel="0" collapsed="false"/>
    <row r="75959" customFormat="false" ht="15" hidden="false" customHeight="false" outlineLevel="0" collapsed="false"/>
    <row r="75960" customFormat="false" ht="15" hidden="false" customHeight="false" outlineLevel="0" collapsed="false"/>
    <row r="75961" customFormat="false" ht="15" hidden="false" customHeight="false" outlineLevel="0" collapsed="false"/>
    <row r="75962" customFormat="false" ht="15" hidden="false" customHeight="false" outlineLevel="0" collapsed="false"/>
    <row r="75963" customFormat="false" ht="15" hidden="false" customHeight="false" outlineLevel="0" collapsed="false"/>
    <row r="75964" customFormat="false" ht="15" hidden="false" customHeight="false" outlineLevel="0" collapsed="false"/>
    <row r="75965" customFormat="false" ht="15" hidden="false" customHeight="false" outlineLevel="0" collapsed="false"/>
    <row r="75966" customFormat="false" ht="15" hidden="false" customHeight="false" outlineLevel="0" collapsed="false"/>
    <row r="75967" customFormat="false" ht="15" hidden="false" customHeight="false" outlineLevel="0" collapsed="false"/>
    <row r="75968" customFormat="false" ht="15" hidden="false" customHeight="false" outlineLevel="0" collapsed="false"/>
    <row r="75969" customFormat="false" ht="15" hidden="false" customHeight="false" outlineLevel="0" collapsed="false"/>
    <row r="75970" customFormat="false" ht="15" hidden="false" customHeight="false" outlineLevel="0" collapsed="false"/>
    <row r="75971" customFormat="false" ht="15" hidden="false" customHeight="false" outlineLevel="0" collapsed="false"/>
    <row r="75972" customFormat="false" ht="15" hidden="false" customHeight="false" outlineLevel="0" collapsed="false"/>
    <row r="75973" customFormat="false" ht="15" hidden="false" customHeight="false" outlineLevel="0" collapsed="false"/>
    <row r="75974" customFormat="false" ht="15" hidden="false" customHeight="false" outlineLevel="0" collapsed="false"/>
    <row r="75975" customFormat="false" ht="15" hidden="false" customHeight="false" outlineLevel="0" collapsed="false"/>
    <row r="75976" customFormat="false" ht="15" hidden="false" customHeight="false" outlineLevel="0" collapsed="false"/>
    <row r="75977" customFormat="false" ht="15" hidden="false" customHeight="false" outlineLevel="0" collapsed="false"/>
    <row r="75978" customFormat="false" ht="15" hidden="false" customHeight="false" outlineLevel="0" collapsed="false"/>
    <row r="75979" customFormat="false" ht="15" hidden="false" customHeight="false" outlineLevel="0" collapsed="false"/>
    <row r="75980" customFormat="false" ht="15" hidden="false" customHeight="false" outlineLevel="0" collapsed="false"/>
    <row r="75981" customFormat="false" ht="15" hidden="false" customHeight="false" outlineLevel="0" collapsed="false"/>
    <row r="75982" customFormat="false" ht="15" hidden="false" customHeight="false" outlineLevel="0" collapsed="false"/>
    <row r="75983" customFormat="false" ht="15" hidden="false" customHeight="false" outlineLevel="0" collapsed="false"/>
    <row r="75984" customFormat="false" ht="15" hidden="false" customHeight="false" outlineLevel="0" collapsed="false"/>
    <row r="75985" customFormat="false" ht="15" hidden="false" customHeight="false" outlineLevel="0" collapsed="false"/>
    <row r="75986" customFormat="false" ht="15" hidden="false" customHeight="false" outlineLevel="0" collapsed="false"/>
    <row r="75987" customFormat="false" ht="15" hidden="false" customHeight="false" outlineLevel="0" collapsed="false"/>
    <row r="75988" customFormat="false" ht="15" hidden="false" customHeight="false" outlineLevel="0" collapsed="false"/>
    <row r="75989" customFormat="false" ht="15" hidden="false" customHeight="false" outlineLevel="0" collapsed="false"/>
    <row r="75990" customFormat="false" ht="15" hidden="false" customHeight="false" outlineLevel="0" collapsed="false"/>
    <row r="75991" customFormat="false" ht="15" hidden="false" customHeight="false" outlineLevel="0" collapsed="false"/>
    <row r="75992" customFormat="false" ht="15" hidden="false" customHeight="false" outlineLevel="0" collapsed="false"/>
    <row r="75993" customFormat="false" ht="15" hidden="false" customHeight="false" outlineLevel="0" collapsed="false"/>
    <row r="75994" customFormat="false" ht="15" hidden="false" customHeight="false" outlineLevel="0" collapsed="false"/>
    <row r="75995" customFormat="false" ht="15" hidden="false" customHeight="false" outlineLevel="0" collapsed="false"/>
    <row r="75996" customFormat="false" ht="15" hidden="false" customHeight="false" outlineLevel="0" collapsed="false"/>
    <row r="75997" customFormat="false" ht="15" hidden="false" customHeight="false" outlineLevel="0" collapsed="false"/>
    <row r="75998" customFormat="false" ht="15" hidden="false" customHeight="false" outlineLevel="0" collapsed="false"/>
    <row r="75999" customFormat="false" ht="15" hidden="false" customHeight="false" outlineLevel="0" collapsed="false"/>
    <row r="76000" customFormat="false" ht="15" hidden="false" customHeight="false" outlineLevel="0" collapsed="false"/>
    <row r="76001" customFormat="false" ht="15" hidden="false" customHeight="false" outlineLevel="0" collapsed="false"/>
    <row r="76002" customFormat="false" ht="15" hidden="false" customHeight="false" outlineLevel="0" collapsed="false"/>
    <row r="76003" customFormat="false" ht="15" hidden="false" customHeight="false" outlineLevel="0" collapsed="false"/>
    <row r="76004" customFormat="false" ht="15" hidden="false" customHeight="false" outlineLevel="0" collapsed="false"/>
    <row r="76005" customFormat="false" ht="15" hidden="false" customHeight="false" outlineLevel="0" collapsed="false"/>
    <row r="76006" customFormat="false" ht="15" hidden="false" customHeight="false" outlineLevel="0" collapsed="false"/>
    <row r="76007" customFormat="false" ht="15" hidden="false" customHeight="false" outlineLevel="0" collapsed="false"/>
    <row r="76008" customFormat="false" ht="15" hidden="false" customHeight="false" outlineLevel="0" collapsed="false"/>
    <row r="76009" customFormat="false" ht="15" hidden="false" customHeight="false" outlineLevel="0" collapsed="false"/>
    <row r="76010" customFormat="false" ht="15" hidden="false" customHeight="false" outlineLevel="0" collapsed="false"/>
    <row r="76011" customFormat="false" ht="15" hidden="false" customHeight="false" outlineLevel="0" collapsed="false"/>
    <row r="76012" customFormat="false" ht="15" hidden="false" customHeight="false" outlineLevel="0" collapsed="false"/>
    <row r="76013" customFormat="false" ht="15" hidden="false" customHeight="false" outlineLevel="0" collapsed="false"/>
    <row r="76014" customFormat="false" ht="15" hidden="false" customHeight="false" outlineLevel="0" collapsed="false"/>
    <row r="76015" customFormat="false" ht="15" hidden="false" customHeight="false" outlineLevel="0" collapsed="false"/>
    <row r="76016" customFormat="false" ht="15" hidden="false" customHeight="false" outlineLevel="0" collapsed="false"/>
    <row r="76017" customFormat="false" ht="15" hidden="false" customHeight="false" outlineLevel="0" collapsed="false"/>
    <row r="76018" customFormat="false" ht="15" hidden="false" customHeight="false" outlineLevel="0" collapsed="false"/>
    <row r="76019" customFormat="false" ht="15" hidden="false" customHeight="false" outlineLevel="0" collapsed="false"/>
    <row r="76020" customFormat="false" ht="15" hidden="false" customHeight="false" outlineLevel="0" collapsed="false"/>
    <row r="76021" customFormat="false" ht="15" hidden="false" customHeight="false" outlineLevel="0" collapsed="false"/>
    <row r="76022" customFormat="false" ht="15" hidden="false" customHeight="false" outlineLevel="0" collapsed="false"/>
    <row r="76023" customFormat="false" ht="15" hidden="false" customHeight="false" outlineLevel="0" collapsed="false"/>
    <row r="76024" customFormat="false" ht="15" hidden="false" customHeight="false" outlineLevel="0" collapsed="false"/>
    <row r="76025" customFormat="false" ht="15" hidden="false" customHeight="false" outlineLevel="0" collapsed="false"/>
    <row r="76026" customFormat="false" ht="15" hidden="false" customHeight="false" outlineLevel="0" collapsed="false"/>
    <row r="76027" customFormat="false" ht="15" hidden="false" customHeight="false" outlineLevel="0" collapsed="false"/>
    <row r="76028" customFormat="false" ht="15" hidden="false" customHeight="false" outlineLevel="0" collapsed="false"/>
    <row r="76029" customFormat="false" ht="15" hidden="false" customHeight="false" outlineLevel="0" collapsed="false"/>
    <row r="76030" customFormat="false" ht="15" hidden="false" customHeight="false" outlineLevel="0" collapsed="false"/>
    <row r="76031" customFormat="false" ht="15" hidden="false" customHeight="false" outlineLevel="0" collapsed="false"/>
    <row r="76032" customFormat="false" ht="15" hidden="false" customHeight="false" outlineLevel="0" collapsed="false"/>
    <row r="76033" customFormat="false" ht="15" hidden="false" customHeight="false" outlineLevel="0" collapsed="false"/>
    <row r="76034" customFormat="false" ht="15" hidden="false" customHeight="false" outlineLevel="0" collapsed="false"/>
    <row r="76035" customFormat="false" ht="15" hidden="false" customHeight="false" outlineLevel="0" collapsed="false"/>
    <row r="76036" customFormat="false" ht="15" hidden="false" customHeight="false" outlineLevel="0" collapsed="false"/>
    <row r="76037" customFormat="false" ht="15" hidden="false" customHeight="false" outlineLevel="0" collapsed="false"/>
    <row r="76038" customFormat="false" ht="15" hidden="false" customHeight="false" outlineLevel="0" collapsed="false"/>
    <row r="76039" customFormat="false" ht="15" hidden="false" customHeight="false" outlineLevel="0" collapsed="false"/>
    <row r="76040" customFormat="false" ht="15" hidden="false" customHeight="false" outlineLevel="0" collapsed="false"/>
    <row r="76041" customFormat="false" ht="15" hidden="false" customHeight="false" outlineLevel="0" collapsed="false"/>
    <row r="76042" customFormat="false" ht="15" hidden="false" customHeight="false" outlineLevel="0" collapsed="false"/>
    <row r="76043" customFormat="false" ht="15" hidden="false" customHeight="false" outlineLevel="0" collapsed="false"/>
    <row r="76044" customFormat="false" ht="15" hidden="false" customHeight="false" outlineLevel="0" collapsed="false"/>
    <row r="76045" customFormat="false" ht="15" hidden="false" customHeight="false" outlineLevel="0" collapsed="false"/>
    <row r="76046" customFormat="false" ht="15" hidden="false" customHeight="false" outlineLevel="0" collapsed="false"/>
    <row r="76047" customFormat="false" ht="15" hidden="false" customHeight="false" outlineLevel="0" collapsed="false"/>
    <row r="76048" customFormat="false" ht="15" hidden="false" customHeight="false" outlineLevel="0" collapsed="false"/>
    <row r="76049" customFormat="false" ht="15" hidden="false" customHeight="false" outlineLevel="0" collapsed="false"/>
    <row r="76050" customFormat="false" ht="15" hidden="false" customHeight="false" outlineLevel="0" collapsed="false"/>
    <row r="76051" customFormat="false" ht="15" hidden="false" customHeight="false" outlineLevel="0" collapsed="false"/>
    <row r="76052" customFormat="false" ht="15" hidden="false" customHeight="false" outlineLevel="0" collapsed="false"/>
    <row r="76053" customFormat="false" ht="15" hidden="false" customHeight="false" outlineLevel="0" collapsed="false"/>
    <row r="76054" customFormat="false" ht="15" hidden="false" customHeight="false" outlineLevel="0" collapsed="false"/>
    <row r="76055" customFormat="false" ht="15" hidden="false" customHeight="false" outlineLevel="0" collapsed="false"/>
    <row r="76056" customFormat="false" ht="15" hidden="false" customHeight="false" outlineLevel="0" collapsed="false"/>
    <row r="76057" customFormat="false" ht="15" hidden="false" customHeight="false" outlineLevel="0" collapsed="false"/>
    <row r="76058" customFormat="false" ht="15" hidden="false" customHeight="false" outlineLevel="0" collapsed="false"/>
    <row r="76059" customFormat="false" ht="15" hidden="false" customHeight="false" outlineLevel="0" collapsed="false"/>
    <row r="76060" customFormat="false" ht="15" hidden="false" customHeight="false" outlineLevel="0" collapsed="false"/>
    <row r="76061" customFormat="false" ht="15" hidden="false" customHeight="false" outlineLevel="0" collapsed="false"/>
    <row r="76062" customFormat="false" ht="15" hidden="false" customHeight="false" outlineLevel="0" collapsed="false"/>
    <row r="76063" customFormat="false" ht="15" hidden="false" customHeight="false" outlineLevel="0" collapsed="false"/>
    <row r="76064" customFormat="false" ht="15" hidden="false" customHeight="false" outlineLevel="0" collapsed="false"/>
    <row r="76065" customFormat="false" ht="15" hidden="false" customHeight="false" outlineLevel="0" collapsed="false"/>
    <row r="76066" customFormat="false" ht="15" hidden="false" customHeight="false" outlineLevel="0" collapsed="false"/>
    <row r="76067" customFormat="false" ht="15" hidden="false" customHeight="false" outlineLevel="0" collapsed="false"/>
    <row r="76068" customFormat="false" ht="15" hidden="false" customHeight="false" outlineLevel="0" collapsed="false"/>
    <row r="76069" customFormat="false" ht="15" hidden="false" customHeight="false" outlineLevel="0" collapsed="false"/>
    <row r="76070" customFormat="false" ht="15" hidden="false" customHeight="false" outlineLevel="0" collapsed="false"/>
    <row r="76071" customFormat="false" ht="15" hidden="false" customHeight="false" outlineLevel="0" collapsed="false"/>
    <row r="76072" customFormat="false" ht="15" hidden="false" customHeight="false" outlineLevel="0" collapsed="false"/>
    <row r="76073" customFormat="false" ht="15" hidden="false" customHeight="false" outlineLevel="0" collapsed="false"/>
    <row r="76074" customFormat="false" ht="15" hidden="false" customHeight="false" outlineLevel="0" collapsed="false"/>
    <row r="76075" customFormat="false" ht="15" hidden="false" customHeight="false" outlineLevel="0" collapsed="false"/>
    <row r="76076" customFormat="false" ht="15" hidden="false" customHeight="false" outlineLevel="0" collapsed="false"/>
    <row r="76077" customFormat="false" ht="15" hidden="false" customHeight="false" outlineLevel="0" collapsed="false"/>
    <row r="76078" customFormat="false" ht="15" hidden="false" customHeight="false" outlineLevel="0" collapsed="false"/>
    <row r="76079" customFormat="false" ht="15" hidden="false" customHeight="false" outlineLevel="0" collapsed="false"/>
    <row r="76080" customFormat="false" ht="15" hidden="false" customHeight="false" outlineLevel="0" collapsed="false"/>
    <row r="76081" customFormat="false" ht="15" hidden="false" customHeight="false" outlineLevel="0" collapsed="false"/>
    <row r="76082" customFormat="false" ht="15" hidden="false" customHeight="false" outlineLevel="0" collapsed="false"/>
    <row r="76083" customFormat="false" ht="15" hidden="false" customHeight="false" outlineLevel="0" collapsed="false"/>
    <row r="76084" customFormat="false" ht="15" hidden="false" customHeight="false" outlineLevel="0" collapsed="false"/>
    <row r="76085" customFormat="false" ht="15" hidden="false" customHeight="false" outlineLevel="0" collapsed="false"/>
    <row r="76086" customFormat="false" ht="15" hidden="false" customHeight="false" outlineLevel="0" collapsed="false"/>
    <row r="76087" customFormat="false" ht="15" hidden="false" customHeight="false" outlineLevel="0" collapsed="false"/>
    <row r="76088" customFormat="false" ht="15" hidden="false" customHeight="false" outlineLevel="0" collapsed="false"/>
    <row r="76089" customFormat="false" ht="15" hidden="false" customHeight="false" outlineLevel="0" collapsed="false"/>
    <row r="76090" customFormat="false" ht="15" hidden="false" customHeight="false" outlineLevel="0" collapsed="false"/>
    <row r="76091" customFormat="false" ht="15" hidden="false" customHeight="false" outlineLevel="0" collapsed="false"/>
    <row r="76092" customFormat="false" ht="15" hidden="false" customHeight="false" outlineLevel="0" collapsed="false"/>
    <row r="76093" customFormat="false" ht="15" hidden="false" customHeight="false" outlineLevel="0" collapsed="false"/>
    <row r="76094" customFormat="false" ht="15" hidden="false" customHeight="false" outlineLevel="0" collapsed="false"/>
    <row r="76095" customFormat="false" ht="15" hidden="false" customHeight="false" outlineLevel="0" collapsed="false"/>
    <row r="76096" customFormat="false" ht="15" hidden="false" customHeight="false" outlineLevel="0" collapsed="false"/>
    <row r="76097" customFormat="false" ht="15" hidden="false" customHeight="false" outlineLevel="0" collapsed="false"/>
    <row r="76098" customFormat="false" ht="15" hidden="false" customHeight="false" outlineLevel="0" collapsed="false"/>
    <row r="76099" customFormat="false" ht="15" hidden="false" customHeight="false" outlineLevel="0" collapsed="false"/>
    <row r="76100" customFormat="false" ht="15" hidden="false" customHeight="false" outlineLevel="0" collapsed="false"/>
    <row r="76101" customFormat="false" ht="15" hidden="false" customHeight="false" outlineLevel="0" collapsed="false"/>
    <row r="76102" customFormat="false" ht="15" hidden="false" customHeight="false" outlineLevel="0" collapsed="false"/>
    <row r="76103" customFormat="false" ht="15" hidden="false" customHeight="false" outlineLevel="0" collapsed="false"/>
    <row r="76104" customFormat="false" ht="15" hidden="false" customHeight="false" outlineLevel="0" collapsed="false"/>
    <row r="76105" customFormat="false" ht="15" hidden="false" customHeight="false" outlineLevel="0" collapsed="false"/>
    <row r="76106" customFormat="false" ht="15" hidden="false" customHeight="false" outlineLevel="0" collapsed="false"/>
    <row r="76107" customFormat="false" ht="15" hidden="false" customHeight="false" outlineLevel="0" collapsed="false"/>
    <row r="76108" customFormat="false" ht="15" hidden="false" customHeight="false" outlineLevel="0" collapsed="false"/>
    <row r="76109" customFormat="false" ht="15" hidden="false" customHeight="false" outlineLevel="0" collapsed="false"/>
    <row r="76110" customFormat="false" ht="15" hidden="false" customHeight="false" outlineLevel="0" collapsed="false"/>
    <row r="76111" customFormat="false" ht="15" hidden="false" customHeight="false" outlineLevel="0" collapsed="false"/>
    <row r="76112" customFormat="false" ht="15" hidden="false" customHeight="false" outlineLevel="0" collapsed="false"/>
    <row r="76113" customFormat="false" ht="15" hidden="false" customHeight="false" outlineLevel="0" collapsed="false"/>
    <row r="76114" customFormat="false" ht="15" hidden="false" customHeight="false" outlineLevel="0" collapsed="false"/>
    <row r="76115" customFormat="false" ht="15" hidden="false" customHeight="false" outlineLevel="0" collapsed="false"/>
    <row r="76116" customFormat="false" ht="15" hidden="false" customHeight="false" outlineLevel="0" collapsed="false"/>
    <row r="76117" customFormat="false" ht="15" hidden="false" customHeight="false" outlineLevel="0" collapsed="false"/>
    <row r="76118" customFormat="false" ht="15" hidden="false" customHeight="false" outlineLevel="0" collapsed="false"/>
    <row r="76119" customFormat="false" ht="15" hidden="false" customHeight="false" outlineLevel="0" collapsed="false"/>
    <row r="76120" customFormat="false" ht="15" hidden="false" customHeight="false" outlineLevel="0" collapsed="false"/>
    <row r="76121" customFormat="false" ht="15" hidden="false" customHeight="false" outlineLevel="0" collapsed="false"/>
    <row r="76122" customFormat="false" ht="15" hidden="false" customHeight="false" outlineLevel="0" collapsed="false"/>
    <row r="76123" customFormat="false" ht="15" hidden="false" customHeight="false" outlineLevel="0" collapsed="false"/>
    <row r="76124" customFormat="false" ht="15" hidden="false" customHeight="false" outlineLevel="0" collapsed="false"/>
    <row r="76125" customFormat="false" ht="15" hidden="false" customHeight="false" outlineLevel="0" collapsed="false"/>
    <row r="76126" customFormat="false" ht="15" hidden="false" customHeight="false" outlineLevel="0" collapsed="false"/>
    <row r="76127" customFormat="false" ht="15" hidden="false" customHeight="false" outlineLevel="0" collapsed="false"/>
    <row r="76128" customFormat="false" ht="15" hidden="false" customHeight="false" outlineLevel="0" collapsed="false"/>
    <row r="76129" customFormat="false" ht="15" hidden="false" customHeight="false" outlineLevel="0" collapsed="false"/>
    <row r="76130" customFormat="false" ht="15" hidden="false" customHeight="false" outlineLevel="0" collapsed="false"/>
    <row r="76131" customFormat="false" ht="15" hidden="false" customHeight="false" outlineLevel="0" collapsed="false"/>
    <row r="76132" customFormat="false" ht="15" hidden="false" customHeight="false" outlineLevel="0" collapsed="false"/>
    <row r="76133" customFormat="false" ht="15" hidden="false" customHeight="false" outlineLevel="0" collapsed="false"/>
    <row r="76134" customFormat="false" ht="15" hidden="false" customHeight="false" outlineLevel="0" collapsed="false"/>
    <row r="76135" customFormat="false" ht="15" hidden="false" customHeight="false" outlineLevel="0" collapsed="false"/>
    <row r="76136" customFormat="false" ht="15" hidden="false" customHeight="false" outlineLevel="0" collapsed="false"/>
    <row r="76137" customFormat="false" ht="15" hidden="false" customHeight="false" outlineLevel="0" collapsed="false"/>
    <row r="76138" customFormat="false" ht="15" hidden="false" customHeight="false" outlineLevel="0" collapsed="false"/>
    <row r="76139" customFormat="false" ht="15" hidden="false" customHeight="false" outlineLevel="0" collapsed="false"/>
    <row r="76140" customFormat="false" ht="15" hidden="false" customHeight="false" outlineLevel="0" collapsed="false"/>
    <row r="76141" customFormat="false" ht="15" hidden="false" customHeight="false" outlineLevel="0" collapsed="false"/>
    <row r="76142" customFormat="false" ht="15" hidden="false" customHeight="false" outlineLevel="0" collapsed="false"/>
    <row r="76143" customFormat="false" ht="15" hidden="false" customHeight="false" outlineLevel="0" collapsed="false"/>
    <row r="76144" customFormat="false" ht="15" hidden="false" customHeight="false" outlineLevel="0" collapsed="false"/>
    <row r="76145" customFormat="false" ht="15" hidden="false" customHeight="false" outlineLevel="0" collapsed="false"/>
    <row r="76146" customFormat="false" ht="15" hidden="false" customHeight="false" outlineLevel="0" collapsed="false"/>
    <row r="76147" customFormat="false" ht="15" hidden="false" customHeight="false" outlineLevel="0" collapsed="false"/>
    <row r="76148" customFormat="false" ht="15" hidden="false" customHeight="false" outlineLevel="0" collapsed="false"/>
    <row r="76149" customFormat="false" ht="15" hidden="false" customHeight="false" outlineLevel="0" collapsed="false"/>
    <row r="76150" customFormat="false" ht="15" hidden="false" customHeight="false" outlineLevel="0" collapsed="false"/>
    <row r="76151" customFormat="false" ht="15" hidden="false" customHeight="false" outlineLevel="0" collapsed="false"/>
    <row r="76152" customFormat="false" ht="15" hidden="false" customHeight="false" outlineLevel="0" collapsed="false"/>
    <row r="76153" customFormat="false" ht="15" hidden="false" customHeight="false" outlineLevel="0" collapsed="false"/>
    <row r="76154" customFormat="false" ht="15" hidden="false" customHeight="false" outlineLevel="0" collapsed="false"/>
    <row r="76155" customFormat="false" ht="15" hidden="false" customHeight="false" outlineLevel="0" collapsed="false"/>
    <row r="76156" customFormat="false" ht="15" hidden="false" customHeight="false" outlineLevel="0" collapsed="false"/>
    <row r="76157" customFormat="false" ht="15" hidden="false" customHeight="false" outlineLevel="0" collapsed="false"/>
    <row r="76158" customFormat="false" ht="15" hidden="false" customHeight="false" outlineLevel="0" collapsed="false"/>
    <row r="76159" customFormat="false" ht="15" hidden="false" customHeight="false" outlineLevel="0" collapsed="false"/>
    <row r="76160" customFormat="false" ht="15" hidden="false" customHeight="false" outlineLevel="0" collapsed="false"/>
    <row r="76161" customFormat="false" ht="15" hidden="false" customHeight="false" outlineLevel="0" collapsed="false"/>
    <row r="76162" customFormat="false" ht="15" hidden="false" customHeight="false" outlineLevel="0" collapsed="false"/>
    <row r="76163" customFormat="false" ht="15" hidden="false" customHeight="false" outlineLevel="0" collapsed="false"/>
    <row r="76164" customFormat="false" ht="15" hidden="false" customHeight="false" outlineLevel="0" collapsed="false"/>
    <row r="76165" customFormat="false" ht="15" hidden="false" customHeight="false" outlineLevel="0" collapsed="false"/>
    <row r="76166" customFormat="false" ht="15" hidden="false" customHeight="false" outlineLevel="0" collapsed="false"/>
    <row r="76167" customFormat="false" ht="15" hidden="false" customHeight="false" outlineLevel="0" collapsed="false"/>
    <row r="76168" customFormat="false" ht="15" hidden="false" customHeight="false" outlineLevel="0" collapsed="false"/>
    <row r="76169" customFormat="false" ht="15" hidden="false" customHeight="false" outlineLevel="0" collapsed="false"/>
    <row r="76170" customFormat="false" ht="15" hidden="false" customHeight="false" outlineLevel="0" collapsed="false"/>
    <row r="76171" customFormat="false" ht="15" hidden="false" customHeight="false" outlineLevel="0" collapsed="false"/>
    <row r="76172" customFormat="false" ht="15" hidden="false" customHeight="false" outlineLevel="0" collapsed="false"/>
    <row r="76173" customFormat="false" ht="15" hidden="false" customHeight="false" outlineLevel="0" collapsed="false"/>
    <row r="76174" customFormat="false" ht="15" hidden="false" customHeight="false" outlineLevel="0" collapsed="false"/>
    <row r="76175" customFormat="false" ht="15" hidden="false" customHeight="false" outlineLevel="0" collapsed="false"/>
    <row r="76176" customFormat="false" ht="15" hidden="false" customHeight="false" outlineLevel="0" collapsed="false"/>
    <row r="76177" customFormat="false" ht="15" hidden="false" customHeight="false" outlineLevel="0" collapsed="false"/>
    <row r="76178" customFormat="false" ht="15" hidden="false" customHeight="false" outlineLevel="0" collapsed="false"/>
    <row r="76179" customFormat="false" ht="15" hidden="false" customHeight="false" outlineLevel="0" collapsed="false"/>
    <row r="76180" customFormat="false" ht="15" hidden="false" customHeight="false" outlineLevel="0" collapsed="false"/>
    <row r="76181" customFormat="false" ht="15" hidden="false" customHeight="false" outlineLevel="0" collapsed="false"/>
    <row r="76182" customFormat="false" ht="15" hidden="false" customHeight="false" outlineLevel="0" collapsed="false"/>
    <row r="76183" customFormat="false" ht="15" hidden="false" customHeight="false" outlineLevel="0" collapsed="false"/>
    <row r="76184" customFormat="false" ht="15" hidden="false" customHeight="false" outlineLevel="0" collapsed="false"/>
    <row r="76185" customFormat="false" ht="15" hidden="false" customHeight="false" outlineLevel="0" collapsed="false"/>
    <row r="76186" customFormat="false" ht="15" hidden="false" customHeight="false" outlineLevel="0" collapsed="false"/>
    <row r="76187" customFormat="false" ht="15" hidden="false" customHeight="false" outlineLevel="0" collapsed="false"/>
    <row r="76188" customFormat="false" ht="15" hidden="false" customHeight="false" outlineLevel="0" collapsed="false"/>
    <row r="76189" customFormat="false" ht="15" hidden="false" customHeight="false" outlineLevel="0" collapsed="false"/>
    <row r="76190" customFormat="false" ht="15" hidden="false" customHeight="false" outlineLevel="0" collapsed="false"/>
    <row r="76191" customFormat="false" ht="15" hidden="false" customHeight="false" outlineLevel="0" collapsed="false"/>
    <row r="76192" customFormat="false" ht="15" hidden="false" customHeight="false" outlineLevel="0" collapsed="false"/>
    <row r="76193" customFormat="false" ht="15" hidden="false" customHeight="false" outlineLevel="0" collapsed="false"/>
    <row r="76194" customFormat="false" ht="15" hidden="false" customHeight="false" outlineLevel="0" collapsed="false"/>
    <row r="76195" customFormat="false" ht="15" hidden="false" customHeight="false" outlineLevel="0" collapsed="false"/>
    <row r="76196" customFormat="false" ht="15" hidden="false" customHeight="false" outlineLevel="0" collapsed="false"/>
    <row r="76197" customFormat="false" ht="15" hidden="false" customHeight="false" outlineLevel="0" collapsed="false"/>
    <row r="76198" customFormat="false" ht="15" hidden="false" customHeight="false" outlineLevel="0" collapsed="false"/>
    <row r="76199" customFormat="false" ht="15" hidden="false" customHeight="false" outlineLevel="0" collapsed="false"/>
    <row r="76200" customFormat="false" ht="15" hidden="false" customHeight="false" outlineLevel="0" collapsed="false"/>
    <row r="76201" customFormat="false" ht="15" hidden="false" customHeight="false" outlineLevel="0" collapsed="false"/>
    <row r="76202" customFormat="false" ht="15" hidden="false" customHeight="false" outlineLevel="0" collapsed="false"/>
    <row r="76203" customFormat="false" ht="15" hidden="false" customHeight="false" outlineLevel="0" collapsed="false"/>
    <row r="76204" customFormat="false" ht="15" hidden="false" customHeight="false" outlineLevel="0" collapsed="false"/>
    <row r="76205" customFormat="false" ht="15" hidden="false" customHeight="false" outlineLevel="0" collapsed="false"/>
    <row r="76206" customFormat="false" ht="15" hidden="false" customHeight="false" outlineLevel="0" collapsed="false"/>
    <row r="76207" customFormat="false" ht="15" hidden="false" customHeight="false" outlineLevel="0" collapsed="false"/>
    <row r="76208" customFormat="false" ht="15" hidden="false" customHeight="false" outlineLevel="0" collapsed="false"/>
    <row r="76209" customFormat="false" ht="15" hidden="false" customHeight="false" outlineLevel="0" collapsed="false"/>
    <row r="76210" customFormat="false" ht="15" hidden="false" customHeight="false" outlineLevel="0" collapsed="false"/>
    <row r="76211" customFormat="false" ht="15" hidden="false" customHeight="false" outlineLevel="0" collapsed="false"/>
    <row r="76212" customFormat="false" ht="15" hidden="false" customHeight="false" outlineLevel="0" collapsed="false"/>
    <row r="76213" customFormat="false" ht="15" hidden="false" customHeight="false" outlineLevel="0" collapsed="false"/>
    <row r="76214" customFormat="false" ht="15" hidden="false" customHeight="false" outlineLevel="0" collapsed="false"/>
    <row r="76215" customFormat="false" ht="15" hidden="false" customHeight="false" outlineLevel="0" collapsed="false"/>
    <row r="76216" customFormat="false" ht="15" hidden="false" customHeight="false" outlineLevel="0" collapsed="false"/>
    <row r="76217" customFormat="false" ht="15" hidden="false" customHeight="false" outlineLevel="0" collapsed="false"/>
    <row r="76218" customFormat="false" ht="15" hidden="false" customHeight="false" outlineLevel="0" collapsed="false"/>
    <row r="76219" customFormat="false" ht="15" hidden="false" customHeight="false" outlineLevel="0" collapsed="false"/>
    <row r="76220" customFormat="false" ht="15" hidden="false" customHeight="false" outlineLevel="0" collapsed="false"/>
    <row r="76221" customFormat="false" ht="15" hidden="false" customHeight="false" outlineLevel="0" collapsed="false"/>
    <row r="76222" customFormat="false" ht="15" hidden="false" customHeight="false" outlineLevel="0" collapsed="false"/>
    <row r="76223" customFormat="false" ht="15" hidden="false" customHeight="false" outlineLevel="0" collapsed="false"/>
    <row r="76224" customFormat="false" ht="15" hidden="false" customHeight="false" outlineLevel="0" collapsed="false"/>
    <row r="76225" customFormat="false" ht="15" hidden="false" customHeight="false" outlineLevel="0" collapsed="false"/>
    <row r="76226" customFormat="false" ht="15" hidden="false" customHeight="false" outlineLevel="0" collapsed="false"/>
    <row r="76227" customFormat="false" ht="15" hidden="false" customHeight="false" outlineLevel="0" collapsed="false"/>
    <row r="76228" customFormat="false" ht="15" hidden="false" customHeight="false" outlineLevel="0" collapsed="false"/>
    <row r="76229" customFormat="false" ht="15" hidden="false" customHeight="false" outlineLevel="0" collapsed="false"/>
    <row r="76230" customFormat="false" ht="15" hidden="false" customHeight="false" outlineLevel="0" collapsed="false"/>
    <row r="76231" customFormat="false" ht="15" hidden="false" customHeight="false" outlineLevel="0" collapsed="false"/>
    <row r="76232" customFormat="false" ht="15" hidden="false" customHeight="false" outlineLevel="0" collapsed="false"/>
    <row r="76233" customFormat="false" ht="15" hidden="false" customHeight="false" outlineLevel="0" collapsed="false"/>
    <row r="76234" customFormat="false" ht="15" hidden="false" customHeight="false" outlineLevel="0" collapsed="false"/>
    <row r="76235" customFormat="false" ht="15" hidden="false" customHeight="false" outlineLevel="0" collapsed="false"/>
    <row r="76236" customFormat="false" ht="15" hidden="false" customHeight="false" outlineLevel="0" collapsed="false"/>
    <row r="76237" customFormat="false" ht="15" hidden="false" customHeight="false" outlineLevel="0" collapsed="false"/>
    <row r="76238" customFormat="false" ht="15" hidden="false" customHeight="false" outlineLevel="0" collapsed="false"/>
    <row r="76239" customFormat="false" ht="15" hidden="false" customHeight="false" outlineLevel="0" collapsed="false"/>
    <row r="76240" customFormat="false" ht="15" hidden="false" customHeight="false" outlineLevel="0" collapsed="false"/>
    <row r="76241" customFormat="false" ht="15" hidden="false" customHeight="false" outlineLevel="0" collapsed="false"/>
    <row r="76242" customFormat="false" ht="15" hidden="false" customHeight="false" outlineLevel="0" collapsed="false"/>
    <row r="76243" customFormat="false" ht="15" hidden="false" customHeight="false" outlineLevel="0" collapsed="false"/>
    <row r="76244" customFormat="false" ht="15" hidden="false" customHeight="false" outlineLevel="0" collapsed="false"/>
    <row r="76245" customFormat="false" ht="15" hidden="false" customHeight="false" outlineLevel="0" collapsed="false"/>
    <row r="76246" customFormat="false" ht="15" hidden="false" customHeight="false" outlineLevel="0" collapsed="false"/>
    <row r="76247" customFormat="false" ht="15" hidden="false" customHeight="false" outlineLevel="0" collapsed="false"/>
    <row r="76248" customFormat="false" ht="15" hidden="false" customHeight="false" outlineLevel="0" collapsed="false"/>
    <row r="76249" customFormat="false" ht="15" hidden="false" customHeight="false" outlineLevel="0" collapsed="false"/>
    <row r="76250" customFormat="false" ht="15" hidden="false" customHeight="false" outlineLevel="0" collapsed="false"/>
    <row r="76251" customFormat="false" ht="15" hidden="false" customHeight="false" outlineLevel="0" collapsed="false"/>
    <row r="76252" customFormat="false" ht="15" hidden="false" customHeight="false" outlineLevel="0" collapsed="false"/>
    <row r="76253" customFormat="false" ht="15" hidden="false" customHeight="false" outlineLevel="0" collapsed="false"/>
    <row r="76254" customFormat="false" ht="15" hidden="false" customHeight="false" outlineLevel="0" collapsed="false"/>
    <row r="76255" customFormat="false" ht="15" hidden="false" customHeight="false" outlineLevel="0" collapsed="false"/>
    <row r="76256" customFormat="false" ht="15" hidden="false" customHeight="false" outlineLevel="0" collapsed="false"/>
    <row r="76257" customFormat="false" ht="15" hidden="false" customHeight="false" outlineLevel="0" collapsed="false"/>
    <row r="76258" customFormat="false" ht="15" hidden="false" customHeight="false" outlineLevel="0" collapsed="false"/>
    <row r="76259" customFormat="false" ht="15" hidden="false" customHeight="false" outlineLevel="0" collapsed="false"/>
    <row r="76260" customFormat="false" ht="15" hidden="false" customHeight="false" outlineLevel="0" collapsed="false"/>
    <row r="76261" customFormat="false" ht="15" hidden="false" customHeight="false" outlineLevel="0" collapsed="false"/>
    <row r="76262" customFormat="false" ht="15" hidden="false" customHeight="false" outlineLevel="0" collapsed="false"/>
    <row r="76263" customFormat="false" ht="15" hidden="false" customHeight="false" outlineLevel="0" collapsed="false"/>
    <row r="76264" customFormat="false" ht="15" hidden="false" customHeight="false" outlineLevel="0" collapsed="false"/>
    <row r="76265" customFormat="false" ht="15" hidden="false" customHeight="false" outlineLevel="0" collapsed="false"/>
    <row r="76266" customFormat="false" ht="15" hidden="false" customHeight="false" outlineLevel="0" collapsed="false"/>
    <row r="76267" customFormat="false" ht="15" hidden="false" customHeight="false" outlineLevel="0" collapsed="false"/>
    <row r="76268" customFormat="false" ht="15" hidden="false" customHeight="false" outlineLevel="0" collapsed="false"/>
    <row r="76269" customFormat="false" ht="15" hidden="false" customHeight="false" outlineLevel="0" collapsed="false"/>
    <row r="76270" customFormat="false" ht="15" hidden="false" customHeight="false" outlineLevel="0" collapsed="false"/>
    <row r="76271" customFormat="false" ht="15" hidden="false" customHeight="false" outlineLevel="0" collapsed="false"/>
    <row r="76272" customFormat="false" ht="15" hidden="false" customHeight="false" outlineLevel="0" collapsed="false"/>
    <row r="76273" customFormat="false" ht="15" hidden="false" customHeight="false" outlineLevel="0" collapsed="false"/>
    <row r="76274" customFormat="false" ht="15" hidden="false" customHeight="false" outlineLevel="0" collapsed="false"/>
    <row r="76275" customFormat="false" ht="15" hidden="false" customHeight="false" outlineLevel="0" collapsed="false"/>
    <row r="76276" customFormat="false" ht="15" hidden="false" customHeight="false" outlineLevel="0" collapsed="false"/>
    <row r="76277" customFormat="false" ht="15" hidden="false" customHeight="false" outlineLevel="0" collapsed="false"/>
    <row r="76278" customFormat="false" ht="15" hidden="false" customHeight="false" outlineLevel="0" collapsed="false"/>
    <row r="76279" customFormat="false" ht="15" hidden="false" customHeight="false" outlineLevel="0" collapsed="false"/>
    <row r="76280" customFormat="false" ht="15" hidden="false" customHeight="false" outlineLevel="0" collapsed="false"/>
    <row r="76281" customFormat="false" ht="15" hidden="false" customHeight="false" outlineLevel="0" collapsed="false"/>
    <row r="76282" customFormat="false" ht="15" hidden="false" customHeight="false" outlineLevel="0" collapsed="false"/>
    <row r="76283" customFormat="false" ht="15" hidden="false" customHeight="false" outlineLevel="0" collapsed="false"/>
    <row r="76284" customFormat="false" ht="15" hidden="false" customHeight="false" outlineLevel="0" collapsed="false"/>
    <row r="76285" customFormat="false" ht="15" hidden="false" customHeight="false" outlineLevel="0" collapsed="false"/>
    <row r="76286" customFormat="false" ht="15" hidden="false" customHeight="false" outlineLevel="0" collapsed="false"/>
    <row r="76287" customFormat="false" ht="15" hidden="false" customHeight="false" outlineLevel="0" collapsed="false"/>
    <row r="76288" customFormat="false" ht="15" hidden="false" customHeight="false" outlineLevel="0" collapsed="false"/>
    <row r="76289" customFormat="false" ht="15" hidden="false" customHeight="false" outlineLevel="0" collapsed="false"/>
    <row r="76290" customFormat="false" ht="15" hidden="false" customHeight="false" outlineLevel="0" collapsed="false"/>
    <row r="76291" customFormat="false" ht="15" hidden="false" customHeight="false" outlineLevel="0" collapsed="false"/>
    <row r="76292" customFormat="false" ht="15" hidden="false" customHeight="false" outlineLevel="0" collapsed="false"/>
    <row r="76293" customFormat="false" ht="15" hidden="false" customHeight="false" outlineLevel="0" collapsed="false"/>
    <row r="76294" customFormat="false" ht="15" hidden="false" customHeight="false" outlineLevel="0" collapsed="false"/>
    <row r="76295" customFormat="false" ht="15" hidden="false" customHeight="false" outlineLevel="0" collapsed="false"/>
    <row r="76296" customFormat="false" ht="15" hidden="false" customHeight="false" outlineLevel="0" collapsed="false"/>
    <row r="76297" customFormat="false" ht="15" hidden="false" customHeight="false" outlineLevel="0" collapsed="false"/>
    <row r="76298" customFormat="false" ht="15" hidden="false" customHeight="false" outlineLevel="0" collapsed="false"/>
    <row r="76299" customFormat="false" ht="15" hidden="false" customHeight="false" outlineLevel="0" collapsed="false"/>
    <row r="76300" customFormat="false" ht="15" hidden="false" customHeight="false" outlineLevel="0" collapsed="false"/>
    <row r="76301" customFormat="false" ht="15" hidden="false" customHeight="false" outlineLevel="0" collapsed="false"/>
    <row r="76302" customFormat="false" ht="15" hidden="false" customHeight="false" outlineLevel="0" collapsed="false"/>
    <row r="76303" customFormat="false" ht="15" hidden="false" customHeight="false" outlineLevel="0" collapsed="false"/>
    <row r="76304" customFormat="false" ht="15" hidden="false" customHeight="false" outlineLevel="0" collapsed="false"/>
    <row r="76305" customFormat="false" ht="15" hidden="false" customHeight="false" outlineLevel="0" collapsed="false"/>
    <row r="76306" customFormat="false" ht="15" hidden="false" customHeight="false" outlineLevel="0" collapsed="false"/>
    <row r="76307" customFormat="false" ht="15" hidden="false" customHeight="false" outlineLevel="0" collapsed="false"/>
    <row r="76308" customFormat="false" ht="15" hidden="false" customHeight="false" outlineLevel="0" collapsed="false"/>
    <row r="76309" customFormat="false" ht="15" hidden="false" customHeight="false" outlineLevel="0" collapsed="false"/>
    <row r="76310" customFormat="false" ht="15" hidden="false" customHeight="false" outlineLevel="0" collapsed="false"/>
    <row r="76311" customFormat="false" ht="15" hidden="false" customHeight="false" outlineLevel="0" collapsed="false"/>
    <row r="76312" customFormat="false" ht="15" hidden="false" customHeight="false" outlineLevel="0" collapsed="false"/>
    <row r="76313" customFormat="false" ht="15" hidden="false" customHeight="false" outlineLevel="0" collapsed="false"/>
    <row r="76314" customFormat="false" ht="15" hidden="false" customHeight="false" outlineLevel="0" collapsed="false"/>
    <row r="76315" customFormat="false" ht="15" hidden="false" customHeight="false" outlineLevel="0" collapsed="false"/>
    <row r="76316" customFormat="false" ht="15" hidden="false" customHeight="false" outlineLevel="0" collapsed="false"/>
    <row r="76317" customFormat="false" ht="15" hidden="false" customHeight="false" outlineLevel="0" collapsed="false"/>
    <row r="76318" customFormat="false" ht="15" hidden="false" customHeight="false" outlineLevel="0" collapsed="false"/>
    <row r="76319" customFormat="false" ht="15" hidden="false" customHeight="false" outlineLevel="0" collapsed="false"/>
    <row r="76320" customFormat="false" ht="15" hidden="false" customHeight="false" outlineLevel="0" collapsed="false"/>
    <row r="76321" customFormat="false" ht="15" hidden="false" customHeight="false" outlineLevel="0" collapsed="false"/>
    <row r="76322" customFormat="false" ht="15" hidden="false" customHeight="false" outlineLevel="0" collapsed="false"/>
    <row r="76323" customFormat="false" ht="15" hidden="false" customHeight="false" outlineLevel="0" collapsed="false"/>
    <row r="76324" customFormat="false" ht="15" hidden="false" customHeight="false" outlineLevel="0" collapsed="false"/>
    <row r="76325" customFormat="false" ht="15" hidden="false" customHeight="false" outlineLevel="0" collapsed="false"/>
    <row r="76326" customFormat="false" ht="15" hidden="false" customHeight="false" outlineLevel="0" collapsed="false"/>
    <row r="76327" customFormat="false" ht="15" hidden="false" customHeight="false" outlineLevel="0" collapsed="false"/>
    <row r="76328" customFormat="false" ht="15" hidden="false" customHeight="false" outlineLevel="0" collapsed="false"/>
    <row r="76329" customFormat="false" ht="15" hidden="false" customHeight="false" outlineLevel="0" collapsed="false"/>
    <row r="76330" customFormat="false" ht="15" hidden="false" customHeight="false" outlineLevel="0" collapsed="false"/>
    <row r="76331" customFormat="false" ht="15" hidden="false" customHeight="false" outlineLevel="0" collapsed="false"/>
    <row r="76332" customFormat="false" ht="15" hidden="false" customHeight="false" outlineLevel="0" collapsed="false"/>
    <row r="76333" customFormat="false" ht="15" hidden="false" customHeight="false" outlineLevel="0" collapsed="false"/>
    <row r="76334" customFormat="false" ht="15" hidden="false" customHeight="false" outlineLevel="0" collapsed="false"/>
    <row r="76335" customFormat="false" ht="15" hidden="false" customHeight="false" outlineLevel="0" collapsed="false"/>
    <row r="76336" customFormat="false" ht="15" hidden="false" customHeight="false" outlineLevel="0" collapsed="false"/>
    <row r="76337" customFormat="false" ht="15" hidden="false" customHeight="false" outlineLevel="0" collapsed="false"/>
    <row r="76338" customFormat="false" ht="15" hidden="false" customHeight="false" outlineLevel="0" collapsed="false"/>
    <row r="76339" customFormat="false" ht="15" hidden="false" customHeight="false" outlineLevel="0" collapsed="false"/>
    <row r="76340" customFormat="false" ht="15" hidden="false" customHeight="false" outlineLevel="0" collapsed="false"/>
    <row r="76341" customFormat="false" ht="15" hidden="false" customHeight="false" outlineLevel="0" collapsed="false"/>
    <row r="76342" customFormat="false" ht="15" hidden="false" customHeight="false" outlineLevel="0" collapsed="false"/>
    <row r="76343" customFormat="false" ht="15" hidden="false" customHeight="false" outlineLevel="0" collapsed="false"/>
    <row r="76344" customFormat="false" ht="15" hidden="false" customHeight="false" outlineLevel="0" collapsed="false"/>
    <row r="76345" customFormat="false" ht="15" hidden="false" customHeight="false" outlineLevel="0" collapsed="false"/>
    <row r="76346" customFormat="false" ht="15" hidden="false" customHeight="false" outlineLevel="0" collapsed="false"/>
    <row r="76347" customFormat="false" ht="15" hidden="false" customHeight="false" outlineLevel="0" collapsed="false"/>
    <row r="76348" customFormat="false" ht="15" hidden="false" customHeight="false" outlineLevel="0" collapsed="false"/>
    <row r="76349" customFormat="false" ht="15" hidden="false" customHeight="false" outlineLevel="0" collapsed="false"/>
    <row r="76350" customFormat="false" ht="15" hidden="false" customHeight="false" outlineLevel="0" collapsed="false"/>
    <row r="76351" customFormat="false" ht="15" hidden="false" customHeight="false" outlineLevel="0" collapsed="false"/>
    <row r="76352" customFormat="false" ht="15" hidden="false" customHeight="false" outlineLevel="0" collapsed="false"/>
    <row r="76353" customFormat="false" ht="15" hidden="false" customHeight="false" outlineLevel="0" collapsed="false"/>
    <row r="76354" customFormat="false" ht="15" hidden="false" customHeight="false" outlineLevel="0" collapsed="false"/>
    <row r="76355" customFormat="false" ht="15" hidden="false" customHeight="false" outlineLevel="0" collapsed="false"/>
    <row r="76356" customFormat="false" ht="15" hidden="false" customHeight="false" outlineLevel="0" collapsed="false"/>
    <row r="76357" customFormat="false" ht="15" hidden="false" customHeight="false" outlineLevel="0" collapsed="false"/>
    <row r="76358" customFormat="false" ht="15" hidden="false" customHeight="false" outlineLevel="0" collapsed="false"/>
    <row r="76359" customFormat="false" ht="15" hidden="false" customHeight="false" outlineLevel="0" collapsed="false"/>
    <row r="76360" customFormat="false" ht="15" hidden="false" customHeight="false" outlineLevel="0" collapsed="false"/>
    <row r="76361" customFormat="false" ht="15" hidden="false" customHeight="false" outlineLevel="0" collapsed="false"/>
    <row r="76362" customFormat="false" ht="15" hidden="false" customHeight="false" outlineLevel="0" collapsed="false"/>
    <row r="76363" customFormat="false" ht="15" hidden="false" customHeight="false" outlineLevel="0" collapsed="false"/>
    <row r="76364" customFormat="false" ht="15" hidden="false" customHeight="false" outlineLevel="0" collapsed="false"/>
    <row r="76365" customFormat="false" ht="15" hidden="false" customHeight="false" outlineLevel="0" collapsed="false"/>
    <row r="76366" customFormat="false" ht="15" hidden="false" customHeight="false" outlineLevel="0" collapsed="false"/>
    <row r="76367" customFormat="false" ht="15" hidden="false" customHeight="false" outlineLevel="0" collapsed="false"/>
    <row r="76368" customFormat="false" ht="15" hidden="false" customHeight="false" outlineLevel="0" collapsed="false"/>
    <row r="76369" customFormat="false" ht="15" hidden="false" customHeight="false" outlineLevel="0" collapsed="false"/>
    <row r="76370" customFormat="false" ht="15" hidden="false" customHeight="false" outlineLevel="0" collapsed="false"/>
    <row r="76371" customFormat="false" ht="15" hidden="false" customHeight="false" outlineLevel="0" collapsed="false"/>
    <row r="76372" customFormat="false" ht="15" hidden="false" customHeight="false" outlineLevel="0" collapsed="false"/>
    <row r="76373" customFormat="false" ht="15" hidden="false" customHeight="false" outlineLevel="0" collapsed="false"/>
    <row r="76374" customFormat="false" ht="15" hidden="false" customHeight="false" outlineLevel="0" collapsed="false"/>
    <row r="76375" customFormat="false" ht="15" hidden="false" customHeight="false" outlineLevel="0" collapsed="false"/>
    <row r="76376" customFormat="false" ht="15" hidden="false" customHeight="false" outlineLevel="0" collapsed="false"/>
    <row r="76377" customFormat="false" ht="15" hidden="false" customHeight="false" outlineLevel="0" collapsed="false"/>
    <row r="76378" customFormat="false" ht="15" hidden="false" customHeight="false" outlineLevel="0" collapsed="false"/>
    <row r="76379" customFormat="false" ht="15" hidden="false" customHeight="false" outlineLevel="0" collapsed="false"/>
    <row r="76380" customFormat="false" ht="15" hidden="false" customHeight="false" outlineLevel="0" collapsed="false"/>
    <row r="76381" customFormat="false" ht="15" hidden="false" customHeight="false" outlineLevel="0" collapsed="false"/>
    <row r="76382" customFormat="false" ht="15" hidden="false" customHeight="false" outlineLevel="0" collapsed="false"/>
    <row r="76383" customFormat="false" ht="15" hidden="false" customHeight="false" outlineLevel="0" collapsed="false"/>
    <row r="76384" customFormat="false" ht="15" hidden="false" customHeight="false" outlineLevel="0" collapsed="false"/>
    <row r="76385" customFormat="false" ht="15" hidden="false" customHeight="false" outlineLevel="0" collapsed="false"/>
    <row r="76386" customFormat="false" ht="15" hidden="false" customHeight="false" outlineLevel="0" collapsed="false"/>
    <row r="76387" customFormat="false" ht="15" hidden="false" customHeight="false" outlineLevel="0" collapsed="false"/>
    <row r="76388" customFormat="false" ht="15" hidden="false" customHeight="false" outlineLevel="0" collapsed="false"/>
    <row r="76389" customFormat="false" ht="15" hidden="false" customHeight="false" outlineLevel="0" collapsed="false"/>
    <row r="76390" customFormat="false" ht="15" hidden="false" customHeight="false" outlineLevel="0" collapsed="false"/>
    <row r="76391" customFormat="false" ht="15" hidden="false" customHeight="false" outlineLevel="0" collapsed="false"/>
    <row r="76392" customFormat="false" ht="15" hidden="false" customHeight="false" outlineLevel="0" collapsed="false"/>
    <row r="76393" customFormat="false" ht="15" hidden="false" customHeight="false" outlineLevel="0" collapsed="false"/>
    <row r="76394" customFormat="false" ht="15" hidden="false" customHeight="false" outlineLevel="0" collapsed="false"/>
    <row r="76395" customFormat="false" ht="15" hidden="false" customHeight="false" outlineLevel="0" collapsed="false"/>
    <row r="76396" customFormat="false" ht="15" hidden="false" customHeight="false" outlineLevel="0" collapsed="false"/>
    <row r="76397" customFormat="false" ht="15" hidden="false" customHeight="false" outlineLevel="0" collapsed="false"/>
    <row r="76398" customFormat="false" ht="15" hidden="false" customHeight="false" outlineLevel="0" collapsed="false"/>
    <row r="76399" customFormat="false" ht="15" hidden="false" customHeight="false" outlineLevel="0" collapsed="false"/>
    <row r="76400" customFormat="false" ht="15" hidden="false" customHeight="false" outlineLevel="0" collapsed="false"/>
    <row r="76401" customFormat="false" ht="15" hidden="false" customHeight="false" outlineLevel="0" collapsed="false"/>
    <row r="76402" customFormat="false" ht="15" hidden="false" customHeight="false" outlineLevel="0" collapsed="false"/>
    <row r="76403" customFormat="false" ht="15" hidden="false" customHeight="false" outlineLevel="0" collapsed="false"/>
    <row r="76404" customFormat="false" ht="15" hidden="false" customHeight="false" outlineLevel="0" collapsed="false"/>
    <row r="76405" customFormat="false" ht="15" hidden="false" customHeight="false" outlineLevel="0" collapsed="false"/>
    <row r="76406" customFormat="false" ht="15" hidden="false" customHeight="false" outlineLevel="0" collapsed="false"/>
    <row r="76407" customFormat="false" ht="15" hidden="false" customHeight="false" outlineLevel="0" collapsed="false"/>
    <row r="76408" customFormat="false" ht="15" hidden="false" customHeight="false" outlineLevel="0" collapsed="false"/>
    <row r="76409" customFormat="false" ht="15" hidden="false" customHeight="false" outlineLevel="0" collapsed="false"/>
    <row r="76410" customFormat="false" ht="15" hidden="false" customHeight="false" outlineLevel="0" collapsed="false"/>
    <row r="76411" customFormat="false" ht="15" hidden="false" customHeight="false" outlineLevel="0" collapsed="false"/>
    <row r="76412" customFormat="false" ht="15" hidden="false" customHeight="false" outlineLevel="0" collapsed="false"/>
    <row r="76413" customFormat="false" ht="15" hidden="false" customHeight="false" outlineLevel="0" collapsed="false"/>
    <row r="76414" customFormat="false" ht="15" hidden="false" customHeight="false" outlineLevel="0" collapsed="false"/>
    <row r="76415" customFormat="false" ht="15" hidden="false" customHeight="false" outlineLevel="0" collapsed="false"/>
    <row r="76416" customFormat="false" ht="15" hidden="false" customHeight="false" outlineLevel="0" collapsed="false"/>
    <row r="76417" customFormat="false" ht="15" hidden="false" customHeight="false" outlineLevel="0" collapsed="false"/>
    <row r="76418" customFormat="false" ht="15" hidden="false" customHeight="false" outlineLevel="0" collapsed="false"/>
    <row r="76419" customFormat="false" ht="15" hidden="false" customHeight="false" outlineLevel="0" collapsed="false"/>
    <row r="76420" customFormat="false" ht="15" hidden="false" customHeight="false" outlineLevel="0" collapsed="false"/>
    <row r="76421" customFormat="false" ht="15" hidden="false" customHeight="false" outlineLevel="0" collapsed="false"/>
    <row r="76422" customFormat="false" ht="15" hidden="false" customHeight="false" outlineLevel="0" collapsed="false"/>
    <row r="76423" customFormat="false" ht="15" hidden="false" customHeight="false" outlineLevel="0" collapsed="false"/>
    <row r="76424" customFormat="false" ht="15" hidden="false" customHeight="false" outlineLevel="0" collapsed="false"/>
    <row r="76425" customFormat="false" ht="15" hidden="false" customHeight="false" outlineLevel="0" collapsed="false"/>
    <row r="76426" customFormat="false" ht="15" hidden="false" customHeight="false" outlineLevel="0" collapsed="false"/>
    <row r="76427" customFormat="false" ht="15" hidden="false" customHeight="false" outlineLevel="0" collapsed="false"/>
    <row r="76428" customFormat="false" ht="15" hidden="false" customHeight="false" outlineLevel="0" collapsed="false"/>
    <row r="76429" customFormat="false" ht="15" hidden="false" customHeight="false" outlineLevel="0" collapsed="false"/>
    <row r="76430" customFormat="false" ht="15" hidden="false" customHeight="false" outlineLevel="0" collapsed="false"/>
    <row r="76431" customFormat="false" ht="15" hidden="false" customHeight="false" outlineLevel="0" collapsed="false"/>
    <row r="76432" customFormat="false" ht="15" hidden="false" customHeight="false" outlineLevel="0" collapsed="false"/>
    <row r="76433" customFormat="false" ht="15" hidden="false" customHeight="false" outlineLevel="0" collapsed="false"/>
    <row r="76434" customFormat="false" ht="15" hidden="false" customHeight="false" outlineLevel="0" collapsed="false"/>
    <row r="76435" customFormat="false" ht="15" hidden="false" customHeight="false" outlineLevel="0" collapsed="false"/>
    <row r="76436" customFormat="false" ht="15" hidden="false" customHeight="false" outlineLevel="0" collapsed="false"/>
    <row r="76437" customFormat="false" ht="15" hidden="false" customHeight="false" outlineLevel="0" collapsed="false"/>
    <row r="76438" customFormat="false" ht="15" hidden="false" customHeight="false" outlineLevel="0" collapsed="false"/>
    <row r="76439" customFormat="false" ht="15" hidden="false" customHeight="false" outlineLevel="0" collapsed="false"/>
    <row r="76440" customFormat="false" ht="15" hidden="false" customHeight="false" outlineLevel="0" collapsed="false"/>
    <row r="76441" customFormat="false" ht="15" hidden="false" customHeight="false" outlineLevel="0" collapsed="false"/>
    <row r="76442" customFormat="false" ht="15" hidden="false" customHeight="false" outlineLevel="0" collapsed="false"/>
    <row r="76443" customFormat="false" ht="15" hidden="false" customHeight="false" outlineLevel="0" collapsed="false"/>
    <row r="76444" customFormat="false" ht="15" hidden="false" customHeight="false" outlineLevel="0" collapsed="false"/>
    <row r="76445" customFormat="false" ht="15" hidden="false" customHeight="false" outlineLevel="0" collapsed="false"/>
    <row r="76446" customFormat="false" ht="15" hidden="false" customHeight="false" outlineLevel="0" collapsed="false"/>
    <row r="76447" customFormat="false" ht="15" hidden="false" customHeight="false" outlineLevel="0" collapsed="false"/>
    <row r="76448" customFormat="false" ht="15" hidden="false" customHeight="false" outlineLevel="0" collapsed="false"/>
    <row r="76449" customFormat="false" ht="15" hidden="false" customHeight="false" outlineLevel="0" collapsed="false"/>
    <row r="76450" customFormat="false" ht="15" hidden="false" customHeight="false" outlineLevel="0" collapsed="false"/>
    <row r="76451" customFormat="false" ht="15" hidden="false" customHeight="false" outlineLevel="0" collapsed="false"/>
    <row r="76452" customFormat="false" ht="15" hidden="false" customHeight="false" outlineLevel="0" collapsed="false"/>
    <row r="76453" customFormat="false" ht="15" hidden="false" customHeight="false" outlineLevel="0" collapsed="false"/>
    <row r="76454" customFormat="false" ht="15" hidden="false" customHeight="false" outlineLevel="0" collapsed="false"/>
    <row r="76455" customFormat="false" ht="15" hidden="false" customHeight="false" outlineLevel="0" collapsed="false"/>
    <row r="76456" customFormat="false" ht="15" hidden="false" customHeight="false" outlineLevel="0" collapsed="false"/>
    <row r="76457" customFormat="false" ht="15" hidden="false" customHeight="false" outlineLevel="0" collapsed="false"/>
    <row r="76458" customFormat="false" ht="15" hidden="false" customHeight="false" outlineLevel="0" collapsed="false"/>
    <row r="76459" customFormat="false" ht="15" hidden="false" customHeight="false" outlineLevel="0" collapsed="false"/>
    <row r="76460" customFormat="false" ht="15" hidden="false" customHeight="false" outlineLevel="0" collapsed="false"/>
    <row r="76461" customFormat="false" ht="15" hidden="false" customHeight="false" outlineLevel="0" collapsed="false"/>
    <row r="76462" customFormat="false" ht="15" hidden="false" customHeight="false" outlineLevel="0" collapsed="false"/>
    <row r="76463" customFormat="false" ht="15" hidden="false" customHeight="false" outlineLevel="0" collapsed="false"/>
    <row r="76464" customFormat="false" ht="15" hidden="false" customHeight="false" outlineLevel="0" collapsed="false"/>
    <row r="76465" customFormat="false" ht="15" hidden="false" customHeight="false" outlineLevel="0" collapsed="false"/>
    <row r="76466" customFormat="false" ht="15" hidden="false" customHeight="false" outlineLevel="0" collapsed="false"/>
    <row r="76467" customFormat="false" ht="15" hidden="false" customHeight="false" outlineLevel="0" collapsed="false"/>
    <row r="76468" customFormat="false" ht="15" hidden="false" customHeight="false" outlineLevel="0" collapsed="false"/>
    <row r="76469" customFormat="false" ht="15" hidden="false" customHeight="false" outlineLevel="0" collapsed="false"/>
    <row r="76470" customFormat="false" ht="15" hidden="false" customHeight="false" outlineLevel="0" collapsed="false"/>
    <row r="76471" customFormat="false" ht="15" hidden="false" customHeight="false" outlineLevel="0" collapsed="false"/>
    <row r="76472" customFormat="false" ht="15" hidden="false" customHeight="false" outlineLevel="0" collapsed="false"/>
    <row r="76473" customFormat="false" ht="15" hidden="false" customHeight="false" outlineLevel="0" collapsed="false"/>
    <row r="76474" customFormat="false" ht="15" hidden="false" customHeight="false" outlineLevel="0" collapsed="false"/>
    <row r="76475" customFormat="false" ht="15" hidden="false" customHeight="false" outlineLevel="0" collapsed="false"/>
    <row r="76476" customFormat="false" ht="15" hidden="false" customHeight="false" outlineLevel="0" collapsed="false"/>
    <row r="76477" customFormat="false" ht="15" hidden="false" customHeight="false" outlineLevel="0" collapsed="false"/>
    <row r="76478" customFormat="false" ht="15" hidden="false" customHeight="false" outlineLevel="0" collapsed="false"/>
    <row r="76479" customFormat="false" ht="15" hidden="false" customHeight="false" outlineLevel="0" collapsed="false"/>
    <row r="76480" customFormat="false" ht="15" hidden="false" customHeight="false" outlineLevel="0" collapsed="false"/>
    <row r="76481" customFormat="false" ht="15" hidden="false" customHeight="false" outlineLevel="0" collapsed="false"/>
    <row r="76482" customFormat="false" ht="15" hidden="false" customHeight="false" outlineLevel="0" collapsed="false"/>
    <row r="76483" customFormat="false" ht="15" hidden="false" customHeight="false" outlineLevel="0" collapsed="false"/>
    <row r="76484" customFormat="false" ht="15" hidden="false" customHeight="false" outlineLevel="0" collapsed="false"/>
    <row r="76485" customFormat="false" ht="15" hidden="false" customHeight="false" outlineLevel="0" collapsed="false"/>
    <row r="76486" customFormat="false" ht="15" hidden="false" customHeight="false" outlineLevel="0" collapsed="false"/>
    <row r="76487" customFormat="false" ht="15" hidden="false" customHeight="false" outlineLevel="0" collapsed="false"/>
    <row r="76488" customFormat="false" ht="15" hidden="false" customHeight="false" outlineLevel="0" collapsed="false"/>
    <row r="76489" customFormat="false" ht="15" hidden="false" customHeight="false" outlineLevel="0" collapsed="false"/>
    <row r="76490" customFormat="false" ht="15" hidden="false" customHeight="false" outlineLevel="0" collapsed="false"/>
    <row r="76491" customFormat="false" ht="15" hidden="false" customHeight="false" outlineLevel="0" collapsed="false"/>
    <row r="76492" customFormat="false" ht="15" hidden="false" customHeight="false" outlineLevel="0" collapsed="false"/>
    <row r="76493" customFormat="false" ht="15" hidden="false" customHeight="false" outlineLevel="0" collapsed="false"/>
    <row r="76494" customFormat="false" ht="15" hidden="false" customHeight="false" outlineLevel="0" collapsed="false"/>
    <row r="76495" customFormat="false" ht="15" hidden="false" customHeight="false" outlineLevel="0" collapsed="false"/>
    <row r="76496" customFormat="false" ht="15" hidden="false" customHeight="false" outlineLevel="0" collapsed="false"/>
    <row r="76497" customFormat="false" ht="15" hidden="false" customHeight="false" outlineLevel="0" collapsed="false"/>
    <row r="76498" customFormat="false" ht="15" hidden="false" customHeight="false" outlineLevel="0" collapsed="false"/>
    <row r="76499" customFormat="false" ht="15" hidden="false" customHeight="false" outlineLevel="0" collapsed="false"/>
    <row r="76500" customFormat="false" ht="15" hidden="false" customHeight="false" outlineLevel="0" collapsed="false"/>
    <row r="76501" customFormat="false" ht="15" hidden="false" customHeight="false" outlineLevel="0" collapsed="false"/>
    <row r="76502" customFormat="false" ht="15" hidden="false" customHeight="false" outlineLevel="0" collapsed="false"/>
    <row r="76503" customFormat="false" ht="15" hidden="false" customHeight="false" outlineLevel="0" collapsed="false"/>
    <row r="76504" customFormat="false" ht="15" hidden="false" customHeight="false" outlineLevel="0" collapsed="false"/>
    <row r="76505" customFormat="false" ht="15" hidden="false" customHeight="false" outlineLevel="0" collapsed="false"/>
    <row r="76506" customFormat="false" ht="15" hidden="false" customHeight="false" outlineLevel="0" collapsed="false"/>
    <row r="76507" customFormat="false" ht="15" hidden="false" customHeight="false" outlineLevel="0" collapsed="false"/>
    <row r="76508" customFormat="false" ht="15" hidden="false" customHeight="false" outlineLevel="0" collapsed="false"/>
    <row r="76509" customFormat="false" ht="15" hidden="false" customHeight="false" outlineLevel="0" collapsed="false"/>
    <row r="76510" customFormat="false" ht="15" hidden="false" customHeight="false" outlineLevel="0" collapsed="false"/>
    <row r="76511" customFormat="false" ht="15" hidden="false" customHeight="false" outlineLevel="0" collapsed="false"/>
    <row r="76512" customFormat="false" ht="15" hidden="false" customHeight="false" outlineLevel="0" collapsed="false"/>
    <row r="76513" customFormat="false" ht="15" hidden="false" customHeight="false" outlineLevel="0" collapsed="false"/>
    <row r="76514" customFormat="false" ht="15" hidden="false" customHeight="false" outlineLevel="0" collapsed="false"/>
    <row r="76515" customFormat="false" ht="15" hidden="false" customHeight="false" outlineLevel="0" collapsed="false"/>
    <row r="76516" customFormat="false" ht="15" hidden="false" customHeight="false" outlineLevel="0" collapsed="false"/>
    <row r="76517" customFormat="false" ht="15" hidden="false" customHeight="false" outlineLevel="0" collapsed="false"/>
    <row r="76518" customFormat="false" ht="15" hidden="false" customHeight="false" outlineLevel="0" collapsed="false"/>
    <row r="76519" customFormat="false" ht="15" hidden="false" customHeight="false" outlineLevel="0" collapsed="false"/>
    <row r="76520" customFormat="false" ht="15" hidden="false" customHeight="false" outlineLevel="0" collapsed="false"/>
    <row r="76521" customFormat="false" ht="15" hidden="false" customHeight="false" outlineLevel="0" collapsed="false"/>
    <row r="76522" customFormat="false" ht="15" hidden="false" customHeight="false" outlineLevel="0" collapsed="false"/>
    <row r="76523" customFormat="false" ht="15" hidden="false" customHeight="false" outlineLevel="0" collapsed="false"/>
    <row r="76524" customFormat="false" ht="15" hidden="false" customHeight="false" outlineLevel="0" collapsed="false"/>
    <row r="76525" customFormat="false" ht="15" hidden="false" customHeight="false" outlineLevel="0" collapsed="false"/>
    <row r="76526" customFormat="false" ht="15" hidden="false" customHeight="false" outlineLevel="0" collapsed="false"/>
    <row r="76527" customFormat="false" ht="15" hidden="false" customHeight="false" outlineLevel="0" collapsed="false"/>
    <row r="76528" customFormat="false" ht="15" hidden="false" customHeight="false" outlineLevel="0" collapsed="false"/>
    <row r="76529" customFormat="false" ht="15" hidden="false" customHeight="false" outlineLevel="0" collapsed="false"/>
    <row r="76530" customFormat="false" ht="15" hidden="false" customHeight="false" outlineLevel="0" collapsed="false"/>
    <row r="76531" customFormat="false" ht="15" hidden="false" customHeight="false" outlineLevel="0" collapsed="false"/>
    <row r="76532" customFormat="false" ht="15" hidden="false" customHeight="false" outlineLevel="0" collapsed="false"/>
    <row r="76533" customFormat="false" ht="15" hidden="false" customHeight="false" outlineLevel="0" collapsed="false"/>
    <row r="76534" customFormat="false" ht="15" hidden="false" customHeight="false" outlineLevel="0" collapsed="false"/>
    <row r="76535" customFormat="false" ht="15" hidden="false" customHeight="false" outlineLevel="0" collapsed="false"/>
    <row r="76536" customFormat="false" ht="15" hidden="false" customHeight="false" outlineLevel="0" collapsed="false"/>
    <row r="76537" customFormat="false" ht="15" hidden="false" customHeight="false" outlineLevel="0" collapsed="false"/>
    <row r="76538" customFormat="false" ht="15" hidden="false" customHeight="false" outlineLevel="0" collapsed="false"/>
    <row r="76539" customFormat="false" ht="15" hidden="false" customHeight="false" outlineLevel="0" collapsed="false"/>
    <row r="76540" customFormat="false" ht="15" hidden="false" customHeight="false" outlineLevel="0" collapsed="false"/>
    <row r="76541" customFormat="false" ht="15" hidden="false" customHeight="false" outlineLevel="0" collapsed="false"/>
    <row r="76542" customFormat="false" ht="15" hidden="false" customHeight="false" outlineLevel="0" collapsed="false"/>
    <row r="76543" customFormat="false" ht="15" hidden="false" customHeight="false" outlineLevel="0" collapsed="false"/>
    <row r="76544" customFormat="false" ht="15" hidden="false" customHeight="false" outlineLevel="0" collapsed="false"/>
    <row r="76545" customFormat="false" ht="15" hidden="false" customHeight="false" outlineLevel="0" collapsed="false"/>
    <row r="76546" customFormat="false" ht="15" hidden="false" customHeight="false" outlineLevel="0" collapsed="false"/>
    <row r="76547" customFormat="false" ht="15" hidden="false" customHeight="false" outlineLevel="0" collapsed="false"/>
    <row r="76548" customFormat="false" ht="15" hidden="false" customHeight="false" outlineLevel="0" collapsed="false"/>
    <row r="76549" customFormat="false" ht="15" hidden="false" customHeight="false" outlineLevel="0" collapsed="false"/>
    <row r="76550" customFormat="false" ht="15" hidden="false" customHeight="false" outlineLevel="0" collapsed="false"/>
    <row r="76551" customFormat="false" ht="15" hidden="false" customHeight="false" outlineLevel="0" collapsed="false"/>
    <row r="76552" customFormat="false" ht="15" hidden="false" customHeight="false" outlineLevel="0" collapsed="false"/>
    <row r="76553" customFormat="false" ht="15" hidden="false" customHeight="false" outlineLevel="0" collapsed="false"/>
    <row r="76554" customFormat="false" ht="15" hidden="false" customHeight="false" outlineLevel="0" collapsed="false"/>
    <row r="76555" customFormat="false" ht="15" hidden="false" customHeight="false" outlineLevel="0" collapsed="false"/>
    <row r="76556" customFormat="false" ht="15" hidden="false" customHeight="false" outlineLevel="0" collapsed="false"/>
    <row r="76557" customFormat="false" ht="15" hidden="false" customHeight="false" outlineLevel="0" collapsed="false"/>
    <row r="76558" customFormat="false" ht="15" hidden="false" customHeight="false" outlineLevel="0" collapsed="false"/>
    <row r="76559" customFormat="false" ht="15" hidden="false" customHeight="false" outlineLevel="0" collapsed="false"/>
    <row r="76560" customFormat="false" ht="15" hidden="false" customHeight="false" outlineLevel="0" collapsed="false"/>
    <row r="76561" customFormat="false" ht="15" hidden="false" customHeight="false" outlineLevel="0" collapsed="false"/>
    <row r="76562" customFormat="false" ht="15" hidden="false" customHeight="false" outlineLevel="0" collapsed="false"/>
    <row r="76563" customFormat="false" ht="15" hidden="false" customHeight="false" outlineLevel="0" collapsed="false"/>
    <row r="76564" customFormat="false" ht="15" hidden="false" customHeight="false" outlineLevel="0" collapsed="false"/>
    <row r="76565" customFormat="false" ht="15" hidden="false" customHeight="false" outlineLevel="0" collapsed="false"/>
    <row r="76566" customFormat="false" ht="15" hidden="false" customHeight="false" outlineLevel="0" collapsed="false"/>
    <row r="76567" customFormat="false" ht="15" hidden="false" customHeight="false" outlineLevel="0" collapsed="false"/>
    <row r="76568" customFormat="false" ht="15" hidden="false" customHeight="false" outlineLevel="0" collapsed="false"/>
    <row r="76569" customFormat="false" ht="15" hidden="false" customHeight="false" outlineLevel="0" collapsed="false"/>
    <row r="76570" customFormat="false" ht="15" hidden="false" customHeight="false" outlineLevel="0" collapsed="false"/>
    <row r="76571" customFormat="false" ht="15" hidden="false" customHeight="false" outlineLevel="0" collapsed="false"/>
    <row r="76572" customFormat="false" ht="15" hidden="false" customHeight="false" outlineLevel="0" collapsed="false"/>
    <row r="76573" customFormat="false" ht="15" hidden="false" customHeight="false" outlineLevel="0" collapsed="false"/>
    <row r="76574" customFormat="false" ht="15" hidden="false" customHeight="false" outlineLevel="0" collapsed="false"/>
    <row r="76575" customFormat="false" ht="15" hidden="false" customHeight="false" outlineLevel="0" collapsed="false"/>
    <row r="76576" customFormat="false" ht="15" hidden="false" customHeight="false" outlineLevel="0" collapsed="false"/>
    <row r="76577" customFormat="false" ht="15" hidden="false" customHeight="false" outlineLevel="0" collapsed="false"/>
    <row r="76578" customFormat="false" ht="15" hidden="false" customHeight="false" outlineLevel="0" collapsed="false"/>
    <row r="76579" customFormat="false" ht="15" hidden="false" customHeight="false" outlineLevel="0" collapsed="false"/>
    <row r="76580" customFormat="false" ht="15" hidden="false" customHeight="false" outlineLevel="0" collapsed="false"/>
    <row r="76581" customFormat="false" ht="15" hidden="false" customHeight="false" outlineLevel="0" collapsed="false"/>
    <row r="76582" customFormat="false" ht="15" hidden="false" customHeight="false" outlineLevel="0" collapsed="false"/>
    <row r="76583" customFormat="false" ht="15" hidden="false" customHeight="false" outlineLevel="0" collapsed="false"/>
    <row r="76584" customFormat="false" ht="15" hidden="false" customHeight="false" outlineLevel="0" collapsed="false"/>
    <row r="76585" customFormat="false" ht="15" hidden="false" customHeight="false" outlineLevel="0" collapsed="false"/>
    <row r="76586" customFormat="false" ht="15" hidden="false" customHeight="false" outlineLevel="0" collapsed="false"/>
    <row r="76587" customFormat="false" ht="15" hidden="false" customHeight="false" outlineLevel="0" collapsed="false"/>
    <row r="76588" customFormat="false" ht="15" hidden="false" customHeight="false" outlineLevel="0" collapsed="false"/>
    <row r="76589" customFormat="false" ht="15" hidden="false" customHeight="false" outlineLevel="0" collapsed="false"/>
    <row r="76590" customFormat="false" ht="15" hidden="false" customHeight="false" outlineLevel="0" collapsed="false"/>
    <row r="76591" customFormat="false" ht="15" hidden="false" customHeight="false" outlineLevel="0" collapsed="false"/>
    <row r="76592" customFormat="false" ht="15" hidden="false" customHeight="false" outlineLevel="0" collapsed="false"/>
    <row r="76593" customFormat="false" ht="15" hidden="false" customHeight="false" outlineLevel="0" collapsed="false"/>
    <row r="76594" customFormat="false" ht="15" hidden="false" customHeight="false" outlineLevel="0" collapsed="false"/>
    <row r="76595" customFormat="false" ht="15" hidden="false" customHeight="false" outlineLevel="0" collapsed="false"/>
    <row r="76596" customFormat="false" ht="15" hidden="false" customHeight="false" outlineLevel="0" collapsed="false"/>
    <row r="76597" customFormat="false" ht="15" hidden="false" customHeight="false" outlineLevel="0" collapsed="false"/>
    <row r="76598" customFormat="false" ht="15" hidden="false" customHeight="false" outlineLevel="0" collapsed="false"/>
    <row r="76599" customFormat="false" ht="15" hidden="false" customHeight="false" outlineLevel="0" collapsed="false"/>
    <row r="76600" customFormat="false" ht="15" hidden="false" customHeight="false" outlineLevel="0" collapsed="false"/>
    <row r="76601" customFormat="false" ht="15" hidden="false" customHeight="false" outlineLevel="0" collapsed="false"/>
    <row r="76602" customFormat="false" ht="15" hidden="false" customHeight="false" outlineLevel="0" collapsed="false"/>
    <row r="76603" customFormat="false" ht="15" hidden="false" customHeight="false" outlineLevel="0" collapsed="false"/>
    <row r="76604" customFormat="false" ht="15" hidden="false" customHeight="false" outlineLevel="0" collapsed="false"/>
    <row r="76605" customFormat="false" ht="15" hidden="false" customHeight="false" outlineLevel="0" collapsed="false"/>
    <row r="76606" customFormat="false" ht="15" hidden="false" customHeight="false" outlineLevel="0" collapsed="false"/>
    <row r="76607" customFormat="false" ht="15" hidden="false" customHeight="false" outlineLevel="0" collapsed="false"/>
    <row r="76608" customFormat="false" ht="15" hidden="false" customHeight="false" outlineLevel="0" collapsed="false"/>
    <row r="76609" customFormat="false" ht="15" hidden="false" customHeight="false" outlineLevel="0" collapsed="false"/>
    <row r="76610" customFormat="false" ht="15" hidden="false" customHeight="false" outlineLevel="0" collapsed="false"/>
    <row r="76611" customFormat="false" ht="15" hidden="false" customHeight="false" outlineLevel="0" collapsed="false"/>
    <row r="76612" customFormat="false" ht="15" hidden="false" customHeight="false" outlineLevel="0" collapsed="false"/>
    <row r="76613" customFormat="false" ht="15" hidden="false" customHeight="false" outlineLevel="0" collapsed="false"/>
    <row r="76614" customFormat="false" ht="15" hidden="false" customHeight="false" outlineLevel="0" collapsed="false"/>
    <row r="76615" customFormat="false" ht="15" hidden="false" customHeight="false" outlineLevel="0" collapsed="false"/>
    <row r="76616" customFormat="false" ht="15" hidden="false" customHeight="false" outlineLevel="0" collapsed="false"/>
    <row r="76617" customFormat="false" ht="15" hidden="false" customHeight="false" outlineLevel="0" collapsed="false"/>
    <row r="76618" customFormat="false" ht="15" hidden="false" customHeight="false" outlineLevel="0" collapsed="false"/>
    <row r="76619" customFormat="false" ht="15" hidden="false" customHeight="false" outlineLevel="0" collapsed="false"/>
    <row r="76620" customFormat="false" ht="15" hidden="false" customHeight="false" outlineLevel="0" collapsed="false"/>
    <row r="76621" customFormat="false" ht="15" hidden="false" customHeight="false" outlineLevel="0" collapsed="false"/>
    <row r="76622" customFormat="false" ht="15" hidden="false" customHeight="false" outlineLevel="0" collapsed="false"/>
    <row r="76623" customFormat="false" ht="15" hidden="false" customHeight="false" outlineLevel="0" collapsed="false"/>
    <row r="76624" customFormat="false" ht="15" hidden="false" customHeight="false" outlineLevel="0" collapsed="false"/>
    <row r="76625" customFormat="false" ht="15" hidden="false" customHeight="false" outlineLevel="0" collapsed="false"/>
    <row r="76626" customFormat="false" ht="15" hidden="false" customHeight="false" outlineLevel="0" collapsed="false"/>
    <row r="76627" customFormat="false" ht="15" hidden="false" customHeight="false" outlineLevel="0" collapsed="false"/>
    <row r="76628" customFormat="false" ht="15" hidden="false" customHeight="false" outlineLevel="0" collapsed="false"/>
    <row r="76629" customFormat="false" ht="15" hidden="false" customHeight="false" outlineLevel="0" collapsed="false"/>
    <row r="76630" customFormat="false" ht="15" hidden="false" customHeight="false" outlineLevel="0" collapsed="false"/>
    <row r="76631" customFormat="false" ht="15" hidden="false" customHeight="false" outlineLevel="0" collapsed="false"/>
    <row r="76632" customFormat="false" ht="15" hidden="false" customHeight="false" outlineLevel="0" collapsed="false"/>
    <row r="76633" customFormat="false" ht="15" hidden="false" customHeight="false" outlineLevel="0" collapsed="false"/>
    <row r="76634" customFormat="false" ht="15" hidden="false" customHeight="false" outlineLevel="0" collapsed="false"/>
    <row r="76635" customFormat="false" ht="15" hidden="false" customHeight="false" outlineLevel="0" collapsed="false"/>
    <row r="76636" customFormat="false" ht="15" hidden="false" customHeight="false" outlineLevel="0" collapsed="false"/>
    <row r="76637" customFormat="false" ht="15" hidden="false" customHeight="false" outlineLevel="0" collapsed="false"/>
    <row r="76638" customFormat="false" ht="15" hidden="false" customHeight="false" outlineLevel="0" collapsed="false"/>
    <row r="76639" customFormat="false" ht="15" hidden="false" customHeight="false" outlineLevel="0" collapsed="false"/>
    <row r="76640" customFormat="false" ht="15" hidden="false" customHeight="false" outlineLevel="0" collapsed="false"/>
    <row r="76641" customFormat="false" ht="15" hidden="false" customHeight="false" outlineLevel="0" collapsed="false"/>
    <row r="76642" customFormat="false" ht="15" hidden="false" customHeight="false" outlineLevel="0" collapsed="false"/>
    <row r="76643" customFormat="false" ht="15" hidden="false" customHeight="false" outlineLevel="0" collapsed="false"/>
    <row r="76644" customFormat="false" ht="15" hidden="false" customHeight="false" outlineLevel="0" collapsed="false"/>
    <row r="76645" customFormat="false" ht="15" hidden="false" customHeight="false" outlineLevel="0" collapsed="false"/>
    <row r="76646" customFormat="false" ht="15" hidden="false" customHeight="false" outlineLevel="0" collapsed="false"/>
    <row r="76647" customFormat="false" ht="15" hidden="false" customHeight="false" outlineLevel="0" collapsed="false"/>
    <row r="76648" customFormat="false" ht="15" hidden="false" customHeight="false" outlineLevel="0" collapsed="false"/>
    <row r="76649" customFormat="false" ht="15" hidden="false" customHeight="false" outlineLevel="0" collapsed="false"/>
    <row r="76650" customFormat="false" ht="15" hidden="false" customHeight="false" outlineLevel="0" collapsed="false"/>
    <row r="76651" customFormat="false" ht="15" hidden="false" customHeight="false" outlineLevel="0" collapsed="false"/>
    <row r="76652" customFormat="false" ht="15" hidden="false" customHeight="false" outlineLevel="0" collapsed="false"/>
    <row r="76653" customFormat="false" ht="15" hidden="false" customHeight="false" outlineLevel="0" collapsed="false"/>
    <row r="76654" customFormat="false" ht="15" hidden="false" customHeight="false" outlineLevel="0" collapsed="false"/>
    <row r="76655" customFormat="false" ht="15" hidden="false" customHeight="false" outlineLevel="0" collapsed="false"/>
    <row r="76656" customFormat="false" ht="15" hidden="false" customHeight="false" outlineLevel="0" collapsed="false"/>
    <row r="76657" customFormat="false" ht="15" hidden="false" customHeight="false" outlineLevel="0" collapsed="false"/>
    <row r="76658" customFormat="false" ht="15" hidden="false" customHeight="false" outlineLevel="0" collapsed="false"/>
    <row r="76659" customFormat="false" ht="15" hidden="false" customHeight="false" outlineLevel="0" collapsed="false"/>
    <row r="76660" customFormat="false" ht="15" hidden="false" customHeight="false" outlineLevel="0" collapsed="false"/>
    <row r="76661" customFormat="false" ht="15" hidden="false" customHeight="false" outlineLevel="0" collapsed="false"/>
    <row r="76662" customFormat="false" ht="15" hidden="false" customHeight="false" outlineLevel="0" collapsed="false"/>
    <row r="76663" customFormat="false" ht="15" hidden="false" customHeight="false" outlineLevel="0" collapsed="false"/>
    <row r="76664" customFormat="false" ht="15" hidden="false" customHeight="false" outlineLevel="0" collapsed="false"/>
    <row r="76665" customFormat="false" ht="15" hidden="false" customHeight="false" outlineLevel="0" collapsed="false"/>
    <row r="76666" customFormat="false" ht="15" hidden="false" customHeight="false" outlineLevel="0" collapsed="false"/>
    <row r="76667" customFormat="false" ht="15" hidden="false" customHeight="false" outlineLevel="0" collapsed="false"/>
    <row r="76668" customFormat="false" ht="15" hidden="false" customHeight="false" outlineLevel="0" collapsed="false"/>
    <row r="76669" customFormat="false" ht="15" hidden="false" customHeight="false" outlineLevel="0" collapsed="false"/>
    <row r="76670" customFormat="false" ht="15" hidden="false" customHeight="false" outlineLevel="0" collapsed="false"/>
    <row r="76671" customFormat="false" ht="15" hidden="false" customHeight="false" outlineLevel="0" collapsed="false"/>
    <row r="76672" customFormat="false" ht="15" hidden="false" customHeight="false" outlineLevel="0" collapsed="false"/>
    <row r="76673" customFormat="false" ht="15" hidden="false" customHeight="false" outlineLevel="0" collapsed="false"/>
    <row r="76674" customFormat="false" ht="15" hidden="false" customHeight="false" outlineLevel="0" collapsed="false"/>
    <row r="76675" customFormat="false" ht="15" hidden="false" customHeight="false" outlineLevel="0" collapsed="false"/>
    <row r="76676" customFormat="false" ht="15" hidden="false" customHeight="false" outlineLevel="0" collapsed="false"/>
    <row r="76677" customFormat="false" ht="15" hidden="false" customHeight="false" outlineLevel="0" collapsed="false"/>
    <row r="76678" customFormat="false" ht="15" hidden="false" customHeight="false" outlineLevel="0" collapsed="false"/>
    <row r="76679" customFormat="false" ht="15" hidden="false" customHeight="false" outlineLevel="0" collapsed="false"/>
    <row r="76680" customFormat="false" ht="15" hidden="false" customHeight="false" outlineLevel="0" collapsed="false"/>
    <row r="76681" customFormat="false" ht="15" hidden="false" customHeight="false" outlineLevel="0" collapsed="false"/>
    <row r="76682" customFormat="false" ht="15" hidden="false" customHeight="false" outlineLevel="0" collapsed="false"/>
    <row r="76683" customFormat="false" ht="15" hidden="false" customHeight="false" outlineLevel="0" collapsed="false"/>
    <row r="76684" customFormat="false" ht="15" hidden="false" customHeight="false" outlineLevel="0" collapsed="false"/>
    <row r="76685" customFormat="false" ht="15" hidden="false" customHeight="false" outlineLevel="0" collapsed="false"/>
    <row r="76686" customFormat="false" ht="15" hidden="false" customHeight="false" outlineLevel="0" collapsed="false"/>
    <row r="76687" customFormat="false" ht="15" hidden="false" customHeight="false" outlineLevel="0" collapsed="false"/>
    <row r="76688" customFormat="false" ht="15" hidden="false" customHeight="false" outlineLevel="0" collapsed="false"/>
    <row r="76689" customFormat="false" ht="15" hidden="false" customHeight="false" outlineLevel="0" collapsed="false"/>
    <row r="76690" customFormat="false" ht="15" hidden="false" customHeight="false" outlineLevel="0" collapsed="false"/>
    <row r="76691" customFormat="false" ht="15" hidden="false" customHeight="false" outlineLevel="0" collapsed="false"/>
    <row r="76692" customFormat="false" ht="15" hidden="false" customHeight="false" outlineLevel="0" collapsed="false"/>
    <row r="76693" customFormat="false" ht="15" hidden="false" customHeight="false" outlineLevel="0" collapsed="false"/>
    <row r="76694" customFormat="false" ht="15" hidden="false" customHeight="false" outlineLevel="0" collapsed="false"/>
    <row r="76695" customFormat="false" ht="15" hidden="false" customHeight="false" outlineLevel="0" collapsed="false"/>
    <row r="76696" customFormat="false" ht="15" hidden="false" customHeight="false" outlineLevel="0" collapsed="false"/>
    <row r="76697" customFormat="false" ht="15" hidden="false" customHeight="false" outlineLevel="0" collapsed="false"/>
    <row r="76698" customFormat="false" ht="15" hidden="false" customHeight="false" outlineLevel="0" collapsed="false"/>
    <row r="76699" customFormat="false" ht="15" hidden="false" customHeight="false" outlineLevel="0" collapsed="false"/>
    <row r="76700" customFormat="false" ht="15" hidden="false" customHeight="false" outlineLevel="0" collapsed="false"/>
    <row r="76701" customFormat="false" ht="15" hidden="false" customHeight="false" outlineLevel="0" collapsed="false"/>
    <row r="76702" customFormat="false" ht="15" hidden="false" customHeight="false" outlineLevel="0" collapsed="false"/>
    <row r="76703" customFormat="false" ht="15" hidden="false" customHeight="false" outlineLevel="0" collapsed="false"/>
    <row r="76704" customFormat="false" ht="15" hidden="false" customHeight="false" outlineLevel="0" collapsed="false"/>
    <row r="76705" customFormat="false" ht="15" hidden="false" customHeight="false" outlineLevel="0" collapsed="false"/>
    <row r="76706" customFormat="false" ht="15" hidden="false" customHeight="false" outlineLevel="0" collapsed="false"/>
    <row r="76707" customFormat="false" ht="15" hidden="false" customHeight="false" outlineLevel="0" collapsed="false"/>
    <row r="76708" customFormat="false" ht="15" hidden="false" customHeight="false" outlineLevel="0" collapsed="false"/>
    <row r="76709" customFormat="false" ht="15" hidden="false" customHeight="false" outlineLevel="0" collapsed="false"/>
    <row r="76710" customFormat="false" ht="15" hidden="false" customHeight="false" outlineLevel="0" collapsed="false"/>
    <row r="76711" customFormat="false" ht="15" hidden="false" customHeight="false" outlineLevel="0" collapsed="false"/>
    <row r="76712" customFormat="false" ht="15" hidden="false" customHeight="false" outlineLevel="0" collapsed="false"/>
    <row r="76713" customFormat="false" ht="15" hidden="false" customHeight="false" outlineLevel="0" collapsed="false"/>
    <row r="76714" customFormat="false" ht="15" hidden="false" customHeight="false" outlineLevel="0" collapsed="false"/>
    <row r="76715" customFormat="false" ht="15" hidden="false" customHeight="false" outlineLevel="0" collapsed="false"/>
    <row r="76716" customFormat="false" ht="15" hidden="false" customHeight="false" outlineLevel="0" collapsed="false"/>
    <row r="76717" customFormat="false" ht="15" hidden="false" customHeight="false" outlineLevel="0" collapsed="false"/>
    <row r="76718" customFormat="false" ht="15" hidden="false" customHeight="false" outlineLevel="0" collapsed="false"/>
    <row r="76719" customFormat="false" ht="15" hidden="false" customHeight="false" outlineLevel="0" collapsed="false"/>
    <row r="76720" customFormat="false" ht="15" hidden="false" customHeight="false" outlineLevel="0" collapsed="false"/>
    <row r="76721" customFormat="false" ht="15" hidden="false" customHeight="false" outlineLevel="0" collapsed="false"/>
    <row r="76722" customFormat="false" ht="15" hidden="false" customHeight="false" outlineLevel="0" collapsed="false"/>
    <row r="76723" customFormat="false" ht="15" hidden="false" customHeight="false" outlineLevel="0" collapsed="false"/>
    <row r="76724" customFormat="false" ht="15" hidden="false" customHeight="false" outlineLevel="0" collapsed="false"/>
    <row r="76725" customFormat="false" ht="15" hidden="false" customHeight="false" outlineLevel="0" collapsed="false"/>
    <row r="76726" customFormat="false" ht="15" hidden="false" customHeight="false" outlineLevel="0" collapsed="false"/>
    <row r="76727" customFormat="false" ht="15" hidden="false" customHeight="false" outlineLevel="0" collapsed="false"/>
    <row r="76728" customFormat="false" ht="15" hidden="false" customHeight="false" outlineLevel="0" collapsed="false"/>
    <row r="76729" customFormat="false" ht="15" hidden="false" customHeight="false" outlineLevel="0" collapsed="false"/>
    <row r="76730" customFormat="false" ht="15" hidden="false" customHeight="false" outlineLevel="0" collapsed="false"/>
    <row r="76731" customFormat="false" ht="15" hidden="false" customHeight="false" outlineLevel="0" collapsed="false"/>
    <row r="76732" customFormat="false" ht="15" hidden="false" customHeight="false" outlineLevel="0" collapsed="false"/>
    <row r="76733" customFormat="false" ht="15" hidden="false" customHeight="false" outlineLevel="0" collapsed="false"/>
    <row r="76734" customFormat="false" ht="15" hidden="false" customHeight="false" outlineLevel="0" collapsed="false"/>
    <row r="76735" customFormat="false" ht="15" hidden="false" customHeight="false" outlineLevel="0" collapsed="false"/>
    <row r="76736" customFormat="false" ht="15" hidden="false" customHeight="false" outlineLevel="0" collapsed="false"/>
    <row r="76737" customFormat="false" ht="15" hidden="false" customHeight="false" outlineLevel="0" collapsed="false"/>
    <row r="76738" customFormat="false" ht="15" hidden="false" customHeight="false" outlineLevel="0" collapsed="false"/>
    <row r="76739" customFormat="false" ht="15" hidden="false" customHeight="false" outlineLevel="0" collapsed="false"/>
    <row r="76740" customFormat="false" ht="15" hidden="false" customHeight="false" outlineLevel="0" collapsed="false"/>
    <row r="76741" customFormat="false" ht="15" hidden="false" customHeight="false" outlineLevel="0" collapsed="false"/>
    <row r="76742" customFormat="false" ht="15" hidden="false" customHeight="false" outlineLevel="0" collapsed="false"/>
    <row r="76743" customFormat="false" ht="15" hidden="false" customHeight="false" outlineLevel="0" collapsed="false"/>
    <row r="76744" customFormat="false" ht="15" hidden="false" customHeight="false" outlineLevel="0" collapsed="false"/>
    <row r="76745" customFormat="false" ht="15" hidden="false" customHeight="false" outlineLevel="0" collapsed="false"/>
    <row r="76746" customFormat="false" ht="15" hidden="false" customHeight="false" outlineLevel="0" collapsed="false"/>
    <row r="76747" customFormat="false" ht="15" hidden="false" customHeight="false" outlineLevel="0" collapsed="false"/>
    <row r="76748" customFormat="false" ht="15" hidden="false" customHeight="false" outlineLevel="0" collapsed="false"/>
    <row r="76749" customFormat="false" ht="15" hidden="false" customHeight="false" outlineLevel="0" collapsed="false"/>
    <row r="76750" customFormat="false" ht="15" hidden="false" customHeight="false" outlineLevel="0" collapsed="false"/>
    <row r="76751" customFormat="false" ht="15" hidden="false" customHeight="false" outlineLevel="0" collapsed="false"/>
    <row r="76752" customFormat="false" ht="15" hidden="false" customHeight="false" outlineLevel="0" collapsed="false"/>
    <row r="76753" customFormat="false" ht="15" hidden="false" customHeight="false" outlineLevel="0" collapsed="false"/>
    <row r="76754" customFormat="false" ht="15" hidden="false" customHeight="false" outlineLevel="0" collapsed="false"/>
    <row r="76755" customFormat="false" ht="15" hidden="false" customHeight="false" outlineLevel="0" collapsed="false"/>
    <row r="76756" customFormat="false" ht="15" hidden="false" customHeight="false" outlineLevel="0" collapsed="false"/>
    <row r="76757" customFormat="false" ht="15" hidden="false" customHeight="false" outlineLevel="0" collapsed="false"/>
    <row r="76758" customFormat="false" ht="15" hidden="false" customHeight="false" outlineLevel="0" collapsed="false"/>
    <row r="76759" customFormat="false" ht="15" hidden="false" customHeight="false" outlineLevel="0" collapsed="false"/>
    <row r="76760" customFormat="false" ht="15" hidden="false" customHeight="false" outlineLevel="0" collapsed="false"/>
    <row r="76761" customFormat="false" ht="15" hidden="false" customHeight="false" outlineLevel="0" collapsed="false"/>
    <row r="76762" customFormat="false" ht="15" hidden="false" customHeight="false" outlineLevel="0" collapsed="false"/>
    <row r="76763" customFormat="false" ht="15" hidden="false" customHeight="false" outlineLevel="0" collapsed="false"/>
    <row r="76764" customFormat="false" ht="15" hidden="false" customHeight="false" outlineLevel="0" collapsed="false"/>
    <row r="76765" customFormat="false" ht="15" hidden="false" customHeight="false" outlineLevel="0" collapsed="false"/>
    <row r="76766" customFormat="false" ht="15" hidden="false" customHeight="false" outlineLevel="0" collapsed="false"/>
    <row r="76767" customFormat="false" ht="15" hidden="false" customHeight="false" outlineLevel="0" collapsed="false"/>
    <row r="76768" customFormat="false" ht="15" hidden="false" customHeight="false" outlineLevel="0" collapsed="false"/>
    <row r="76769" customFormat="false" ht="15" hidden="false" customHeight="false" outlineLevel="0" collapsed="false"/>
    <row r="76770" customFormat="false" ht="15" hidden="false" customHeight="false" outlineLevel="0" collapsed="false"/>
    <row r="76771" customFormat="false" ht="15" hidden="false" customHeight="false" outlineLevel="0" collapsed="false"/>
    <row r="76772" customFormat="false" ht="15" hidden="false" customHeight="false" outlineLevel="0" collapsed="false"/>
    <row r="76773" customFormat="false" ht="15" hidden="false" customHeight="false" outlineLevel="0" collapsed="false"/>
    <row r="76774" customFormat="false" ht="15" hidden="false" customHeight="false" outlineLevel="0" collapsed="false"/>
    <row r="76775" customFormat="false" ht="15" hidden="false" customHeight="false" outlineLevel="0" collapsed="false"/>
    <row r="76776" customFormat="false" ht="15" hidden="false" customHeight="false" outlineLevel="0" collapsed="false"/>
    <row r="76777" customFormat="false" ht="15" hidden="false" customHeight="false" outlineLevel="0" collapsed="false"/>
    <row r="76778" customFormat="false" ht="15" hidden="false" customHeight="false" outlineLevel="0" collapsed="false"/>
    <row r="76779" customFormat="false" ht="15" hidden="false" customHeight="false" outlineLevel="0" collapsed="false"/>
    <row r="76780" customFormat="false" ht="15" hidden="false" customHeight="false" outlineLevel="0" collapsed="false"/>
    <row r="76781" customFormat="false" ht="15" hidden="false" customHeight="false" outlineLevel="0" collapsed="false"/>
    <row r="76782" customFormat="false" ht="15" hidden="false" customHeight="false" outlineLevel="0" collapsed="false"/>
    <row r="76783" customFormat="false" ht="15" hidden="false" customHeight="false" outlineLevel="0" collapsed="false"/>
    <row r="76784" customFormat="false" ht="15" hidden="false" customHeight="false" outlineLevel="0" collapsed="false"/>
    <row r="76785" customFormat="false" ht="15" hidden="false" customHeight="false" outlineLevel="0" collapsed="false"/>
    <row r="76786" customFormat="false" ht="15" hidden="false" customHeight="false" outlineLevel="0" collapsed="false"/>
    <row r="76787" customFormat="false" ht="15" hidden="false" customHeight="false" outlineLevel="0" collapsed="false"/>
    <row r="76788" customFormat="false" ht="15" hidden="false" customHeight="false" outlineLevel="0" collapsed="false"/>
    <row r="76789" customFormat="false" ht="15" hidden="false" customHeight="false" outlineLevel="0" collapsed="false"/>
    <row r="76790" customFormat="false" ht="15" hidden="false" customHeight="false" outlineLevel="0" collapsed="false"/>
    <row r="76791" customFormat="false" ht="15" hidden="false" customHeight="false" outlineLevel="0" collapsed="false"/>
    <row r="76792" customFormat="false" ht="15" hidden="false" customHeight="false" outlineLevel="0" collapsed="false"/>
    <row r="76793" customFormat="false" ht="15" hidden="false" customHeight="false" outlineLevel="0" collapsed="false"/>
    <row r="76794" customFormat="false" ht="15" hidden="false" customHeight="false" outlineLevel="0" collapsed="false"/>
    <row r="76795" customFormat="false" ht="15" hidden="false" customHeight="false" outlineLevel="0" collapsed="false"/>
    <row r="76796" customFormat="false" ht="15" hidden="false" customHeight="false" outlineLevel="0" collapsed="false"/>
    <row r="76797" customFormat="false" ht="15" hidden="false" customHeight="false" outlineLevel="0" collapsed="false"/>
    <row r="76798" customFormat="false" ht="15" hidden="false" customHeight="false" outlineLevel="0" collapsed="false"/>
    <row r="76799" customFormat="false" ht="15" hidden="false" customHeight="false" outlineLevel="0" collapsed="false"/>
    <row r="76800" customFormat="false" ht="15" hidden="false" customHeight="false" outlineLevel="0" collapsed="false"/>
    <row r="76801" customFormat="false" ht="15" hidden="false" customHeight="false" outlineLevel="0" collapsed="false"/>
    <row r="76802" customFormat="false" ht="15" hidden="false" customHeight="false" outlineLevel="0" collapsed="false"/>
    <row r="76803" customFormat="false" ht="15" hidden="false" customHeight="false" outlineLevel="0" collapsed="false"/>
    <row r="76804" customFormat="false" ht="15" hidden="false" customHeight="false" outlineLevel="0" collapsed="false"/>
    <row r="76805" customFormat="false" ht="15" hidden="false" customHeight="false" outlineLevel="0" collapsed="false"/>
    <row r="76806" customFormat="false" ht="15" hidden="false" customHeight="false" outlineLevel="0" collapsed="false"/>
    <row r="76807" customFormat="false" ht="15" hidden="false" customHeight="false" outlineLevel="0" collapsed="false"/>
    <row r="76808" customFormat="false" ht="15" hidden="false" customHeight="false" outlineLevel="0" collapsed="false"/>
    <row r="76809" customFormat="false" ht="15" hidden="false" customHeight="false" outlineLevel="0" collapsed="false"/>
    <row r="76810" customFormat="false" ht="15" hidden="false" customHeight="false" outlineLevel="0" collapsed="false"/>
    <row r="76811" customFormat="false" ht="15" hidden="false" customHeight="false" outlineLevel="0" collapsed="false"/>
    <row r="76812" customFormat="false" ht="15" hidden="false" customHeight="false" outlineLevel="0" collapsed="false"/>
    <row r="76813" customFormat="false" ht="15" hidden="false" customHeight="false" outlineLevel="0" collapsed="false"/>
    <row r="76814" customFormat="false" ht="15" hidden="false" customHeight="false" outlineLevel="0" collapsed="false"/>
    <row r="76815" customFormat="false" ht="15" hidden="false" customHeight="false" outlineLevel="0" collapsed="false"/>
    <row r="76816" customFormat="false" ht="15" hidden="false" customHeight="false" outlineLevel="0" collapsed="false"/>
    <row r="76817" customFormat="false" ht="15" hidden="false" customHeight="false" outlineLevel="0" collapsed="false"/>
    <row r="76818" customFormat="false" ht="15" hidden="false" customHeight="false" outlineLevel="0" collapsed="false"/>
    <row r="76819" customFormat="false" ht="15" hidden="false" customHeight="false" outlineLevel="0" collapsed="false"/>
    <row r="76820" customFormat="false" ht="15" hidden="false" customHeight="false" outlineLevel="0" collapsed="false"/>
    <row r="76821" customFormat="false" ht="15" hidden="false" customHeight="false" outlineLevel="0" collapsed="false"/>
    <row r="76822" customFormat="false" ht="15" hidden="false" customHeight="false" outlineLevel="0" collapsed="false"/>
    <row r="76823" customFormat="false" ht="15" hidden="false" customHeight="false" outlineLevel="0" collapsed="false"/>
    <row r="76824" customFormat="false" ht="15" hidden="false" customHeight="false" outlineLevel="0" collapsed="false"/>
    <row r="76825" customFormat="false" ht="15" hidden="false" customHeight="false" outlineLevel="0" collapsed="false"/>
    <row r="76826" customFormat="false" ht="15" hidden="false" customHeight="false" outlineLevel="0" collapsed="false"/>
    <row r="76827" customFormat="false" ht="15" hidden="false" customHeight="false" outlineLevel="0" collapsed="false"/>
    <row r="76828" customFormat="false" ht="15" hidden="false" customHeight="false" outlineLevel="0" collapsed="false"/>
    <row r="76829" customFormat="false" ht="15" hidden="false" customHeight="false" outlineLevel="0" collapsed="false"/>
    <row r="76830" customFormat="false" ht="15" hidden="false" customHeight="false" outlineLevel="0" collapsed="false"/>
    <row r="76831" customFormat="false" ht="15" hidden="false" customHeight="false" outlineLevel="0" collapsed="false"/>
    <row r="76832" customFormat="false" ht="15" hidden="false" customHeight="false" outlineLevel="0" collapsed="false"/>
    <row r="76833" customFormat="false" ht="15" hidden="false" customHeight="false" outlineLevel="0" collapsed="false"/>
    <row r="76834" customFormat="false" ht="15" hidden="false" customHeight="false" outlineLevel="0" collapsed="false"/>
    <row r="76835" customFormat="false" ht="15" hidden="false" customHeight="false" outlineLevel="0" collapsed="false"/>
    <row r="76836" customFormat="false" ht="15" hidden="false" customHeight="false" outlineLevel="0" collapsed="false"/>
    <row r="76837" customFormat="false" ht="15" hidden="false" customHeight="false" outlineLevel="0" collapsed="false"/>
    <row r="76838" customFormat="false" ht="15" hidden="false" customHeight="false" outlineLevel="0" collapsed="false"/>
    <row r="76839" customFormat="false" ht="15" hidden="false" customHeight="false" outlineLevel="0" collapsed="false"/>
    <row r="76840" customFormat="false" ht="15" hidden="false" customHeight="false" outlineLevel="0" collapsed="false"/>
    <row r="76841" customFormat="false" ht="15" hidden="false" customHeight="false" outlineLevel="0" collapsed="false"/>
    <row r="76842" customFormat="false" ht="15" hidden="false" customHeight="false" outlineLevel="0" collapsed="false"/>
    <row r="76843" customFormat="false" ht="15" hidden="false" customHeight="false" outlineLevel="0" collapsed="false"/>
    <row r="76844" customFormat="false" ht="15" hidden="false" customHeight="false" outlineLevel="0" collapsed="false"/>
    <row r="76845" customFormat="false" ht="15" hidden="false" customHeight="false" outlineLevel="0" collapsed="false"/>
    <row r="76846" customFormat="false" ht="15" hidden="false" customHeight="false" outlineLevel="0" collapsed="false"/>
    <row r="76847" customFormat="false" ht="15" hidden="false" customHeight="false" outlineLevel="0" collapsed="false"/>
    <row r="76848" customFormat="false" ht="15" hidden="false" customHeight="false" outlineLevel="0" collapsed="false"/>
    <row r="76849" customFormat="false" ht="15" hidden="false" customHeight="false" outlineLevel="0" collapsed="false"/>
    <row r="76850" customFormat="false" ht="15" hidden="false" customHeight="false" outlineLevel="0" collapsed="false"/>
    <row r="76851" customFormat="false" ht="15" hidden="false" customHeight="false" outlineLevel="0" collapsed="false"/>
    <row r="76852" customFormat="false" ht="15" hidden="false" customHeight="false" outlineLevel="0" collapsed="false"/>
    <row r="76853" customFormat="false" ht="15" hidden="false" customHeight="false" outlineLevel="0" collapsed="false"/>
    <row r="76854" customFormat="false" ht="15" hidden="false" customHeight="false" outlineLevel="0" collapsed="false"/>
    <row r="76855" customFormat="false" ht="15" hidden="false" customHeight="false" outlineLevel="0" collapsed="false"/>
    <row r="76856" customFormat="false" ht="15" hidden="false" customHeight="false" outlineLevel="0" collapsed="false"/>
    <row r="76857" customFormat="false" ht="15" hidden="false" customHeight="false" outlineLevel="0" collapsed="false"/>
    <row r="76858" customFormat="false" ht="15" hidden="false" customHeight="false" outlineLevel="0" collapsed="false"/>
    <row r="76859" customFormat="false" ht="15" hidden="false" customHeight="false" outlineLevel="0" collapsed="false"/>
    <row r="76860" customFormat="false" ht="15" hidden="false" customHeight="false" outlineLevel="0" collapsed="false"/>
    <row r="76861" customFormat="false" ht="15" hidden="false" customHeight="false" outlineLevel="0" collapsed="false"/>
    <row r="76862" customFormat="false" ht="15" hidden="false" customHeight="false" outlineLevel="0" collapsed="false"/>
    <row r="76863" customFormat="false" ht="15" hidden="false" customHeight="false" outlineLevel="0" collapsed="false"/>
    <row r="76864" customFormat="false" ht="15" hidden="false" customHeight="false" outlineLevel="0" collapsed="false"/>
    <row r="76865" customFormat="false" ht="15" hidden="false" customHeight="false" outlineLevel="0" collapsed="false"/>
    <row r="76866" customFormat="false" ht="15" hidden="false" customHeight="false" outlineLevel="0" collapsed="false"/>
    <row r="76867" customFormat="false" ht="15" hidden="false" customHeight="false" outlineLevel="0" collapsed="false"/>
    <row r="76868" customFormat="false" ht="15" hidden="false" customHeight="false" outlineLevel="0" collapsed="false"/>
    <row r="76869" customFormat="false" ht="15" hidden="false" customHeight="false" outlineLevel="0" collapsed="false"/>
    <row r="76870" customFormat="false" ht="15" hidden="false" customHeight="false" outlineLevel="0" collapsed="false"/>
    <row r="76871" customFormat="false" ht="15" hidden="false" customHeight="false" outlineLevel="0" collapsed="false"/>
    <row r="76872" customFormat="false" ht="15" hidden="false" customHeight="false" outlineLevel="0" collapsed="false"/>
    <row r="76873" customFormat="false" ht="15" hidden="false" customHeight="false" outlineLevel="0" collapsed="false"/>
    <row r="76874" customFormat="false" ht="15" hidden="false" customHeight="false" outlineLevel="0" collapsed="false"/>
    <row r="76875" customFormat="false" ht="15" hidden="false" customHeight="false" outlineLevel="0" collapsed="false"/>
    <row r="76876" customFormat="false" ht="15" hidden="false" customHeight="false" outlineLevel="0" collapsed="false"/>
    <row r="76877" customFormat="false" ht="15" hidden="false" customHeight="false" outlineLevel="0" collapsed="false"/>
    <row r="76878" customFormat="false" ht="15" hidden="false" customHeight="false" outlineLevel="0" collapsed="false"/>
    <row r="76879" customFormat="false" ht="15" hidden="false" customHeight="false" outlineLevel="0" collapsed="false"/>
    <row r="76880" customFormat="false" ht="15" hidden="false" customHeight="false" outlineLevel="0" collapsed="false"/>
    <row r="76881" customFormat="false" ht="15" hidden="false" customHeight="false" outlineLevel="0" collapsed="false"/>
    <row r="76882" customFormat="false" ht="15" hidden="false" customHeight="false" outlineLevel="0" collapsed="false"/>
    <row r="76883" customFormat="false" ht="15" hidden="false" customHeight="false" outlineLevel="0" collapsed="false"/>
    <row r="76884" customFormat="false" ht="15" hidden="false" customHeight="false" outlineLevel="0" collapsed="false"/>
    <row r="76885" customFormat="false" ht="15" hidden="false" customHeight="false" outlineLevel="0" collapsed="false"/>
    <row r="76886" customFormat="false" ht="15" hidden="false" customHeight="false" outlineLevel="0" collapsed="false"/>
    <row r="76887" customFormat="false" ht="15" hidden="false" customHeight="false" outlineLevel="0" collapsed="false"/>
    <row r="76888" customFormat="false" ht="15" hidden="false" customHeight="false" outlineLevel="0" collapsed="false"/>
    <row r="76889" customFormat="false" ht="15" hidden="false" customHeight="false" outlineLevel="0" collapsed="false"/>
    <row r="76890" customFormat="false" ht="15" hidden="false" customHeight="false" outlineLevel="0" collapsed="false"/>
    <row r="76891" customFormat="false" ht="15" hidden="false" customHeight="false" outlineLevel="0" collapsed="false"/>
    <row r="76892" customFormat="false" ht="15" hidden="false" customHeight="false" outlineLevel="0" collapsed="false"/>
    <row r="76893" customFormat="false" ht="15" hidden="false" customHeight="false" outlineLevel="0" collapsed="false"/>
    <row r="76894" customFormat="false" ht="15" hidden="false" customHeight="false" outlineLevel="0" collapsed="false"/>
    <row r="76895" customFormat="false" ht="15" hidden="false" customHeight="false" outlineLevel="0" collapsed="false"/>
    <row r="76896" customFormat="false" ht="15" hidden="false" customHeight="false" outlineLevel="0" collapsed="false"/>
    <row r="76897" customFormat="false" ht="15" hidden="false" customHeight="false" outlineLevel="0" collapsed="false"/>
    <row r="76898" customFormat="false" ht="15" hidden="false" customHeight="false" outlineLevel="0" collapsed="false"/>
    <row r="76899" customFormat="false" ht="15" hidden="false" customHeight="false" outlineLevel="0" collapsed="false"/>
    <row r="76900" customFormat="false" ht="15" hidden="false" customHeight="false" outlineLevel="0" collapsed="false"/>
    <row r="76901" customFormat="false" ht="15" hidden="false" customHeight="false" outlineLevel="0" collapsed="false"/>
    <row r="76902" customFormat="false" ht="15" hidden="false" customHeight="false" outlineLevel="0" collapsed="false"/>
    <row r="76903" customFormat="false" ht="15" hidden="false" customHeight="false" outlineLevel="0" collapsed="false"/>
    <row r="76904" customFormat="false" ht="15" hidden="false" customHeight="false" outlineLevel="0" collapsed="false"/>
    <row r="76905" customFormat="false" ht="15" hidden="false" customHeight="false" outlineLevel="0" collapsed="false"/>
    <row r="76906" customFormat="false" ht="15" hidden="false" customHeight="false" outlineLevel="0" collapsed="false"/>
    <row r="76907" customFormat="false" ht="15" hidden="false" customHeight="false" outlineLevel="0" collapsed="false"/>
    <row r="76908" customFormat="false" ht="15" hidden="false" customHeight="false" outlineLevel="0" collapsed="false"/>
    <row r="76909" customFormat="false" ht="15" hidden="false" customHeight="false" outlineLevel="0" collapsed="false"/>
    <row r="76910" customFormat="false" ht="15" hidden="false" customHeight="false" outlineLevel="0" collapsed="false"/>
    <row r="76911" customFormat="false" ht="15" hidden="false" customHeight="false" outlineLevel="0" collapsed="false"/>
    <row r="76912" customFormat="false" ht="15" hidden="false" customHeight="false" outlineLevel="0" collapsed="false"/>
    <row r="76913" customFormat="false" ht="15" hidden="false" customHeight="false" outlineLevel="0" collapsed="false"/>
    <row r="76914" customFormat="false" ht="15" hidden="false" customHeight="false" outlineLevel="0" collapsed="false"/>
    <row r="76915" customFormat="false" ht="15" hidden="false" customHeight="false" outlineLevel="0" collapsed="false"/>
    <row r="76916" customFormat="false" ht="15" hidden="false" customHeight="false" outlineLevel="0" collapsed="false"/>
    <row r="76917" customFormat="false" ht="15" hidden="false" customHeight="false" outlineLevel="0" collapsed="false"/>
    <row r="76918" customFormat="false" ht="15" hidden="false" customHeight="false" outlineLevel="0" collapsed="false"/>
    <row r="76919" customFormat="false" ht="15" hidden="false" customHeight="false" outlineLevel="0" collapsed="false"/>
    <row r="76920" customFormat="false" ht="15" hidden="false" customHeight="false" outlineLevel="0" collapsed="false"/>
    <row r="76921" customFormat="false" ht="15" hidden="false" customHeight="false" outlineLevel="0" collapsed="false"/>
    <row r="76922" customFormat="false" ht="15" hidden="false" customHeight="false" outlineLevel="0" collapsed="false"/>
    <row r="76923" customFormat="false" ht="15" hidden="false" customHeight="false" outlineLevel="0" collapsed="false"/>
    <row r="76924" customFormat="false" ht="15" hidden="false" customHeight="false" outlineLevel="0" collapsed="false"/>
    <row r="76925" customFormat="false" ht="15" hidden="false" customHeight="false" outlineLevel="0" collapsed="false"/>
    <row r="76926" customFormat="false" ht="15" hidden="false" customHeight="false" outlineLevel="0" collapsed="false"/>
    <row r="76927" customFormat="false" ht="15" hidden="false" customHeight="false" outlineLevel="0" collapsed="false"/>
    <row r="76928" customFormat="false" ht="15" hidden="false" customHeight="false" outlineLevel="0" collapsed="false"/>
    <row r="76929" customFormat="false" ht="15" hidden="false" customHeight="false" outlineLevel="0" collapsed="false"/>
    <row r="76930" customFormat="false" ht="15" hidden="false" customHeight="false" outlineLevel="0" collapsed="false"/>
    <row r="76931" customFormat="false" ht="15" hidden="false" customHeight="false" outlineLevel="0" collapsed="false"/>
    <row r="76932" customFormat="false" ht="15" hidden="false" customHeight="false" outlineLevel="0" collapsed="false"/>
    <row r="76933" customFormat="false" ht="15" hidden="false" customHeight="false" outlineLevel="0" collapsed="false"/>
    <row r="76934" customFormat="false" ht="15" hidden="false" customHeight="false" outlineLevel="0" collapsed="false"/>
    <row r="76935" customFormat="false" ht="15" hidden="false" customHeight="false" outlineLevel="0" collapsed="false"/>
    <row r="76936" customFormat="false" ht="15" hidden="false" customHeight="false" outlineLevel="0" collapsed="false"/>
    <row r="76937" customFormat="false" ht="15" hidden="false" customHeight="false" outlineLevel="0" collapsed="false"/>
    <row r="76938" customFormat="false" ht="15" hidden="false" customHeight="false" outlineLevel="0" collapsed="false"/>
    <row r="76939" customFormat="false" ht="15" hidden="false" customHeight="false" outlineLevel="0" collapsed="false"/>
    <row r="76940" customFormat="false" ht="15" hidden="false" customHeight="false" outlineLevel="0" collapsed="false"/>
    <row r="76941" customFormat="false" ht="15" hidden="false" customHeight="false" outlineLevel="0" collapsed="false"/>
    <row r="76942" customFormat="false" ht="15" hidden="false" customHeight="false" outlineLevel="0" collapsed="false"/>
    <row r="76943" customFormat="false" ht="15" hidden="false" customHeight="false" outlineLevel="0" collapsed="false"/>
    <row r="76944" customFormat="false" ht="15" hidden="false" customHeight="false" outlineLevel="0" collapsed="false"/>
    <row r="76945" customFormat="false" ht="15" hidden="false" customHeight="false" outlineLevel="0" collapsed="false"/>
    <row r="76946" customFormat="false" ht="15" hidden="false" customHeight="false" outlineLevel="0" collapsed="false"/>
    <row r="76947" customFormat="false" ht="15" hidden="false" customHeight="false" outlineLevel="0" collapsed="false"/>
    <row r="76948" customFormat="false" ht="15" hidden="false" customHeight="false" outlineLevel="0" collapsed="false"/>
    <row r="76949" customFormat="false" ht="15" hidden="false" customHeight="false" outlineLevel="0" collapsed="false"/>
    <row r="76950" customFormat="false" ht="15" hidden="false" customHeight="false" outlineLevel="0" collapsed="false"/>
    <row r="76951" customFormat="false" ht="15" hidden="false" customHeight="false" outlineLevel="0" collapsed="false"/>
    <row r="76952" customFormat="false" ht="15" hidden="false" customHeight="false" outlineLevel="0" collapsed="false"/>
    <row r="76953" customFormat="false" ht="15" hidden="false" customHeight="false" outlineLevel="0" collapsed="false"/>
    <row r="76954" customFormat="false" ht="15" hidden="false" customHeight="false" outlineLevel="0" collapsed="false"/>
    <row r="76955" customFormat="false" ht="15" hidden="false" customHeight="false" outlineLevel="0" collapsed="false"/>
    <row r="76956" customFormat="false" ht="15" hidden="false" customHeight="false" outlineLevel="0" collapsed="false"/>
    <row r="76957" customFormat="false" ht="15" hidden="false" customHeight="false" outlineLevel="0" collapsed="false"/>
    <row r="76958" customFormat="false" ht="15" hidden="false" customHeight="false" outlineLevel="0" collapsed="false"/>
    <row r="76959" customFormat="false" ht="15" hidden="false" customHeight="false" outlineLevel="0" collapsed="false"/>
    <row r="76960" customFormat="false" ht="15" hidden="false" customHeight="false" outlineLevel="0" collapsed="false"/>
    <row r="76961" customFormat="false" ht="15" hidden="false" customHeight="false" outlineLevel="0" collapsed="false"/>
    <row r="76962" customFormat="false" ht="15" hidden="false" customHeight="false" outlineLevel="0" collapsed="false"/>
    <row r="76963" customFormat="false" ht="15" hidden="false" customHeight="false" outlineLevel="0" collapsed="false"/>
    <row r="76964" customFormat="false" ht="15" hidden="false" customHeight="false" outlineLevel="0" collapsed="false"/>
    <row r="76965" customFormat="false" ht="15" hidden="false" customHeight="false" outlineLevel="0" collapsed="false"/>
    <row r="76966" customFormat="false" ht="15" hidden="false" customHeight="false" outlineLevel="0" collapsed="false"/>
    <row r="76967" customFormat="false" ht="15" hidden="false" customHeight="false" outlineLevel="0" collapsed="false"/>
    <row r="76968" customFormat="false" ht="15" hidden="false" customHeight="false" outlineLevel="0" collapsed="false"/>
    <row r="76969" customFormat="false" ht="15" hidden="false" customHeight="false" outlineLevel="0" collapsed="false"/>
    <row r="76970" customFormat="false" ht="15" hidden="false" customHeight="false" outlineLevel="0" collapsed="false"/>
    <row r="76971" customFormat="false" ht="15" hidden="false" customHeight="false" outlineLevel="0" collapsed="false"/>
    <row r="76972" customFormat="false" ht="15" hidden="false" customHeight="false" outlineLevel="0" collapsed="false"/>
    <row r="76973" customFormat="false" ht="15" hidden="false" customHeight="false" outlineLevel="0" collapsed="false"/>
    <row r="76974" customFormat="false" ht="15" hidden="false" customHeight="false" outlineLevel="0" collapsed="false"/>
    <row r="76975" customFormat="false" ht="15" hidden="false" customHeight="false" outlineLevel="0" collapsed="false"/>
    <row r="76976" customFormat="false" ht="15" hidden="false" customHeight="false" outlineLevel="0" collapsed="false"/>
    <row r="76977" customFormat="false" ht="15" hidden="false" customHeight="false" outlineLevel="0" collapsed="false"/>
    <row r="76978" customFormat="false" ht="15" hidden="false" customHeight="false" outlineLevel="0" collapsed="false"/>
    <row r="76979" customFormat="false" ht="15" hidden="false" customHeight="false" outlineLevel="0" collapsed="false"/>
    <row r="76980" customFormat="false" ht="15" hidden="false" customHeight="false" outlineLevel="0" collapsed="false"/>
    <row r="76981" customFormat="false" ht="15" hidden="false" customHeight="false" outlineLevel="0" collapsed="false"/>
    <row r="76982" customFormat="false" ht="15" hidden="false" customHeight="false" outlineLevel="0" collapsed="false"/>
    <row r="76983" customFormat="false" ht="15" hidden="false" customHeight="false" outlineLevel="0" collapsed="false"/>
    <row r="76984" customFormat="false" ht="15" hidden="false" customHeight="false" outlineLevel="0" collapsed="false"/>
    <row r="76985" customFormat="false" ht="15" hidden="false" customHeight="false" outlineLevel="0" collapsed="false"/>
    <row r="76986" customFormat="false" ht="15" hidden="false" customHeight="false" outlineLevel="0" collapsed="false"/>
    <row r="76987" customFormat="false" ht="15" hidden="false" customHeight="false" outlineLevel="0" collapsed="false"/>
    <row r="76988" customFormat="false" ht="15" hidden="false" customHeight="false" outlineLevel="0" collapsed="false"/>
    <row r="76989" customFormat="false" ht="15" hidden="false" customHeight="false" outlineLevel="0" collapsed="false"/>
    <row r="76990" customFormat="false" ht="15" hidden="false" customHeight="false" outlineLevel="0" collapsed="false"/>
    <row r="76991" customFormat="false" ht="15" hidden="false" customHeight="false" outlineLevel="0" collapsed="false"/>
    <row r="76992" customFormat="false" ht="15" hidden="false" customHeight="false" outlineLevel="0" collapsed="false"/>
    <row r="76993" customFormat="false" ht="15" hidden="false" customHeight="false" outlineLevel="0" collapsed="false"/>
    <row r="76994" customFormat="false" ht="15" hidden="false" customHeight="false" outlineLevel="0" collapsed="false"/>
    <row r="76995" customFormat="false" ht="15" hidden="false" customHeight="false" outlineLevel="0" collapsed="false"/>
    <row r="76996" customFormat="false" ht="15" hidden="false" customHeight="false" outlineLevel="0" collapsed="false"/>
    <row r="76997" customFormat="false" ht="15" hidden="false" customHeight="false" outlineLevel="0" collapsed="false"/>
    <row r="76998" customFormat="false" ht="15" hidden="false" customHeight="false" outlineLevel="0" collapsed="false"/>
    <row r="76999" customFormat="false" ht="15" hidden="false" customHeight="false" outlineLevel="0" collapsed="false"/>
    <row r="77000" customFormat="false" ht="15" hidden="false" customHeight="false" outlineLevel="0" collapsed="false"/>
    <row r="77001" customFormat="false" ht="15" hidden="false" customHeight="false" outlineLevel="0" collapsed="false"/>
    <row r="77002" customFormat="false" ht="15" hidden="false" customHeight="false" outlineLevel="0" collapsed="false"/>
    <row r="77003" customFormat="false" ht="15" hidden="false" customHeight="false" outlineLevel="0" collapsed="false"/>
    <row r="77004" customFormat="false" ht="15" hidden="false" customHeight="false" outlineLevel="0" collapsed="false"/>
    <row r="77005" customFormat="false" ht="15" hidden="false" customHeight="false" outlineLevel="0" collapsed="false"/>
    <row r="77006" customFormat="false" ht="15" hidden="false" customHeight="false" outlineLevel="0" collapsed="false"/>
    <row r="77007" customFormat="false" ht="15" hidden="false" customHeight="false" outlineLevel="0" collapsed="false"/>
    <row r="77008" customFormat="false" ht="15" hidden="false" customHeight="false" outlineLevel="0" collapsed="false"/>
    <row r="77009" customFormat="false" ht="15" hidden="false" customHeight="false" outlineLevel="0" collapsed="false"/>
    <row r="77010" customFormat="false" ht="15" hidden="false" customHeight="false" outlineLevel="0" collapsed="false"/>
    <row r="77011" customFormat="false" ht="15" hidden="false" customHeight="false" outlineLevel="0" collapsed="false"/>
    <row r="77012" customFormat="false" ht="15" hidden="false" customHeight="false" outlineLevel="0" collapsed="false"/>
    <row r="77013" customFormat="false" ht="15" hidden="false" customHeight="false" outlineLevel="0" collapsed="false"/>
    <row r="77014" customFormat="false" ht="15" hidden="false" customHeight="false" outlineLevel="0" collapsed="false"/>
    <row r="77015" customFormat="false" ht="15" hidden="false" customHeight="false" outlineLevel="0" collapsed="false"/>
    <row r="77016" customFormat="false" ht="15" hidden="false" customHeight="false" outlineLevel="0" collapsed="false"/>
    <row r="77017" customFormat="false" ht="15" hidden="false" customHeight="false" outlineLevel="0" collapsed="false"/>
    <row r="77018" customFormat="false" ht="15" hidden="false" customHeight="false" outlineLevel="0" collapsed="false"/>
    <row r="77019" customFormat="false" ht="15" hidden="false" customHeight="false" outlineLevel="0" collapsed="false"/>
    <row r="77020" customFormat="false" ht="15" hidden="false" customHeight="false" outlineLevel="0" collapsed="false"/>
    <row r="77021" customFormat="false" ht="15" hidden="false" customHeight="false" outlineLevel="0" collapsed="false"/>
    <row r="77022" customFormat="false" ht="15" hidden="false" customHeight="false" outlineLevel="0" collapsed="false"/>
    <row r="77023" customFormat="false" ht="15" hidden="false" customHeight="false" outlineLevel="0" collapsed="false"/>
    <row r="77024" customFormat="false" ht="15" hidden="false" customHeight="false" outlineLevel="0" collapsed="false"/>
    <row r="77025" customFormat="false" ht="15" hidden="false" customHeight="false" outlineLevel="0" collapsed="false"/>
    <row r="77026" customFormat="false" ht="15" hidden="false" customHeight="false" outlineLevel="0" collapsed="false"/>
    <row r="77027" customFormat="false" ht="15" hidden="false" customHeight="false" outlineLevel="0" collapsed="false"/>
    <row r="77028" customFormat="false" ht="15" hidden="false" customHeight="false" outlineLevel="0" collapsed="false"/>
    <row r="77029" customFormat="false" ht="15" hidden="false" customHeight="false" outlineLevel="0" collapsed="false"/>
    <row r="77030" customFormat="false" ht="15" hidden="false" customHeight="false" outlineLevel="0" collapsed="false"/>
    <row r="77031" customFormat="false" ht="15" hidden="false" customHeight="false" outlineLevel="0" collapsed="false"/>
    <row r="77032" customFormat="false" ht="15" hidden="false" customHeight="false" outlineLevel="0" collapsed="false"/>
    <row r="77033" customFormat="false" ht="15" hidden="false" customHeight="false" outlineLevel="0" collapsed="false"/>
    <row r="77034" customFormat="false" ht="15" hidden="false" customHeight="false" outlineLevel="0" collapsed="false"/>
    <row r="77035" customFormat="false" ht="15" hidden="false" customHeight="false" outlineLevel="0" collapsed="false"/>
    <row r="77036" customFormat="false" ht="15" hidden="false" customHeight="false" outlineLevel="0" collapsed="false"/>
    <row r="77037" customFormat="false" ht="15" hidden="false" customHeight="false" outlineLevel="0" collapsed="false"/>
    <row r="77038" customFormat="false" ht="15" hidden="false" customHeight="false" outlineLevel="0" collapsed="false"/>
    <row r="77039" customFormat="false" ht="15" hidden="false" customHeight="false" outlineLevel="0" collapsed="false"/>
    <row r="77040" customFormat="false" ht="15" hidden="false" customHeight="false" outlineLevel="0" collapsed="false"/>
    <row r="77041" customFormat="false" ht="15" hidden="false" customHeight="false" outlineLevel="0" collapsed="false"/>
    <row r="77042" customFormat="false" ht="15" hidden="false" customHeight="false" outlineLevel="0" collapsed="false"/>
    <row r="77043" customFormat="false" ht="15" hidden="false" customHeight="false" outlineLevel="0" collapsed="false"/>
    <row r="77044" customFormat="false" ht="15" hidden="false" customHeight="false" outlineLevel="0" collapsed="false"/>
    <row r="77045" customFormat="false" ht="15" hidden="false" customHeight="false" outlineLevel="0" collapsed="false"/>
    <row r="77046" customFormat="false" ht="15" hidden="false" customHeight="false" outlineLevel="0" collapsed="false"/>
    <row r="77047" customFormat="false" ht="15" hidden="false" customHeight="false" outlineLevel="0" collapsed="false"/>
    <row r="77048" customFormat="false" ht="15" hidden="false" customHeight="false" outlineLevel="0" collapsed="false"/>
    <row r="77049" customFormat="false" ht="15" hidden="false" customHeight="false" outlineLevel="0" collapsed="false"/>
    <row r="77050" customFormat="false" ht="15" hidden="false" customHeight="false" outlineLevel="0" collapsed="false"/>
    <row r="77051" customFormat="false" ht="15" hidden="false" customHeight="false" outlineLevel="0" collapsed="false"/>
    <row r="77052" customFormat="false" ht="15" hidden="false" customHeight="false" outlineLevel="0" collapsed="false"/>
    <row r="77053" customFormat="false" ht="15" hidden="false" customHeight="false" outlineLevel="0" collapsed="false"/>
    <row r="77054" customFormat="false" ht="15" hidden="false" customHeight="false" outlineLevel="0" collapsed="false"/>
    <row r="77055" customFormat="false" ht="15" hidden="false" customHeight="false" outlineLevel="0" collapsed="false"/>
    <row r="77056" customFormat="false" ht="15" hidden="false" customHeight="false" outlineLevel="0" collapsed="false"/>
    <row r="77057" customFormat="false" ht="15" hidden="false" customHeight="false" outlineLevel="0" collapsed="false"/>
    <row r="77058" customFormat="false" ht="15" hidden="false" customHeight="false" outlineLevel="0" collapsed="false"/>
    <row r="77059" customFormat="false" ht="15" hidden="false" customHeight="false" outlineLevel="0" collapsed="false"/>
    <row r="77060" customFormat="false" ht="15" hidden="false" customHeight="false" outlineLevel="0" collapsed="false"/>
    <row r="77061" customFormat="false" ht="15" hidden="false" customHeight="false" outlineLevel="0" collapsed="false"/>
    <row r="77062" customFormat="false" ht="15" hidden="false" customHeight="false" outlineLevel="0" collapsed="false"/>
    <row r="77063" customFormat="false" ht="15" hidden="false" customHeight="false" outlineLevel="0" collapsed="false"/>
    <row r="77064" customFormat="false" ht="15" hidden="false" customHeight="false" outlineLevel="0" collapsed="false"/>
    <row r="77065" customFormat="false" ht="15" hidden="false" customHeight="false" outlineLevel="0" collapsed="false"/>
    <row r="77066" customFormat="false" ht="15" hidden="false" customHeight="false" outlineLevel="0" collapsed="false"/>
    <row r="77067" customFormat="false" ht="15" hidden="false" customHeight="false" outlineLevel="0" collapsed="false"/>
    <row r="77068" customFormat="false" ht="15" hidden="false" customHeight="false" outlineLevel="0" collapsed="false"/>
    <row r="77069" customFormat="false" ht="15" hidden="false" customHeight="false" outlineLevel="0" collapsed="false"/>
    <row r="77070" customFormat="false" ht="15" hidden="false" customHeight="false" outlineLevel="0" collapsed="false"/>
    <row r="77071" customFormat="false" ht="15" hidden="false" customHeight="false" outlineLevel="0" collapsed="false"/>
    <row r="77072" customFormat="false" ht="15" hidden="false" customHeight="false" outlineLevel="0" collapsed="false"/>
    <row r="77073" customFormat="false" ht="15" hidden="false" customHeight="false" outlineLevel="0" collapsed="false"/>
    <row r="77074" customFormat="false" ht="15" hidden="false" customHeight="false" outlineLevel="0" collapsed="false"/>
    <row r="77075" customFormat="false" ht="15" hidden="false" customHeight="false" outlineLevel="0" collapsed="false"/>
    <row r="77076" customFormat="false" ht="15" hidden="false" customHeight="false" outlineLevel="0" collapsed="false"/>
    <row r="77077" customFormat="false" ht="15" hidden="false" customHeight="false" outlineLevel="0" collapsed="false"/>
    <row r="77078" customFormat="false" ht="15" hidden="false" customHeight="false" outlineLevel="0" collapsed="false"/>
    <row r="77079" customFormat="false" ht="15" hidden="false" customHeight="false" outlineLevel="0" collapsed="false"/>
    <row r="77080" customFormat="false" ht="15" hidden="false" customHeight="false" outlineLevel="0" collapsed="false"/>
    <row r="77081" customFormat="false" ht="15" hidden="false" customHeight="false" outlineLevel="0" collapsed="false"/>
    <row r="77082" customFormat="false" ht="15" hidden="false" customHeight="false" outlineLevel="0" collapsed="false"/>
    <row r="77083" customFormat="false" ht="15" hidden="false" customHeight="false" outlineLevel="0" collapsed="false"/>
    <row r="77084" customFormat="false" ht="15" hidden="false" customHeight="false" outlineLevel="0" collapsed="false"/>
    <row r="77085" customFormat="false" ht="15" hidden="false" customHeight="false" outlineLevel="0" collapsed="false"/>
    <row r="77086" customFormat="false" ht="15" hidden="false" customHeight="false" outlineLevel="0" collapsed="false"/>
    <row r="77087" customFormat="false" ht="15" hidden="false" customHeight="false" outlineLevel="0" collapsed="false"/>
    <row r="77088" customFormat="false" ht="15" hidden="false" customHeight="false" outlineLevel="0" collapsed="false"/>
    <row r="77089" customFormat="false" ht="15" hidden="false" customHeight="false" outlineLevel="0" collapsed="false"/>
    <row r="77090" customFormat="false" ht="15" hidden="false" customHeight="false" outlineLevel="0" collapsed="false"/>
    <row r="77091" customFormat="false" ht="15" hidden="false" customHeight="false" outlineLevel="0" collapsed="false"/>
    <row r="77092" customFormat="false" ht="15" hidden="false" customHeight="false" outlineLevel="0" collapsed="false"/>
    <row r="77093" customFormat="false" ht="15" hidden="false" customHeight="false" outlineLevel="0" collapsed="false"/>
    <row r="77094" customFormat="false" ht="15" hidden="false" customHeight="false" outlineLevel="0" collapsed="false"/>
    <row r="77095" customFormat="false" ht="15" hidden="false" customHeight="false" outlineLevel="0" collapsed="false"/>
    <row r="77096" customFormat="false" ht="15" hidden="false" customHeight="false" outlineLevel="0" collapsed="false"/>
    <row r="77097" customFormat="false" ht="15" hidden="false" customHeight="false" outlineLevel="0" collapsed="false"/>
    <row r="77098" customFormat="false" ht="15" hidden="false" customHeight="false" outlineLevel="0" collapsed="false"/>
    <row r="77099" customFormat="false" ht="15" hidden="false" customHeight="false" outlineLevel="0" collapsed="false"/>
    <row r="77100" customFormat="false" ht="15" hidden="false" customHeight="false" outlineLevel="0" collapsed="false"/>
    <row r="77101" customFormat="false" ht="15" hidden="false" customHeight="false" outlineLevel="0" collapsed="false"/>
    <row r="77102" customFormat="false" ht="15" hidden="false" customHeight="false" outlineLevel="0" collapsed="false"/>
    <row r="77103" customFormat="false" ht="15" hidden="false" customHeight="false" outlineLevel="0" collapsed="false"/>
    <row r="77104" customFormat="false" ht="15" hidden="false" customHeight="false" outlineLevel="0" collapsed="false"/>
    <row r="77105" customFormat="false" ht="15" hidden="false" customHeight="false" outlineLevel="0" collapsed="false"/>
    <row r="77106" customFormat="false" ht="15" hidden="false" customHeight="false" outlineLevel="0" collapsed="false"/>
    <row r="77107" customFormat="false" ht="15" hidden="false" customHeight="false" outlineLevel="0" collapsed="false"/>
    <row r="77108" customFormat="false" ht="15" hidden="false" customHeight="false" outlineLevel="0" collapsed="false"/>
    <row r="77109" customFormat="false" ht="15" hidden="false" customHeight="false" outlineLevel="0" collapsed="false"/>
    <row r="77110" customFormat="false" ht="15" hidden="false" customHeight="false" outlineLevel="0" collapsed="false"/>
    <row r="77111" customFormat="false" ht="15" hidden="false" customHeight="false" outlineLevel="0" collapsed="false"/>
    <row r="77112" customFormat="false" ht="15" hidden="false" customHeight="false" outlineLevel="0" collapsed="false"/>
    <row r="77113" customFormat="false" ht="15" hidden="false" customHeight="false" outlineLevel="0" collapsed="false"/>
    <row r="77114" customFormat="false" ht="15" hidden="false" customHeight="false" outlineLevel="0" collapsed="false"/>
    <row r="77115" customFormat="false" ht="15" hidden="false" customHeight="false" outlineLevel="0" collapsed="false"/>
    <row r="77116" customFormat="false" ht="15" hidden="false" customHeight="false" outlineLevel="0" collapsed="false"/>
    <row r="77117" customFormat="false" ht="15" hidden="false" customHeight="false" outlineLevel="0" collapsed="false"/>
    <row r="77118" customFormat="false" ht="15" hidden="false" customHeight="false" outlineLevel="0" collapsed="false"/>
    <row r="77119" customFormat="false" ht="15" hidden="false" customHeight="false" outlineLevel="0" collapsed="false"/>
    <row r="77120" customFormat="false" ht="15" hidden="false" customHeight="false" outlineLevel="0" collapsed="false"/>
    <row r="77121" customFormat="false" ht="15" hidden="false" customHeight="false" outlineLevel="0" collapsed="false"/>
    <row r="77122" customFormat="false" ht="15" hidden="false" customHeight="false" outlineLevel="0" collapsed="false"/>
    <row r="77123" customFormat="false" ht="15" hidden="false" customHeight="false" outlineLevel="0" collapsed="false"/>
    <row r="77124" customFormat="false" ht="15" hidden="false" customHeight="false" outlineLevel="0" collapsed="false"/>
    <row r="77125" customFormat="false" ht="15" hidden="false" customHeight="false" outlineLevel="0" collapsed="false"/>
    <row r="77126" customFormat="false" ht="15" hidden="false" customHeight="false" outlineLevel="0" collapsed="false"/>
    <row r="77127" customFormat="false" ht="15" hidden="false" customHeight="false" outlineLevel="0" collapsed="false"/>
    <row r="77128" customFormat="false" ht="15" hidden="false" customHeight="false" outlineLevel="0" collapsed="false"/>
    <row r="77129" customFormat="false" ht="15" hidden="false" customHeight="false" outlineLevel="0" collapsed="false"/>
    <row r="77130" customFormat="false" ht="15" hidden="false" customHeight="false" outlineLevel="0" collapsed="false"/>
    <row r="77131" customFormat="false" ht="15" hidden="false" customHeight="false" outlineLevel="0" collapsed="false"/>
    <row r="77132" customFormat="false" ht="15" hidden="false" customHeight="false" outlineLevel="0" collapsed="false"/>
    <row r="77133" customFormat="false" ht="15" hidden="false" customHeight="false" outlineLevel="0" collapsed="false"/>
    <row r="77134" customFormat="false" ht="15" hidden="false" customHeight="false" outlineLevel="0" collapsed="false"/>
    <row r="77135" customFormat="false" ht="15" hidden="false" customHeight="false" outlineLevel="0" collapsed="false"/>
    <row r="77136" customFormat="false" ht="15" hidden="false" customHeight="false" outlineLevel="0" collapsed="false"/>
    <row r="77137" customFormat="false" ht="15" hidden="false" customHeight="false" outlineLevel="0" collapsed="false"/>
    <row r="77138" customFormat="false" ht="15" hidden="false" customHeight="false" outlineLevel="0" collapsed="false"/>
    <row r="77139" customFormat="false" ht="15" hidden="false" customHeight="false" outlineLevel="0" collapsed="false"/>
    <row r="77140" customFormat="false" ht="15" hidden="false" customHeight="false" outlineLevel="0" collapsed="false"/>
    <row r="77141" customFormat="false" ht="15" hidden="false" customHeight="false" outlineLevel="0" collapsed="false"/>
    <row r="77142" customFormat="false" ht="15" hidden="false" customHeight="false" outlineLevel="0" collapsed="false"/>
    <row r="77143" customFormat="false" ht="15" hidden="false" customHeight="false" outlineLevel="0" collapsed="false"/>
    <row r="77144" customFormat="false" ht="15" hidden="false" customHeight="false" outlineLevel="0" collapsed="false"/>
    <row r="77145" customFormat="false" ht="15" hidden="false" customHeight="false" outlineLevel="0" collapsed="false"/>
    <row r="77146" customFormat="false" ht="15" hidden="false" customHeight="false" outlineLevel="0" collapsed="false"/>
    <row r="77147" customFormat="false" ht="15" hidden="false" customHeight="false" outlineLevel="0" collapsed="false"/>
    <row r="77148" customFormat="false" ht="15" hidden="false" customHeight="false" outlineLevel="0" collapsed="false"/>
    <row r="77149" customFormat="false" ht="15" hidden="false" customHeight="false" outlineLevel="0" collapsed="false"/>
    <row r="77150" customFormat="false" ht="15" hidden="false" customHeight="false" outlineLevel="0" collapsed="false"/>
    <row r="77151" customFormat="false" ht="15" hidden="false" customHeight="false" outlineLevel="0" collapsed="false"/>
    <row r="77152" customFormat="false" ht="15" hidden="false" customHeight="false" outlineLevel="0" collapsed="false"/>
    <row r="77153" customFormat="false" ht="15" hidden="false" customHeight="false" outlineLevel="0" collapsed="false"/>
    <row r="77154" customFormat="false" ht="15" hidden="false" customHeight="false" outlineLevel="0" collapsed="false"/>
    <row r="77155" customFormat="false" ht="15" hidden="false" customHeight="false" outlineLevel="0" collapsed="false"/>
    <row r="77156" customFormat="false" ht="15" hidden="false" customHeight="false" outlineLevel="0" collapsed="false"/>
    <row r="77157" customFormat="false" ht="15" hidden="false" customHeight="false" outlineLevel="0" collapsed="false"/>
    <row r="77158" customFormat="false" ht="15" hidden="false" customHeight="false" outlineLevel="0" collapsed="false"/>
    <row r="77159" customFormat="false" ht="15" hidden="false" customHeight="false" outlineLevel="0" collapsed="false"/>
    <row r="77160" customFormat="false" ht="15" hidden="false" customHeight="false" outlineLevel="0" collapsed="false"/>
    <row r="77161" customFormat="false" ht="15" hidden="false" customHeight="false" outlineLevel="0" collapsed="false"/>
    <row r="77162" customFormat="false" ht="15" hidden="false" customHeight="false" outlineLevel="0" collapsed="false"/>
    <row r="77163" customFormat="false" ht="15" hidden="false" customHeight="false" outlineLevel="0" collapsed="false"/>
    <row r="77164" customFormat="false" ht="15" hidden="false" customHeight="false" outlineLevel="0" collapsed="false"/>
    <row r="77165" customFormat="false" ht="15" hidden="false" customHeight="false" outlineLevel="0" collapsed="false"/>
    <row r="77166" customFormat="false" ht="15" hidden="false" customHeight="false" outlineLevel="0" collapsed="false"/>
    <row r="77167" customFormat="false" ht="15" hidden="false" customHeight="false" outlineLevel="0" collapsed="false"/>
    <row r="77168" customFormat="false" ht="15" hidden="false" customHeight="false" outlineLevel="0" collapsed="false"/>
    <row r="77169" customFormat="false" ht="15" hidden="false" customHeight="false" outlineLevel="0" collapsed="false"/>
    <row r="77170" customFormat="false" ht="15" hidden="false" customHeight="false" outlineLevel="0" collapsed="false"/>
    <row r="77171" customFormat="false" ht="15" hidden="false" customHeight="false" outlineLevel="0" collapsed="false"/>
    <row r="77172" customFormat="false" ht="15" hidden="false" customHeight="false" outlineLevel="0" collapsed="false"/>
    <row r="77173" customFormat="false" ht="15" hidden="false" customHeight="false" outlineLevel="0" collapsed="false"/>
    <row r="77174" customFormat="false" ht="15" hidden="false" customHeight="false" outlineLevel="0" collapsed="false"/>
    <row r="77175" customFormat="false" ht="15" hidden="false" customHeight="false" outlineLevel="0" collapsed="false"/>
    <row r="77176" customFormat="false" ht="15" hidden="false" customHeight="false" outlineLevel="0" collapsed="false"/>
    <row r="77177" customFormat="false" ht="15" hidden="false" customHeight="false" outlineLevel="0" collapsed="false"/>
    <row r="77178" customFormat="false" ht="15" hidden="false" customHeight="false" outlineLevel="0" collapsed="false"/>
    <row r="77179" customFormat="false" ht="15" hidden="false" customHeight="false" outlineLevel="0" collapsed="false"/>
    <row r="77180" customFormat="false" ht="15" hidden="false" customHeight="false" outlineLevel="0" collapsed="false"/>
    <row r="77181" customFormat="false" ht="15" hidden="false" customHeight="false" outlineLevel="0" collapsed="false"/>
    <row r="77182" customFormat="false" ht="15" hidden="false" customHeight="false" outlineLevel="0" collapsed="false"/>
    <row r="77183" customFormat="false" ht="15" hidden="false" customHeight="false" outlineLevel="0" collapsed="false"/>
    <row r="77184" customFormat="false" ht="15" hidden="false" customHeight="false" outlineLevel="0" collapsed="false"/>
    <row r="77185" customFormat="false" ht="15" hidden="false" customHeight="false" outlineLevel="0" collapsed="false"/>
    <row r="77186" customFormat="false" ht="15" hidden="false" customHeight="false" outlineLevel="0" collapsed="false"/>
    <row r="77187" customFormat="false" ht="15" hidden="false" customHeight="false" outlineLevel="0" collapsed="false"/>
    <row r="77188" customFormat="false" ht="15" hidden="false" customHeight="false" outlineLevel="0" collapsed="false"/>
    <row r="77189" customFormat="false" ht="15" hidden="false" customHeight="false" outlineLevel="0" collapsed="false"/>
    <row r="77190" customFormat="false" ht="15" hidden="false" customHeight="false" outlineLevel="0" collapsed="false"/>
    <row r="77191" customFormat="false" ht="15" hidden="false" customHeight="false" outlineLevel="0" collapsed="false"/>
    <row r="77192" customFormat="false" ht="15" hidden="false" customHeight="false" outlineLevel="0" collapsed="false"/>
    <row r="77193" customFormat="false" ht="15" hidden="false" customHeight="false" outlineLevel="0" collapsed="false"/>
    <row r="77194" customFormat="false" ht="15" hidden="false" customHeight="false" outlineLevel="0" collapsed="false"/>
    <row r="77195" customFormat="false" ht="15" hidden="false" customHeight="false" outlineLevel="0" collapsed="false"/>
    <row r="77196" customFormat="false" ht="15" hidden="false" customHeight="false" outlineLevel="0" collapsed="false"/>
    <row r="77197" customFormat="false" ht="15" hidden="false" customHeight="false" outlineLevel="0" collapsed="false"/>
    <row r="77198" customFormat="false" ht="15" hidden="false" customHeight="false" outlineLevel="0" collapsed="false"/>
    <row r="77199" customFormat="false" ht="15" hidden="false" customHeight="false" outlineLevel="0" collapsed="false"/>
    <row r="77200" customFormat="false" ht="15" hidden="false" customHeight="false" outlineLevel="0" collapsed="false"/>
    <row r="77201" customFormat="false" ht="15" hidden="false" customHeight="false" outlineLevel="0" collapsed="false"/>
    <row r="77202" customFormat="false" ht="15" hidden="false" customHeight="false" outlineLevel="0" collapsed="false"/>
    <row r="77203" customFormat="false" ht="15" hidden="false" customHeight="false" outlineLevel="0" collapsed="false"/>
    <row r="77204" customFormat="false" ht="15" hidden="false" customHeight="false" outlineLevel="0" collapsed="false"/>
    <row r="77205" customFormat="false" ht="15" hidden="false" customHeight="false" outlineLevel="0" collapsed="false"/>
    <row r="77206" customFormat="false" ht="15" hidden="false" customHeight="false" outlineLevel="0" collapsed="false"/>
    <row r="77207" customFormat="false" ht="15" hidden="false" customHeight="false" outlineLevel="0" collapsed="false"/>
    <row r="77208" customFormat="false" ht="15" hidden="false" customHeight="false" outlineLevel="0" collapsed="false"/>
    <row r="77209" customFormat="false" ht="15" hidden="false" customHeight="false" outlineLevel="0" collapsed="false"/>
    <row r="77210" customFormat="false" ht="15" hidden="false" customHeight="false" outlineLevel="0" collapsed="false"/>
    <row r="77211" customFormat="false" ht="15" hidden="false" customHeight="false" outlineLevel="0" collapsed="false"/>
    <row r="77212" customFormat="false" ht="15" hidden="false" customHeight="false" outlineLevel="0" collapsed="false"/>
    <row r="77213" customFormat="false" ht="15" hidden="false" customHeight="false" outlineLevel="0" collapsed="false"/>
    <row r="77214" customFormat="false" ht="15" hidden="false" customHeight="false" outlineLevel="0" collapsed="false"/>
    <row r="77215" customFormat="false" ht="15" hidden="false" customHeight="false" outlineLevel="0" collapsed="false"/>
    <row r="77216" customFormat="false" ht="15" hidden="false" customHeight="false" outlineLevel="0" collapsed="false"/>
    <row r="77217" customFormat="false" ht="15" hidden="false" customHeight="false" outlineLevel="0" collapsed="false"/>
    <row r="77218" customFormat="false" ht="15" hidden="false" customHeight="false" outlineLevel="0" collapsed="false"/>
    <row r="77219" customFormat="false" ht="15" hidden="false" customHeight="false" outlineLevel="0" collapsed="false"/>
    <row r="77220" customFormat="false" ht="15" hidden="false" customHeight="false" outlineLevel="0" collapsed="false"/>
    <row r="77221" customFormat="false" ht="15" hidden="false" customHeight="false" outlineLevel="0" collapsed="false"/>
    <row r="77222" customFormat="false" ht="15" hidden="false" customHeight="false" outlineLevel="0" collapsed="false"/>
    <row r="77223" customFormat="false" ht="15" hidden="false" customHeight="false" outlineLevel="0" collapsed="false"/>
    <row r="77224" customFormat="false" ht="15" hidden="false" customHeight="false" outlineLevel="0" collapsed="false"/>
    <row r="77225" customFormat="false" ht="15" hidden="false" customHeight="false" outlineLevel="0" collapsed="false"/>
    <row r="77226" customFormat="false" ht="15" hidden="false" customHeight="false" outlineLevel="0" collapsed="false"/>
    <row r="77227" customFormat="false" ht="15" hidden="false" customHeight="false" outlineLevel="0" collapsed="false"/>
    <row r="77228" customFormat="false" ht="15" hidden="false" customHeight="false" outlineLevel="0" collapsed="false"/>
    <row r="77229" customFormat="false" ht="15" hidden="false" customHeight="false" outlineLevel="0" collapsed="false"/>
    <row r="77230" customFormat="false" ht="15" hidden="false" customHeight="false" outlineLevel="0" collapsed="false"/>
    <row r="77231" customFormat="false" ht="15" hidden="false" customHeight="false" outlineLevel="0" collapsed="false"/>
    <row r="77232" customFormat="false" ht="15" hidden="false" customHeight="false" outlineLevel="0" collapsed="false"/>
    <row r="77233" customFormat="false" ht="15" hidden="false" customHeight="false" outlineLevel="0" collapsed="false"/>
    <row r="77234" customFormat="false" ht="15" hidden="false" customHeight="false" outlineLevel="0" collapsed="false"/>
    <row r="77235" customFormat="false" ht="15" hidden="false" customHeight="false" outlineLevel="0" collapsed="false"/>
    <row r="77236" customFormat="false" ht="15" hidden="false" customHeight="false" outlineLevel="0" collapsed="false"/>
    <row r="77237" customFormat="false" ht="15" hidden="false" customHeight="false" outlineLevel="0" collapsed="false"/>
    <row r="77238" customFormat="false" ht="15" hidden="false" customHeight="false" outlineLevel="0" collapsed="false"/>
    <row r="77239" customFormat="false" ht="15" hidden="false" customHeight="false" outlineLevel="0" collapsed="false"/>
    <row r="77240" customFormat="false" ht="15" hidden="false" customHeight="false" outlineLevel="0" collapsed="false"/>
    <row r="77241" customFormat="false" ht="15" hidden="false" customHeight="false" outlineLevel="0" collapsed="false"/>
    <row r="77242" customFormat="false" ht="15" hidden="false" customHeight="false" outlineLevel="0" collapsed="false"/>
    <row r="77243" customFormat="false" ht="15" hidden="false" customHeight="false" outlineLevel="0" collapsed="false"/>
    <row r="77244" customFormat="false" ht="15" hidden="false" customHeight="false" outlineLevel="0" collapsed="false"/>
    <row r="77245" customFormat="false" ht="15" hidden="false" customHeight="false" outlineLevel="0" collapsed="false"/>
    <row r="77246" customFormat="false" ht="15" hidden="false" customHeight="false" outlineLevel="0" collapsed="false"/>
    <row r="77247" customFormat="false" ht="15" hidden="false" customHeight="false" outlineLevel="0" collapsed="false"/>
    <row r="77248" customFormat="false" ht="15" hidden="false" customHeight="false" outlineLevel="0" collapsed="false"/>
    <row r="77249" customFormat="false" ht="15" hidden="false" customHeight="false" outlineLevel="0" collapsed="false"/>
    <row r="77250" customFormat="false" ht="15" hidden="false" customHeight="false" outlineLevel="0" collapsed="false"/>
    <row r="77251" customFormat="false" ht="15" hidden="false" customHeight="false" outlineLevel="0" collapsed="false"/>
    <row r="77252" customFormat="false" ht="15" hidden="false" customHeight="false" outlineLevel="0" collapsed="false"/>
    <row r="77253" customFormat="false" ht="15" hidden="false" customHeight="false" outlineLevel="0" collapsed="false"/>
    <row r="77254" customFormat="false" ht="15" hidden="false" customHeight="false" outlineLevel="0" collapsed="false"/>
    <row r="77255" customFormat="false" ht="15" hidden="false" customHeight="false" outlineLevel="0" collapsed="false"/>
    <row r="77256" customFormat="false" ht="15" hidden="false" customHeight="false" outlineLevel="0" collapsed="false"/>
    <row r="77257" customFormat="false" ht="15" hidden="false" customHeight="false" outlineLevel="0" collapsed="false"/>
    <row r="77258" customFormat="false" ht="15" hidden="false" customHeight="false" outlineLevel="0" collapsed="false"/>
    <row r="77259" customFormat="false" ht="15" hidden="false" customHeight="false" outlineLevel="0" collapsed="false"/>
    <row r="77260" customFormat="false" ht="15" hidden="false" customHeight="false" outlineLevel="0" collapsed="false"/>
    <row r="77261" customFormat="false" ht="15" hidden="false" customHeight="false" outlineLevel="0" collapsed="false"/>
    <row r="77262" customFormat="false" ht="15" hidden="false" customHeight="false" outlineLevel="0" collapsed="false"/>
    <row r="77263" customFormat="false" ht="15" hidden="false" customHeight="false" outlineLevel="0" collapsed="false"/>
    <row r="77264" customFormat="false" ht="15" hidden="false" customHeight="false" outlineLevel="0" collapsed="false"/>
    <row r="77265" customFormat="false" ht="15" hidden="false" customHeight="false" outlineLevel="0" collapsed="false"/>
    <row r="77266" customFormat="false" ht="15" hidden="false" customHeight="false" outlineLevel="0" collapsed="false"/>
    <row r="77267" customFormat="false" ht="15" hidden="false" customHeight="false" outlineLevel="0" collapsed="false"/>
    <row r="77268" customFormat="false" ht="15" hidden="false" customHeight="false" outlineLevel="0" collapsed="false"/>
    <row r="77269" customFormat="false" ht="15" hidden="false" customHeight="false" outlineLevel="0" collapsed="false"/>
    <row r="77270" customFormat="false" ht="15" hidden="false" customHeight="false" outlineLevel="0" collapsed="false"/>
    <row r="77271" customFormat="false" ht="15" hidden="false" customHeight="false" outlineLevel="0" collapsed="false"/>
    <row r="77272" customFormat="false" ht="15" hidden="false" customHeight="false" outlineLevel="0" collapsed="false"/>
    <row r="77273" customFormat="false" ht="15" hidden="false" customHeight="false" outlineLevel="0" collapsed="false"/>
    <row r="77274" customFormat="false" ht="15" hidden="false" customHeight="false" outlineLevel="0" collapsed="false"/>
    <row r="77275" customFormat="false" ht="15" hidden="false" customHeight="false" outlineLevel="0" collapsed="false"/>
    <row r="77276" customFormat="false" ht="15" hidden="false" customHeight="false" outlineLevel="0" collapsed="false"/>
    <row r="77277" customFormat="false" ht="15" hidden="false" customHeight="false" outlineLevel="0" collapsed="false"/>
    <row r="77278" customFormat="false" ht="15" hidden="false" customHeight="false" outlineLevel="0" collapsed="false"/>
    <row r="77279" customFormat="false" ht="15" hidden="false" customHeight="false" outlineLevel="0" collapsed="false"/>
    <row r="77280" customFormat="false" ht="15" hidden="false" customHeight="false" outlineLevel="0" collapsed="false"/>
    <row r="77281" customFormat="false" ht="15" hidden="false" customHeight="false" outlineLevel="0" collapsed="false"/>
    <row r="77282" customFormat="false" ht="15" hidden="false" customHeight="false" outlineLevel="0" collapsed="false"/>
    <row r="77283" customFormat="false" ht="15" hidden="false" customHeight="false" outlineLevel="0" collapsed="false"/>
    <row r="77284" customFormat="false" ht="15" hidden="false" customHeight="false" outlineLevel="0" collapsed="false"/>
    <row r="77285" customFormat="false" ht="15" hidden="false" customHeight="false" outlineLevel="0" collapsed="false"/>
    <row r="77286" customFormat="false" ht="15" hidden="false" customHeight="false" outlineLevel="0" collapsed="false"/>
    <row r="77287" customFormat="false" ht="15" hidden="false" customHeight="false" outlineLevel="0" collapsed="false"/>
    <row r="77288" customFormat="false" ht="15" hidden="false" customHeight="false" outlineLevel="0" collapsed="false"/>
    <row r="77289" customFormat="false" ht="15" hidden="false" customHeight="false" outlineLevel="0" collapsed="false"/>
    <row r="77290" customFormat="false" ht="15" hidden="false" customHeight="false" outlineLevel="0" collapsed="false"/>
    <row r="77291" customFormat="false" ht="15" hidden="false" customHeight="false" outlineLevel="0" collapsed="false"/>
    <row r="77292" customFormat="false" ht="15" hidden="false" customHeight="false" outlineLevel="0" collapsed="false"/>
    <row r="77293" customFormat="false" ht="15" hidden="false" customHeight="false" outlineLevel="0" collapsed="false"/>
    <row r="77294" customFormat="false" ht="15" hidden="false" customHeight="false" outlineLevel="0" collapsed="false"/>
    <row r="77295" customFormat="false" ht="15" hidden="false" customHeight="false" outlineLevel="0" collapsed="false"/>
    <row r="77296" customFormat="false" ht="15" hidden="false" customHeight="false" outlineLevel="0" collapsed="false"/>
    <row r="77297" customFormat="false" ht="15" hidden="false" customHeight="false" outlineLevel="0" collapsed="false"/>
    <row r="77298" customFormat="false" ht="15" hidden="false" customHeight="false" outlineLevel="0" collapsed="false"/>
    <row r="77299" customFormat="false" ht="15" hidden="false" customHeight="false" outlineLevel="0" collapsed="false"/>
    <row r="77300" customFormat="false" ht="15" hidden="false" customHeight="false" outlineLevel="0" collapsed="false"/>
    <row r="77301" customFormat="false" ht="15" hidden="false" customHeight="false" outlineLevel="0" collapsed="false"/>
    <row r="77302" customFormat="false" ht="15" hidden="false" customHeight="false" outlineLevel="0" collapsed="false"/>
    <row r="77303" customFormat="false" ht="15" hidden="false" customHeight="false" outlineLevel="0" collapsed="false"/>
    <row r="77304" customFormat="false" ht="15" hidden="false" customHeight="false" outlineLevel="0" collapsed="false"/>
    <row r="77305" customFormat="false" ht="15" hidden="false" customHeight="false" outlineLevel="0" collapsed="false"/>
    <row r="77306" customFormat="false" ht="15" hidden="false" customHeight="false" outlineLevel="0" collapsed="false"/>
    <row r="77307" customFormat="false" ht="15" hidden="false" customHeight="false" outlineLevel="0" collapsed="false"/>
    <row r="77308" customFormat="false" ht="15" hidden="false" customHeight="false" outlineLevel="0" collapsed="false"/>
    <row r="77309" customFormat="false" ht="15" hidden="false" customHeight="false" outlineLevel="0" collapsed="false"/>
    <row r="77310" customFormat="false" ht="15" hidden="false" customHeight="false" outlineLevel="0" collapsed="false"/>
    <row r="77311" customFormat="false" ht="15" hidden="false" customHeight="false" outlineLevel="0" collapsed="false"/>
    <row r="77312" customFormat="false" ht="15" hidden="false" customHeight="false" outlineLevel="0" collapsed="false"/>
    <row r="77313" customFormat="false" ht="15" hidden="false" customHeight="false" outlineLevel="0" collapsed="false"/>
    <row r="77314" customFormat="false" ht="15" hidden="false" customHeight="false" outlineLevel="0" collapsed="false"/>
    <row r="77315" customFormat="false" ht="15" hidden="false" customHeight="false" outlineLevel="0" collapsed="false"/>
    <row r="77316" customFormat="false" ht="15" hidden="false" customHeight="false" outlineLevel="0" collapsed="false"/>
    <row r="77317" customFormat="false" ht="15" hidden="false" customHeight="false" outlineLevel="0" collapsed="false"/>
    <row r="77318" customFormat="false" ht="15" hidden="false" customHeight="false" outlineLevel="0" collapsed="false"/>
    <row r="77319" customFormat="false" ht="15" hidden="false" customHeight="false" outlineLevel="0" collapsed="false"/>
    <row r="77320" customFormat="false" ht="15" hidden="false" customHeight="false" outlineLevel="0" collapsed="false"/>
    <row r="77321" customFormat="false" ht="15" hidden="false" customHeight="false" outlineLevel="0" collapsed="false"/>
    <row r="77322" customFormat="false" ht="15" hidden="false" customHeight="false" outlineLevel="0" collapsed="false"/>
    <row r="77323" customFormat="false" ht="15" hidden="false" customHeight="false" outlineLevel="0" collapsed="false"/>
    <row r="77324" customFormat="false" ht="15" hidden="false" customHeight="false" outlineLevel="0" collapsed="false"/>
    <row r="77325" customFormat="false" ht="15" hidden="false" customHeight="false" outlineLevel="0" collapsed="false"/>
    <row r="77326" customFormat="false" ht="15" hidden="false" customHeight="false" outlineLevel="0" collapsed="false"/>
    <row r="77327" customFormat="false" ht="15" hidden="false" customHeight="false" outlineLevel="0" collapsed="false"/>
    <row r="77328" customFormat="false" ht="15" hidden="false" customHeight="false" outlineLevel="0" collapsed="false"/>
    <row r="77329" customFormat="false" ht="15" hidden="false" customHeight="false" outlineLevel="0" collapsed="false"/>
    <row r="77330" customFormat="false" ht="15" hidden="false" customHeight="false" outlineLevel="0" collapsed="false"/>
    <row r="77331" customFormat="false" ht="15" hidden="false" customHeight="false" outlineLevel="0" collapsed="false"/>
    <row r="77332" customFormat="false" ht="15" hidden="false" customHeight="false" outlineLevel="0" collapsed="false"/>
    <row r="77333" customFormat="false" ht="15" hidden="false" customHeight="false" outlineLevel="0" collapsed="false"/>
    <row r="77334" customFormat="false" ht="15" hidden="false" customHeight="false" outlineLevel="0" collapsed="false"/>
    <row r="77335" customFormat="false" ht="15" hidden="false" customHeight="false" outlineLevel="0" collapsed="false"/>
    <row r="77336" customFormat="false" ht="15" hidden="false" customHeight="false" outlineLevel="0" collapsed="false"/>
    <row r="77337" customFormat="false" ht="15" hidden="false" customHeight="false" outlineLevel="0" collapsed="false"/>
    <row r="77338" customFormat="false" ht="15" hidden="false" customHeight="false" outlineLevel="0" collapsed="false"/>
    <row r="77339" customFormat="false" ht="15" hidden="false" customHeight="false" outlineLevel="0" collapsed="false"/>
    <row r="77340" customFormat="false" ht="15" hidden="false" customHeight="false" outlineLevel="0" collapsed="false"/>
    <row r="77341" customFormat="false" ht="15" hidden="false" customHeight="false" outlineLevel="0" collapsed="false"/>
    <row r="77342" customFormat="false" ht="15" hidden="false" customHeight="false" outlineLevel="0" collapsed="false"/>
    <row r="77343" customFormat="false" ht="15" hidden="false" customHeight="false" outlineLevel="0" collapsed="false"/>
    <row r="77344" customFormat="false" ht="15" hidden="false" customHeight="false" outlineLevel="0" collapsed="false"/>
    <row r="77345" customFormat="false" ht="15" hidden="false" customHeight="false" outlineLevel="0" collapsed="false"/>
    <row r="77346" customFormat="false" ht="15" hidden="false" customHeight="false" outlineLevel="0" collapsed="false"/>
    <row r="77347" customFormat="false" ht="15" hidden="false" customHeight="false" outlineLevel="0" collapsed="false"/>
    <row r="77348" customFormat="false" ht="15" hidden="false" customHeight="false" outlineLevel="0" collapsed="false"/>
    <row r="77349" customFormat="false" ht="15" hidden="false" customHeight="false" outlineLevel="0" collapsed="false"/>
    <row r="77350" customFormat="false" ht="15" hidden="false" customHeight="false" outlineLevel="0" collapsed="false"/>
    <row r="77351" customFormat="false" ht="15" hidden="false" customHeight="false" outlineLevel="0" collapsed="false"/>
    <row r="77352" customFormat="false" ht="15" hidden="false" customHeight="false" outlineLevel="0" collapsed="false"/>
    <row r="77353" customFormat="false" ht="15" hidden="false" customHeight="false" outlineLevel="0" collapsed="false"/>
    <row r="77354" customFormat="false" ht="15" hidden="false" customHeight="false" outlineLevel="0" collapsed="false"/>
    <row r="77355" customFormat="false" ht="15" hidden="false" customHeight="false" outlineLevel="0" collapsed="false"/>
    <row r="77356" customFormat="false" ht="15" hidden="false" customHeight="false" outlineLevel="0" collapsed="false"/>
    <row r="77357" customFormat="false" ht="15" hidden="false" customHeight="false" outlineLevel="0" collapsed="false"/>
    <row r="77358" customFormat="false" ht="15" hidden="false" customHeight="false" outlineLevel="0" collapsed="false"/>
    <row r="77359" customFormat="false" ht="15" hidden="false" customHeight="false" outlineLevel="0" collapsed="false"/>
    <row r="77360" customFormat="false" ht="15" hidden="false" customHeight="false" outlineLevel="0" collapsed="false"/>
    <row r="77361" customFormat="false" ht="15" hidden="false" customHeight="false" outlineLevel="0" collapsed="false"/>
    <row r="77362" customFormat="false" ht="15" hidden="false" customHeight="false" outlineLevel="0" collapsed="false"/>
    <row r="77363" customFormat="false" ht="15" hidden="false" customHeight="false" outlineLevel="0" collapsed="false"/>
    <row r="77364" customFormat="false" ht="15" hidden="false" customHeight="false" outlineLevel="0" collapsed="false"/>
    <row r="77365" customFormat="false" ht="15" hidden="false" customHeight="false" outlineLevel="0" collapsed="false"/>
    <row r="77366" customFormat="false" ht="15" hidden="false" customHeight="false" outlineLevel="0" collapsed="false"/>
    <row r="77367" customFormat="false" ht="15" hidden="false" customHeight="false" outlineLevel="0" collapsed="false"/>
    <row r="77368" customFormat="false" ht="15" hidden="false" customHeight="false" outlineLevel="0" collapsed="false"/>
    <row r="77369" customFormat="false" ht="15" hidden="false" customHeight="false" outlineLevel="0" collapsed="false"/>
    <row r="77370" customFormat="false" ht="15" hidden="false" customHeight="false" outlineLevel="0" collapsed="false"/>
    <row r="77371" customFormat="false" ht="15" hidden="false" customHeight="false" outlineLevel="0" collapsed="false"/>
    <row r="77372" customFormat="false" ht="15" hidden="false" customHeight="false" outlineLevel="0" collapsed="false"/>
    <row r="77373" customFormat="false" ht="15" hidden="false" customHeight="false" outlineLevel="0" collapsed="false"/>
    <row r="77374" customFormat="false" ht="15" hidden="false" customHeight="false" outlineLevel="0" collapsed="false"/>
    <row r="77375" customFormat="false" ht="15" hidden="false" customHeight="false" outlineLevel="0" collapsed="false"/>
    <row r="77376" customFormat="false" ht="15" hidden="false" customHeight="false" outlineLevel="0" collapsed="false"/>
    <row r="77377" customFormat="false" ht="15" hidden="false" customHeight="false" outlineLevel="0" collapsed="false"/>
    <row r="77378" customFormat="false" ht="15" hidden="false" customHeight="false" outlineLevel="0" collapsed="false"/>
    <row r="77379" customFormat="false" ht="15" hidden="false" customHeight="false" outlineLevel="0" collapsed="false"/>
    <row r="77380" customFormat="false" ht="15" hidden="false" customHeight="false" outlineLevel="0" collapsed="false"/>
    <row r="77381" customFormat="false" ht="15" hidden="false" customHeight="false" outlineLevel="0" collapsed="false"/>
    <row r="77382" customFormat="false" ht="15" hidden="false" customHeight="false" outlineLevel="0" collapsed="false"/>
    <row r="77383" customFormat="false" ht="15" hidden="false" customHeight="false" outlineLevel="0" collapsed="false"/>
    <row r="77384" customFormat="false" ht="15" hidden="false" customHeight="false" outlineLevel="0" collapsed="false"/>
    <row r="77385" customFormat="false" ht="15" hidden="false" customHeight="false" outlineLevel="0" collapsed="false"/>
    <row r="77386" customFormat="false" ht="15" hidden="false" customHeight="false" outlineLevel="0" collapsed="false"/>
    <row r="77387" customFormat="false" ht="15" hidden="false" customHeight="false" outlineLevel="0" collapsed="false"/>
    <row r="77388" customFormat="false" ht="15" hidden="false" customHeight="false" outlineLevel="0" collapsed="false"/>
    <row r="77389" customFormat="false" ht="15" hidden="false" customHeight="false" outlineLevel="0" collapsed="false"/>
    <row r="77390" customFormat="false" ht="15" hidden="false" customHeight="false" outlineLevel="0" collapsed="false"/>
    <row r="77391" customFormat="false" ht="15" hidden="false" customHeight="false" outlineLevel="0" collapsed="false"/>
    <row r="77392" customFormat="false" ht="15" hidden="false" customHeight="false" outlineLevel="0" collapsed="false"/>
    <row r="77393" customFormat="false" ht="15" hidden="false" customHeight="false" outlineLevel="0" collapsed="false"/>
    <row r="77394" customFormat="false" ht="15" hidden="false" customHeight="false" outlineLevel="0" collapsed="false"/>
    <row r="77395" customFormat="false" ht="15" hidden="false" customHeight="false" outlineLevel="0" collapsed="false"/>
    <row r="77396" customFormat="false" ht="15" hidden="false" customHeight="false" outlineLevel="0" collapsed="false"/>
    <row r="77397" customFormat="false" ht="15" hidden="false" customHeight="false" outlineLevel="0" collapsed="false"/>
    <row r="77398" customFormat="false" ht="15" hidden="false" customHeight="false" outlineLevel="0" collapsed="false"/>
    <row r="77399" customFormat="false" ht="15" hidden="false" customHeight="false" outlineLevel="0" collapsed="false"/>
    <row r="77400" customFormat="false" ht="15" hidden="false" customHeight="false" outlineLevel="0" collapsed="false"/>
    <row r="77401" customFormat="false" ht="15" hidden="false" customHeight="false" outlineLevel="0" collapsed="false"/>
    <row r="77402" customFormat="false" ht="15" hidden="false" customHeight="false" outlineLevel="0" collapsed="false"/>
    <row r="77403" customFormat="false" ht="15" hidden="false" customHeight="false" outlineLevel="0" collapsed="false"/>
    <row r="77404" customFormat="false" ht="15" hidden="false" customHeight="false" outlineLevel="0" collapsed="false"/>
    <row r="77405" customFormat="false" ht="15" hidden="false" customHeight="false" outlineLevel="0" collapsed="false"/>
    <row r="77406" customFormat="false" ht="15" hidden="false" customHeight="false" outlineLevel="0" collapsed="false"/>
    <row r="77407" customFormat="false" ht="15" hidden="false" customHeight="false" outlineLevel="0" collapsed="false"/>
    <row r="77408" customFormat="false" ht="15" hidden="false" customHeight="false" outlineLevel="0" collapsed="false"/>
    <row r="77409" customFormat="false" ht="15" hidden="false" customHeight="false" outlineLevel="0" collapsed="false"/>
    <row r="77410" customFormat="false" ht="15" hidden="false" customHeight="false" outlineLevel="0" collapsed="false"/>
    <row r="77411" customFormat="false" ht="15" hidden="false" customHeight="false" outlineLevel="0" collapsed="false"/>
    <row r="77412" customFormat="false" ht="15" hidden="false" customHeight="false" outlineLevel="0" collapsed="false"/>
    <row r="77413" customFormat="false" ht="15" hidden="false" customHeight="false" outlineLevel="0" collapsed="false"/>
    <row r="77414" customFormat="false" ht="15" hidden="false" customHeight="false" outlineLevel="0" collapsed="false"/>
    <row r="77415" customFormat="false" ht="15" hidden="false" customHeight="false" outlineLevel="0" collapsed="false"/>
    <row r="77416" customFormat="false" ht="15" hidden="false" customHeight="false" outlineLevel="0" collapsed="false"/>
    <row r="77417" customFormat="false" ht="15" hidden="false" customHeight="false" outlineLevel="0" collapsed="false"/>
    <row r="77418" customFormat="false" ht="15" hidden="false" customHeight="false" outlineLevel="0" collapsed="false"/>
    <row r="77419" customFormat="false" ht="15" hidden="false" customHeight="false" outlineLevel="0" collapsed="false"/>
    <row r="77420" customFormat="false" ht="15" hidden="false" customHeight="false" outlineLevel="0" collapsed="false"/>
    <row r="77421" customFormat="false" ht="15" hidden="false" customHeight="false" outlineLevel="0" collapsed="false"/>
    <row r="77422" customFormat="false" ht="15" hidden="false" customHeight="false" outlineLevel="0" collapsed="false"/>
    <row r="77423" customFormat="false" ht="15" hidden="false" customHeight="false" outlineLevel="0" collapsed="false"/>
    <row r="77424" customFormat="false" ht="15" hidden="false" customHeight="false" outlineLevel="0" collapsed="false"/>
    <row r="77425" customFormat="false" ht="15" hidden="false" customHeight="false" outlineLevel="0" collapsed="false"/>
    <row r="77426" customFormat="false" ht="15" hidden="false" customHeight="false" outlineLevel="0" collapsed="false"/>
    <row r="77427" customFormat="false" ht="15" hidden="false" customHeight="false" outlineLevel="0" collapsed="false"/>
    <row r="77428" customFormat="false" ht="15" hidden="false" customHeight="false" outlineLevel="0" collapsed="false"/>
    <row r="77429" customFormat="false" ht="15" hidden="false" customHeight="false" outlineLevel="0" collapsed="false"/>
    <row r="77430" customFormat="false" ht="15" hidden="false" customHeight="false" outlineLevel="0" collapsed="false"/>
    <row r="77431" customFormat="false" ht="15" hidden="false" customHeight="false" outlineLevel="0" collapsed="false"/>
    <row r="77432" customFormat="false" ht="15" hidden="false" customHeight="false" outlineLevel="0" collapsed="false"/>
    <row r="77433" customFormat="false" ht="15" hidden="false" customHeight="false" outlineLevel="0" collapsed="false"/>
    <row r="77434" customFormat="false" ht="15" hidden="false" customHeight="false" outlineLevel="0" collapsed="false"/>
    <row r="77435" customFormat="false" ht="15" hidden="false" customHeight="false" outlineLevel="0" collapsed="false"/>
    <row r="77436" customFormat="false" ht="15" hidden="false" customHeight="false" outlineLevel="0" collapsed="false"/>
    <row r="77437" customFormat="false" ht="15" hidden="false" customHeight="false" outlineLevel="0" collapsed="false"/>
    <row r="77438" customFormat="false" ht="15" hidden="false" customHeight="false" outlineLevel="0" collapsed="false"/>
    <row r="77439" customFormat="false" ht="15" hidden="false" customHeight="false" outlineLevel="0" collapsed="false"/>
    <row r="77440" customFormat="false" ht="15" hidden="false" customHeight="false" outlineLevel="0" collapsed="false"/>
    <row r="77441" customFormat="false" ht="15" hidden="false" customHeight="false" outlineLevel="0" collapsed="false"/>
    <row r="77442" customFormat="false" ht="15" hidden="false" customHeight="false" outlineLevel="0" collapsed="false"/>
    <row r="77443" customFormat="false" ht="15" hidden="false" customHeight="false" outlineLevel="0" collapsed="false"/>
    <row r="77444" customFormat="false" ht="15" hidden="false" customHeight="false" outlineLevel="0" collapsed="false"/>
    <row r="77445" customFormat="false" ht="15" hidden="false" customHeight="false" outlineLevel="0" collapsed="false"/>
    <row r="77446" customFormat="false" ht="15" hidden="false" customHeight="false" outlineLevel="0" collapsed="false"/>
    <row r="77447" customFormat="false" ht="15" hidden="false" customHeight="false" outlineLevel="0" collapsed="false"/>
    <row r="77448" customFormat="false" ht="15" hidden="false" customHeight="false" outlineLevel="0" collapsed="false"/>
    <row r="77449" customFormat="false" ht="15" hidden="false" customHeight="false" outlineLevel="0" collapsed="false"/>
    <row r="77450" customFormat="false" ht="15" hidden="false" customHeight="false" outlineLevel="0" collapsed="false"/>
    <row r="77451" customFormat="false" ht="15" hidden="false" customHeight="false" outlineLevel="0" collapsed="false"/>
    <row r="77452" customFormat="false" ht="15" hidden="false" customHeight="false" outlineLevel="0" collapsed="false"/>
    <row r="77453" customFormat="false" ht="15" hidden="false" customHeight="false" outlineLevel="0" collapsed="false"/>
    <row r="77454" customFormat="false" ht="15" hidden="false" customHeight="false" outlineLevel="0" collapsed="false"/>
    <row r="77455" customFormat="false" ht="15" hidden="false" customHeight="false" outlineLevel="0" collapsed="false"/>
    <row r="77456" customFormat="false" ht="15" hidden="false" customHeight="false" outlineLevel="0" collapsed="false"/>
    <row r="77457" customFormat="false" ht="15" hidden="false" customHeight="false" outlineLevel="0" collapsed="false"/>
    <row r="77458" customFormat="false" ht="15" hidden="false" customHeight="false" outlineLevel="0" collapsed="false"/>
    <row r="77459" customFormat="false" ht="15" hidden="false" customHeight="false" outlineLevel="0" collapsed="false"/>
    <row r="77460" customFormat="false" ht="15" hidden="false" customHeight="false" outlineLevel="0" collapsed="false"/>
    <row r="77461" customFormat="false" ht="15" hidden="false" customHeight="false" outlineLevel="0" collapsed="false"/>
    <row r="77462" customFormat="false" ht="15" hidden="false" customHeight="false" outlineLevel="0" collapsed="false"/>
    <row r="77463" customFormat="false" ht="15" hidden="false" customHeight="false" outlineLevel="0" collapsed="false"/>
    <row r="77464" customFormat="false" ht="15" hidden="false" customHeight="false" outlineLevel="0" collapsed="false"/>
    <row r="77465" customFormat="false" ht="15" hidden="false" customHeight="false" outlineLevel="0" collapsed="false"/>
    <row r="77466" customFormat="false" ht="15" hidden="false" customHeight="false" outlineLevel="0" collapsed="false"/>
    <row r="77467" customFormat="false" ht="15" hidden="false" customHeight="false" outlineLevel="0" collapsed="false"/>
    <row r="77468" customFormat="false" ht="15" hidden="false" customHeight="false" outlineLevel="0" collapsed="false"/>
    <row r="77469" customFormat="false" ht="15" hidden="false" customHeight="false" outlineLevel="0" collapsed="false"/>
    <row r="77470" customFormat="false" ht="15" hidden="false" customHeight="false" outlineLevel="0" collapsed="false"/>
    <row r="77471" customFormat="false" ht="15" hidden="false" customHeight="false" outlineLevel="0" collapsed="false"/>
    <row r="77472" customFormat="false" ht="15" hidden="false" customHeight="false" outlineLevel="0" collapsed="false"/>
    <row r="77473" customFormat="false" ht="15" hidden="false" customHeight="false" outlineLevel="0" collapsed="false"/>
    <row r="77474" customFormat="false" ht="15" hidden="false" customHeight="false" outlineLevel="0" collapsed="false"/>
    <row r="77475" customFormat="false" ht="15" hidden="false" customHeight="false" outlineLevel="0" collapsed="false"/>
    <row r="77476" customFormat="false" ht="15" hidden="false" customHeight="false" outlineLevel="0" collapsed="false"/>
    <row r="77477" customFormat="false" ht="15" hidden="false" customHeight="false" outlineLevel="0" collapsed="false"/>
    <row r="77478" customFormat="false" ht="15" hidden="false" customHeight="false" outlineLevel="0" collapsed="false"/>
    <row r="77479" customFormat="false" ht="15" hidden="false" customHeight="false" outlineLevel="0" collapsed="false"/>
    <row r="77480" customFormat="false" ht="15" hidden="false" customHeight="false" outlineLevel="0" collapsed="false"/>
    <row r="77481" customFormat="false" ht="15" hidden="false" customHeight="false" outlineLevel="0" collapsed="false"/>
    <row r="77482" customFormat="false" ht="15" hidden="false" customHeight="false" outlineLevel="0" collapsed="false"/>
    <row r="77483" customFormat="false" ht="15" hidden="false" customHeight="false" outlineLevel="0" collapsed="false"/>
    <row r="77484" customFormat="false" ht="15" hidden="false" customHeight="false" outlineLevel="0" collapsed="false"/>
    <row r="77485" customFormat="false" ht="15" hidden="false" customHeight="false" outlineLevel="0" collapsed="false"/>
    <row r="77486" customFormat="false" ht="15" hidden="false" customHeight="false" outlineLevel="0" collapsed="false"/>
    <row r="77487" customFormat="false" ht="15" hidden="false" customHeight="false" outlineLevel="0" collapsed="false"/>
    <row r="77488" customFormat="false" ht="15" hidden="false" customHeight="false" outlineLevel="0" collapsed="false"/>
    <row r="77489" customFormat="false" ht="15" hidden="false" customHeight="false" outlineLevel="0" collapsed="false"/>
    <row r="77490" customFormat="false" ht="15" hidden="false" customHeight="false" outlineLevel="0" collapsed="false"/>
    <row r="77491" customFormat="false" ht="15" hidden="false" customHeight="false" outlineLevel="0" collapsed="false"/>
    <row r="77492" customFormat="false" ht="15" hidden="false" customHeight="false" outlineLevel="0" collapsed="false"/>
    <row r="77493" customFormat="false" ht="15" hidden="false" customHeight="false" outlineLevel="0" collapsed="false"/>
    <row r="77494" customFormat="false" ht="15" hidden="false" customHeight="false" outlineLevel="0" collapsed="false"/>
    <row r="77495" customFormat="false" ht="15" hidden="false" customHeight="false" outlineLevel="0" collapsed="false"/>
    <row r="77496" customFormat="false" ht="15" hidden="false" customHeight="false" outlineLevel="0" collapsed="false"/>
    <row r="77497" customFormat="false" ht="15" hidden="false" customHeight="false" outlineLevel="0" collapsed="false"/>
    <row r="77498" customFormat="false" ht="15" hidden="false" customHeight="false" outlineLevel="0" collapsed="false"/>
    <row r="77499" customFormat="false" ht="15" hidden="false" customHeight="false" outlineLevel="0" collapsed="false"/>
    <row r="77500" customFormat="false" ht="15" hidden="false" customHeight="false" outlineLevel="0" collapsed="false"/>
    <row r="77501" customFormat="false" ht="15" hidden="false" customHeight="false" outlineLevel="0" collapsed="false"/>
    <row r="77502" customFormat="false" ht="15" hidden="false" customHeight="false" outlineLevel="0" collapsed="false"/>
    <row r="77503" customFormat="false" ht="15" hidden="false" customHeight="false" outlineLevel="0" collapsed="false"/>
    <row r="77504" customFormat="false" ht="15" hidden="false" customHeight="false" outlineLevel="0" collapsed="false"/>
    <row r="77505" customFormat="false" ht="15" hidden="false" customHeight="false" outlineLevel="0" collapsed="false"/>
    <row r="77506" customFormat="false" ht="15" hidden="false" customHeight="false" outlineLevel="0" collapsed="false"/>
    <row r="77507" customFormat="false" ht="15" hidden="false" customHeight="false" outlineLevel="0" collapsed="false"/>
    <row r="77508" customFormat="false" ht="15" hidden="false" customHeight="false" outlineLevel="0" collapsed="false"/>
    <row r="77509" customFormat="false" ht="15" hidden="false" customHeight="false" outlineLevel="0" collapsed="false"/>
    <row r="77510" customFormat="false" ht="15" hidden="false" customHeight="false" outlineLevel="0" collapsed="false"/>
    <row r="77511" customFormat="false" ht="15" hidden="false" customHeight="false" outlineLevel="0" collapsed="false"/>
    <row r="77512" customFormat="false" ht="15" hidden="false" customHeight="false" outlineLevel="0" collapsed="false"/>
    <row r="77513" customFormat="false" ht="15" hidden="false" customHeight="false" outlineLevel="0" collapsed="false"/>
    <row r="77514" customFormat="false" ht="15" hidden="false" customHeight="false" outlineLevel="0" collapsed="false"/>
    <row r="77515" customFormat="false" ht="15" hidden="false" customHeight="false" outlineLevel="0" collapsed="false"/>
    <row r="77516" customFormat="false" ht="15" hidden="false" customHeight="false" outlineLevel="0" collapsed="false"/>
    <row r="77517" customFormat="false" ht="15" hidden="false" customHeight="false" outlineLevel="0" collapsed="false"/>
    <row r="77518" customFormat="false" ht="15" hidden="false" customHeight="false" outlineLevel="0" collapsed="false"/>
    <row r="77519" customFormat="false" ht="15" hidden="false" customHeight="false" outlineLevel="0" collapsed="false"/>
    <row r="77520" customFormat="false" ht="15" hidden="false" customHeight="false" outlineLevel="0" collapsed="false"/>
    <row r="77521" customFormat="false" ht="15" hidden="false" customHeight="false" outlineLevel="0" collapsed="false"/>
    <row r="77522" customFormat="false" ht="15" hidden="false" customHeight="false" outlineLevel="0" collapsed="false"/>
    <row r="77523" customFormat="false" ht="15" hidden="false" customHeight="false" outlineLevel="0" collapsed="false"/>
    <row r="77524" customFormat="false" ht="15" hidden="false" customHeight="false" outlineLevel="0" collapsed="false"/>
    <row r="77525" customFormat="false" ht="15" hidden="false" customHeight="false" outlineLevel="0" collapsed="false"/>
    <row r="77526" customFormat="false" ht="15" hidden="false" customHeight="false" outlineLevel="0" collapsed="false"/>
    <row r="77527" customFormat="false" ht="15" hidden="false" customHeight="false" outlineLevel="0" collapsed="false"/>
    <row r="77528" customFormat="false" ht="15" hidden="false" customHeight="false" outlineLevel="0" collapsed="false"/>
    <row r="77529" customFormat="false" ht="15" hidden="false" customHeight="false" outlineLevel="0" collapsed="false"/>
    <row r="77530" customFormat="false" ht="15" hidden="false" customHeight="false" outlineLevel="0" collapsed="false"/>
    <row r="77531" customFormat="false" ht="15" hidden="false" customHeight="false" outlineLevel="0" collapsed="false"/>
    <row r="77532" customFormat="false" ht="15" hidden="false" customHeight="false" outlineLevel="0" collapsed="false"/>
    <row r="77533" customFormat="false" ht="15" hidden="false" customHeight="false" outlineLevel="0" collapsed="false"/>
    <row r="77534" customFormat="false" ht="15" hidden="false" customHeight="false" outlineLevel="0" collapsed="false"/>
    <row r="77535" customFormat="false" ht="15" hidden="false" customHeight="false" outlineLevel="0" collapsed="false"/>
    <row r="77536" customFormat="false" ht="15" hidden="false" customHeight="false" outlineLevel="0" collapsed="false"/>
    <row r="77537" customFormat="false" ht="15" hidden="false" customHeight="false" outlineLevel="0" collapsed="false"/>
    <row r="77538" customFormat="false" ht="15" hidden="false" customHeight="false" outlineLevel="0" collapsed="false"/>
    <row r="77539" customFormat="false" ht="15" hidden="false" customHeight="false" outlineLevel="0" collapsed="false"/>
    <row r="77540" customFormat="false" ht="15" hidden="false" customHeight="false" outlineLevel="0" collapsed="false"/>
    <row r="77541" customFormat="false" ht="15" hidden="false" customHeight="false" outlineLevel="0" collapsed="false"/>
    <row r="77542" customFormat="false" ht="15" hidden="false" customHeight="false" outlineLevel="0" collapsed="false"/>
    <row r="77543" customFormat="false" ht="15" hidden="false" customHeight="false" outlineLevel="0" collapsed="false"/>
    <row r="77544" customFormat="false" ht="15" hidden="false" customHeight="false" outlineLevel="0" collapsed="false"/>
    <row r="77545" customFormat="false" ht="15" hidden="false" customHeight="false" outlineLevel="0" collapsed="false"/>
    <row r="77546" customFormat="false" ht="15" hidden="false" customHeight="false" outlineLevel="0" collapsed="false"/>
    <row r="77547" customFormat="false" ht="15" hidden="false" customHeight="false" outlineLevel="0" collapsed="false"/>
    <row r="77548" customFormat="false" ht="15" hidden="false" customHeight="false" outlineLevel="0" collapsed="false"/>
    <row r="77549" customFormat="false" ht="15" hidden="false" customHeight="false" outlineLevel="0" collapsed="false"/>
    <row r="77550" customFormat="false" ht="15" hidden="false" customHeight="false" outlineLevel="0" collapsed="false"/>
    <row r="77551" customFormat="false" ht="15" hidden="false" customHeight="false" outlineLevel="0" collapsed="false"/>
    <row r="77552" customFormat="false" ht="15" hidden="false" customHeight="false" outlineLevel="0" collapsed="false"/>
    <row r="77553" customFormat="false" ht="15" hidden="false" customHeight="false" outlineLevel="0" collapsed="false"/>
    <row r="77554" customFormat="false" ht="15" hidden="false" customHeight="false" outlineLevel="0" collapsed="false"/>
    <row r="77555" customFormat="false" ht="15" hidden="false" customHeight="false" outlineLevel="0" collapsed="false"/>
    <row r="77556" customFormat="false" ht="15" hidden="false" customHeight="false" outlineLevel="0" collapsed="false"/>
    <row r="77557" customFormat="false" ht="15" hidden="false" customHeight="false" outlineLevel="0" collapsed="false"/>
    <row r="77558" customFormat="false" ht="15" hidden="false" customHeight="false" outlineLevel="0" collapsed="false"/>
    <row r="77559" customFormat="false" ht="15" hidden="false" customHeight="false" outlineLevel="0" collapsed="false"/>
    <row r="77560" customFormat="false" ht="15" hidden="false" customHeight="false" outlineLevel="0" collapsed="false"/>
    <row r="77561" customFormat="false" ht="15" hidden="false" customHeight="false" outlineLevel="0" collapsed="false"/>
    <row r="77562" customFormat="false" ht="15" hidden="false" customHeight="false" outlineLevel="0" collapsed="false"/>
    <row r="77563" customFormat="false" ht="15" hidden="false" customHeight="false" outlineLevel="0" collapsed="false"/>
    <row r="77564" customFormat="false" ht="15" hidden="false" customHeight="false" outlineLevel="0" collapsed="false"/>
    <row r="77565" customFormat="false" ht="15" hidden="false" customHeight="false" outlineLevel="0" collapsed="false"/>
    <row r="77566" customFormat="false" ht="15" hidden="false" customHeight="false" outlineLevel="0" collapsed="false"/>
    <row r="77567" customFormat="false" ht="15" hidden="false" customHeight="false" outlineLevel="0" collapsed="false"/>
    <row r="77568" customFormat="false" ht="15" hidden="false" customHeight="false" outlineLevel="0" collapsed="false"/>
    <row r="77569" customFormat="false" ht="15" hidden="false" customHeight="false" outlineLevel="0" collapsed="false"/>
    <row r="77570" customFormat="false" ht="15" hidden="false" customHeight="false" outlineLevel="0" collapsed="false"/>
    <row r="77571" customFormat="false" ht="15" hidden="false" customHeight="false" outlineLevel="0" collapsed="false"/>
    <row r="77572" customFormat="false" ht="15" hidden="false" customHeight="false" outlineLevel="0" collapsed="false"/>
    <row r="77573" customFormat="false" ht="15" hidden="false" customHeight="false" outlineLevel="0" collapsed="false"/>
    <row r="77574" customFormat="false" ht="15" hidden="false" customHeight="false" outlineLevel="0" collapsed="false"/>
    <row r="77575" customFormat="false" ht="15" hidden="false" customHeight="false" outlineLevel="0" collapsed="false"/>
    <row r="77576" customFormat="false" ht="15" hidden="false" customHeight="false" outlineLevel="0" collapsed="false"/>
    <row r="77577" customFormat="false" ht="15" hidden="false" customHeight="false" outlineLevel="0" collapsed="false"/>
    <row r="77578" customFormat="false" ht="15" hidden="false" customHeight="false" outlineLevel="0" collapsed="false"/>
    <row r="77579" customFormat="false" ht="15" hidden="false" customHeight="false" outlineLevel="0" collapsed="false"/>
    <row r="77580" customFormat="false" ht="15" hidden="false" customHeight="false" outlineLevel="0" collapsed="false"/>
    <row r="77581" customFormat="false" ht="15" hidden="false" customHeight="false" outlineLevel="0" collapsed="false"/>
    <row r="77582" customFormat="false" ht="15" hidden="false" customHeight="false" outlineLevel="0" collapsed="false"/>
    <row r="77583" customFormat="false" ht="15" hidden="false" customHeight="false" outlineLevel="0" collapsed="false"/>
    <row r="77584" customFormat="false" ht="15" hidden="false" customHeight="false" outlineLevel="0" collapsed="false"/>
    <row r="77585" customFormat="false" ht="15" hidden="false" customHeight="false" outlineLevel="0" collapsed="false"/>
    <row r="77586" customFormat="false" ht="15" hidden="false" customHeight="false" outlineLevel="0" collapsed="false"/>
    <row r="77587" customFormat="false" ht="15" hidden="false" customHeight="false" outlineLevel="0" collapsed="false"/>
    <row r="77588" customFormat="false" ht="15" hidden="false" customHeight="false" outlineLevel="0" collapsed="false"/>
    <row r="77589" customFormat="false" ht="15" hidden="false" customHeight="false" outlineLevel="0" collapsed="false"/>
    <row r="77590" customFormat="false" ht="15" hidden="false" customHeight="false" outlineLevel="0" collapsed="false"/>
    <row r="77591" customFormat="false" ht="15" hidden="false" customHeight="false" outlineLevel="0" collapsed="false"/>
    <row r="77592" customFormat="false" ht="15" hidden="false" customHeight="false" outlineLevel="0" collapsed="false"/>
    <row r="77593" customFormat="false" ht="15" hidden="false" customHeight="false" outlineLevel="0" collapsed="false"/>
    <row r="77594" customFormat="false" ht="15" hidden="false" customHeight="false" outlineLevel="0" collapsed="false"/>
    <row r="77595" customFormat="false" ht="15" hidden="false" customHeight="false" outlineLevel="0" collapsed="false"/>
    <row r="77596" customFormat="false" ht="15" hidden="false" customHeight="false" outlineLevel="0" collapsed="false"/>
    <row r="77597" customFormat="false" ht="15" hidden="false" customHeight="false" outlineLevel="0" collapsed="false"/>
    <row r="77598" customFormat="false" ht="15" hidden="false" customHeight="false" outlineLevel="0" collapsed="false"/>
    <row r="77599" customFormat="false" ht="15" hidden="false" customHeight="false" outlineLevel="0" collapsed="false"/>
    <row r="77600" customFormat="false" ht="15" hidden="false" customHeight="false" outlineLevel="0" collapsed="false"/>
    <row r="77601" customFormat="false" ht="15" hidden="false" customHeight="false" outlineLevel="0" collapsed="false"/>
    <row r="77602" customFormat="false" ht="15" hidden="false" customHeight="false" outlineLevel="0" collapsed="false"/>
    <row r="77603" customFormat="false" ht="15" hidden="false" customHeight="false" outlineLevel="0" collapsed="false"/>
    <row r="77604" customFormat="false" ht="15" hidden="false" customHeight="false" outlineLevel="0" collapsed="false"/>
    <row r="77605" customFormat="false" ht="15" hidden="false" customHeight="false" outlineLevel="0" collapsed="false"/>
    <row r="77606" customFormat="false" ht="15" hidden="false" customHeight="false" outlineLevel="0" collapsed="false"/>
    <row r="77607" customFormat="false" ht="15" hidden="false" customHeight="false" outlineLevel="0" collapsed="false"/>
    <row r="77608" customFormat="false" ht="15" hidden="false" customHeight="false" outlineLevel="0" collapsed="false"/>
    <row r="77609" customFormat="false" ht="15" hidden="false" customHeight="false" outlineLevel="0" collapsed="false"/>
    <row r="77610" customFormat="false" ht="15" hidden="false" customHeight="false" outlineLevel="0" collapsed="false"/>
    <row r="77611" customFormat="false" ht="15" hidden="false" customHeight="false" outlineLevel="0" collapsed="false"/>
    <row r="77612" customFormat="false" ht="15" hidden="false" customHeight="false" outlineLevel="0" collapsed="false"/>
    <row r="77613" customFormat="false" ht="15" hidden="false" customHeight="false" outlineLevel="0" collapsed="false"/>
    <row r="77614" customFormat="false" ht="15" hidden="false" customHeight="false" outlineLevel="0" collapsed="false"/>
    <row r="77615" customFormat="false" ht="15" hidden="false" customHeight="false" outlineLevel="0" collapsed="false"/>
    <row r="77616" customFormat="false" ht="15" hidden="false" customHeight="false" outlineLevel="0" collapsed="false"/>
    <row r="77617" customFormat="false" ht="15" hidden="false" customHeight="false" outlineLevel="0" collapsed="false"/>
    <row r="77618" customFormat="false" ht="15" hidden="false" customHeight="false" outlineLevel="0" collapsed="false"/>
    <row r="77619" customFormat="false" ht="15" hidden="false" customHeight="false" outlineLevel="0" collapsed="false"/>
    <row r="77620" customFormat="false" ht="15" hidden="false" customHeight="false" outlineLevel="0" collapsed="false"/>
    <row r="77621" customFormat="false" ht="15" hidden="false" customHeight="false" outlineLevel="0" collapsed="false"/>
    <row r="77622" customFormat="false" ht="15" hidden="false" customHeight="false" outlineLevel="0" collapsed="false"/>
    <row r="77623" customFormat="false" ht="15" hidden="false" customHeight="false" outlineLevel="0" collapsed="false"/>
    <row r="77624" customFormat="false" ht="15" hidden="false" customHeight="false" outlineLevel="0" collapsed="false"/>
    <row r="77625" customFormat="false" ht="15" hidden="false" customHeight="false" outlineLevel="0" collapsed="false"/>
    <row r="77626" customFormat="false" ht="15" hidden="false" customHeight="false" outlineLevel="0" collapsed="false"/>
    <row r="77627" customFormat="false" ht="15" hidden="false" customHeight="false" outlineLevel="0" collapsed="false"/>
    <row r="77628" customFormat="false" ht="15" hidden="false" customHeight="false" outlineLevel="0" collapsed="false"/>
    <row r="77629" customFormat="false" ht="15" hidden="false" customHeight="false" outlineLevel="0" collapsed="false"/>
    <row r="77630" customFormat="false" ht="15" hidden="false" customHeight="false" outlineLevel="0" collapsed="false"/>
    <row r="77631" customFormat="false" ht="15" hidden="false" customHeight="false" outlineLevel="0" collapsed="false"/>
    <row r="77632" customFormat="false" ht="15" hidden="false" customHeight="false" outlineLevel="0" collapsed="false"/>
    <row r="77633" customFormat="false" ht="15" hidden="false" customHeight="false" outlineLevel="0" collapsed="false"/>
    <row r="77634" customFormat="false" ht="15" hidden="false" customHeight="false" outlineLevel="0" collapsed="false"/>
    <row r="77635" customFormat="false" ht="15" hidden="false" customHeight="false" outlineLevel="0" collapsed="false"/>
    <row r="77636" customFormat="false" ht="15" hidden="false" customHeight="false" outlineLevel="0" collapsed="false"/>
    <row r="77637" customFormat="false" ht="15" hidden="false" customHeight="false" outlineLevel="0" collapsed="false"/>
    <row r="77638" customFormat="false" ht="15" hidden="false" customHeight="false" outlineLevel="0" collapsed="false"/>
    <row r="77639" customFormat="false" ht="15" hidden="false" customHeight="false" outlineLevel="0" collapsed="false"/>
    <row r="77640" customFormat="false" ht="15" hidden="false" customHeight="false" outlineLevel="0" collapsed="false"/>
    <row r="77641" customFormat="false" ht="15" hidden="false" customHeight="false" outlineLevel="0" collapsed="false"/>
    <row r="77642" customFormat="false" ht="15" hidden="false" customHeight="false" outlineLevel="0" collapsed="false"/>
    <row r="77643" customFormat="false" ht="15" hidden="false" customHeight="false" outlineLevel="0" collapsed="false"/>
    <row r="77644" customFormat="false" ht="15" hidden="false" customHeight="false" outlineLevel="0" collapsed="false"/>
    <row r="77645" customFormat="false" ht="15" hidden="false" customHeight="false" outlineLevel="0" collapsed="false"/>
    <row r="77646" customFormat="false" ht="15" hidden="false" customHeight="false" outlineLevel="0" collapsed="false"/>
    <row r="77647" customFormat="false" ht="15" hidden="false" customHeight="false" outlineLevel="0" collapsed="false"/>
    <row r="77648" customFormat="false" ht="15" hidden="false" customHeight="false" outlineLevel="0" collapsed="false"/>
    <row r="77649" customFormat="false" ht="15" hidden="false" customHeight="false" outlineLevel="0" collapsed="false"/>
    <row r="77650" customFormat="false" ht="15" hidden="false" customHeight="false" outlineLevel="0" collapsed="false"/>
    <row r="77651" customFormat="false" ht="15" hidden="false" customHeight="false" outlineLevel="0" collapsed="false"/>
    <row r="77652" customFormat="false" ht="15" hidden="false" customHeight="false" outlineLevel="0" collapsed="false"/>
    <row r="77653" customFormat="false" ht="15" hidden="false" customHeight="false" outlineLevel="0" collapsed="false"/>
    <row r="77654" customFormat="false" ht="15" hidden="false" customHeight="false" outlineLevel="0" collapsed="false"/>
    <row r="77655" customFormat="false" ht="15" hidden="false" customHeight="false" outlineLevel="0" collapsed="false"/>
    <row r="77656" customFormat="false" ht="15" hidden="false" customHeight="false" outlineLevel="0" collapsed="false"/>
    <row r="77657" customFormat="false" ht="15" hidden="false" customHeight="false" outlineLevel="0" collapsed="false"/>
    <row r="77658" customFormat="false" ht="15" hidden="false" customHeight="false" outlineLevel="0" collapsed="false"/>
    <row r="77659" customFormat="false" ht="15" hidden="false" customHeight="false" outlineLevel="0" collapsed="false"/>
    <row r="77660" customFormat="false" ht="15" hidden="false" customHeight="false" outlineLevel="0" collapsed="false"/>
    <row r="77661" customFormat="false" ht="15" hidden="false" customHeight="false" outlineLevel="0" collapsed="false"/>
    <row r="77662" customFormat="false" ht="15" hidden="false" customHeight="false" outlineLevel="0" collapsed="false"/>
    <row r="77663" customFormat="false" ht="15" hidden="false" customHeight="false" outlineLevel="0" collapsed="false"/>
    <row r="77664" customFormat="false" ht="15" hidden="false" customHeight="false" outlineLevel="0" collapsed="false"/>
    <row r="77665" customFormat="false" ht="15" hidden="false" customHeight="false" outlineLevel="0" collapsed="false"/>
    <row r="77666" customFormat="false" ht="15" hidden="false" customHeight="false" outlineLevel="0" collapsed="false"/>
    <row r="77667" customFormat="false" ht="15" hidden="false" customHeight="false" outlineLevel="0" collapsed="false"/>
    <row r="77668" customFormat="false" ht="15" hidden="false" customHeight="false" outlineLevel="0" collapsed="false"/>
    <row r="77669" customFormat="false" ht="15" hidden="false" customHeight="false" outlineLevel="0" collapsed="false"/>
    <row r="77670" customFormat="false" ht="15" hidden="false" customHeight="false" outlineLevel="0" collapsed="false"/>
    <row r="77671" customFormat="false" ht="15" hidden="false" customHeight="false" outlineLevel="0" collapsed="false"/>
    <row r="77672" customFormat="false" ht="15" hidden="false" customHeight="false" outlineLevel="0" collapsed="false"/>
    <row r="77673" customFormat="false" ht="15" hidden="false" customHeight="false" outlineLevel="0" collapsed="false"/>
    <row r="77674" customFormat="false" ht="15" hidden="false" customHeight="false" outlineLevel="0" collapsed="false"/>
    <row r="77675" customFormat="false" ht="15" hidden="false" customHeight="false" outlineLevel="0" collapsed="false"/>
    <row r="77676" customFormat="false" ht="15" hidden="false" customHeight="false" outlineLevel="0" collapsed="false"/>
    <row r="77677" customFormat="false" ht="15" hidden="false" customHeight="false" outlineLevel="0" collapsed="false"/>
    <row r="77678" customFormat="false" ht="15" hidden="false" customHeight="false" outlineLevel="0" collapsed="false"/>
    <row r="77679" customFormat="false" ht="15" hidden="false" customHeight="false" outlineLevel="0" collapsed="false"/>
    <row r="77680" customFormat="false" ht="15" hidden="false" customHeight="false" outlineLevel="0" collapsed="false"/>
    <row r="77681" customFormat="false" ht="15" hidden="false" customHeight="false" outlineLevel="0" collapsed="false"/>
    <row r="77682" customFormat="false" ht="15" hidden="false" customHeight="false" outlineLevel="0" collapsed="false"/>
    <row r="77683" customFormat="false" ht="15" hidden="false" customHeight="false" outlineLevel="0" collapsed="false"/>
    <row r="77684" customFormat="false" ht="15" hidden="false" customHeight="false" outlineLevel="0" collapsed="false"/>
    <row r="77685" customFormat="false" ht="15" hidden="false" customHeight="false" outlineLevel="0" collapsed="false"/>
    <row r="77686" customFormat="false" ht="15" hidden="false" customHeight="false" outlineLevel="0" collapsed="false"/>
    <row r="77687" customFormat="false" ht="15" hidden="false" customHeight="false" outlineLevel="0" collapsed="false"/>
    <row r="77688" customFormat="false" ht="15" hidden="false" customHeight="false" outlineLevel="0" collapsed="false"/>
    <row r="77689" customFormat="false" ht="15" hidden="false" customHeight="false" outlineLevel="0" collapsed="false"/>
    <row r="77690" customFormat="false" ht="15" hidden="false" customHeight="false" outlineLevel="0" collapsed="false"/>
    <row r="77691" customFormat="false" ht="15" hidden="false" customHeight="false" outlineLevel="0" collapsed="false"/>
    <row r="77692" customFormat="false" ht="15" hidden="false" customHeight="false" outlineLevel="0" collapsed="false"/>
    <row r="77693" customFormat="false" ht="15" hidden="false" customHeight="false" outlineLevel="0" collapsed="false"/>
    <row r="77694" customFormat="false" ht="15" hidden="false" customHeight="false" outlineLevel="0" collapsed="false"/>
    <row r="77695" customFormat="false" ht="15" hidden="false" customHeight="false" outlineLevel="0" collapsed="false"/>
    <row r="77696" customFormat="false" ht="15" hidden="false" customHeight="false" outlineLevel="0" collapsed="false"/>
    <row r="77697" customFormat="false" ht="15" hidden="false" customHeight="false" outlineLevel="0" collapsed="false"/>
    <row r="77698" customFormat="false" ht="15" hidden="false" customHeight="false" outlineLevel="0" collapsed="false"/>
    <row r="77699" customFormat="false" ht="15" hidden="false" customHeight="false" outlineLevel="0" collapsed="false"/>
    <row r="77700" customFormat="false" ht="15" hidden="false" customHeight="false" outlineLevel="0" collapsed="false"/>
    <row r="77701" customFormat="false" ht="15" hidden="false" customHeight="false" outlineLevel="0" collapsed="false"/>
    <row r="77702" customFormat="false" ht="15" hidden="false" customHeight="false" outlineLevel="0" collapsed="false"/>
    <row r="77703" customFormat="false" ht="15" hidden="false" customHeight="false" outlineLevel="0" collapsed="false"/>
    <row r="77704" customFormat="false" ht="15" hidden="false" customHeight="false" outlineLevel="0" collapsed="false"/>
    <row r="77705" customFormat="false" ht="15" hidden="false" customHeight="false" outlineLevel="0" collapsed="false"/>
    <row r="77706" customFormat="false" ht="15" hidden="false" customHeight="false" outlineLevel="0" collapsed="false"/>
    <row r="77707" customFormat="false" ht="15" hidden="false" customHeight="false" outlineLevel="0" collapsed="false"/>
    <row r="77708" customFormat="false" ht="15" hidden="false" customHeight="false" outlineLevel="0" collapsed="false"/>
    <row r="77709" customFormat="false" ht="15" hidden="false" customHeight="false" outlineLevel="0" collapsed="false"/>
    <row r="77710" customFormat="false" ht="15" hidden="false" customHeight="false" outlineLevel="0" collapsed="false"/>
    <row r="77711" customFormat="false" ht="15" hidden="false" customHeight="false" outlineLevel="0" collapsed="false"/>
    <row r="77712" customFormat="false" ht="15" hidden="false" customHeight="false" outlineLevel="0" collapsed="false"/>
    <row r="77713" customFormat="false" ht="15" hidden="false" customHeight="false" outlineLevel="0" collapsed="false"/>
    <row r="77714" customFormat="false" ht="15" hidden="false" customHeight="false" outlineLevel="0" collapsed="false"/>
    <row r="77715" customFormat="false" ht="15" hidden="false" customHeight="false" outlineLevel="0" collapsed="false"/>
    <row r="77716" customFormat="false" ht="15" hidden="false" customHeight="false" outlineLevel="0" collapsed="false"/>
    <row r="77717" customFormat="false" ht="15" hidden="false" customHeight="false" outlineLevel="0" collapsed="false"/>
    <row r="77718" customFormat="false" ht="15" hidden="false" customHeight="false" outlineLevel="0" collapsed="false"/>
    <row r="77719" customFormat="false" ht="15" hidden="false" customHeight="false" outlineLevel="0" collapsed="false"/>
    <row r="77720" customFormat="false" ht="15" hidden="false" customHeight="false" outlineLevel="0" collapsed="false"/>
    <row r="77721" customFormat="false" ht="15" hidden="false" customHeight="false" outlineLevel="0" collapsed="false"/>
    <row r="77722" customFormat="false" ht="15" hidden="false" customHeight="false" outlineLevel="0" collapsed="false"/>
    <row r="77723" customFormat="false" ht="15" hidden="false" customHeight="false" outlineLevel="0" collapsed="false"/>
    <row r="77724" customFormat="false" ht="15" hidden="false" customHeight="false" outlineLevel="0" collapsed="false"/>
    <row r="77725" customFormat="false" ht="15" hidden="false" customHeight="false" outlineLevel="0" collapsed="false"/>
    <row r="77726" customFormat="false" ht="15" hidden="false" customHeight="false" outlineLevel="0" collapsed="false"/>
    <row r="77727" customFormat="false" ht="15" hidden="false" customHeight="false" outlineLevel="0" collapsed="false"/>
    <row r="77728" customFormat="false" ht="15" hidden="false" customHeight="false" outlineLevel="0" collapsed="false"/>
    <row r="77729" customFormat="false" ht="15" hidden="false" customHeight="false" outlineLevel="0" collapsed="false"/>
    <row r="77730" customFormat="false" ht="15" hidden="false" customHeight="false" outlineLevel="0" collapsed="false"/>
    <row r="77731" customFormat="false" ht="15" hidden="false" customHeight="false" outlineLevel="0" collapsed="false"/>
    <row r="77732" customFormat="false" ht="15" hidden="false" customHeight="false" outlineLevel="0" collapsed="false"/>
    <row r="77733" customFormat="false" ht="15" hidden="false" customHeight="false" outlineLevel="0" collapsed="false"/>
    <row r="77734" customFormat="false" ht="15" hidden="false" customHeight="false" outlineLevel="0" collapsed="false"/>
    <row r="77735" customFormat="false" ht="15" hidden="false" customHeight="false" outlineLevel="0" collapsed="false"/>
    <row r="77736" customFormat="false" ht="15" hidden="false" customHeight="false" outlineLevel="0" collapsed="false"/>
    <row r="77737" customFormat="false" ht="15" hidden="false" customHeight="false" outlineLevel="0" collapsed="false"/>
    <row r="77738" customFormat="false" ht="15" hidden="false" customHeight="false" outlineLevel="0" collapsed="false"/>
    <row r="77739" customFormat="false" ht="15" hidden="false" customHeight="false" outlineLevel="0" collapsed="false"/>
    <row r="77740" customFormat="false" ht="15" hidden="false" customHeight="false" outlineLevel="0" collapsed="false"/>
    <row r="77741" customFormat="false" ht="15" hidden="false" customHeight="false" outlineLevel="0" collapsed="false"/>
    <row r="77742" customFormat="false" ht="15" hidden="false" customHeight="false" outlineLevel="0" collapsed="false"/>
    <row r="77743" customFormat="false" ht="15" hidden="false" customHeight="false" outlineLevel="0" collapsed="false"/>
    <row r="77744" customFormat="false" ht="15" hidden="false" customHeight="false" outlineLevel="0" collapsed="false"/>
    <row r="77745" customFormat="false" ht="15" hidden="false" customHeight="false" outlineLevel="0" collapsed="false"/>
    <row r="77746" customFormat="false" ht="15" hidden="false" customHeight="false" outlineLevel="0" collapsed="false"/>
    <row r="77747" customFormat="false" ht="15" hidden="false" customHeight="false" outlineLevel="0" collapsed="false"/>
    <row r="77748" customFormat="false" ht="15" hidden="false" customHeight="false" outlineLevel="0" collapsed="false"/>
    <row r="77749" customFormat="false" ht="15" hidden="false" customHeight="false" outlineLevel="0" collapsed="false"/>
    <row r="77750" customFormat="false" ht="15" hidden="false" customHeight="false" outlineLevel="0" collapsed="false"/>
    <row r="77751" customFormat="false" ht="15" hidden="false" customHeight="false" outlineLevel="0" collapsed="false"/>
    <row r="77752" customFormat="false" ht="15" hidden="false" customHeight="false" outlineLevel="0" collapsed="false"/>
    <row r="77753" customFormat="false" ht="15" hidden="false" customHeight="false" outlineLevel="0" collapsed="false"/>
    <row r="77754" customFormat="false" ht="15" hidden="false" customHeight="false" outlineLevel="0" collapsed="false"/>
    <row r="77755" customFormat="false" ht="15" hidden="false" customHeight="false" outlineLevel="0" collapsed="false"/>
    <row r="77756" customFormat="false" ht="15" hidden="false" customHeight="false" outlineLevel="0" collapsed="false"/>
    <row r="77757" customFormat="false" ht="15" hidden="false" customHeight="false" outlineLevel="0" collapsed="false"/>
    <row r="77758" customFormat="false" ht="15" hidden="false" customHeight="false" outlineLevel="0" collapsed="false"/>
    <row r="77759" customFormat="false" ht="15" hidden="false" customHeight="false" outlineLevel="0" collapsed="false"/>
    <row r="77760" customFormat="false" ht="15" hidden="false" customHeight="false" outlineLevel="0" collapsed="false"/>
    <row r="77761" customFormat="false" ht="15" hidden="false" customHeight="false" outlineLevel="0" collapsed="false"/>
    <row r="77762" customFormat="false" ht="15" hidden="false" customHeight="false" outlineLevel="0" collapsed="false"/>
    <row r="77763" customFormat="false" ht="15" hidden="false" customHeight="false" outlineLevel="0" collapsed="false"/>
    <row r="77764" customFormat="false" ht="15" hidden="false" customHeight="false" outlineLevel="0" collapsed="false"/>
    <row r="77765" customFormat="false" ht="15" hidden="false" customHeight="false" outlineLevel="0" collapsed="false"/>
    <row r="77766" customFormat="false" ht="15" hidden="false" customHeight="false" outlineLevel="0" collapsed="false"/>
    <row r="77767" customFormat="false" ht="15" hidden="false" customHeight="false" outlineLevel="0" collapsed="false"/>
    <row r="77768" customFormat="false" ht="15" hidden="false" customHeight="false" outlineLevel="0" collapsed="false"/>
    <row r="77769" customFormat="false" ht="15" hidden="false" customHeight="false" outlineLevel="0" collapsed="false"/>
    <row r="77770" customFormat="false" ht="15" hidden="false" customHeight="false" outlineLevel="0" collapsed="false"/>
    <row r="77771" customFormat="false" ht="15" hidden="false" customHeight="false" outlineLevel="0" collapsed="false"/>
    <row r="77772" customFormat="false" ht="15" hidden="false" customHeight="false" outlineLevel="0" collapsed="false"/>
    <row r="77773" customFormat="false" ht="15" hidden="false" customHeight="false" outlineLevel="0" collapsed="false"/>
    <row r="77774" customFormat="false" ht="15" hidden="false" customHeight="false" outlineLevel="0" collapsed="false"/>
    <row r="77775" customFormat="false" ht="15" hidden="false" customHeight="false" outlineLevel="0" collapsed="false"/>
    <row r="77776" customFormat="false" ht="15" hidden="false" customHeight="false" outlineLevel="0" collapsed="false"/>
    <row r="77777" customFormat="false" ht="15" hidden="false" customHeight="false" outlineLevel="0" collapsed="false"/>
    <row r="77778" customFormat="false" ht="15" hidden="false" customHeight="false" outlineLevel="0" collapsed="false"/>
    <row r="77779" customFormat="false" ht="15" hidden="false" customHeight="false" outlineLevel="0" collapsed="false"/>
    <row r="77780" customFormat="false" ht="15" hidden="false" customHeight="false" outlineLevel="0" collapsed="false"/>
    <row r="77781" customFormat="false" ht="15" hidden="false" customHeight="false" outlineLevel="0" collapsed="false"/>
    <row r="77782" customFormat="false" ht="15" hidden="false" customHeight="false" outlineLevel="0" collapsed="false"/>
    <row r="77783" customFormat="false" ht="15" hidden="false" customHeight="false" outlineLevel="0" collapsed="false"/>
    <row r="77784" customFormat="false" ht="15" hidden="false" customHeight="false" outlineLevel="0" collapsed="false"/>
    <row r="77785" customFormat="false" ht="15" hidden="false" customHeight="false" outlineLevel="0" collapsed="false"/>
    <row r="77786" customFormat="false" ht="15" hidden="false" customHeight="false" outlineLevel="0" collapsed="false"/>
    <row r="77787" customFormat="false" ht="15" hidden="false" customHeight="false" outlineLevel="0" collapsed="false"/>
    <row r="77788" customFormat="false" ht="15" hidden="false" customHeight="false" outlineLevel="0" collapsed="false"/>
    <row r="77789" customFormat="false" ht="15" hidden="false" customHeight="false" outlineLevel="0" collapsed="false"/>
    <row r="77790" customFormat="false" ht="15" hidden="false" customHeight="false" outlineLevel="0" collapsed="false"/>
    <row r="77791" customFormat="false" ht="15" hidden="false" customHeight="false" outlineLevel="0" collapsed="false"/>
    <row r="77792" customFormat="false" ht="15" hidden="false" customHeight="false" outlineLevel="0" collapsed="false"/>
    <row r="77793" customFormat="false" ht="15" hidden="false" customHeight="false" outlineLevel="0" collapsed="false"/>
    <row r="77794" customFormat="false" ht="15" hidden="false" customHeight="false" outlineLevel="0" collapsed="false"/>
    <row r="77795" customFormat="false" ht="15" hidden="false" customHeight="false" outlineLevel="0" collapsed="false"/>
    <row r="77796" customFormat="false" ht="15" hidden="false" customHeight="false" outlineLevel="0" collapsed="false"/>
    <row r="77797" customFormat="false" ht="15" hidden="false" customHeight="false" outlineLevel="0" collapsed="false"/>
    <row r="77798" customFormat="false" ht="15" hidden="false" customHeight="false" outlineLevel="0" collapsed="false"/>
    <row r="77799" customFormat="false" ht="15" hidden="false" customHeight="false" outlineLevel="0" collapsed="false"/>
    <row r="77800" customFormat="false" ht="15" hidden="false" customHeight="false" outlineLevel="0" collapsed="false"/>
    <row r="77801" customFormat="false" ht="15" hidden="false" customHeight="false" outlineLevel="0" collapsed="false"/>
    <row r="77802" customFormat="false" ht="15" hidden="false" customHeight="false" outlineLevel="0" collapsed="false"/>
    <row r="77803" customFormat="false" ht="15" hidden="false" customHeight="false" outlineLevel="0" collapsed="false"/>
    <row r="77804" customFormat="false" ht="15" hidden="false" customHeight="false" outlineLevel="0" collapsed="false"/>
    <row r="77805" customFormat="false" ht="15" hidden="false" customHeight="false" outlineLevel="0" collapsed="false"/>
    <row r="77806" customFormat="false" ht="15" hidden="false" customHeight="false" outlineLevel="0" collapsed="false"/>
    <row r="77807" customFormat="false" ht="15" hidden="false" customHeight="false" outlineLevel="0" collapsed="false"/>
    <row r="77808" customFormat="false" ht="15" hidden="false" customHeight="false" outlineLevel="0" collapsed="false"/>
    <row r="77809" customFormat="false" ht="15" hidden="false" customHeight="false" outlineLevel="0" collapsed="false"/>
    <row r="77810" customFormat="false" ht="15" hidden="false" customHeight="false" outlineLevel="0" collapsed="false"/>
    <row r="77811" customFormat="false" ht="15" hidden="false" customHeight="false" outlineLevel="0" collapsed="false"/>
    <row r="77812" customFormat="false" ht="15" hidden="false" customHeight="false" outlineLevel="0" collapsed="false"/>
    <row r="77813" customFormat="false" ht="15" hidden="false" customHeight="false" outlineLevel="0" collapsed="false"/>
    <row r="77814" customFormat="false" ht="15" hidden="false" customHeight="false" outlineLevel="0" collapsed="false"/>
    <row r="77815" customFormat="false" ht="15" hidden="false" customHeight="false" outlineLevel="0" collapsed="false"/>
    <row r="77816" customFormat="false" ht="15" hidden="false" customHeight="false" outlineLevel="0" collapsed="false"/>
    <row r="77817" customFormat="false" ht="15" hidden="false" customHeight="false" outlineLevel="0" collapsed="false"/>
    <row r="77818" customFormat="false" ht="15" hidden="false" customHeight="false" outlineLevel="0" collapsed="false"/>
    <row r="77819" customFormat="false" ht="15" hidden="false" customHeight="false" outlineLevel="0" collapsed="false"/>
    <row r="77820" customFormat="false" ht="15" hidden="false" customHeight="false" outlineLevel="0" collapsed="false"/>
    <row r="77821" customFormat="false" ht="15" hidden="false" customHeight="false" outlineLevel="0" collapsed="false"/>
    <row r="77822" customFormat="false" ht="15" hidden="false" customHeight="false" outlineLevel="0" collapsed="false"/>
    <row r="77823" customFormat="false" ht="15" hidden="false" customHeight="false" outlineLevel="0" collapsed="false"/>
    <row r="77824" customFormat="false" ht="15" hidden="false" customHeight="false" outlineLevel="0" collapsed="false"/>
    <row r="77825" customFormat="false" ht="15" hidden="false" customHeight="false" outlineLevel="0" collapsed="false"/>
    <row r="77826" customFormat="false" ht="15" hidden="false" customHeight="false" outlineLevel="0" collapsed="false"/>
    <row r="77827" customFormat="false" ht="15" hidden="false" customHeight="false" outlineLevel="0" collapsed="false"/>
    <row r="77828" customFormat="false" ht="15" hidden="false" customHeight="false" outlineLevel="0" collapsed="false"/>
    <row r="77829" customFormat="false" ht="15" hidden="false" customHeight="false" outlineLevel="0" collapsed="false"/>
    <row r="77830" customFormat="false" ht="15" hidden="false" customHeight="false" outlineLevel="0" collapsed="false"/>
    <row r="77831" customFormat="false" ht="15" hidden="false" customHeight="false" outlineLevel="0" collapsed="false"/>
    <row r="77832" customFormat="false" ht="15" hidden="false" customHeight="false" outlineLevel="0" collapsed="false"/>
    <row r="77833" customFormat="false" ht="15" hidden="false" customHeight="false" outlineLevel="0" collapsed="false"/>
    <row r="77834" customFormat="false" ht="15" hidden="false" customHeight="false" outlineLevel="0" collapsed="false"/>
    <row r="77835" customFormat="false" ht="15" hidden="false" customHeight="false" outlineLevel="0" collapsed="false"/>
    <row r="77836" customFormat="false" ht="15" hidden="false" customHeight="false" outlineLevel="0" collapsed="false"/>
    <row r="77837" customFormat="false" ht="15" hidden="false" customHeight="false" outlineLevel="0" collapsed="false"/>
    <row r="77838" customFormat="false" ht="15" hidden="false" customHeight="false" outlineLevel="0" collapsed="false"/>
    <row r="77839" customFormat="false" ht="15" hidden="false" customHeight="false" outlineLevel="0" collapsed="false"/>
    <row r="77840" customFormat="false" ht="15" hidden="false" customHeight="false" outlineLevel="0" collapsed="false"/>
    <row r="77841" customFormat="false" ht="15" hidden="false" customHeight="false" outlineLevel="0" collapsed="false"/>
    <row r="77842" customFormat="false" ht="15" hidden="false" customHeight="false" outlineLevel="0" collapsed="false"/>
    <row r="77843" customFormat="false" ht="15" hidden="false" customHeight="false" outlineLevel="0" collapsed="false"/>
    <row r="77844" customFormat="false" ht="15" hidden="false" customHeight="false" outlineLevel="0" collapsed="false"/>
    <row r="77845" customFormat="false" ht="15" hidden="false" customHeight="false" outlineLevel="0" collapsed="false"/>
    <row r="77846" customFormat="false" ht="15" hidden="false" customHeight="false" outlineLevel="0" collapsed="false"/>
    <row r="77847" customFormat="false" ht="15" hidden="false" customHeight="false" outlineLevel="0" collapsed="false"/>
    <row r="77848" customFormat="false" ht="15" hidden="false" customHeight="false" outlineLevel="0" collapsed="false"/>
    <row r="77849" customFormat="false" ht="15" hidden="false" customHeight="false" outlineLevel="0" collapsed="false"/>
    <row r="77850" customFormat="false" ht="15" hidden="false" customHeight="false" outlineLevel="0" collapsed="false"/>
    <row r="77851" customFormat="false" ht="15" hidden="false" customHeight="false" outlineLevel="0" collapsed="false"/>
    <row r="77852" customFormat="false" ht="15" hidden="false" customHeight="false" outlineLevel="0" collapsed="false"/>
    <row r="77853" customFormat="false" ht="15" hidden="false" customHeight="false" outlineLevel="0" collapsed="false"/>
    <row r="77854" customFormat="false" ht="15" hidden="false" customHeight="false" outlineLevel="0" collapsed="false"/>
    <row r="77855" customFormat="false" ht="15" hidden="false" customHeight="false" outlineLevel="0" collapsed="false"/>
    <row r="77856" customFormat="false" ht="15" hidden="false" customHeight="false" outlineLevel="0" collapsed="false"/>
    <row r="77857" customFormat="false" ht="15" hidden="false" customHeight="false" outlineLevel="0" collapsed="false"/>
    <row r="77858" customFormat="false" ht="15" hidden="false" customHeight="false" outlineLevel="0" collapsed="false"/>
    <row r="77859" customFormat="false" ht="15" hidden="false" customHeight="false" outlineLevel="0" collapsed="false"/>
    <row r="77860" customFormat="false" ht="15" hidden="false" customHeight="false" outlineLevel="0" collapsed="false"/>
    <row r="77861" customFormat="false" ht="15" hidden="false" customHeight="false" outlineLevel="0" collapsed="false"/>
    <row r="77862" customFormat="false" ht="15" hidden="false" customHeight="false" outlineLevel="0" collapsed="false"/>
    <row r="77863" customFormat="false" ht="15" hidden="false" customHeight="false" outlineLevel="0" collapsed="false"/>
    <row r="77864" customFormat="false" ht="15" hidden="false" customHeight="false" outlineLevel="0" collapsed="false"/>
    <row r="77865" customFormat="false" ht="15" hidden="false" customHeight="false" outlineLevel="0" collapsed="false"/>
    <row r="77866" customFormat="false" ht="15" hidden="false" customHeight="false" outlineLevel="0" collapsed="false"/>
    <row r="77867" customFormat="false" ht="15" hidden="false" customHeight="false" outlineLevel="0" collapsed="false"/>
    <row r="77868" customFormat="false" ht="15" hidden="false" customHeight="false" outlineLevel="0" collapsed="false"/>
    <row r="77869" customFormat="false" ht="15" hidden="false" customHeight="false" outlineLevel="0" collapsed="false"/>
    <row r="77870" customFormat="false" ht="15" hidden="false" customHeight="false" outlineLevel="0" collapsed="false"/>
    <row r="77871" customFormat="false" ht="15" hidden="false" customHeight="false" outlineLevel="0" collapsed="false"/>
    <row r="77872" customFormat="false" ht="15" hidden="false" customHeight="false" outlineLevel="0" collapsed="false"/>
    <row r="77873" customFormat="false" ht="15" hidden="false" customHeight="false" outlineLevel="0" collapsed="false"/>
    <row r="77874" customFormat="false" ht="15" hidden="false" customHeight="false" outlineLevel="0" collapsed="false"/>
    <row r="77875" customFormat="false" ht="15" hidden="false" customHeight="false" outlineLevel="0" collapsed="false"/>
    <row r="77876" customFormat="false" ht="15" hidden="false" customHeight="false" outlineLevel="0" collapsed="false"/>
    <row r="77877" customFormat="false" ht="15" hidden="false" customHeight="false" outlineLevel="0" collapsed="false"/>
    <row r="77878" customFormat="false" ht="15" hidden="false" customHeight="false" outlineLevel="0" collapsed="false"/>
    <row r="77879" customFormat="false" ht="15" hidden="false" customHeight="false" outlineLevel="0" collapsed="false"/>
    <row r="77880" customFormat="false" ht="15" hidden="false" customHeight="false" outlineLevel="0" collapsed="false"/>
    <row r="77881" customFormat="false" ht="15" hidden="false" customHeight="false" outlineLevel="0" collapsed="false"/>
    <row r="77882" customFormat="false" ht="15" hidden="false" customHeight="false" outlineLevel="0" collapsed="false"/>
    <row r="77883" customFormat="false" ht="15" hidden="false" customHeight="false" outlineLevel="0" collapsed="false"/>
    <row r="77884" customFormat="false" ht="15" hidden="false" customHeight="false" outlineLevel="0" collapsed="false"/>
    <row r="77885" customFormat="false" ht="15" hidden="false" customHeight="false" outlineLevel="0" collapsed="false"/>
    <row r="77886" customFormat="false" ht="15" hidden="false" customHeight="false" outlineLevel="0" collapsed="false"/>
    <row r="77887" customFormat="false" ht="15" hidden="false" customHeight="false" outlineLevel="0" collapsed="false"/>
    <row r="77888" customFormat="false" ht="15" hidden="false" customHeight="false" outlineLevel="0" collapsed="false"/>
    <row r="77889" customFormat="false" ht="15" hidden="false" customHeight="false" outlineLevel="0" collapsed="false"/>
    <row r="77890" customFormat="false" ht="15" hidden="false" customHeight="false" outlineLevel="0" collapsed="false"/>
    <row r="77891" customFormat="false" ht="15" hidden="false" customHeight="false" outlineLevel="0" collapsed="false"/>
    <row r="77892" customFormat="false" ht="15" hidden="false" customHeight="false" outlineLevel="0" collapsed="false"/>
    <row r="77893" customFormat="false" ht="15" hidden="false" customHeight="false" outlineLevel="0" collapsed="false"/>
    <row r="77894" customFormat="false" ht="15" hidden="false" customHeight="false" outlineLevel="0" collapsed="false"/>
    <row r="77895" customFormat="false" ht="15" hidden="false" customHeight="false" outlineLevel="0" collapsed="false"/>
    <row r="77896" customFormat="false" ht="15" hidden="false" customHeight="false" outlineLevel="0" collapsed="false"/>
    <row r="77897" customFormat="false" ht="15" hidden="false" customHeight="false" outlineLevel="0" collapsed="false"/>
    <row r="77898" customFormat="false" ht="15" hidden="false" customHeight="false" outlineLevel="0" collapsed="false"/>
    <row r="77899" customFormat="false" ht="15" hidden="false" customHeight="false" outlineLevel="0" collapsed="false"/>
    <row r="77900" customFormat="false" ht="15" hidden="false" customHeight="false" outlineLevel="0" collapsed="false"/>
    <row r="77901" customFormat="false" ht="15" hidden="false" customHeight="false" outlineLevel="0" collapsed="false"/>
    <row r="77902" customFormat="false" ht="15" hidden="false" customHeight="false" outlineLevel="0" collapsed="false"/>
    <row r="77903" customFormat="false" ht="15" hidden="false" customHeight="false" outlineLevel="0" collapsed="false"/>
    <row r="77904" customFormat="false" ht="15" hidden="false" customHeight="false" outlineLevel="0" collapsed="false"/>
    <row r="77905" customFormat="false" ht="15" hidden="false" customHeight="false" outlineLevel="0" collapsed="false"/>
    <row r="77906" customFormat="false" ht="15" hidden="false" customHeight="false" outlineLevel="0" collapsed="false"/>
    <row r="77907" customFormat="false" ht="15" hidden="false" customHeight="false" outlineLevel="0" collapsed="false"/>
    <row r="77908" customFormat="false" ht="15" hidden="false" customHeight="false" outlineLevel="0" collapsed="false"/>
    <row r="77909" customFormat="false" ht="15" hidden="false" customHeight="false" outlineLevel="0" collapsed="false"/>
    <row r="77910" customFormat="false" ht="15" hidden="false" customHeight="false" outlineLevel="0" collapsed="false"/>
    <row r="77911" customFormat="false" ht="15" hidden="false" customHeight="false" outlineLevel="0" collapsed="false"/>
    <row r="77912" customFormat="false" ht="15" hidden="false" customHeight="false" outlineLevel="0" collapsed="false"/>
    <row r="77913" customFormat="false" ht="15" hidden="false" customHeight="false" outlineLevel="0" collapsed="false"/>
    <row r="77914" customFormat="false" ht="15" hidden="false" customHeight="false" outlineLevel="0" collapsed="false"/>
    <row r="77915" customFormat="false" ht="15" hidden="false" customHeight="false" outlineLevel="0" collapsed="false"/>
    <row r="77916" customFormat="false" ht="15" hidden="false" customHeight="false" outlineLevel="0" collapsed="false"/>
    <row r="77917" customFormat="false" ht="15" hidden="false" customHeight="false" outlineLevel="0" collapsed="false"/>
    <row r="77918" customFormat="false" ht="15" hidden="false" customHeight="false" outlineLevel="0" collapsed="false"/>
    <row r="77919" customFormat="false" ht="15" hidden="false" customHeight="false" outlineLevel="0" collapsed="false"/>
    <row r="77920" customFormat="false" ht="15" hidden="false" customHeight="false" outlineLevel="0" collapsed="false"/>
    <row r="77921" customFormat="false" ht="15" hidden="false" customHeight="false" outlineLevel="0" collapsed="false"/>
    <row r="77922" customFormat="false" ht="15" hidden="false" customHeight="false" outlineLevel="0" collapsed="false"/>
    <row r="77923" customFormat="false" ht="15" hidden="false" customHeight="false" outlineLevel="0" collapsed="false"/>
    <row r="77924" customFormat="false" ht="15" hidden="false" customHeight="false" outlineLevel="0" collapsed="false"/>
    <row r="77925" customFormat="false" ht="15" hidden="false" customHeight="false" outlineLevel="0" collapsed="false"/>
    <row r="77926" customFormat="false" ht="15" hidden="false" customHeight="false" outlineLevel="0" collapsed="false"/>
    <row r="77927" customFormat="false" ht="15" hidden="false" customHeight="false" outlineLevel="0" collapsed="false"/>
    <row r="77928" customFormat="false" ht="15" hidden="false" customHeight="false" outlineLevel="0" collapsed="false"/>
    <row r="77929" customFormat="false" ht="15" hidden="false" customHeight="false" outlineLevel="0" collapsed="false"/>
    <row r="77930" customFormat="false" ht="15" hidden="false" customHeight="false" outlineLevel="0" collapsed="false"/>
    <row r="77931" customFormat="false" ht="15" hidden="false" customHeight="false" outlineLevel="0" collapsed="false"/>
    <row r="77932" customFormat="false" ht="15" hidden="false" customHeight="false" outlineLevel="0" collapsed="false"/>
    <row r="77933" customFormat="false" ht="15" hidden="false" customHeight="false" outlineLevel="0" collapsed="false"/>
    <row r="77934" customFormat="false" ht="15" hidden="false" customHeight="false" outlineLevel="0" collapsed="false"/>
    <row r="77935" customFormat="false" ht="15" hidden="false" customHeight="false" outlineLevel="0" collapsed="false"/>
    <row r="77936" customFormat="false" ht="15" hidden="false" customHeight="false" outlineLevel="0" collapsed="false"/>
    <row r="77937" customFormat="false" ht="15" hidden="false" customHeight="false" outlineLevel="0" collapsed="false"/>
    <row r="77938" customFormat="false" ht="15" hidden="false" customHeight="false" outlineLevel="0" collapsed="false"/>
    <row r="77939" customFormat="false" ht="15" hidden="false" customHeight="false" outlineLevel="0" collapsed="false"/>
    <row r="77940" customFormat="false" ht="15" hidden="false" customHeight="false" outlineLevel="0" collapsed="false"/>
    <row r="77941" customFormat="false" ht="15" hidden="false" customHeight="false" outlineLevel="0" collapsed="false"/>
    <row r="77942" customFormat="false" ht="15" hidden="false" customHeight="false" outlineLevel="0" collapsed="false"/>
    <row r="77943" customFormat="false" ht="15" hidden="false" customHeight="false" outlineLevel="0" collapsed="false"/>
    <row r="77944" customFormat="false" ht="15" hidden="false" customHeight="false" outlineLevel="0" collapsed="false"/>
    <row r="77945" customFormat="false" ht="15" hidden="false" customHeight="false" outlineLevel="0" collapsed="false"/>
    <row r="77946" customFormat="false" ht="15" hidden="false" customHeight="false" outlineLevel="0" collapsed="false"/>
    <row r="77947" customFormat="false" ht="15" hidden="false" customHeight="false" outlineLevel="0" collapsed="false"/>
    <row r="77948" customFormat="false" ht="15" hidden="false" customHeight="false" outlineLevel="0" collapsed="false"/>
    <row r="77949" customFormat="false" ht="15" hidden="false" customHeight="false" outlineLevel="0" collapsed="false"/>
    <row r="77950" customFormat="false" ht="15" hidden="false" customHeight="false" outlineLevel="0" collapsed="false"/>
    <row r="77951" customFormat="false" ht="15" hidden="false" customHeight="false" outlineLevel="0" collapsed="false"/>
    <row r="77952" customFormat="false" ht="15" hidden="false" customHeight="false" outlineLevel="0" collapsed="false"/>
    <row r="77953" customFormat="false" ht="15" hidden="false" customHeight="false" outlineLevel="0" collapsed="false"/>
    <row r="77954" customFormat="false" ht="15" hidden="false" customHeight="false" outlineLevel="0" collapsed="false"/>
    <row r="77955" customFormat="false" ht="15" hidden="false" customHeight="false" outlineLevel="0" collapsed="false"/>
    <row r="77956" customFormat="false" ht="15" hidden="false" customHeight="false" outlineLevel="0" collapsed="false"/>
    <row r="77957" customFormat="false" ht="15" hidden="false" customHeight="false" outlineLevel="0" collapsed="false"/>
    <row r="77958" customFormat="false" ht="15" hidden="false" customHeight="false" outlineLevel="0" collapsed="false"/>
    <row r="77959" customFormat="false" ht="15" hidden="false" customHeight="false" outlineLevel="0" collapsed="false"/>
    <row r="77960" customFormat="false" ht="15" hidden="false" customHeight="false" outlineLevel="0" collapsed="false"/>
    <row r="77961" customFormat="false" ht="15" hidden="false" customHeight="false" outlineLevel="0" collapsed="false"/>
    <row r="77962" customFormat="false" ht="15" hidden="false" customHeight="false" outlineLevel="0" collapsed="false"/>
    <row r="77963" customFormat="false" ht="15" hidden="false" customHeight="false" outlineLevel="0" collapsed="false"/>
    <row r="77964" customFormat="false" ht="15" hidden="false" customHeight="false" outlineLevel="0" collapsed="false"/>
    <row r="77965" customFormat="false" ht="15" hidden="false" customHeight="false" outlineLevel="0" collapsed="false"/>
    <row r="77966" customFormat="false" ht="15" hidden="false" customHeight="false" outlineLevel="0" collapsed="false"/>
    <row r="77967" customFormat="false" ht="15" hidden="false" customHeight="false" outlineLevel="0" collapsed="false"/>
    <row r="77968" customFormat="false" ht="15" hidden="false" customHeight="false" outlineLevel="0" collapsed="false"/>
    <row r="77969" customFormat="false" ht="15" hidden="false" customHeight="false" outlineLevel="0" collapsed="false"/>
    <row r="77970" customFormat="false" ht="15" hidden="false" customHeight="false" outlineLevel="0" collapsed="false"/>
    <row r="77971" customFormat="false" ht="15" hidden="false" customHeight="false" outlineLevel="0" collapsed="false"/>
    <row r="77972" customFormat="false" ht="15" hidden="false" customHeight="false" outlineLevel="0" collapsed="false"/>
    <row r="77973" customFormat="false" ht="15" hidden="false" customHeight="false" outlineLevel="0" collapsed="false"/>
    <row r="77974" customFormat="false" ht="15" hidden="false" customHeight="false" outlineLevel="0" collapsed="false"/>
    <row r="77975" customFormat="false" ht="15" hidden="false" customHeight="false" outlineLevel="0" collapsed="false"/>
    <row r="77976" customFormat="false" ht="15" hidden="false" customHeight="false" outlineLevel="0" collapsed="false"/>
    <row r="77977" customFormat="false" ht="15" hidden="false" customHeight="false" outlineLevel="0" collapsed="false"/>
    <row r="77978" customFormat="false" ht="15" hidden="false" customHeight="false" outlineLevel="0" collapsed="false"/>
    <row r="77979" customFormat="false" ht="15" hidden="false" customHeight="false" outlineLevel="0" collapsed="false"/>
    <row r="77980" customFormat="false" ht="15" hidden="false" customHeight="false" outlineLevel="0" collapsed="false"/>
    <row r="77981" customFormat="false" ht="15" hidden="false" customHeight="false" outlineLevel="0" collapsed="false"/>
    <row r="77982" customFormat="false" ht="15" hidden="false" customHeight="false" outlineLevel="0" collapsed="false"/>
    <row r="77983" customFormat="false" ht="15" hidden="false" customHeight="false" outlineLevel="0" collapsed="false"/>
    <row r="77984" customFormat="false" ht="15" hidden="false" customHeight="false" outlineLevel="0" collapsed="false"/>
    <row r="77985" customFormat="false" ht="15" hidden="false" customHeight="false" outlineLevel="0" collapsed="false"/>
    <row r="77986" customFormat="false" ht="15" hidden="false" customHeight="false" outlineLevel="0" collapsed="false"/>
    <row r="77987" customFormat="false" ht="15" hidden="false" customHeight="false" outlineLevel="0" collapsed="false"/>
    <row r="77988" customFormat="false" ht="15" hidden="false" customHeight="false" outlineLevel="0" collapsed="false"/>
    <row r="77989" customFormat="false" ht="15" hidden="false" customHeight="false" outlineLevel="0" collapsed="false"/>
    <row r="77990" customFormat="false" ht="15" hidden="false" customHeight="false" outlineLevel="0" collapsed="false"/>
    <row r="77991" customFormat="false" ht="15" hidden="false" customHeight="false" outlineLevel="0" collapsed="false"/>
    <row r="77992" customFormat="false" ht="15" hidden="false" customHeight="false" outlineLevel="0" collapsed="false"/>
    <row r="77993" customFormat="false" ht="15" hidden="false" customHeight="false" outlineLevel="0" collapsed="false"/>
    <row r="77994" customFormat="false" ht="15" hidden="false" customHeight="false" outlineLevel="0" collapsed="false"/>
    <row r="77995" customFormat="false" ht="15" hidden="false" customHeight="false" outlineLevel="0" collapsed="false"/>
    <row r="77996" customFormat="false" ht="15" hidden="false" customHeight="false" outlineLevel="0" collapsed="false"/>
    <row r="77997" customFormat="false" ht="15" hidden="false" customHeight="false" outlineLevel="0" collapsed="false"/>
    <row r="77998" customFormat="false" ht="15" hidden="false" customHeight="false" outlineLevel="0" collapsed="false"/>
    <row r="77999" customFormat="false" ht="15" hidden="false" customHeight="false" outlineLevel="0" collapsed="false"/>
    <row r="78000" customFormat="false" ht="15" hidden="false" customHeight="false" outlineLevel="0" collapsed="false"/>
    <row r="78001" customFormat="false" ht="15" hidden="false" customHeight="false" outlineLevel="0" collapsed="false"/>
    <row r="78002" customFormat="false" ht="15" hidden="false" customHeight="false" outlineLevel="0" collapsed="false"/>
    <row r="78003" customFormat="false" ht="15" hidden="false" customHeight="false" outlineLevel="0" collapsed="false"/>
    <row r="78004" customFormat="false" ht="15" hidden="false" customHeight="false" outlineLevel="0" collapsed="false"/>
    <row r="78005" customFormat="false" ht="15" hidden="false" customHeight="false" outlineLevel="0" collapsed="false"/>
    <row r="78006" customFormat="false" ht="15" hidden="false" customHeight="false" outlineLevel="0" collapsed="false"/>
    <row r="78007" customFormat="false" ht="15" hidden="false" customHeight="false" outlineLevel="0" collapsed="false"/>
    <row r="78008" customFormat="false" ht="15" hidden="false" customHeight="false" outlineLevel="0" collapsed="false"/>
    <row r="78009" customFormat="false" ht="15" hidden="false" customHeight="false" outlineLevel="0" collapsed="false"/>
    <row r="78010" customFormat="false" ht="15" hidden="false" customHeight="false" outlineLevel="0" collapsed="false"/>
    <row r="78011" customFormat="false" ht="15" hidden="false" customHeight="false" outlineLevel="0" collapsed="false"/>
    <row r="78012" customFormat="false" ht="15" hidden="false" customHeight="false" outlineLevel="0" collapsed="false"/>
    <row r="78013" customFormat="false" ht="15" hidden="false" customHeight="false" outlineLevel="0" collapsed="false"/>
    <row r="78014" customFormat="false" ht="15" hidden="false" customHeight="false" outlineLevel="0" collapsed="false"/>
    <row r="78015" customFormat="false" ht="15" hidden="false" customHeight="false" outlineLevel="0" collapsed="false"/>
    <row r="78016" customFormat="false" ht="15" hidden="false" customHeight="false" outlineLevel="0" collapsed="false"/>
    <row r="78017" customFormat="false" ht="15" hidden="false" customHeight="false" outlineLevel="0" collapsed="false"/>
    <row r="78018" customFormat="false" ht="15" hidden="false" customHeight="false" outlineLevel="0" collapsed="false"/>
    <row r="78019" customFormat="false" ht="15" hidden="false" customHeight="false" outlineLevel="0" collapsed="false"/>
    <row r="78020" customFormat="false" ht="15" hidden="false" customHeight="false" outlineLevel="0" collapsed="false"/>
    <row r="78021" customFormat="false" ht="15" hidden="false" customHeight="false" outlineLevel="0" collapsed="false"/>
    <row r="78022" customFormat="false" ht="15" hidden="false" customHeight="false" outlineLevel="0" collapsed="false"/>
    <row r="78023" customFormat="false" ht="15" hidden="false" customHeight="false" outlineLevel="0" collapsed="false"/>
    <row r="78024" customFormat="false" ht="15" hidden="false" customHeight="false" outlineLevel="0" collapsed="false"/>
    <row r="78025" customFormat="false" ht="15" hidden="false" customHeight="false" outlineLevel="0" collapsed="false"/>
    <row r="78026" customFormat="false" ht="15" hidden="false" customHeight="false" outlineLevel="0" collapsed="false"/>
    <row r="78027" customFormat="false" ht="15" hidden="false" customHeight="false" outlineLevel="0" collapsed="false"/>
    <row r="78028" customFormat="false" ht="15" hidden="false" customHeight="false" outlineLevel="0" collapsed="false"/>
    <row r="78029" customFormat="false" ht="15" hidden="false" customHeight="false" outlineLevel="0" collapsed="false"/>
    <row r="78030" customFormat="false" ht="15" hidden="false" customHeight="false" outlineLevel="0" collapsed="false"/>
    <row r="78031" customFormat="false" ht="15" hidden="false" customHeight="false" outlineLevel="0" collapsed="false"/>
    <row r="78032" customFormat="false" ht="15" hidden="false" customHeight="false" outlineLevel="0" collapsed="false"/>
    <row r="78033" customFormat="false" ht="15" hidden="false" customHeight="false" outlineLevel="0" collapsed="false"/>
    <row r="78034" customFormat="false" ht="15" hidden="false" customHeight="false" outlineLevel="0" collapsed="false"/>
    <row r="78035" customFormat="false" ht="15" hidden="false" customHeight="false" outlineLevel="0" collapsed="false"/>
    <row r="78036" customFormat="false" ht="15" hidden="false" customHeight="false" outlineLevel="0" collapsed="false"/>
    <row r="78037" customFormat="false" ht="15" hidden="false" customHeight="false" outlineLevel="0" collapsed="false"/>
    <row r="78038" customFormat="false" ht="15" hidden="false" customHeight="false" outlineLevel="0" collapsed="false"/>
    <row r="78039" customFormat="false" ht="15" hidden="false" customHeight="false" outlineLevel="0" collapsed="false"/>
    <row r="78040" customFormat="false" ht="15" hidden="false" customHeight="false" outlineLevel="0" collapsed="false"/>
    <row r="78041" customFormat="false" ht="15" hidden="false" customHeight="false" outlineLevel="0" collapsed="false"/>
    <row r="78042" customFormat="false" ht="15" hidden="false" customHeight="false" outlineLevel="0" collapsed="false"/>
    <row r="78043" customFormat="false" ht="15" hidden="false" customHeight="false" outlineLevel="0" collapsed="false"/>
    <row r="78044" customFormat="false" ht="15" hidden="false" customHeight="false" outlineLevel="0" collapsed="false"/>
    <row r="78045" customFormat="false" ht="15" hidden="false" customHeight="false" outlineLevel="0" collapsed="false"/>
    <row r="78046" customFormat="false" ht="15" hidden="false" customHeight="false" outlineLevel="0" collapsed="false"/>
    <row r="78047" customFormat="false" ht="15" hidden="false" customHeight="false" outlineLevel="0" collapsed="false"/>
    <row r="78048" customFormat="false" ht="15" hidden="false" customHeight="false" outlineLevel="0" collapsed="false"/>
    <row r="78049" customFormat="false" ht="15" hidden="false" customHeight="false" outlineLevel="0" collapsed="false"/>
    <row r="78050" customFormat="false" ht="15" hidden="false" customHeight="false" outlineLevel="0" collapsed="false"/>
    <row r="78051" customFormat="false" ht="15" hidden="false" customHeight="false" outlineLevel="0" collapsed="false"/>
    <row r="78052" customFormat="false" ht="15" hidden="false" customHeight="false" outlineLevel="0" collapsed="false"/>
    <row r="78053" customFormat="false" ht="15" hidden="false" customHeight="false" outlineLevel="0" collapsed="false"/>
    <row r="78054" customFormat="false" ht="15" hidden="false" customHeight="false" outlineLevel="0" collapsed="false"/>
    <row r="78055" customFormat="false" ht="15" hidden="false" customHeight="false" outlineLevel="0" collapsed="false"/>
    <row r="78056" customFormat="false" ht="15" hidden="false" customHeight="false" outlineLevel="0" collapsed="false"/>
    <row r="78057" customFormat="false" ht="15" hidden="false" customHeight="false" outlineLevel="0" collapsed="false"/>
    <row r="78058" customFormat="false" ht="15" hidden="false" customHeight="false" outlineLevel="0" collapsed="false"/>
    <row r="78059" customFormat="false" ht="15" hidden="false" customHeight="false" outlineLevel="0" collapsed="false"/>
    <row r="78060" customFormat="false" ht="15" hidden="false" customHeight="false" outlineLevel="0" collapsed="false"/>
    <row r="78061" customFormat="false" ht="15" hidden="false" customHeight="false" outlineLevel="0" collapsed="false"/>
    <row r="78062" customFormat="false" ht="15" hidden="false" customHeight="false" outlineLevel="0" collapsed="false"/>
    <row r="78063" customFormat="false" ht="15" hidden="false" customHeight="false" outlineLevel="0" collapsed="false"/>
    <row r="78064" customFormat="false" ht="15" hidden="false" customHeight="false" outlineLevel="0" collapsed="false"/>
    <row r="78065" customFormat="false" ht="15" hidden="false" customHeight="false" outlineLevel="0" collapsed="false"/>
    <row r="78066" customFormat="false" ht="15" hidden="false" customHeight="false" outlineLevel="0" collapsed="false"/>
    <row r="78067" customFormat="false" ht="15" hidden="false" customHeight="false" outlineLevel="0" collapsed="false"/>
    <row r="78068" customFormat="false" ht="15" hidden="false" customHeight="false" outlineLevel="0" collapsed="false"/>
    <row r="78069" customFormat="false" ht="15" hidden="false" customHeight="false" outlineLevel="0" collapsed="false"/>
    <row r="78070" customFormat="false" ht="15" hidden="false" customHeight="false" outlineLevel="0" collapsed="false"/>
    <row r="78071" customFormat="false" ht="15" hidden="false" customHeight="false" outlineLevel="0" collapsed="false"/>
    <row r="78072" customFormat="false" ht="15" hidden="false" customHeight="false" outlineLevel="0" collapsed="false"/>
    <row r="78073" customFormat="false" ht="15" hidden="false" customHeight="false" outlineLevel="0" collapsed="false"/>
    <row r="78074" customFormat="false" ht="15" hidden="false" customHeight="false" outlineLevel="0" collapsed="false"/>
    <row r="78075" customFormat="false" ht="15" hidden="false" customHeight="false" outlineLevel="0" collapsed="false"/>
    <row r="78076" customFormat="false" ht="15" hidden="false" customHeight="false" outlineLevel="0" collapsed="false"/>
    <row r="78077" customFormat="false" ht="15" hidden="false" customHeight="false" outlineLevel="0" collapsed="false"/>
    <row r="78078" customFormat="false" ht="15" hidden="false" customHeight="false" outlineLevel="0" collapsed="false"/>
    <row r="78079" customFormat="false" ht="15" hidden="false" customHeight="false" outlineLevel="0" collapsed="false"/>
    <row r="78080" customFormat="false" ht="15" hidden="false" customHeight="false" outlineLevel="0" collapsed="false"/>
    <row r="78081" customFormat="false" ht="15" hidden="false" customHeight="false" outlineLevel="0" collapsed="false"/>
    <row r="78082" customFormat="false" ht="15" hidden="false" customHeight="false" outlineLevel="0" collapsed="false"/>
    <row r="78083" customFormat="false" ht="15" hidden="false" customHeight="false" outlineLevel="0" collapsed="false"/>
    <row r="78084" customFormat="false" ht="15" hidden="false" customHeight="false" outlineLevel="0" collapsed="false"/>
    <row r="78085" customFormat="false" ht="15" hidden="false" customHeight="false" outlineLevel="0" collapsed="false"/>
    <row r="78086" customFormat="false" ht="15" hidden="false" customHeight="false" outlineLevel="0" collapsed="false"/>
    <row r="78087" customFormat="false" ht="15" hidden="false" customHeight="false" outlineLevel="0" collapsed="false"/>
    <row r="78088" customFormat="false" ht="15" hidden="false" customHeight="false" outlineLevel="0" collapsed="false"/>
    <row r="78089" customFormat="false" ht="15" hidden="false" customHeight="false" outlineLevel="0" collapsed="false"/>
    <row r="78090" customFormat="false" ht="15" hidden="false" customHeight="false" outlineLevel="0" collapsed="false"/>
    <row r="78091" customFormat="false" ht="15" hidden="false" customHeight="false" outlineLevel="0" collapsed="false"/>
    <row r="78092" customFormat="false" ht="15" hidden="false" customHeight="false" outlineLevel="0" collapsed="false"/>
    <row r="78093" customFormat="false" ht="15" hidden="false" customHeight="false" outlineLevel="0" collapsed="false"/>
    <row r="78094" customFormat="false" ht="15" hidden="false" customHeight="false" outlineLevel="0" collapsed="false"/>
    <row r="78095" customFormat="false" ht="15" hidden="false" customHeight="false" outlineLevel="0" collapsed="false"/>
    <row r="78096" customFormat="false" ht="15" hidden="false" customHeight="false" outlineLevel="0" collapsed="false"/>
    <row r="78097" customFormat="false" ht="15" hidden="false" customHeight="false" outlineLevel="0" collapsed="false"/>
    <row r="78098" customFormat="false" ht="15" hidden="false" customHeight="false" outlineLevel="0" collapsed="false"/>
    <row r="78099" customFormat="false" ht="15" hidden="false" customHeight="false" outlineLevel="0" collapsed="false"/>
    <row r="78100" customFormat="false" ht="15" hidden="false" customHeight="false" outlineLevel="0" collapsed="false"/>
    <row r="78101" customFormat="false" ht="15" hidden="false" customHeight="false" outlineLevel="0" collapsed="false"/>
    <row r="78102" customFormat="false" ht="15" hidden="false" customHeight="false" outlineLevel="0" collapsed="false"/>
    <row r="78103" customFormat="false" ht="15" hidden="false" customHeight="false" outlineLevel="0" collapsed="false"/>
    <row r="78104" customFormat="false" ht="15" hidden="false" customHeight="false" outlineLevel="0" collapsed="false"/>
    <row r="78105" customFormat="false" ht="15" hidden="false" customHeight="false" outlineLevel="0" collapsed="false"/>
    <row r="78106" customFormat="false" ht="15" hidden="false" customHeight="false" outlineLevel="0" collapsed="false"/>
    <row r="78107" customFormat="false" ht="15" hidden="false" customHeight="false" outlineLevel="0" collapsed="false"/>
    <row r="78108" customFormat="false" ht="15" hidden="false" customHeight="false" outlineLevel="0" collapsed="false"/>
    <row r="78109" customFormat="false" ht="15" hidden="false" customHeight="false" outlineLevel="0" collapsed="false"/>
    <row r="78110" customFormat="false" ht="15" hidden="false" customHeight="false" outlineLevel="0" collapsed="false"/>
    <row r="78111" customFormat="false" ht="15" hidden="false" customHeight="false" outlineLevel="0" collapsed="false"/>
    <row r="78112" customFormat="false" ht="15" hidden="false" customHeight="false" outlineLevel="0" collapsed="false"/>
    <row r="78113" customFormat="false" ht="15" hidden="false" customHeight="false" outlineLevel="0" collapsed="false"/>
    <row r="78114" customFormat="false" ht="15" hidden="false" customHeight="false" outlineLevel="0" collapsed="false"/>
    <row r="78115" customFormat="false" ht="15" hidden="false" customHeight="false" outlineLevel="0" collapsed="false"/>
    <row r="78116" customFormat="false" ht="15" hidden="false" customHeight="false" outlineLevel="0" collapsed="false"/>
    <row r="78117" customFormat="false" ht="15" hidden="false" customHeight="false" outlineLevel="0" collapsed="false"/>
    <row r="78118" customFormat="false" ht="15" hidden="false" customHeight="false" outlineLevel="0" collapsed="false"/>
    <row r="78119" customFormat="false" ht="15" hidden="false" customHeight="false" outlineLevel="0" collapsed="false"/>
    <row r="78120" customFormat="false" ht="15" hidden="false" customHeight="false" outlineLevel="0" collapsed="false"/>
    <row r="78121" customFormat="false" ht="15" hidden="false" customHeight="false" outlineLevel="0" collapsed="false"/>
    <row r="78122" customFormat="false" ht="15" hidden="false" customHeight="false" outlineLevel="0" collapsed="false"/>
    <row r="78123" customFormat="false" ht="15" hidden="false" customHeight="false" outlineLevel="0" collapsed="false"/>
    <row r="78124" customFormat="false" ht="15" hidden="false" customHeight="false" outlineLevel="0" collapsed="false"/>
    <row r="78125" customFormat="false" ht="15" hidden="false" customHeight="false" outlineLevel="0" collapsed="false"/>
    <row r="78126" customFormat="false" ht="15" hidden="false" customHeight="false" outlineLevel="0" collapsed="false"/>
    <row r="78127" customFormat="false" ht="15" hidden="false" customHeight="false" outlineLevel="0" collapsed="false"/>
    <row r="78128" customFormat="false" ht="15" hidden="false" customHeight="false" outlineLevel="0" collapsed="false"/>
    <row r="78129" customFormat="false" ht="15" hidden="false" customHeight="false" outlineLevel="0" collapsed="false"/>
    <row r="78130" customFormat="false" ht="15" hidden="false" customHeight="false" outlineLevel="0" collapsed="false"/>
    <row r="78131" customFormat="false" ht="15" hidden="false" customHeight="false" outlineLevel="0" collapsed="false"/>
    <row r="78132" customFormat="false" ht="15" hidden="false" customHeight="false" outlineLevel="0" collapsed="false"/>
    <row r="78133" customFormat="false" ht="15" hidden="false" customHeight="false" outlineLevel="0" collapsed="false"/>
    <row r="78134" customFormat="false" ht="15" hidden="false" customHeight="false" outlineLevel="0" collapsed="false"/>
    <row r="78135" customFormat="false" ht="15" hidden="false" customHeight="false" outlineLevel="0" collapsed="false"/>
    <row r="78136" customFormat="false" ht="15" hidden="false" customHeight="false" outlineLevel="0" collapsed="false"/>
    <row r="78137" customFormat="false" ht="15" hidden="false" customHeight="false" outlineLevel="0" collapsed="false"/>
    <row r="78138" customFormat="false" ht="15" hidden="false" customHeight="false" outlineLevel="0" collapsed="false"/>
    <row r="78139" customFormat="false" ht="15" hidden="false" customHeight="false" outlineLevel="0" collapsed="false"/>
    <row r="78140" customFormat="false" ht="15" hidden="false" customHeight="false" outlineLevel="0" collapsed="false"/>
    <row r="78141" customFormat="false" ht="15" hidden="false" customHeight="false" outlineLevel="0" collapsed="false"/>
    <row r="78142" customFormat="false" ht="15" hidden="false" customHeight="false" outlineLevel="0" collapsed="false"/>
    <row r="78143" customFormat="false" ht="15" hidden="false" customHeight="false" outlineLevel="0" collapsed="false"/>
    <row r="78144" customFormat="false" ht="15" hidden="false" customHeight="false" outlineLevel="0" collapsed="false"/>
    <row r="78145" customFormat="false" ht="15" hidden="false" customHeight="false" outlineLevel="0" collapsed="false"/>
    <row r="78146" customFormat="false" ht="15" hidden="false" customHeight="false" outlineLevel="0" collapsed="false"/>
    <row r="78147" customFormat="false" ht="15" hidden="false" customHeight="false" outlineLevel="0" collapsed="false"/>
    <row r="78148" customFormat="false" ht="15" hidden="false" customHeight="false" outlineLevel="0" collapsed="false"/>
    <row r="78149" customFormat="false" ht="15" hidden="false" customHeight="false" outlineLevel="0" collapsed="false"/>
    <row r="78150" customFormat="false" ht="15" hidden="false" customHeight="false" outlineLevel="0" collapsed="false"/>
    <row r="78151" customFormat="false" ht="15" hidden="false" customHeight="false" outlineLevel="0" collapsed="false"/>
    <row r="78152" customFormat="false" ht="15" hidden="false" customHeight="false" outlineLevel="0" collapsed="false"/>
    <row r="78153" customFormat="false" ht="15" hidden="false" customHeight="false" outlineLevel="0" collapsed="false"/>
    <row r="78154" customFormat="false" ht="15" hidden="false" customHeight="false" outlineLevel="0" collapsed="false"/>
    <row r="78155" customFormat="false" ht="15" hidden="false" customHeight="false" outlineLevel="0" collapsed="false"/>
    <row r="78156" customFormat="false" ht="15" hidden="false" customHeight="false" outlineLevel="0" collapsed="false"/>
    <row r="78157" customFormat="false" ht="15" hidden="false" customHeight="false" outlineLevel="0" collapsed="false"/>
    <row r="78158" customFormat="false" ht="15" hidden="false" customHeight="false" outlineLevel="0" collapsed="false"/>
    <row r="78159" customFormat="false" ht="15" hidden="false" customHeight="false" outlineLevel="0" collapsed="false"/>
    <row r="78160" customFormat="false" ht="15" hidden="false" customHeight="false" outlineLevel="0" collapsed="false"/>
    <row r="78161" customFormat="false" ht="15" hidden="false" customHeight="false" outlineLevel="0" collapsed="false"/>
    <row r="78162" customFormat="false" ht="15" hidden="false" customHeight="false" outlineLevel="0" collapsed="false"/>
    <row r="78163" customFormat="false" ht="15" hidden="false" customHeight="false" outlineLevel="0" collapsed="false"/>
    <row r="78164" customFormat="false" ht="15" hidden="false" customHeight="false" outlineLevel="0" collapsed="false"/>
    <row r="78165" customFormat="false" ht="15" hidden="false" customHeight="false" outlineLevel="0" collapsed="false"/>
    <row r="78166" customFormat="false" ht="15" hidden="false" customHeight="false" outlineLevel="0" collapsed="false"/>
    <row r="78167" customFormat="false" ht="15" hidden="false" customHeight="false" outlineLevel="0" collapsed="false"/>
    <row r="78168" customFormat="false" ht="15" hidden="false" customHeight="false" outlineLevel="0" collapsed="false"/>
    <row r="78169" customFormat="false" ht="15" hidden="false" customHeight="false" outlineLevel="0" collapsed="false"/>
    <row r="78170" customFormat="false" ht="15" hidden="false" customHeight="false" outlineLevel="0" collapsed="false"/>
    <row r="78171" customFormat="false" ht="15" hidden="false" customHeight="false" outlineLevel="0" collapsed="false"/>
    <row r="78172" customFormat="false" ht="15" hidden="false" customHeight="false" outlineLevel="0" collapsed="false"/>
    <row r="78173" customFormat="false" ht="15" hidden="false" customHeight="false" outlineLevel="0" collapsed="false"/>
    <row r="78174" customFormat="false" ht="15" hidden="false" customHeight="false" outlineLevel="0" collapsed="false"/>
    <row r="78175" customFormat="false" ht="15" hidden="false" customHeight="false" outlineLevel="0" collapsed="false"/>
    <row r="78176" customFormat="false" ht="15" hidden="false" customHeight="false" outlineLevel="0" collapsed="false"/>
    <row r="78177" customFormat="false" ht="15" hidden="false" customHeight="false" outlineLevel="0" collapsed="false"/>
    <row r="78178" customFormat="false" ht="15" hidden="false" customHeight="false" outlineLevel="0" collapsed="false"/>
    <row r="78179" customFormat="false" ht="15" hidden="false" customHeight="false" outlineLevel="0" collapsed="false"/>
    <row r="78180" customFormat="false" ht="15" hidden="false" customHeight="false" outlineLevel="0" collapsed="false"/>
    <row r="78181" customFormat="false" ht="15" hidden="false" customHeight="false" outlineLevel="0" collapsed="false"/>
    <row r="78182" customFormat="false" ht="15" hidden="false" customHeight="false" outlineLevel="0" collapsed="false"/>
    <row r="78183" customFormat="false" ht="15" hidden="false" customHeight="false" outlineLevel="0" collapsed="false"/>
    <row r="78184" customFormat="false" ht="15" hidden="false" customHeight="false" outlineLevel="0" collapsed="false"/>
    <row r="78185" customFormat="false" ht="15" hidden="false" customHeight="false" outlineLevel="0" collapsed="false"/>
    <row r="78186" customFormat="false" ht="15" hidden="false" customHeight="false" outlineLevel="0" collapsed="false"/>
    <row r="78187" customFormat="false" ht="15" hidden="false" customHeight="false" outlineLevel="0" collapsed="false"/>
    <row r="78188" customFormat="false" ht="15" hidden="false" customHeight="false" outlineLevel="0" collapsed="false"/>
    <row r="78189" customFormat="false" ht="15" hidden="false" customHeight="false" outlineLevel="0" collapsed="false"/>
    <row r="78190" customFormat="false" ht="15" hidden="false" customHeight="false" outlineLevel="0" collapsed="false"/>
    <row r="78191" customFormat="false" ht="15" hidden="false" customHeight="false" outlineLevel="0" collapsed="false"/>
    <row r="78192" customFormat="false" ht="15" hidden="false" customHeight="false" outlineLevel="0" collapsed="false"/>
    <row r="78193" customFormat="false" ht="15" hidden="false" customHeight="false" outlineLevel="0" collapsed="false"/>
    <row r="78194" customFormat="false" ht="15" hidden="false" customHeight="false" outlineLevel="0" collapsed="false"/>
    <row r="78195" customFormat="false" ht="15" hidden="false" customHeight="false" outlineLevel="0" collapsed="false"/>
    <row r="78196" customFormat="false" ht="15" hidden="false" customHeight="false" outlineLevel="0" collapsed="false"/>
    <row r="78197" customFormat="false" ht="15" hidden="false" customHeight="false" outlineLevel="0" collapsed="false"/>
    <row r="78198" customFormat="false" ht="15" hidden="false" customHeight="false" outlineLevel="0" collapsed="false"/>
    <row r="78199" customFormat="false" ht="15" hidden="false" customHeight="false" outlineLevel="0" collapsed="false"/>
    <row r="78200" customFormat="false" ht="15" hidden="false" customHeight="false" outlineLevel="0" collapsed="false"/>
    <row r="78201" customFormat="false" ht="15" hidden="false" customHeight="false" outlineLevel="0" collapsed="false"/>
    <row r="78202" customFormat="false" ht="15" hidden="false" customHeight="false" outlineLevel="0" collapsed="false"/>
    <row r="78203" customFormat="false" ht="15" hidden="false" customHeight="false" outlineLevel="0" collapsed="false"/>
    <row r="78204" customFormat="false" ht="15" hidden="false" customHeight="false" outlineLevel="0" collapsed="false"/>
    <row r="78205" customFormat="false" ht="15" hidden="false" customHeight="false" outlineLevel="0" collapsed="false"/>
    <row r="78206" customFormat="false" ht="15" hidden="false" customHeight="false" outlineLevel="0" collapsed="false"/>
    <row r="78207" customFormat="false" ht="15" hidden="false" customHeight="false" outlineLevel="0" collapsed="false"/>
    <row r="78208" customFormat="false" ht="15" hidden="false" customHeight="false" outlineLevel="0" collapsed="false"/>
    <row r="78209" customFormat="false" ht="15" hidden="false" customHeight="false" outlineLevel="0" collapsed="false"/>
    <row r="78210" customFormat="false" ht="15" hidden="false" customHeight="false" outlineLevel="0" collapsed="false"/>
    <row r="78211" customFormat="false" ht="15" hidden="false" customHeight="false" outlineLevel="0" collapsed="false"/>
    <row r="78212" customFormat="false" ht="15" hidden="false" customHeight="false" outlineLevel="0" collapsed="false"/>
    <row r="78213" customFormat="false" ht="15" hidden="false" customHeight="false" outlineLevel="0" collapsed="false"/>
    <row r="78214" customFormat="false" ht="15" hidden="false" customHeight="false" outlineLevel="0" collapsed="false"/>
    <row r="78215" customFormat="false" ht="15" hidden="false" customHeight="false" outlineLevel="0" collapsed="false"/>
    <row r="78216" customFormat="false" ht="15" hidden="false" customHeight="false" outlineLevel="0" collapsed="false"/>
    <row r="78217" customFormat="false" ht="15" hidden="false" customHeight="false" outlineLevel="0" collapsed="false"/>
    <row r="78218" customFormat="false" ht="15" hidden="false" customHeight="false" outlineLevel="0" collapsed="false"/>
    <row r="78219" customFormat="false" ht="15" hidden="false" customHeight="false" outlineLevel="0" collapsed="false"/>
    <row r="78220" customFormat="false" ht="15" hidden="false" customHeight="false" outlineLevel="0" collapsed="false"/>
    <row r="78221" customFormat="false" ht="15" hidden="false" customHeight="false" outlineLevel="0" collapsed="false"/>
    <row r="78222" customFormat="false" ht="15" hidden="false" customHeight="false" outlineLevel="0" collapsed="false"/>
    <row r="78223" customFormat="false" ht="15" hidden="false" customHeight="false" outlineLevel="0" collapsed="false"/>
    <row r="78224" customFormat="false" ht="15" hidden="false" customHeight="false" outlineLevel="0" collapsed="false"/>
    <row r="78225" customFormat="false" ht="15" hidden="false" customHeight="false" outlineLevel="0" collapsed="false"/>
    <row r="78226" customFormat="false" ht="15" hidden="false" customHeight="false" outlineLevel="0" collapsed="false"/>
    <row r="78227" customFormat="false" ht="15" hidden="false" customHeight="false" outlineLevel="0" collapsed="false"/>
    <row r="78228" customFormat="false" ht="15" hidden="false" customHeight="false" outlineLevel="0" collapsed="false"/>
    <row r="78229" customFormat="false" ht="15" hidden="false" customHeight="false" outlineLevel="0" collapsed="false"/>
    <row r="78230" customFormat="false" ht="15" hidden="false" customHeight="false" outlineLevel="0" collapsed="false"/>
    <row r="78231" customFormat="false" ht="15" hidden="false" customHeight="false" outlineLevel="0" collapsed="false"/>
    <row r="78232" customFormat="false" ht="15" hidden="false" customHeight="false" outlineLevel="0" collapsed="false"/>
    <row r="78233" customFormat="false" ht="15" hidden="false" customHeight="false" outlineLevel="0" collapsed="false"/>
    <row r="78234" customFormat="false" ht="15" hidden="false" customHeight="false" outlineLevel="0" collapsed="false"/>
    <row r="78235" customFormat="false" ht="15" hidden="false" customHeight="false" outlineLevel="0" collapsed="false"/>
    <row r="78236" customFormat="false" ht="15" hidden="false" customHeight="false" outlineLevel="0" collapsed="false"/>
    <row r="78237" customFormat="false" ht="15" hidden="false" customHeight="false" outlineLevel="0" collapsed="false"/>
    <row r="78238" customFormat="false" ht="15" hidden="false" customHeight="false" outlineLevel="0" collapsed="false"/>
    <row r="78239" customFormat="false" ht="15" hidden="false" customHeight="false" outlineLevel="0" collapsed="false"/>
    <row r="78240" customFormat="false" ht="15" hidden="false" customHeight="false" outlineLevel="0" collapsed="false"/>
    <row r="78241" customFormat="false" ht="15" hidden="false" customHeight="false" outlineLevel="0" collapsed="false"/>
    <row r="78242" customFormat="false" ht="15" hidden="false" customHeight="false" outlineLevel="0" collapsed="false"/>
    <row r="78243" customFormat="false" ht="15" hidden="false" customHeight="false" outlineLevel="0" collapsed="false"/>
    <row r="78244" customFormat="false" ht="15" hidden="false" customHeight="false" outlineLevel="0" collapsed="false"/>
    <row r="78245" customFormat="false" ht="15" hidden="false" customHeight="false" outlineLevel="0" collapsed="false"/>
    <row r="78246" customFormat="false" ht="15" hidden="false" customHeight="false" outlineLevel="0" collapsed="false"/>
    <row r="78247" customFormat="false" ht="15" hidden="false" customHeight="false" outlineLevel="0" collapsed="false"/>
    <row r="78248" customFormat="false" ht="15" hidden="false" customHeight="false" outlineLevel="0" collapsed="false"/>
    <row r="78249" customFormat="false" ht="15" hidden="false" customHeight="false" outlineLevel="0" collapsed="false"/>
    <row r="78250" customFormat="false" ht="15" hidden="false" customHeight="false" outlineLevel="0" collapsed="false"/>
    <row r="78251" customFormat="false" ht="15" hidden="false" customHeight="false" outlineLevel="0" collapsed="false"/>
    <row r="78252" customFormat="false" ht="15" hidden="false" customHeight="false" outlineLevel="0" collapsed="false"/>
    <row r="78253" customFormat="false" ht="15" hidden="false" customHeight="false" outlineLevel="0" collapsed="false"/>
    <row r="78254" customFormat="false" ht="15" hidden="false" customHeight="false" outlineLevel="0" collapsed="false"/>
    <row r="78255" customFormat="false" ht="15" hidden="false" customHeight="false" outlineLevel="0" collapsed="false"/>
    <row r="78256" customFormat="false" ht="15" hidden="false" customHeight="false" outlineLevel="0" collapsed="false"/>
    <row r="78257" customFormat="false" ht="15" hidden="false" customHeight="false" outlineLevel="0" collapsed="false"/>
    <row r="78258" customFormat="false" ht="15" hidden="false" customHeight="false" outlineLevel="0" collapsed="false"/>
    <row r="78259" customFormat="false" ht="15" hidden="false" customHeight="false" outlineLevel="0" collapsed="false"/>
    <row r="78260" customFormat="false" ht="15" hidden="false" customHeight="false" outlineLevel="0" collapsed="false"/>
    <row r="78261" customFormat="false" ht="15" hidden="false" customHeight="false" outlineLevel="0" collapsed="false"/>
    <row r="78262" customFormat="false" ht="15" hidden="false" customHeight="false" outlineLevel="0" collapsed="false"/>
    <row r="78263" customFormat="false" ht="15" hidden="false" customHeight="false" outlineLevel="0" collapsed="false"/>
    <row r="78264" customFormat="false" ht="15" hidden="false" customHeight="false" outlineLevel="0" collapsed="false"/>
    <row r="78265" customFormat="false" ht="15" hidden="false" customHeight="false" outlineLevel="0" collapsed="false"/>
    <row r="78266" customFormat="false" ht="15" hidden="false" customHeight="false" outlineLevel="0" collapsed="false"/>
    <row r="78267" customFormat="false" ht="15" hidden="false" customHeight="false" outlineLevel="0" collapsed="false"/>
    <row r="78268" customFormat="false" ht="15" hidden="false" customHeight="false" outlineLevel="0" collapsed="false"/>
    <row r="78269" customFormat="false" ht="15" hidden="false" customHeight="false" outlineLevel="0" collapsed="false"/>
    <row r="78270" customFormat="false" ht="15" hidden="false" customHeight="false" outlineLevel="0" collapsed="false"/>
    <row r="78271" customFormat="false" ht="15" hidden="false" customHeight="false" outlineLevel="0" collapsed="false"/>
    <row r="78272" customFormat="false" ht="15" hidden="false" customHeight="false" outlineLevel="0" collapsed="false"/>
    <row r="78273" customFormat="false" ht="15" hidden="false" customHeight="false" outlineLevel="0" collapsed="false"/>
    <row r="78274" customFormat="false" ht="15" hidden="false" customHeight="false" outlineLevel="0" collapsed="false"/>
    <row r="78275" customFormat="false" ht="15" hidden="false" customHeight="false" outlineLevel="0" collapsed="false"/>
    <row r="78276" customFormat="false" ht="15" hidden="false" customHeight="false" outlineLevel="0" collapsed="false"/>
    <row r="78277" customFormat="false" ht="15" hidden="false" customHeight="false" outlineLevel="0" collapsed="false"/>
    <row r="78278" customFormat="false" ht="15" hidden="false" customHeight="false" outlineLevel="0" collapsed="false"/>
    <row r="78279" customFormat="false" ht="15" hidden="false" customHeight="false" outlineLevel="0" collapsed="false"/>
    <row r="78280" customFormat="false" ht="15" hidden="false" customHeight="false" outlineLevel="0" collapsed="false"/>
    <row r="78281" customFormat="false" ht="15" hidden="false" customHeight="false" outlineLevel="0" collapsed="false"/>
    <row r="78282" customFormat="false" ht="15" hidden="false" customHeight="false" outlineLevel="0" collapsed="false"/>
    <row r="78283" customFormat="false" ht="15" hidden="false" customHeight="false" outlineLevel="0" collapsed="false"/>
    <row r="78284" customFormat="false" ht="15" hidden="false" customHeight="false" outlineLevel="0" collapsed="false"/>
    <row r="78285" customFormat="false" ht="15" hidden="false" customHeight="false" outlineLevel="0" collapsed="false"/>
    <row r="78286" customFormat="false" ht="15" hidden="false" customHeight="false" outlineLevel="0" collapsed="false"/>
    <row r="78287" customFormat="false" ht="15" hidden="false" customHeight="false" outlineLevel="0" collapsed="false"/>
    <row r="78288" customFormat="false" ht="15" hidden="false" customHeight="false" outlineLevel="0" collapsed="false"/>
    <row r="78289" customFormat="false" ht="15" hidden="false" customHeight="false" outlineLevel="0" collapsed="false"/>
    <row r="78290" customFormat="false" ht="15" hidden="false" customHeight="false" outlineLevel="0" collapsed="false"/>
    <row r="78291" customFormat="false" ht="15" hidden="false" customHeight="false" outlineLevel="0" collapsed="false"/>
    <row r="78292" customFormat="false" ht="15" hidden="false" customHeight="false" outlineLevel="0" collapsed="false"/>
    <row r="78293" customFormat="false" ht="15" hidden="false" customHeight="false" outlineLevel="0" collapsed="false"/>
    <row r="78294" customFormat="false" ht="15" hidden="false" customHeight="false" outlineLevel="0" collapsed="false"/>
    <row r="78295" customFormat="false" ht="15" hidden="false" customHeight="false" outlineLevel="0" collapsed="false"/>
    <row r="78296" customFormat="false" ht="15" hidden="false" customHeight="false" outlineLevel="0" collapsed="false"/>
    <row r="78297" customFormat="false" ht="15" hidden="false" customHeight="false" outlineLevel="0" collapsed="false"/>
    <row r="78298" customFormat="false" ht="15" hidden="false" customHeight="false" outlineLevel="0" collapsed="false"/>
    <row r="78299" customFormat="false" ht="15" hidden="false" customHeight="false" outlineLevel="0" collapsed="false"/>
    <row r="78300" customFormat="false" ht="15" hidden="false" customHeight="false" outlineLevel="0" collapsed="false"/>
    <row r="78301" customFormat="false" ht="15" hidden="false" customHeight="false" outlineLevel="0" collapsed="false"/>
    <row r="78302" customFormat="false" ht="15" hidden="false" customHeight="false" outlineLevel="0" collapsed="false"/>
    <row r="78303" customFormat="false" ht="15" hidden="false" customHeight="false" outlineLevel="0" collapsed="false"/>
    <row r="78304" customFormat="false" ht="15" hidden="false" customHeight="false" outlineLevel="0" collapsed="false"/>
    <row r="78305" customFormat="false" ht="15" hidden="false" customHeight="false" outlineLevel="0" collapsed="false"/>
    <row r="78306" customFormat="false" ht="15" hidden="false" customHeight="false" outlineLevel="0" collapsed="false"/>
    <row r="78307" customFormat="false" ht="15" hidden="false" customHeight="false" outlineLevel="0" collapsed="false"/>
    <row r="78308" customFormat="false" ht="15" hidden="false" customHeight="false" outlineLevel="0" collapsed="false"/>
    <row r="78309" customFormat="false" ht="15" hidden="false" customHeight="false" outlineLevel="0" collapsed="false"/>
    <row r="78310" customFormat="false" ht="15" hidden="false" customHeight="false" outlineLevel="0" collapsed="false"/>
    <row r="78311" customFormat="false" ht="15" hidden="false" customHeight="false" outlineLevel="0" collapsed="false"/>
    <row r="78312" customFormat="false" ht="15" hidden="false" customHeight="false" outlineLevel="0" collapsed="false"/>
    <row r="78313" customFormat="false" ht="15" hidden="false" customHeight="false" outlineLevel="0" collapsed="false"/>
    <row r="78314" customFormat="false" ht="15" hidden="false" customHeight="false" outlineLevel="0" collapsed="false"/>
    <row r="78315" customFormat="false" ht="15" hidden="false" customHeight="false" outlineLevel="0" collapsed="false"/>
    <row r="78316" customFormat="false" ht="15" hidden="false" customHeight="false" outlineLevel="0" collapsed="false"/>
    <row r="78317" customFormat="false" ht="15" hidden="false" customHeight="false" outlineLevel="0" collapsed="false"/>
    <row r="78318" customFormat="false" ht="15" hidden="false" customHeight="false" outlineLevel="0" collapsed="false"/>
    <row r="78319" customFormat="false" ht="15" hidden="false" customHeight="false" outlineLevel="0" collapsed="false"/>
    <row r="78320" customFormat="false" ht="15" hidden="false" customHeight="false" outlineLevel="0" collapsed="false"/>
    <row r="78321" customFormat="false" ht="15" hidden="false" customHeight="false" outlineLevel="0" collapsed="false"/>
    <row r="78322" customFormat="false" ht="15" hidden="false" customHeight="false" outlineLevel="0" collapsed="false"/>
    <row r="78323" customFormat="false" ht="15" hidden="false" customHeight="false" outlineLevel="0" collapsed="false"/>
    <row r="78324" customFormat="false" ht="15" hidden="false" customHeight="false" outlineLevel="0" collapsed="false"/>
    <row r="78325" customFormat="false" ht="15" hidden="false" customHeight="false" outlineLevel="0" collapsed="false"/>
    <row r="78326" customFormat="false" ht="15" hidden="false" customHeight="false" outlineLevel="0" collapsed="false"/>
    <row r="78327" customFormat="false" ht="15" hidden="false" customHeight="false" outlineLevel="0" collapsed="false"/>
    <row r="78328" customFormat="false" ht="15" hidden="false" customHeight="false" outlineLevel="0" collapsed="false"/>
    <row r="78329" customFormat="false" ht="15" hidden="false" customHeight="false" outlineLevel="0" collapsed="false"/>
    <row r="78330" customFormat="false" ht="15" hidden="false" customHeight="false" outlineLevel="0" collapsed="false"/>
    <row r="78331" customFormat="false" ht="15" hidden="false" customHeight="false" outlineLevel="0" collapsed="false"/>
    <row r="78332" customFormat="false" ht="15" hidden="false" customHeight="false" outlineLevel="0" collapsed="false"/>
    <row r="78333" customFormat="false" ht="15" hidden="false" customHeight="false" outlineLevel="0" collapsed="false"/>
    <row r="78334" customFormat="false" ht="15" hidden="false" customHeight="false" outlineLevel="0" collapsed="false"/>
    <row r="78335" customFormat="false" ht="15" hidden="false" customHeight="false" outlineLevel="0" collapsed="false"/>
    <row r="78336" customFormat="false" ht="15" hidden="false" customHeight="false" outlineLevel="0" collapsed="false"/>
    <row r="78337" customFormat="false" ht="15" hidden="false" customHeight="false" outlineLevel="0" collapsed="false"/>
    <row r="78338" customFormat="false" ht="15" hidden="false" customHeight="false" outlineLevel="0" collapsed="false"/>
    <row r="78339" customFormat="false" ht="15" hidden="false" customHeight="false" outlineLevel="0" collapsed="false"/>
    <row r="78340" customFormat="false" ht="15" hidden="false" customHeight="false" outlineLevel="0" collapsed="false"/>
    <row r="78341" customFormat="false" ht="15" hidden="false" customHeight="false" outlineLevel="0" collapsed="false"/>
    <row r="78342" customFormat="false" ht="15" hidden="false" customHeight="false" outlineLevel="0" collapsed="false"/>
    <row r="78343" customFormat="false" ht="15" hidden="false" customHeight="false" outlineLevel="0" collapsed="false"/>
    <row r="78344" customFormat="false" ht="15" hidden="false" customHeight="false" outlineLevel="0" collapsed="false"/>
    <row r="78345" customFormat="false" ht="15" hidden="false" customHeight="false" outlineLevel="0" collapsed="false"/>
    <row r="78346" customFormat="false" ht="15" hidden="false" customHeight="false" outlineLevel="0" collapsed="false"/>
    <row r="78347" customFormat="false" ht="15" hidden="false" customHeight="false" outlineLevel="0" collapsed="false"/>
    <row r="78348" customFormat="false" ht="15" hidden="false" customHeight="false" outlineLevel="0" collapsed="false"/>
    <row r="78349" customFormat="false" ht="15" hidden="false" customHeight="false" outlineLevel="0" collapsed="false"/>
    <row r="78350" customFormat="false" ht="15" hidden="false" customHeight="false" outlineLevel="0" collapsed="false"/>
    <row r="78351" customFormat="false" ht="15" hidden="false" customHeight="false" outlineLevel="0" collapsed="false"/>
    <row r="78352" customFormat="false" ht="15" hidden="false" customHeight="false" outlineLevel="0" collapsed="false"/>
    <row r="78353" customFormat="false" ht="15" hidden="false" customHeight="false" outlineLevel="0" collapsed="false"/>
    <row r="78354" customFormat="false" ht="15" hidden="false" customHeight="false" outlineLevel="0" collapsed="false"/>
    <row r="78355" customFormat="false" ht="15" hidden="false" customHeight="false" outlineLevel="0" collapsed="false"/>
    <row r="78356" customFormat="false" ht="15" hidden="false" customHeight="false" outlineLevel="0" collapsed="false"/>
    <row r="78357" customFormat="false" ht="15" hidden="false" customHeight="false" outlineLevel="0" collapsed="false"/>
    <row r="78358" customFormat="false" ht="15" hidden="false" customHeight="false" outlineLevel="0" collapsed="false"/>
    <row r="78359" customFormat="false" ht="15" hidden="false" customHeight="false" outlineLevel="0" collapsed="false"/>
    <row r="78360" customFormat="false" ht="15" hidden="false" customHeight="false" outlineLevel="0" collapsed="false"/>
    <row r="78361" customFormat="false" ht="15" hidden="false" customHeight="false" outlineLevel="0" collapsed="false"/>
    <row r="78362" customFormat="false" ht="15" hidden="false" customHeight="false" outlineLevel="0" collapsed="false"/>
    <row r="78363" customFormat="false" ht="15" hidden="false" customHeight="false" outlineLevel="0" collapsed="false"/>
    <row r="78364" customFormat="false" ht="15" hidden="false" customHeight="false" outlineLevel="0" collapsed="false"/>
    <row r="78365" customFormat="false" ht="15" hidden="false" customHeight="false" outlineLevel="0" collapsed="false"/>
    <row r="78366" customFormat="false" ht="15" hidden="false" customHeight="false" outlineLevel="0" collapsed="false"/>
    <row r="78367" customFormat="false" ht="15" hidden="false" customHeight="false" outlineLevel="0" collapsed="false"/>
    <row r="78368" customFormat="false" ht="15" hidden="false" customHeight="false" outlineLevel="0" collapsed="false"/>
    <row r="78369" customFormat="false" ht="15" hidden="false" customHeight="false" outlineLevel="0" collapsed="false"/>
    <row r="78370" customFormat="false" ht="15" hidden="false" customHeight="false" outlineLevel="0" collapsed="false"/>
    <row r="78371" customFormat="false" ht="15" hidden="false" customHeight="false" outlineLevel="0" collapsed="false"/>
    <row r="78372" customFormat="false" ht="15" hidden="false" customHeight="false" outlineLevel="0" collapsed="false"/>
    <row r="78373" customFormat="false" ht="15" hidden="false" customHeight="false" outlineLevel="0" collapsed="false"/>
    <row r="78374" customFormat="false" ht="15" hidden="false" customHeight="false" outlineLevel="0" collapsed="false"/>
    <row r="78375" customFormat="false" ht="15" hidden="false" customHeight="false" outlineLevel="0" collapsed="false"/>
    <row r="78376" customFormat="false" ht="15" hidden="false" customHeight="false" outlineLevel="0" collapsed="false"/>
    <row r="78377" customFormat="false" ht="15" hidden="false" customHeight="false" outlineLevel="0" collapsed="false"/>
    <row r="78378" customFormat="false" ht="15" hidden="false" customHeight="false" outlineLevel="0" collapsed="false"/>
    <row r="78379" customFormat="false" ht="15" hidden="false" customHeight="false" outlineLevel="0" collapsed="false"/>
    <row r="78380" customFormat="false" ht="15" hidden="false" customHeight="false" outlineLevel="0" collapsed="false"/>
    <row r="78381" customFormat="false" ht="15" hidden="false" customHeight="false" outlineLevel="0" collapsed="false"/>
    <row r="78382" customFormat="false" ht="15" hidden="false" customHeight="false" outlineLevel="0" collapsed="false"/>
    <row r="78383" customFormat="false" ht="15" hidden="false" customHeight="false" outlineLevel="0" collapsed="false"/>
    <row r="78384" customFormat="false" ht="15" hidden="false" customHeight="false" outlineLevel="0" collapsed="false"/>
    <row r="78385" customFormat="false" ht="15" hidden="false" customHeight="false" outlineLevel="0" collapsed="false"/>
    <row r="78386" customFormat="false" ht="15" hidden="false" customHeight="false" outlineLevel="0" collapsed="false"/>
    <row r="78387" customFormat="false" ht="15" hidden="false" customHeight="false" outlineLevel="0" collapsed="false"/>
    <row r="78388" customFormat="false" ht="15" hidden="false" customHeight="false" outlineLevel="0" collapsed="false"/>
    <row r="78389" customFormat="false" ht="15" hidden="false" customHeight="false" outlineLevel="0" collapsed="false"/>
    <row r="78390" customFormat="false" ht="15" hidden="false" customHeight="false" outlineLevel="0" collapsed="false"/>
    <row r="78391" customFormat="false" ht="15" hidden="false" customHeight="false" outlineLevel="0" collapsed="false"/>
    <row r="78392" customFormat="false" ht="15" hidden="false" customHeight="false" outlineLevel="0" collapsed="false"/>
    <row r="78393" customFormat="false" ht="15" hidden="false" customHeight="false" outlineLevel="0" collapsed="false"/>
    <row r="78394" customFormat="false" ht="15" hidden="false" customHeight="false" outlineLevel="0" collapsed="false"/>
    <row r="78395" customFormat="false" ht="15" hidden="false" customHeight="false" outlineLevel="0" collapsed="false"/>
    <row r="78396" customFormat="false" ht="15" hidden="false" customHeight="false" outlineLevel="0" collapsed="false"/>
    <row r="78397" customFormat="false" ht="15" hidden="false" customHeight="false" outlineLevel="0" collapsed="false"/>
    <row r="78398" customFormat="false" ht="15" hidden="false" customHeight="false" outlineLevel="0" collapsed="false"/>
    <row r="78399" customFormat="false" ht="15" hidden="false" customHeight="false" outlineLevel="0" collapsed="false"/>
    <row r="78400" customFormat="false" ht="15" hidden="false" customHeight="false" outlineLevel="0" collapsed="false"/>
    <row r="78401" customFormat="false" ht="15" hidden="false" customHeight="false" outlineLevel="0" collapsed="false"/>
    <row r="78402" customFormat="false" ht="15" hidden="false" customHeight="false" outlineLevel="0" collapsed="false"/>
    <row r="78403" customFormat="false" ht="15" hidden="false" customHeight="false" outlineLevel="0" collapsed="false"/>
    <row r="78404" customFormat="false" ht="15" hidden="false" customHeight="false" outlineLevel="0" collapsed="false"/>
    <row r="78405" customFormat="false" ht="15" hidden="false" customHeight="false" outlineLevel="0" collapsed="false"/>
    <row r="78406" customFormat="false" ht="15" hidden="false" customHeight="false" outlineLevel="0" collapsed="false"/>
    <row r="78407" customFormat="false" ht="15" hidden="false" customHeight="false" outlineLevel="0" collapsed="false"/>
    <row r="78408" customFormat="false" ht="15" hidden="false" customHeight="false" outlineLevel="0" collapsed="false"/>
    <row r="78409" customFormat="false" ht="15" hidden="false" customHeight="false" outlineLevel="0" collapsed="false"/>
    <row r="78410" customFormat="false" ht="15" hidden="false" customHeight="false" outlineLevel="0" collapsed="false"/>
    <row r="78411" customFormat="false" ht="15" hidden="false" customHeight="false" outlineLevel="0" collapsed="false"/>
    <row r="78412" customFormat="false" ht="15" hidden="false" customHeight="false" outlineLevel="0" collapsed="false"/>
    <row r="78413" customFormat="false" ht="15" hidden="false" customHeight="false" outlineLevel="0" collapsed="false"/>
    <row r="78414" customFormat="false" ht="15" hidden="false" customHeight="false" outlineLevel="0" collapsed="false"/>
    <row r="78415" customFormat="false" ht="15" hidden="false" customHeight="false" outlineLevel="0" collapsed="false"/>
    <row r="78416" customFormat="false" ht="15" hidden="false" customHeight="false" outlineLevel="0" collapsed="false"/>
    <row r="78417" customFormat="false" ht="15" hidden="false" customHeight="false" outlineLevel="0" collapsed="false"/>
    <row r="78418" customFormat="false" ht="15" hidden="false" customHeight="false" outlineLevel="0" collapsed="false"/>
    <row r="78419" customFormat="false" ht="15" hidden="false" customHeight="false" outlineLevel="0" collapsed="false"/>
    <row r="78420" customFormat="false" ht="15" hidden="false" customHeight="false" outlineLevel="0" collapsed="false"/>
    <row r="78421" customFormat="false" ht="15" hidden="false" customHeight="false" outlineLevel="0" collapsed="false"/>
    <row r="78422" customFormat="false" ht="15" hidden="false" customHeight="false" outlineLevel="0" collapsed="false"/>
    <row r="78423" customFormat="false" ht="15" hidden="false" customHeight="false" outlineLevel="0" collapsed="false"/>
    <row r="78424" customFormat="false" ht="15" hidden="false" customHeight="false" outlineLevel="0" collapsed="false"/>
    <row r="78425" customFormat="false" ht="15" hidden="false" customHeight="false" outlineLevel="0" collapsed="false"/>
    <row r="78426" customFormat="false" ht="15" hidden="false" customHeight="false" outlineLevel="0" collapsed="false"/>
    <row r="78427" customFormat="false" ht="15" hidden="false" customHeight="false" outlineLevel="0" collapsed="false"/>
    <row r="78428" customFormat="false" ht="15" hidden="false" customHeight="false" outlineLevel="0" collapsed="false"/>
    <row r="78429" customFormat="false" ht="15" hidden="false" customHeight="false" outlineLevel="0" collapsed="false"/>
    <row r="78430" customFormat="false" ht="15" hidden="false" customHeight="false" outlineLevel="0" collapsed="false"/>
    <row r="78431" customFormat="false" ht="15" hidden="false" customHeight="false" outlineLevel="0" collapsed="false"/>
    <row r="78432" customFormat="false" ht="15" hidden="false" customHeight="false" outlineLevel="0" collapsed="false"/>
    <row r="78433" customFormat="false" ht="15" hidden="false" customHeight="false" outlineLevel="0" collapsed="false"/>
    <row r="78434" customFormat="false" ht="15" hidden="false" customHeight="false" outlineLevel="0" collapsed="false"/>
    <row r="78435" customFormat="false" ht="15" hidden="false" customHeight="false" outlineLevel="0" collapsed="false"/>
    <row r="78436" customFormat="false" ht="15" hidden="false" customHeight="false" outlineLevel="0" collapsed="false"/>
    <row r="78437" customFormat="false" ht="15" hidden="false" customHeight="false" outlineLevel="0" collapsed="false"/>
    <row r="78438" customFormat="false" ht="15" hidden="false" customHeight="false" outlineLevel="0" collapsed="false"/>
    <row r="78439" customFormat="false" ht="15" hidden="false" customHeight="false" outlineLevel="0" collapsed="false"/>
    <row r="78440" customFormat="false" ht="15" hidden="false" customHeight="false" outlineLevel="0" collapsed="false"/>
    <row r="78441" customFormat="false" ht="15" hidden="false" customHeight="false" outlineLevel="0" collapsed="false"/>
    <row r="78442" customFormat="false" ht="15" hidden="false" customHeight="false" outlineLevel="0" collapsed="false"/>
    <row r="78443" customFormat="false" ht="15" hidden="false" customHeight="false" outlineLevel="0" collapsed="false"/>
    <row r="78444" customFormat="false" ht="15" hidden="false" customHeight="false" outlineLevel="0" collapsed="false"/>
    <row r="78445" customFormat="false" ht="15" hidden="false" customHeight="false" outlineLevel="0" collapsed="false"/>
    <row r="78446" customFormat="false" ht="15" hidden="false" customHeight="false" outlineLevel="0" collapsed="false"/>
    <row r="78447" customFormat="false" ht="15" hidden="false" customHeight="false" outlineLevel="0" collapsed="false"/>
    <row r="78448" customFormat="false" ht="15" hidden="false" customHeight="false" outlineLevel="0" collapsed="false"/>
    <row r="78449" customFormat="false" ht="15" hidden="false" customHeight="false" outlineLevel="0" collapsed="false"/>
    <row r="78450" customFormat="false" ht="15" hidden="false" customHeight="false" outlineLevel="0" collapsed="false"/>
    <row r="78451" customFormat="false" ht="15" hidden="false" customHeight="false" outlineLevel="0" collapsed="false"/>
    <row r="78452" customFormat="false" ht="15" hidden="false" customHeight="false" outlineLevel="0" collapsed="false"/>
    <row r="78453" customFormat="false" ht="15" hidden="false" customHeight="false" outlineLevel="0" collapsed="false"/>
    <row r="78454" customFormat="false" ht="15" hidden="false" customHeight="false" outlineLevel="0" collapsed="false"/>
    <row r="78455" customFormat="false" ht="15" hidden="false" customHeight="false" outlineLevel="0" collapsed="false"/>
    <row r="78456" customFormat="false" ht="15" hidden="false" customHeight="false" outlineLevel="0" collapsed="false"/>
    <row r="78457" customFormat="false" ht="15" hidden="false" customHeight="false" outlineLevel="0" collapsed="false"/>
    <row r="78458" customFormat="false" ht="15" hidden="false" customHeight="false" outlineLevel="0" collapsed="false"/>
    <row r="78459" customFormat="false" ht="15" hidden="false" customHeight="false" outlineLevel="0" collapsed="false"/>
    <row r="78460" customFormat="false" ht="15" hidden="false" customHeight="false" outlineLevel="0" collapsed="false"/>
    <row r="78461" customFormat="false" ht="15" hidden="false" customHeight="false" outlineLevel="0" collapsed="false"/>
    <row r="78462" customFormat="false" ht="15" hidden="false" customHeight="false" outlineLevel="0" collapsed="false"/>
    <row r="78463" customFormat="false" ht="15" hidden="false" customHeight="false" outlineLevel="0" collapsed="false"/>
    <row r="78464" customFormat="false" ht="15" hidden="false" customHeight="false" outlineLevel="0" collapsed="false"/>
    <row r="78465" customFormat="false" ht="15" hidden="false" customHeight="false" outlineLevel="0" collapsed="false"/>
    <row r="78466" customFormat="false" ht="15" hidden="false" customHeight="false" outlineLevel="0" collapsed="false"/>
    <row r="78467" customFormat="false" ht="15" hidden="false" customHeight="false" outlineLevel="0" collapsed="false"/>
    <row r="78468" customFormat="false" ht="15" hidden="false" customHeight="false" outlineLevel="0" collapsed="false"/>
    <row r="78469" customFormat="false" ht="15" hidden="false" customHeight="false" outlineLevel="0" collapsed="false"/>
    <row r="78470" customFormat="false" ht="15" hidden="false" customHeight="false" outlineLevel="0" collapsed="false"/>
    <row r="78471" customFormat="false" ht="15" hidden="false" customHeight="false" outlineLevel="0" collapsed="false"/>
    <row r="78472" customFormat="false" ht="15" hidden="false" customHeight="false" outlineLevel="0" collapsed="false"/>
    <row r="78473" customFormat="false" ht="15" hidden="false" customHeight="false" outlineLevel="0" collapsed="false"/>
    <row r="78474" customFormat="false" ht="15" hidden="false" customHeight="false" outlineLevel="0" collapsed="false"/>
    <row r="78475" customFormat="false" ht="15" hidden="false" customHeight="false" outlineLevel="0" collapsed="false"/>
    <row r="78476" customFormat="false" ht="15" hidden="false" customHeight="false" outlineLevel="0" collapsed="false"/>
    <row r="78477" customFormat="false" ht="15" hidden="false" customHeight="false" outlineLevel="0" collapsed="false"/>
    <row r="78478" customFormat="false" ht="15" hidden="false" customHeight="false" outlineLevel="0" collapsed="false"/>
    <row r="78479" customFormat="false" ht="15" hidden="false" customHeight="false" outlineLevel="0" collapsed="false"/>
    <row r="78480" customFormat="false" ht="15" hidden="false" customHeight="false" outlineLevel="0" collapsed="false"/>
    <row r="78481" customFormat="false" ht="15" hidden="false" customHeight="false" outlineLevel="0" collapsed="false"/>
    <row r="78482" customFormat="false" ht="15" hidden="false" customHeight="false" outlineLevel="0" collapsed="false"/>
    <row r="78483" customFormat="false" ht="15" hidden="false" customHeight="false" outlineLevel="0" collapsed="false"/>
    <row r="78484" customFormat="false" ht="15" hidden="false" customHeight="false" outlineLevel="0" collapsed="false"/>
    <row r="78485" customFormat="false" ht="15" hidden="false" customHeight="false" outlineLevel="0" collapsed="false"/>
    <row r="78486" customFormat="false" ht="15" hidden="false" customHeight="false" outlineLevel="0" collapsed="false"/>
    <row r="78487" customFormat="false" ht="15" hidden="false" customHeight="false" outlineLevel="0" collapsed="false"/>
    <row r="78488" customFormat="false" ht="15" hidden="false" customHeight="false" outlineLevel="0" collapsed="false"/>
    <row r="78489" customFormat="false" ht="15" hidden="false" customHeight="false" outlineLevel="0" collapsed="false"/>
    <row r="78490" customFormat="false" ht="15" hidden="false" customHeight="false" outlineLevel="0" collapsed="false"/>
    <row r="78491" customFormat="false" ht="15" hidden="false" customHeight="false" outlineLevel="0" collapsed="false"/>
    <row r="78492" customFormat="false" ht="15" hidden="false" customHeight="false" outlineLevel="0" collapsed="false"/>
    <row r="78493" customFormat="false" ht="15" hidden="false" customHeight="false" outlineLevel="0" collapsed="false"/>
    <row r="78494" customFormat="false" ht="15" hidden="false" customHeight="false" outlineLevel="0" collapsed="false"/>
    <row r="78495" customFormat="false" ht="15" hidden="false" customHeight="false" outlineLevel="0" collapsed="false"/>
    <row r="78496" customFormat="false" ht="15" hidden="false" customHeight="false" outlineLevel="0" collapsed="false"/>
    <row r="78497" customFormat="false" ht="15" hidden="false" customHeight="false" outlineLevel="0" collapsed="false"/>
    <row r="78498" customFormat="false" ht="15" hidden="false" customHeight="false" outlineLevel="0" collapsed="false"/>
    <row r="78499" customFormat="false" ht="15" hidden="false" customHeight="false" outlineLevel="0" collapsed="false"/>
    <row r="78500" customFormat="false" ht="15" hidden="false" customHeight="false" outlineLevel="0" collapsed="false"/>
    <row r="78501" customFormat="false" ht="15" hidden="false" customHeight="false" outlineLevel="0" collapsed="false"/>
    <row r="78502" customFormat="false" ht="15" hidden="false" customHeight="false" outlineLevel="0" collapsed="false"/>
    <row r="78503" customFormat="false" ht="15" hidden="false" customHeight="false" outlineLevel="0" collapsed="false"/>
    <row r="78504" customFormat="false" ht="15" hidden="false" customHeight="false" outlineLevel="0" collapsed="false"/>
    <row r="78505" customFormat="false" ht="15" hidden="false" customHeight="false" outlineLevel="0" collapsed="false"/>
    <row r="78506" customFormat="false" ht="15" hidden="false" customHeight="false" outlineLevel="0" collapsed="false"/>
    <row r="78507" customFormat="false" ht="15" hidden="false" customHeight="false" outlineLevel="0" collapsed="false"/>
    <row r="78508" customFormat="false" ht="15" hidden="false" customHeight="false" outlineLevel="0" collapsed="false"/>
    <row r="78509" customFormat="false" ht="15" hidden="false" customHeight="false" outlineLevel="0" collapsed="false"/>
    <row r="78510" customFormat="false" ht="15" hidden="false" customHeight="false" outlineLevel="0" collapsed="false"/>
    <row r="78511" customFormat="false" ht="15" hidden="false" customHeight="false" outlineLevel="0" collapsed="false"/>
    <row r="78512" customFormat="false" ht="15" hidden="false" customHeight="false" outlineLevel="0" collapsed="false"/>
    <row r="78513" customFormat="false" ht="15" hidden="false" customHeight="false" outlineLevel="0" collapsed="false"/>
    <row r="78514" customFormat="false" ht="15" hidden="false" customHeight="false" outlineLevel="0" collapsed="false"/>
    <row r="78515" customFormat="false" ht="15" hidden="false" customHeight="false" outlineLevel="0" collapsed="false"/>
    <row r="78516" customFormat="false" ht="15" hidden="false" customHeight="false" outlineLevel="0" collapsed="false"/>
    <row r="78517" customFormat="false" ht="15" hidden="false" customHeight="false" outlineLevel="0" collapsed="false"/>
    <row r="78518" customFormat="false" ht="15" hidden="false" customHeight="false" outlineLevel="0" collapsed="false"/>
    <row r="78519" customFormat="false" ht="15" hidden="false" customHeight="false" outlineLevel="0" collapsed="false"/>
    <row r="78520" customFormat="false" ht="15" hidden="false" customHeight="false" outlineLevel="0" collapsed="false"/>
    <row r="78521" customFormat="false" ht="15" hidden="false" customHeight="false" outlineLevel="0" collapsed="false"/>
    <row r="78522" customFormat="false" ht="15" hidden="false" customHeight="false" outlineLevel="0" collapsed="false"/>
    <row r="78523" customFormat="false" ht="15" hidden="false" customHeight="false" outlineLevel="0" collapsed="false"/>
    <row r="78524" customFormat="false" ht="15" hidden="false" customHeight="false" outlineLevel="0" collapsed="false"/>
    <row r="78525" customFormat="false" ht="15" hidden="false" customHeight="false" outlineLevel="0" collapsed="false"/>
    <row r="78526" customFormat="false" ht="15" hidden="false" customHeight="false" outlineLevel="0" collapsed="false"/>
    <row r="78527" customFormat="false" ht="15" hidden="false" customHeight="false" outlineLevel="0" collapsed="false"/>
    <row r="78528" customFormat="false" ht="15" hidden="false" customHeight="false" outlineLevel="0" collapsed="false"/>
    <row r="78529" customFormat="false" ht="15" hidden="false" customHeight="false" outlineLevel="0" collapsed="false"/>
    <row r="78530" customFormat="false" ht="15" hidden="false" customHeight="false" outlineLevel="0" collapsed="false"/>
    <row r="78531" customFormat="false" ht="15" hidden="false" customHeight="false" outlineLevel="0" collapsed="false"/>
    <row r="78532" customFormat="false" ht="15" hidden="false" customHeight="false" outlineLevel="0" collapsed="false"/>
    <row r="78533" customFormat="false" ht="15" hidden="false" customHeight="false" outlineLevel="0" collapsed="false"/>
    <row r="78534" customFormat="false" ht="15" hidden="false" customHeight="false" outlineLevel="0" collapsed="false"/>
    <row r="78535" customFormat="false" ht="15" hidden="false" customHeight="false" outlineLevel="0" collapsed="false"/>
    <row r="78536" customFormat="false" ht="15" hidden="false" customHeight="false" outlineLevel="0" collapsed="false"/>
    <row r="78537" customFormat="false" ht="15" hidden="false" customHeight="false" outlineLevel="0" collapsed="false"/>
    <row r="78538" customFormat="false" ht="15" hidden="false" customHeight="false" outlineLevel="0" collapsed="false"/>
    <row r="78539" customFormat="false" ht="15" hidden="false" customHeight="false" outlineLevel="0" collapsed="false"/>
    <row r="78540" customFormat="false" ht="15" hidden="false" customHeight="false" outlineLevel="0" collapsed="false"/>
    <row r="78541" customFormat="false" ht="15" hidden="false" customHeight="false" outlineLevel="0" collapsed="false"/>
    <row r="78542" customFormat="false" ht="15" hidden="false" customHeight="false" outlineLevel="0" collapsed="false"/>
    <row r="78543" customFormat="false" ht="15" hidden="false" customHeight="false" outlineLevel="0" collapsed="false"/>
    <row r="78544" customFormat="false" ht="15" hidden="false" customHeight="false" outlineLevel="0" collapsed="false"/>
    <row r="78545" customFormat="false" ht="15" hidden="false" customHeight="false" outlineLevel="0" collapsed="false"/>
    <row r="78546" customFormat="false" ht="15" hidden="false" customHeight="false" outlineLevel="0" collapsed="false"/>
    <row r="78547" customFormat="false" ht="15" hidden="false" customHeight="false" outlineLevel="0" collapsed="false"/>
    <row r="78548" customFormat="false" ht="15" hidden="false" customHeight="false" outlineLevel="0" collapsed="false"/>
    <row r="78549" customFormat="false" ht="15" hidden="false" customHeight="false" outlineLevel="0" collapsed="false"/>
    <row r="78550" customFormat="false" ht="15" hidden="false" customHeight="false" outlineLevel="0" collapsed="false"/>
    <row r="78551" customFormat="false" ht="15" hidden="false" customHeight="false" outlineLevel="0" collapsed="false"/>
    <row r="78552" customFormat="false" ht="15" hidden="false" customHeight="false" outlineLevel="0" collapsed="false"/>
    <row r="78553" customFormat="false" ht="15" hidden="false" customHeight="false" outlineLevel="0" collapsed="false"/>
    <row r="78554" customFormat="false" ht="15" hidden="false" customHeight="false" outlineLevel="0" collapsed="false"/>
    <row r="78555" customFormat="false" ht="15" hidden="false" customHeight="false" outlineLevel="0" collapsed="false"/>
    <row r="78556" customFormat="false" ht="15" hidden="false" customHeight="false" outlineLevel="0" collapsed="false"/>
    <row r="78557" customFormat="false" ht="15" hidden="false" customHeight="false" outlineLevel="0" collapsed="false"/>
    <row r="78558" customFormat="false" ht="15" hidden="false" customHeight="false" outlineLevel="0" collapsed="false"/>
    <row r="78559" customFormat="false" ht="15" hidden="false" customHeight="false" outlineLevel="0" collapsed="false"/>
    <row r="78560" customFormat="false" ht="15" hidden="false" customHeight="false" outlineLevel="0" collapsed="false"/>
    <row r="78561" customFormat="false" ht="15" hidden="false" customHeight="false" outlineLevel="0" collapsed="false"/>
    <row r="78562" customFormat="false" ht="15" hidden="false" customHeight="false" outlineLevel="0" collapsed="false"/>
    <row r="78563" customFormat="false" ht="15" hidden="false" customHeight="false" outlineLevel="0" collapsed="false"/>
    <row r="78564" customFormat="false" ht="15" hidden="false" customHeight="false" outlineLevel="0" collapsed="false"/>
    <row r="78565" customFormat="false" ht="15" hidden="false" customHeight="false" outlineLevel="0" collapsed="false"/>
    <row r="78566" customFormat="false" ht="15" hidden="false" customHeight="false" outlineLevel="0" collapsed="false"/>
    <row r="78567" customFormat="false" ht="15" hidden="false" customHeight="false" outlineLevel="0" collapsed="false"/>
    <row r="78568" customFormat="false" ht="15" hidden="false" customHeight="false" outlineLevel="0" collapsed="false"/>
    <row r="78569" customFormat="false" ht="15" hidden="false" customHeight="false" outlineLevel="0" collapsed="false"/>
    <row r="78570" customFormat="false" ht="15" hidden="false" customHeight="false" outlineLevel="0" collapsed="false"/>
    <row r="78571" customFormat="false" ht="15" hidden="false" customHeight="false" outlineLevel="0" collapsed="false"/>
    <row r="78572" customFormat="false" ht="15" hidden="false" customHeight="false" outlineLevel="0" collapsed="false"/>
    <row r="78573" customFormat="false" ht="15" hidden="false" customHeight="false" outlineLevel="0" collapsed="false"/>
    <row r="78574" customFormat="false" ht="15" hidden="false" customHeight="false" outlineLevel="0" collapsed="false"/>
    <row r="78575" customFormat="false" ht="15" hidden="false" customHeight="false" outlineLevel="0" collapsed="false"/>
    <row r="78576" customFormat="false" ht="15" hidden="false" customHeight="false" outlineLevel="0" collapsed="false"/>
    <row r="78577" customFormat="false" ht="15" hidden="false" customHeight="false" outlineLevel="0" collapsed="false"/>
    <row r="78578" customFormat="false" ht="15" hidden="false" customHeight="false" outlineLevel="0" collapsed="false"/>
    <row r="78579" customFormat="false" ht="15" hidden="false" customHeight="false" outlineLevel="0" collapsed="false"/>
    <row r="78580" customFormat="false" ht="15" hidden="false" customHeight="false" outlineLevel="0" collapsed="false"/>
    <row r="78581" customFormat="false" ht="15" hidden="false" customHeight="false" outlineLevel="0" collapsed="false"/>
    <row r="78582" customFormat="false" ht="15" hidden="false" customHeight="false" outlineLevel="0" collapsed="false"/>
    <row r="78583" customFormat="false" ht="15" hidden="false" customHeight="false" outlineLevel="0" collapsed="false"/>
    <row r="78584" customFormat="false" ht="15" hidden="false" customHeight="false" outlineLevel="0" collapsed="false"/>
    <row r="78585" customFormat="false" ht="15" hidden="false" customHeight="false" outlineLevel="0" collapsed="false"/>
    <row r="78586" customFormat="false" ht="15" hidden="false" customHeight="false" outlineLevel="0" collapsed="false"/>
    <row r="78587" customFormat="false" ht="15" hidden="false" customHeight="false" outlineLevel="0" collapsed="false"/>
    <row r="78588" customFormat="false" ht="15" hidden="false" customHeight="false" outlineLevel="0" collapsed="false"/>
    <row r="78589" customFormat="false" ht="15" hidden="false" customHeight="false" outlineLevel="0" collapsed="false"/>
    <row r="78590" customFormat="false" ht="15" hidden="false" customHeight="false" outlineLevel="0" collapsed="false"/>
    <row r="78591" customFormat="false" ht="15" hidden="false" customHeight="false" outlineLevel="0" collapsed="false"/>
    <row r="78592" customFormat="false" ht="15" hidden="false" customHeight="false" outlineLevel="0" collapsed="false"/>
    <row r="78593" customFormat="false" ht="15" hidden="false" customHeight="false" outlineLevel="0" collapsed="false"/>
    <row r="78594" customFormat="false" ht="15" hidden="false" customHeight="false" outlineLevel="0" collapsed="false"/>
    <row r="78595" customFormat="false" ht="15" hidden="false" customHeight="false" outlineLevel="0" collapsed="false"/>
    <row r="78596" customFormat="false" ht="15" hidden="false" customHeight="false" outlineLevel="0" collapsed="false"/>
    <row r="78597" customFormat="false" ht="15" hidden="false" customHeight="false" outlineLevel="0" collapsed="false"/>
    <row r="78598" customFormat="false" ht="15" hidden="false" customHeight="false" outlineLevel="0" collapsed="false"/>
    <row r="78599" customFormat="false" ht="15" hidden="false" customHeight="false" outlineLevel="0" collapsed="false"/>
    <row r="78600" customFormat="false" ht="15" hidden="false" customHeight="false" outlineLevel="0" collapsed="false"/>
    <row r="78601" customFormat="false" ht="15" hidden="false" customHeight="false" outlineLevel="0" collapsed="false"/>
    <row r="78602" customFormat="false" ht="15" hidden="false" customHeight="false" outlineLevel="0" collapsed="false"/>
    <row r="78603" customFormat="false" ht="15" hidden="false" customHeight="false" outlineLevel="0" collapsed="false"/>
    <row r="78604" customFormat="false" ht="15" hidden="false" customHeight="false" outlineLevel="0" collapsed="false"/>
    <row r="78605" customFormat="false" ht="15" hidden="false" customHeight="false" outlineLevel="0" collapsed="false"/>
    <row r="78606" customFormat="false" ht="15" hidden="false" customHeight="false" outlineLevel="0" collapsed="false"/>
    <row r="78607" customFormat="false" ht="15" hidden="false" customHeight="false" outlineLevel="0" collapsed="false"/>
    <row r="78608" customFormat="false" ht="15" hidden="false" customHeight="false" outlineLevel="0" collapsed="false"/>
    <row r="78609" customFormat="false" ht="15" hidden="false" customHeight="false" outlineLevel="0" collapsed="false"/>
    <row r="78610" customFormat="false" ht="15" hidden="false" customHeight="false" outlineLevel="0" collapsed="false"/>
    <row r="78611" customFormat="false" ht="15" hidden="false" customHeight="false" outlineLevel="0" collapsed="false"/>
    <row r="78612" customFormat="false" ht="15" hidden="false" customHeight="false" outlineLevel="0" collapsed="false"/>
    <row r="78613" customFormat="false" ht="15" hidden="false" customHeight="false" outlineLevel="0" collapsed="false"/>
    <row r="78614" customFormat="false" ht="15" hidden="false" customHeight="false" outlineLevel="0" collapsed="false"/>
    <row r="78615" customFormat="false" ht="15" hidden="false" customHeight="false" outlineLevel="0" collapsed="false"/>
    <row r="78616" customFormat="false" ht="15" hidden="false" customHeight="false" outlineLevel="0" collapsed="false"/>
    <row r="78617" customFormat="false" ht="15" hidden="false" customHeight="false" outlineLevel="0" collapsed="false"/>
    <row r="78618" customFormat="false" ht="15" hidden="false" customHeight="false" outlineLevel="0" collapsed="false"/>
    <row r="78619" customFormat="false" ht="15" hidden="false" customHeight="false" outlineLevel="0" collapsed="false"/>
    <row r="78620" customFormat="false" ht="15" hidden="false" customHeight="false" outlineLevel="0" collapsed="false"/>
    <row r="78621" customFormat="false" ht="15" hidden="false" customHeight="false" outlineLevel="0" collapsed="false"/>
    <row r="78622" customFormat="false" ht="15" hidden="false" customHeight="false" outlineLevel="0" collapsed="false"/>
    <row r="78623" customFormat="false" ht="15" hidden="false" customHeight="false" outlineLevel="0" collapsed="false"/>
    <row r="78624" customFormat="false" ht="15" hidden="false" customHeight="false" outlineLevel="0" collapsed="false"/>
    <row r="78625" customFormat="false" ht="15" hidden="false" customHeight="false" outlineLevel="0" collapsed="false"/>
    <row r="78626" customFormat="false" ht="15" hidden="false" customHeight="false" outlineLevel="0" collapsed="false"/>
    <row r="78627" customFormat="false" ht="15" hidden="false" customHeight="false" outlineLevel="0" collapsed="false"/>
    <row r="78628" customFormat="false" ht="15" hidden="false" customHeight="false" outlineLevel="0" collapsed="false"/>
    <row r="78629" customFormat="false" ht="15" hidden="false" customHeight="false" outlineLevel="0" collapsed="false"/>
    <row r="78630" customFormat="false" ht="15" hidden="false" customHeight="false" outlineLevel="0" collapsed="false"/>
    <row r="78631" customFormat="false" ht="15" hidden="false" customHeight="false" outlineLevel="0" collapsed="false"/>
    <row r="78632" customFormat="false" ht="15" hidden="false" customHeight="false" outlineLevel="0" collapsed="false"/>
    <row r="78633" customFormat="false" ht="15" hidden="false" customHeight="false" outlineLevel="0" collapsed="false"/>
    <row r="78634" customFormat="false" ht="15" hidden="false" customHeight="false" outlineLevel="0" collapsed="false"/>
    <row r="78635" customFormat="false" ht="15" hidden="false" customHeight="false" outlineLevel="0" collapsed="false"/>
    <row r="78636" customFormat="false" ht="15" hidden="false" customHeight="false" outlineLevel="0" collapsed="false"/>
    <row r="78637" customFormat="false" ht="15" hidden="false" customHeight="false" outlineLevel="0" collapsed="false"/>
    <row r="78638" customFormat="false" ht="15" hidden="false" customHeight="false" outlineLevel="0" collapsed="false"/>
    <row r="78639" customFormat="false" ht="15" hidden="false" customHeight="false" outlineLevel="0" collapsed="false"/>
    <row r="78640" customFormat="false" ht="15" hidden="false" customHeight="false" outlineLevel="0" collapsed="false"/>
    <row r="78641" customFormat="false" ht="15" hidden="false" customHeight="false" outlineLevel="0" collapsed="false"/>
    <row r="78642" customFormat="false" ht="15" hidden="false" customHeight="false" outlineLevel="0" collapsed="false"/>
    <row r="78643" customFormat="false" ht="15" hidden="false" customHeight="false" outlineLevel="0" collapsed="false"/>
    <row r="78644" customFormat="false" ht="15" hidden="false" customHeight="false" outlineLevel="0" collapsed="false"/>
    <row r="78645" customFormat="false" ht="15" hidden="false" customHeight="false" outlineLevel="0" collapsed="false"/>
    <row r="78646" customFormat="false" ht="15" hidden="false" customHeight="false" outlineLevel="0" collapsed="false"/>
    <row r="78647" customFormat="false" ht="15" hidden="false" customHeight="false" outlineLevel="0" collapsed="false"/>
    <row r="78648" customFormat="false" ht="15" hidden="false" customHeight="false" outlineLevel="0" collapsed="false"/>
    <row r="78649" customFormat="false" ht="15" hidden="false" customHeight="false" outlineLevel="0" collapsed="false"/>
    <row r="78650" customFormat="false" ht="15" hidden="false" customHeight="false" outlineLevel="0" collapsed="false"/>
    <row r="78651" customFormat="false" ht="15" hidden="false" customHeight="false" outlineLevel="0" collapsed="false"/>
    <row r="78652" customFormat="false" ht="15" hidden="false" customHeight="false" outlineLevel="0" collapsed="false"/>
    <row r="78653" customFormat="false" ht="15" hidden="false" customHeight="false" outlineLevel="0" collapsed="false"/>
    <row r="78654" customFormat="false" ht="15" hidden="false" customHeight="false" outlineLevel="0" collapsed="false"/>
    <row r="78655" customFormat="false" ht="15" hidden="false" customHeight="false" outlineLevel="0" collapsed="false"/>
    <row r="78656" customFormat="false" ht="15" hidden="false" customHeight="false" outlineLevel="0" collapsed="false"/>
    <row r="78657" customFormat="false" ht="15" hidden="false" customHeight="false" outlineLevel="0" collapsed="false"/>
    <row r="78658" customFormat="false" ht="15" hidden="false" customHeight="false" outlineLevel="0" collapsed="false"/>
    <row r="78659" customFormat="false" ht="15" hidden="false" customHeight="false" outlineLevel="0" collapsed="false"/>
    <row r="78660" customFormat="false" ht="15" hidden="false" customHeight="false" outlineLevel="0" collapsed="false"/>
    <row r="78661" customFormat="false" ht="15" hidden="false" customHeight="false" outlineLevel="0" collapsed="false"/>
    <row r="78662" customFormat="false" ht="15" hidden="false" customHeight="false" outlineLevel="0" collapsed="false"/>
    <row r="78663" customFormat="false" ht="15" hidden="false" customHeight="false" outlineLevel="0" collapsed="false"/>
    <row r="78664" customFormat="false" ht="15" hidden="false" customHeight="false" outlineLevel="0" collapsed="false"/>
    <row r="78665" customFormat="false" ht="15" hidden="false" customHeight="false" outlineLevel="0" collapsed="false"/>
    <row r="78666" customFormat="false" ht="15" hidden="false" customHeight="false" outlineLevel="0" collapsed="false"/>
    <row r="78667" customFormat="false" ht="15" hidden="false" customHeight="false" outlineLevel="0" collapsed="false"/>
    <row r="78668" customFormat="false" ht="15" hidden="false" customHeight="false" outlineLevel="0" collapsed="false"/>
    <row r="78669" customFormat="false" ht="15" hidden="false" customHeight="false" outlineLevel="0" collapsed="false"/>
    <row r="78670" customFormat="false" ht="15" hidden="false" customHeight="false" outlineLevel="0" collapsed="false"/>
    <row r="78671" customFormat="false" ht="15" hidden="false" customHeight="false" outlineLevel="0" collapsed="false"/>
    <row r="78672" customFormat="false" ht="15" hidden="false" customHeight="false" outlineLevel="0" collapsed="false"/>
    <row r="78673" customFormat="false" ht="15" hidden="false" customHeight="false" outlineLevel="0" collapsed="false"/>
    <row r="78674" customFormat="false" ht="15" hidden="false" customHeight="false" outlineLevel="0" collapsed="false"/>
    <row r="78675" customFormat="false" ht="15" hidden="false" customHeight="false" outlineLevel="0" collapsed="false"/>
    <row r="78676" customFormat="false" ht="15" hidden="false" customHeight="false" outlineLevel="0" collapsed="false"/>
    <row r="78677" customFormat="false" ht="15" hidden="false" customHeight="false" outlineLevel="0" collapsed="false"/>
    <row r="78678" customFormat="false" ht="15" hidden="false" customHeight="false" outlineLevel="0" collapsed="false"/>
    <row r="78679" customFormat="false" ht="15" hidden="false" customHeight="false" outlineLevel="0" collapsed="false"/>
    <row r="78680" customFormat="false" ht="15" hidden="false" customHeight="false" outlineLevel="0" collapsed="false"/>
    <row r="78681" customFormat="false" ht="15" hidden="false" customHeight="false" outlineLevel="0" collapsed="false"/>
    <row r="78682" customFormat="false" ht="15" hidden="false" customHeight="false" outlineLevel="0" collapsed="false"/>
    <row r="78683" customFormat="false" ht="15" hidden="false" customHeight="false" outlineLevel="0" collapsed="false"/>
    <row r="78684" customFormat="false" ht="15" hidden="false" customHeight="false" outlineLevel="0" collapsed="false"/>
    <row r="78685" customFormat="false" ht="15" hidden="false" customHeight="false" outlineLevel="0" collapsed="false"/>
    <row r="78686" customFormat="false" ht="15" hidden="false" customHeight="false" outlineLevel="0" collapsed="false"/>
    <row r="78687" customFormat="false" ht="15" hidden="false" customHeight="false" outlineLevel="0" collapsed="false"/>
    <row r="78688" customFormat="false" ht="15" hidden="false" customHeight="false" outlineLevel="0" collapsed="false"/>
    <row r="78689" customFormat="false" ht="15" hidden="false" customHeight="false" outlineLevel="0" collapsed="false"/>
    <row r="78690" customFormat="false" ht="15" hidden="false" customHeight="false" outlineLevel="0" collapsed="false"/>
    <row r="78691" customFormat="false" ht="15" hidden="false" customHeight="false" outlineLevel="0" collapsed="false"/>
    <row r="78692" customFormat="false" ht="15" hidden="false" customHeight="false" outlineLevel="0" collapsed="false"/>
    <row r="78693" customFormat="false" ht="15" hidden="false" customHeight="false" outlineLevel="0" collapsed="false"/>
    <row r="78694" customFormat="false" ht="15" hidden="false" customHeight="false" outlineLevel="0" collapsed="false"/>
    <row r="78695" customFormat="false" ht="15" hidden="false" customHeight="false" outlineLevel="0" collapsed="false"/>
    <row r="78696" customFormat="false" ht="15" hidden="false" customHeight="false" outlineLevel="0" collapsed="false"/>
    <row r="78697" customFormat="false" ht="15" hidden="false" customHeight="false" outlineLevel="0" collapsed="false"/>
    <row r="78698" customFormat="false" ht="15" hidden="false" customHeight="false" outlineLevel="0" collapsed="false"/>
    <row r="78699" customFormat="false" ht="15" hidden="false" customHeight="false" outlineLevel="0" collapsed="false"/>
    <row r="78700" customFormat="false" ht="15" hidden="false" customHeight="false" outlineLevel="0" collapsed="false"/>
    <row r="78701" customFormat="false" ht="15" hidden="false" customHeight="false" outlineLevel="0" collapsed="false"/>
    <row r="78702" customFormat="false" ht="15" hidden="false" customHeight="false" outlineLevel="0" collapsed="false"/>
    <row r="78703" customFormat="false" ht="15" hidden="false" customHeight="false" outlineLevel="0" collapsed="false"/>
    <row r="78704" customFormat="false" ht="15" hidden="false" customHeight="false" outlineLevel="0" collapsed="false"/>
    <row r="78705" customFormat="false" ht="15" hidden="false" customHeight="false" outlineLevel="0" collapsed="false"/>
    <row r="78706" customFormat="false" ht="15" hidden="false" customHeight="false" outlineLevel="0" collapsed="false"/>
    <row r="78707" customFormat="false" ht="15" hidden="false" customHeight="false" outlineLevel="0" collapsed="false"/>
    <row r="78708" customFormat="false" ht="15" hidden="false" customHeight="false" outlineLevel="0" collapsed="false"/>
    <row r="78709" customFormat="false" ht="15" hidden="false" customHeight="false" outlineLevel="0" collapsed="false"/>
    <row r="78710" customFormat="false" ht="15" hidden="false" customHeight="false" outlineLevel="0" collapsed="false"/>
    <row r="78711" customFormat="false" ht="15" hidden="false" customHeight="false" outlineLevel="0" collapsed="false"/>
    <row r="78712" customFormat="false" ht="15" hidden="false" customHeight="false" outlineLevel="0" collapsed="false"/>
    <row r="78713" customFormat="false" ht="15" hidden="false" customHeight="false" outlineLevel="0" collapsed="false"/>
    <row r="78714" customFormat="false" ht="15" hidden="false" customHeight="false" outlineLevel="0" collapsed="false"/>
    <row r="78715" customFormat="false" ht="15" hidden="false" customHeight="false" outlineLevel="0" collapsed="false"/>
    <row r="78716" customFormat="false" ht="15" hidden="false" customHeight="false" outlineLevel="0" collapsed="false"/>
    <row r="78717" customFormat="false" ht="15" hidden="false" customHeight="false" outlineLevel="0" collapsed="false"/>
    <row r="78718" customFormat="false" ht="15" hidden="false" customHeight="false" outlineLevel="0" collapsed="false"/>
    <row r="78719" customFormat="false" ht="15" hidden="false" customHeight="false" outlineLevel="0" collapsed="false"/>
    <row r="78720" customFormat="false" ht="15" hidden="false" customHeight="false" outlineLevel="0" collapsed="false"/>
    <row r="78721" customFormat="false" ht="15" hidden="false" customHeight="false" outlineLevel="0" collapsed="false"/>
    <row r="78722" customFormat="false" ht="15" hidden="false" customHeight="false" outlineLevel="0" collapsed="false"/>
    <row r="78723" customFormat="false" ht="15" hidden="false" customHeight="false" outlineLevel="0" collapsed="false"/>
    <row r="78724" customFormat="false" ht="15" hidden="false" customHeight="false" outlineLevel="0" collapsed="false"/>
    <row r="78725" customFormat="false" ht="15" hidden="false" customHeight="false" outlineLevel="0" collapsed="false"/>
    <row r="78726" customFormat="false" ht="15" hidden="false" customHeight="false" outlineLevel="0" collapsed="false"/>
    <row r="78727" customFormat="false" ht="15" hidden="false" customHeight="false" outlineLevel="0" collapsed="false"/>
    <row r="78728" customFormat="false" ht="15" hidden="false" customHeight="false" outlineLevel="0" collapsed="false"/>
    <row r="78729" customFormat="false" ht="15" hidden="false" customHeight="false" outlineLevel="0" collapsed="false"/>
    <row r="78730" customFormat="false" ht="15" hidden="false" customHeight="false" outlineLevel="0" collapsed="false"/>
    <row r="78731" customFormat="false" ht="15" hidden="false" customHeight="false" outlineLevel="0" collapsed="false"/>
    <row r="78732" customFormat="false" ht="15" hidden="false" customHeight="false" outlineLevel="0" collapsed="false"/>
    <row r="78733" customFormat="false" ht="15" hidden="false" customHeight="false" outlineLevel="0" collapsed="false"/>
    <row r="78734" customFormat="false" ht="15" hidden="false" customHeight="false" outlineLevel="0" collapsed="false"/>
    <row r="78735" customFormat="false" ht="15" hidden="false" customHeight="false" outlineLevel="0" collapsed="false"/>
    <row r="78736" customFormat="false" ht="15" hidden="false" customHeight="false" outlineLevel="0" collapsed="false"/>
    <row r="78737" customFormat="false" ht="15" hidden="false" customHeight="false" outlineLevel="0" collapsed="false"/>
    <row r="78738" customFormat="false" ht="15" hidden="false" customHeight="false" outlineLevel="0" collapsed="false"/>
    <row r="78739" customFormat="false" ht="15" hidden="false" customHeight="false" outlineLevel="0" collapsed="false"/>
    <row r="78740" customFormat="false" ht="15" hidden="false" customHeight="false" outlineLevel="0" collapsed="false"/>
    <row r="78741" customFormat="false" ht="15" hidden="false" customHeight="false" outlineLevel="0" collapsed="false"/>
    <row r="78742" customFormat="false" ht="15" hidden="false" customHeight="false" outlineLevel="0" collapsed="false"/>
    <row r="78743" customFormat="false" ht="15" hidden="false" customHeight="false" outlineLevel="0" collapsed="false"/>
    <row r="78744" customFormat="false" ht="15" hidden="false" customHeight="false" outlineLevel="0" collapsed="false"/>
    <row r="78745" customFormat="false" ht="15" hidden="false" customHeight="false" outlineLevel="0" collapsed="false"/>
    <row r="78746" customFormat="false" ht="15" hidden="false" customHeight="false" outlineLevel="0" collapsed="false"/>
    <row r="78747" customFormat="false" ht="15" hidden="false" customHeight="false" outlineLevel="0" collapsed="false"/>
    <row r="78748" customFormat="false" ht="15" hidden="false" customHeight="false" outlineLevel="0" collapsed="false"/>
    <row r="78749" customFormat="false" ht="15" hidden="false" customHeight="false" outlineLevel="0" collapsed="false"/>
    <row r="78750" customFormat="false" ht="15" hidden="false" customHeight="false" outlineLevel="0" collapsed="false"/>
    <row r="78751" customFormat="false" ht="15" hidden="false" customHeight="false" outlineLevel="0" collapsed="false"/>
    <row r="78752" customFormat="false" ht="15" hidden="false" customHeight="false" outlineLevel="0" collapsed="false"/>
    <row r="78753" customFormat="false" ht="15" hidden="false" customHeight="false" outlineLevel="0" collapsed="false"/>
    <row r="78754" customFormat="false" ht="15" hidden="false" customHeight="false" outlineLevel="0" collapsed="false"/>
    <row r="78755" customFormat="false" ht="15" hidden="false" customHeight="false" outlineLevel="0" collapsed="false"/>
    <row r="78756" customFormat="false" ht="15" hidden="false" customHeight="false" outlineLevel="0" collapsed="false"/>
    <row r="78757" customFormat="false" ht="15" hidden="false" customHeight="false" outlineLevel="0" collapsed="false"/>
    <row r="78758" customFormat="false" ht="15" hidden="false" customHeight="false" outlineLevel="0" collapsed="false"/>
    <row r="78759" customFormat="false" ht="15" hidden="false" customHeight="false" outlineLevel="0" collapsed="false"/>
    <row r="78760" customFormat="false" ht="15" hidden="false" customHeight="false" outlineLevel="0" collapsed="false"/>
    <row r="78761" customFormat="false" ht="15" hidden="false" customHeight="false" outlineLevel="0" collapsed="false"/>
    <row r="78762" customFormat="false" ht="15" hidden="false" customHeight="false" outlineLevel="0" collapsed="false"/>
    <row r="78763" customFormat="false" ht="15" hidden="false" customHeight="false" outlineLevel="0" collapsed="false"/>
    <row r="78764" customFormat="false" ht="15" hidden="false" customHeight="false" outlineLevel="0" collapsed="false"/>
    <row r="78765" customFormat="false" ht="15" hidden="false" customHeight="false" outlineLevel="0" collapsed="false"/>
    <row r="78766" customFormat="false" ht="15" hidden="false" customHeight="false" outlineLevel="0" collapsed="false"/>
    <row r="78767" customFormat="false" ht="15" hidden="false" customHeight="false" outlineLevel="0" collapsed="false"/>
    <row r="78768" customFormat="false" ht="15" hidden="false" customHeight="false" outlineLevel="0" collapsed="false"/>
    <row r="78769" customFormat="false" ht="15" hidden="false" customHeight="false" outlineLevel="0" collapsed="false"/>
    <row r="78770" customFormat="false" ht="15" hidden="false" customHeight="false" outlineLevel="0" collapsed="false"/>
    <row r="78771" customFormat="false" ht="15" hidden="false" customHeight="false" outlineLevel="0" collapsed="false"/>
    <row r="78772" customFormat="false" ht="15" hidden="false" customHeight="false" outlineLevel="0" collapsed="false"/>
    <row r="78773" customFormat="false" ht="15" hidden="false" customHeight="false" outlineLevel="0" collapsed="false"/>
    <row r="78774" customFormat="false" ht="15" hidden="false" customHeight="false" outlineLevel="0" collapsed="false"/>
    <row r="78775" customFormat="false" ht="15" hidden="false" customHeight="false" outlineLevel="0" collapsed="false"/>
    <row r="78776" customFormat="false" ht="15" hidden="false" customHeight="false" outlineLevel="0" collapsed="false"/>
    <row r="78777" customFormat="false" ht="15" hidden="false" customHeight="false" outlineLevel="0" collapsed="false"/>
    <row r="78778" customFormat="false" ht="15" hidden="false" customHeight="false" outlineLevel="0" collapsed="false"/>
    <row r="78779" customFormat="false" ht="15" hidden="false" customHeight="false" outlineLevel="0" collapsed="false"/>
    <row r="78780" customFormat="false" ht="15" hidden="false" customHeight="false" outlineLevel="0" collapsed="false"/>
    <row r="78781" customFormat="false" ht="15" hidden="false" customHeight="false" outlineLevel="0" collapsed="false"/>
    <row r="78782" customFormat="false" ht="15" hidden="false" customHeight="false" outlineLevel="0" collapsed="false"/>
    <row r="78783" customFormat="false" ht="15" hidden="false" customHeight="false" outlineLevel="0" collapsed="false"/>
    <row r="78784" customFormat="false" ht="15" hidden="false" customHeight="false" outlineLevel="0" collapsed="false"/>
    <row r="78785" customFormat="false" ht="15" hidden="false" customHeight="false" outlineLevel="0" collapsed="false"/>
    <row r="78786" customFormat="false" ht="15" hidden="false" customHeight="false" outlineLevel="0" collapsed="false"/>
    <row r="78787" customFormat="false" ht="15" hidden="false" customHeight="false" outlineLevel="0" collapsed="false"/>
    <row r="78788" customFormat="false" ht="15" hidden="false" customHeight="false" outlineLevel="0" collapsed="false"/>
    <row r="78789" customFormat="false" ht="15" hidden="false" customHeight="false" outlineLevel="0" collapsed="false"/>
    <row r="78790" customFormat="false" ht="15" hidden="false" customHeight="false" outlineLevel="0" collapsed="false"/>
    <row r="78791" customFormat="false" ht="15" hidden="false" customHeight="false" outlineLevel="0" collapsed="false"/>
    <row r="78792" customFormat="false" ht="15" hidden="false" customHeight="false" outlineLevel="0" collapsed="false"/>
    <row r="78793" customFormat="false" ht="15" hidden="false" customHeight="false" outlineLevel="0" collapsed="false"/>
    <row r="78794" customFormat="false" ht="15" hidden="false" customHeight="false" outlineLevel="0" collapsed="false"/>
    <row r="78795" customFormat="false" ht="15" hidden="false" customHeight="false" outlineLevel="0" collapsed="false"/>
    <row r="78796" customFormat="false" ht="15" hidden="false" customHeight="false" outlineLevel="0" collapsed="false"/>
    <row r="78797" customFormat="false" ht="15" hidden="false" customHeight="false" outlineLevel="0" collapsed="false"/>
    <row r="78798" customFormat="false" ht="15" hidden="false" customHeight="false" outlineLevel="0" collapsed="false"/>
    <row r="78799" customFormat="false" ht="15" hidden="false" customHeight="false" outlineLevel="0" collapsed="false"/>
    <row r="78800" customFormat="false" ht="15" hidden="false" customHeight="false" outlineLevel="0" collapsed="false"/>
    <row r="78801" customFormat="false" ht="15" hidden="false" customHeight="false" outlineLevel="0" collapsed="false"/>
    <row r="78802" customFormat="false" ht="15" hidden="false" customHeight="false" outlineLevel="0" collapsed="false"/>
    <row r="78803" customFormat="false" ht="15" hidden="false" customHeight="false" outlineLevel="0" collapsed="false"/>
    <row r="78804" customFormat="false" ht="15" hidden="false" customHeight="false" outlineLevel="0" collapsed="false"/>
    <row r="78805" customFormat="false" ht="15" hidden="false" customHeight="false" outlineLevel="0" collapsed="false"/>
    <row r="78806" customFormat="false" ht="15" hidden="false" customHeight="false" outlineLevel="0" collapsed="false"/>
    <row r="78807" customFormat="false" ht="15" hidden="false" customHeight="false" outlineLevel="0" collapsed="false"/>
    <row r="78808" customFormat="false" ht="15" hidden="false" customHeight="false" outlineLevel="0" collapsed="false"/>
    <row r="78809" customFormat="false" ht="15" hidden="false" customHeight="false" outlineLevel="0" collapsed="false"/>
    <row r="78810" customFormat="false" ht="15" hidden="false" customHeight="false" outlineLevel="0" collapsed="false"/>
    <row r="78811" customFormat="false" ht="15" hidden="false" customHeight="false" outlineLevel="0" collapsed="false"/>
    <row r="78812" customFormat="false" ht="15" hidden="false" customHeight="false" outlineLevel="0" collapsed="false"/>
    <row r="78813" customFormat="false" ht="15" hidden="false" customHeight="false" outlineLevel="0" collapsed="false"/>
    <row r="78814" customFormat="false" ht="15" hidden="false" customHeight="false" outlineLevel="0" collapsed="false"/>
    <row r="78815" customFormat="false" ht="15" hidden="false" customHeight="false" outlineLevel="0" collapsed="false"/>
    <row r="78816" customFormat="false" ht="15" hidden="false" customHeight="false" outlineLevel="0" collapsed="false"/>
    <row r="78817" customFormat="false" ht="15" hidden="false" customHeight="false" outlineLevel="0" collapsed="false"/>
    <row r="78818" customFormat="false" ht="15" hidden="false" customHeight="false" outlineLevel="0" collapsed="false"/>
    <row r="78819" customFormat="false" ht="15" hidden="false" customHeight="false" outlineLevel="0" collapsed="false"/>
    <row r="78820" customFormat="false" ht="15" hidden="false" customHeight="false" outlineLevel="0" collapsed="false"/>
    <row r="78821" customFormat="false" ht="15" hidden="false" customHeight="false" outlineLevel="0" collapsed="false"/>
    <row r="78822" customFormat="false" ht="15" hidden="false" customHeight="false" outlineLevel="0" collapsed="false"/>
    <row r="78823" customFormat="false" ht="15" hidden="false" customHeight="false" outlineLevel="0" collapsed="false"/>
    <row r="78824" customFormat="false" ht="15" hidden="false" customHeight="false" outlineLevel="0" collapsed="false"/>
    <row r="78825" customFormat="false" ht="15" hidden="false" customHeight="false" outlineLevel="0" collapsed="false"/>
    <row r="78826" customFormat="false" ht="15" hidden="false" customHeight="false" outlineLevel="0" collapsed="false"/>
    <row r="78827" customFormat="false" ht="15" hidden="false" customHeight="false" outlineLevel="0" collapsed="false"/>
    <row r="78828" customFormat="false" ht="15" hidden="false" customHeight="false" outlineLevel="0" collapsed="false"/>
    <row r="78829" customFormat="false" ht="15" hidden="false" customHeight="false" outlineLevel="0" collapsed="false"/>
    <row r="78830" customFormat="false" ht="15" hidden="false" customHeight="false" outlineLevel="0" collapsed="false"/>
    <row r="78831" customFormat="false" ht="15" hidden="false" customHeight="false" outlineLevel="0" collapsed="false"/>
    <row r="78832" customFormat="false" ht="15" hidden="false" customHeight="false" outlineLevel="0" collapsed="false"/>
    <row r="78833" customFormat="false" ht="15" hidden="false" customHeight="false" outlineLevel="0" collapsed="false"/>
    <row r="78834" customFormat="false" ht="15" hidden="false" customHeight="false" outlineLevel="0" collapsed="false"/>
    <row r="78835" customFormat="false" ht="15" hidden="false" customHeight="false" outlineLevel="0" collapsed="false"/>
    <row r="78836" customFormat="false" ht="15" hidden="false" customHeight="false" outlineLevel="0" collapsed="false"/>
    <row r="78837" customFormat="false" ht="15" hidden="false" customHeight="false" outlineLevel="0" collapsed="false"/>
    <row r="78838" customFormat="false" ht="15" hidden="false" customHeight="false" outlineLevel="0" collapsed="false"/>
    <row r="78839" customFormat="false" ht="15" hidden="false" customHeight="false" outlineLevel="0" collapsed="false"/>
    <row r="78840" customFormat="false" ht="15" hidden="false" customHeight="false" outlineLevel="0" collapsed="false"/>
    <row r="78841" customFormat="false" ht="15" hidden="false" customHeight="false" outlineLevel="0" collapsed="false"/>
    <row r="78842" customFormat="false" ht="15" hidden="false" customHeight="false" outlineLevel="0" collapsed="false"/>
    <row r="78843" customFormat="false" ht="15" hidden="false" customHeight="false" outlineLevel="0" collapsed="false"/>
    <row r="78844" customFormat="false" ht="15" hidden="false" customHeight="false" outlineLevel="0" collapsed="false"/>
    <row r="78845" customFormat="false" ht="15" hidden="false" customHeight="false" outlineLevel="0" collapsed="false"/>
    <row r="78846" customFormat="false" ht="15" hidden="false" customHeight="false" outlineLevel="0" collapsed="false"/>
    <row r="78847" customFormat="false" ht="15" hidden="false" customHeight="false" outlineLevel="0" collapsed="false"/>
    <row r="78848" customFormat="false" ht="15" hidden="false" customHeight="false" outlineLevel="0" collapsed="false"/>
    <row r="78849" customFormat="false" ht="15" hidden="false" customHeight="false" outlineLevel="0" collapsed="false"/>
    <row r="78850" customFormat="false" ht="15" hidden="false" customHeight="false" outlineLevel="0" collapsed="false"/>
    <row r="78851" customFormat="false" ht="15" hidden="false" customHeight="false" outlineLevel="0" collapsed="false"/>
    <row r="78852" customFormat="false" ht="15" hidden="false" customHeight="false" outlineLevel="0" collapsed="false"/>
    <row r="78853" customFormat="false" ht="15" hidden="false" customHeight="false" outlineLevel="0" collapsed="false"/>
    <row r="78854" customFormat="false" ht="15" hidden="false" customHeight="false" outlineLevel="0" collapsed="false"/>
    <row r="78855" customFormat="false" ht="15" hidden="false" customHeight="false" outlineLevel="0" collapsed="false"/>
    <row r="78856" customFormat="false" ht="15" hidden="false" customHeight="false" outlineLevel="0" collapsed="false"/>
    <row r="78857" customFormat="false" ht="15" hidden="false" customHeight="false" outlineLevel="0" collapsed="false"/>
    <row r="78858" customFormat="false" ht="15" hidden="false" customHeight="false" outlineLevel="0" collapsed="false"/>
    <row r="78859" customFormat="false" ht="15" hidden="false" customHeight="false" outlineLevel="0" collapsed="false"/>
    <row r="78860" customFormat="false" ht="15" hidden="false" customHeight="false" outlineLevel="0" collapsed="false"/>
    <row r="78861" customFormat="false" ht="15" hidden="false" customHeight="false" outlineLevel="0" collapsed="false"/>
    <row r="78862" customFormat="false" ht="15" hidden="false" customHeight="false" outlineLevel="0" collapsed="false"/>
    <row r="78863" customFormat="false" ht="15" hidden="false" customHeight="false" outlineLevel="0" collapsed="false"/>
    <row r="78864" customFormat="false" ht="15" hidden="false" customHeight="false" outlineLevel="0" collapsed="false"/>
    <row r="78865" customFormat="false" ht="15" hidden="false" customHeight="false" outlineLevel="0" collapsed="false"/>
    <row r="78866" customFormat="false" ht="15" hidden="false" customHeight="false" outlineLevel="0" collapsed="false"/>
    <row r="78867" customFormat="false" ht="15" hidden="false" customHeight="false" outlineLevel="0" collapsed="false"/>
    <row r="78868" customFormat="false" ht="15" hidden="false" customHeight="false" outlineLevel="0" collapsed="false"/>
    <row r="78869" customFormat="false" ht="15" hidden="false" customHeight="false" outlineLevel="0" collapsed="false"/>
    <row r="78870" customFormat="false" ht="15" hidden="false" customHeight="false" outlineLevel="0" collapsed="false"/>
    <row r="78871" customFormat="false" ht="15" hidden="false" customHeight="false" outlineLevel="0" collapsed="false"/>
    <row r="78872" customFormat="false" ht="15" hidden="false" customHeight="false" outlineLevel="0" collapsed="false"/>
    <row r="78873" customFormat="false" ht="15" hidden="false" customHeight="false" outlineLevel="0" collapsed="false"/>
    <row r="78874" customFormat="false" ht="15" hidden="false" customHeight="false" outlineLevel="0" collapsed="false"/>
    <row r="78875" customFormat="false" ht="15" hidden="false" customHeight="false" outlineLevel="0" collapsed="false"/>
    <row r="78876" customFormat="false" ht="15" hidden="false" customHeight="false" outlineLevel="0" collapsed="false"/>
    <row r="78877" customFormat="false" ht="15" hidden="false" customHeight="false" outlineLevel="0" collapsed="false"/>
    <row r="78878" customFormat="false" ht="15" hidden="false" customHeight="false" outlineLevel="0" collapsed="false"/>
    <row r="78879" customFormat="false" ht="15" hidden="false" customHeight="false" outlineLevel="0" collapsed="false"/>
    <row r="78880" customFormat="false" ht="15" hidden="false" customHeight="false" outlineLevel="0" collapsed="false"/>
    <row r="78881" customFormat="false" ht="15" hidden="false" customHeight="false" outlineLevel="0" collapsed="false"/>
    <row r="78882" customFormat="false" ht="15" hidden="false" customHeight="false" outlineLevel="0" collapsed="false"/>
    <row r="78883" customFormat="false" ht="15" hidden="false" customHeight="false" outlineLevel="0" collapsed="false"/>
    <row r="78884" customFormat="false" ht="15" hidden="false" customHeight="false" outlineLevel="0" collapsed="false"/>
    <row r="78885" customFormat="false" ht="15" hidden="false" customHeight="false" outlineLevel="0" collapsed="false"/>
    <row r="78886" customFormat="false" ht="15" hidden="false" customHeight="false" outlineLevel="0" collapsed="false"/>
    <row r="78887" customFormat="false" ht="15" hidden="false" customHeight="false" outlineLevel="0" collapsed="false"/>
    <row r="78888" customFormat="false" ht="15" hidden="false" customHeight="false" outlineLevel="0" collapsed="false"/>
    <row r="78889" customFormat="false" ht="15" hidden="false" customHeight="false" outlineLevel="0" collapsed="false"/>
    <row r="78890" customFormat="false" ht="15" hidden="false" customHeight="false" outlineLevel="0" collapsed="false"/>
    <row r="78891" customFormat="false" ht="15" hidden="false" customHeight="false" outlineLevel="0" collapsed="false"/>
    <row r="78892" customFormat="false" ht="15" hidden="false" customHeight="false" outlineLevel="0" collapsed="false"/>
    <row r="78893" customFormat="false" ht="15" hidden="false" customHeight="false" outlineLevel="0" collapsed="false"/>
    <row r="78894" customFormat="false" ht="15" hidden="false" customHeight="false" outlineLevel="0" collapsed="false"/>
    <row r="78895" customFormat="false" ht="15" hidden="false" customHeight="false" outlineLevel="0" collapsed="false"/>
    <row r="78896" customFormat="false" ht="15" hidden="false" customHeight="false" outlineLevel="0" collapsed="false"/>
    <row r="78897" customFormat="false" ht="15" hidden="false" customHeight="false" outlineLevel="0" collapsed="false"/>
    <row r="78898" customFormat="false" ht="15" hidden="false" customHeight="false" outlineLevel="0" collapsed="false"/>
    <row r="78899" customFormat="false" ht="15" hidden="false" customHeight="false" outlineLevel="0" collapsed="false"/>
    <row r="78900" customFormat="false" ht="15" hidden="false" customHeight="false" outlineLevel="0" collapsed="false"/>
    <row r="78901" customFormat="false" ht="15" hidden="false" customHeight="false" outlineLevel="0" collapsed="false"/>
    <row r="78902" customFormat="false" ht="15" hidden="false" customHeight="false" outlineLevel="0" collapsed="false"/>
    <row r="78903" customFormat="false" ht="15" hidden="false" customHeight="false" outlineLevel="0" collapsed="false"/>
    <row r="78904" customFormat="false" ht="15" hidden="false" customHeight="false" outlineLevel="0" collapsed="false"/>
    <row r="78905" customFormat="false" ht="15" hidden="false" customHeight="false" outlineLevel="0" collapsed="false"/>
    <row r="78906" customFormat="false" ht="15" hidden="false" customHeight="false" outlineLevel="0" collapsed="false"/>
    <row r="78907" customFormat="false" ht="15" hidden="false" customHeight="false" outlineLevel="0" collapsed="false"/>
    <row r="78908" customFormat="false" ht="15" hidden="false" customHeight="false" outlineLevel="0" collapsed="false"/>
    <row r="78909" customFormat="false" ht="15" hidden="false" customHeight="false" outlineLevel="0" collapsed="false"/>
    <row r="78910" customFormat="false" ht="15" hidden="false" customHeight="false" outlineLevel="0" collapsed="false"/>
    <row r="78911" customFormat="false" ht="15" hidden="false" customHeight="false" outlineLevel="0" collapsed="false"/>
    <row r="78912" customFormat="false" ht="15" hidden="false" customHeight="false" outlineLevel="0" collapsed="false"/>
    <row r="78913" customFormat="false" ht="15" hidden="false" customHeight="false" outlineLevel="0" collapsed="false"/>
    <row r="78914" customFormat="false" ht="15" hidden="false" customHeight="false" outlineLevel="0" collapsed="false"/>
    <row r="78915" customFormat="false" ht="15" hidden="false" customHeight="false" outlineLevel="0" collapsed="false"/>
    <row r="78916" customFormat="false" ht="15" hidden="false" customHeight="false" outlineLevel="0" collapsed="false"/>
    <row r="78917" customFormat="false" ht="15" hidden="false" customHeight="false" outlineLevel="0" collapsed="false"/>
    <row r="78918" customFormat="false" ht="15" hidden="false" customHeight="false" outlineLevel="0" collapsed="false"/>
    <row r="78919" customFormat="false" ht="15" hidden="false" customHeight="false" outlineLevel="0" collapsed="false"/>
    <row r="78920" customFormat="false" ht="15" hidden="false" customHeight="false" outlineLevel="0" collapsed="false"/>
    <row r="78921" customFormat="false" ht="15" hidden="false" customHeight="false" outlineLevel="0" collapsed="false"/>
    <row r="78922" customFormat="false" ht="15" hidden="false" customHeight="false" outlineLevel="0" collapsed="false"/>
    <row r="78923" customFormat="false" ht="15" hidden="false" customHeight="false" outlineLevel="0" collapsed="false"/>
    <row r="78924" customFormat="false" ht="15" hidden="false" customHeight="false" outlineLevel="0" collapsed="false"/>
    <row r="78925" customFormat="false" ht="15" hidden="false" customHeight="false" outlineLevel="0" collapsed="false"/>
    <row r="78926" customFormat="false" ht="15" hidden="false" customHeight="false" outlineLevel="0" collapsed="false"/>
    <row r="78927" customFormat="false" ht="15" hidden="false" customHeight="false" outlineLevel="0" collapsed="false"/>
    <row r="78928" customFormat="false" ht="15" hidden="false" customHeight="false" outlineLevel="0" collapsed="false"/>
    <row r="78929" customFormat="false" ht="15" hidden="false" customHeight="false" outlineLevel="0" collapsed="false"/>
    <row r="78930" customFormat="false" ht="15" hidden="false" customHeight="false" outlineLevel="0" collapsed="false"/>
    <row r="78931" customFormat="false" ht="15" hidden="false" customHeight="false" outlineLevel="0" collapsed="false"/>
    <row r="78932" customFormat="false" ht="15" hidden="false" customHeight="false" outlineLevel="0" collapsed="false"/>
    <row r="78933" customFormat="false" ht="15" hidden="false" customHeight="false" outlineLevel="0" collapsed="false"/>
    <row r="78934" customFormat="false" ht="15" hidden="false" customHeight="false" outlineLevel="0" collapsed="false"/>
    <row r="78935" customFormat="false" ht="15" hidden="false" customHeight="false" outlineLevel="0" collapsed="false"/>
    <row r="78936" customFormat="false" ht="15" hidden="false" customHeight="false" outlineLevel="0" collapsed="false"/>
    <row r="78937" customFormat="false" ht="15" hidden="false" customHeight="false" outlineLevel="0" collapsed="false"/>
    <row r="78938" customFormat="false" ht="15" hidden="false" customHeight="false" outlineLevel="0" collapsed="false"/>
    <row r="78939" customFormat="false" ht="15" hidden="false" customHeight="false" outlineLevel="0" collapsed="false"/>
    <row r="78940" customFormat="false" ht="15" hidden="false" customHeight="false" outlineLevel="0" collapsed="false"/>
    <row r="78941" customFormat="false" ht="15" hidden="false" customHeight="false" outlineLevel="0" collapsed="false"/>
    <row r="78942" customFormat="false" ht="15" hidden="false" customHeight="false" outlineLevel="0" collapsed="false"/>
    <row r="78943" customFormat="false" ht="15" hidden="false" customHeight="false" outlineLevel="0" collapsed="false"/>
    <row r="78944" customFormat="false" ht="15" hidden="false" customHeight="false" outlineLevel="0" collapsed="false"/>
    <row r="78945" customFormat="false" ht="15" hidden="false" customHeight="false" outlineLevel="0" collapsed="false"/>
    <row r="78946" customFormat="false" ht="15" hidden="false" customHeight="false" outlineLevel="0" collapsed="false"/>
    <row r="78947" customFormat="false" ht="15" hidden="false" customHeight="false" outlineLevel="0" collapsed="false"/>
    <row r="78948" customFormat="false" ht="15" hidden="false" customHeight="false" outlineLevel="0" collapsed="false"/>
    <row r="78949" customFormat="false" ht="15" hidden="false" customHeight="false" outlineLevel="0" collapsed="false"/>
    <row r="78950" customFormat="false" ht="15" hidden="false" customHeight="false" outlineLevel="0" collapsed="false"/>
    <row r="78951" customFormat="false" ht="15" hidden="false" customHeight="false" outlineLevel="0" collapsed="false"/>
    <row r="78952" customFormat="false" ht="15" hidden="false" customHeight="false" outlineLevel="0" collapsed="false"/>
    <row r="78953" customFormat="false" ht="15" hidden="false" customHeight="false" outlineLevel="0" collapsed="false"/>
    <row r="78954" customFormat="false" ht="15" hidden="false" customHeight="false" outlineLevel="0" collapsed="false"/>
    <row r="78955" customFormat="false" ht="15" hidden="false" customHeight="false" outlineLevel="0" collapsed="false"/>
    <row r="78956" customFormat="false" ht="15" hidden="false" customHeight="false" outlineLevel="0" collapsed="false"/>
    <row r="78957" customFormat="false" ht="15" hidden="false" customHeight="false" outlineLevel="0" collapsed="false"/>
    <row r="78958" customFormat="false" ht="15" hidden="false" customHeight="false" outlineLevel="0" collapsed="false"/>
    <row r="78959" customFormat="false" ht="15" hidden="false" customHeight="false" outlineLevel="0" collapsed="false"/>
    <row r="78960" customFormat="false" ht="15" hidden="false" customHeight="false" outlineLevel="0" collapsed="false"/>
    <row r="78961" customFormat="false" ht="15" hidden="false" customHeight="false" outlineLevel="0" collapsed="false"/>
    <row r="78962" customFormat="false" ht="15" hidden="false" customHeight="false" outlineLevel="0" collapsed="false"/>
    <row r="78963" customFormat="false" ht="15" hidden="false" customHeight="false" outlineLevel="0" collapsed="false"/>
    <row r="78964" customFormat="false" ht="15" hidden="false" customHeight="false" outlineLevel="0" collapsed="false"/>
    <row r="78965" customFormat="false" ht="15" hidden="false" customHeight="false" outlineLevel="0" collapsed="false"/>
    <row r="78966" customFormat="false" ht="15" hidden="false" customHeight="false" outlineLevel="0" collapsed="false"/>
    <row r="78967" customFormat="false" ht="15" hidden="false" customHeight="false" outlineLevel="0" collapsed="false"/>
    <row r="78968" customFormat="false" ht="15" hidden="false" customHeight="false" outlineLevel="0" collapsed="false"/>
    <row r="78969" customFormat="false" ht="15" hidden="false" customHeight="false" outlineLevel="0" collapsed="false"/>
    <row r="78970" customFormat="false" ht="15" hidden="false" customHeight="false" outlineLevel="0" collapsed="false"/>
    <row r="78971" customFormat="false" ht="15" hidden="false" customHeight="false" outlineLevel="0" collapsed="false"/>
    <row r="78972" customFormat="false" ht="15" hidden="false" customHeight="false" outlineLevel="0" collapsed="false"/>
    <row r="78973" customFormat="false" ht="15" hidden="false" customHeight="false" outlineLevel="0" collapsed="false"/>
    <row r="78974" customFormat="false" ht="15" hidden="false" customHeight="false" outlineLevel="0" collapsed="false"/>
    <row r="78975" customFormat="false" ht="15" hidden="false" customHeight="false" outlineLevel="0" collapsed="false"/>
    <row r="78976" customFormat="false" ht="15" hidden="false" customHeight="false" outlineLevel="0" collapsed="false"/>
    <row r="78977" customFormat="false" ht="15" hidden="false" customHeight="false" outlineLevel="0" collapsed="false"/>
    <row r="78978" customFormat="false" ht="15" hidden="false" customHeight="false" outlineLevel="0" collapsed="false"/>
    <row r="78979" customFormat="false" ht="15" hidden="false" customHeight="false" outlineLevel="0" collapsed="false"/>
    <row r="78980" customFormat="false" ht="15" hidden="false" customHeight="false" outlineLevel="0" collapsed="false"/>
    <row r="78981" customFormat="false" ht="15" hidden="false" customHeight="false" outlineLevel="0" collapsed="false"/>
    <row r="78982" customFormat="false" ht="15" hidden="false" customHeight="false" outlineLevel="0" collapsed="false"/>
    <row r="78983" customFormat="false" ht="15" hidden="false" customHeight="false" outlineLevel="0" collapsed="false"/>
    <row r="78984" customFormat="false" ht="15" hidden="false" customHeight="false" outlineLevel="0" collapsed="false"/>
    <row r="78985" customFormat="false" ht="15" hidden="false" customHeight="false" outlineLevel="0" collapsed="false"/>
    <row r="78986" customFormat="false" ht="15" hidden="false" customHeight="false" outlineLevel="0" collapsed="false"/>
    <row r="78987" customFormat="false" ht="15" hidden="false" customHeight="false" outlineLevel="0" collapsed="false"/>
    <row r="78988" customFormat="false" ht="15" hidden="false" customHeight="false" outlineLevel="0" collapsed="false"/>
    <row r="78989" customFormat="false" ht="15" hidden="false" customHeight="false" outlineLevel="0" collapsed="false"/>
    <row r="78990" customFormat="false" ht="15" hidden="false" customHeight="false" outlineLevel="0" collapsed="false"/>
    <row r="78991" customFormat="false" ht="15" hidden="false" customHeight="false" outlineLevel="0" collapsed="false"/>
    <row r="78992" customFormat="false" ht="15" hidden="false" customHeight="false" outlineLevel="0" collapsed="false"/>
    <row r="78993" customFormat="false" ht="15" hidden="false" customHeight="false" outlineLevel="0" collapsed="false"/>
    <row r="78994" customFormat="false" ht="15" hidden="false" customHeight="false" outlineLevel="0" collapsed="false"/>
    <row r="78995" customFormat="false" ht="15" hidden="false" customHeight="false" outlineLevel="0" collapsed="false"/>
    <row r="78996" customFormat="false" ht="15" hidden="false" customHeight="false" outlineLevel="0" collapsed="false"/>
    <row r="78997" customFormat="false" ht="15" hidden="false" customHeight="false" outlineLevel="0" collapsed="false"/>
    <row r="78998" customFormat="false" ht="15" hidden="false" customHeight="false" outlineLevel="0" collapsed="false"/>
    <row r="78999" customFormat="false" ht="15" hidden="false" customHeight="false" outlineLevel="0" collapsed="false"/>
    <row r="79000" customFormat="false" ht="15" hidden="false" customHeight="false" outlineLevel="0" collapsed="false"/>
    <row r="79001" customFormat="false" ht="15" hidden="false" customHeight="false" outlineLevel="0" collapsed="false"/>
    <row r="79002" customFormat="false" ht="15" hidden="false" customHeight="false" outlineLevel="0" collapsed="false"/>
    <row r="79003" customFormat="false" ht="15" hidden="false" customHeight="false" outlineLevel="0" collapsed="false"/>
    <row r="79004" customFormat="false" ht="15" hidden="false" customHeight="false" outlineLevel="0" collapsed="false"/>
    <row r="79005" customFormat="false" ht="15" hidden="false" customHeight="false" outlineLevel="0" collapsed="false"/>
    <row r="79006" customFormat="false" ht="15" hidden="false" customHeight="false" outlineLevel="0" collapsed="false"/>
    <row r="79007" customFormat="false" ht="15" hidden="false" customHeight="false" outlineLevel="0" collapsed="false"/>
    <row r="79008" customFormat="false" ht="15" hidden="false" customHeight="false" outlineLevel="0" collapsed="false"/>
    <row r="79009" customFormat="false" ht="15" hidden="false" customHeight="false" outlineLevel="0" collapsed="false"/>
    <row r="79010" customFormat="false" ht="15" hidden="false" customHeight="false" outlineLevel="0" collapsed="false"/>
    <row r="79011" customFormat="false" ht="15" hidden="false" customHeight="false" outlineLevel="0" collapsed="false"/>
    <row r="79012" customFormat="false" ht="15" hidden="false" customHeight="false" outlineLevel="0" collapsed="false"/>
    <row r="79013" customFormat="false" ht="15" hidden="false" customHeight="false" outlineLevel="0" collapsed="false"/>
    <row r="79014" customFormat="false" ht="15" hidden="false" customHeight="false" outlineLevel="0" collapsed="false"/>
    <row r="79015" customFormat="false" ht="15" hidden="false" customHeight="false" outlineLevel="0" collapsed="false"/>
    <row r="79016" customFormat="false" ht="15" hidden="false" customHeight="false" outlineLevel="0" collapsed="false"/>
    <row r="79017" customFormat="false" ht="15" hidden="false" customHeight="false" outlineLevel="0" collapsed="false"/>
    <row r="79018" customFormat="false" ht="15" hidden="false" customHeight="false" outlineLevel="0" collapsed="false"/>
    <row r="79019" customFormat="false" ht="15" hidden="false" customHeight="false" outlineLevel="0" collapsed="false"/>
    <row r="79020" customFormat="false" ht="15" hidden="false" customHeight="false" outlineLevel="0" collapsed="false"/>
    <row r="79021" customFormat="false" ht="15" hidden="false" customHeight="false" outlineLevel="0" collapsed="false"/>
    <row r="79022" customFormat="false" ht="15" hidden="false" customHeight="false" outlineLevel="0" collapsed="false"/>
    <row r="79023" customFormat="false" ht="15" hidden="false" customHeight="false" outlineLevel="0" collapsed="false"/>
    <row r="79024" customFormat="false" ht="15" hidden="false" customHeight="false" outlineLevel="0" collapsed="false"/>
    <row r="79025" customFormat="false" ht="15" hidden="false" customHeight="false" outlineLevel="0" collapsed="false"/>
    <row r="79026" customFormat="false" ht="15" hidden="false" customHeight="false" outlineLevel="0" collapsed="false"/>
    <row r="79027" customFormat="false" ht="15" hidden="false" customHeight="false" outlineLevel="0" collapsed="false"/>
    <row r="79028" customFormat="false" ht="15" hidden="false" customHeight="false" outlineLevel="0" collapsed="false"/>
    <row r="79029" customFormat="false" ht="15" hidden="false" customHeight="false" outlineLevel="0" collapsed="false"/>
    <row r="79030" customFormat="false" ht="15" hidden="false" customHeight="false" outlineLevel="0" collapsed="false"/>
    <row r="79031" customFormat="false" ht="15" hidden="false" customHeight="false" outlineLevel="0" collapsed="false"/>
    <row r="79032" customFormat="false" ht="15" hidden="false" customHeight="false" outlineLevel="0" collapsed="false"/>
    <row r="79033" customFormat="false" ht="15" hidden="false" customHeight="false" outlineLevel="0" collapsed="false"/>
    <row r="79034" customFormat="false" ht="15" hidden="false" customHeight="false" outlineLevel="0" collapsed="false"/>
    <row r="79035" customFormat="false" ht="15" hidden="false" customHeight="false" outlineLevel="0" collapsed="false"/>
    <row r="79036" customFormat="false" ht="15" hidden="false" customHeight="false" outlineLevel="0" collapsed="false"/>
    <row r="79037" customFormat="false" ht="15" hidden="false" customHeight="false" outlineLevel="0" collapsed="false"/>
    <row r="79038" customFormat="false" ht="15" hidden="false" customHeight="false" outlineLevel="0" collapsed="false"/>
    <row r="79039" customFormat="false" ht="15" hidden="false" customHeight="false" outlineLevel="0" collapsed="false"/>
    <row r="79040" customFormat="false" ht="15" hidden="false" customHeight="false" outlineLevel="0" collapsed="false"/>
    <row r="79041" customFormat="false" ht="15" hidden="false" customHeight="false" outlineLevel="0" collapsed="false"/>
    <row r="79042" customFormat="false" ht="15" hidden="false" customHeight="false" outlineLevel="0" collapsed="false"/>
    <row r="79043" customFormat="false" ht="15" hidden="false" customHeight="false" outlineLevel="0" collapsed="false"/>
    <row r="79044" customFormat="false" ht="15" hidden="false" customHeight="false" outlineLevel="0" collapsed="false"/>
    <row r="79045" customFormat="false" ht="15" hidden="false" customHeight="false" outlineLevel="0" collapsed="false"/>
    <row r="79046" customFormat="false" ht="15" hidden="false" customHeight="false" outlineLevel="0" collapsed="false"/>
    <row r="79047" customFormat="false" ht="15" hidden="false" customHeight="false" outlineLevel="0" collapsed="false"/>
    <row r="79048" customFormat="false" ht="15" hidden="false" customHeight="false" outlineLevel="0" collapsed="false"/>
    <row r="79049" customFormat="false" ht="15" hidden="false" customHeight="false" outlineLevel="0" collapsed="false"/>
    <row r="79050" customFormat="false" ht="15" hidden="false" customHeight="false" outlineLevel="0" collapsed="false"/>
    <row r="79051" customFormat="false" ht="15" hidden="false" customHeight="false" outlineLevel="0" collapsed="false"/>
    <row r="79052" customFormat="false" ht="15" hidden="false" customHeight="false" outlineLevel="0" collapsed="false"/>
    <row r="79053" customFormat="false" ht="15" hidden="false" customHeight="false" outlineLevel="0" collapsed="false"/>
    <row r="79054" customFormat="false" ht="15" hidden="false" customHeight="false" outlineLevel="0" collapsed="false"/>
    <row r="79055" customFormat="false" ht="15" hidden="false" customHeight="false" outlineLevel="0" collapsed="false"/>
    <row r="79056" customFormat="false" ht="15" hidden="false" customHeight="false" outlineLevel="0" collapsed="false"/>
    <row r="79057" customFormat="false" ht="15" hidden="false" customHeight="false" outlineLevel="0" collapsed="false"/>
    <row r="79058" customFormat="false" ht="15" hidden="false" customHeight="false" outlineLevel="0" collapsed="false"/>
    <row r="79059" customFormat="false" ht="15" hidden="false" customHeight="false" outlineLevel="0" collapsed="false"/>
    <row r="79060" customFormat="false" ht="15" hidden="false" customHeight="false" outlineLevel="0" collapsed="false"/>
    <row r="79061" customFormat="false" ht="15" hidden="false" customHeight="false" outlineLevel="0" collapsed="false"/>
    <row r="79062" customFormat="false" ht="15" hidden="false" customHeight="false" outlineLevel="0" collapsed="false"/>
    <row r="79063" customFormat="false" ht="15" hidden="false" customHeight="false" outlineLevel="0" collapsed="false"/>
    <row r="79064" customFormat="false" ht="15" hidden="false" customHeight="false" outlineLevel="0" collapsed="false"/>
    <row r="79065" customFormat="false" ht="15" hidden="false" customHeight="false" outlineLevel="0" collapsed="false"/>
    <row r="79066" customFormat="false" ht="15" hidden="false" customHeight="false" outlineLevel="0" collapsed="false"/>
    <row r="79067" customFormat="false" ht="15" hidden="false" customHeight="false" outlineLevel="0" collapsed="false"/>
    <row r="79068" customFormat="false" ht="15" hidden="false" customHeight="false" outlineLevel="0" collapsed="false"/>
    <row r="79069" customFormat="false" ht="15" hidden="false" customHeight="false" outlineLevel="0" collapsed="false"/>
    <row r="79070" customFormat="false" ht="15" hidden="false" customHeight="false" outlineLevel="0" collapsed="false"/>
    <row r="79071" customFormat="false" ht="15" hidden="false" customHeight="false" outlineLevel="0" collapsed="false"/>
    <row r="79072" customFormat="false" ht="15" hidden="false" customHeight="false" outlineLevel="0" collapsed="false"/>
    <row r="79073" customFormat="false" ht="15" hidden="false" customHeight="false" outlineLevel="0" collapsed="false"/>
    <row r="79074" customFormat="false" ht="15" hidden="false" customHeight="false" outlineLevel="0" collapsed="false"/>
    <row r="79075" customFormat="false" ht="15" hidden="false" customHeight="false" outlineLevel="0" collapsed="false"/>
    <row r="79076" customFormat="false" ht="15" hidden="false" customHeight="false" outlineLevel="0" collapsed="false"/>
    <row r="79077" customFormat="false" ht="15" hidden="false" customHeight="false" outlineLevel="0" collapsed="false"/>
    <row r="79078" customFormat="false" ht="15" hidden="false" customHeight="false" outlineLevel="0" collapsed="false"/>
    <row r="79079" customFormat="false" ht="15" hidden="false" customHeight="false" outlineLevel="0" collapsed="false"/>
    <row r="79080" customFormat="false" ht="15" hidden="false" customHeight="false" outlineLevel="0" collapsed="false"/>
    <row r="79081" customFormat="false" ht="15" hidden="false" customHeight="false" outlineLevel="0" collapsed="false"/>
    <row r="79082" customFormat="false" ht="15" hidden="false" customHeight="false" outlineLevel="0" collapsed="false"/>
    <row r="79083" customFormat="false" ht="15" hidden="false" customHeight="false" outlineLevel="0" collapsed="false"/>
    <row r="79084" customFormat="false" ht="15" hidden="false" customHeight="false" outlineLevel="0" collapsed="false"/>
    <row r="79085" customFormat="false" ht="15" hidden="false" customHeight="false" outlineLevel="0" collapsed="false"/>
    <row r="79086" customFormat="false" ht="15" hidden="false" customHeight="false" outlineLevel="0" collapsed="false"/>
    <row r="79087" customFormat="false" ht="15" hidden="false" customHeight="false" outlineLevel="0" collapsed="false"/>
    <row r="79088" customFormat="false" ht="15" hidden="false" customHeight="false" outlineLevel="0" collapsed="false"/>
    <row r="79089" customFormat="false" ht="15" hidden="false" customHeight="false" outlineLevel="0" collapsed="false"/>
    <row r="79090" customFormat="false" ht="15" hidden="false" customHeight="false" outlineLevel="0" collapsed="false"/>
    <row r="79091" customFormat="false" ht="15" hidden="false" customHeight="false" outlineLevel="0" collapsed="false"/>
    <row r="79092" customFormat="false" ht="15" hidden="false" customHeight="false" outlineLevel="0" collapsed="false"/>
    <row r="79093" customFormat="false" ht="15" hidden="false" customHeight="false" outlineLevel="0" collapsed="false"/>
    <row r="79094" customFormat="false" ht="15" hidden="false" customHeight="false" outlineLevel="0" collapsed="false"/>
    <row r="79095" customFormat="false" ht="15" hidden="false" customHeight="false" outlineLevel="0" collapsed="false"/>
    <row r="79096" customFormat="false" ht="15" hidden="false" customHeight="false" outlineLevel="0" collapsed="false"/>
    <row r="79097" customFormat="false" ht="15" hidden="false" customHeight="false" outlineLevel="0" collapsed="false"/>
    <row r="79098" customFormat="false" ht="15" hidden="false" customHeight="false" outlineLevel="0" collapsed="false"/>
    <row r="79099" customFormat="false" ht="15" hidden="false" customHeight="false" outlineLevel="0" collapsed="false"/>
    <row r="79100" customFormat="false" ht="15" hidden="false" customHeight="false" outlineLevel="0" collapsed="false"/>
    <row r="79101" customFormat="false" ht="15" hidden="false" customHeight="false" outlineLevel="0" collapsed="false"/>
    <row r="79102" customFormat="false" ht="15" hidden="false" customHeight="false" outlineLevel="0" collapsed="false"/>
    <row r="79103" customFormat="false" ht="15" hidden="false" customHeight="false" outlineLevel="0" collapsed="false"/>
    <row r="79104" customFormat="false" ht="15" hidden="false" customHeight="false" outlineLevel="0" collapsed="false"/>
    <row r="79105" customFormat="false" ht="15" hidden="false" customHeight="false" outlineLevel="0" collapsed="false"/>
    <row r="79106" customFormat="false" ht="15" hidden="false" customHeight="false" outlineLevel="0" collapsed="false"/>
    <row r="79107" customFormat="false" ht="15" hidden="false" customHeight="false" outlineLevel="0" collapsed="false"/>
    <row r="79108" customFormat="false" ht="15" hidden="false" customHeight="false" outlineLevel="0" collapsed="false"/>
    <row r="79109" customFormat="false" ht="15" hidden="false" customHeight="false" outlineLevel="0" collapsed="false"/>
    <row r="79110" customFormat="false" ht="15" hidden="false" customHeight="false" outlineLevel="0" collapsed="false"/>
    <row r="79111" customFormat="false" ht="15" hidden="false" customHeight="false" outlineLevel="0" collapsed="false"/>
    <row r="79112" customFormat="false" ht="15" hidden="false" customHeight="false" outlineLevel="0" collapsed="false"/>
    <row r="79113" customFormat="false" ht="15" hidden="false" customHeight="false" outlineLevel="0" collapsed="false"/>
    <row r="79114" customFormat="false" ht="15" hidden="false" customHeight="false" outlineLevel="0" collapsed="false"/>
    <row r="79115" customFormat="false" ht="15" hidden="false" customHeight="false" outlineLevel="0" collapsed="false"/>
    <row r="79116" customFormat="false" ht="15" hidden="false" customHeight="false" outlineLevel="0" collapsed="false"/>
    <row r="79117" customFormat="false" ht="15" hidden="false" customHeight="false" outlineLevel="0" collapsed="false"/>
    <row r="79118" customFormat="false" ht="15" hidden="false" customHeight="false" outlineLevel="0" collapsed="false"/>
    <row r="79119" customFormat="false" ht="15" hidden="false" customHeight="false" outlineLevel="0" collapsed="false"/>
    <row r="79120" customFormat="false" ht="15" hidden="false" customHeight="false" outlineLevel="0" collapsed="false"/>
    <row r="79121" customFormat="false" ht="15" hidden="false" customHeight="false" outlineLevel="0" collapsed="false"/>
    <row r="79122" customFormat="false" ht="15" hidden="false" customHeight="false" outlineLevel="0" collapsed="false"/>
    <row r="79123" customFormat="false" ht="15" hidden="false" customHeight="false" outlineLevel="0" collapsed="false"/>
    <row r="79124" customFormat="false" ht="15" hidden="false" customHeight="false" outlineLevel="0" collapsed="false"/>
    <row r="79125" customFormat="false" ht="15" hidden="false" customHeight="false" outlineLevel="0" collapsed="false"/>
    <row r="79126" customFormat="false" ht="15" hidden="false" customHeight="false" outlineLevel="0" collapsed="false"/>
    <row r="79127" customFormat="false" ht="15" hidden="false" customHeight="false" outlineLevel="0" collapsed="false"/>
    <row r="79128" customFormat="false" ht="15" hidden="false" customHeight="false" outlineLevel="0" collapsed="false"/>
    <row r="79129" customFormat="false" ht="15" hidden="false" customHeight="false" outlineLevel="0" collapsed="false"/>
    <row r="79130" customFormat="false" ht="15" hidden="false" customHeight="false" outlineLevel="0" collapsed="false"/>
    <row r="79131" customFormat="false" ht="15" hidden="false" customHeight="false" outlineLevel="0" collapsed="false"/>
    <row r="79132" customFormat="false" ht="15" hidden="false" customHeight="false" outlineLevel="0" collapsed="false"/>
    <row r="79133" customFormat="false" ht="15" hidden="false" customHeight="false" outlineLevel="0" collapsed="false"/>
    <row r="79134" customFormat="false" ht="15" hidden="false" customHeight="false" outlineLevel="0" collapsed="false"/>
    <row r="79135" customFormat="false" ht="15" hidden="false" customHeight="false" outlineLevel="0" collapsed="false"/>
    <row r="79136" customFormat="false" ht="15" hidden="false" customHeight="false" outlineLevel="0" collapsed="false"/>
    <row r="79137" customFormat="false" ht="15" hidden="false" customHeight="false" outlineLevel="0" collapsed="false"/>
    <row r="79138" customFormat="false" ht="15" hidden="false" customHeight="false" outlineLevel="0" collapsed="false"/>
    <row r="79139" customFormat="false" ht="15" hidden="false" customHeight="false" outlineLevel="0" collapsed="false"/>
    <row r="79140" customFormat="false" ht="15" hidden="false" customHeight="false" outlineLevel="0" collapsed="false"/>
    <row r="79141" customFormat="false" ht="15" hidden="false" customHeight="false" outlineLevel="0" collapsed="false"/>
    <row r="79142" customFormat="false" ht="15" hidden="false" customHeight="false" outlineLevel="0" collapsed="false"/>
    <row r="79143" customFormat="false" ht="15" hidden="false" customHeight="false" outlineLevel="0" collapsed="false"/>
    <row r="79144" customFormat="false" ht="15" hidden="false" customHeight="false" outlineLevel="0" collapsed="false"/>
    <row r="79145" customFormat="false" ht="15" hidden="false" customHeight="false" outlineLevel="0" collapsed="false"/>
    <row r="79146" customFormat="false" ht="15" hidden="false" customHeight="false" outlineLevel="0" collapsed="false"/>
    <row r="79147" customFormat="false" ht="15" hidden="false" customHeight="false" outlineLevel="0" collapsed="false"/>
    <row r="79148" customFormat="false" ht="15" hidden="false" customHeight="false" outlineLevel="0" collapsed="false"/>
    <row r="79149" customFormat="false" ht="15" hidden="false" customHeight="false" outlineLevel="0" collapsed="false"/>
    <row r="79150" customFormat="false" ht="15" hidden="false" customHeight="false" outlineLevel="0" collapsed="false"/>
    <row r="79151" customFormat="false" ht="15" hidden="false" customHeight="false" outlineLevel="0" collapsed="false"/>
    <row r="79152" customFormat="false" ht="15" hidden="false" customHeight="false" outlineLevel="0" collapsed="false"/>
    <row r="79153" customFormat="false" ht="15" hidden="false" customHeight="false" outlineLevel="0" collapsed="false"/>
    <row r="79154" customFormat="false" ht="15" hidden="false" customHeight="false" outlineLevel="0" collapsed="false"/>
    <row r="79155" customFormat="false" ht="15" hidden="false" customHeight="false" outlineLevel="0" collapsed="false"/>
    <row r="79156" customFormat="false" ht="15" hidden="false" customHeight="false" outlineLevel="0" collapsed="false"/>
    <row r="79157" customFormat="false" ht="15" hidden="false" customHeight="false" outlineLevel="0" collapsed="false"/>
    <row r="79158" customFormat="false" ht="15" hidden="false" customHeight="false" outlineLevel="0" collapsed="false"/>
    <row r="79159" customFormat="false" ht="15" hidden="false" customHeight="false" outlineLevel="0" collapsed="false"/>
    <row r="79160" customFormat="false" ht="15" hidden="false" customHeight="false" outlineLevel="0" collapsed="false"/>
    <row r="79161" customFormat="false" ht="15" hidden="false" customHeight="false" outlineLevel="0" collapsed="false"/>
    <row r="79162" customFormat="false" ht="15" hidden="false" customHeight="false" outlineLevel="0" collapsed="false"/>
    <row r="79163" customFormat="false" ht="15" hidden="false" customHeight="false" outlineLevel="0" collapsed="false"/>
    <row r="79164" customFormat="false" ht="15" hidden="false" customHeight="false" outlineLevel="0" collapsed="false"/>
    <row r="79165" customFormat="false" ht="15" hidden="false" customHeight="false" outlineLevel="0" collapsed="false"/>
    <row r="79166" customFormat="false" ht="15" hidden="false" customHeight="false" outlineLevel="0" collapsed="false"/>
    <row r="79167" customFormat="false" ht="15" hidden="false" customHeight="false" outlineLevel="0" collapsed="false"/>
    <row r="79168" customFormat="false" ht="15" hidden="false" customHeight="false" outlineLevel="0" collapsed="false"/>
    <row r="79169" customFormat="false" ht="15" hidden="false" customHeight="false" outlineLevel="0" collapsed="false"/>
    <row r="79170" customFormat="false" ht="15" hidden="false" customHeight="false" outlineLevel="0" collapsed="false"/>
    <row r="79171" customFormat="false" ht="15" hidden="false" customHeight="false" outlineLevel="0" collapsed="false"/>
    <row r="79172" customFormat="false" ht="15" hidden="false" customHeight="false" outlineLevel="0" collapsed="false"/>
    <row r="79173" customFormat="false" ht="15" hidden="false" customHeight="false" outlineLevel="0" collapsed="false"/>
    <row r="79174" customFormat="false" ht="15" hidden="false" customHeight="false" outlineLevel="0" collapsed="false"/>
    <row r="79175" customFormat="false" ht="15" hidden="false" customHeight="false" outlineLevel="0" collapsed="false"/>
    <row r="79176" customFormat="false" ht="15" hidden="false" customHeight="false" outlineLevel="0" collapsed="false"/>
    <row r="79177" customFormat="false" ht="15" hidden="false" customHeight="false" outlineLevel="0" collapsed="false"/>
    <row r="79178" customFormat="false" ht="15" hidden="false" customHeight="false" outlineLevel="0" collapsed="false"/>
    <row r="79179" customFormat="false" ht="15" hidden="false" customHeight="false" outlineLevel="0" collapsed="false"/>
    <row r="79180" customFormat="false" ht="15" hidden="false" customHeight="false" outlineLevel="0" collapsed="false"/>
    <row r="79181" customFormat="false" ht="15" hidden="false" customHeight="false" outlineLevel="0" collapsed="false"/>
    <row r="79182" customFormat="false" ht="15" hidden="false" customHeight="false" outlineLevel="0" collapsed="false"/>
    <row r="79183" customFormat="false" ht="15" hidden="false" customHeight="false" outlineLevel="0" collapsed="false"/>
    <row r="79184" customFormat="false" ht="15" hidden="false" customHeight="false" outlineLevel="0" collapsed="false"/>
    <row r="79185" customFormat="false" ht="15" hidden="false" customHeight="false" outlineLevel="0" collapsed="false"/>
    <row r="79186" customFormat="false" ht="15" hidden="false" customHeight="false" outlineLevel="0" collapsed="false"/>
    <row r="79187" customFormat="false" ht="15" hidden="false" customHeight="false" outlineLevel="0" collapsed="false"/>
    <row r="79188" customFormat="false" ht="15" hidden="false" customHeight="false" outlineLevel="0" collapsed="false"/>
    <row r="79189" customFormat="false" ht="15" hidden="false" customHeight="false" outlineLevel="0" collapsed="false"/>
    <row r="79190" customFormat="false" ht="15" hidden="false" customHeight="false" outlineLevel="0" collapsed="false"/>
    <row r="79191" customFormat="false" ht="15" hidden="false" customHeight="false" outlineLevel="0" collapsed="false"/>
    <row r="79192" customFormat="false" ht="15" hidden="false" customHeight="false" outlineLevel="0" collapsed="false"/>
    <row r="79193" customFormat="false" ht="15" hidden="false" customHeight="false" outlineLevel="0" collapsed="false"/>
    <row r="79194" customFormat="false" ht="15" hidden="false" customHeight="false" outlineLevel="0" collapsed="false"/>
    <row r="79195" customFormat="false" ht="15" hidden="false" customHeight="false" outlineLevel="0" collapsed="false"/>
    <row r="79196" customFormat="false" ht="15" hidden="false" customHeight="false" outlineLevel="0" collapsed="false"/>
    <row r="79197" customFormat="false" ht="15" hidden="false" customHeight="false" outlineLevel="0" collapsed="false"/>
    <row r="79198" customFormat="false" ht="15" hidden="false" customHeight="false" outlineLevel="0" collapsed="false"/>
    <row r="79199" customFormat="false" ht="15" hidden="false" customHeight="false" outlineLevel="0" collapsed="false"/>
    <row r="79200" customFormat="false" ht="15" hidden="false" customHeight="false" outlineLevel="0" collapsed="false"/>
    <row r="79201" customFormat="false" ht="15" hidden="false" customHeight="false" outlineLevel="0" collapsed="false"/>
    <row r="79202" customFormat="false" ht="15" hidden="false" customHeight="false" outlineLevel="0" collapsed="false"/>
    <row r="79203" customFormat="false" ht="15" hidden="false" customHeight="false" outlineLevel="0" collapsed="false"/>
    <row r="79204" customFormat="false" ht="15" hidden="false" customHeight="false" outlineLevel="0" collapsed="false"/>
    <row r="79205" customFormat="false" ht="15" hidden="false" customHeight="false" outlineLevel="0" collapsed="false"/>
    <row r="79206" customFormat="false" ht="15" hidden="false" customHeight="false" outlineLevel="0" collapsed="false"/>
    <row r="79207" customFormat="false" ht="15" hidden="false" customHeight="false" outlineLevel="0" collapsed="false"/>
    <row r="79208" customFormat="false" ht="15" hidden="false" customHeight="false" outlineLevel="0" collapsed="false"/>
    <row r="79209" customFormat="false" ht="15" hidden="false" customHeight="false" outlineLevel="0" collapsed="false"/>
    <row r="79210" customFormat="false" ht="15" hidden="false" customHeight="false" outlineLevel="0" collapsed="false"/>
    <row r="79211" customFormat="false" ht="15" hidden="false" customHeight="false" outlineLevel="0" collapsed="false"/>
    <row r="79212" customFormat="false" ht="15" hidden="false" customHeight="false" outlineLevel="0" collapsed="false"/>
    <row r="79213" customFormat="false" ht="15" hidden="false" customHeight="false" outlineLevel="0" collapsed="false"/>
    <row r="79214" customFormat="false" ht="15" hidden="false" customHeight="false" outlineLevel="0" collapsed="false"/>
    <row r="79215" customFormat="false" ht="15" hidden="false" customHeight="false" outlineLevel="0" collapsed="false"/>
    <row r="79216" customFormat="false" ht="15" hidden="false" customHeight="false" outlineLevel="0" collapsed="false"/>
    <row r="79217" customFormat="false" ht="15" hidden="false" customHeight="false" outlineLevel="0" collapsed="false"/>
    <row r="79218" customFormat="false" ht="15" hidden="false" customHeight="false" outlineLevel="0" collapsed="false"/>
    <row r="79219" customFormat="false" ht="15" hidden="false" customHeight="false" outlineLevel="0" collapsed="false"/>
    <row r="79220" customFormat="false" ht="15" hidden="false" customHeight="false" outlineLevel="0" collapsed="false"/>
    <row r="79221" customFormat="false" ht="15" hidden="false" customHeight="false" outlineLevel="0" collapsed="false"/>
    <row r="79222" customFormat="false" ht="15" hidden="false" customHeight="false" outlineLevel="0" collapsed="false"/>
    <row r="79223" customFormat="false" ht="15" hidden="false" customHeight="false" outlineLevel="0" collapsed="false"/>
    <row r="79224" customFormat="false" ht="15" hidden="false" customHeight="false" outlineLevel="0" collapsed="false"/>
    <row r="79225" customFormat="false" ht="15" hidden="false" customHeight="false" outlineLevel="0" collapsed="false"/>
    <row r="79226" customFormat="false" ht="15" hidden="false" customHeight="false" outlineLevel="0" collapsed="false"/>
    <row r="79227" customFormat="false" ht="15" hidden="false" customHeight="false" outlineLevel="0" collapsed="false"/>
    <row r="79228" customFormat="false" ht="15" hidden="false" customHeight="false" outlineLevel="0" collapsed="false"/>
    <row r="79229" customFormat="false" ht="15" hidden="false" customHeight="false" outlineLevel="0" collapsed="false"/>
    <row r="79230" customFormat="false" ht="15" hidden="false" customHeight="false" outlineLevel="0" collapsed="false"/>
    <row r="79231" customFormat="false" ht="15" hidden="false" customHeight="false" outlineLevel="0" collapsed="false"/>
    <row r="79232" customFormat="false" ht="15" hidden="false" customHeight="false" outlineLevel="0" collapsed="false"/>
    <row r="79233" customFormat="false" ht="15" hidden="false" customHeight="false" outlineLevel="0" collapsed="false"/>
    <row r="79234" customFormat="false" ht="15" hidden="false" customHeight="false" outlineLevel="0" collapsed="false"/>
    <row r="79235" customFormat="false" ht="15" hidden="false" customHeight="false" outlineLevel="0" collapsed="false"/>
    <row r="79236" customFormat="false" ht="15" hidden="false" customHeight="false" outlineLevel="0" collapsed="false"/>
    <row r="79237" customFormat="false" ht="15" hidden="false" customHeight="false" outlineLevel="0" collapsed="false"/>
    <row r="79238" customFormat="false" ht="15" hidden="false" customHeight="false" outlineLevel="0" collapsed="false"/>
    <row r="79239" customFormat="false" ht="15" hidden="false" customHeight="false" outlineLevel="0" collapsed="false"/>
    <row r="79240" customFormat="false" ht="15" hidden="false" customHeight="false" outlineLevel="0" collapsed="false"/>
    <row r="79241" customFormat="false" ht="15" hidden="false" customHeight="false" outlineLevel="0" collapsed="false"/>
    <row r="79242" customFormat="false" ht="15" hidden="false" customHeight="false" outlineLevel="0" collapsed="false"/>
    <row r="79243" customFormat="false" ht="15" hidden="false" customHeight="false" outlineLevel="0" collapsed="false"/>
    <row r="79244" customFormat="false" ht="15" hidden="false" customHeight="false" outlineLevel="0" collapsed="false"/>
    <row r="79245" customFormat="false" ht="15" hidden="false" customHeight="false" outlineLevel="0" collapsed="false"/>
    <row r="79246" customFormat="false" ht="15" hidden="false" customHeight="false" outlineLevel="0" collapsed="false"/>
    <row r="79247" customFormat="false" ht="15" hidden="false" customHeight="false" outlineLevel="0" collapsed="false"/>
    <row r="79248" customFormat="false" ht="15" hidden="false" customHeight="false" outlineLevel="0" collapsed="false"/>
    <row r="79249" customFormat="false" ht="15" hidden="false" customHeight="false" outlineLevel="0" collapsed="false"/>
    <row r="79250" customFormat="false" ht="15" hidden="false" customHeight="false" outlineLevel="0" collapsed="false"/>
    <row r="79251" customFormat="false" ht="15" hidden="false" customHeight="false" outlineLevel="0" collapsed="false"/>
    <row r="79252" customFormat="false" ht="15" hidden="false" customHeight="false" outlineLevel="0" collapsed="false"/>
    <row r="79253" customFormat="false" ht="15" hidden="false" customHeight="false" outlineLevel="0" collapsed="false"/>
    <row r="79254" customFormat="false" ht="15" hidden="false" customHeight="false" outlineLevel="0" collapsed="false"/>
    <row r="79255" customFormat="false" ht="15" hidden="false" customHeight="false" outlineLevel="0" collapsed="false"/>
    <row r="79256" customFormat="false" ht="15" hidden="false" customHeight="false" outlineLevel="0" collapsed="false"/>
    <row r="79257" customFormat="false" ht="15" hidden="false" customHeight="false" outlineLevel="0" collapsed="false"/>
    <row r="79258" customFormat="false" ht="15" hidden="false" customHeight="false" outlineLevel="0" collapsed="false"/>
    <row r="79259" customFormat="false" ht="15" hidden="false" customHeight="false" outlineLevel="0" collapsed="false"/>
    <row r="79260" customFormat="false" ht="15" hidden="false" customHeight="false" outlineLevel="0" collapsed="false"/>
    <row r="79261" customFormat="false" ht="15" hidden="false" customHeight="false" outlineLevel="0" collapsed="false"/>
    <row r="79262" customFormat="false" ht="15" hidden="false" customHeight="false" outlineLevel="0" collapsed="false"/>
    <row r="79263" customFormat="false" ht="15" hidden="false" customHeight="false" outlineLevel="0" collapsed="false"/>
    <row r="79264" customFormat="false" ht="15" hidden="false" customHeight="false" outlineLevel="0" collapsed="false"/>
    <row r="79265" customFormat="false" ht="15" hidden="false" customHeight="false" outlineLevel="0" collapsed="false"/>
    <row r="79266" customFormat="false" ht="15" hidden="false" customHeight="false" outlineLevel="0" collapsed="false"/>
    <row r="79267" customFormat="false" ht="15" hidden="false" customHeight="false" outlineLevel="0" collapsed="false"/>
    <row r="79268" customFormat="false" ht="15" hidden="false" customHeight="false" outlineLevel="0" collapsed="false"/>
    <row r="79269" customFormat="false" ht="15" hidden="false" customHeight="false" outlineLevel="0" collapsed="false"/>
    <row r="79270" customFormat="false" ht="15" hidden="false" customHeight="false" outlineLevel="0" collapsed="false"/>
    <row r="79271" customFormat="false" ht="15" hidden="false" customHeight="false" outlineLevel="0" collapsed="false"/>
    <row r="79272" customFormat="false" ht="15" hidden="false" customHeight="false" outlineLevel="0" collapsed="false"/>
    <row r="79273" customFormat="false" ht="15" hidden="false" customHeight="false" outlineLevel="0" collapsed="false"/>
    <row r="79274" customFormat="false" ht="15" hidden="false" customHeight="false" outlineLevel="0" collapsed="false"/>
    <row r="79275" customFormat="false" ht="15" hidden="false" customHeight="false" outlineLevel="0" collapsed="false"/>
    <row r="79276" customFormat="false" ht="15" hidden="false" customHeight="false" outlineLevel="0" collapsed="false"/>
    <row r="79277" customFormat="false" ht="15" hidden="false" customHeight="false" outlineLevel="0" collapsed="false"/>
    <row r="79278" customFormat="false" ht="15" hidden="false" customHeight="false" outlineLevel="0" collapsed="false"/>
    <row r="79279" customFormat="false" ht="15" hidden="false" customHeight="false" outlineLevel="0" collapsed="false"/>
    <row r="79280" customFormat="false" ht="15" hidden="false" customHeight="false" outlineLevel="0" collapsed="false"/>
    <row r="79281" customFormat="false" ht="15" hidden="false" customHeight="false" outlineLevel="0" collapsed="false"/>
    <row r="79282" customFormat="false" ht="15" hidden="false" customHeight="false" outlineLevel="0" collapsed="false"/>
    <row r="79283" customFormat="false" ht="15" hidden="false" customHeight="false" outlineLevel="0" collapsed="false"/>
    <row r="79284" customFormat="false" ht="15" hidden="false" customHeight="false" outlineLevel="0" collapsed="false"/>
    <row r="79285" customFormat="false" ht="15" hidden="false" customHeight="false" outlineLevel="0" collapsed="false"/>
    <row r="79286" customFormat="false" ht="15" hidden="false" customHeight="false" outlineLevel="0" collapsed="false"/>
    <row r="79287" customFormat="false" ht="15" hidden="false" customHeight="false" outlineLevel="0" collapsed="false"/>
    <row r="79288" customFormat="false" ht="15" hidden="false" customHeight="false" outlineLevel="0" collapsed="false"/>
    <row r="79289" customFormat="false" ht="15" hidden="false" customHeight="false" outlineLevel="0" collapsed="false"/>
    <row r="79290" customFormat="false" ht="15" hidden="false" customHeight="false" outlineLevel="0" collapsed="false"/>
    <row r="79291" customFormat="false" ht="15" hidden="false" customHeight="false" outlineLevel="0" collapsed="false"/>
    <row r="79292" customFormat="false" ht="15" hidden="false" customHeight="false" outlineLevel="0" collapsed="false"/>
    <row r="79293" customFormat="false" ht="15" hidden="false" customHeight="false" outlineLevel="0" collapsed="false"/>
    <row r="79294" customFormat="false" ht="15" hidden="false" customHeight="false" outlineLevel="0" collapsed="false"/>
    <row r="79295" customFormat="false" ht="15" hidden="false" customHeight="false" outlineLevel="0" collapsed="false"/>
    <row r="79296" customFormat="false" ht="15" hidden="false" customHeight="false" outlineLevel="0" collapsed="false"/>
    <row r="79297" customFormat="false" ht="15" hidden="false" customHeight="false" outlineLevel="0" collapsed="false"/>
    <row r="79298" customFormat="false" ht="15" hidden="false" customHeight="false" outlineLevel="0" collapsed="false"/>
    <row r="79299" customFormat="false" ht="15" hidden="false" customHeight="false" outlineLevel="0" collapsed="false"/>
    <row r="79300" customFormat="false" ht="15" hidden="false" customHeight="false" outlineLevel="0" collapsed="false"/>
    <row r="79301" customFormat="false" ht="15" hidden="false" customHeight="false" outlineLevel="0" collapsed="false"/>
    <row r="79302" customFormat="false" ht="15" hidden="false" customHeight="false" outlineLevel="0" collapsed="false"/>
    <row r="79303" customFormat="false" ht="15" hidden="false" customHeight="false" outlineLevel="0" collapsed="false"/>
    <row r="79304" customFormat="false" ht="15" hidden="false" customHeight="false" outlineLevel="0" collapsed="false"/>
    <row r="79305" customFormat="false" ht="15" hidden="false" customHeight="false" outlineLevel="0" collapsed="false"/>
    <row r="79306" customFormat="false" ht="15" hidden="false" customHeight="false" outlineLevel="0" collapsed="false"/>
    <row r="79307" customFormat="false" ht="15" hidden="false" customHeight="false" outlineLevel="0" collapsed="false"/>
    <row r="79308" customFormat="false" ht="15" hidden="false" customHeight="false" outlineLevel="0" collapsed="false"/>
    <row r="79309" customFormat="false" ht="15" hidden="false" customHeight="false" outlineLevel="0" collapsed="false"/>
    <row r="79310" customFormat="false" ht="15" hidden="false" customHeight="false" outlineLevel="0" collapsed="false"/>
    <row r="79311" customFormat="false" ht="15" hidden="false" customHeight="false" outlineLevel="0" collapsed="false"/>
    <row r="79312" customFormat="false" ht="15" hidden="false" customHeight="false" outlineLevel="0" collapsed="false"/>
    <row r="79313" customFormat="false" ht="15" hidden="false" customHeight="false" outlineLevel="0" collapsed="false"/>
    <row r="79314" customFormat="false" ht="15" hidden="false" customHeight="false" outlineLevel="0" collapsed="false"/>
    <row r="79315" customFormat="false" ht="15" hidden="false" customHeight="false" outlineLevel="0" collapsed="false"/>
    <row r="79316" customFormat="false" ht="15" hidden="false" customHeight="false" outlineLevel="0" collapsed="false"/>
    <row r="79317" customFormat="false" ht="15" hidden="false" customHeight="false" outlineLevel="0" collapsed="false"/>
    <row r="79318" customFormat="false" ht="15" hidden="false" customHeight="false" outlineLevel="0" collapsed="false"/>
    <row r="79319" customFormat="false" ht="15" hidden="false" customHeight="false" outlineLevel="0" collapsed="false"/>
    <row r="79320" customFormat="false" ht="15" hidden="false" customHeight="false" outlineLevel="0" collapsed="false"/>
    <row r="79321" customFormat="false" ht="15" hidden="false" customHeight="false" outlineLevel="0" collapsed="false"/>
    <row r="79322" customFormat="false" ht="15" hidden="false" customHeight="false" outlineLevel="0" collapsed="false"/>
    <row r="79323" customFormat="false" ht="15" hidden="false" customHeight="false" outlineLevel="0" collapsed="false"/>
    <row r="79324" customFormat="false" ht="15" hidden="false" customHeight="false" outlineLevel="0" collapsed="false"/>
    <row r="79325" customFormat="false" ht="15" hidden="false" customHeight="false" outlineLevel="0" collapsed="false"/>
    <row r="79326" customFormat="false" ht="15" hidden="false" customHeight="false" outlineLevel="0" collapsed="false"/>
    <row r="79327" customFormat="false" ht="15" hidden="false" customHeight="false" outlineLevel="0" collapsed="false"/>
    <row r="79328" customFormat="false" ht="15" hidden="false" customHeight="false" outlineLevel="0" collapsed="false"/>
    <row r="79329" customFormat="false" ht="15" hidden="false" customHeight="false" outlineLevel="0" collapsed="false"/>
    <row r="79330" customFormat="false" ht="15" hidden="false" customHeight="false" outlineLevel="0" collapsed="false"/>
    <row r="79331" customFormat="false" ht="15" hidden="false" customHeight="false" outlineLevel="0" collapsed="false"/>
    <row r="79332" customFormat="false" ht="15" hidden="false" customHeight="false" outlineLevel="0" collapsed="false"/>
    <row r="79333" customFormat="false" ht="15" hidden="false" customHeight="false" outlineLevel="0" collapsed="false"/>
    <row r="79334" customFormat="false" ht="15" hidden="false" customHeight="false" outlineLevel="0" collapsed="false"/>
    <row r="79335" customFormat="false" ht="15" hidden="false" customHeight="false" outlineLevel="0" collapsed="false"/>
    <row r="79336" customFormat="false" ht="15" hidden="false" customHeight="false" outlineLevel="0" collapsed="false"/>
    <row r="79337" customFormat="false" ht="15" hidden="false" customHeight="false" outlineLevel="0" collapsed="false"/>
    <row r="79338" customFormat="false" ht="15" hidden="false" customHeight="false" outlineLevel="0" collapsed="false"/>
    <row r="79339" customFormat="false" ht="15" hidden="false" customHeight="false" outlineLevel="0" collapsed="false"/>
    <row r="79340" customFormat="false" ht="15" hidden="false" customHeight="false" outlineLevel="0" collapsed="false"/>
    <row r="79341" customFormat="false" ht="15" hidden="false" customHeight="false" outlineLevel="0" collapsed="false"/>
    <row r="79342" customFormat="false" ht="15" hidden="false" customHeight="false" outlineLevel="0" collapsed="false"/>
    <row r="79343" customFormat="false" ht="15" hidden="false" customHeight="false" outlineLevel="0" collapsed="false"/>
    <row r="79344" customFormat="false" ht="15" hidden="false" customHeight="false" outlineLevel="0" collapsed="false"/>
    <row r="79345" customFormat="false" ht="15" hidden="false" customHeight="false" outlineLevel="0" collapsed="false"/>
    <row r="79346" customFormat="false" ht="15" hidden="false" customHeight="false" outlineLevel="0" collapsed="false"/>
    <row r="79347" customFormat="false" ht="15" hidden="false" customHeight="false" outlineLevel="0" collapsed="false"/>
    <row r="79348" customFormat="false" ht="15" hidden="false" customHeight="false" outlineLevel="0" collapsed="false"/>
    <row r="79349" customFormat="false" ht="15" hidden="false" customHeight="false" outlineLevel="0" collapsed="false"/>
    <row r="79350" customFormat="false" ht="15" hidden="false" customHeight="false" outlineLevel="0" collapsed="false"/>
    <row r="79351" customFormat="false" ht="15" hidden="false" customHeight="false" outlineLevel="0" collapsed="false"/>
    <row r="79352" customFormat="false" ht="15" hidden="false" customHeight="false" outlineLevel="0" collapsed="false"/>
    <row r="79353" customFormat="false" ht="15" hidden="false" customHeight="false" outlineLevel="0" collapsed="false"/>
    <row r="79354" customFormat="false" ht="15" hidden="false" customHeight="false" outlineLevel="0" collapsed="false"/>
    <row r="79355" customFormat="false" ht="15" hidden="false" customHeight="false" outlineLevel="0" collapsed="false"/>
    <row r="79356" customFormat="false" ht="15" hidden="false" customHeight="false" outlineLevel="0" collapsed="false"/>
    <row r="79357" customFormat="false" ht="15" hidden="false" customHeight="false" outlineLevel="0" collapsed="false"/>
    <row r="79358" customFormat="false" ht="15" hidden="false" customHeight="false" outlineLevel="0" collapsed="false"/>
    <row r="79359" customFormat="false" ht="15" hidden="false" customHeight="false" outlineLevel="0" collapsed="false"/>
    <row r="79360" customFormat="false" ht="15" hidden="false" customHeight="false" outlineLevel="0" collapsed="false"/>
    <row r="79361" customFormat="false" ht="15" hidden="false" customHeight="false" outlineLevel="0" collapsed="false"/>
    <row r="79362" customFormat="false" ht="15" hidden="false" customHeight="false" outlineLevel="0" collapsed="false"/>
    <row r="79363" customFormat="false" ht="15" hidden="false" customHeight="false" outlineLevel="0" collapsed="false"/>
    <row r="79364" customFormat="false" ht="15" hidden="false" customHeight="false" outlineLevel="0" collapsed="false"/>
    <row r="79365" customFormat="false" ht="15" hidden="false" customHeight="false" outlineLevel="0" collapsed="false"/>
    <row r="79366" customFormat="false" ht="15" hidden="false" customHeight="false" outlineLevel="0" collapsed="false"/>
    <row r="79367" customFormat="false" ht="15" hidden="false" customHeight="false" outlineLevel="0" collapsed="false"/>
    <row r="79368" customFormat="false" ht="15" hidden="false" customHeight="false" outlineLevel="0" collapsed="false"/>
    <row r="79369" customFormat="false" ht="15" hidden="false" customHeight="false" outlineLevel="0" collapsed="false"/>
    <row r="79370" customFormat="false" ht="15" hidden="false" customHeight="false" outlineLevel="0" collapsed="false"/>
    <row r="79371" customFormat="false" ht="15" hidden="false" customHeight="false" outlineLevel="0" collapsed="false"/>
    <row r="79372" customFormat="false" ht="15" hidden="false" customHeight="false" outlineLevel="0" collapsed="false"/>
    <row r="79373" customFormat="false" ht="15" hidden="false" customHeight="false" outlineLevel="0" collapsed="false"/>
    <row r="79374" customFormat="false" ht="15" hidden="false" customHeight="false" outlineLevel="0" collapsed="false"/>
    <row r="79375" customFormat="false" ht="15" hidden="false" customHeight="false" outlineLevel="0" collapsed="false"/>
    <row r="79376" customFormat="false" ht="15" hidden="false" customHeight="false" outlineLevel="0" collapsed="false"/>
    <row r="79377" customFormat="false" ht="15" hidden="false" customHeight="false" outlineLevel="0" collapsed="false"/>
    <row r="79378" customFormat="false" ht="15" hidden="false" customHeight="false" outlineLevel="0" collapsed="false"/>
    <row r="79379" customFormat="false" ht="15" hidden="false" customHeight="false" outlineLevel="0" collapsed="false"/>
    <row r="79380" customFormat="false" ht="15" hidden="false" customHeight="false" outlineLevel="0" collapsed="false"/>
    <row r="79381" customFormat="false" ht="15" hidden="false" customHeight="false" outlineLevel="0" collapsed="false"/>
    <row r="79382" customFormat="false" ht="15" hidden="false" customHeight="false" outlineLevel="0" collapsed="false"/>
    <row r="79383" customFormat="false" ht="15" hidden="false" customHeight="false" outlineLevel="0" collapsed="false"/>
    <row r="79384" customFormat="false" ht="15" hidden="false" customHeight="false" outlineLevel="0" collapsed="false"/>
    <row r="79385" customFormat="false" ht="15" hidden="false" customHeight="false" outlineLevel="0" collapsed="false"/>
    <row r="79386" customFormat="false" ht="15" hidden="false" customHeight="false" outlineLevel="0" collapsed="false"/>
    <row r="79387" customFormat="false" ht="15" hidden="false" customHeight="false" outlineLevel="0" collapsed="false"/>
    <row r="79388" customFormat="false" ht="15" hidden="false" customHeight="false" outlineLevel="0" collapsed="false"/>
    <row r="79389" customFormat="false" ht="15" hidden="false" customHeight="false" outlineLevel="0" collapsed="false"/>
    <row r="79390" customFormat="false" ht="15" hidden="false" customHeight="false" outlineLevel="0" collapsed="false"/>
    <row r="79391" customFormat="false" ht="15" hidden="false" customHeight="false" outlineLevel="0" collapsed="false"/>
    <row r="79392" customFormat="false" ht="15" hidden="false" customHeight="false" outlineLevel="0" collapsed="false"/>
    <row r="79393" customFormat="false" ht="15" hidden="false" customHeight="false" outlineLevel="0" collapsed="false"/>
    <row r="79394" customFormat="false" ht="15" hidden="false" customHeight="false" outlineLevel="0" collapsed="false"/>
    <row r="79395" customFormat="false" ht="15" hidden="false" customHeight="false" outlineLevel="0" collapsed="false"/>
    <row r="79396" customFormat="false" ht="15" hidden="false" customHeight="false" outlineLevel="0" collapsed="false"/>
    <row r="79397" customFormat="false" ht="15" hidden="false" customHeight="false" outlineLevel="0" collapsed="false"/>
    <row r="79398" customFormat="false" ht="15" hidden="false" customHeight="false" outlineLevel="0" collapsed="false"/>
    <row r="79399" customFormat="false" ht="15" hidden="false" customHeight="false" outlineLevel="0" collapsed="false"/>
    <row r="79400" customFormat="false" ht="15" hidden="false" customHeight="false" outlineLevel="0" collapsed="false"/>
    <row r="79401" customFormat="false" ht="15" hidden="false" customHeight="false" outlineLevel="0" collapsed="false"/>
    <row r="79402" customFormat="false" ht="15" hidden="false" customHeight="false" outlineLevel="0" collapsed="false"/>
    <row r="79403" customFormat="false" ht="15" hidden="false" customHeight="false" outlineLevel="0" collapsed="false"/>
    <row r="79404" customFormat="false" ht="15" hidden="false" customHeight="false" outlineLevel="0" collapsed="false"/>
    <row r="79405" customFormat="false" ht="15" hidden="false" customHeight="false" outlineLevel="0" collapsed="false"/>
    <row r="79406" customFormat="false" ht="15" hidden="false" customHeight="false" outlineLevel="0" collapsed="false"/>
    <row r="79407" customFormat="false" ht="15" hidden="false" customHeight="false" outlineLevel="0" collapsed="false"/>
    <row r="79408" customFormat="false" ht="15" hidden="false" customHeight="false" outlineLevel="0" collapsed="false"/>
    <row r="79409" customFormat="false" ht="15" hidden="false" customHeight="false" outlineLevel="0" collapsed="false"/>
    <row r="79410" customFormat="false" ht="15" hidden="false" customHeight="false" outlineLevel="0" collapsed="false"/>
    <row r="79411" customFormat="false" ht="15" hidden="false" customHeight="false" outlineLevel="0" collapsed="false"/>
    <row r="79412" customFormat="false" ht="15" hidden="false" customHeight="false" outlineLevel="0" collapsed="false"/>
    <row r="79413" customFormat="false" ht="15" hidden="false" customHeight="false" outlineLevel="0" collapsed="false"/>
    <row r="79414" customFormat="false" ht="15" hidden="false" customHeight="false" outlineLevel="0" collapsed="false"/>
    <row r="79415" customFormat="false" ht="15" hidden="false" customHeight="false" outlineLevel="0" collapsed="false"/>
    <row r="79416" customFormat="false" ht="15" hidden="false" customHeight="false" outlineLevel="0" collapsed="false"/>
    <row r="79417" customFormat="false" ht="15" hidden="false" customHeight="false" outlineLevel="0" collapsed="false"/>
    <row r="79418" customFormat="false" ht="15" hidden="false" customHeight="false" outlineLevel="0" collapsed="false"/>
    <row r="79419" customFormat="false" ht="15" hidden="false" customHeight="false" outlineLevel="0" collapsed="false"/>
    <row r="79420" customFormat="false" ht="15" hidden="false" customHeight="false" outlineLevel="0" collapsed="false"/>
    <row r="79421" customFormat="false" ht="15" hidden="false" customHeight="false" outlineLevel="0" collapsed="false"/>
    <row r="79422" customFormat="false" ht="15" hidden="false" customHeight="false" outlineLevel="0" collapsed="false"/>
    <row r="79423" customFormat="false" ht="15" hidden="false" customHeight="false" outlineLevel="0" collapsed="false"/>
    <row r="79424" customFormat="false" ht="15" hidden="false" customHeight="false" outlineLevel="0" collapsed="false"/>
    <row r="79425" customFormat="false" ht="15" hidden="false" customHeight="false" outlineLevel="0" collapsed="false"/>
    <row r="79426" customFormat="false" ht="15" hidden="false" customHeight="false" outlineLevel="0" collapsed="false"/>
    <row r="79427" customFormat="false" ht="15" hidden="false" customHeight="false" outlineLevel="0" collapsed="false"/>
    <row r="79428" customFormat="false" ht="15" hidden="false" customHeight="false" outlineLevel="0" collapsed="false"/>
    <row r="79429" customFormat="false" ht="15" hidden="false" customHeight="false" outlineLevel="0" collapsed="false"/>
    <row r="79430" customFormat="false" ht="15" hidden="false" customHeight="false" outlineLevel="0" collapsed="false"/>
    <row r="79431" customFormat="false" ht="15" hidden="false" customHeight="false" outlineLevel="0" collapsed="false"/>
    <row r="79432" customFormat="false" ht="15" hidden="false" customHeight="false" outlineLevel="0" collapsed="false"/>
    <row r="79433" customFormat="false" ht="15" hidden="false" customHeight="false" outlineLevel="0" collapsed="false"/>
    <row r="79434" customFormat="false" ht="15" hidden="false" customHeight="false" outlineLevel="0" collapsed="false"/>
    <row r="79435" customFormat="false" ht="15" hidden="false" customHeight="false" outlineLevel="0" collapsed="false"/>
    <row r="79436" customFormat="false" ht="15" hidden="false" customHeight="false" outlineLevel="0" collapsed="false"/>
    <row r="79437" customFormat="false" ht="15" hidden="false" customHeight="false" outlineLevel="0" collapsed="false"/>
    <row r="79438" customFormat="false" ht="15" hidden="false" customHeight="false" outlineLevel="0" collapsed="false"/>
    <row r="79439" customFormat="false" ht="15" hidden="false" customHeight="false" outlineLevel="0" collapsed="false"/>
    <row r="79440" customFormat="false" ht="15" hidden="false" customHeight="false" outlineLevel="0" collapsed="false"/>
    <row r="79441" customFormat="false" ht="15" hidden="false" customHeight="false" outlineLevel="0" collapsed="false"/>
    <row r="79442" customFormat="false" ht="15" hidden="false" customHeight="false" outlineLevel="0" collapsed="false"/>
    <row r="79443" customFormat="false" ht="15" hidden="false" customHeight="false" outlineLevel="0" collapsed="false"/>
    <row r="79444" customFormat="false" ht="15" hidden="false" customHeight="false" outlineLevel="0" collapsed="false"/>
    <row r="79445" customFormat="false" ht="15" hidden="false" customHeight="false" outlineLevel="0" collapsed="false"/>
    <row r="79446" customFormat="false" ht="15" hidden="false" customHeight="false" outlineLevel="0" collapsed="false"/>
    <row r="79447" customFormat="false" ht="15" hidden="false" customHeight="false" outlineLevel="0" collapsed="false"/>
    <row r="79448" customFormat="false" ht="15" hidden="false" customHeight="false" outlineLevel="0" collapsed="false"/>
    <row r="79449" customFormat="false" ht="15" hidden="false" customHeight="false" outlineLevel="0" collapsed="false"/>
    <row r="79450" customFormat="false" ht="15" hidden="false" customHeight="false" outlineLevel="0" collapsed="false"/>
    <row r="79451" customFormat="false" ht="15" hidden="false" customHeight="false" outlineLevel="0" collapsed="false"/>
    <row r="79452" customFormat="false" ht="15" hidden="false" customHeight="false" outlineLevel="0" collapsed="false"/>
    <row r="79453" customFormat="false" ht="15" hidden="false" customHeight="false" outlineLevel="0" collapsed="false"/>
    <row r="79454" customFormat="false" ht="15" hidden="false" customHeight="false" outlineLevel="0" collapsed="false"/>
    <row r="79455" customFormat="false" ht="15" hidden="false" customHeight="false" outlineLevel="0" collapsed="false"/>
    <row r="79456" customFormat="false" ht="15" hidden="false" customHeight="false" outlineLevel="0" collapsed="false"/>
    <row r="79457" customFormat="false" ht="15" hidden="false" customHeight="false" outlineLevel="0" collapsed="false"/>
    <row r="79458" customFormat="false" ht="15" hidden="false" customHeight="false" outlineLevel="0" collapsed="false"/>
    <row r="79459" customFormat="false" ht="15" hidden="false" customHeight="false" outlineLevel="0" collapsed="false"/>
    <row r="79460" customFormat="false" ht="15" hidden="false" customHeight="false" outlineLevel="0" collapsed="false"/>
    <row r="79461" customFormat="false" ht="15" hidden="false" customHeight="false" outlineLevel="0" collapsed="false"/>
    <row r="79462" customFormat="false" ht="15" hidden="false" customHeight="false" outlineLevel="0" collapsed="false"/>
    <row r="79463" customFormat="false" ht="15" hidden="false" customHeight="false" outlineLevel="0" collapsed="false"/>
    <row r="79464" customFormat="false" ht="15" hidden="false" customHeight="false" outlineLevel="0" collapsed="false"/>
    <row r="79465" customFormat="false" ht="15" hidden="false" customHeight="false" outlineLevel="0" collapsed="false"/>
    <row r="79466" customFormat="false" ht="15" hidden="false" customHeight="false" outlineLevel="0" collapsed="false"/>
    <row r="79467" customFormat="false" ht="15" hidden="false" customHeight="false" outlineLevel="0" collapsed="false"/>
    <row r="79468" customFormat="false" ht="15" hidden="false" customHeight="false" outlineLevel="0" collapsed="false"/>
    <row r="79469" customFormat="false" ht="15" hidden="false" customHeight="false" outlineLevel="0" collapsed="false"/>
    <row r="79470" customFormat="false" ht="15" hidden="false" customHeight="false" outlineLevel="0" collapsed="false"/>
    <row r="79471" customFormat="false" ht="15" hidden="false" customHeight="false" outlineLevel="0" collapsed="false"/>
    <row r="79472" customFormat="false" ht="15" hidden="false" customHeight="false" outlineLevel="0" collapsed="false"/>
    <row r="79473" customFormat="false" ht="15" hidden="false" customHeight="false" outlineLevel="0" collapsed="false"/>
    <row r="79474" customFormat="false" ht="15" hidden="false" customHeight="false" outlineLevel="0" collapsed="false"/>
    <row r="79475" customFormat="false" ht="15" hidden="false" customHeight="false" outlineLevel="0" collapsed="false"/>
    <row r="79476" customFormat="false" ht="15" hidden="false" customHeight="false" outlineLevel="0" collapsed="false"/>
    <row r="79477" customFormat="false" ht="15" hidden="false" customHeight="false" outlineLevel="0" collapsed="false"/>
    <row r="79478" customFormat="false" ht="15" hidden="false" customHeight="false" outlineLevel="0" collapsed="false"/>
    <row r="79479" customFormat="false" ht="15" hidden="false" customHeight="false" outlineLevel="0" collapsed="false"/>
    <row r="79480" customFormat="false" ht="15" hidden="false" customHeight="false" outlineLevel="0" collapsed="false"/>
    <row r="79481" customFormat="false" ht="15" hidden="false" customHeight="false" outlineLevel="0" collapsed="false"/>
    <row r="79482" customFormat="false" ht="15" hidden="false" customHeight="false" outlineLevel="0" collapsed="false"/>
    <row r="79483" customFormat="false" ht="15" hidden="false" customHeight="false" outlineLevel="0" collapsed="false"/>
    <row r="79484" customFormat="false" ht="15" hidden="false" customHeight="false" outlineLevel="0" collapsed="false"/>
    <row r="79485" customFormat="false" ht="15" hidden="false" customHeight="false" outlineLevel="0" collapsed="false"/>
    <row r="79486" customFormat="false" ht="15" hidden="false" customHeight="false" outlineLevel="0" collapsed="false"/>
    <row r="79487" customFormat="false" ht="15" hidden="false" customHeight="false" outlineLevel="0" collapsed="false"/>
    <row r="79488" customFormat="false" ht="15" hidden="false" customHeight="false" outlineLevel="0" collapsed="false"/>
    <row r="79489" customFormat="false" ht="15" hidden="false" customHeight="false" outlineLevel="0" collapsed="false"/>
    <row r="79490" customFormat="false" ht="15" hidden="false" customHeight="false" outlineLevel="0" collapsed="false"/>
    <row r="79491" customFormat="false" ht="15" hidden="false" customHeight="false" outlineLevel="0" collapsed="false"/>
    <row r="79492" customFormat="false" ht="15" hidden="false" customHeight="false" outlineLevel="0" collapsed="false"/>
    <row r="79493" customFormat="false" ht="15" hidden="false" customHeight="false" outlineLevel="0" collapsed="false"/>
    <row r="79494" customFormat="false" ht="15" hidden="false" customHeight="false" outlineLevel="0" collapsed="false"/>
    <row r="79495" customFormat="false" ht="15" hidden="false" customHeight="false" outlineLevel="0" collapsed="false"/>
    <row r="79496" customFormat="false" ht="15" hidden="false" customHeight="false" outlineLevel="0" collapsed="false"/>
    <row r="79497" customFormat="false" ht="15" hidden="false" customHeight="false" outlineLevel="0" collapsed="false"/>
    <row r="79498" customFormat="false" ht="15" hidden="false" customHeight="false" outlineLevel="0" collapsed="false"/>
    <row r="79499" customFormat="false" ht="15" hidden="false" customHeight="false" outlineLevel="0" collapsed="false"/>
    <row r="79500" customFormat="false" ht="15" hidden="false" customHeight="false" outlineLevel="0" collapsed="false"/>
    <row r="79501" customFormat="false" ht="15" hidden="false" customHeight="false" outlineLevel="0" collapsed="false"/>
    <row r="79502" customFormat="false" ht="15" hidden="false" customHeight="false" outlineLevel="0" collapsed="false"/>
    <row r="79503" customFormat="false" ht="15" hidden="false" customHeight="false" outlineLevel="0" collapsed="false"/>
    <row r="79504" customFormat="false" ht="15" hidden="false" customHeight="false" outlineLevel="0" collapsed="false"/>
    <row r="79505" customFormat="false" ht="15" hidden="false" customHeight="false" outlineLevel="0" collapsed="false"/>
    <row r="79506" customFormat="false" ht="15" hidden="false" customHeight="false" outlineLevel="0" collapsed="false"/>
    <row r="79507" customFormat="false" ht="15" hidden="false" customHeight="false" outlineLevel="0" collapsed="false"/>
    <row r="79508" customFormat="false" ht="15" hidden="false" customHeight="false" outlineLevel="0" collapsed="false"/>
    <row r="79509" customFormat="false" ht="15" hidden="false" customHeight="false" outlineLevel="0" collapsed="false"/>
    <row r="79510" customFormat="false" ht="15" hidden="false" customHeight="false" outlineLevel="0" collapsed="false"/>
    <row r="79511" customFormat="false" ht="15" hidden="false" customHeight="false" outlineLevel="0" collapsed="false"/>
    <row r="79512" customFormat="false" ht="15" hidden="false" customHeight="false" outlineLevel="0" collapsed="false"/>
    <row r="79513" customFormat="false" ht="15" hidden="false" customHeight="false" outlineLevel="0" collapsed="false"/>
    <row r="79514" customFormat="false" ht="15" hidden="false" customHeight="false" outlineLevel="0" collapsed="false"/>
    <row r="79515" customFormat="false" ht="15" hidden="false" customHeight="false" outlineLevel="0" collapsed="false"/>
    <row r="79516" customFormat="false" ht="15" hidden="false" customHeight="false" outlineLevel="0" collapsed="false"/>
    <row r="79517" customFormat="false" ht="15" hidden="false" customHeight="false" outlineLevel="0" collapsed="false"/>
    <row r="79518" customFormat="false" ht="15" hidden="false" customHeight="false" outlineLevel="0" collapsed="false"/>
    <row r="79519" customFormat="false" ht="15" hidden="false" customHeight="false" outlineLevel="0" collapsed="false"/>
    <row r="79520" customFormat="false" ht="15" hidden="false" customHeight="false" outlineLevel="0" collapsed="false"/>
    <row r="79521" customFormat="false" ht="15" hidden="false" customHeight="false" outlineLevel="0" collapsed="false"/>
    <row r="79522" customFormat="false" ht="15" hidden="false" customHeight="false" outlineLevel="0" collapsed="false"/>
    <row r="79523" customFormat="false" ht="15" hidden="false" customHeight="false" outlineLevel="0" collapsed="false"/>
    <row r="79524" customFormat="false" ht="15" hidden="false" customHeight="false" outlineLevel="0" collapsed="false"/>
    <row r="79525" customFormat="false" ht="15" hidden="false" customHeight="false" outlineLevel="0" collapsed="false"/>
    <row r="79526" customFormat="false" ht="15" hidden="false" customHeight="false" outlineLevel="0" collapsed="false"/>
    <row r="79527" customFormat="false" ht="15" hidden="false" customHeight="false" outlineLevel="0" collapsed="false"/>
    <row r="79528" customFormat="false" ht="15" hidden="false" customHeight="false" outlineLevel="0" collapsed="false"/>
    <row r="79529" customFormat="false" ht="15" hidden="false" customHeight="false" outlineLevel="0" collapsed="false"/>
    <row r="79530" customFormat="false" ht="15" hidden="false" customHeight="false" outlineLevel="0" collapsed="false"/>
    <row r="79531" customFormat="false" ht="15" hidden="false" customHeight="false" outlineLevel="0" collapsed="false"/>
    <row r="79532" customFormat="false" ht="15" hidden="false" customHeight="false" outlineLevel="0" collapsed="false"/>
    <row r="79533" customFormat="false" ht="15" hidden="false" customHeight="false" outlineLevel="0" collapsed="false"/>
    <row r="79534" customFormat="false" ht="15" hidden="false" customHeight="false" outlineLevel="0" collapsed="false"/>
    <row r="79535" customFormat="false" ht="15" hidden="false" customHeight="false" outlineLevel="0" collapsed="false"/>
    <row r="79536" customFormat="false" ht="15" hidden="false" customHeight="false" outlineLevel="0" collapsed="false"/>
    <row r="79537" customFormat="false" ht="15" hidden="false" customHeight="false" outlineLevel="0" collapsed="false"/>
    <row r="79538" customFormat="false" ht="15" hidden="false" customHeight="false" outlineLevel="0" collapsed="false"/>
    <row r="79539" customFormat="false" ht="15" hidden="false" customHeight="false" outlineLevel="0" collapsed="false"/>
    <row r="79540" customFormat="false" ht="15" hidden="false" customHeight="false" outlineLevel="0" collapsed="false"/>
    <row r="79541" customFormat="false" ht="15" hidden="false" customHeight="false" outlineLevel="0" collapsed="false"/>
    <row r="79542" customFormat="false" ht="15" hidden="false" customHeight="false" outlineLevel="0" collapsed="false"/>
    <row r="79543" customFormat="false" ht="15" hidden="false" customHeight="false" outlineLevel="0" collapsed="false"/>
    <row r="79544" customFormat="false" ht="15" hidden="false" customHeight="false" outlineLevel="0" collapsed="false"/>
    <row r="79545" customFormat="false" ht="15" hidden="false" customHeight="false" outlineLevel="0" collapsed="false"/>
    <row r="79546" customFormat="false" ht="15" hidden="false" customHeight="false" outlineLevel="0" collapsed="false"/>
    <row r="79547" customFormat="false" ht="15" hidden="false" customHeight="false" outlineLevel="0" collapsed="false"/>
    <row r="79548" customFormat="false" ht="15" hidden="false" customHeight="false" outlineLevel="0" collapsed="false"/>
    <row r="79549" customFormat="false" ht="15" hidden="false" customHeight="false" outlineLevel="0" collapsed="false"/>
    <row r="79550" customFormat="false" ht="15" hidden="false" customHeight="false" outlineLevel="0" collapsed="false"/>
    <row r="79551" customFormat="false" ht="15" hidden="false" customHeight="false" outlineLevel="0" collapsed="false"/>
    <row r="79552" customFormat="false" ht="15" hidden="false" customHeight="false" outlineLevel="0" collapsed="false"/>
    <row r="79553" customFormat="false" ht="15" hidden="false" customHeight="false" outlineLevel="0" collapsed="false"/>
    <row r="79554" customFormat="false" ht="15" hidden="false" customHeight="false" outlineLevel="0" collapsed="false"/>
    <row r="79555" customFormat="false" ht="15" hidden="false" customHeight="false" outlineLevel="0" collapsed="false"/>
    <row r="79556" customFormat="false" ht="15" hidden="false" customHeight="false" outlineLevel="0" collapsed="false"/>
    <row r="79557" customFormat="false" ht="15" hidden="false" customHeight="false" outlineLevel="0" collapsed="false"/>
    <row r="79558" customFormat="false" ht="15" hidden="false" customHeight="false" outlineLevel="0" collapsed="false"/>
    <row r="79559" customFormat="false" ht="15" hidden="false" customHeight="false" outlineLevel="0" collapsed="false"/>
    <row r="79560" customFormat="false" ht="15" hidden="false" customHeight="false" outlineLevel="0" collapsed="false"/>
    <row r="79561" customFormat="false" ht="15" hidden="false" customHeight="false" outlineLevel="0" collapsed="false"/>
    <row r="79562" customFormat="false" ht="15" hidden="false" customHeight="false" outlineLevel="0" collapsed="false"/>
    <row r="79563" customFormat="false" ht="15" hidden="false" customHeight="false" outlineLevel="0" collapsed="false"/>
    <row r="79564" customFormat="false" ht="15" hidden="false" customHeight="false" outlineLevel="0" collapsed="false"/>
    <row r="79565" customFormat="false" ht="15" hidden="false" customHeight="false" outlineLevel="0" collapsed="false"/>
    <row r="79566" customFormat="false" ht="15" hidden="false" customHeight="false" outlineLevel="0" collapsed="false"/>
    <row r="79567" customFormat="false" ht="15" hidden="false" customHeight="false" outlineLevel="0" collapsed="false"/>
    <row r="79568" customFormat="false" ht="15" hidden="false" customHeight="false" outlineLevel="0" collapsed="false"/>
    <row r="79569" customFormat="false" ht="15" hidden="false" customHeight="false" outlineLevel="0" collapsed="false"/>
    <row r="79570" customFormat="false" ht="15" hidden="false" customHeight="false" outlineLevel="0" collapsed="false"/>
    <row r="79571" customFormat="false" ht="15" hidden="false" customHeight="false" outlineLevel="0" collapsed="false"/>
    <row r="79572" customFormat="false" ht="15" hidden="false" customHeight="false" outlineLevel="0" collapsed="false"/>
    <row r="79573" customFormat="false" ht="15" hidden="false" customHeight="false" outlineLevel="0" collapsed="false"/>
    <row r="79574" customFormat="false" ht="15" hidden="false" customHeight="false" outlineLevel="0" collapsed="false"/>
    <row r="79575" customFormat="false" ht="15" hidden="false" customHeight="false" outlineLevel="0" collapsed="false"/>
    <row r="79576" customFormat="false" ht="15" hidden="false" customHeight="false" outlineLevel="0" collapsed="false"/>
    <row r="79577" customFormat="false" ht="15" hidden="false" customHeight="false" outlineLevel="0" collapsed="false"/>
    <row r="79578" customFormat="false" ht="15" hidden="false" customHeight="false" outlineLevel="0" collapsed="false"/>
    <row r="79579" customFormat="false" ht="15" hidden="false" customHeight="false" outlineLevel="0" collapsed="false"/>
    <row r="79580" customFormat="false" ht="15" hidden="false" customHeight="false" outlineLevel="0" collapsed="false"/>
    <row r="79581" customFormat="false" ht="15" hidden="false" customHeight="false" outlineLevel="0" collapsed="false"/>
    <row r="79582" customFormat="false" ht="15" hidden="false" customHeight="false" outlineLevel="0" collapsed="false"/>
    <row r="79583" customFormat="false" ht="15" hidden="false" customHeight="false" outlineLevel="0" collapsed="false"/>
    <row r="79584" customFormat="false" ht="15" hidden="false" customHeight="false" outlineLevel="0" collapsed="false"/>
    <row r="79585" customFormat="false" ht="15" hidden="false" customHeight="false" outlineLevel="0" collapsed="false"/>
    <row r="79586" customFormat="false" ht="15" hidden="false" customHeight="false" outlineLevel="0" collapsed="false"/>
    <row r="79587" customFormat="false" ht="15" hidden="false" customHeight="false" outlineLevel="0" collapsed="false"/>
    <row r="79588" customFormat="false" ht="15" hidden="false" customHeight="false" outlineLevel="0" collapsed="false"/>
    <row r="79589" customFormat="false" ht="15" hidden="false" customHeight="false" outlineLevel="0" collapsed="false"/>
    <row r="79590" customFormat="false" ht="15" hidden="false" customHeight="false" outlineLevel="0" collapsed="false"/>
    <row r="79591" customFormat="false" ht="15" hidden="false" customHeight="false" outlineLevel="0" collapsed="false"/>
    <row r="79592" customFormat="false" ht="15" hidden="false" customHeight="false" outlineLevel="0" collapsed="false"/>
    <row r="79593" customFormat="false" ht="15" hidden="false" customHeight="false" outlineLevel="0" collapsed="false"/>
    <row r="79594" customFormat="false" ht="15" hidden="false" customHeight="false" outlineLevel="0" collapsed="false"/>
    <row r="79595" customFormat="false" ht="15" hidden="false" customHeight="false" outlineLevel="0" collapsed="false"/>
    <row r="79596" customFormat="false" ht="15" hidden="false" customHeight="false" outlineLevel="0" collapsed="false"/>
    <row r="79597" customFormat="false" ht="15" hidden="false" customHeight="false" outlineLevel="0" collapsed="false"/>
    <row r="79598" customFormat="false" ht="15" hidden="false" customHeight="false" outlineLevel="0" collapsed="false"/>
    <row r="79599" customFormat="false" ht="15" hidden="false" customHeight="false" outlineLevel="0" collapsed="false"/>
    <row r="79600" customFormat="false" ht="15" hidden="false" customHeight="false" outlineLevel="0" collapsed="false"/>
    <row r="79601" customFormat="false" ht="15" hidden="false" customHeight="false" outlineLevel="0" collapsed="false"/>
    <row r="79602" customFormat="false" ht="15" hidden="false" customHeight="false" outlineLevel="0" collapsed="false"/>
    <row r="79603" customFormat="false" ht="15" hidden="false" customHeight="false" outlineLevel="0" collapsed="false"/>
    <row r="79604" customFormat="false" ht="15" hidden="false" customHeight="false" outlineLevel="0" collapsed="false"/>
    <row r="79605" customFormat="false" ht="15" hidden="false" customHeight="false" outlineLevel="0" collapsed="false"/>
    <row r="79606" customFormat="false" ht="15" hidden="false" customHeight="false" outlineLevel="0" collapsed="false"/>
    <row r="79607" customFormat="false" ht="15" hidden="false" customHeight="false" outlineLevel="0" collapsed="false"/>
    <row r="79608" customFormat="false" ht="15" hidden="false" customHeight="false" outlineLevel="0" collapsed="false"/>
    <row r="79609" customFormat="false" ht="15" hidden="false" customHeight="false" outlineLevel="0" collapsed="false"/>
    <row r="79610" customFormat="false" ht="15" hidden="false" customHeight="false" outlineLevel="0" collapsed="false"/>
    <row r="79611" customFormat="false" ht="15" hidden="false" customHeight="false" outlineLevel="0" collapsed="false"/>
    <row r="79612" customFormat="false" ht="15" hidden="false" customHeight="false" outlineLevel="0" collapsed="false"/>
    <row r="79613" customFormat="false" ht="15" hidden="false" customHeight="false" outlineLevel="0" collapsed="false"/>
    <row r="79614" customFormat="false" ht="15" hidden="false" customHeight="false" outlineLevel="0" collapsed="false"/>
    <row r="79615" customFormat="false" ht="15" hidden="false" customHeight="false" outlineLevel="0" collapsed="false"/>
    <row r="79616" customFormat="false" ht="15" hidden="false" customHeight="false" outlineLevel="0" collapsed="false"/>
    <row r="79617" customFormat="false" ht="15" hidden="false" customHeight="false" outlineLevel="0" collapsed="false"/>
    <row r="79618" customFormat="false" ht="15" hidden="false" customHeight="false" outlineLevel="0" collapsed="false"/>
    <row r="79619" customFormat="false" ht="15" hidden="false" customHeight="false" outlineLevel="0" collapsed="false"/>
    <row r="79620" customFormat="false" ht="15" hidden="false" customHeight="false" outlineLevel="0" collapsed="false"/>
    <row r="79621" customFormat="false" ht="15" hidden="false" customHeight="false" outlineLevel="0" collapsed="false"/>
    <row r="79622" customFormat="false" ht="15" hidden="false" customHeight="false" outlineLevel="0" collapsed="false"/>
    <row r="79623" customFormat="false" ht="15" hidden="false" customHeight="false" outlineLevel="0" collapsed="false"/>
    <row r="79624" customFormat="false" ht="15" hidden="false" customHeight="false" outlineLevel="0" collapsed="false"/>
    <row r="79625" customFormat="false" ht="15" hidden="false" customHeight="false" outlineLevel="0" collapsed="false"/>
    <row r="79626" customFormat="false" ht="15" hidden="false" customHeight="false" outlineLevel="0" collapsed="false"/>
    <row r="79627" customFormat="false" ht="15" hidden="false" customHeight="false" outlineLevel="0" collapsed="false"/>
    <row r="79628" customFormat="false" ht="15" hidden="false" customHeight="false" outlineLevel="0" collapsed="false"/>
    <row r="79629" customFormat="false" ht="15" hidden="false" customHeight="false" outlineLevel="0" collapsed="false"/>
    <row r="79630" customFormat="false" ht="15" hidden="false" customHeight="false" outlineLevel="0" collapsed="false"/>
    <row r="79631" customFormat="false" ht="15" hidden="false" customHeight="false" outlineLevel="0" collapsed="false"/>
    <row r="79632" customFormat="false" ht="15" hidden="false" customHeight="false" outlineLevel="0" collapsed="false"/>
    <row r="79633" customFormat="false" ht="15" hidden="false" customHeight="false" outlineLevel="0" collapsed="false"/>
    <row r="79634" customFormat="false" ht="15" hidden="false" customHeight="false" outlineLevel="0" collapsed="false"/>
    <row r="79635" customFormat="false" ht="15" hidden="false" customHeight="false" outlineLevel="0" collapsed="false"/>
    <row r="79636" customFormat="false" ht="15" hidden="false" customHeight="false" outlineLevel="0" collapsed="false"/>
    <row r="79637" customFormat="false" ht="15" hidden="false" customHeight="false" outlineLevel="0" collapsed="false"/>
    <row r="79638" customFormat="false" ht="15" hidden="false" customHeight="false" outlineLevel="0" collapsed="false"/>
    <row r="79639" customFormat="false" ht="15" hidden="false" customHeight="false" outlineLevel="0" collapsed="false"/>
    <row r="79640" customFormat="false" ht="15" hidden="false" customHeight="false" outlineLevel="0" collapsed="false"/>
    <row r="79641" customFormat="false" ht="15" hidden="false" customHeight="false" outlineLevel="0" collapsed="false"/>
    <row r="79642" customFormat="false" ht="15" hidden="false" customHeight="false" outlineLevel="0" collapsed="false"/>
    <row r="79643" customFormat="false" ht="15" hidden="false" customHeight="false" outlineLevel="0" collapsed="false"/>
    <row r="79644" customFormat="false" ht="15" hidden="false" customHeight="false" outlineLevel="0" collapsed="false"/>
    <row r="79645" customFormat="false" ht="15" hidden="false" customHeight="false" outlineLevel="0" collapsed="false"/>
    <row r="79646" customFormat="false" ht="15" hidden="false" customHeight="false" outlineLevel="0" collapsed="false"/>
    <row r="79647" customFormat="false" ht="15" hidden="false" customHeight="false" outlineLevel="0" collapsed="false"/>
    <row r="79648" customFormat="false" ht="15" hidden="false" customHeight="false" outlineLevel="0" collapsed="false"/>
    <row r="79649" customFormat="false" ht="15" hidden="false" customHeight="false" outlineLevel="0" collapsed="false"/>
    <row r="79650" customFormat="false" ht="15" hidden="false" customHeight="false" outlineLevel="0" collapsed="false"/>
    <row r="79651" customFormat="false" ht="15" hidden="false" customHeight="false" outlineLevel="0" collapsed="false"/>
    <row r="79652" customFormat="false" ht="15" hidden="false" customHeight="false" outlineLevel="0" collapsed="false"/>
    <row r="79653" customFormat="false" ht="15" hidden="false" customHeight="false" outlineLevel="0" collapsed="false"/>
    <row r="79654" customFormat="false" ht="15" hidden="false" customHeight="false" outlineLevel="0" collapsed="false"/>
    <row r="79655" customFormat="false" ht="15" hidden="false" customHeight="false" outlineLevel="0" collapsed="false"/>
    <row r="79656" customFormat="false" ht="15" hidden="false" customHeight="false" outlineLevel="0" collapsed="false"/>
    <row r="79657" customFormat="false" ht="15" hidden="false" customHeight="false" outlineLevel="0" collapsed="false"/>
    <row r="79658" customFormat="false" ht="15" hidden="false" customHeight="false" outlineLevel="0" collapsed="false"/>
    <row r="79659" customFormat="false" ht="15" hidden="false" customHeight="false" outlineLevel="0" collapsed="false"/>
    <row r="79660" customFormat="false" ht="15" hidden="false" customHeight="false" outlineLevel="0" collapsed="false"/>
    <row r="79661" customFormat="false" ht="15" hidden="false" customHeight="false" outlineLevel="0" collapsed="false"/>
    <row r="79662" customFormat="false" ht="15" hidden="false" customHeight="false" outlineLevel="0" collapsed="false"/>
    <row r="79663" customFormat="false" ht="15" hidden="false" customHeight="false" outlineLevel="0" collapsed="false"/>
    <row r="79664" customFormat="false" ht="15" hidden="false" customHeight="false" outlineLevel="0" collapsed="false"/>
    <row r="79665" customFormat="false" ht="15" hidden="false" customHeight="false" outlineLevel="0" collapsed="false"/>
    <row r="79666" customFormat="false" ht="15" hidden="false" customHeight="false" outlineLevel="0" collapsed="false"/>
    <row r="79667" customFormat="false" ht="15" hidden="false" customHeight="false" outlineLevel="0" collapsed="false"/>
    <row r="79668" customFormat="false" ht="15" hidden="false" customHeight="false" outlineLevel="0" collapsed="false"/>
    <row r="79669" customFormat="false" ht="15" hidden="false" customHeight="false" outlineLevel="0" collapsed="false"/>
    <row r="79670" customFormat="false" ht="15" hidden="false" customHeight="false" outlineLevel="0" collapsed="false"/>
    <row r="79671" customFormat="false" ht="15" hidden="false" customHeight="false" outlineLevel="0" collapsed="false"/>
    <row r="79672" customFormat="false" ht="15" hidden="false" customHeight="false" outlineLevel="0" collapsed="false"/>
    <row r="79673" customFormat="false" ht="15" hidden="false" customHeight="false" outlineLevel="0" collapsed="false"/>
    <row r="79674" customFormat="false" ht="15" hidden="false" customHeight="false" outlineLevel="0" collapsed="false"/>
    <row r="79675" customFormat="false" ht="15" hidden="false" customHeight="false" outlineLevel="0" collapsed="false"/>
    <row r="79676" customFormat="false" ht="15" hidden="false" customHeight="false" outlineLevel="0" collapsed="false"/>
    <row r="79677" customFormat="false" ht="15" hidden="false" customHeight="false" outlineLevel="0" collapsed="false"/>
    <row r="79678" customFormat="false" ht="15" hidden="false" customHeight="false" outlineLevel="0" collapsed="false"/>
    <row r="79679" customFormat="false" ht="15" hidden="false" customHeight="false" outlineLevel="0" collapsed="false"/>
    <row r="79680" customFormat="false" ht="15" hidden="false" customHeight="false" outlineLevel="0" collapsed="false"/>
    <row r="79681" customFormat="false" ht="15" hidden="false" customHeight="false" outlineLevel="0" collapsed="false"/>
    <row r="79682" customFormat="false" ht="15" hidden="false" customHeight="false" outlineLevel="0" collapsed="false"/>
    <row r="79683" customFormat="false" ht="15" hidden="false" customHeight="false" outlineLevel="0" collapsed="false"/>
    <row r="79684" customFormat="false" ht="15" hidden="false" customHeight="false" outlineLevel="0" collapsed="false"/>
    <row r="79685" customFormat="false" ht="15" hidden="false" customHeight="false" outlineLevel="0" collapsed="false"/>
    <row r="79686" customFormat="false" ht="15" hidden="false" customHeight="false" outlineLevel="0" collapsed="false"/>
    <row r="79687" customFormat="false" ht="15" hidden="false" customHeight="false" outlineLevel="0" collapsed="false"/>
    <row r="79688" customFormat="false" ht="15" hidden="false" customHeight="false" outlineLevel="0" collapsed="false"/>
    <row r="79689" customFormat="false" ht="15" hidden="false" customHeight="false" outlineLevel="0" collapsed="false"/>
    <row r="79690" customFormat="false" ht="15" hidden="false" customHeight="false" outlineLevel="0" collapsed="false"/>
    <row r="79691" customFormat="false" ht="15" hidden="false" customHeight="false" outlineLevel="0" collapsed="false"/>
    <row r="79692" customFormat="false" ht="15" hidden="false" customHeight="false" outlineLevel="0" collapsed="false"/>
    <row r="79693" customFormat="false" ht="15" hidden="false" customHeight="false" outlineLevel="0" collapsed="false"/>
    <row r="79694" customFormat="false" ht="15" hidden="false" customHeight="false" outlineLevel="0" collapsed="false"/>
    <row r="79695" customFormat="false" ht="15" hidden="false" customHeight="false" outlineLevel="0" collapsed="false"/>
    <row r="79696" customFormat="false" ht="15" hidden="false" customHeight="false" outlineLevel="0" collapsed="false"/>
    <row r="79697" customFormat="false" ht="15" hidden="false" customHeight="false" outlineLevel="0" collapsed="false"/>
    <row r="79698" customFormat="false" ht="15" hidden="false" customHeight="false" outlineLevel="0" collapsed="false"/>
    <row r="79699" customFormat="false" ht="15" hidden="false" customHeight="false" outlineLevel="0" collapsed="false"/>
    <row r="79700" customFormat="false" ht="15" hidden="false" customHeight="false" outlineLevel="0" collapsed="false"/>
    <row r="79701" customFormat="false" ht="15" hidden="false" customHeight="false" outlineLevel="0" collapsed="false"/>
    <row r="79702" customFormat="false" ht="15" hidden="false" customHeight="false" outlineLevel="0" collapsed="false"/>
    <row r="79703" customFormat="false" ht="15" hidden="false" customHeight="false" outlineLevel="0" collapsed="false"/>
    <row r="79704" customFormat="false" ht="15" hidden="false" customHeight="false" outlineLevel="0" collapsed="false"/>
    <row r="79705" customFormat="false" ht="15" hidden="false" customHeight="false" outlineLevel="0" collapsed="false"/>
    <row r="79706" customFormat="false" ht="15" hidden="false" customHeight="false" outlineLevel="0" collapsed="false"/>
    <row r="79707" customFormat="false" ht="15" hidden="false" customHeight="false" outlineLevel="0" collapsed="false"/>
    <row r="79708" customFormat="false" ht="15" hidden="false" customHeight="false" outlineLevel="0" collapsed="false"/>
    <row r="79709" customFormat="false" ht="15" hidden="false" customHeight="false" outlineLevel="0" collapsed="false"/>
    <row r="79710" customFormat="false" ht="15" hidden="false" customHeight="false" outlineLevel="0" collapsed="false"/>
    <row r="79711" customFormat="false" ht="15" hidden="false" customHeight="false" outlineLevel="0" collapsed="false"/>
    <row r="79712" customFormat="false" ht="15" hidden="false" customHeight="false" outlineLevel="0" collapsed="false"/>
    <row r="79713" customFormat="false" ht="15" hidden="false" customHeight="false" outlineLevel="0" collapsed="false"/>
    <row r="79714" customFormat="false" ht="15" hidden="false" customHeight="false" outlineLevel="0" collapsed="false"/>
    <row r="79715" customFormat="false" ht="15" hidden="false" customHeight="false" outlineLevel="0" collapsed="false"/>
    <row r="79716" customFormat="false" ht="15" hidden="false" customHeight="false" outlineLevel="0" collapsed="false"/>
    <row r="79717" customFormat="false" ht="15" hidden="false" customHeight="false" outlineLevel="0" collapsed="false"/>
    <row r="79718" customFormat="false" ht="15" hidden="false" customHeight="false" outlineLevel="0" collapsed="false"/>
    <row r="79719" customFormat="false" ht="15" hidden="false" customHeight="false" outlineLevel="0" collapsed="false"/>
    <row r="79720" customFormat="false" ht="15" hidden="false" customHeight="false" outlineLevel="0" collapsed="false"/>
    <row r="79721" customFormat="false" ht="15" hidden="false" customHeight="false" outlineLevel="0" collapsed="false"/>
    <row r="79722" customFormat="false" ht="15" hidden="false" customHeight="false" outlineLevel="0" collapsed="false"/>
    <row r="79723" customFormat="false" ht="15" hidden="false" customHeight="false" outlineLevel="0" collapsed="false"/>
    <row r="79724" customFormat="false" ht="15" hidden="false" customHeight="false" outlineLevel="0" collapsed="false"/>
    <row r="79725" customFormat="false" ht="15" hidden="false" customHeight="false" outlineLevel="0" collapsed="false"/>
    <row r="79726" customFormat="false" ht="15" hidden="false" customHeight="false" outlineLevel="0" collapsed="false"/>
    <row r="79727" customFormat="false" ht="15" hidden="false" customHeight="false" outlineLevel="0" collapsed="false"/>
    <row r="79728" customFormat="false" ht="15" hidden="false" customHeight="false" outlineLevel="0" collapsed="false"/>
    <row r="79729" customFormat="false" ht="15" hidden="false" customHeight="false" outlineLevel="0" collapsed="false"/>
    <row r="79730" customFormat="false" ht="15" hidden="false" customHeight="false" outlineLevel="0" collapsed="false"/>
    <row r="79731" customFormat="false" ht="15" hidden="false" customHeight="false" outlineLevel="0" collapsed="false"/>
    <row r="79732" customFormat="false" ht="15" hidden="false" customHeight="false" outlineLevel="0" collapsed="false"/>
    <row r="79733" customFormat="false" ht="15" hidden="false" customHeight="false" outlineLevel="0" collapsed="false"/>
    <row r="79734" customFormat="false" ht="15" hidden="false" customHeight="false" outlineLevel="0" collapsed="false"/>
    <row r="79735" customFormat="false" ht="15" hidden="false" customHeight="false" outlineLevel="0" collapsed="false"/>
    <row r="79736" customFormat="false" ht="15" hidden="false" customHeight="false" outlineLevel="0" collapsed="false"/>
    <row r="79737" customFormat="false" ht="15" hidden="false" customHeight="false" outlineLevel="0" collapsed="false"/>
    <row r="79738" customFormat="false" ht="15" hidden="false" customHeight="false" outlineLevel="0" collapsed="false"/>
    <row r="79739" customFormat="false" ht="15" hidden="false" customHeight="false" outlineLevel="0" collapsed="false"/>
    <row r="79740" customFormat="false" ht="15" hidden="false" customHeight="false" outlineLevel="0" collapsed="false"/>
    <row r="79741" customFormat="false" ht="15" hidden="false" customHeight="false" outlineLevel="0" collapsed="false"/>
    <row r="79742" customFormat="false" ht="15" hidden="false" customHeight="false" outlineLevel="0" collapsed="false"/>
    <row r="79743" customFormat="false" ht="15" hidden="false" customHeight="false" outlineLevel="0" collapsed="false"/>
    <row r="79744" customFormat="false" ht="15" hidden="false" customHeight="false" outlineLevel="0" collapsed="false"/>
    <row r="79745" customFormat="false" ht="15" hidden="false" customHeight="false" outlineLevel="0" collapsed="false"/>
    <row r="79746" customFormat="false" ht="15" hidden="false" customHeight="false" outlineLevel="0" collapsed="false"/>
    <row r="79747" customFormat="false" ht="15" hidden="false" customHeight="false" outlineLevel="0" collapsed="false"/>
    <row r="79748" customFormat="false" ht="15" hidden="false" customHeight="false" outlineLevel="0" collapsed="false"/>
    <row r="79749" customFormat="false" ht="15" hidden="false" customHeight="false" outlineLevel="0" collapsed="false"/>
    <row r="79750" customFormat="false" ht="15" hidden="false" customHeight="false" outlineLevel="0" collapsed="false"/>
    <row r="79751" customFormat="false" ht="15" hidden="false" customHeight="false" outlineLevel="0" collapsed="false"/>
    <row r="79752" customFormat="false" ht="15" hidden="false" customHeight="false" outlineLevel="0" collapsed="false"/>
    <row r="79753" customFormat="false" ht="15" hidden="false" customHeight="false" outlineLevel="0" collapsed="false"/>
    <row r="79754" customFormat="false" ht="15" hidden="false" customHeight="false" outlineLevel="0" collapsed="false"/>
    <row r="79755" customFormat="false" ht="15" hidden="false" customHeight="false" outlineLevel="0" collapsed="false"/>
    <row r="79756" customFormat="false" ht="15" hidden="false" customHeight="false" outlineLevel="0" collapsed="false"/>
    <row r="79757" customFormat="false" ht="15" hidden="false" customHeight="false" outlineLevel="0" collapsed="false"/>
    <row r="79758" customFormat="false" ht="15" hidden="false" customHeight="false" outlineLevel="0" collapsed="false"/>
    <row r="79759" customFormat="false" ht="15" hidden="false" customHeight="false" outlineLevel="0" collapsed="false"/>
    <row r="79760" customFormat="false" ht="15" hidden="false" customHeight="false" outlineLevel="0" collapsed="false"/>
    <row r="79761" customFormat="false" ht="15" hidden="false" customHeight="false" outlineLevel="0" collapsed="false"/>
    <row r="79762" customFormat="false" ht="15" hidden="false" customHeight="false" outlineLevel="0" collapsed="false"/>
    <row r="79763" customFormat="false" ht="15" hidden="false" customHeight="false" outlineLevel="0" collapsed="false"/>
    <row r="79764" customFormat="false" ht="15" hidden="false" customHeight="false" outlineLevel="0" collapsed="false"/>
    <row r="79765" customFormat="false" ht="15" hidden="false" customHeight="false" outlineLevel="0" collapsed="false"/>
    <row r="79766" customFormat="false" ht="15" hidden="false" customHeight="false" outlineLevel="0" collapsed="false"/>
    <row r="79767" customFormat="false" ht="15" hidden="false" customHeight="false" outlineLevel="0" collapsed="false"/>
    <row r="79768" customFormat="false" ht="15" hidden="false" customHeight="false" outlineLevel="0" collapsed="false"/>
    <row r="79769" customFormat="false" ht="15" hidden="false" customHeight="false" outlineLevel="0" collapsed="false"/>
    <row r="79770" customFormat="false" ht="15" hidden="false" customHeight="false" outlineLevel="0" collapsed="false"/>
    <row r="79771" customFormat="false" ht="15" hidden="false" customHeight="false" outlineLevel="0" collapsed="false"/>
    <row r="79772" customFormat="false" ht="15" hidden="false" customHeight="false" outlineLevel="0" collapsed="false"/>
    <row r="79773" customFormat="false" ht="15" hidden="false" customHeight="false" outlineLevel="0" collapsed="false"/>
    <row r="79774" customFormat="false" ht="15" hidden="false" customHeight="false" outlineLevel="0" collapsed="false"/>
    <row r="79775" customFormat="false" ht="15" hidden="false" customHeight="false" outlineLevel="0" collapsed="false"/>
    <row r="79776" customFormat="false" ht="15" hidden="false" customHeight="false" outlineLevel="0" collapsed="false"/>
    <row r="79777" customFormat="false" ht="15" hidden="false" customHeight="false" outlineLevel="0" collapsed="false"/>
    <row r="79778" customFormat="false" ht="15" hidden="false" customHeight="false" outlineLevel="0" collapsed="false"/>
    <row r="79779" customFormat="false" ht="15" hidden="false" customHeight="false" outlineLevel="0" collapsed="false"/>
    <row r="79780" customFormat="false" ht="15" hidden="false" customHeight="false" outlineLevel="0" collapsed="false"/>
    <row r="79781" customFormat="false" ht="15" hidden="false" customHeight="false" outlineLevel="0" collapsed="false"/>
    <row r="79782" customFormat="false" ht="15" hidden="false" customHeight="false" outlineLevel="0" collapsed="false"/>
    <row r="79783" customFormat="false" ht="15" hidden="false" customHeight="false" outlineLevel="0" collapsed="false"/>
    <row r="79784" customFormat="false" ht="15" hidden="false" customHeight="false" outlineLevel="0" collapsed="false"/>
    <row r="79785" customFormat="false" ht="15" hidden="false" customHeight="false" outlineLevel="0" collapsed="false"/>
    <row r="79786" customFormat="false" ht="15" hidden="false" customHeight="false" outlineLevel="0" collapsed="false"/>
    <row r="79787" customFormat="false" ht="15" hidden="false" customHeight="false" outlineLevel="0" collapsed="false"/>
    <row r="79788" customFormat="false" ht="15" hidden="false" customHeight="false" outlineLevel="0" collapsed="false"/>
    <row r="79789" customFormat="false" ht="15" hidden="false" customHeight="false" outlineLevel="0" collapsed="false"/>
    <row r="79790" customFormat="false" ht="15" hidden="false" customHeight="false" outlineLevel="0" collapsed="false"/>
    <row r="79791" customFormat="false" ht="15" hidden="false" customHeight="false" outlineLevel="0" collapsed="false"/>
    <row r="79792" customFormat="false" ht="15" hidden="false" customHeight="false" outlineLevel="0" collapsed="false"/>
    <row r="79793" customFormat="false" ht="15" hidden="false" customHeight="false" outlineLevel="0" collapsed="false"/>
    <row r="79794" customFormat="false" ht="15" hidden="false" customHeight="false" outlineLevel="0" collapsed="false"/>
    <row r="79795" customFormat="false" ht="15" hidden="false" customHeight="false" outlineLevel="0" collapsed="false"/>
    <row r="79796" customFormat="false" ht="15" hidden="false" customHeight="false" outlineLevel="0" collapsed="false"/>
    <row r="79797" customFormat="false" ht="15" hidden="false" customHeight="false" outlineLevel="0" collapsed="false"/>
    <row r="79798" customFormat="false" ht="15" hidden="false" customHeight="false" outlineLevel="0" collapsed="false"/>
    <row r="79799" customFormat="false" ht="15" hidden="false" customHeight="false" outlineLevel="0" collapsed="false"/>
    <row r="79800" customFormat="false" ht="15" hidden="false" customHeight="false" outlineLevel="0" collapsed="false"/>
    <row r="79801" customFormat="false" ht="15" hidden="false" customHeight="false" outlineLevel="0" collapsed="false"/>
    <row r="79802" customFormat="false" ht="15" hidden="false" customHeight="false" outlineLevel="0" collapsed="false"/>
    <row r="79803" customFormat="false" ht="15" hidden="false" customHeight="false" outlineLevel="0" collapsed="false"/>
    <row r="79804" customFormat="false" ht="15" hidden="false" customHeight="false" outlineLevel="0" collapsed="false"/>
    <row r="79805" customFormat="false" ht="15" hidden="false" customHeight="false" outlineLevel="0" collapsed="false"/>
    <row r="79806" customFormat="false" ht="15" hidden="false" customHeight="false" outlineLevel="0" collapsed="false"/>
    <row r="79807" customFormat="false" ht="15" hidden="false" customHeight="false" outlineLevel="0" collapsed="false"/>
    <row r="79808" customFormat="false" ht="15" hidden="false" customHeight="false" outlineLevel="0" collapsed="false"/>
    <row r="79809" customFormat="false" ht="15" hidden="false" customHeight="false" outlineLevel="0" collapsed="false"/>
    <row r="79810" customFormat="false" ht="15" hidden="false" customHeight="false" outlineLevel="0" collapsed="false"/>
    <row r="79811" customFormat="false" ht="15" hidden="false" customHeight="false" outlineLevel="0" collapsed="false"/>
    <row r="79812" customFormat="false" ht="15" hidden="false" customHeight="false" outlineLevel="0" collapsed="false"/>
    <row r="79813" customFormat="false" ht="15" hidden="false" customHeight="false" outlineLevel="0" collapsed="false"/>
    <row r="79814" customFormat="false" ht="15" hidden="false" customHeight="false" outlineLevel="0" collapsed="false"/>
    <row r="79815" customFormat="false" ht="15" hidden="false" customHeight="false" outlineLevel="0" collapsed="false"/>
    <row r="79816" customFormat="false" ht="15" hidden="false" customHeight="false" outlineLevel="0" collapsed="false"/>
    <row r="79817" customFormat="false" ht="15" hidden="false" customHeight="false" outlineLevel="0" collapsed="false"/>
    <row r="79818" customFormat="false" ht="15" hidden="false" customHeight="false" outlineLevel="0" collapsed="false"/>
    <row r="79819" customFormat="false" ht="15" hidden="false" customHeight="false" outlineLevel="0" collapsed="false"/>
    <row r="79820" customFormat="false" ht="15" hidden="false" customHeight="false" outlineLevel="0" collapsed="false"/>
    <row r="79821" customFormat="false" ht="15" hidden="false" customHeight="false" outlineLevel="0" collapsed="false"/>
    <row r="79822" customFormat="false" ht="15" hidden="false" customHeight="false" outlineLevel="0" collapsed="false"/>
    <row r="79823" customFormat="false" ht="15" hidden="false" customHeight="false" outlineLevel="0" collapsed="false"/>
    <row r="79824" customFormat="false" ht="15" hidden="false" customHeight="false" outlineLevel="0" collapsed="false"/>
    <row r="79825" customFormat="false" ht="15" hidden="false" customHeight="false" outlineLevel="0" collapsed="false"/>
    <row r="79826" customFormat="false" ht="15" hidden="false" customHeight="false" outlineLevel="0" collapsed="false"/>
    <row r="79827" customFormat="false" ht="15" hidden="false" customHeight="false" outlineLevel="0" collapsed="false"/>
    <row r="79828" customFormat="false" ht="15" hidden="false" customHeight="false" outlineLevel="0" collapsed="false"/>
    <row r="79829" customFormat="false" ht="15" hidden="false" customHeight="false" outlineLevel="0" collapsed="false"/>
    <row r="79830" customFormat="false" ht="15" hidden="false" customHeight="false" outlineLevel="0" collapsed="false"/>
    <row r="79831" customFormat="false" ht="15" hidden="false" customHeight="false" outlineLevel="0" collapsed="false"/>
    <row r="79832" customFormat="false" ht="15" hidden="false" customHeight="false" outlineLevel="0" collapsed="false"/>
    <row r="79833" customFormat="false" ht="15" hidden="false" customHeight="false" outlineLevel="0" collapsed="false"/>
    <row r="79834" customFormat="false" ht="15" hidden="false" customHeight="false" outlineLevel="0" collapsed="false"/>
    <row r="79835" customFormat="false" ht="15" hidden="false" customHeight="false" outlineLevel="0" collapsed="false"/>
    <row r="79836" customFormat="false" ht="15" hidden="false" customHeight="false" outlineLevel="0" collapsed="false"/>
    <row r="79837" customFormat="false" ht="15" hidden="false" customHeight="false" outlineLevel="0" collapsed="false"/>
    <row r="79838" customFormat="false" ht="15" hidden="false" customHeight="false" outlineLevel="0" collapsed="false"/>
    <row r="79839" customFormat="false" ht="15" hidden="false" customHeight="false" outlineLevel="0" collapsed="false"/>
    <row r="79840" customFormat="false" ht="15" hidden="false" customHeight="false" outlineLevel="0" collapsed="false"/>
    <row r="79841" customFormat="false" ht="15" hidden="false" customHeight="false" outlineLevel="0" collapsed="false"/>
    <row r="79842" customFormat="false" ht="15" hidden="false" customHeight="false" outlineLevel="0" collapsed="false"/>
    <row r="79843" customFormat="false" ht="15" hidden="false" customHeight="false" outlineLevel="0" collapsed="false"/>
    <row r="79844" customFormat="false" ht="15" hidden="false" customHeight="false" outlineLevel="0" collapsed="false"/>
    <row r="79845" customFormat="false" ht="15" hidden="false" customHeight="false" outlineLevel="0" collapsed="false"/>
    <row r="79846" customFormat="false" ht="15" hidden="false" customHeight="false" outlineLevel="0" collapsed="false"/>
    <row r="79847" customFormat="false" ht="15" hidden="false" customHeight="false" outlineLevel="0" collapsed="false"/>
    <row r="79848" customFormat="false" ht="15" hidden="false" customHeight="false" outlineLevel="0" collapsed="false"/>
    <row r="79849" customFormat="false" ht="15" hidden="false" customHeight="false" outlineLevel="0" collapsed="false"/>
    <row r="79850" customFormat="false" ht="15" hidden="false" customHeight="false" outlineLevel="0" collapsed="false"/>
    <row r="79851" customFormat="false" ht="15" hidden="false" customHeight="false" outlineLevel="0" collapsed="false"/>
    <row r="79852" customFormat="false" ht="15" hidden="false" customHeight="false" outlineLevel="0" collapsed="false"/>
    <row r="79853" customFormat="false" ht="15" hidden="false" customHeight="false" outlineLevel="0" collapsed="false"/>
    <row r="79854" customFormat="false" ht="15" hidden="false" customHeight="false" outlineLevel="0" collapsed="false"/>
    <row r="79855" customFormat="false" ht="15" hidden="false" customHeight="false" outlineLevel="0" collapsed="false"/>
    <row r="79856" customFormat="false" ht="15" hidden="false" customHeight="false" outlineLevel="0" collapsed="false"/>
    <row r="79857" customFormat="false" ht="15" hidden="false" customHeight="false" outlineLevel="0" collapsed="false"/>
    <row r="79858" customFormat="false" ht="15" hidden="false" customHeight="false" outlineLevel="0" collapsed="false"/>
    <row r="79859" customFormat="false" ht="15" hidden="false" customHeight="false" outlineLevel="0" collapsed="false"/>
    <row r="79860" customFormat="false" ht="15" hidden="false" customHeight="false" outlineLevel="0" collapsed="false"/>
    <row r="79861" customFormat="false" ht="15" hidden="false" customHeight="false" outlineLevel="0" collapsed="false"/>
    <row r="79862" customFormat="false" ht="15" hidden="false" customHeight="false" outlineLevel="0" collapsed="false"/>
    <row r="79863" customFormat="false" ht="15" hidden="false" customHeight="false" outlineLevel="0" collapsed="false"/>
    <row r="79864" customFormat="false" ht="15" hidden="false" customHeight="false" outlineLevel="0" collapsed="false"/>
    <row r="79865" customFormat="false" ht="15" hidden="false" customHeight="false" outlineLevel="0" collapsed="false"/>
    <row r="79866" customFormat="false" ht="15" hidden="false" customHeight="false" outlineLevel="0" collapsed="false"/>
    <row r="79867" customFormat="false" ht="15" hidden="false" customHeight="false" outlineLevel="0" collapsed="false"/>
    <row r="79868" customFormat="false" ht="15" hidden="false" customHeight="false" outlineLevel="0" collapsed="false"/>
    <row r="79869" customFormat="false" ht="15" hidden="false" customHeight="false" outlineLevel="0" collapsed="false"/>
    <row r="79870" customFormat="false" ht="15" hidden="false" customHeight="false" outlineLevel="0" collapsed="false"/>
    <row r="79871" customFormat="false" ht="15" hidden="false" customHeight="false" outlineLevel="0" collapsed="false"/>
    <row r="79872" customFormat="false" ht="15" hidden="false" customHeight="false" outlineLevel="0" collapsed="false"/>
    <row r="79873" customFormat="false" ht="15" hidden="false" customHeight="false" outlineLevel="0" collapsed="false"/>
    <row r="79874" customFormat="false" ht="15" hidden="false" customHeight="false" outlineLevel="0" collapsed="false"/>
    <row r="79875" customFormat="false" ht="15" hidden="false" customHeight="false" outlineLevel="0" collapsed="false"/>
    <row r="79876" customFormat="false" ht="15" hidden="false" customHeight="false" outlineLevel="0" collapsed="false"/>
    <row r="79877" customFormat="false" ht="15" hidden="false" customHeight="false" outlineLevel="0" collapsed="false"/>
    <row r="79878" customFormat="false" ht="15" hidden="false" customHeight="false" outlineLevel="0" collapsed="false"/>
    <row r="79879" customFormat="false" ht="15" hidden="false" customHeight="false" outlineLevel="0" collapsed="false"/>
    <row r="79880" customFormat="false" ht="15" hidden="false" customHeight="false" outlineLevel="0" collapsed="false"/>
    <row r="79881" customFormat="false" ht="15" hidden="false" customHeight="false" outlineLevel="0" collapsed="false"/>
    <row r="79882" customFormat="false" ht="15" hidden="false" customHeight="false" outlineLevel="0" collapsed="false"/>
    <row r="79883" customFormat="false" ht="15" hidden="false" customHeight="false" outlineLevel="0" collapsed="false"/>
    <row r="79884" customFormat="false" ht="15" hidden="false" customHeight="false" outlineLevel="0" collapsed="false"/>
    <row r="79885" customFormat="false" ht="15" hidden="false" customHeight="false" outlineLevel="0" collapsed="false"/>
    <row r="79886" customFormat="false" ht="15" hidden="false" customHeight="false" outlineLevel="0" collapsed="false"/>
    <row r="79887" customFormat="false" ht="15" hidden="false" customHeight="false" outlineLevel="0" collapsed="false"/>
    <row r="79888" customFormat="false" ht="15" hidden="false" customHeight="false" outlineLevel="0" collapsed="false"/>
    <row r="79889" customFormat="false" ht="15" hidden="false" customHeight="false" outlineLevel="0" collapsed="false"/>
    <row r="79890" customFormat="false" ht="15" hidden="false" customHeight="false" outlineLevel="0" collapsed="false"/>
    <row r="79891" customFormat="false" ht="15" hidden="false" customHeight="false" outlineLevel="0" collapsed="false"/>
    <row r="79892" customFormat="false" ht="15" hidden="false" customHeight="false" outlineLevel="0" collapsed="false"/>
    <row r="79893" customFormat="false" ht="15" hidden="false" customHeight="false" outlineLevel="0" collapsed="false"/>
    <row r="79894" customFormat="false" ht="15" hidden="false" customHeight="false" outlineLevel="0" collapsed="false"/>
    <row r="79895" customFormat="false" ht="15" hidden="false" customHeight="false" outlineLevel="0" collapsed="false"/>
    <row r="79896" customFormat="false" ht="15" hidden="false" customHeight="false" outlineLevel="0" collapsed="false"/>
    <row r="79897" customFormat="false" ht="15" hidden="false" customHeight="false" outlineLevel="0" collapsed="false"/>
    <row r="79898" customFormat="false" ht="15" hidden="false" customHeight="false" outlineLevel="0" collapsed="false"/>
    <row r="79899" customFormat="false" ht="15" hidden="false" customHeight="false" outlineLevel="0" collapsed="false"/>
    <row r="79900" customFormat="false" ht="15" hidden="false" customHeight="false" outlineLevel="0" collapsed="false"/>
    <row r="79901" customFormat="false" ht="15" hidden="false" customHeight="false" outlineLevel="0" collapsed="false"/>
    <row r="79902" customFormat="false" ht="15" hidden="false" customHeight="false" outlineLevel="0" collapsed="false"/>
    <row r="79903" customFormat="false" ht="15" hidden="false" customHeight="false" outlineLevel="0" collapsed="false"/>
    <row r="79904" customFormat="false" ht="15" hidden="false" customHeight="false" outlineLevel="0" collapsed="false"/>
    <row r="79905" customFormat="false" ht="15" hidden="false" customHeight="false" outlineLevel="0" collapsed="false"/>
    <row r="79906" customFormat="false" ht="15" hidden="false" customHeight="false" outlineLevel="0" collapsed="false"/>
    <row r="79907" customFormat="false" ht="15" hidden="false" customHeight="false" outlineLevel="0" collapsed="false"/>
    <row r="79908" customFormat="false" ht="15" hidden="false" customHeight="false" outlineLevel="0" collapsed="false"/>
    <row r="79909" customFormat="false" ht="15" hidden="false" customHeight="false" outlineLevel="0" collapsed="false"/>
    <row r="79910" customFormat="false" ht="15" hidden="false" customHeight="false" outlineLevel="0" collapsed="false"/>
    <row r="79911" customFormat="false" ht="15" hidden="false" customHeight="false" outlineLevel="0" collapsed="false"/>
    <row r="79912" customFormat="false" ht="15" hidden="false" customHeight="false" outlineLevel="0" collapsed="false"/>
    <row r="79913" customFormat="false" ht="15" hidden="false" customHeight="false" outlineLevel="0" collapsed="false"/>
    <row r="79914" customFormat="false" ht="15" hidden="false" customHeight="false" outlineLevel="0" collapsed="false"/>
    <row r="79915" customFormat="false" ht="15" hidden="false" customHeight="false" outlineLevel="0" collapsed="false"/>
    <row r="79916" customFormat="false" ht="15" hidden="false" customHeight="false" outlineLevel="0" collapsed="false"/>
    <row r="79917" customFormat="false" ht="15" hidden="false" customHeight="false" outlineLevel="0" collapsed="false"/>
    <row r="79918" customFormat="false" ht="15" hidden="false" customHeight="false" outlineLevel="0" collapsed="false"/>
    <row r="79919" customFormat="false" ht="15" hidden="false" customHeight="false" outlineLevel="0" collapsed="false"/>
    <row r="79920" customFormat="false" ht="15" hidden="false" customHeight="false" outlineLevel="0" collapsed="false"/>
    <row r="79921" customFormat="false" ht="15" hidden="false" customHeight="false" outlineLevel="0" collapsed="false"/>
    <row r="79922" customFormat="false" ht="15" hidden="false" customHeight="false" outlineLevel="0" collapsed="false"/>
    <row r="79923" customFormat="false" ht="15" hidden="false" customHeight="false" outlineLevel="0" collapsed="false"/>
    <row r="79924" customFormat="false" ht="15" hidden="false" customHeight="false" outlineLevel="0" collapsed="false"/>
    <row r="79925" customFormat="false" ht="15" hidden="false" customHeight="false" outlineLevel="0" collapsed="false"/>
    <row r="79926" customFormat="false" ht="15" hidden="false" customHeight="false" outlineLevel="0" collapsed="false"/>
    <row r="79927" customFormat="false" ht="15" hidden="false" customHeight="false" outlineLevel="0" collapsed="false"/>
    <row r="79928" customFormat="false" ht="15" hidden="false" customHeight="false" outlineLevel="0" collapsed="false"/>
    <row r="79929" customFormat="false" ht="15" hidden="false" customHeight="false" outlineLevel="0" collapsed="false"/>
    <row r="79930" customFormat="false" ht="15" hidden="false" customHeight="false" outlineLevel="0" collapsed="false"/>
    <row r="79931" customFormat="false" ht="15" hidden="false" customHeight="false" outlineLevel="0" collapsed="false"/>
    <row r="79932" customFormat="false" ht="15" hidden="false" customHeight="false" outlineLevel="0" collapsed="false"/>
    <row r="79933" customFormat="false" ht="15" hidden="false" customHeight="false" outlineLevel="0" collapsed="false"/>
    <row r="79934" customFormat="false" ht="15" hidden="false" customHeight="false" outlineLevel="0" collapsed="false"/>
    <row r="79935" customFormat="false" ht="15" hidden="false" customHeight="false" outlineLevel="0" collapsed="false"/>
    <row r="79936" customFormat="false" ht="15" hidden="false" customHeight="false" outlineLevel="0" collapsed="false"/>
    <row r="79937" customFormat="false" ht="15" hidden="false" customHeight="false" outlineLevel="0" collapsed="false"/>
    <row r="79938" customFormat="false" ht="15" hidden="false" customHeight="false" outlineLevel="0" collapsed="false"/>
    <row r="79939" customFormat="false" ht="15" hidden="false" customHeight="false" outlineLevel="0" collapsed="false"/>
    <row r="79940" customFormat="false" ht="15" hidden="false" customHeight="false" outlineLevel="0" collapsed="false"/>
    <row r="79941" customFormat="false" ht="15" hidden="false" customHeight="false" outlineLevel="0" collapsed="false"/>
    <row r="79942" customFormat="false" ht="15" hidden="false" customHeight="false" outlineLevel="0" collapsed="false"/>
    <row r="79943" customFormat="false" ht="15" hidden="false" customHeight="false" outlineLevel="0" collapsed="false"/>
    <row r="79944" customFormat="false" ht="15" hidden="false" customHeight="false" outlineLevel="0" collapsed="false"/>
    <row r="79945" customFormat="false" ht="15" hidden="false" customHeight="false" outlineLevel="0" collapsed="false"/>
    <row r="79946" customFormat="false" ht="15" hidden="false" customHeight="false" outlineLevel="0" collapsed="false"/>
    <row r="79947" customFormat="false" ht="15" hidden="false" customHeight="false" outlineLevel="0" collapsed="false"/>
    <row r="79948" customFormat="false" ht="15" hidden="false" customHeight="false" outlineLevel="0" collapsed="false"/>
    <row r="79949" customFormat="false" ht="15" hidden="false" customHeight="false" outlineLevel="0" collapsed="false"/>
    <row r="79950" customFormat="false" ht="15" hidden="false" customHeight="false" outlineLevel="0" collapsed="false"/>
    <row r="79951" customFormat="false" ht="15" hidden="false" customHeight="false" outlineLevel="0" collapsed="false"/>
    <row r="79952" customFormat="false" ht="15" hidden="false" customHeight="false" outlineLevel="0" collapsed="false"/>
    <row r="79953" customFormat="false" ht="15" hidden="false" customHeight="false" outlineLevel="0" collapsed="false"/>
    <row r="79954" customFormat="false" ht="15" hidden="false" customHeight="false" outlineLevel="0" collapsed="false"/>
    <row r="79955" customFormat="false" ht="15" hidden="false" customHeight="false" outlineLevel="0" collapsed="false"/>
    <row r="79956" customFormat="false" ht="15" hidden="false" customHeight="false" outlineLevel="0" collapsed="false"/>
    <row r="79957" customFormat="false" ht="15" hidden="false" customHeight="false" outlineLevel="0" collapsed="false"/>
    <row r="79958" customFormat="false" ht="15" hidden="false" customHeight="false" outlineLevel="0" collapsed="false"/>
    <row r="79959" customFormat="false" ht="15" hidden="false" customHeight="false" outlineLevel="0" collapsed="false"/>
    <row r="79960" customFormat="false" ht="15" hidden="false" customHeight="false" outlineLevel="0" collapsed="false"/>
    <row r="79961" customFormat="false" ht="15" hidden="false" customHeight="false" outlineLevel="0" collapsed="false"/>
    <row r="79962" customFormat="false" ht="15" hidden="false" customHeight="false" outlineLevel="0" collapsed="false"/>
    <row r="79963" customFormat="false" ht="15" hidden="false" customHeight="false" outlineLevel="0" collapsed="false"/>
    <row r="79964" customFormat="false" ht="15" hidden="false" customHeight="false" outlineLevel="0" collapsed="false"/>
    <row r="79965" customFormat="false" ht="15" hidden="false" customHeight="false" outlineLevel="0" collapsed="false"/>
    <row r="79966" customFormat="false" ht="15" hidden="false" customHeight="false" outlineLevel="0" collapsed="false"/>
    <row r="79967" customFormat="false" ht="15" hidden="false" customHeight="false" outlineLevel="0" collapsed="false"/>
    <row r="79968" customFormat="false" ht="15" hidden="false" customHeight="false" outlineLevel="0" collapsed="false"/>
    <row r="79969" customFormat="false" ht="15" hidden="false" customHeight="false" outlineLevel="0" collapsed="false"/>
    <row r="79970" customFormat="false" ht="15" hidden="false" customHeight="false" outlineLevel="0" collapsed="false"/>
    <row r="79971" customFormat="false" ht="15" hidden="false" customHeight="false" outlineLevel="0" collapsed="false"/>
    <row r="79972" customFormat="false" ht="15" hidden="false" customHeight="false" outlineLevel="0" collapsed="false"/>
    <row r="79973" customFormat="false" ht="15" hidden="false" customHeight="false" outlineLevel="0" collapsed="false"/>
    <row r="79974" customFormat="false" ht="15" hidden="false" customHeight="false" outlineLevel="0" collapsed="false"/>
    <row r="79975" customFormat="false" ht="15" hidden="false" customHeight="false" outlineLevel="0" collapsed="false"/>
    <row r="79976" customFormat="false" ht="15" hidden="false" customHeight="false" outlineLevel="0" collapsed="false"/>
    <row r="79977" customFormat="false" ht="15" hidden="false" customHeight="false" outlineLevel="0" collapsed="false"/>
    <row r="79978" customFormat="false" ht="15" hidden="false" customHeight="false" outlineLevel="0" collapsed="false"/>
    <row r="79979" customFormat="false" ht="15" hidden="false" customHeight="false" outlineLevel="0" collapsed="false"/>
    <row r="79980" customFormat="false" ht="15" hidden="false" customHeight="false" outlineLevel="0" collapsed="false"/>
    <row r="79981" customFormat="false" ht="15" hidden="false" customHeight="false" outlineLevel="0" collapsed="false"/>
    <row r="79982" customFormat="false" ht="15" hidden="false" customHeight="false" outlineLevel="0" collapsed="false"/>
    <row r="79983" customFormat="false" ht="15" hidden="false" customHeight="false" outlineLevel="0" collapsed="false"/>
    <row r="79984" customFormat="false" ht="15" hidden="false" customHeight="false" outlineLevel="0" collapsed="false"/>
    <row r="79985" customFormat="false" ht="15" hidden="false" customHeight="false" outlineLevel="0" collapsed="false"/>
    <row r="79986" customFormat="false" ht="15" hidden="false" customHeight="false" outlineLevel="0" collapsed="false"/>
    <row r="79987" customFormat="false" ht="15" hidden="false" customHeight="false" outlineLevel="0" collapsed="false"/>
    <row r="79988" customFormat="false" ht="15" hidden="false" customHeight="false" outlineLevel="0" collapsed="false"/>
    <row r="79989" customFormat="false" ht="15" hidden="false" customHeight="false" outlineLevel="0" collapsed="false"/>
    <row r="79990" customFormat="false" ht="15" hidden="false" customHeight="false" outlineLevel="0" collapsed="false"/>
    <row r="79991" customFormat="false" ht="15" hidden="false" customHeight="false" outlineLevel="0" collapsed="false"/>
    <row r="79992" customFormat="false" ht="15" hidden="false" customHeight="false" outlineLevel="0" collapsed="false"/>
    <row r="79993" customFormat="false" ht="15" hidden="false" customHeight="false" outlineLevel="0" collapsed="false"/>
    <row r="79994" customFormat="false" ht="15" hidden="false" customHeight="false" outlineLevel="0" collapsed="false"/>
    <row r="79995" customFormat="false" ht="15" hidden="false" customHeight="false" outlineLevel="0" collapsed="false"/>
    <row r="79996" customFormat="false" ht="15" hidden="false" customHeight="false" outlineLevel="0" collapsed="false"/>
    <row r="79997" customFormat="false" ht="15" hidden="false" customHeight="false" outlineLevel="0" collapsed="false"/>
    <row r="79998" customFormat="false" ht="15" hidden="false" customHeight="false" outlineLevel="0" collapsed="false"/>
    <row r="79999" customFormat="false" ht="15" hidden="false" customHeight="false" outlineLevel="0" collapsed="false"/>
    <row r="80000" customFormat="false" ht="15" hidden="false" customHeight="false" outlineLevel="0" collapsed="false"/>
    <row r="80001" customFormat="false" ht="15" hidden="false" customHeight="false" outlineLevel="0" collapsed="false"/>
    <row r="80002" customFormat="false" ht="15" hidden="false" customHeight="false" outlineLevel="0" collapsed="false"/>
    <row r="80003" customFormat="false" ht="15" hidden="false" customHeight="false" outlineLevel="0" collapsed="false"/>
    <row r="80004" customFormat="false" ht="15" hidden="false" customHeight="false" outlineLevel="0" collapsed="false"/>
    <row r="80005" customFormat="false" ht="15" hidden="false" customHeight="false" outlineLevel="0" collapsed="false"/>
    <row r="80006" customFormat="false" ht="15" hidden="false" customHeight="false" outlineLevel="0" collapsed="false"/>
    <row r="80007" customFormat="false" ht="15" hidden="false" customHeight="false" outlineLevel="0" collapsed="false"/>
    <row r="80008" customFormat="false" ht="15" hidden="false" customHeight="false" outlineLevel="0" collapsed="false"/>
    <row r="80009" customFormat="false" ht="15" hidden="false" customHeight="false" outlineLevel="0" collapsed="false"/>
    <row r="80010" customFormat="false" ht="15" hidden="false" customHeight="false" outlineLevel="0" collapsed="false"/>
    <row r="80011" customFormat="false" ht="15" hidden="false" customHeight="false" outlineLevel="0" collapsed="false"/>
    <row r="80012" customFormat="false" ht="15" hidden="false" customHeight="false" outlineLevel="0" collapsed="false"/>
    <row r="80013" customFormat="false" ht="15" hidden="false" customHeight="false" outlineLevel="0" collapsed="false"/>
    <row r="80014" customFormat="false" ht="15" hidden="false" customHeight="false" outlineLevel="0" collapsed="false"/>
    <row r="80015" customFormat="false" ht="15" hidden="false" customHeight="false" outlineLevel="0" collapsed="false"/>
    <row r="80016" customFormat="false" ht="15" hidden="false" customHeight="false" outlineLevel="0" collapsed="false"/>
    <row r="80017" customFormat="false" ht="15" hidden="false" customHeight="false" outlineLevel="0" collapsed="false"/>
    <row r="80018" customFormat="false" ht="15" hidden="false" customHeight="false" outlineLevel="0" collapsed="false"/>
    <row r="80019" customFormat="false" ht="15" hidden="false" customHeight="false" outlineLevel="0" collapsed="false"/>
    <row r="80020" customFormat="false" ht="15" hidden="false" customHeight="false" outlineLevel="0" collapsed="false"/>
    <row r="80021" customFormat="false" ht="15" hidden="false" customHeight="false" outlineLevel="0" collapsed="false"/>
    <row r="80022" customFormat="false" ht="15" hidden="false" customHeight="false" outlineLevel="0" collapsed="false"/>
    <row r="80023" customFormat="false" ht="15" hidden="false" customHeight="false" outlineLevel="0" collapsed="false"/>
    <row r="80024" customFormat="false" ht="15" hidden="false" customHeight="false" outlineLevel="0" collapsed="false"/>
    <row r="80025" customFormat="false" ht="15" hidden="false" customHeight="false" outlineLevel="0" collapsed="false"/>
    <row r="80026" customFormat="false" ht="15" hidden="false" customHeight="false" outlineLevel="0" collapsed="false"/>
    <row r="80027" customFormat="false" ht="15" hidden="false" customHeight="false" outlineLevel="0" collapsed="false"/>
    <row r="80028" customFormat="false" ht="15" hidden="false" customHeight="false" outlineLevel="0" collapsed="false"/>
    <row r="80029" customFormat="false" ht="15" hidden="false" customHeight="false" outlineLevel="0" collapsed="false"/>
    <row r="80030" customFormat="false" ht="15" hidden="false" customHeight="false" outlineLevel="0" collapsed="false"/>
    <row r="80031" customFormat="false" ht="15" hidden="false" customHeight="false" outlineLevel="0" collapsed="false"/>
    <row r="80032" customFormat="false" ht="15" hidden="false" customHeight="false" outlineLevel="0" collapsed="false"/>
    <row r="80033" customFormat="false" ht="15" hidden="false" customHeight="false" outlineLevel="0" collapsed="false"/>
    <row r="80034" customFormat="false" ht="15" hidden="false" customHeight="false" outlineLevel="0" collapsed="false"/>
    <row r="80035" customFormat="false" ht="15" hidden="false" customHeight="false" outlineLevel="0" collapsed="false"/>
    <row r="80036" customFormat="false" ht="15" hidden="false" customHeight="false" outlineLevel="0" collapsed="false"/>
    <row r="80037" customFormat="false" ht="15" hidden="false" customHeight="false" outlineLevel="0" collapsed="false"/>
    <row r="80038" customFormat="false" ht="15" hidden="false" customHeight="false" outlineLevel="0" collapsed="false"/>
    <row r="80039" customFormat="false" ht="15" hidden="false" customHeight="false" outlineLevel="0" collapsed="false"/>
    <row r="80040" customFormat="false" ht="15" hidden="false" customHeight="false" outlineLevel="0" collapsed="false"/>
    <row r="80041" customFormat="false" ht="15" hidden="false" customHeight="false" outlineLevel="0" collapsed="false"/>
    <row r="80042" customFormat="false" ht="15" hidden="false" customHeight="false" outlineLevel="0" collapsed="false"/>
    <row r="80043" customFormat="false" ht="15" hidden="false" customHeight="false" outlineLevel="0" collapsed="false"/>
    <row r="80044" customFormat="false" ht="15" hidden="false" customHeight="false" outlineLevel="0" collapsed="false"/>
    <row r="80045" customFormat="false" ht="15" hidden="false" customHeight="false" outlineLevel="0" collapsed="false"/>
    <row r="80046" customFormat="false" ht="15" hidden="false" customHeight="false" outlineLevel="0" collapsed="false"/>
    <row r="80047" customFormat="false" ht="15" hidden="false" customHeight="false" outlineLevel="0" collapsed="false"/>
    <row r="80048" customFormat="false" ht="15" hidden="false" customHeight="false" outlineLevel="0" collapsed="false"/>
    <row r="80049" customFormat="false" ht="15" hidden="false" customHeight="false" outlineLevel="0" collapsed="false"/>
    <row r="80050" customFormat="false" ht="15" hidden="false" customHeight="false" outlineLevel="0" collapsed="false"/>
    <row r="80051" customFormat="false" ht="15" hidden="false" customHeight="false" outlineLevel="0" collapsed="false"/>
    <row r="80052" customFormat="false" ht="15" hidden="false" customHeight="false" outlineLevel="0" collapsed="false"/>
    <row r="80053" customFormat="false" ht="15" hidden="false" customHeight="false" outlineLevel="0" collapsed="false"/>
    <row r="80054" customFormat="false" ht="15" hidden="false" customHeight="false" outlineLevel="0" collapsed="false"/>
    <row r="80055" customFormat="false" ht="15" hidden="false" customHeight="false" outlineLevel="0" collapsed="false"/>
    <row r="80056" customFormat="false" ht="15" hidden="false" customHeight="false" outlineLevel="0" collapsed="false"/>
    <row r="80057" customFormat="false" ht="15" hidden="false" customHeight="false" outlineLevel="0" collapsed="false"/>
    <row r="80058" customFormat="false" ht="15" hidden="false" customHeight="false" outlineLevel="0" collapsed="false"/>
    <row r="80059" customFormat="false" ht="15" hidden="false" customHeight="false" outlineLevel="0" collapsed="false"/>
    <row r="80060" customFormat="false" ht="15" hidden="false" customHeight="false" outlineLevel="0" collapsed="false"/>
    <row r="80061" customFormat="false" ht="15" hidden="false" customHeight="false" outlineLevel="0" collapsed="false"/>
    <row r="80062" customFormat="false" ht="15" hidden="false" customHeight="false" outlineLevel="0" collapsed="false"/>
    <row r="80063" customFormat="false" ht="15" hidden="false" customHeight="false" outlineLevel="0" collapsed="false"/>
    <row r="80064" customFormat="false" ht="15" hidden="false" customHeight="false" outlineLevel="0" collapsed="false"/>
    <row r="80065" customFormat="false" ht="15" hidden="false" customHeight="false" outlineLevel="0" collapsed="false"/>
    <row r="80066" customFormat="false" ht="15" hidden="false" customHeight="false" outlineLevel="0" collapsed="false"/>
    <row r="80067" customFormat="false" ht="15" hidden="false" customHeight="false" outlineLevel="0" collapsed="false"/>
    <row r="80068" customFormat="false" ht="15" hidden="false" customHeight="false" outlineLevel="0" collapsed="false"/>
    <row r="80069" customFormat="false" ht="15" hidden="false" customHeight="false" outlineLevel="0" collapsed="false"/>
    <row r="80070" customFormat="false" ht="15" hidden="false" customHeight="false" outlineLevel="0" collapsed="false"/>
    <row r="80071" customFormat="false" ht="15" hidden="false" customHeight="false" outlineLevel="0" collapsed="false"/>
    <row r="80072" customFormat="false" ht="15" hidden="false" customHeight="false" outlineLevel="0" collapsed="false"/>
    <row r="80073" customFormat="false" ht="15" hidden="false" customHeight="false" outlineLevel="0" collapsed="false"/>
    <row r="80074" customFormat="false" ht="15" hidden="false" customHeight="false" outlineLevel="0" collapsed="false"/>
    <row r="80075" customFormat="false" ht="15" hidden="false" customHeight="false" outlineLevel="0" collapsed="false"/>
    <row r="80076" customFormat="false" ht="15" hidden="false" customHeight="false" outlineLevel="0" collapsed="false"/>
    <row r="80077" customFormat="false" ht="15" hidden="false" customHeight="false" outlineLevel="0" collapsed="false"/>
    <row r="80078" customFormat="false" ht="15" hidden="false" customHeight="false" outlineLevel="0" collapsed="false"/>
    <row r="80079" customFormat="false" ht="15" hidden="false" customHeight="false" outlineLevel="0" collapsed="false"/>
    <row r="80080" customFormat="false" ht="15" hidden="false" customHeight="false" outlineLevel="0" collapsed="false"/>
    <row r="80081" customFormat="false" ht="15" hidden="false" customHeight="false" outlineLevel="0" collapsed="false"/>
    <row r="80082" customFormat="false" ht="15" hidden="false" customHeight="false" outlineLevel="0" collapsed="false"/>
    <row r="80083" customFormat="false" ht="15" hidden="false" customHeight="false" outlineLevel="0" collapsed="false"/>
    <row r="80084" customFormat="false" ht="15" hidden="false" customHeight="false" outlineLevel="0" collapsed="false"/>
    <row r="80085" customFormat="false" ht="15" hidden="false" customHeight="false" outlineLevel="0" collapsed="false"/>
    <row r="80086" customFormat="false" ht="15" hidden="false" customHeight="false" outlineLevel="0" collapsed="false"/>
    <row r="80087" customFormat="false" ht="15" hidden="false" customHeight="false" outlineLevel="0" collapsed="false"/>
    <row r="80088" customFormat="false" ht="15" hidden="false" customHeight="false" outlineLevel="0" collapsed="false"/>
    <row r="80089" customFormat="false" ht="15" hidden="false" customHeight="false" outlineLevel="0" collapsed="false"/>
    <row r="80090" customFormat="false" ht="15" hidden="false" customHeight="false" outlineLevel="0" collapsed="false"/>
    <row r="80091" customFormat="false" ht="15" hidden="false" customHeight="false" outlineLevel="0" collapsed="false"/>
    <row r="80092" customFormat="false" ht="15" hidden="false" customHeight="false" outlineLevel="0" collapsed="false"/>
    <row r="80093" customFormat="false" ht="15" hidden="false" customHeight="false" outlineLevel="0" collapsed="false"/>
    <row r="80094" customFormat="false" ht="15" hidden="false" customHeight="false" outlineLevel="0" collapsed="false"/>
    <row r="80095" customFormat="false" ht="15" hidden="false" customHeight="false" outlineLevel="0" collapsed="false"/>
    <row r="80096" customFormat="false" ht="15" hidden="false" customHeight="false" outlineLevel="0" collapsed="false"/>
    <row r="80097" customFormat="false" ht="15" hidden="false" customHeight="false" outlineLevel="0" collapsed="false"/>
    <row r="80098" customFormat="false" ht="15" hidden="false" customHeight="false" outlineLevel="0" collapsed="false"/>
    <row r="80099" customFormat="false" ht="15" hidden="false" customHeight="false" outlineLevel="0" collapsed="false"/>
    <row r="80100" customFormat="false" ht="15" hidden="false" customHeight="false" outlineLevel="0" collapsed="false"/>
    <row r="80101" customFormat="false" ht="15" hidden="false" customHeight="false" outlineLevel="0" collapsed="false"/>
    <row r="80102" customFormat="false" ht="15" hidden="false" customHeight="false" outlineLevel="0" collapsed="false"/>
    <row r="80103" customFormat="false" ht="15" hidden="false" customHeight="false" outlineLevel="0" collapsed="false"/>
    <row r="80104" customFormat="false" ht="15" hidden="false" customHeight="false" outlineLevel="0" collapsed="false"/>
    <row r="80105" customFormat="false" ht="15" hidden="false" customHeight="false" outlineLevel="0" collapsed="false"/>
    <row r="80106" customFormat="false" ht="15" hidden="false" customHeight="false" outlineLevel="0" collapsed="false"/>
    <row r="80107" customFormat="false" ht="15" hidden="false" customHeight="false" outlineLevel="0" collapsed="false"/>
    <row r="80108" customFormat="false" ht="15" hidden="false" customHeight="false" outlineLevel="0" collapsed="false"/>
    <row r="80109" customFormat="false" ht="15" hidden="false" customHeight="false" outlineLevel="0" collapsed="false"/>
    <row r="80110" customFormat="false" ht="15" hidden="false" customHeight="false" outlineLevel="0" collapsed="false"/>
    <row r="80111" customFormat="false" ht="15" hidden="false" customHeight="false" outlineLevel="0" collapsed="false"/>
    <row r="80112" customFormat="false" ht="15" hidden="false" customHeight="false" outlineLevel="0" collapsed="false"/>
    <row r="80113" customFormat="false" ht="15" hidden="false" customHeight="false" outlineLevel="0" collapsed="false"/>
    <row r="80114" customFormat="false" ht="15" hidden="false" customHeight="false" outlineLevel="0" collapsed="false"/>
    <row r="80115" customFormat="false" ht="15" hidden="false" customHeight="false" outlineLevel="0" collapsed="false"/>
    <row r="80116" customFormat="false" ht="15" hidden="false" customHeight="false" outlineLevel="0" collapsed="false"/>
    <row r="80117" customFormat="false" ht="15" hidden="false" customHeight="false" outlineLevel="0" collapsed="false"/>
    <row r="80118" customFormat="false" ht="15" hidden="false" customHeight="false" outlineLevel="0" collapsed="false"/>
    <row r="80119" customFormat="false" ht="15" hidden="false" customHeight="false" outlineLevel="0" collapsed="false"/>
    <row r="80120" customFormat="false" ht="15" hidden="false" customHeight="false" outlineLevel="0" collapsed="false"/>
    <row r="80121" customFormat="false" ht="15" hidden="false" customHeight="false" outlineLevel="0" collapsed="false"/>
    <row r="80122" customFormat="false" ht="15" hidden="false" customHeight="false" outlineLevel="0" collapsed="false"/>
    <row r="80123" customFormat="false" ht="15" hidden="false" customHeight="false" outlineLevel="0" collapsed="false"/>
    <row r="80124" customFormat="false" ht="15" hidden="false" customHeight="false" outlineLevel="0" collapsed="false"/>
    <row r="80125" customFormat="false" ht="15" hidden="false" customHeight="false" outlineLevel="0" collapsed="false"/>
    <row r="80126" customFormat="false" ht="15" hidden="false" customHeight="false" outlineLevel="0" collapsed="false"/>
    <row r="80127" customFormat="false" ht="15" hidden="false" customHeight="false" outlineLevel="0" collapsed="false"/>
    <row r="80128" customFormat="false" ht="15" hidden="false" customHeight="false" outlineLevel="0" collapsed="false"/>
    <row r="80129" customFormat="false" ht="15" hidden="false" customHeight="false" outlineLevel="0" collapsed="false"/>
    <row r="80130" customFormat="false" ht="15" hidden="false" customHeight="false" outlineLevel="0" collapsed="false"/>
    <row r="80131" customFormat="false" ht="15" hidden="false" customHeight="false" outlineLevel="0" collapsed="false"/>
    <row r="80132" customFormat="false" ht="15" hidden="false" customHeight="false" outlineLevel="0" collapsed="false"/>
    <row r="80133" customFormat="false" ht="15" hidden="false" customHeight="false" outlineLevel="0" collapsed="false"/>
    <row r="80134" customFormat="false" ht="15" hidden="false" customHeight="false" outlineLevel="0" collapsed="false"/>
    <row r="80135" customFormat="false" ht="15" hidden="false" customHeight="false" outlineLevel="0" collapsed="false"/>
    <row r="80136" customFormat="false" ht="15" hidden="false" customHeight="false" outlineLevel="0" collapsed="false"/>
    <row r="80137" customFormat="false" ht="15" hidden="false" customHeight="false" outlineLevel="0" collapsed="false"/>
    <row r="80138" customFormat="false" ht="15" hidden="false" customHeight="false" outlineLevel="0" collapsed="false"/>
    <row r="80139" customFormat="false" ht="15" hidden="false" customHeight="false" outlineLevel="0" collapsed="false"/>
    <row r="80140" customFormat="false" ht="15" hidden="false" customHeight="false" outlineLevel="0" collapsed="false"/>
    <row r="80141" customFormat="false" ht="15" hidden="false" customHeight="false" outlineLevel="0" collapsed="false"/>
    <row r="80142" customFormat="false" ht="15" hidden="false" customHeight="false" outlineLevel="0" collapsed="false"/>
    <row r="80143" customFormat="false" ht="15" hidden="false" customHeight="false" outlineLevel="0" collapsed="false"/>
    <row r="80144" customFormat="false" ht="15" hidden="false" customHeight="false" outlineLevel="0" collapsed="false"/>
    <row r="80145" customFormat="false" ht="15" hidden="false" customHeight="false" outlineLevel="0" collapsed="false"/>
    <row r="80146" customFormat="false" ht="15" hidden="false" customHeight="false" outlineLevel="0" collapsed="false"/>
    <row r="80147" customFormat="false" ht="15" hidden="false" customHeight="false" outlineLevel="0" collapsed="false"/>
    <row r="80148" customFormat="false" ht="15" hidden="false" customHeight="false" outlineLevel="0" collapsed="false"/>
    <row r="80149" customFormat="false" ht="15" hidden="false" customHeight="false" outlineLevel="0" collapsed="false"/>
    <row r="80150" customFormat="false" ht="15" hidden="false" customHeight="false" outlineLevel="0" collapsed="false"/>
    <row r="80151" customFormat="false" ht="15" hidden="false" customHeight="false" outlineLevel="0" collapsed="false"/>
    <row r="80152" customFormat="false" ht="15" hidden="false" customHeight="false" outlineLevel="0" collapsed="false"/>
    <row r="80153" customFormat="false" ht="15" hidden="false" customHeight="false" outlineLevel="0" collapsed="false"/>
    <row r="80154" customFormat="false" ht="15" hidden="false" customHeight="false" outlineLevel="0" collapsed="false"/>
    <row r="80155" customFormat="false" ht="15" hidden="false" customHeight="false" outlineLevel="0" collapsed="false"/>
    <row r="80156" customFormat="false" ht="15" hidden="false" customHeight="false" outlineLevel="0" collapsed="false"/>
    <row r="80157" customFormat="false" ht="15" hidden="false" customHeight="false" outlineLevel="0" collapsed="false"/>
    <row r="80158" customFormat="false" ht="15" hidden="false" customHeight="false" outlineLevel="0" collapsed="false"/>
    <row r="80159" customFormat="false" ht="15" hidden="false" customHeight="false" outlineLevel="0" collapsed="false"/>
    <row r="80160" customFormat="false" ht="15" hidden="false" customHeight="false" outlineLevel="0" collapsed="false"/>
    <row r="80161" customFormat="false" ht="15" hidden="false" customHeight="false" outlineLevel="0" collapsed="false"/>
    <row r="80162" customFormat="false" ht="15" hidden="false" customHeight="false" outlineLevel="0" collapsed="false"/>
    <row r="80163" customFormat="false" ht="15" hidden="false" customHeight="false" outlineLevel="0" collapsed="false"/>
    <row r="80164" customFormat="false" ht="15" hidden="false" customHeight="false" outlineLevel="0" collapsed="false"/>
    <row r="80165" customFormat="false" ht="15" hidden="false" customHeight="false" outlineLevel="0" collapsed="false"/>
    <row r="80166" customFormat="false" ht="15" hidden="false" customHeight="false" outlineLevel="0" collapsed="false"/>
    <row r="80167" customFormat="false" ht="15" hidden="false" customHeight="false" outlineLevel="0" collapsed="false"/>
    <row r="80168" customFormat="false" ht="15" hidden="false" customHeight="false" outlineLevel="0" collapsed="false"/>
    <row r="80169" customFormat="false" ht="15" hidden="false" customHeight="false" outlineLevel="0" collapsed="false"/>
    <row r="80170" customFormat="false" ht="15" hidden="false" customHeight="false" outlineLevel="0" collapsed="false"/>
    <row r="80171" customFormat="false" ht="15" hidden="false" customHeight="false" outlineLevel="0" collapsed="false"/>
    <row r="80172" customFormat="false" ht="15" hidden="false" customHeight="false" outlineLevel="0" collapsed="false"/>
    <row r="80173" customFormat="false" ht="15" hidden="false" customHeight="false" outlineLevel="0" collapsed="false"/>
    <row r="80174" customFormat="false" ht="15" hidden="false" customHeight="false" outlineLevel="0" collapsed="false"/>
    <row r="80175" customFormat="false" ht="15" hidden="false" customHeight="false" outlineLevel="0" collapsed="false"/>
    <row r="80176" customFormat="false" ht="15" hidden="false" customHeight="false" outlineLevel="0" collapsed="false"/>
    <row r="80177" customFormat="false" ht="15" hidden="false" customHeight="false" outlineLevel="0" collapsed="false"/>
    <row r="80178" customFormat="false" ht="15" hidden="false" customHeight="false" outlineLevel="0" collapsed="false"/>
    <row r="80179" customFormat="false" ht="15" hidden="false" customHeight="false" outlineLevel="0" collapsed="false"/>
    <row r="80180" customFormat="false" ht="15" hidden="false" customHeight="false" outlineLevel="0" collapsed="false"/>
    <row r="80181" customFormat="false" ht="15" hidden="false" customHeight="false" outlineLevel="0" collapsed="false"/>
    <row r="80182" customFormat="false" ht="15" hidden="false" customHeight="false" outlineLevel="0" collapsed="false"/>
    <row r="80183" customFormat="false" ht="15" hidden="false" customHeight="false" outlineLevel="0" collapsed="false"/>
    <row r="80184" customFormat="false" ht="15" hidden="false" customHeight="false" outlineLevel="0" collapsed="false"/>
    <row r="80185" customFormat="false" ht="15" hidden="false" customHeight="false" outlineLevel="0" collapsed="false"/>
    <row r="80186" customFormat="false" ht="15" hidden="false" customHeight="false" outlineLevel="0" collapsed="false"/>
    <row r="80187" customFormat="false" ht="15" hidden="false" customHeight="false" outlineLevel="0" collapsed="false"/>
    <row r="80188" customFormat="false" ht="15" hidden="false" customHeight="false" outlineLevel="0" collapsed="false"/>
    <row r="80189" customFormat="false" ht="15" hidden="false" customHeight="false" outlineLevel="0" collapsed="false"/>
    <row r="80190" customFormat="false" ht="15" hidden="false" customHeight="false" outlineLevel="0" collapsed="false"/>
    <row r="80191" customFormat="false" ht="15" hidden="false" customHeight="false" outlineLevel="0" collapsed="false"/>
    <row r="80192" customFormat="false" ht="15" hidden="false" customHeight="false" outlineLevel="0" collapsed="false"/>
    <row r="80193" customFormat="false" ht="15" hidden="false" customHeight="false" outlineLevel="0" collapsed="false"/>
    <row r="80194" customFormat="false" ht="15" hidden="false" customHeight="false" outlineLevel="0" collapsed="false"/>
    <row r="80195" customFormat="false" ht="15" hidden="false" customHeight="false" outlineLevel="0" collapsed="false"/>
    <row r="80196" customFormat="false" ht="15" hidden="false" customHeight="false" outlineLevel="0" collapsed="false"/>
    <row r="80197" customFormat="false" ht="15" hidden="false" customHeight="false" outlineLevel="0" collapsed="false"/>
    <row r="80198" customFormat="false" ht="15" hidden="false" customHeight="false" outlineLevel="0" collapsed="false"/>
    <row r="80199" customFormat="false" ht="15" hidden="false" customHeight="false" outlineLevel="0" collapsed="false"/>
    <row r="80200" customFormat="false" ht="15" hidden="false" customHeight="false" outlineLevel="0" collapsed="false"/>
    <row r="80201" customFormat="false" ht="15" hidden="false" customHeight="false" outlineLevel="0" collapsed="false"/>
    <row r="80202" customFormat="false" ht="15" hidden="false" customHeight="false" outlineLevel="0" collapsed="false"/>
    <row r="80203" customFormat="false" ht="15" hidden="false" customHeight="false" outlineLevel="0" collapsed="false"/>
    <row r="80204" customFormat="false" ht="15" hidden="false" customHeight="false" outlineLevel="0" collapsed="false"/>
    <row r="80205" customFormat="false" ht="15" hidden="false" customHeight="false" outlineLevel="0" collapsed="false"/>
    <row r="80206" customFormat="false" ht="15" hidden="false" customHeight="false" outlineLevel="0" collapsed="false"/>
    <row r="80207" customFormat="false" ht="15" hidden="false" customHeight="false" outlineLevel="0" collapsed="false"/>
    <row r="80208" customFormat="false" ht="15" hidden="false" customHeight="false" outlineLevel="0" collapsed="false"/>
    <row r="80209" customFormat="false" ht="15" hidden="false" customHeight="false" outlineLevel="0" collapsed="false"/>
    <row r="80210" customFormat="false" ht="15" hidden="false" customHeight="false" outlineLevel="0" collapsed="false"/>
    <row r="80211" customFormat="false" ht="15" hidden="false" customHeight="false" outlineLevel="0" collapsed="false"/>
    <row r="80212" customFormat="false" ht="15" hidden="false" customHeight="false" outlineLevel="0" collapsed="false"/>
    <row r="80213" customFormat="false" ht="15" hidden="false" customHeight="false" outlineLevel="0" collapsed="false"/>
    <row r="80214" customFormat="false" ht="15" hidden="false" customHeight="false" outlineLevel="0" collapsed="false"/>
    <row r="80215" customFormat="false" ht="15" hidden="false" customHeight="false" outlineLevel="0" collapsed="false"/>
    <row r="80216" customFormat="false" ht="15" hidden="false" customHeight="false" outlineLevel="0" collapsed="false"/>
    <row r="80217" customFormat="false" ht="15" hidden="false" customHeight="false" outlineLevel="0" collapsed="false"/>
    <row r="80218" customFormat="false" ht="15" hidden="false" customHeight="false" outlineLevel="0" collapsed="false"/>
    <row r="80219" customFormat="false" ht="15" hidden="false" customHeight="false" outlineLevel="0" collapsed="false"/>
    <row r="80220" customFormat="false" ht="15" hidden="false" customHeight="false" outlineLevel="0" collapsed="false"/>
    <row r="80221" customFormat="false" ht="15" hidden="false" customHeight="false" outlineLevel="0" collapsed="false"/>
    <row r="80222" customFormat="false" ht="15" hidden="false" customHeight="false" outlineLevel="0" collapsed="false"/>
    <row r="80223" customFormat="false" ht="15" hidden="false" customHeight="false" outlineLevel="0" collapsed="false"/>
    <row r="80224" customFormat="false" ht="15" hidden="false" customHeight="false" outlineLevel="0" collapsed="false"/>
    <row r="80225" customFormat="false" ht="15" hidden="false" customHeight="false" outlineLevel="0" collapsed="false"/>
    <row r="80226" customFormat="false" ht="15" hidden="false" customHeight="false" outlineLevel="0" collapsed="false"/>
    <row r="80227" customFormat="false" ht="15" hidden="false" customHeight="false" outlineLevel="0" collapsed="false"/>
    <row r="80228" customFormat="false" ht="15" hidden="false" customHeight="false" outlineLevel="0" collapsed="false"/>
    <row r="80229" customFormat="false" ht="15" hidden="false" customHeight="false" outlineLevel="0" collapsed="false"/>
    <row r="80230" customFormat="false" ht="15" hidden="false" customHeight="false" outlineLevel="0" collapsed="false"/>
    <row r="80231" customFormat="false" ht="15" hidden="false" customHeight="false" outlineLevel="0" collapsed="false"/>
    <row r="80232" customFormat="false" ht="15" hidden="false" customHeight="false" outlineLevel="0" collapsed="false"/>
    <row r="80233" customFormat="false" ht="15" hidden="false" customHeight="false" outlineLevel="0" collapsed="false"/>
    <row r="80234" customFormat="false" ht="15" hidden="false" customHeight="false" outlineLevel="0" collapsed="false"/>
    <row r="80235" customFormat="false" ht="15" hidden="false" customHeight="false" outlineLevel="0" collapsed="false"/>
    <row r="80236" customFormat="false" ht="15" hidden="false" customHeight="false" outlineLevel="0" collapsed="false"/>
    <row r="80237" customFormat="false" ht="15" hidden="false" customHeight="false" outlineLevel="0" collapsed="false"/>
    <row r="80238" customFormat="false" ht="15" hidden="false" customHeight="false" outlineLevel="0" collapsed="false"/>
    <row r="80239" customFormat="false" ht="15" hidden="false" customHeight="false" outlineLevel="0" collapsed="false"/>
    <row r="80240" customFormat="false" ht="15" hidden="false" customHeight="false" outlineLevel="0" collapsed="false"/>
    <row r="80241" customFormat="false" ht="15" hidden="false" customHeight="false" outlineLevel="0" collapsed="false"/>
    <row r="80242" customFormat="false" ht="15" hidden="false" customHeight="false" outlineLevel="0" collapsed="false"/>
    <row r="80243" customFormat="false" ht="15" hidden="false" customHeight="false" outlineLevel="0" collapsed="false"/>
    <row r="80244" customFormat="false" ht="15" hidden="false" customHeight="false" outlineLevel="0" collapsed="false"/>
    <row r="80245" customFormat="false" ht="15" hidden="false" customHeight="false" outlineLevel="0" collapsed="false"/>
    <row r="80246" customFormat="false" ht="15" hidden="false" customHeight="false" outlineLevel="0" collapsed="false"/>
    <row r="80247" customFormat="false" ht="15" hidden="false" customHeight="false" outlineLevel="0" collapsed="false"/>
    <row r="80248" customFormat="false" ht="15" hidden="false" customHeight="false" outlineLevel="0" collapsed="false"/>
    <row r="80249" customFormat="false" ht="15" hidden="false" customHeight="false" outlineLevel="0" collapsed="false"/>
    <row r="80250" customFormat="false" ht="15" hidden="false" customHeight="false" outlineLevel="0" collapsed="false"/>
    <row r="80251" customFormat="false" ht="15" hidden="false" customHeight="false" outlineLevel="0" collapsed="false"/>
    <row r="80252" customFormat="false" ht="15" hidden="false" customHeight="false" outlineLevel="0" collapsed="false"/>
    <row r="80253" customFormat="false" ht="15" hidden="false" customHeight="false" outlineLevel="0" collapsed="false"/>
    <row r="80254" customFormat="false" ht="15" hidden="false" customHeight="false" outlineLevel="0" collapsed="false"/>
    <row r="80255" customFormat="false" ht="15" hidden="false" customHeight="false" outlineLevel="0" collapsed="false"/>
    <row r="80256" customFormat="false" ht="15" hidden="false" customHeight="false" outlineLevel="0" collapsed="false"/>
    <row r="80257" customFormat="false" ht="15" hidden="false" customHeight="false" outlineLevel="0" collapsed="false"/>
    <row r="80258" customFormat="false" ht="15" hidden="false" customHeight="false" outlineLevel="0" collapsed="false"/>
    <row r="80259" customFormat="false" ht="15" hidden="false" customHeight="false" outlineLevel="0" collapsed="false"/>
    <row r="80260" customFormat="false" ht="15" hidden="false" customHeight="false" outlineLevel="0" collapsed="false"/>
    <row r="80261" customFormat="false" ht="15" hidden="false" customHeight="false" outlineLevel="0" collapsed="false"/>
    <row r="80262" customFormat="false" ht="15" hidden="false" customHeight="false" outlineLevel="0" collapsed="false"/>
    <row r="80263" customFormat="false" ht="15" hidden="false" customHeight="false" outlineLevel="0" collapsed="false"/>
    <row r="80264" customFormat="false" ht="15" hidden="false" customHeight="false" outlineLevel="0" collapsed="false"/>
    <row r="80265" customFormat="false" ht="15" hidden="false" customHeight="false" outlineLevel="0" collapsed="false"/>
    <row r="80266" customFormat="false" ht="15" hidden="false" customHeight="false" outlineLevel="0" collapsed="false"/>
    <row r="80267" customFormat="false" ht="15" hidden="false" customHeight="false" outlineLevel="0" collapsed="false"/>
    <row r="80268" customFormat="false" ht="15" hidden="false" customHeight="false" outlineLevel="0" collapsed="false"/>
    <row r="80269" customFormat="false" ht="15" hidden="false" customHeight="false" outlineLevel="0" collapsed="false"/>
    <row r="80270" customFormat="false" ht="15" hidden="false" customHeight="false" outlineLevel="0" collapsed="false"/>
    <row r="80271" customFormat="false" ht="15" hidden="false" customHeight="false" outlineLevel="0" collapsed="false"/>
    <row r="80272" customFormat="false" ht="15" hidden="false" customHeight="false" outlineLevel="0" collapsed="false"/>
    <row r="80273" customFormat="false" ht="15" hidden="false" customHeight="false" outlineLevel="0" collapsed="false"/>
    <row r="80274" customFormat="false" ht="15" hidden="false" customHeight="false" outlineLevel="0" collapsed="false"/>
    <row r="80275" customFormat="false" ht="15" hidden="false" customHeight="false" outlineLevel="0" collapsed="false"/>
    <row r="80276" customFormat="false" ht="15" hidden="false" customHeight="false" outlineLevel="0" collapsed="false"/>
    <row r="80277" customFormat="false" ht="15" hidden="false" customHeight="false" outlineLevel="0" collapsed="false"/>
    <row r="80278" customFormat="false" ht="15" hidden="false" customHeight="false" outlineLevel="0" collapsed="false"/>
    <row r="80279" customFormat="false" ht="15" hidden="false" customHeight="false" outlineLevel="0" collapsed="false"/>
    <row r="80280" customFormat="false" ht="15" hidden="false" customHeight="false" outlineLevel="0" collapsed="false"/>
    <row r="80281" customFormat="false" ht="15" hidden="false" customHeight="false" outlineLevel="0" collapsed="false"/>
    <row r="80282" customFormat="false" ht="15" hidden="false" customHeight="false" outlineLevel="0" collapsed="false"/>
    <row r="80283" customFormat="false" ht="15" hidden="false" customHeight="false" outlineLevel="0" collapsed="false"/>
    <row r="80284" customFormat="false" ht="15" hidden="false" customHeight="false" outlineLevel="0" collapsed="false"/>
    <row r="80285" customFormat="false" ht="15" hidden="false" customHeight="false" outlineLevel="0" collapsed="false"/>
    <row r="80286" customFormat="false" ht="15" hidden="false" customHeight="false" outlineLevel="0" collapsed="false"/>
    <row r="80287" customFormat="false" ht="15" hidden="false" customHeight="false" outlineLevel="0" collapsed="false"/>
    <row r="80288" customFormat="false" ht="15" hidden="false" customHeight="false" outlineLevel="0" collapsed="false"/>
    <row r="80289" customFormat="false" ht="15" hidden="false" customHeight="false" outlineLevel="0" collapsed="false"/>
    <row r="80290" customFormat="false" ht="15" hidden="false" customHeight="false" outlineLevel="0" collapsed="false"/>
    <row r="80291" customFormat="false" ht="15" hidden="false" customHeight="false" outlineLevel="0" collapsed="false"/>
    <row r="80292" customFormat="false" ht="15" hidden="false" customHeight="false" outlineLevel="0" collapsed="false"/>
    <row r="80293" customFormat="false" ht="15" hidden="false" customHeight="false" outlineLevel="0" collapsed="false"/>
    <row r="80294" customFormat="false" ht="15" hidden="false" customHeight="false" outlineLevel="0" collapsed="false"/>
    <row r="80295" customFormat="false" ht="15" hidden="false" customHeight="false" outlineLevel="0" collapsed="false"/>
    <row r="80296" customFormat="false" ht="15" hidden="false" customHeight="false" outlineLevel="0" collapsed="false"/>
    <row r="80297" customFormat="false" ht="15" hidden="false" customHeight="false" outlineLevel="0" collapsed="false"/>
    <row r="80298" customFormat="false" ht="15" hidden="false" customHeight="false" outlineLevel="0" collapsed="false"/>
    <row r="80299" customFormat="false" ht="15" hidden="false" customHeight="false" outlineLevel="0" collapsed="false"/>
    <row r="80300" customFormat="false" ht="15" hidden="false" customHeight="false" outlineLevel="0" collapsed="false"/>
    <row r="80301" customFormat="false" ht="15" hidden="false" customHeight="false" outlineLevel="0" collapsed="false"/>
    <row r="80302" customFormat="false" ht="15" hidden="false" customHeight="false" outlineLevel="0" collapsed="false"/>
    <row r="80303" customFormat="false" ht="15" hidden="false" customHeight="false" outlineLevel="0" collapsed="false"/>
    <row r="80304" customFormat="false" ht="15" hidden="false" customHeight="false" outlineLevel="0" collapsed="false"/>
    <row r="80305" customFormat="false" ht="15" hidden="false" customHeight="false" outlineLevel="0" collapsed="false"/>
    <row r="80306" customFormat="false" ht="15" hidden="false" customHeight="false" outlineLevel="0" collapsed="false"/>
    <row r="80307" customFormat="false" ht="15" hidden="false" customHeight="false" outlineLevel="0" collapsed="false"/>
    <row r="80308" customFormat="false" ht="15" hidden="false" customHeight="false" outlineLevel="0" collapsed="false"/>
    <row r="80309" customFormat="false" ht="15" hidden="false" customHeight="false" outlineLevel="0" collapsed="false"/>
    <row r="80310" customFormat="false" ht="15" hidden="false" customHeight="false" outlineLevel="0" collapsed="false"/>
    <row r="80311" customFormat="false" ht="15" hidden="false" customHeight="false" outlineLevel="0" collapsed="false"/>
    <row r="80312" customFormat="false" ht="15" hidden="false" customHeight="false" outlineLevel="0" collapsed="false"/>
    <row r="80313" customFormat="false" ht="15" hidden="false" customHeight="false" outlineLevel="0" collapsed="false"/>
    <row r="80314" customFormat="false" ht="15" hidden="false" customHeight="false" outlineLevel="0" collapsed="false"/>
    <row r="80315" customFormat="false" ht="15" hidden="false" customHeight="false" outlineLevel="0" collapsed="false"/>
    <row r="80316" customFormat="false" ht="15" hidden="false" customHeight="false" outlineLevel="0" collapsed="false"/>
    <row r="80317" customFormat="false" ht="15" hidden="false" customHeight="false" outlineLevel="0" collapsed="false"/>
    <row r="80318" customFormat="false" ht="15" hidden="false" customHeight="false" outlineLevel="0" collapsed="false"/>
    <row r="80319" customFormat="false" ht="15" hidden="false" customHeight="false" outlineLevel="0" collapsed="false"/>
    <row r="80320" customFormat="false" ht="15" hidden="false" customHeight="false" outlineLevel="0" collapsed="false"/>
    <row r="80321" customFormat="false" ht="15" hidden="false" customHeight="false" outlineLevel="0" collapsed="false"/>
    <row r="80322" customFormat="false" ht="15" hidden="false" customHeight="false" outlineLevel="0" collapsed="false"/>
    <row r="80323" customFormat="false" ht="15" hidden="false" customHeight="false" outlineLevel="0" collapsed="false"/>
    <row r="80324" customFormat="false" ht="15" hidden="false" customHeight="false" outlineLevel="0" collapsed="false"/>
    <row r="80325" customFormat="false" ht="15" hidden="false" customHeight="false" outlineLevel="0" collapsed="false"/>
    <row r="80326" customFormat="false" ht="15" hidden="false" customHeight="false" outlineLevel="0" collapsed="false"/>
    <row r="80327" customFormat="false" ht="15" hidden="false" customHeight="false" outlineLevel="0" collapsed="false"/>
    <row r="80328" customFormat="false" ht="15" hidden="false" customHeight="false" outlineLevel="0" collapsed="false"/>
    <row r="80329" customFormat="false" ht="15" hidden="false" customHeight="false" outlineLevel="0" collapsed="false"/>
    <row r="80330" customFormat="false" ht="15" hidden="false" customHeight="false" outlineLevel="0" collapsed="false"/>
    <row r="80331" customFormat="false" ht="15" hidden="false" customHeight="false" outlineLevel="0" collapsed="false"/>
    <row r="80332" customFormat="false" ht="15" hidden="false" customHeight="false" outlineLevel="0" collapsed="false"/>
    <row r="80333" customFormat="false" ht="15" hidden="false" customHeight="false" outlineLevel="0" collapsed="false"/>
    <row r="80334" customFormat="false" ht="15" hidden="false" customHeight="false" outlineLevel="0" collapsed="false"/>
    <row r="80335" customFormat="false" ht="15" hidden="false" customHeight="false" outlineLevel="0" collapsed="false"/>
    <row r="80336" customFormat="false" ht="15" hidden="false" customHeight="false" outlineLevel="0" collapsed="false"/>
    <row r="80337" customFormat="false" ht="15" hidden="false" customHeight="false" outlineLevel="0" collapsed="false"/>
    <row r="80338" customFormat="false" ht="15" hidden="false" customHeight="false" outlineLevel="0" collapsed="false"/>
    <row r="80339" customFormat="false" ht="15" hidden="false" customHeight="false" outlineLevel="0" collapsed="false"/>
    <row r="80340" customFormat="false" ht="15" hidden="false" customHeight="false" outlineLevel="0" collapsed="false"/>
    <row r="80341" customFormat="false" ht="15" hidden="false" customHeight="false" outlineLevel="0" collapsed="false"/>
    <row r="80342" customFormat="false" ht="15" hidden="false" customHeight="false" outlineLevel="0" collapsed="false"/>
    <row r="80343" customFormat="false" ht="15" hidden="false" customHeight="false" outlineLevel="0" collapsed="false"/>
    <row r="80344" customFormat="false" ht="15" hidden="false" customHeight="false" outlineLevel="0" collapsed="false"/>
    <row r="80345" customFormat="false" ht="15" hidden="false" customHeight="false" outlineLevel="0" collapsed="false"/>
    <row r="80346" customFormat="false" ht="15" hidden="false" customHeight="false" outlineLevel="0" collapsed="false"/>
    <row r="80347" customFormat="false" ht="15" hidden="false" customHeight="false" outlineLevel="0" collapsed="false"/>
    <row r="80348" customFormat="false" ht="15" hidden="false" customHeight="false" outlineLevel="0" collapsed="false"/>
    <row r="80349" customFormat="false" ht="15" hidden="false" customHeight="false" outlineLevel="0" collapsed="false"/>
    <row r="80350" customFormat="false" ht="15" hidden="false" customHeight="false" outlineLevel="0" collapsed="false"/>
    <row r="80351" customFormat="false" ht="15" hidden="false" customHeight="false" outlineLevel="0" collapsed="false"/>
    <row r="80352" customFormat="false" ht="15" hidden="false" customHeight="false" outlineLevel="0" collapsed="false"/>
    <row r="80353" customFormat="false" ht="15" hidden="false" customHeight="false" outlineLevel="0" collapsed="false"/>
    <row r="80354" customFormat="false" ht="15" hidden="false" customHeight="false" outlineLevel="0" collapsed="false"/>
    <row r="80355" customFormat="false" ht="15" hidden="false" customHeight="false" outlineLevel="0" collapsed="false"/>
    <row r="80356" customFormat="false" ht="15" hidden="false" customHeight="false" outlineLevel="0" collapsed="false"/>
    <row r="80357" customFormat="false" ht="15" hidden="false" customHeight="false" outlineLevel="0" collapsed="false"/>
    <row r="80358" customFormat="false" ht="15" hidden="false" customHeight="false" outlineLevel="0" collapsed="false"/>
    <row r="80359" customFormat="false" ht="15" hidden="false" customHeight="false" outlineLevel="0" collapsed="false"/>
    <row r="80360" customFormat="false" ht="15" hidden="false" customHeight="false" outlineLevel="0" collapsed="false"/>
    <row r="80361" customFormat="false" ht="15" hidden="false" customHeight="false" outlineLevel="0" collapsed="false"/>
    <row r="80362" customFormat="false" ht="15" hidden="false" customHeight="false" outlineLevel="0" collapsed="false"/>
    <row r="80363" customFormat="false" ht="15" hidden="false" customHeight="false" outlineLevel="0" collapsed="false"/>
    <row r="80364" customFormat="false" ht="15" hidden="false" customHeight="false" outlineLevel="0" collapsed="false"/>
    <row r="80365" customFormat="false" ht="15" hidden="false" customHeight="false" outlineLevel="0" collapsed="false"/>
    <row r="80366" customFormat="false" ht="15" hidden="false" customHeight="false" outlineLevel="0" collapsed="false"/>
    <row r="80367" customFormat="false" ht="15" hidden="false" customHeight="false" outlineLevel="0" collapsed="false"/>
    <row r="80368" customFormat="false" ht="15" hidden="false" customHeight="false" outlineLevel="0" collapsed="false"/>
    <row r="80369" customFormat="false" ht="15" hidden="false" customHeight="false" outlineLevel="0" collapsed="false"/>
    <row r="80370" customFormat="false" ht="15" hidden="false" customHeight="false" outlineLevel="0" collapsed="false"/>
    <row r="80371" customFormat="false" ht="15" hidden="false" customHeight="false" outlineLevel="0" collapsed="false"/>
    <row r="80372" customFormat="false" ht="15" hidden="false" customHeight="false" outlineLevel="0" collapsed="false"/>
    <row r="80373" customFormat="false" ht="15" hidden="false" customHeight="false" outlineLevel="0" collapsed="false"/>
    <row r="80374" customFormat="false" ht="15" hidden="false" customHeight="false" outlineLevel="0" collapsed="false"/>
    <row r="80375" customFormat="false" ht="15" hidden="false" customHeight="false" outlineLevel="0" collapsed="false"/>
    <row r="80376" customFormat="false" ht="15" hidden="false" customHeight="false" outlineLevel="0" collapsed="false"/>
    <row r="80377" customFormat="false" ht="15" hidden="false" customHeight="false" outlineLevel="0" collapsed="false"/>
    <row r="80378" customFormat="false" ht="15" hidden="false" customHeight="false" outlineLevel="0" collapsed="false"/>
    <row r="80379" customFormat="false" ht="15" hidden="false" customHeight="false" outlineLevel="0" collapsed="false"/>
    <row r="80380" customFormat="false" ht="15" hidden="false" customHeight="false" outlineLevel="0" collapsed="false"/>
    <row r="80381" customFormat="false" ht="15" hidden="false" customHeight="false" outlineLevel="0" collapsed="false"/>
    <row r="80382" customFormat="false" ht="15" hidden="false" customHeight="false" outlineLevel="0" collapsed="false"/>
    <row r="80383" customFormat="false" ht="15" hidden="false" customHeight="false" outlineLevel="0" collapsed="false"/>
    <row r="80384" customFormat="false" ht="15" hidden="false" customHeight="false" outlineLevel="0" collapsed="false"/>
    <row r="80385" customFormat="false" ht="15" hidden="false" customHeight="false" outlineLevel="0" collapsed="false"/>
    <row r="80386" customFormat="false" ht="15" hidden="false" customHeight="false" outlineLevel="0" collapsed="false"/>
    <row r="80387" customFormat="false" ht="15" hidden="false" customHeight="false" outlineLevel="0" collapsed="false"/>
    <row r="80388" customFormat="false" ht="15" hidden="false" customHeight="false" outlineLevel="0" collapsed="false"/>
    <row r="80389" customFormat="false" ht="15" hidden="false" customHeight="false" outlineLevel="0" collapsed="false"/>
    <row r="80390" customFormat="false" ht="15" hidden="false" customHeight="false" outlineLevel="0" collapsed="false"/>
    <row r="80391" customFormat="false" ht="15" hidden="false" customHeight="false" outlineLevel="0" collapsed="false"/>
    <row r="80392" customFormat="false" ht="15" hidden="false" customHeight="false" outlineLevel="0" collapsed="false"/>
    <row r="80393" customFormat="false" ht="15" hidden="false" customHeight="false" outlineLevel="0" collapsed="false"/>
    <row r="80394" customFormat="false" ht="15" hidden="false" customHeight="false" outlineLevel="0" collapsed="false"/>
    <row r="80395" customFormat="false" ht="15" hidden="false" customHeight="false" outlineLevel="0" collapsed="false"/>
    <row r="80396" customFormat="false" ht="15" hidden="false" customHeight="false" outlineLevel="0" collapsed="false"/>
    <row r="80397" customFormat="false" ht="15" hidden="false" customHeight="false" outlineLevel="0" collapsed="false"/>
    <row r="80398" customFormat="false" ht="15" hidden="false" customHeight="false" outlineLevel="0" collapsed="false"/>
    <row r="80399" customFormat="false" ht="15" hidden="false" customHeight="false" outlineLevel="0" collapsed="false"/>
    <row r="80400" customFormat="false" ht="15" hidden="false" customHeight="false" outlineLevel="0" collapsed="false"/>
    <row r="80401" customFormat="false" ht="15" hidden="false" customHeight="false" outlineLevel="0" collapsed="false"/>
    <row r="80402" customFormat="false" ht="15" hidden="false" customHeight="false" outlineLevel="0" collapsed="false"/>
    <row r="80403" customFormat="false" ht="15" hidden="false" customHeight="false" outlineLevel="0" collapsed="false"/>
    <row r="80404" customFormat="false" ht="15" hidden="false" customHeight="false" outlineLevel="0" collapsed="false"/>
    <row r="80405" customFormat="false" ht="15" hidden="false" customHeight="false" outlineLevel="0" collapsed="false"/>
    <row r="80406" customFormat="false" ht="15" hidden="false" customHeight="false" outlineLevel="0" collapsed="false"/>
    <row r="80407" customFormat="false" ht="15" hidden="false" customHeight="false" outlineLevel="0" collapsed="false"/>
    <row r="80408" customFormat="false" ht="15" hidden="false" customHeight="false" outlineLevel="0" collapsed="false"/>
    <row r="80409" customFormat="false" ht="15" hidden="false" customHeight="false" outlineLevel="0" collapsed="false"/>
    <row r="80410" customFormat="false" ht="15" hidden="false" customHeight="false" outlineLevel="0" collapsed="false"/>
    <row r="80411" customFormat="false" ht="15" hidden="false" customHeight="false" outlineLevel="0" collapsed="false"/>
    <row r="80412" customFormat="false" ht="15" hidden="false" customHeight="false" outlineLevel="0" collapsed="false"/>
    <row r="80413" customFormat="false" ht="15" hidden="false" customHeight="false" outlineLevel="0" collapsed="false"/>
    <row r="80414" customFormat="false" ht="15" hidden="false" customHeight="false" outlineLevel="0" collapsed="false"/>
    <row r="80415" customFormat="false" ht="15" hidden="false" customHeight="false" outlineLevel="0" collapsed="false"/>
    <row r="80416" customFormat="false" ht="15" hidden="false" customHeight="false" outlineLevel="0" collapsed="false"/>
    <row r="80417" customFormat="false" ht="15" hidden="false" customHeight="false" outlineLevel="0" collapsed="false"/>
    <row r="80418" customFormat="false" ht="15" hidden="false" customHeight="false" outlineLevel="0" collapsed="false"/>
    <row r="80419" customFormat="false" ht="15" hidden="false" customHeight="false" outlineLevel="0" collapsed="false"/>
    <row r="80420" customFormat="false" ht="15" hidden="false" customHeight="false" outlineLevel="0" collapsed="false"/>
    <row r="80421" customFormat="false" ht="15" hidden="false" customHeight="false" outlineLevel="0" collapsed="false"/>
    <row r="80422" customFormat="false" ht="15" hidden="false" customHeight="false" outlineLevel="0" collapsed="false"/>
    <row r="80423" customFormat="false" ht="15" hidden="false" customHeight="false" outlineLevel="0" collapsed="false"/>
    <row r="80424" customFormat="false" ht="15" hidden="false" customHeight="false" outlineLevel="0" collapsed="false"/>
    <row r="80425" customFormat="false" ht="15" hidden="false" customHeight="false" outlineLevel="0" collapsed="false"/>
    <row r="80426" customFormat="false" ht="15" hidden="false" customHeight="false" outlineLevel="0" collapsed="false"/>
    <row r="80427" customFormat="false" ht="15" hidden="false" customHeight="false" outlineLevel="0" collapsed="false"/>
    <row r="80428" customFormat="false" ht="15" hidden="false" customHeight="false" outlineLevel="0" collapsed="false"/>
    <row r="80429" customFormat="false" ht="15" hidden="false" customHeight="false" outlineLevel="0" collapsed="false"/>
    <row r="80430" customFormat="false" ht="15" hidden="false" customHeight="false" outlineLevel="0" collapsed="false"/>
    <row r="80431" customFormat="false" ht="15" hidden="false" customHeight="false" outlineLevel="0" collapsed="false"/>
    <row r="80432" customFormat="false" ht="15" hidden="false" customHeight="false" outlineLevel="0" collapsed="false"/>
    <row r="80433" customFormat="false" ht="15" hidden="false" customHeight="false" outlineLevel="0" collapsed="false"/>
    <row r="80434" customFormat="false" ht="15" hidden="false" customHeight="false" outlineLevel="0" collapsed="false"/>
    <row r="80435" customFormat="false" ht="15" hidden="false" customHeight="false" outlineLevel="0" collapsed="false"/>
    <row r="80436" customFormat="false" ht="15" hidden="false" customHeight="false" outlineLevel="0" collapsed="false"/>
    <row r="80437" customFormat="false" ht="15" hidden="false" customHeight="false" outlineLevel="0" collapsed="false"/>
    <row r="80438" customFormat="false" ht="15" hidden="false" customHeight="false" outlineLevel="0" collapsed="false"/>
    <row r="80439" customFormat="false" ht="15" hidden="false" customHeight="false" outlineLevel="0" collapsed="false"/>
    <row r="80440" customFormat="false" ht="15" hidden="false" customHeight="false" outlineLevel="0" collapsed="false"/>
    <row r="80441" customFormat="false" ht="15" hidden="false" customHeight="false" outlineLevel="0" collapsed="false"/>
    <row r="80442" customFormat="false" ht="15" hidden="false" customHeight="false" outlineLevel="0" collapsed="false"/>
    <row r="80443" customFormat="false" ht="15" hidden="false" customHeight="false" outlineLevel="0" collapsed="false"/>
    <row r="80444" customFormat="false" ht="15" hidden="false" customHeight="false" outlineLevel="0" collapsed="false"/>
    <row r="80445" customFormat="false" ht="15" hidden="false" customHeight="false" outlineLevel="0" collapsed="false"/>
    <row r="80446" customFormat="false" ht="15" hidden="false" customHeight="false" outlineLevel="0" collapsed="false"/>
    <row r="80447" customFormat="false" ht="15" hidden="false" customHeight="false" outlineLevel="0" collapsed="false"/>
    <row r="80448" customFormat="false" ht="15" hidden="false" customHeight="false" outlineLevel="0" collapsed="false"/>
    <row r="80449" customFormat="false" ht="15" hidden="false" customHeight="false" outlineLevel="0" collapsed="false"/>
    <row r="80450" customFormat="false" ht="15" hidden="false" customHeight="false" outlineLevel="0" collapsed="false"/>
    <row r="80451" customFormat="false" ht="15" hidden="false" customHeight="false" outlineLevel="0" collapsed="false"/>
    <row r="80452" customFormat="false" ht="15" hidden="false" customHeight="false" outlineLevel="0" collapsed="false"/>
    <row r="80453" customFormat="false" ht="15" hidden="false" customHeight="false" outlineLevel="0" collapsed="false"/>
    <row r="80454" customFormat="false" ht="15" hidden="false" customHeight="false" outlineLevel="0" collapsed="false"/>
    <row r="80455" customFormat="false" ht="15" hidden="false" customHeight="false" outlineLevel="0" collapsed="false"/>
    <row r="80456" customFormat="false" ht="15" hidden="false" customHeight="false" outlineLevel="0" collapsed="false"/>
    <row r="80457" customFormat="false" ht="15" hidden="false" customHeight="false" outlineLevel="0" collapsed="false"/>
    <row r="80458" customFormat="false" ht="15" hidden="false" customHeight="false" outlineLevel="0" collapsed="false"/>
    <row r="80459" customFormat="false" ht="15" hidden="false" customHeight="false" outlineLevel="0" collapsed="false"/>
    <row r="80460" customFormat="false" ht="15" hidden="false" customHeight="false" outlineLevel="0" collapsed="false"/>
    <row r="80461" customFormat="false" ht="15" hidden="false" customHeight="false" outlineLevel="0" collapsed="false"/>
    <row r="80462" customFormat="false" ht="15" hidden="false" customHeight="false" outlineLevel="0" collapsed="false"/>
    <row r="80463" customFormat="false" ht="15" hidden="false" customHeight="false" outlineLevel="0" collapsed="false"/>
    <row r="80464" customFormat="false" ht="15" hidden="false" customHeight="false" outlineLevel="0" collapsed="false"/>
    <row r="80465" customFormat="false" ht="15" hidden="false" customHeight="false" outlineLevel="0" collapsed="false"/>
    <row r="80466" customFormat="false" ht="15" hidden="false" customHeight="false" outlineLevel="0" collapsed="false"/>
    <row r="80467" customFormat="false" ht="15" hidden="false" customHeight="false" outlineLevel="0" collapsed="false"/>
    <row r="80468" customFormat="false" ht="15" hidden="false" customHeight="false" outlineLevel="0" collapsed="false"/>
    <row r="80469" customFormat="false" ht="15" hidden="false" customHeight="false" outlineLevel="0" collapsed="false"/>
    <row r="80470" customFormat="false" ht="15" hidden="false" customHeight="false" outlineLevel="0" collapsed="false"/>
    <row r="80471" customFormat="false" ht="15" hidden="false" customHeight="false" outlineLevel="0" collapsed="false"/>
    <row r="80472" customFormat="false" ht="15" hidden="false" customHeight="false" outlineLevel="0" collapsed="false"/>
    <row r="80473" customFormat="false" ht="15" hidden="false" customHeight="false" outlineLevel="0" collapsed="false"/>
    <row r="80474" customFormat="false" ht="15" hidden="false" customHeight="false" outlineLevel="0" collapsed="false"/>
    <row r="80475" customFormat="false" ht="15" hidden="false" customHeight="false" outlineLevel="0" collapsed="false"/>
    <row r="80476" customFormat="false" ht="15" hidden="false" customHeight="false" outlineLevel="0" collapsed="false"/>
    <row r="80477" customFormat="false" ht="15" hidden="false" customHeight="false" outlineLevel="0" collapsed="false"/>
    <row r="80478" customFormat="false" ht="15" hidden="false" customHeight="false" outlineLevel="0" collapsed="false"/>
    <row r="80479" customFormat="false" ht="15" hidden="false" customHeight="false" outlineLevel="0" collapsed="false"/>
    <row r="80480" customFormat="false" ht="15" hidden="false" customHeight="false" outlineLevel="0" collapsed="false"/>
    <row r="80481" customFormat="false" ht="15" hidden="false" customHeight="false" outlineLevel="0" collapsed="false"/>
    <row r="80482" customFormat="false" ht="15" hidden="false" customHeight="false" outlineLevel="0" collapsed="false"/>
    <row r="80483" customFormat="false" ht="15" hidden="false" customHeight="false" outlineLevel="0" collapsed="false"/>
    <row r="80484" customFormat="false" ht="15" hidden="false" customHeight="false" outlineLevel="0" collapsed="false"/>
    <row r="80485" customFormat="false" ht="15" hidden="false" customHeight="false" outlineLevel="0" collapsed="false"/>
    <row r="80486" customFormat="false" ht="15" hidden="false" customHeight="false" outlineLevel="0" collapsed="false"/>
    <row r="80487" customFormat="false" ht="15" hidden="false" customHeight="false" outlineLevel="0" collapsed="false"/>
    <row r="80488" customFormat="false" ht="15" hidden="false" customHeight="false" outlineLevel="0" collapsed="false"/>
    <row r="80489" customFormat="false" ht="15" hidden="false" customHeight="false" outlineLevel="0" collapsed="false"/>
    <row r="80490" customFormat="false" ht="15" hidden="false" customHeight="false" outlineLevel="0" collapsed="false"/>
    <row r="80491" customFormat="false" ht="15" hidden="false" customHeight="false" outlineLevel="0" collapsed="false"/>
    <row r="80492" customFormat="false" ht="15" hidden="false" customHeight="false" outlineLevel="0" collapsed="false"/>
    <row r="80493" customFormat="false" ht="15" hidden="false" customHeight="false" outlineLevel="0" collapsed="false"/>
    <row r="80494" customFormat="false" ht="15" hidden="false" customHeight="false" outlineLevel="0" collapsed="false"/>
    <row r="80495" customFormat="false" ht="15" hidden="false" customHeight="false" outlineLevel="0" collapsed="false"/>
    <row r="80496" customFormat="false" ht="15" hidden="false" customHeight="false" outlineLevel="0" collapsed="false"/>
    <row r="80497" customFormat="false" ht="15" hidden="false" customHeight="false" outlineLevel="0" collapsed="false"/>
    <row r="80498" customFormat="false" ht="15" hidden="false" customHeight="false" outlineLevel="0" collapsed="false"/>
    <row r="80499" customFormat="false" ht="15" hidden="false" customHeight="false" outlineLevel="0" collapsed="false"/>
    <row r="80500" customFormat="false" ht="15" hidden="false" customHeight="false" outlineLevel="0" collapsed="false"/>
    <row r="80501" customFormat="false" ht="15" hidden="false" customHeight="false" outlineLevel="0" collapsed="false"/>
    <row r="80502" customFormat="false" ht="15" hidden="false" customHeight="false" outlineLevel="0" collapsed="false"/>
    <row r="80503" customFormat="false" ht="15" hidden="false" customHeight="false" outlineLevel="0" collapsed="false"/>
    <row r="80504" customFormat="false" ht="15" hidden="false" customHeight="false" outlineLevel="0" collapsed="false"/>
    <row r="80505" customFormat="false" ht="15" hidden="false" customHeight="false" outlineLevel="0" collapsed="false"/>
    <row r="80506" customFormat="false" ht="15" hidden="false" customHeight="false" outlineLevel="0" collapsed="false"/>
    <row r="80507" customFormat="false" ht="15" hidden="false" customHeight="false" outlineLevel="0" collapsed="false"/>
    <row r="80508" customFormat="false" ht="15" hidden="false" customHeight="false" outlineLevel="0" collapsed="false"/>
    <row r="80509" customFormat="false" ht="15" hidden="false" customHeight="false" outlineLevel="0" collapsed="false"/>
    <row r="80510" customFormat="false" ht="15" hidden="false" customHeight="false" outlineLevel="0" collapsed="false"/>
    <row r="80511" customFormat="false" ht="15" hidden="false" customHeight="false" outlineLevel="0" collapsed="false"/>
    <row r="80512" customFormat="false" ht="15" hidden="false" customHeight="false" outlineLevel="0" collapsed="false"/>
    <row r="80513" customFormat="false" ht="15" hidden="false" customHeight="false" outlineLevel="0" collapsed="false"/>
    <row r="80514" customFormat="false" ht="15" hidden="false" customHeight="false" outlineLevel="0" collapsed="false"/>
    <row r="80515" customFormat="false" ht="15" hidden="false" customHeight="false" outlineLevel="0" collapsed="false"/>
    <row r="80516" customFormat="false" ht="15" hidden="false" customHeight="false" outlineLevel="0" collapsed="false"/>
    <row r="80517" customFormat="false" ht="15" hidden="false" customHeight="false" outlineLevel="0" collapsed="false"/>
    <row r="80518" customFormat="false" ht="15" hidden="false" customHeight="false" outlineLevel="0" collapsed="false"/>
    <row r="80519" customFormat="false" ht="15" hidden="false" customHeight="false" outlineLevel="0" collapsed="false"/>
    <row r="80520" customFormat="false" ht="15" hidden="false" customHeight="false" outlineLevel="0" collapsed="false"/>
    <row r="80521" customFormat="false" ht="15" hidden="false" customHeight="false" outlineLevel="0" collapsed="false"/>
    <row r="80522" customFormat="false" ht="15" hidden="false" customHeight="false" outlineLevel="0" collapsed="false"/>
    <row r="80523" customFormat="false" ht="15" hidden="false" customHeight="false" outlineLevel="0" collapsed="false"/>
    <row r="80524" customFormat="false" ht="15" hidden="false" customHeight="false" outlineLevel="0" collapsed="false"/>
    <row r="80525" customFormat="false" ht="15" hidden="false" customHeight="false" outlineLevel="0" collapsed="false"/>
    <row r="80526" customFormat="false" ht="15" hidden="false" customHeight="false" outlineLevel="0" collapsed="false"/>
    <row r="80527" customFormat="false" ht="15" hidden="false" customHeight="false" outlineLevel="0" collapsed="false"/>
    <row r="80528" customFormat="false" ht="15" hidden="false" customHeight="false" outlineLevel="0" collapsed="false"/>
    <row r="80529" customFormat="false" ht="15" hidden="false" customHeight="false" outlineLevel="0" collapsed="false"/>
    <row r="80530" customFormat="false" ht="15" hidden="false" customHeight="false" outlineLevel="0" collapsed="false"/>
    <row r="80531" customFormat="false" ht="15" hidden="false" customHeight="false" outlineLevel="0" collapsed="false"/>
    <row r="80532" customFormat="false" ht="15" hidden="false" customHeight="false" outlineLevel="0" collapsed="false"/>
    <row r="80533" customFormat="false" ht="15" hidden="false" customHeight="false" outlineLevel="0" collapsed="false"/>
    <row r="80534" customFormat="false" ht="15" hidden="false" customHeight="false" outlineLevel="0" collapsed="false"/>
    <row r="80535" customFormat="false" ht="15" hidden="false" customHeight="false" outlineLevel="0" collapsed="false"/>
    <row r="80536" customFormat="false" ht="15" hidden="false" customHeight="false" outlineLevel="0" collapsed="false"/>
    <row r="80537" customFormat="false" ht="15" hidden="false" customHeight="false" outlineLevel="0" collapsed="false"/>
    <row r="80538" customFormat="false" ht="15" hidden="false" customHeight="false" outlineLevel="0" collapsed="false"/>
    <row r="80539" customFormat="false" ht="15" hidden="false" customHeight="false" outlineLevel="0" collapsed="false"/>
    <row r="80540" customFormat="false" ht="15" hidden="false" customHeight="false" outlineLevel="0" collapsed="false"/>
    <row r="80541" customFormat="false" ht="15" hidden="false" customHeight="false" outlineLevel="0" collapsed="false"/>
    <row r="80542" customFormat="false" ht="15" hidden="false" customHeight="false" outlineLevel="0" collapsed="false"/>
    <row r="80543" customFormat="false" ht="15" hidden="false" customHeight="false" outlineLevel="0" collapsed="false"/>
    <row r="80544" customFormat="false" ht="15" hidden="false" customHeight="false" outlineLevel="0" collapsed="false"/>
    <row r="80545" customFormat="false" ht="15" hidden="false" customHeight="false" outlineLevel="0" collapsed="false"/>
    <row r="80546" customFormat="false" ht="15" hidden="false" customHeight="false" outlineLevel="0" collapsed="false"/>
    <row r="80547" customFormat="false" ht="15" hidden="false" customHeight="false" outlineLevel="0" collapsed="false"/>
    <row r="80548" customFormat="false" ht="15" hidden="false" customHeight="false" outlineLevel="0" collapsed="false"/>
    <row r="80549" customFormat="false" ht="15" hidden="false" customHeight="false" outlineLevel="0" collapsed="false"/>
    <row r="80550" customFormat="false" ht="15" hidden="false" customHeight="false" outlineLevel="0" collapsed="false"/>
    <row r="80551" customFormat="false" ht="15" hidden="false" customHeight="false" outlineLevel="0" collapsed="false"/>
    <row r="80552" customFormat="false" ht="15" hidden="false" customHeight="false" outlineLevel="0" collapsed="false"/>
    <row r="80553" customFormat="false" ht="15" hidden="false" customHeight="false" outlineLevel="0" collapsed="false"/>
    <row r="80554" customFormat="false" ht="15" hidden="false" customHeight="false" outlineLevel="0" collapsed="false"/>
    <row r="80555" customFormat="false" ht="15" hidden="false" customHeight="false" outlineLevel="0" collapsed="false"/>
    <row r="80556" customFormat="false" ht="15" hidden="false" customHeight="false" outlineLevel="0" collapsed="false"/>
    <row r="80557" customFormat="false" ht="15" hidden="false" customHeight="false" outlineLevel="0" collapsed="false"/>
    <row r="80558" customFormat="false" ht="15" hidden="false" customHeight="false" outlineLevel="0" collapsed="false"/>
    <row r="80559" customFormat="false" ht="15" hidden="false" customHeight="false" outlineLevel="0" collapsed="false"/>
    <row r="80560" customFormat="false" ht="15" hidden="false" customHeight="false" outlineLevel="0" collapsed="false"/>
    <row r="80561" customFormat="false" ht="15" hidden="false" customHeight="false" outlineLevel="0" collapsed="false"/>
    <row r="80562" customFormat="false" ht="15" hidden="false" customHeight="false" outlineLevel="0" collapsed="false"/>
    <row r="80563" customFormat="false" ht="15" hidden="false" customHeight="false" outlineLevel="0" collapsed="false"/>
    <row r="80564" customFormat="false" ht="15" hidden="false" customHeight="false" outlineLevel="0" collapsed="false"/>
    <row r="80565" customFormat="false" ht="15" hidden="false" customHeight="false" outlineLevel="0" collapsed="false"/>
    <row r="80566" customFormat="false" ht="15" hidden="false" customHeight="false" outlineLevel="0" collapsed="false"/>
    <row r="80567" customFormat="false" ht="15" hidden="false" customHeight="false" outlineLevel="0" collapsed="false"/>
    <row r="80568" customFormat="false" ht="15" hidden="false" customHeight="false" outlineLevel="0" collapsed="false"/>
    <row r="80569" customFormat="false" ht="15" hidden="false" customHeight="false" outlineLevel="0" collapsed="false"/>
    <row r="80570" customFormat="false" ht="15" hidden="false" customHeight="false" outlineLevel="0" collapsed="false"/>
    <row r="80571" customFormat="false" ht="15" hidden="false" customHeight="false" outlineLevel="0" collapsed="false"/>
    <row r="80572" customFormat="false" ht="15" hidden="false" customHeight="false" outlineLevel="0" collapsed="false"/>
    <row r="80573" customFormat="false" ht="15" hidden="false" customHeight="false" outlineLevel="0" collapsed="false"/>
    <row r="80574" customFormat="false" ht="15" hidden="false" customHeight="false" outlineLevel="0" collapsed="false"/>
    <row r="80575" customFormat="false" ht="15" hidden="false" customHeight="false" outlineLevel="0" collapsed="false"/>
    <row r="80576" customFormat="false" ht="15" hidden="false" customHeight="false" outlineLevel="0" collapsed="false"/>
    <row r="80577" customFormat="false" ht="15" hidden="false" customHeight="false" outlineLevel="0" collapsed="false"/>
    <row r="80578" customFormat="false" ht="15" hidden="false" customHeight="false" outlineLevel="0" collapsed="false"/>
    <row r="80579" customFormat="false" ht="15" hidden="false" customHeight="false" outlineLevel="0" collapsed="false"/>
    <row r="80580" customFormat="false" ht="15" hidden="false" customHeight="false" outlineLevel="0" collapsed="false"/>
    <row r="80581" customFormat="false" ht="15" hidden="false" customHeight="false" outlineLevel="0" collapsed="false"/>
    <row r="80582" customFormat="false" ht="15" hidden="false" customHeight="false" outlineLevel="0" collapsed="false"/>
    <row r="80583" customFormat="false" ht="15" hidden="false" customHeight="false" outlineLevel="0" collapsed="false"/>
    <row r="80584" customFormat="false" ht="15" hidden="false" customHeight="false" outlineLevel="0" collapsed="false"/>
    <row r="80585" customFormat="false" ht="15" hidden="false" customHeight="false" outlineLevel="0" collapsed="false"/>
    <row r="80586" customFormat="false" ht="15" hidden="false" customHeight="false" outlineLevel="0" collapsed="false"/>
    <row r="80587" customFormat="false" ht="15" hidden="false" customHeight="false" outlineLevel="0" collapsed="false"/>
    <row r="80588" customFormat="false" ht="15" hidden="false" customHeight="false" outlineLevel="0" collapsed="false"/>
    <row r="80589" customFormat="false" ht="15" hidden="false" customHeight="false" outlineLevel="0" collapsed="false"/>
    <row r="80590" customFormat="false" ht="15" hidden="false" customHeight="false" outlineLevel="0" collapsed="false"/>
    <row r="80591" customFormat="false" ht="15" hidden="false" customHeight="false" outlineLevel="0" collapsed="false"/>
    <row r="80592" customFormat="false" ht="15" hidden="false" customHeight="false" outlineLevel="0" collapsed="false"/>
    <row r="80593" customFormat="false" ht="15" hidden="false" customHeight="false" outlineLevel="0" collapsed="false"/>
    <row r="80594" customFormat="false" ht="15" hidden="false" customHeight="false" outlineLevel="0" collapsed="false"/>
    <row r="80595" customFormat="false" ht="15" hidden="false" customHeight="false" outlineLevel="0" collapsed="false"/>
    <row r="80596" customFormat="false" ht="15" hidden="false" customHeight="false" outlineLevel="0" collapsed="false"/>
    <row r="80597" customFormat="false" ht="15" hidden="false" customHeight="false" outlineLevel="0" collapsed="false"/>
    <row r="80598" customFormat="false" ht="15" hidden="false" customHeight="false" outlineLevel="0" collapsed="false"/>
    <row r="80599" customFormat="false" ht="15" hidden="false" customHeight="false" outlineLevel="0" collapsed="false"/>
    <row r="80600" customFormat="false" ht="15" hidden="false" customHeight="false" outlineLevel="0" collapsed="false"/>
    <row r="80601" customFormat="false" ht="15" hidden="false" customHeight="false" outlineLevel="0" collapsed="false"/>
    <row r="80602" customFormat="false" ht="15" hidden="false" customHeight="false" outlineLevel="0" collapsed="false"/>
    <row r="80603" customFormat="false" ht="15" hidden="false" customHeight="false" outlineLevel="0" collapsed="false"/>
    <row r="80604" customFormat="false" ht="15" hidden="false" customHeight="false" outlineLevel="0" collapsed="false"/>
    <row r="80605" customFormat="false" ht="15" hidden="false" customHeight="false" outlineLevel="0" collapsed="false"/>
    <row r="80606" customFormat="false" ht="15" hidden="false" customHeight="false" outlineLevel="0" collapsed="false"/>
    <row r="80607" customFormat="false" ht="15" hidden="false" customHeight="false" outlineLevel="0" collapsed="false"/>
    <row r="80608" customFormat="false" ht="15" hidden="false" customHeight="false" outlineLevel="0" collapsed="false"/>
    <row r="80609" customFormat="false" ht="15" hidden="false" customHeight="false" outlineLevel="0" collapsed="false"/>
    <row r="80610" customFormat="false" ht="15" hidden="false" customHeight="false" outlineLevel="0" collapsed="false"/>
    <row r="80611" customFormat="false" ht="15" hidden="false" customHeight="false" outlineLevel="0" collapsed="false"/>
    <row r="80612" customFormat="false" ht="15" hidden="false" customHeight="false" outlineLevel="0" collapsed="false"/>
    <row r="80613" customFormat="false" ht="15" hidden="false" customHeight="false" outlineLevel="0" collapsed="false"/>
    <row r="80614" customFormat="false" ht="15" hidden="false" customHeight="false" outlineLevel="0" collapsed="false"/>
    <row r="80615" customFormat="false" ht="15" hidden="false" customHeight="false" outlineLevel="0" collapsed="false"/>
    <row r="80616" customFormat="false" ht="15" hidden="false" customHeight="false" outlineLevel="0" collapsed="false"/>
    <row r="80617" customFormat="false" ht="15" hidden="false" customHeight="false" outlineLevel="0" collapsed="false"/>
    <row r="80618" customFormat="false" ht="15" hidden="false" customHeight="false" outlineLevel="0" collapsed="false"/>
    <row r="80619" customFormat="false" ht="15" hidden="false" customHeight="false" outlineLevel="0" collapsed="false"/>
    <row r="80620" customFormat="false" ht="15" hidden="false" customHeight="false" outlineLevel="0" collapsed="false"/>
    <row r="80621" customFormat="false" ht="15" hidden="false" customHeight="false" outlineLevel="0" collapsed="false"/>
    <row r="80622" customFormat="false" ht="15" hidden="false" customHeight="false" outlineLevel="0" collapsed="false"/>
    <row r="80623" customFormat="false" ht="15" hidden="false" customHeight="false" outlineLevel="0" collapsed="false"/>
    <row r="80624" customFormat="false" ht="15" hidden="false" customHeight="false" outlineLevel="0" collapsed="false"/>
    <row r="80625" customFormat="false" ht="15" hidden="false" customHeight="false" outlineLevel="0" collapsed="false"/>
    <row r="80626" customFormat="false" ht="15" hidden="false" customHeight="false" outlineLevel="0" collapsed="false"/>
    <row r="80627" customFormat="false" ht="15" hidden="false" customHeight="false" outlineLevel="0" collapsed="false"/>
    <row r="80628" customFormat="false" ht="15" hidden="false" customHeight="false" outlineLevel="0" collapsed="false"/>
    <row r="80629" customFormat="false" ht="15" hidden="false" customHeight="false" outlineLevel="0" collapsed="false"/>
    <row r="80630" customFormat="false" ht="15" hidden="false" customHeight="false" outlineLevel="0" collapsed="false"/>
    <row r="80631" customFormat="false" ht="15" hidden="false" customHeight="false" outlineLevel="0" collapsed="false"/>
    <row r="80632" customFormat="false" ht="15" hidden="false" customHeight="false" outlineLevel="0" collapsed="false"/>
    <row r="80633" customFormat="false" ht="15" hidden="false" customHeight="false" outlineLevel="0" collapsed="false"/>
    <row r="80634" customFormat="false" ht="15" hidden="false" customHeight="false" outlineLevel="0" collapsed="false"/>
    <row r="80635" customFormat="false" ht="15" hidden="false" customHeight="false" outlineLevel="0" collapsed="false"/>
    <row r="80636" customFormat="false" ht="15" hidden="false" customHeight="false" outlineLevel="0" collapsed="false"/>
    <row r="80637" customFormat="false" ht="15" hidden="false" customHeight="false" outlineLevel="0" collapsed="false"/>
    <row r="80638" customFormat="false" ht="15" hidden="false" customHeight="false" outlineLevel="0" collapsed="false"/>
    <row r="80639" customFormat="false" ht="15" hidden="false" customHeight="false" outlineLevel="0" collapsed="false"/>
    <row r="80640" customFormat="false" ht="15" hidden="false" customHeight="false" outlineLevel="0" collapsed="false"/>
    <row r="80641" customFormat="false" ht="15" hidden="false" customHeight="false" outlineLevel="0" collapsed="false"/>
    <row r="80642" customFormat="false" ht="15" hidden="false" customHeight="false" outlineLevel="0" collapsed="false"/>
    <row r="80643" customFormat="false" ht="15" hidden="false" customHeight="false" outlineLevel="0" collapsed="false"/>
    <row r="80644" customFormat="false" ht="15" hidden="false" customHeight="false" outlineLevel="0" collapsed="false"/>
    <row r="80645" customFormat="false" ht="15" hidden="false" customHeight="false" outlineLevel="0" collapsed="false"/>
    <row r="80646" customFormat="false" ht="15" hidden="false" customHeight="false" outlineLevel="0" collapsed="false"/>
    <row r="80647" customFormat="false" ht="15" hidden="false" customHeight="false" outlineLevel="0" collapsed="false"/>
    <row r="80648" customFormat="false" ht="15" hidden="false" customHeight="false" outlineLevel="0" collapsed="false"/>
    <row r="80649" customFormat="false" ht="15" hidden="false" customHeight="false" outlineLevel="0" collapsed="false"/>
    <row r="80650" customFormat="false" ht="15" hidden="false" customHeight="false" outlineLevel="0" collapsed="false"/>
    <row r="80651" customFormat="false" ht="15" hidden="false" customHeight="false" outlineLevel="0" collapsed="false"/>
    <row r="80652" customFormat="false" ht="15" hidden="false" customHeight="false" outlineLevel="0" collapsed="false"/>
    <row r="80653" customFormat="false" ht="15" hidden="false" customHeight="false" outlineLevel="0" collapsed="false"/>
    <row r="80654" customFormat="false" ht="15" hidden="false" customHeight="false" outlineLevel="0" collapsed="false"/>
    <row r="80655" customFormat="false" ht="15" hidden="false" customHeight="false" outlineLevel="0" collapsed="false"/>
    <row r="80656" customFormat="false" ht="15" hidden="false" customHeight="false" outlineLevel="0" collapsed="false"/>
    <row r="80657" customFormat="false" ht="15" hidden="false" customHeight="false" outlineLevel="0" collapsed="false"/>
    <row r="80658" customFormat="false" ht="15" hidden="false" customHeight="false" outlineLevel="0" collapsed="false"/>
    <row r="80659" customFormat="false" ht="15" hidden="false" customHeight="false" outlineLevel="0" collapsed="false"/>
    <row r="80660" customFormat="false" ht="15" hidden="false" customHeight="false" outlineLevel="0" collapsed="false"/>
    <row r="80661" customFormat="false" ht="15" hidden="false" customHeight="false" outlineLevel="0" collapsed="false"/>
    <row r="80662" customFormat="false" ht="15" hidden="false" customHeight="false" outlineLevel="0" collapsed="false"/>
    <row r="80663" customFormat="false" ht="15" hidden="false" customHeight="false" outlineLevel="0" collapsed="false"/>
    <row r="80664" customFormat="false" ht="15" hidden="false" customHeight="false" outlineLevel="0" collapsed="false"/>
    <row r="80665" customFormat="false" ht="15" hidden="false" customHeight="false" outlineLevel="0" collapsed="false"/>
    <row r="80666" customFormat="false" ht="15" hidden="false" customHeight="false" outlineLevel="0" collapsed="false"/>
    <row r="80667" customFormat="false" ht="15" hidden="false" customHeight="false" outlineLevel="0" collapsed="false"/>
    <row r="80668" customFormat="false" ht="15" hidden="false" customHeight="false" outlineLevel="0" collapsed="false"/>
    <row r="80669" customFormat="false" ht="15" hidden="false" customHeight="false" outlineLevel="0" collapsed="false"/>
    <row r="80670" customFormat="false" ht="15" hidden="false" customHeight="false" outlineLevel="0" collapsed="false"/>
    <row r="80671" customFormat="false" ht="15" hidden="false" customHeight="false" outlineLevel="0" collapsed="false"/>
    <row r="80672" customFormat="false" ht="15" hidden="false" customHeight="false" outlineLevel="0" collapsed="false"/>
    <row r="80673" customFormat="false" ht="15" hidden="false" customHeight="false" outlineLevel="0" collapsed="false"/>
    <row r="80674" customFormat="false" ht="15" hidden="false" customHeight="false" outlineLevel="0" collapsed="false"/>
    <row r="80675" customFormat="false" ht="15" hidden="false" customHeight="false" outlineLevel="0" collapsed="false"/>
    <row r="80676" customFormat="false" ht="15" hidden="false" customHeight="false" outlineLevel="0" collapsed="false"/>
    <row r="80677" customFormat="false" ht="15" hidden="false" customHeight="false" outlineLevel="0" collapsed="false"/>
    <row r="80678" customFormat="false" ht="15" hidden="false" customHeight="false" outlineLevel="0" collapsed="false"/>
    <row r="80679" customFormat="false" ht="15" hidden="false" customHeight="false" outlineLevel="0" collapsed="false"/>
    <row r="80680" customFormat="false" ht="15" hidden="false" customHeight="false" outlineLevel="0" collapsed="false"/>
    <row r="80681" customFormat="false" ht="15" hidden="false" customHeight="false" outlineLevel="0" collapsed="false"/>
    <row r="80682" customFormat="false" ht="15" hidden="false" customHeight="false" outlineLevel="0" collapsed="false"/>
    <row r="80683" customFormat="false" ht="15" hidden="false" customHeight="false" outlineLevel="0" collapsed="false"/>
    <row r="80684" customFormat="false" ht="15" hidden="false" customHeight="false" outlineLevel="0" collapsed="false"/>
    <row r="80685" customFormat="false" ht="15" hidden="false" customHeight="false" outlineLevel="0" collapsed="false"/>
    <row r="80686" customFormat="false" ht="15" hidden="false" customHeight="false" outlineLevel="0" collapsed="false"/>
    <row r="80687" customFormat="false" ht="15" hidden="false" customHeight="false" outlineLevel="0" collapsed="false"/>
    <row r="80688" customFormat="false" ht="15" hidden="false" customHeight="false" outlineLevel="0" collapsed="false"/>
    <row r="80689" customFormat="false" ht="15" hidden="false" customHeight="false" outlineLevel="0" collapsed="false"/>
    <row r="80690" customFormat="false" ht="15" hidden="false" customHeight="false" outlineLevel="0" collapsed="false"/>
    <row r="80691" customFormat="false" ht="15" hidden="false" customHeight="false" outlineLevel="0" collapsed="false"/>
    <row r="80692" customFormat="false" ht="15" hidden="false" customHeight="false" outlineLevel="0" collapsed="false"/>
    <row r="80693" customFormat="false" ht="15" hidden="false" customHeight="false" outlineLevel="0" collapsed="false"/>
    <row r="80694" customFormat="false" ht="15" hidden="false" customHeight="false" outlineLevel="0" collapsed="false"/>
    <row r="80695" customFormat="false" ht="15" hidden="false" customHeight="false" outlineLevel="0" collapsed="false"/>
    <row r="80696" customFormat="false" ht="15" hidden="false" customHeight="false" outlineLevel="0" collapsed="false"/>
    <row r="80697" customFormat="false" ht="15" hidden="false" customHeight="false" outlineLevel="0" collapsed="false"/>
    <row r="80698" customFormat="false" ht="15" hidden="false" customHeight="false" outlineLevel="0" collapsed="false"/>
    <row r="80699" customFormat="false" ht="15" hidden="false" customHeight="false" outlineLevel="0" collapsed="false"/>
    <row r="80700" customFormat="false" ht="15" hidden="false" customHeight="false" outlineLevel="0" collapsed="false"/>
    <row r="80701" customFormat="false" ht="15" hidden="false" customHeight="false" outlineLevel="0" collapsed="false"/>
    <row r="80702" customFormat="false" ht="15" hidden="false" customHeight="false" outlineLevel="0" collapsed="false"/>
    <row r="80703" customFormat="false" ht="15" hidden="false" customHeight="false" outlineLevel="0" collapsed="false"/>
    <row r="80704" customFormat="false" ht="15" hidden="false" customHeight="false" outlineLevel="0" collapsed="false"/>
    <row r="80705" customFormat="false" ht="15" hidden="false" customHeight="false" outlineLevel="0" collapsed="false"/>
    <row r="80706" customFormat="false" ht="15" hidden="false" customHeight="false" outlineLevel="0" collapsed="false"/>
    <row r="80707" customFormat="false" ht="15" hidden="false" customHeight="false" outlineLevel="0" collapsed="false"/>
    <row r="80708" customFormat="false" ht="15" hidden="false" customHeight="false" outlineLevel="0" collapsed="false"/>
    <row r="80709" customFormat="false" ht="15" hidden="false" customHeight="false" outlineLevel="0" collapsed="false"/>
    <row r="80710" customFormat="false" ht="15" hidden="false" customHeight="false" outlineLevel="0" collapsed="false"/>
    <row r="80711" customFormat="false" ht="15" hidden="false" customHeight="false" outlineLevel="0" collapsed="false"/>
    <row r="80712" customFormat="false" ht="15" hidden="false" customHeight="false" outlineLevel="0" collapsed="false"/>
    <row r="80713" customFormat="false" ht="15" hidden="false" customHeight="false" outlineLevel="0" collapsed="false"/>
    <row r="80714" customFormat="false" ht="15" hidden="false" customHeight="false" outlineLevel="0" collapsed="false"/>
    <row r="80715" customFormat="false" ht="15" hidden="false" customHeight="false" outlineLevel="0" collapsed="false"/>
    <row r="80716" customFormat="false" ht="15" hidden="false" customHeight="false" outlineLevel="0" collapsed="false"/>
    <row r="80717" customFormat="false" ht="15" hidden="false" customHeight="false" outlineLevel="0" collapsed="false"/>
    <row r="80718" customFormat="false" ht="15" hidden="false" customHeight="false" outlineLevel="0" collapsed="false"/>
    <row r="80719" customFormat="false" ht="15" hidden="false" customHeight="false" outlineLevel="0" collapsed="false"/>
    <row r="80720" customFormat="false" ht="15" hidden="false" customHeight="false" outlineLevel="0" collapsed="false"/>
    <row r="80721" customFormat="false" ht="15" hidden="false" customHeight="false" outlineLevel="0" collapsed="false"/>
    <row r="80722" customFormat="false" ht="15" hidden="false" customHeight="false" outlineLevel="0" collapsed="false"/>
    <row r="80723" customFormat="false" ht="15" hidden="false" customHeight="false" outlineLevel="0" collapsed="false"/>
    <row r="80724" customFormat="false" ht="15" hidden="false" customHeight="false" outlineLevel="0" collapsed="false"/>
    <row r="80725" customFormat="false" ht="15" hidden="false" customHeight="false" outlineLevel="0" collapsed="false"/>
    <row r="80726" customFormat="false" ht="15" hidden="false" customHeight="false" outlineLevel="0" collapsed="false"/>
    <row r="80727" customFormat="false" ht="15" hidden="false" customHeight="false" outlineLevel="0" collapsed="false"/>
    <row r="80728" customFormat="false" ht="15" hidden="false" customHeight="false" outlineLevel="0" collapsed="false"/>
    <row r="80729" customFormat="false" ht="15" hidden="false" customHeight="false" outlineLevel="0" collapsed="false"/>
    <row r="80730" customFormat="false" ht="15" hidden="false" customHeight="false" outlineLevel="0" collapsed="false"/>
    <row r="80731" customFormat="false" ht="15" hidden="false" customHeight="false" outlineLevel="0" collapsed="false"/>
    <row r="80732" customFormat="false" ht="15" hidden="false" customHeight="false" outlineLevel="0" collapsed="false"/>
    <row r="80733" customFormat="false" ht="15" hidden="false" customHeight="false" outlineLevel="0" collapsed="false"/>
    <row r="80734" customFormat="false" ht="15" hidden="false" customHeight="false" outlineLevel="0" collapsed="false"/>
    <row r="80735" customFormat="false" ht="15" hidden="false" customHeight="false" outlineLevel="0" collapsed="false"/>
    <row r="80736" customFormat="false" ht="15" hidden="false" customHeight="false" outlineLevel="0" collapsed="false"/>
    <row r="80737" customFormat="false" ht="15" hidden="false" customHeight="false" outlineLevel="0" collapsed="false"/>
    <row r="80738" customFormat="false" ht="15" hidden="false" customHeight="false" outlineLevel="0" collapsed="false"/>
    <row r="80739" customFormat="false" ht="15" hidden="false" customHeight="false" outlineLevel="0" collapsed="false"/>
    <row r="80740" customFormat="false" ht="15" hidden="false" customHeight="false" outlineLevel="0" collapsed="false"/>
    <row r="80741" customFormat="false" ht="15" hidden="false" customHeight="false" outlineLevel="0" collapsed="false"/>
    <row r="80742" customFormat="false" ht="15" hidden="false" customHeight="false" outlineLevel="0" collapsed="false"/>
    <row r="80743" customFormat="false" ht="15" hidden="false" customHeight="false" outlineLevel="0" collapsed="false"/>
    <row r="80744" customFormat="false" ht="15" hidden="false" customHeight="false" outlineLevel="0" collapsed="false"/>
    <row r="80745" customFormat="false" ht="15" hidden="false" customHeight="false" outlineLevel="0" collapsed="false"/>
    <row r="80746" customFormat="false" ht="15" hidden="false" customHeight="false" outlineLevel="0" collapsed="false"/>
    <row r="80747" customFormat="false" ht="15" hidden="false" customHeight="false" outlineLevel="0" collapsed="false"/>
    <row r="80748" customFormat="false" ht="15" hidden="false" customHeight="false" outlineLevel="0" collapsed="false"/>
    <row r="80749" customFormat="false" ht="15" hidden="false" customHeight="false" outlineLevel="0" collapsed="false"/>
    <row r="80750" customFormat="false" ht="15" hidden="false" customHeight="false" outlineLevel="0" collapsed="false"/>
    <row r="80751" customFormat="false" ht="15" hidden="false" customHeight="false" outlineLevel="0" collapsed="false"/>
    <row r="80752" customFormat="false" ht="15" hidden="false" customHeight="false" outlineLevel="0" collapsed="false"/>
    <row r="80753" customFormat="false" ht="15" hidden="false" customHeight="false" outlineLevel="0" collapsed="false"/>
    <row r="80754" customFormat="false" ht="15" hidden="false" customHeight="false" outlineLevel="0" collapsed="false"/>
    <row r="80755" customFormat="false" ht="15" hidden="false" customHeight="false" outlineLevel="0" collapsed="false"/>
    <row r="80756" customFormat="false" ht="15" hidden="false" customHeight="false" outlineLevel="0" collapsed="false"/>
    <row r="80757" customFormat="false" ht="15" hidden="false" customHeight="false" outlineLevel="0" collapsed="false"/>
    <row r="80758" customFormat="false" ht="15" hidden="false" customHeight="false" outlineLevel="0" collapsed="false"/>
    <row r="80759" customFormat="false" ht="15" hidden="false" customHeight="false" outlineLevel="0" collapsed="false"/>
    <row r="80760" customFormat="false" ht="15" hidden="false" customHeight="false" outlineLevel="0" collapsed="false"/>
    <row r="80761" customFormat="false" ht="15" hidden="false" customHeight="false" outlineLevel="0" collapsed="false"/>
    <row r="80762" customFormat="false" ht="15" hidden="false" customHeight="false" outlineLevel="0" collapsed="false"/>
    <row r="80763" customFormat="false" ht="15" hidden="false" customHeight="false" outlineLevel="0" collapsed="false"/>
    <row r="80764" customFormat="false" ht="15" hidden="false" customHeight="false" outlineLevel="0" collapsed="false"/>
    <row r="80765" customFormat="false" ht="15" hidden="false" customHeight="false" outlineLevel="0" collapsed="false"/>
    <row r="80766" customFormat="false" ht="15" hidden="false" customHeight="false" outlineLevel="0" collapsed="false"/>
    <row r="80767" customFormat="false" ht="15" hidden="false" customHeight="false" outlineLevel="0" collapsed="false"/>
    <row r="80768" customFormat="false" ht="15" hidden="false" customHeight="false" outlineLevel="0" collapsed="false"/>
    <row r="80769" customFormat="false" ht="15" hidden="false" customHeight="false" outlineLevel="0" collapsed="false"/>
    <row r="80770" customFormat="false" ht="15" hidden="false" customHeight="false" outlineLevel="0" collapsed="false"/>
    <row r="80771" customFormat="false" ht="15" hidden="false" customHeight="false" outlineLevel="0" collapsed="false"/>
    <row r="80772" customFormat="false" ht="15" hidden="false" customHeight="false" outlineLevel="0" collapsed="false"/>
    <row r="80773" customFormat="false" ht="15" hidden="false" customHeight="false" outlineLevel="0" collapsed="false"/>
    <row r="80774" customFormat="false" ht="15" hidden="false" customHeight="false" outlineLevel="0" collapsed="false"/>
    <row r="80775" customFormat="false" ht="15" hidden="false" customHeight="false" outlineLevel="0" collapsed="false"/>
    <row r="80776" customFormat="false" ht="15" hidden="false" customHeight="false" outlineLevel="0" collapsed="false"/>
    <row r="80777" customFormat="false" ht="15" hidden="false" customHeight="false" outlineLevel="0" collapsed="false"/>
    <row r="80778" customFormat="false" ht="15" hidden="false" customHeight="false" outlineLevel="0" collapsed="false"/>
    <row r="80779" customFormat="false" ht="15" hidden="false" customHeight="false" outlineLevel="0" collapsed="false"/>
    <row r="80780" customFormat="false" ht="15" hidden="false" customHeight="false" outlineLevel="0" collapsed="false"/>
    <row r="80781" customFormat="false" ht="15" hidden="false" customHeight="false" outlineLevel="0" collapsed="false"/>
    <row r="80782" customFormat="false" ht="15" hidden="false" customHeight="false" outlineLevel="0" collapsed="false"/>
    <row r="80783" customFormat="false" ht="15" hidden="false" customHeight="false" outlineLevel="0" collapsed="false"/>
    <row r="80784" customFormat="false" ht="15" hidden="false" customHeight="false" outlineLevel="0" collapsed="false"/>
    <row r="80785" customFormat="false" ht="15" hidden="false" customHeight="false" outlineLevel="0" collapsed="false"/>
    <row r="80786" customFormat="false" ht="15" hidden="false" customHeight="false" outlineLevel="0" collapsed="false"/>
    <row r="80787" customFormat="false" ht="15" hidden="false" customHeight="false" outlineLevel="0" collapsed="false"/>
    <row r="80788" customFormat="false" ht="15" hidden="false" customHeight="false" outlineLevel="0" collapsed="false"/>
    <row r="80789" customFormat="false" ht="15" hidden="false" customHeight="false" outlineLevel="0" collapsed="false"/>
    <row r="80790" customFormat="false" ht="15" hidden="false" customHeight="false" outlineLevel="0" collapsed="false"/>
    <row r="80791" customFormat="false" ht="15" hidden="false" customHeight="false" outlineLevel="0" collapsed="false"/>
    <row r="80792" customFormat="false" ht="15" hidden="false" customHeight="false" outlineLevel="0" collapsed="false"/>
    <row r="80793" customFormat="false" ht="15" hidden="false" customHeight="false" outlineLevel="0" collapsed="false"/>
    <row r="80794" customFormat="false" ht="15" hidden="false" customHeight="false" outlineLevel="0" collapsed="false"/>
    <row r="80795" customFormat="false" ht="15" hidden="false" customHeight="false" outlineLevel="0" collapsed="false"/>
    <row r="80796" customFormat="false" ht="15" hidden="false" customHeight="false" outlineLevel="0" collapsed="false"/>
    <row r="80797" customFormat="false" ht="15" hidden="false" customHeight="false" outlineLevel="0" collapsed="false"/>
    <row r="80798" customFormat="false" ht="15" hidden="false" customHeight="false" outlineLevel="0" collapsed="false"/>
    <row r="80799" customFormat="false" ht="15" hidden="false" customHeight="false" outlineLevel="0" collapsed="false"/>
    <row r="80800" customFormat="false" ht="15" hidden="false" customHeight="false" outlineLevel="0" collapsed="false"/>
    <row r="80801" customFormat="false" ht="15" hidden="false" customHeight="false" outlineLevel="0" collapsed="false"/>
    <row r="80802" customFormat="false" ht="15" hidden="false" customHeight="false" outlineLevel="0" collapsed="false"/>
    <row r="80803" customFormat="false" ht="15" hidden="false" customHeight="false" outlineLevel="0" collapsed="false"/>
    <row r="80804" customFormat="false" ht="15" hidden="false" customHeight="false" outlineLevel="0" collapsed="false"/>
    <row r="80805" customFormat="false" ht="15" hidden="false" customHeight="false" outlineLevel="0" collapsed="false"/>
    <row r="80806" customFormat="false" ht="15" hidden="false" customHeight="false" outlineLevel="0" collapsed="false"/>
    <row r="80807" customFormat="false" ht="15" hidden="false" customHeight="false" outlineLevel="0" collapsed="false"/>
    <row r="80808" customFormat="false" ht="15" hidden="false" customHeight="false" outlineLevel="0" collapsed="false"/>
    <row r="80809" customFormat="false" ht="15" hidden="false" customHeight="false" outlineLevel="0" collapsed="false"/>
    <row r="80810" customFormat="false" ht="15" hidden="false" customHeight="false" outlineLevel="0" collapsed="false"/>
    <row r="80811" customFormat="false" ht="15" hidden="false" customHeight="false" outlineLevel="0" collapsed="false"/>
    <row r="80812" customFormat="false" ht="15" hidden="false" customHeight="false" outlineLevel="0" collapsed="false"/>
    <row r="80813" customFormat="false" ht="15" hidden="false" customHeight="false" outlineLevel="0" collapsed="false"/>
    <row r="80814" customFormat="false" ht="15" hidden="false" customHeight="false" outlineLevel="0" collapsed="false"/>
    <row r="80815" customFormat="false" ht="15" hidden="false" customHeight="false" outlineLevel="0" collapsed="false"/>
    <row r="80816" customFormat="false" ht="15" hidden="false" customHeight="false" outlineLevel="0" collapsed="false"/>
    <row r="80817" customFormat="false" ht="15" hidden="false" customHeight="false" outlineLevel="0" collapsed="false"/>
    <row r="80818" customFormat="false" ht="15" hidden="false" customHeight="false" outlineLevel="0" collapsed="false"/>
    <row r="80819" customFormat="false" ht="15" hidden="false" customHeight="false" outlineLevel="0" collapsed="false"/>
    <row r="80820" customFormat="false" ht="15" hidden="false" customHeight="false" outlineLevel="0" collapsed="false"/>
    <row r="80821" customFormat="false" ht="15" hidden="false" customHeight="false" outlineLevel="0" collapsed="false"/>
    <row r="80822" customFormat="false" ht="15" hidden="false" customHeight="false" outlineLevel="0" collapsed="false"/>
    <row r="80823" customFormat="false" ht="15" hidden="false" customHeight="false" outlineLevel="0" collapsed="false"/>
    <row r="80824" customFormat="false" ht="15" hidden="false" customHeight="false" outlineLevel="0" collapsed="false"/>
    <row r="80825" customFormat="false" ht="15" hidden="false" customHeight="false" outlineLevel="0" collapsed="false"/>
    <row r="80826" customFormat="false" ht="15" hidden="false" customHeight="false" outlineLevel="0" collapsed="false"/>
    <row r="80827" customFormat="false" ht="15" hidden="false" customHeight="false" outlineLevel="0" collapsed="false"/>
    <row r="80828" customFormat="false" ht="15" hidden="false" customHeight="false" outlineLevel="0" collapsed="false"/>
    <row r="80829" customFormat="false" ht="15" hidden="false" customHeight="false" outlineLevel="0" collapsed="false"/>
    <row r="80830" customFormat="false" ht="15" hidden="false" customHeight="false" outlineLevel="0" collapsed="false"/>
    <row r="80831" customFormat="false" ht="15" hidden="false" customHeight="false" outlineLevel="0" collapsed="false"/>
    <row r="80832" customFormat="false" ht="15" hidden="false" customHeight="false" outlineLevel="0" collapsed="false"/>
    <row r="80833" customFormat="false" ht="15" hidden="false" customHeight="false" outlineLevel="0" collapsed="false"/>
    <row r="80834" customFormat="false" ht="15" hidden="false" customHeight="false" outlineLevel="0" collapsed="false"/>
    <row r="80835" customFormat="false" ht="15" hidden="false" customHeight="false" outlineLevel="0" collapsed="false"/>
    <row r="80836" customFormat="false" ht="15" hidden="false" customHeight="false" outlineLevel="0" collapsed="false"/>
    <row r="80837" customFormat="false" ht="15" hidden="false" customHeight="false" outlineLevel="0" collapsed="false"/>
    <row r="80838" customFormat="false" ht="15" hidden="false" customHeight="false" outlineLevel="0" collapsed="false"/>
    <row r="80839" customFormat="false" ht="15" hidden="false" customHeight="false" outlineLevel="0" collapsed="false"/>
    <row r="80840" customFormat="false" ht="15" hidden="false" customHeight="false" outlineLevel="0" collapsed="false"/>
    <row r="80841" customFormat="false" ht="15" hidden="false" customHeight="false" outlineLevel="0" collapsed="false"/>
    <row r="80842" customFormat="false" ht="15" hidden="false" customHeight="false" outlineLevel="0" collapsed="false"/>
    <row r="80843" customFormat="false" ht="15" hidden="false" customHeight="false" outlineLevel="0" collapsed="false"/>
    <row r="80844" customFormat="false" ht="15" hidden="false" customHeight="false" outlineLevel="0" collapsed="false"/>
    <row r="80845" customFormat="false" ht="15" hidden="false" customHeight="false" outlineLevel="0" collapsed="false"/>
    <row r="80846" customFormat="false" ht="15" hidden="false" customHeight="false" outlineLevel="0" collapsed="false"/>
    <row r="80847" customFormat="false" ht="15" hidden="false" customHeight="false" outlineLevel="0" collapsed="false"/>
    <row r="80848" customFormat="false" ht="15" hidden="false" customHeight="false" outlineLevel="0" collapsed="false"/>
    <row r="80849" customFormat="false" ht="15" hidden="false" customHeight="false" outlineLevel="0" collapsed="false"/>
    <row r="80850" customFormat="false" ht="15" hidden="false" customHeight="false" outlineLevel="0" collapsed="false"/>
    <row r="80851" customFormat="false" ht="15" hidden="false" customHeight="false" outlineLevel="0" collapsed="false"/>
    <row r="80852" customFormat="false" ht="15" hidden="false" customHeight="false" outlineLevel="0" collapsed="false"/>
    <row r="80853" customFormat="false" ht="15" hidden="false" customHeight="false" outlineLevel="0" collapsed="false"/>
    <row r="80854" customFormat="false" ht="15" hidden="false" customHeight="false" outlineLevel="0" collapsed="false"/>
    <row r="80855" customFormat="false" ht="15" hidden="false" customHeight="false" outlineLevel="0" collapsed="false"/>
    <row r="80856" customFormat="false" ht="15" hidden="false" customHeight="false" outlineLevel="0" collapsed="false"/>
    <row r="80857" customFormat="false" ht="15" hidden="false" customHeight="false" outlineLevel="0" collapsed="false"/>
    <row r="80858" customFormat="false" ht="15" hidden="false" customHeight="false" outlineLevel="0" collapsed="false"/>
    <row r="80859" customFormat="false" ht="15" hidden="false" customHeight="false" outlineLevel="0" collapsed="false"/>
    <row r="80860" customFormat="false" ht="15" hidden="false" customHeight="false" outlineLevel="0" collapsed="false"/>
    <row r="80861" customFormat="false" ht="15" hidden="false" customHeight="false" outlineLevel="0" collapsed="false"/>
    <row r="80862" customFormat="false" ht="15" hidden="false" customHeight="false" outlineLevel="0" collapsed="false"/>
    <row r="80863" customFormat="false" ht="15" hidden="false" customHeight="false" outlineLevel="0" collapsed="false"/>
    <row r="80864" customFormat="false" ht="15" hidden="false" customHeight="false" outlineLevel="0" collapsed="false"/>
    <row r="80865" customFormat="false" ht="15" hidden="false" customHeight="false" outlineLevel="0" collapsed="false"/>
    <row r="80866" customFormat="false" ht="15" hidden="false" customHeight="false" outlineLevel="0" collapsed="false"/>
    <row r="80867" customFormat="false" ht="15" hidden="false" customHeight="false" outlineLevel="0" collapsed="false"/>
    <row r="80868" customFormat="false" ht="15" hidden="false" customHeight="false" outlineLevel="0" collapsed="false"/>
    <row r="80869" customFormat="false" ht="15" hidden="false" customHeight="false" outlineLevel="0" collapsed="false"/>
    <row r="80870" customFormat="false" ht="15" hidden="false" customHeight="false" outlineLevel="0" collapsed="false"/>
    <row r="80871" customFormat="false" ht="15" hidden="false" customHeight="false" outlineLevel="0" collapsed="false"/>
    <row r="80872" customFormat="false" ht="15" hidden="false" customHeight="false" outlineLevel="0" collapsed="false"/>
    <row r="80873" customFormat="false" ht="15" hidden="false" customHeight="false" outlineLevel="0" collapsed="false"/>
    <row r="80874" customFormat="false" ht="15" hidden="false" customHeight="false" outlineLevel="0" collapsed="false"/>
    <row r="80875" customFormat="false" ht="15" hidden="false" customHeight="false" outlineLevel="0" collapsed="false"/>
    <row r="80876" customFormat="false" ht="15" hidden="false" customHeight="false" outlineLevel="0" collapsed="false"/>
    <row r="80877" customFormat="false" ht="15" hidden="false" customHeight="false" outlineLevel="0" collapsed="false"/>
    <row r="80878" customFormat="false" ht="15" hidden="false" customHeight="false" outlineLevel="0" collapsed="false"/>
    <row r="80879" customFormat="false" ht="15" hidden="false" customHeight="false" outlineLevel="0" collapsed="false"/>
    <row r="80880" customFormat="false" ht="15" hidden="false" customHeight="false" outlineLevel="0" collapsed="false"/>
    <row r="80881" customFormat="false" ht="15" hidden="false" customHeight="false" outlineLevel="0" collapsed="false"/>
    <row r="80882" customFormat="false" ht="15" hidden="false" customHeight="false" outlineLevel="0" collapsed="false"/>
    <row r="80883" customFormat="false" ht="15" hidden="false" customHeight="false" outlineLevel="0" collapsed="false"/>
    <row r="80884" customFormat="false" ht="15" hidden="false" customHeight="false" outlineLevel="0" collapsed="false"/>
    <row r="80885" customFormat="false" ht="15" hidden="false" customHeight="false" outlineLevel="0" collapsed="false"/>
    <row r="80886" customFormat="false" ht="15" hidden="false" customHeight="false" outlineLevel="0" collapsed="false"/>
    <row r="80887" customFormat="false" ht="15" hidden="false" customHeight="false" outlineLevel="0" collapsed="false"/>
    <row r="80888" customFormat="false" ht="15" hidden="false" customHeight="false" outlineLevel="0" collapsed="false"/>
    <row r="80889" customFormat="false" ht="15" hidden="false" customHeight="false" outlineLevel="0" collapsed="false"/>
    <row r="80890" customFormat="false" ht="15" hidden="false" customHeight="false" outlineLevel="0" collapsed="false"/>
    <row r="80891" customFormat="false" ht="15" hidden="false" customHeight="false" outlineLevel="0" collapsed="false"/>
    <row r="80892" customFormat="false" ht="15" hidden="false" customHeight="false" outlineLevel="0" collapsed="false"/>
    <row r="80893" customFormat="false" ht="15" hidden="false" customHeight="false" outlineLevel="0" collapsed="false"/>
    <row r="80894" customFormat="false" ht="15" hidden="false" customHeight="false" outlineLevel="0" collapsed="false"/>
    <row r="80895" customFormat="false" ht="15" hidden="false" customHeight="false" outlineLevel="0" collapsed="false"/>
    <row r="80896" customFormat="false" ht="15" hidden="false" customHeight="false" outlineLevel="0" collapsed="false"/>
    <row r="80897" customFormat="false" ht="15" hidden="false" customHeight="false" outlineLevel="0" collapsed="false"/>
    <row r="80898" customFormat="false" ht="15" hidden="false" customHeight="false" outlineLevel="0" collapsed="false"/>
    <row r="80899" customFormat="false" ht="15" hidden="false" customHeight="false" outlineLevel="0" collapsed="false"/>
    <row r="80900" customFormat="false" ht="15" hidden="false" customHeight="false" outlineLevel="0" collapsed="false"/>
    <row r="80901" customFormat="false" ht="15" hidden="false" customHeight="false" outlineLevel="0" collapsed="false"/>
    <row r="80902" customFormat="false" ht="15" hidden="false" customHeight="false" outlineLevel="0" collapsed="false"/>
    <row r="80903" customFormat="false" ht="15" hidden="false" customHeight="false" outlineLevel="0" collapsed="false"/>
    <row r="80904" customFormat="false" ht="15" hidden="false" customHeight="false" outlineLevel="0" collapsed="false"/>
    <row r="80905" customFormat="false" ht="15" hidden="false" customHeight="false" outlineLevel="0" collapsed="false"/>
    <row r="80906" customFormat="false" ht="15" hidden="false" customHeight="false" outlineLevel="0" collapsed="false"/>
    <row r="80907" customFormat="false" ht="15" hidden="false" customHeight="false" outlineLevel="0" collapsed="false"/>
    <row r="80908" customFormat="false" ht="15" hidden="false" customHeight="false" outlineLevel="0" collapsed="false"/>
    <row r="80909" customFormat="false" ht="15" hidden="false" customHeight="false" outlineLevel="0" collapsed="false"/>
    <row r="80910" customFormat="false" ht="15" hidden="false" customHeight="false" outlineLevel="0" collapsed="false"/>
    <row r="80911" customFormat="false" ht="15" hidden="false" customHeight="false" outlineLevel="0" collapsed="false"/>
    <row r="80912" customFormat="false" ht="15" hidden="false" customHeight="false" outlineLevel="0" collapsed="false"/>
    <row r="80913" customFormat="false" ht="15" hidden="false" customHeight="false" outlineLevel="0" collapsed="false"/>
    <row r="80914" customFormat="false" ht="15" hidden="false" customHeight="false" outlineLevel="0" collapsed="false"/>
    <row r="80915" customFormat="false" ht="15" hidden="false" customHeight="false" outlineLevel="0" collapsed="false"/>
    <row r="80916" customFormat="false" ht="15" hidden="false" customHeight="false" outlineLevel="0" collapsed="false"/>
    <row r="80917" customFormat="false" ht="15" hidden="false" customHeight="false" outlineLevel="0" collapsed="false"/>
    <row r="80918" customFormat="false" ht="15" hidden="false" customHeight="false" outlineLevel="0" collapsed="false"/>
    <row r="80919" customFormat="false" ht="15" hidden="false" customHeight="false" outlineLevel="0" collapsed="false"/>
    <row r="80920" customFormat="false" ht="15" hidden="false" customHeight="false" outlineLevel="0" collapsed="false"/>
    <row r="80921" customFormat="false" ht="15" hidden="false" customHeight="false" outlineLevel="0" collapsed="false"/>
    <row r="80922" customFormat="false" ht="15" hidden="false" customHeight="false" outlineLevel="0" collapsed="false"/>
    <row r="80923" customFormat="false" ht="15" hidden="false" customHeight="false" outlineLevel="0" collapsed="false"/>
    <row r="80924" customFormat="false" ht="15" hidden="false" customHeight="false" outlineLevel="0" collapsed="false"/>
    <row r="80925" customFormat="false" ht="15" hidden="false" customHeight="false" outlineLevel="0" collapsed="false"/>
    <row r="80926" customFormat="false" ht="15" hidden="false" customHeight="false" outlineLevel="0" collapsed="false"/>
    <row r="80927" customFormat="false" ht="15" hidden="false" customHeight="false" outlineLevel="0" collapsed="false"/>
    <row r="80928" customFormat="false" ht="15" hidden="false" customHeight="false" outlineLevel="0" collapsed="false"/>
    <row r="80929" customFormat="false" ht="15" hidden="false" customHeight="false" outlineLevel="0" collapsed="false"/>
    <row r="80930" customFormat="false" ht="15" hidden="false" customHeight="false" outlineLevel="0" collapsed="false"/>
    <row r="80931" customFormat="false" ht="15" hidden="false" customHeight="false" outlineLevel="0" collapsed="false"/>
    <row r="80932" customFormat="false" ht="15" hidden="false" customHeight="false" outlineLevel="0" collapsed="false"/>
    <row r="80933" customFormat="false" ht="15" hidden="false" customHeight="false" outlineLevel="0" collapsed="false"/>
    <row r="80934" customFormat="false" ht="15" hidden="false" customHeight="false" outlineLevel="0" collapsed="false"/>
    <row r="80935" customFormat="false" ht="15" hidden="false" customHeight="false" outlineLevel="0" collapsed="false"/>
    <row r="80936" customFormat="false" ht="15" hidden="false" customHeight="false" outlineLevel="0" collapsed="false"/>
    <row r="80937" customFormat="false" ht="15" hidden="false" customHeight="false" outlineLevel="0" collapsed="false"/>
    <row r="80938" customFormat="false" ht="15" hidden="false" customHeight="false" outlineLevel="0" collapsed="false"/>
    <row r="80939" customFormat="false" ht="15" hidden="false" customHeight="false" outlineLevel="0" collapsed="false"/>
    <row r="80940" customFormat="false" ht="15" hidden="false" customHeight="false" outlineLevel="0" collapsed="false"/>
    <row r="80941" customFormat="false" ht="15" hidden="false" customHeight="false" outlineLevel="0" collapsed="false"/>
    <row r="80942" customFormat="false" ht="15" hidden="false" customHeight="false" outlineLevel="0" collapsed="false"/>
    <row r="80943" customFormat="false" ht="15" hidden="false" customHeight="false" outlineLevel="0" collapsed="false"/>
    <row r="80944" customFormat="false" ht="15" hidden="false" customHeight="false" outlineLevel="0" collapsed="false"/>
    <row r="80945" customFormat="false" ht="15" hidden="false" customHeight="false" outlineLevel="0" collapsed="false"/>
    <row r="80946" customFormat="false" ht="15" hidden="false" customHeight="false" outlineLevel="0" collapsed="false"/>
    <row r="80947" customFormat="false" ht="15" hidden="false" customHeight="false" outlineLevel="0" collapsed="false"/>
    <row r="80948" customFormat="false" ht="15" hidden="false" customHeight="false" outlineLevel="0" collapsed="false"/>
    <row r="80949" customFormat="false" ht="15" hidden="false" customHeight="false" outlineLevel="0" collapsed="false"/>
    <row r="80950" customFormat="false" ht="15" hidden="false" customHeight="false" outlineLevel="0" collapsed="false"/>
    <row r="80951" customFormat="false" ht="15" hidden="false" customHeight="false" outlineLevel="0" collapsed="false"/>
    <row r="80952" customFormat="false" ht="15" hidden="false" customHeight="false" outlineLevel="0" collapsed="false"/>
    <row r="80953" customFormat="false" ht="15" hidden="false" customHeight="false" outlineLevel="0" collapsed="false"/>
    <row r="80954" customFormat="false" ht="15" hidden="false" customHeight="false" outlineLevel="0" collapsed="false"/>
    <row r="80955" customFormat="false" ht="15" hidden="false" customHeight="false" outlineLevel="0" collapsed="false"/>
    <row r="80956" customFormat="false" ht="15" hidden="false" customHeight="false" outlineLevel="0" collapsed="false"/>
    <row r="80957" customFormat="false" ht="15" hidden="false" customHeight="false" outlineLevel="0" collapsed="false"/>
    <row r="80958" customFormat="false" ht="15" hidden="false" customHeight="false" outlineLevel="0" collapsed="false"/>
    <row r="80959" customFormat="false" ht="15" hidden="false" customHeight="false" outlineLevel="0" collapsed="false"/>
    <row r="80960" customFormat="false" ht="15" hidden="false" customHeight="false" outlineLevel="0" collapsed="false"/>
    <row r="80961" customFormat="false" ht="15" hidden="false" customHeight="false" outlineLevel="0" collapsed="false"/>
    <row r="80962" customFormat="false" ht="15" hidden="false" customHeight="false" outlineLevel="0" collapsed="false"/>
    <row r="80963" customFormat="false" ht="15" hidden="false" customHeight="false" outlineLevel="0" collapsed="false"/>
    <row r="80964" customFormat="false" ht="15" hidden="false" customHeight="false" outlineLevel="0" collapsed="false"/>
    <row r="80965" customFormat="false" ht="15" hidden="false" customHeight="false" outlineLevel="0" collapsed="false"/>
    <row r="80966" customFormat="false" ht="15" hidden="false" customHeight="false" outlineLevel="0" collapsed="false"/>
    <row r="80967" customFormat="false" ht="15" hidden="false" customHeight="false" outlineLevel="0" collapsed="false"/>
    <row r="80968" customFormat="false" ht="15" hidden="false" customHeight="false" outlineLevel="0" collapsed="false"/>
    <row r="80969" customFormat="false" ht="15" hidden="false" customHeight="false" outlineLevel="0" collapsed="false"/>
    <row r="80970" customFormat="false" ht="15" hidden="false" customHeight="false" outlineLevel="0" collapsed="false"/>
    <row r="80971" customFormat="false" ht="15" hidden="false" customHeight="false" outlineLevel="0" collapsed="false"/>
    <row r="80972" customFormat="false" ht="15" hidden="false" customHeight="false" outlineLevel="0" collapsed="false"/>
    <row r="80973" customFormat="false" ht="15" hidden="false" customHeight="false" outlineLevel="0" collapsed="false"/>
    <row r="80974" customFormat="false" ht="15" hidden="false" customHeight="false" outlineLevel="0" collapsed="false"/>
    <row r="80975" customFormat="false" ht="15" hidden="false" customHeight="false" outlineLevel="0" collapsed="false"/>
    <row r="80976" customFormat="false" ht="15" hidden="false" customHeight="false" outlineLevel="0" collapsed="false"/>
    <row r="80977" customFormat="false" ht="15" hidden="false" customHeight="false" outlineLevel="0" collapsed="false"/>
    <row r="80978" customFormat="false" ht="15" hidden="false" customHeight="false" outlineLevel="0" collapsed="false"/>
    <row r="80979" customFormat="false" ht="15" hidden="false" customHeight="false" outlineLevel="0" collapsed="false"/>
    <row r="80980" customFormat="false" ht="15" hidden="false" customHeight="false" outlineLevel="0" collapsed="false"/>
    <row r="80981" customFormat="false" ht="15" hidden="false" customHeight="false" outlineLevel="0" collapsed="false"/>
    <row r="80982" customFormat="false" ht="15" hidden="false" customHeight="false" outlineLevel="0" collapsed="false"/>
    <row r="80983" customFormat="false" ht="15" hidden="false" customHeight="false" outlineLevel="0" collapsed="false"/>
    <row r="80984" customFormat="false" ht="15" hidden="false" customHeight="false" outlineLevel="0" collapsed="false"/>
    <row r="80985" customFormat="false" ht="15" hidden="false" customHeight="false" outlineLevel="0" collapsed="false"/>
    <row r="80986" customFormat="false" ht="15" hidden="false" customHeight="false" outlineLevel="0" collapsed="false"/>
    <row r="80987" customFormat="false" ht="15" hidden="false" customHeight="false" outlineLevel="0" collapsed="false"/>
    <row r="80988" customFormat="false" ht="15" hidden="false" customHeight="false" outlineLevel="0" collapsed="false"/>
    <row r="80989" customFormat="false" ht="15" hidden="false" customHeight="false" outlineLevel="0" collapsed="false"/>
    <row r="80990" customFormat="false" ht="15" hidden="false" customHeight="false" outlineLevel="0" collapsed="false"/>
    <row r="80991" customFormat="false" ht="15" hidden="false" customHeight="false" outlineLevel="0" collapsed="false"/>
    <row r="80992" customFormat="false" ht="15" hidden="false" customHeight="false" outlineLevel="0" collapsed="false"/>
    <row r="80993" customFormat="false" ht="15" hidden="false" customHeight="false" outlineLevel="0" collapsed="false"/>
    <row r="80994" customFormat="false" ht="15" hidden="false" customHeight="false" outlineLevel="0" collapsed="false"/>
    <row r="80995" customFormat="false" ht="15" hidden="false" customHeight="false" outlineLevel="0" collapsed="false"/>
    <row r="80996" customFormat="false" ht="15" hidden="false" customHeight="false" outlineLevel="0" collapsed="false"/>
    <row r="80997" customFormat="false" ht="15" hidden="false" customHeight="false" outlineLevel="0" collapsed="false"/>
    <row r="80998" customFormat="false" ht="15" hidden="false" customHeight="false" outlineLevel="0" collapsed="false"/>
    <row r="80999" customFormat="false" ht="15" hidden="false" customHeight="false" outlineLevel="0" collapsed="false"/>
    <row r="81000" customFormat="false" ht="15" hidden="false" customHeight="false" outlineLevel="0" collapsed="false"/>
    <row r="81001" customFormat="false" ht="15" hidden="false" customHeight="false" outlineLevel="0" collapsed="false"/>
    <row r="81002" customFormat="false" ht="15" hidden="false" customHeight="false" outlineLevel="0" collapsed="false"/>
    <row r="81003" customFormat="false" ht="15" hidden="false" customHeight="false" outlineLevel="0" collapsed="false"/>
    <row r="81004" customFormat="false" ht="15" hidden="false" customHeight="false" outlineLevel="0" collapsed="false"/>
    <row r="81005" customFormat="false" ht="15" hidden="false" customHeight="false" outlineLevel="0" collapsed="false"/>
    <row r="81006" customFormat="false" ht="15" hidden="false" customHeight="false" outlineLevel="0" collapsed="false"/>
    <row r="81007" customFormat="false" ht="15" hidden="false" customHeight="false" outlineLevel="0" collapsed="false"/>
    <row r="81008" customFormat="false" ht="15" hidden="false" customHeight="false" outlineLevel="0" collapsed="false"/>
    <row r="81009" customFormat="false" ht="15" hidden="false" customHeight="false" outlineLevel="0" collapsed="false"/>
    <row r="81010" customFormat="false" ht="15" hidden="false" customHeight="false" outlineLevel="0" collapsed="false"/>
    <row r="81011" customFormat="false" ht="15" hidden="false" customHeight="false" outlineLevel="0" collapsed="false"/>
    <row r="81012" customFormat="false" ht="15" hidden="false" customHeight="false" outlineLevel="0" collapsed="false"/>
    <row r="81013" customFormat="false" ht="15" hidden="false" customHeight="false" outlineLevel="0" collapsed="false"/>
    <row r="81014" customFormat="false" ht="15" hidden="false" customHeight="false" outlineLevel="0" collapsed="false"/>
    <row r="81015" customFormat="false" ht="15" hidden="false" customHeight="false" outlineLevel="0" collapsed="false"/>
    <row r="81016" customFormat="false" ht="15" hidden="false" customHeight="false" outlineLevel="0" collapsed="false"/>
    <row r="81017" customFormat="false" ht="15" hidden="false" customHeight="false" outlineLevel="0" collapsed="false"/>
    <row r="81018" customFormat="false" ht="15" hidden="false" customHeight="false" outlineLevel="0" collapsed="false"/>
    <row r="81019" customFormat="false" ht="15" hidden="false" customHeight="false" outlineLevel="0" collapsed="false"/>
    <row r="81020" customFormat="false" ht="15" hidden="false" customHeight="false" outlineLevel="0" collapsed="false"/>
    <row r="81021" customFormat="false" ht="15" hidden="false" customHeight="false" outlineLevel="0" collapsed="false"/>
    <row r="81022" customFormat="false" ht="15" hidden="false" customHeight="false" outlineLevel="0" collapsed="false"/>
    <row r="81023" customFormat="false" ht="15" hidden="false" customHeight="false" outlineLevel="0" collapsed="false"/>
    <row r="81024" customFormat="false" ht="15" hidden="false" customHeight="false" outlineLevel="0" collapsed="false"/>
    <row r="81025" customFormat="false" ht="15" hidden="false" customHeight="false" outlineLevel="0" collapsed="false"/>
    <row r="81026" customFormat="false" ht="15" hidden="false" customHeight="false" outlineLevel="0" collapsed="false"/>
    <row r="81027" customFormat="false" ht="15" hidden="false" customHeight="false" outlineLevel="0" collapsed="false"/>
    <row r="81028" customFormat="false" ht="15" hidden="false" customHeight="false" outlineLevel="0" collapsed="false"/>
    <row r="81029" customFormat="false" ht="15" hidden="false" customHeight="false" outlineLevel="0" collapsed="false"/>
    <row r="81030" customFormat="false" ht="15" hidden="false" customHeight="false" outlineLevel="0" collapsed="false"/>
    <row r="81031" customFormat="false" ht="15" hidden="false" customHeight="false" outlineLevel="0" collapsed="false"/>
    <row r="81032" customFormat="false" ht="15" hidden="false" customHeight="false" outlineLevel="0" collapsed="false"/>
    <row r="81033" customFormat="false" ht="15" hidden="false" customHeight="false" outlineLevel="0" collapsed="false"/>
    <row r="81034" customFormat="false" ht="15" hidden="false" customHeight="false" outlineLevel="0" collapsed="false"/>
    <row r="81035" customFormat="false" ht="15" hidden="false" customHeight="false" outlineLevel="0" collapsed="false"/>
    <row r="81036" customFormat="false" ht="15" hidden="false" customHeight="false" outlineLevel="0" collapsed="false"/>
    <row r="81037" customFormat="false" ht="15" hidden="false" customHeight="false" outlineLevel="0" collapsed="false"/>
    <row r="81038" customFormat="false" ht="15" hidden="false" customHeight="false" outlineLevel="0" collapsed="false"/>
    <row r="81039" customFormat="false" ht="15" hidden="false" customHeight="false" outlineLevel="0" collapsed="false"/>
    <row r="81040" customFormat="false" ht="15" hidden="false" customHeight="false" outlineLevel="0" collapsed="false"/>
    <row r="81041" customFormat="false" ht="15" hidden="false" customHeight="false" outlineLevel="0" collapsed="false"/>
    <row r="81042" customFormat="false" ht="15" hidden="false" customHeight="false" outlineLevel="0" collapsed="false"/>
    <row r="81043" customFormat="false" ht="15" hidden="false" customHeight="false" outlineLevel="0" collapsed="false"/>
    <row r="81044" customFormat="false" ht="15" hidden="false" customHeight="false" outlineLevel="0" collapsed="false"/>
    <row r="81045" customFormat="false" ht="15" hidden="false" customHeight="false" outlineLevel="0" collapsed="false"/>
    <row r="81046" customFormat="false" ht="15" hidden="false" customHeight="false" outlineLevel="0" collapsed="false"/>
    <row r="81047" customFormat="false" ht="15" hidden="false" customHeight="false" outlineLevel="0" collapsed="false"/>
    <row r="81048" customFormat="false" ht="15" hidden="false" customHeight="false" outlineLevel="0" collapsed="false"/>
    <row r="81049" customFormat="false" ht="15" hidden="false" customHeight="false" outlineLevel="0" collapsed="false"/>
    <row r="81050" customFormat="false" ht="15" hidden="false" customHeight="false" outlineLevel="0" collapsed="false"/>
    <row r="81051" customFormat="false" ht="15" hidden="false" customHeight="false" outlineLevel="0" collapsed="false"/>
    <row r="81052" customFormat="false" ht="15" hidden="false" customHeight="false" outlineLevel="0" collapsed="false"/>
    <row r="81053" customFormat="false" ht="15" hidden="false" customHeight="false" outlineLevel="0" collapsed="false"/>
    <row r="81054" customFormat="false" ht="15" hidden="false" customHeight="false" outlineLevel="0" collapsed="false"/>
    <row r="81055" customFormat="false" ht="15" hidden="false" customHeight="false" outlineLevel="0" collapsed="false"/>
    <row r="81056" customFormat="false" ht="15" hidden="false" customHeight="false" outlineLevel="0" collapsed="false"/>
    <row r="81057" customFormat="false" ht="15" hidden="false" customHeight="false" outlineLevel="0" collapsed="false"/>
    <row r="81058" customFormat="false" ht="15" hidden="false" customHeight="false" outlineLevel="0" collapsed="false"/>
    <row r="81059" customFormat="false" ht="15" hidden="false" customHeight="false" outlineLevel="0" collapsed="false"/>
    <row r="81060" customFormat="false" ht="15" hidden="false" customHeight="false" outlineLevel="0" collapsed="false"/>
    <row r="81061" customFormat="false" ht="15" hidden="false" customHeight="false" outlineLevel="0" collapsed="false"/>
    <row r="81062" customFormat="false" ht="15" hidden="false" customHeight="false" outlineLevel="0" collapsed="false"/>
    <row r="81063" customFormat="false" ht="15" hidden="false" customHeight="false" outlineLevel="0" collapsed="false"/>
    <row r="81064" customFormat="false" ht="15" hidden="false" customHeight="false" outlineLevel="0" collapsed="false"/>
    <row r="81065" customFormat="false" ht="15" hidden="false" customHeight="false" outlineLevel="0" collapsed="false"/>
    <row r="81066" customFormat="false" ht="15" hidden="false" customHeight="false" outlineLevel="0" collapsed="false"/>
    <row r="81067" customFormat="false" ht="15" hidden="false" customHeight="false" outlineLevel="0" collapsed="false"/>
    <row r="81068" customFormat="false" ht="15" hidden="false" customHeight="false" outlineLevel="0" collapsed="false"/>
    <row r="81069" customFormat="false" ht="15" hidden="false" customHeight="false" outlineLevel="0" collapsed="false"/>
    <row r="81070" customFormat="false" ht="15" hidden="false" customHeight="false" outlineLevel="0" collapsed="false"/>
    <row r="81071" customFormat="false" ht="15" hidden="false" customHeight="false" outlineLevel="0" collapsed="false"/>
    <row r="81072" customFormat="false" ht="15" hidden="false" customHeight="false" outlineLevel="0" collapsed="false"/>
    <row r="81073" customFormat="false" ht="15" hidden="false" customHeight="false" outlineLevel="0" collapsed="false"/>
    <row r="81074" customFormat="false" ht="15" hidden="false" customHeight="false" outlineLevel="0" collapsed="false"/>
    <row r="81075" customFormat="false" ht="15" hidden="false" customHeight="false" outlineLevel="0" collapsed="false"/>
    <row r="81076" customFormat="false" ht="15" hidden="false" customHeight="false" outlineLevel="0" collapsed="false"/>
    <row r="81077" customFormat="false" ht="15" hidden="false" customHeight="false" outlineLevel="0" collapsed="false"/>
    <row r="81078" customFormat="false" ht="15" hidden="false" customHeight="false" outlineLevel="0" collapsed="false"/>
    <row r="81079" customFormat="false" ht="15" hidden="false" customHeight="false" outlineLevel="0" collapsed="false"/>
    <row r="81080" customFormat="false" ht="15" hidden="false" customHeight="false" outlineLevel="0" collapsed="false"/>
    <row r="81081" customFormat="false" ht="15" hidden="false" customHeight="false" outlineLevel="0" collapsed="false"/>
    <row r="81082" customFormat="false" ht="15" hidden="false" customHeight="false" outlineLevel="0" collapsed="false"/>
    <row r="81083" customFormat="false" ht="15" hidden="false" customHeight="false" outlineLevel="0" collapsed="false"/>
    <row r="81084" customFormat="false" ht="15" hidden="false" customHeight="false" outlineLevel="0" collapsed="false"/>
    <row r="81085" customFormat="false" ht="15" hidden="false" customHeight="false" outlineLevel="0" collapsed="false"/>
    <row r="81086" customFormat="false" ht="15" hidden="false" customHeight="false" outlineLevel="0" collapsed="false"/>
    <row r="81087" customFormat="false" ht="15" hidden="false" customHeight="false" outlineLevel="0" collapsed="false"/>
    <row r="81088" customFormat="false" ht="15" hidden="false" customHeight="false" outlineLevel="0" collapsed="false"/>
    <row r="81089" customFormat="false" ht="15" hidden="false" customHeight="false" outlineLevel="0" collapsed="false"/>
    <row r="81090" customFormat="false" ht="15" hidden="false" customHeight="false" outlineLevel="0" collapsed="false"/>
    <row r="81091" customFormat="false" ht="15" hidden="false" customHeight="false" outlineLevel="0" collapsed="false"/>
    <row r="81092" customFormat="false" ht="15" hidden="false" customHeight="false" outlineLevel="0" collapsed="false"/>
    <row r="81093" customFormat="false" ht="15" hidden="false" customHeight="false" outlineLevel="0" collapsed="false"/>
    <row r="81094" customFormat="false" ht="15" hidden="false" customHeight="false" outlineLevel="0" collapsed="false"/>
    <row r="81095" customFormat="false" ht="15" hidden="false" customHeight="false" outlineLevel="0" collapsed="false"/>
    <row r="81096" customFormat="false" ht="15" hidden="false" customHeight="false" outlineLevel="0" collapsed="false"/>
    <row r="81097" customFormat="false" ht="15" hidden="false" customHeight="false" outlineLevel="0" collapsed="false"/>
    <row r="81098" customFormat="false" ht="15" hidden="false" customHeight="false" outlineLevel="0" collapsed="false"/>
    <row r="81099" customFormat="false" ht="15" hidden="false" customHeight="false" outlineLevel="0" collapsed="false"/>
    <row r="81100" customFormat="false" ht="15" hidden="false" customHeight="false" outlineLevel="0" collapsed="false"/>
    <row r="81101" customFormat="false" ht="15" hidden="false" customHeight="false" outlineLevel="0" collapsed="false"/>
    <row r="81102" customFormat="false" ht="15" hidden="false" customHeight="false" outlineLevel="0" collapsed="false"/>
    <row r="81103" customFormat="false" ht="15" hidden="false" customHeight="false" outlineLevel="0" collapsed="false"/>
    <row r="81104" customFormat="false" ht="15" hidden="false" customHeight="false" outlineLevel="0" collapsed="false"/>
    <row r="81105" customFormat="false" ht="15" hidden="false" customHeight="false" outlineLevel="0" collapsed="false"/>
    <row r="81106" customFormat="false" ht="15" hidden="false" customHeight="false" outlineLevel="0" collapsed="false"/>
    <row r="81107" customFormat="false" ht="15" hidden="false" customHeight="false" outlineLevel="0" collapsed="false"/>
    <row r="81108" customFormat="false" ht="15" hidden="false" customHeight="false" outlineLevel="0" collapsed="false"/>
    <row r="81109" customFormat="false" ht="15" hidden="false" customHeight="false" outlineLevel="0" collapsed="false"/>
    <row r="81110" customFormat="false" ht="15" hidden="false" customHeight="false" outlineLevel="0" collapsed="false"/>
    <row r="81111" customFormat="false" ht="15" hidden="false" customHeight="false" outlineLevel="0" collapsed="false"/>
    <row r="81112" customFormat="false" ht="15" hidden="false" customHeight="false" outlineLevel="0" collapsed="false"/>
    <row r="81113" customFormat="false" ht="15" hidden="false" customHeight="false" outlineLevel="0" collapsed="false"/>
    <row r="81114" customFormat="false" ht="15" hidden="false" customHeight="false" outlineLevel="0" collapsed="false"/>
    <row r="81115" customFormat="false" ht="15" hidden="false" customHeight="false" outlineLevel="0" collapsed="false"/>
    <row r="81116" customFormat="false" ht="15" hidden="false" customHeight="false" outlineLevel="0" collapsed="false"/>
    <row r="81117" customFormat="false" ht="15" hidden="false" customHeight="false" outlineLevel="0" collapsed="false"/>
    <row r="81118" customFormat="false" ht="15" hidden="false" customHeight="false" outlineLevel="0" collapsed="false"/>
    <row r="81119" customFormat="false" ht="15" hidden="false" customHeight="false" outlineLevel="0" collapsed="false"/>
    <row r="81120" customFormat="false" ht="15" hidden="false" customHeight="false" outlineLevel="0" collapsed="false"/>
    <row r="81121" customFormat="false" ht="15" hidden="false" customHeight="false" outlineLevel="0" collapsed="false"/>
    <row r="81122" customFormat="false" ht="15" hidden="false" customHeight="false" outlineLevel="0" collapsed="false"/>
    <row r="81123" customFormat="false" ht="15" hidden="false" customHeight="false" outlineLevel="0" collapsed="false"/>
    <row r="81124" customFormat="false" ht="15" hidden="false" customHeight="false" outlineLevel="0" collapsed="false"/>
    <row r="81125" customFormat="false" ht="15" hidden="false" customHeight="false" outlineLevel="0" collapsed="false"/>
    <row r="81126" customFormat="false" ht="15" hidden="false" customHeight="false" outlineLevel="0" collapsed="false"/>
    <row r="81127" customFormat="false" ht="15" hidden="false" customHeight="false" outlineLevel="0" collapsed="false"/>
    <row r="81128" customFormat="false" ht="15" hidden="false" customHeight="false" outlineLevel="0" collapsed="false"/>
    <row r="81129" customFormat="false" ht="15" hidden="false" customHeight="false" outlineLevel="0" collapsed="false"/>
    <row r="81130" customFormat="false" ht="15" hidden="false" customHeight="false" outlineLevel="0" collapsed="false"/>
    <row r="81131" customFormat="false" ht="15" hidden="false" customHeight="false" outlineLevel="0" collapsed="false"/>
    <row r="81132" customFormat="false" ht="15" hidden="false" customHeight="false" outlineLevel="0" collapsed="false"/>
    <row r="81133" customFormat="false" ht="15" hidden="false" customHeight="false" outlineLevel="0" collapsed="false"/>
    <row r="81134" customFormat="false" ht="15" hidden="false" customHeight="false" outlineLevel="0" collapsed="false"/>
    <row r="81135" customFormat="false" ht="15" hidden="false" customHeight="false" outlineLevel="0" collapsed="false"/>
    <row r="81136" customFormat="false" ht="15" hidden="false" customHeight="false" outlineLevel="0" collapsed="false"/>
    <row r="81137" customFormat="false" ht="15" hidden="false" customHeight="false" outlineLevel="0" collapsed="false"/>
    <row r="81138" customFormat="false" ht="15" hidden="false" customHeight="false" outlineLevel="0" collapsed="false"/>
    <row r="81139" customFormat="false" ht="15" hidden="false" customHeight="false" outlineLevel="0" collapsed="false"/>
    <row r="81140" customFormat="false" ht="15" hidden="false" customHeight="false" outlineLevel="0" collapsed="false"/>
    <row r="81141" customFormat="false" ht="15" hidden="false" customHeight="false" outlineLevel="0" collapsed="false"/>
    <row r="81142" customFormat="false" ht="15" hidden="false" customHeight="false" outlineLevel="0" collapsed="false"/>
    <row r="81143" customFormat="false" ht="15" hidden="false" customHeight="false" outlineLevel="0" collapsed="false"/>
    <row r="81144" customFormat="false" ht="15" hidden="false" customHeight="false" outlineLevel="0" collapsed="false"/>
    <row r="81145" customFormat="false" ht="15" hidden="false" customHeight="false" outlineLevel="0" collapsed="false"/>
    <row r="81146" customFormat="false" ht="15" hidden="false" customHeight="false" outlineLevel="0" collapsed="false"/>
    <row r="81147" customFormat="false" ht="15" hidden="false" customHeight="false" outlineLevel="0" collapsed="false"/>
    <row r="81148" customFormat="false" ht="15" hidden="false" customHeight="false" outlineLevel="0" collapsed="false"/>
    <row r="81149" customFormat="false" ht="15" hidden="false" customHeight="false" outlineLevel="0" collapsed="false"/>
    <row r="81150" customFormat="false" ht="15" hidden="false" customHeight="false" outlineLevel="0" collapsed="false"/>
    <row r="81151" customFormat="false" ht="15" hidden="false" customHeight="false" outlineLevel="0" collapsed="false"/>
    <row r="81152" customFormat="false" ht="15" hidden="false" customHeight="false" outlineLevel="0" collapsed="false"/>
    <row r="81153" customFormat="false" ht="15" hidden="false" customHeight="false" outlineLevel="0" collapsed="false"/>
    <row r="81154" customFormat="false" ht="15" hidden="false" customHeight="false" outlineLevel="0" collapsed="false"/>
    <row r="81155" customFormat="false" ht="15" hidden="false" customHeight="false" outlineLevel="0" collapsed="false"/>
    <row r="81156" customFormat="false" ht="15" hidden="false" customHeight="false" outlineLevel="0" collapsed="false"/>
    <row r="81157" customFormat="false" ht="15" hidden="false" customHeight="false" outlineLevel="0" collapsed="false"/>
    <row r="81158" customFormat="false" ht="15" hidden="false" customHeight="false" outlineLevel="0" collapsed="false"/>
    <row r="81159" customFormat="false" ht="15" hidden="false" customHeight="false" outlineLevel="0" collapsed="false"/>
    <row r="81160" customFormat="false" ht="15" hidden="false" customHeight="false" outlineLevel="0" collapsed="false"/>
    <row r="81161" customFormat="false" ht="15" hidden="false" customHeight="false" outlineLevel="0" collapsed="false"/>
    <row r="81162" customFormat="false" ht="15" hidden="false" customHeight="false" outlineLevel="0" collapsed="false"/>
    <row r="81163" customFormat="false" ht="15" hidden="false" customHeight="false" outlineLevel="0" collapsed="false"/>
    <row r="81164" customFormat="false" ht="15" hidden="false" customHeight="false" outlineLevel="0" collapsed="false"/>
    <row r="81165" customFormat="false" ht="15" hidden="false" customHeight="false" outlineLevel="0" collapsed="false"/>
    <row r="81166" customFormat="false" ht="15" hidden="false" customHeight="false" outlineLevel="0" collapsed="false"/>
    <row r="81167" customFormat="false" ht="15" hidden="false" customHeight="false" outlineLevel="0" collapsed="false"/>
    <row r="81168" customFormat="false" ht="15" hidden="false" customHeight="false" outlineLevel="0" collapsed="false"/>
    <row r="81169" customFormat="false" ht="15" hidden="false" customHeight="false" outlineLevel="0" collapsed="false"/>
    <row r="81170" customFormat="false" ht="15" hidden="false" customHeight="false" outlineLevel="0" collapsed="false"/>
    <row r="81171" customFormat="false" ht="15" hidden="false" customHeight="false" outlineLevel="0" collapsed="false"/>
    <row r="81172" customFormat="false" ht="15" hidden="false" customHeight="false" outlineLevel="0" collapsed="false"/>
    <row r="81173" customFormat="false" ht="15" hidden="false" customHeight="false" outlineLevel="0" collapsed="false"/>
    <row r="81174" customFormat="false" ht="15" hidden="false" customHeight="false" outlineLevel="0" collapsed="false"/>
    <row r="81175" customFormat="false" ht="15" hidden="false" customHeight="false" outlineLevel="0" collapsed="false"/>
    <row r="81176" customFormat="false" ht="15" hidden="false" customHeight="false" outlineLevel="0" collapsed="false"/>
    <row r="81177" customFormat="false" ht="15" hidden="false" customHeight="false" outlineLevel="0" collapsed="false"/>
    <row r="81178" customFormat="false" ht="15" hidden="false" customHeight="false" outlineLevel="0" collapsed="false"/>
    <row r="81179" customFormat="false" ht="15" hidden="false" customHeight="false" outlineLevel="0" collapsed="false"/>
    <row r="81180" customFormat="false" ht="15" hidden="false" customHeight="false" outlineLevel="0" collapsed="false"/>
    <row r="81181" customFormat="false" ht="15" hidden="false" customHeight="false" outlineLevel="0" collapsed="false"/>
    <row r="81182" customFormat="false" ht="15" hidden="false" customHeight="false" outlineLevel="0" collapsed="false"/>
    <row r="81183" customFormat="false" ht="15" hidden="false" customHeight="false" outlineLevel="0" collapsed="false"/>
    <row r="81184" customFormat="false" ht="15" hidden="false" customHeight="false" outlineLevel="0" collapsed="false"/>
    <row r="81185" customFormat="false" ht="15" hidden="false" customHeight="false" outlineLevel="0" collapsed="false"/>
    <row r="81186" customFormat="false" ht="15" hidden="false" customHeight="false" outlineLevel="0" collapsed="false"/>
    <row r="81187" customFormat="false" ht="15" hidden="false" customHeight="false" outlineLevel="0" collapsed="false"/>
    <row r="81188" customFormat="false" ht="15" hidden="false" customHeight="false" outlineLevel="0" collapsed="false"/>
    <row r="81189" customFormat="false" ht="15" hidden="false" customHeight="false" outlineLevel="0" collapsed="false"/>
    <row r="81190" customFormat="false" ht="15" hidden="false" customHeight="false" outlineLevel="0" collapsed="false"/>
    <row r="81191" customFormat="false" ht="15" hidden="false" customHeight="false" outlineLevel="0" collapsed="false"/>
    <row r="81192" customFormat="false" ht="15" hidden="false" customHeight="false" outlineLevel="0" collapsed="false"/>
    <row r="81193" customFormat="false" ht="15" hidden="false" customHeight="false" outlineLevel="0" collapsed="false"/>
    <row r="81194" customFormat="false" ht="15" hidden="false" customHeight="false" outlineLevel="0" collapsed="false"/>
    <row r="81195" customFormat="false" ht="15" hidden="false" customHeight="false" outlineLevel="0" collapsed="false"/>
    <row r="81196" customFormat="false" ht="15" hidden="false" customHeight="false" outlineLevel="0" collapsed="false"/>
    <row r="81197" customFormat="false" ht="15" hidden="false" customHeight="false" outlineLevel="0" collapsed="false"/>
    <row r="81198" customFormat="false" ht="15" hidden="false" customHeight="false" outlineLevel="0" collapsed="false"/>
    <row r="81199" customFormat="false" ht="15" hidden="false" customHeight="false" outlineLevel="0" collapsed="false"/>
    <row r="81200" customFormat="false" ht="15" hidden="false" customHeight="false" outlineLevel="0" collapsed="false"/>
    <row r="81201" customFormat="false" ht="15" hidden="false" customHeight="false" outlineLevel="0" collapsed="false"/>
    <row r="81202" customFormat="false" ht="15" hidden="false" customHeight="false" outlineLevel="0" collapsed="false"/>
    <row r="81203" customFormat="false" ht="15" hidden="false" customHeight="false" outlineLevel="0" collapsed="false"/>
    <row r="81204" customFormat="false" ht="15" hidden="false" customHeight="false" outlineLevel="0" collapsed="false"/>
    <row r="81205" customFormat="false" ht="15" hidden="false" customHeight="false" outlineLevel="0" collapsed="false"/>
    <row r="81206" customFormat="false" ht="15" hidden="false" customHeight="false" outlineLevel="0" collapsed="false"/>
    <row r="81207" customFormat="false" ht="15" hidden="false" customHeight="false" outlineLevel="0" collapsed="false"/>
    <row r="81208" customFormat="false" ht="15" hidden="false" customHeight="false" outlineLevel="0" collapsed="false"/>
    <row r="81209" customFormat="false" ht="15" hidden="false" customHeight="false" outlineLevel="0" collapsed="false"/>
    <row r="81210" customFormat="false" ht="15" hidden="false" customHeight="false" outlineLevel="0" collapsed="false"/>
    <row r="81211" customFormat="false" ht="15" hidden="false" customHeight="false" outlineLevel="0" collapsed="false"/>
    <row r="81212" customFormat="false" ht="15" hidden="false" customHeight="false" outlineLevel="0" collapsed="false"/>
    <row r="81213" customFormat="false" ht="15" hidden="false" customHeight="false" outlineLevel="0" collapsed="false"/>
    <row r="81214" customFormat="false" ht="15" hidden="false" customHeight="false" outlineLevel="0" collapsed="false"/>
    <row r="81215" customFormat="false" ht="15" hidden="false" customHeight="false" outlineLevel="0" collapsed="false"/>
    <row r="81216" customFormat="false" ht="15" hidden="false" customHeight="false" outlineLevel="0" collapsed="false"/>
    <row r="81217" customFormat="false" ht="15" hidden="false" customHeight="false" outlineLevel="0" collapsed="false"/>
    <row r="81218" customFormat="false" ht="15" hidden="false" customHeight="false" outlineLevel="0" collapsed="false"/>
    <row r="81219" customFormat="false" ht="15" hidden="false" customHeight="false" outlineLevel="0" collapsed="false"/>
    <row r="81220" customFormat="false" ht="15" hidden="false" customHeight="false" outlineLevel="0" collapsed="false"/>
    <row r="81221" customFormat="false" ht="15" hidden="false" customHeight="false" outlineLevel="0" collapsed="false"/>
    <row r="81222" customFormat="false" ht="15" hidden="false" customHeight="false" outlineLevel="0" collapsed="false"/>
    <row r="81223" customFormat="false" ht="15" hidden="false" customHeight="false" outlineLevel="0" collapsed="false"/>
    <row r="81224" customFormat="false" ht="15" hidden="false" customHeight="false" outlineLevel="0" collapsed="false"/>
    <row r="81225" customFormat="false" ht="15" hidden="false" customHeight="false" outlineLevel="0" collapsed="false"/>
    <row r="81226" customFormat="false" ht="15" hidden="false" customHeight="false" outlineLevel="0" collapsed="false"/>
    <row r="81227" customFormat="false" ht="15" hidden="false" customHeight="false" outlineLevel="0" collapsed="false"/>
    <row r="81228" customFormat="false" ht="15" hidden="false" customHeight="false" outlineLevel="0" collapsed="false"/>
    <row r="81229" customFormat="false" ht="15" hidden="false" customHeight="false" outlineLevel="0" collapsed="false"/>
    <row r="81230" customFormat="false" ht="15" hidden="false" customHeight="false" outlineLevel="0" collapsed="false"/>
    <row r="81231" customFormat="false" ht="15" hidden="false" customHeight="false" outlineLevel="0" collapsed="false"/>
    <row r="81232" customFormat="false" ht="15" hidden="false" customHeight="false" outlineLevel="0" collapsed="false"/>
    <row r="81233" customFormat="false" ht="15" hidden="false" customHeight="false" outlineLevel="0" collapsed="false"/>
    <row r="81234" customFormat="false" ht="15" hidden="false" customHeight="false" outlineLevel="0" collapsed="false"/>
    <row r="81235" customFormat="false" ht="15" hidden="false" customHeight="false" outlineLevel="0" collapsed="false"/>
    <row r="81236" customFormat="false" ht="15" hidden="false" customHeight="false" outlineLevel="0" collapsed="false"/>
    <row r="81237" customFormat="false" ht="15" hidden="false" customHeight="false" outlineLevel="0" collapsed="false"/>
    <row r="81238" customFormat="false" ht="15" hidden="false" customHeight="false" outlineLevel="0" collapsed="false"/>
    <row r="81239" customFormat="false" ht="15" hidden="false" customHeight="false" outlineLevel="0" collapsed="false"/>
    <row r="81240" customFormat="false" ht="15" hidden="false" customHeight="false" outlineLevel="0" collapsed="false"/>
    <row r="81241" customFormat="false" ht="15" hidden="false" customHeight="false" outlineLevel="0" collapsed="false"/>
    <row r="81242" customFormat="false" ht="15" hidden="false" customHeight="false" outlineLevel="0" collapsed="false"/>
    <row r="81243" customFormat="false" ht="15" hidden="false" customHeight="false" outlineLevel="0" collapsed="false"/>
    <row r="81244" customFormat="false" ht="15" hidden="false" customHeight="false" outlineLevel="0" collapsed="false"/>
    <row r="81245" customFormat="false" ht="15" hidden="false" customHeight="false" outlineLevel="0" collapsed="false"/>
    <row r="81246" customFormat="false" ht="15" hidden="false" customHeight="false" outlineLevel="0" collapsed="false"/>
    <row r="81247" customFormat="false" ht="15" hidden="false" customHeight="false" outlineLevel="0" collapsed="false"/>
    <row r="81248" customFormat="false" ht="15" hidden="false" customHeight="false" outlineLevel="0" collapsed="false"/>
    <row r="81249" customFormat="false" ht="15" hidden="false" customHeight="false" outlineLevel="0" collapsed="false"/>
    <row r="81250" customFormat="false" ht="15" hidden="false" customHeight="false" outlineLevel="0" collapsed="false"/>
    <row r="81251" customFormat="false" ht="15" hidden="false" customHeight="false" outlineLevel="0" collapsed="false"/>
    <row r="81252" customFormat="false" ht="15" hidden="false" customHeight="false" outlineLevel="0" collapsed="false"/>
    <row r="81253" customFormat="false" ht="15" hidden="false" customHeight="false" outlineLevel="0" collapsed="false"/>
    <row r="81254" customFormat="false" ht="15" hidden="false" customHeight="false" outlineLevel="0" collapsed="false"/>
    <row r="81255" customFormat="false" ht="15" hidden="false" customHeight="false" outlineLevel="0" collapsed="false"/>
    <row r="81256" customFormat="false" ht="15" hidden="false" customHeight="false" outlineLevel="0" collapsed="false"/>
    <row r="81257" customFormat="false" ht="15" hidden="false" customHeight="false" outlineLevel="0" collapsed="false"/>
    <row r="81258" customFormat="false" ht="15" hidden="false" customHeight="false" outlineLevel="0" collapsed="false"/>
    <row r="81259" customFormat="false" ht="15" hidden="false" customHeight="false" outlineLevel="0" collapsed="false"/>
    <row r="81260" customFormat="false" ht="15" hidden="false" customHeight="false" outlineLevel="0" collapsed="false"/>
    <row r="81261" customFormat="false" ht="15" hidden="false" customHeight="false" outlineLevel="0" collapsed="false"/>
    <row r="81262" customFormat="false" ht="15" hidden="false" customHeight="false" outlineLevel="0" collapsed="false"/>
    <row r="81263" customFormat="false" ht="15" hidden="false" customHeight="false" outlineLevel="0" collapsed="false"/>
    <row r="81264" customFormat="false" ht="15" hidden="false" customHeight="false" outlineLevel="0" collapsed="false"/>
    <row r="81265" customFormat="false" ht="15" hidden="false" customHeight="false" outlineLevel="0" collapsed="false"/>
    <row r="81266" customFormat="false" ht="15" hidden="false" customHeight="false" outlineLevel="0" collapsed="false"/>
    <row r="81267" customFormat="false" ht="15" hidden="false" customHeight="false" outlineLevel="0" collapsed="false"/>
    <row r="81268" customFormat="false" ht="15" hidden="false" customHeight="false" outlineLevel="0" collapsed="false"/>
    <row r="81269" customFormat="false" ht="15" hidden="false" customHeight="false" outlineLevel="0" collapsed="false"/>
    <row r="81270" customFormat="false" ht="15" hidden="false" customHeight="false" outlineLevel="0" collapsed="false"/>
    <row r="81271" customFormat="false" ht="15" hidden="false" customHeight="false" outlineLevel="0" collapsed="false"/>
    <row r="81272" customFormat="false" ht="15" hidden="false" customHeight="false" outlineLevel="0" collapsed="false"/>
    <row r="81273" customFormat="false" ht="15" hidden="false" customHeight="false" outlineLevel="0" collapsed="false"/>
    <row r="81274" customFormat="false" ht="15" hidden="false" customHeight="false" outlineLevel="0" collapsed="false"/>
    <row r="81275" customFormat="false" ht="15" hidden="false" customHeight="false" outlineLevel="0" collapsed="false"/>
    <row r="81276" customFormat="false" ht="15" hidden="false" customHeight="false" outlineLevel="0" collapsed="false"/>
    <row r="81277" customFormat="false" ht="15" hidden="false" customHeight="false" outlineLevel="0" collapsed="false"/>
    <row r="81278" customFormat="false" ht="15" hidden="false" customHeight="false" outlineLevel="0" collapsed="false"/>
    <row r="81279" customFormat="false" ht="15" hidden="false" customHeight="false" outlineLevel="0" collapsed="false"/>
    <row r="81280" customFormat="false" ht="15" hidden="false" customHeight="false" outlineLevel="0" collapsed="false"/>
    <row r="81281" customFormat="false" ht="15" hidden="false" customHeight="false" outlineLevel="0" collapsed="false"/>
    <row r="81282" customFormat="false" ht="15" hidden="false" customHeight="false" outlineLevel="0" collapsed="false"/>
    <row r="81283" customFormat="false" ht="15" hidden="false" customHeight="false" outlineLevel="0" collapsed="false"/>
    <row r="81284" customFormat="false" ht="15" hidden="false" customHeight="false" outlineLevel="0" collapsed="false"/>
    <row r="81285" customFormat="false" ht="15" hidden="false" customHeight="false" outlineLevel="0" collapsed="false"/>
    <row r="81286" customFormat="false" ht="15" hidden="false" customHeight="false" outlineLevel="0" collapsed="false"/>
    <row r="81287" customFormat="false" ht="15" hidden="false" customHeight="false" outlineLevel="0" collapsed="false"/>
    <row r="81288" customFormat="false" ht="15" hidden="false" customHeight="false" outlineLevel="0" collapsed="false"/>
    <row r="81289" customFormat="false" ht="15" hidden="false" customHeight="false" outlineLevel="0" collapsed="false"/>
    <row r="81290" customFormat="false" ht="15" hidden="false" customHeight="false" outlineLevel="0" collapsed="false"/>
    <row r="81291" customFormat="false" ht="15" hidden="false" customHeight="false" outlineLevel="0" collapsed="false"/>
    <row r="81292" customFormat="false" ht="15" hidden="false" customHeight="false" outlineLevel="0" collapsed="false"/>
    <row r="81293" customFormat="false" ht="15" hidden="false" customHeight="false" outlineLevel="0" collapsed="false"/>
    <row r="81294" customFormat="false" ht="15" hidden="false" customHeight="false" outlineLevel="0" collapsed="false"/>
    <row r="81295" customFormat="false" ht="15" hidden="false" customHeight="false" outlineLevel="0" collapsed="false"/>
    <row r="81296" customFormat="false" ht="15" hidden="false" customHeight="false" outlineLevel="0" collapsed="false"/>
    <row r="81297" customFormat="false" ht="15" hidden="false" customHeight="false" outlineLevel="0" collapsed="false"/>
    <row r="81298" customFormat="false" ht="15" hidden="false" customHeight="false" outlineLevel="0" collapsed="false"/>
    <row r="81299" customFormat="false" ht="15" hidden="false" customHeight="false" outlineLevel="0" collapsed="false"/>
    <row r="81300" customFormat="false" ht="15" hidden="false" customHeight="false" outlineLevel="0" collapsed="false"/>
    <row r="81301" customFormat="false" ht="15" hidden="false" customHeight="false" outlineLevel="0" collapsed="false"/>
    <row r="81302" customFormat="false" ht="15" hidden="false" customHeight="false" outlineLevel="0" collapsed="false"/>
    <row r="81303" customFormat="false" ht="15" hidden="false" customHeight="false" outlineLevel="0" collapsed="false"/>
    <row r="81304" customFormat="false" ht="15" hidden="false" customHeight="false" outlineLevel="0" collapsed="false"/>
    <row r="81305" customFormat="false" ht="15" hidden="false" customHeight="false" outlineLevel="0" collapsed="false"/>
    <row r="81306" customFormat="false" ht="15" hidden="false" customHeight="false" outlineLevel="0" collapsed="false"/>
    <row r="81307" customFormat="false" ht="15" hidden="false" customHeight="false" outlineLevel="0" collapsed="false"/>
    <row r="81308" customFormat="false" ht="15" hidden="false" customHeight="false" outlineLevel="0" collapsed="false"/>
    <row r="81309" customFormat="false" ht="15" hidden="false" customHeight="false" outlineLevel="0" collapsed="false"/>
    <row r="81310" customFormat="false" ht="15" hidden="false" customHeight="false" outlineLevel="0" collapsed="false"/>
    <row r="81311" customFormat="false" ht="15" hidden="false" customHeight="false" outlineLevel="0" collapsed="false"/>
    <row r="81312" customFormat="false" ht="15" hidden="false" customHeight="false" outlineLevel="0" collapsed="false"/>
    <row r="81313" customFormat="false" ht="15" hidden="false" customHeight="false" outlineLevel="0" collapsed="false"/>
    <row r="81314" customFormat="false" ht="15" hidden="false" customHeight="false" outlineLevel="0" collapsed="false"/>
    <row r="81315" customFormat="false" ht="15" hidden="false" customHeight="false" outlineLevel="0" collapsed="false"/>
    <row r="81316" customFormat="false" ht="15" hidden="false" customHeight="false" outlineLevel="0" collapsed="false"/>
    <row r="81317" customFormat="false" ht="15" hidden="false" customHeight="false" outlineLevel="0" collapsed="false"/>
    <row r="81318" customFormat="false" ht="15" hidden="false" customHeight="false" outlineLevel="0" collapsed="false"/>
    <row r="81319" customFormat="false" ht="15" hidden="false" customHeight="false" outlineLevel="0" collapsed="false"/>
    <row r="81320" customFormat="false" ht="15" hidden="false" customHeight="false" outlineLevel="0" collapsed="false"/>
    <row r="81321" customFormat="false" ht="15" hidden="false" customHeight="false" outlineLevel="0" collapsed="false"/>
    <row r="81322" customFormat="false" ht="15" hidden="false" customHeight="false" outlineLevel="0" collapsed="false"/>
    <row r="81323" customFormat="false" ht="15" hidden="false" customHeight="false" outlineLevel="0" collapsed="false"/>
    <row r="81324" customFormat="false" ht="15" hidden="false" customHeight="false" outlineLevel="0" collapsed="false"/>
    <row r="81325" customFormat="false" ht="15" hidden="false" customHeight="false" outlineLevel="0" collapsed="false"/>
    <row r="81326" customFormat="false" ht="15" hidden="false" customHeight="false" outlineLevel="0" collapsed="false"/>
    <row r="81327" customFormat="false" ht="15" hidden="false" customHeight="false" outlineLevel="0" collapsed="false"/>
    <row r="81328" customFormat="false" ht="15" hidden="false" customHeight="false" outlineLevel="0" collapsed="false"/>
    <row r="81329" customFormat="false" ht="15" hidden="false" customHeight="false" outlineLevel="0" collapsed="false"/>
    <row r="81330" customFormat="false" ht="15" hidden="false" customHeight="false" outlineLevel="0" collapsed="false"/>
    <row r="81331" customFormat="false" ht="15" hidden="false" customHeight="false" outlineLevel="0" collapsed="false"/>
    <row r="81332" customFormat="false" ht="15" hidden="false" customHeight="false" outlineLevel="0" collapsed="false"/>
    <row r="81333" customFormat="false" ht="15" hidden="false" customHeight="false" outlineLevel="0" collapsed="false"/>
    <row r="81334" customFormat="false" ht="15" hidden="false" customHeight="false" outlineLevel="0" collapsed="false"/>
    <row r="81335" customFormat="false" ht="15" hidden="false" customHeight="false" outlineLevel="0" collapsed="false"/>
    <row r="81336" customFormat="false" ht="15" hidden="false" customHeight="false" outlineLevel="0" collapsed="false"/>
    <row r="81337" customFormat="false" ht="15" hidden="false" customHeight="false" outlineLevel="0" collapsed="false"/>
    <row r="81338" customFormat="false" ht="15" hidden="false" customHeight="false" outlineLevel="0" collapsed="false"/>
    <row r="81339" customFormat="false" ht="15" hidden="false" customHeight="false" outlineLevel="0" collapsed="false"/>
    <row r="81340" customFormat="false" ht="15" hidden="false" customHeight="false" outlineLevel="0" collapsed="false"/>
    <row r="81341" customFormat="false" ht="15" hidden="false" customHeight="false" outlineLevel="0" collapsed="false"/>
    <row r="81342" customFormat="false" ht="15" hidden="false" customHeight="false" outlineLevel="0" collapsed="false"/>
    <row r="81343" customFormat="false" ht="15" hidden="false" customHeight="false" outlineLevel="0" collapsed="false"/>
    <row r="81344" customFormat="false" ht="15" hidden="false" customHeight="false" outlineLevel="0" collapsed="false"/>
    <row r="81345" customFormat="false" ht="15" hidden="false" customHeight="false" outlineLevel="0" collapsed="false"/>
    <row r="81346" customFormat="false" ht="15" hidden="false" customHeight="false" outlineLevel="0" collapsed="false"/>
    <row r="81347" customFormat="false" ht="15" hidden="false" customHeight="false" outlineLevel="0" collapsed="false"/>
    <row r="81348" customFormat="false" ht="15" hidden="false" customHeight="false" outlineLevel="0" collapsed="false"/>
    <row r="81349" customFormat="false" ht="15" hidden="false" customHeight="false" outlineLevel="0" collapsed="false"/>
    <row r="81350" customFormat="false" ht="15" hidden="false" customHeight="false" outlineLevel="0" collapsed="false"/>
    <row r="81351" customFormat="false" ht="15" hidden="false" customHeight="false" outlineLevel="0" collapsed="false"/>
    <row r="81352" customFormat="false" ht="15" hidden="false" customHeight="false" outlineLevel="0" collapsed="false"/>
    <row r="81353" customFormat="false" ht="15" hidden="false" customHeight="false" outlineLevel="0" collapsed="false"/>
    <row r="81354" customFormat="false" ht="15" hidden="false" customHeight="false" outlineLevel="0" collapsed="false"/>
    <row r="81355" customFormat="false" ht="15" hidden="false" customHeight="false" outlineLevel="0" collapsed="false"/>
    <row r="81356" customFormat="false" ht="15" hidden="false" customHeight="false" outlineLevel="0" collapsed="false"/>
    <row r="81357" customFormat="false" ht="15" hidden="false" customHeight="false" outlineLevel="0" collapsed="false"/>
    <row r="81358" customFormat="false" ht="15" hidden="false" customHeight="false" outlineLevel="0" collapsed="false"/>
    <row r="81359" customFormat="false" ht="15" hidden="false" customHeight="false" outlineLevel="0" collapsed="false"/>
    <row r="81360" customFormat="false" ht="15" hidden="false" customHeight="false" outlineLevel="0" collapsed="false"/>
    <row r="81361" customFormat="false" ht="15" hidden="false" customHeight="false" outlineLevel="0" collapsed="false"/>
    <row r="81362" customFormat="false" ht="15" hidden="false" customHeight="false" outlineLevel="0" collapsed="false"/>
    <row r="81363" customFormat="false" ht="15" hidden="false" customHeight="false" outlineLevel="0" collapsed="false"/>
    <row r="81364" customFormat="false" ht="15" hidden="false" customHeight="false" outlineLevel="0" collapsed="false"/>
    <row r="81365" customFormat="false" ht="15" hidden="false" customHeight="false" outlineLevel="0" collapsed="false"/>
    <row r="81366" customFormat="false" ht="15" hidden="false" customHeight="false" outlineLevel="0" collapsed="false"/>
    <row r="81367" customFormat="false" ht="15" hidden="false" customHeight="false" outlineLevel="0" collapsed="false"/>
    <row r="81368" customFormat="false" ht="15" hidden="false" customHeight="false" outlineLevel="0" collapsed="false"/>
    <row r="81369" customFormat="false" ht="15" hidden="false" customHeight="false" outlineLevel="0" collapsed="false"/>
    <row r="81370" customFormat="false" ht="15" hidden="false" customHeight="false" outlineLevel="0" collapsed="false"/>
    <row r="81371" customFormat="false" ht="15" hidden="false" customHeight="false" outlineLevel="0" collapsed="false"/>
    <row r="81372" customFormat="false" ht="15" hidden="false" customHeight="false" outlineLevel="0" collapsed="false"/>
    <row r="81373" customFormat="false" ht="15" hidden="false" customHeight="false" outlineLevel="0" collapsed="false"/>
    <row r="81374" customFormat="false" ht="15" hidden="false" customHeight="false" outlineLevel="0" collapsed="false"/>
    <row r="81375" customFormat="false" ht="15" hidden="false" customHeight="false" outlineLevel="0" collapsed="false"/>
    <row r="81376" customFormat="false" ht="15" hidden="false" customHeight="false" outlineLevel="0" collapsed="false"/>
    <row r="81377" customFormat="false" ht="15" hidden="false" customHeight="false" outlineLevel="0" collapsed="false"/>
    <row r="81378" customFormat="false" ht="15" hidden="false" customHeight="false" outlineLevel="0" collapsed="false"/>
    <row r="81379" customFormat="false" ht="15" hidden="false" customHeight="false" outlineLevel="0" collapsed="false"/>
    <row r="81380" customFormat="false" ht="15" hidden="false" customHeight="false" outlineLevel="0" collapsed="false"/>
    <row r="81381" customFormat="false" ht="15" hidden="false" customHeight="false" outlineLevel="0" collapsed="false"/>
    <row r="81382" customFormat="false" ht="15" hidden="false" customHeight="false" outlineLevel="0" collapsed="false"/>
    <row r="81383" customFormat="false" ht="15" hidden="false" customHeight="false" outlineLevel="0" collapsed="false"/>
    <row r="81384" customFormat="false" ht="15" hidden="false" customHeight="false" outlineLevel="0" collapsed="false"/>
    <row r="81385" customFormat="false" ht="15" hidden="false" customHeight="false" outlineLevel="0" collapsed="false"/>
    <row r="81386" customFormat="false" ht="15" hidden="false" customHeight="false" outlineLevel="0" collapsed="false"/>
    <row r="81387" customFormat="false" ht="15" hidden="false" customHeight="false" outlineLevel="0" collapsed="false"/>
    <row r="81388" customFormat="false" ht="15" hidden="false" customHeight="false" outlineLevel="0" collapsed="false"/>
    <row r="81389" customFormat="false" ht="15" hidden="false" customHeight="false" outlineLevel="0" collapsed="false"/>
    <row r="81390" customFormat="false" ht="15" hidden="false" customHeight="false" outlineLevel="0" collapsed="false"/>
    <row r="81391" customFormat="false" ht="15" hidden="false" customHeight="false" outlineLevel="0" collapsed="false"/>
    <row r="81392" customFormat="false" ht="15" hidden="false" customHeight="false" outlineLevel="0" collapsed="false"/>
    <row r="81393" customFormat="false" ht="15" hidden="false" customHeight="false" outlineLevel="0" collapsed="false"/>
    <row r="81394" customFormat="false" ht="15" hidden="false" customHeight="false" outlineLevel="0" collapsed="false"/>
    <row r="81395" customFormat="false" ht="15" hidden="false" customHeight="false" outlineLevel="0" collapsed="false"/>
    <row r="81396" customFormat="false" ht="15" hidden="false" customHeight="false" outlineLevel="0" collapsed="false"/>
    <row r="81397" customFormat="false" ht="15" hidden="false" customHeight="false" outlineLevel="0" collapsed="false"/>
    <row r="81398" customFormat="false" ht="15" hidden="false" customHeight="false" outlineLevel="0" collapsed="false"/>
    <row r="81399" customFormat="false" ht="15" hidden="false" customHeight="false" outlineLevel="0" collapsed="false"/>
    <row r="81400" customFormat="false" ht="15" hidden="false" customHeight="false" outlineLevel="0" collapsed="false"/>
    <row r="81401" customFormat="false" ht="15" hidden="false" customHeight="false" outlineLevel="0" collapsed="false"/>
    <row r="81402" customFormat="false" ht="15" hidden="false" customHeight="false" outlineLevel="0" collapsed="false"/>
    <row r="81403" customFormat="false" ht="15" hidden="false" customHeight="false" outlineLevel="0" collapsed="false"/>
    <row r="81404" customFormat="false" ht="15" hidden="false" customHeight="false" outlineLevel="0" collapsed="false"/>
    <row r="81405" customFormat="false" ht="15" hidden="false" customHeight="false" outlineLevel="0" collapsed="false"/>
    <row r="81406" customFormat="false" ht="15" hidden="false" customHeight="false" outlineLevel="0" collapsed="false"/>
    <row r="81407" customFormat="false" ht="15" hidden="false" customHeight="false" outlineLevel="0" collapsed="false"/>
    <row r="81408" customFormat="false" ht="15" hidden="false" customHeight="false" outlineLevel="0" collapsed="false"/>
    <row r="81409" customFormat="false" ht="15" hidden="false" customHeight="false" outlineLevel="0" collapsed="false"/>
    <row r="81410" customFormat="false" ht="15" hidden="false" customHeight="false" outlineLevel="0" collapsed="false"/>
    <row r="81411" customFormat="false" ht="15" hidden="false" customHeight="false" outlineLevel="0" collapsed="false"/>
    <row r="81412" customFormat="false" ht="15" hidden="false" customHeight="false" outlineLevel="0" collapsed="false"/>
    <row r="81413" customFormat="false" ht="15" hidden="false" customHeight="false" outlineLevel="0" collapsed="false"/>
    <row r="81414" customFormat="false" ht="15" hidden="false" customHeight="false" outlineLevel="0" collapsed="false"/>
    <row r="81415" customFormat="false" ht="15" hidden="false" customHeight="false" outlineLevel="0" collapsed="false"/>
    <row r="81416" customFormat="false" ht="15" hidden="false" customHeight="false" outlineLevel="0" collapsed="false"/>
    <row r="81417" customFormat="false" ht="15" hidden="false" customHeight="false" outlineLevel="0" collapsed="false"/>
    <row r="81418" customFormat="false" ht="15" hidden="false" customHeight="false" outlineLevel="0" collapsed="false"/>
    <row r="81419" customFormat="false" ht="15" hidden="false" customHeight="false" outlineLevel="0" collapsed="false"/>
    <row r="81420" customFormat="false" ht="15" hidden="false" customHeight="false" outlineLevel="0" collapsed="false"/>
    <row r="81421" customFormat="false" ht="15" hidden="false" customHeight="false" outlineLevel="0" collapsed="false"/>
    <row r="81422" customFormat="false" ht="15" hidden="false" customHeight="false" outlineLevel="0" collapsed="false"/>
    <row r="81423" customFormat="false" ht="15" hidden="false" customHeight="false" outlineLevel="0" collapsed="false"/>
    <row r="81424" customFormat="false" ht="15" hidden="false" customHeight="false" outlineLevel="0" collapsed="false"/>
    <row r="81425" customFormat="false" ht="15" hidden="false" customHeight="false" outlineLevel="0" collapsed="false"/>
    <row r="81426" customFormat="false" ht="15" hidden="false" customHeight="false" outlineLevel="0" collapsed="false"/>
    <row r="81427" customFormat="false" ht="15" hidden="false" customHeight="false" outlineLevel="0" collapsed="false"/>
    <row r="81428" customFormat="false" ht="15" hidden="false" customHeight="false" outlineLevel="0" collapsed="false"/>
    <row r="81429" customFormat="false" ht="15" hidden="false" customHeight="false" outlineLevel="0" collapsed="false"/>
    <row r="81430" customFormat="false" ht="15" hidden="false" customHeight="false" outlineLevel="0" collapsed="false"/>
    <row r="81431" customFormat="false" ht="15" hidden="false" customHeight="false" outlineLevel="0" collapsed="false"/>
    <row r="81432" customFormat="false" ht="15" hidden="false" customHeight="false" outlineLevel="0" collapsed="false"/>
    <row r="81433" customFormat="false" ht="15" hidden="false" customHeight="false" outlineLevel="0" collapsed="false"/>
    <row r="81434" customFormat="false" ht="15" hidden="false" customHeight="false" outlineLevel="0" collapsed="false"/>
    <row r="81435" customFormat="false" ht="15" hidden="false" customHeight="false" outlineLevel="0" collapsed="false"/>
    <row r="81436" customFormat="false" ht="15" hidden="false" customHeight="false" outlineLevel="0" collapsed="false"/>
    <row r="81437" customFormat="false" ht="15" hidden="false" customHeight="false" outlineLevel="0" collapsed="false"/>
    <row r="81438" customFormat="false" ht="15" hidden="false" customHeight="false" outlineLevel="0" collapsed="false"/>
    <row r="81439" customFormat="false" ht="15" hidden="false" customHeight="false" outlineLevel="0" collapsed="false"/>
    <row r="81440" customFormat="false" ht="15" hidden="false" customHeight="false" outlineLevel="0" collapsed="false"/>
    <row r="81441" customFormat="false" ht="15" hidden="false" customHeight="false" outlineLevel="0" collapsed="false"/>
    <row r="81442" customFormat="false" ht="15" hidden="false" customHeight="false" outlineLevel="0" collapsed="false"/>
    <row r="81443" customFormat="false" ht="15" hidden="false" customHeight="false" outlineLevel="0" collapsed="false"/>
    <row r="81444" customFormat="false" ht="15" hidden="false" customHeight="false" outlineLevel="0" collapsed="false"/>
    <row r="81445" customFormat="false" ht="15" hidden="false" customHeight="false" outlineLevel="0" collapsed="false"/>
    <row r="81446" customFormat="false" ht="15" hidden="false" customHeight="false" outlineLevel="0" collapsed="false"/>
    <row r="81447" customFormat="false" ht="15" hidden="false" customHeight="false" outlineLevel="0" collapsed="false"/>
    <row r="81448" customFormat="false" ht="15" hidden="false" customHeight="false" outlineLevel="0" collapsed="false"/>
    <row r="81449" customFormat="false" ht="15" hidden="false" customHeight="false" outlineLevel="0" collapsed="false"/>
    <row r="81450" customFormat="false" ht="15" hidden="false" customHeight="false" outlineLevel="0" collapsed="false"/>
    <row r="81451" customFormat="false" ht="15" hidden="false" customHeight="false" outlineLevel="0" collapsed="false"/>
    <row r="81452" customFormat="false" ht="15" hidden="false" customHeight="false" outlineLevel="0" collapsed="false"/>
    <row r="81453" customFormat="false" ht="15" hidden="false" customHeight="false" outlineLevel="0" collapsed="false"/>
    <row r="81454" customFormat="false" ht="15" hidden="false" customHeight="false" outlineLevel="0" collapsed="false"/>
    <row r="81455" customFormat="false" ht="15" hidden="false" customHeight="false" outlineLevel="0" collapsed="false"/>
    <row r="81456" customFormat="false" ht="15" hidden="false" customHeight="false" outlineLevel="0" collapsed="false"/>
    <row r="81457" customFormat="false" ht="15" hidden="false" customHeight="false" outlineLevel="0" collapsed="false"/>
    <row r="81458" customFormat="false" ht="15" hidden="false" customHeight="false" outlineLevel="0" collapsed="false"/>
    <row r="81459" customFormat="false" ht="15" hidden="false" customHeight="false" outlineLevel="0" collapsed="false"/>
    <row r="81460" customFormat="false" ht="15" hidden="false" customHeight="false" outlineLevel="0" collapsed="false"/>
    <row r="81461" customFormat="false" ht="15" hidden="false" customHeight="false" outlineLevel="0" collapsed="false"/>
    <row r="81462" customFormat="false" ht="15" hidden="false" customHeight="false" outlineLevel="0" collapsed="false"/>
    <row r="81463" customFormat="false" ht="15" hidden="false" customHeight="false" outlineLevel="0" collapsed="false"/>
    <row r="81464" customFormat="false" ht="15" hidden="false" customHeight="false" outlineLevel="0" collapsed="false"/>
    <row r="81465" customFormat="false" ht="15" hidden="false" customHeight="false" outlineLevel="0" collapsed="false"/>
    <row r="81466" customFormat="false" ht="15" hidden="false" customHeight="false" outlineLevel="0" collapsed="false"/>
    <row r="81467" customFormat="false" ht="15" hidden="false" customHeight="false" outlineLevel="0" collapsed="false"/>
    <row r="81468" customFormat="false" ht="15" hidden="false" customHeight="false" outlineLevel="0" collapsed="false"/>
    <row r="81469" customFormat="false" ht="15" hidden="false" customHeight="false" outlineLevel="0" collapsed="false"/>
    <row r="81470" customFormat="false" ht="15" hidden="false" customHeight="false" outlineLevel="0" collapsed="false"/>
    <row r="81471" customFormat="false" ht="15" hidden="false" customHeight="false" outlineLevel="0" collapsed="false"/>
    <row r="81472" customFormat="false" ht="15" hidden="false" customHeight="false" outlineLevel="0" collapsed="false"/>
    <row r="81473" customFormat="false" ht="15" hidden="false" customHeight="false" outlineLevel="0" collapsed="false"/>
    <row r="81474" customFormat="false" ht="15" hidden="false" customHeight="false" outlineLevel="0" collapsed="false"/>
    <row r="81475" customFormat="false" ht="15" hidden="false" customHeight="false" outlineLevel="0" collapsed="false"/>
    <row r="81476" customFormat="false" ht="15" hidden="false" customHeight="false" outlineLevel="0" collapsed="false"/>
    <row r="81477" customFormat="false" ht="15" hidden="false" customHeight="false" outlineLevel="0" collapsed="false"/>
    <row r="81478" customFormat="false" ht="15" hidden="false" customHeight="false" outlineLevel="0" collapsed="false"/>
    <row r="81479" customFormat="false" ht="15" hidden="false" customHeight="false" outlineLevel="0" collapsed="false"/>
    <row r="81480" customFormat="false" ht="15" hidden="false" customHeight="false" outlineLevel="0" collapsed="false"/>
    <row r="81481" customFormat="false" ht="15" hidden="false" customHeight="false" outlineLevel="0" collapsed="false"/>
    <row r="81482" customFormat="false" ht="15" hidden="false" customHeight="false" outlineLevel="0" collapsed="false"/>
    <row r="81483" customFormat="false" ht="15" hidden="false" customHeight="false" outlineLevel="0" collapsed="false"/>
    <row r="81484" customFormat="false" ht="15" hidden="false" customHeight="false" outlineLevel="0" collapsed="false"/>
    <row r="81485" customFormat="false" ht="15" hidden="false" customHeight="false" outlineLevel="0" collapsed="false"/>
    <row r="81486" customFormat="false" ht="15" hidden="false" customHeight="false" outlineLevel="0" collapsed="false"/>
    <row r="81487" customFormat="false" ht="15" hidden="false" customHeight="false" outlineLevel="0" collapsed="false"/>
    <row r="81488" customFormat="false" ht="15" hidden="false" customHeight="false" outlineLevel="0" collapsed="false"/>
    <row r="81489" customFormat="false" ht="15" hidden="false" customHeight="false" outlineLevel="0" collapsed="false"/>
    <row r="81490" customFormat="false" ht="15" hidden="false" customHeight="false" outlineLevel="0" collapsed="false"/>
    <row r="81491" customFormat="false" ht="15" hidden="false" customHeight="false" outlineLevel="0" collapsed="false"/>
    <row r="81492" customFormat="false" ht="15" hidden="false" customHeight="false" outlineLevel="0" collapsed="false"/>
    <row r="81493" customFormat="false" ht="15" hidden="false" customHeight="false" outlineLevel="0" collapsed="false"/>
    <row r="81494" customFormat="false" ht="15" hidden="false" customHeight="false" outlineLevel="0" collapsed="false"/>
    <row r="81495" customFormat="false" ht="15" hidden="false" customHeight="false" outlineLevel="0" collapsed="false"/>
    <row r="81496" customFormat="false" ht="15" hidden="false" customHeight="false" outlineLevel="0" collapsed="false"/>
    <row r="81497" customFormat="false" ht="15" hidden="false" customHeight="false" outlineLevel="0" collapsed="false"/>
    <row r="81498" customFormat="false" ht="15" hidden="false" customHeight="false" outlineLevel="0" collapsed="false"/>
    <row r="81499" customFormat="false" ht="15" hidden="false" customHeight="false" outlineLevel="0" collapsed="false"/>
    <row r="81500" customFormat="false" ht="15" hidden="false" customHeight="false" outlineLevel="0" collapsed="false"/>
    <row r="81501" customFormat="false" ht="15" hidden="false" customHeight="false" outlineLevel="0" collapsed="false"/>
    <row r="81502" customFormat="false" ht="15" hidden="false" customHeight="false" outlineLevel="0" collapsed="false"/>
    <row r="81503" customFormat="false" ht="15" hidden="false" customHeight="false" outlineLevel="0" collapsed="false"/>
    <row r="81504" customFormat="false" ht="15" hidden="false" customHeight="false" outlineLevel="0" collapsed="false"/>
    <row r="81505" customFormat="false" ht="15" hidden="false" customHeight="false" outlineLevel="0" collapsed="false"/>
    <row r="81506" customFormat="false" ht="15" hidden="false" customHeight="false" outlineLevel="0" collapsed="false"/>
    <row r="81507" customFormat="false" ht="15" hidden="false" customHeight="false" outlineLevel="0" collapsed="false"/>
    <row r="81508" customFormat="false" ht="15" hidden="false" customHeight="false" outlineLevel="0" collapsed="false"/>
    <row r="81509" customFormat="false" ht="15" hidden="false" customHeight="false" outlineLevel="0" collapsed="false"/>
    <row r="81510" customFormat="false" ht="15" hidden="false" customHeight="false" outlineLevel="0" collapsed="false"/>
    <row r="81511" customFormat="false" ht="15" hidden="false" customHeight="false" outlineLevel="0" collapsed="false"/>
    <row r="81512" customFormat="false" ht="15" hidden="false" customHeight="false" outlineLevel="0" collapsed="false"/>
    <row r="81513" customFormat="false" ht="15" hidden="false" customHeight="false" outlineLevel="0" collapsed="false"/>
    <row r="81514" customFormat="false" ht="15" hidden="false" customHeight="false" outlineLevel="0" collapsed="false"/>
    <row r="81515" customFormat="false" ht="15" hidden="false" customHeight="false" outlineLevel="0" collapsed="false"/>
    <row r="81516" customFormat="false" ht="15" hidden="false" customHeight="false" outlineLevel="0" collapsed="false"/>
    <row r="81517" customFormat="false" ht="15" hidden="false" customHeight="false" outlineLevel="0" collapsed="false"/>
    <row r="81518" customFormat="false" ht="15" hidden="false" customHeight="false" outlineLevel="0" collapsed="false"/>
    <row r="81519" customFormat="false" ht="15" hidden="false" customHeight="false" outlineLevel="0" collapsed="false"/>
    <row r="81520" customFormat="false" ht="15" hidden="false" customHeight="false" outlineLevel="0" collapsed="false"/>
    <row r="81521" customFormat="false" ht="15" hidden="false" customHeight="false" outlineLevel="0" collapsed="false"/>
    <row r="81522" customFormat="false" ht="15" hidden="false" customHeight="false" outlineLevel="0" collapsed="false"/>
    <row r="81523" customFormat="false" ht="15" hidden="false" customHeight="false" outlineLevel="0" collapsed="false"/>
    <row r="81524" customFormat="false" ht="15" hidden="false" customHeight="false" outlineLevel="0" collapsed="false"/>
    <row r="81525" customFormat="false" ht="15" hidden="false" customHeight="false" outlineLevel="0" collapsed="false"/>
    <row r="81526" customFormat="false" ht="15" hidden="false" customHeight="false" outlineLevel="0" collapsed="false"/>
    <row r="81527" customFormat="false" ht="15" hidden="false" customHeight="false" outlineLevel="0" collapsed="false"/>
    <row r="81528" customFormat="false" ht="15" hidden="false" customHeight="false" outlineLevel="0" collapsed="false"/>
    <row r="81529" customFormat="false" ht="15" hidden="false" customHeight="false" outlineLevel="0" collapsed="false"/>
    <row r="81530" customFormat="false" ht="15" hidden="false" customHeight="false" outlineLevel="0" collapsed="false"/>
    <row r="81531" customFormat="false" ht="15" hidden="false" customHeight="false" outlineLevel="0" collapsed="false"/>
    <row r="81532" customFormat="false" ht="15" hidden="false" customHeight="false" outlineLevel="0" collapsed="false"/>
    <row r="81533" customFormat="false" ht="15" hidden="false" customHeight="false" outlineLevel="0" collapsed="false"/>
    <row r="81534" customFormat="false" ht="15" hidden="false" customHeight="false" outlineLevel="0" collapsed="false"/>
    <row r="81535" customFormat="false" ht="15" hidden="false" customHeight="false" outlineLevel="0" collapsed="false"/>
    <row r="81536" customFormat="false" ht="15" hidden="false" customHeight="false" outlineLevel="0" collapsed="false"/>
    <row r="81537" customFormat="false" ht="15" hidden="false" customHeight="false" outlineLevel="0" collapsed="false"/>
    <row r="81538" customFormat="false" ht="15" hidden="false" customHeight="false" outlineLevel="0" collapsed="false"/>
    <row r="81539" customFormat="false" ht="15" hidden="false" customHeight="false" outlineLevel="0" collapsed="false"/>
    <row r="81540" customFormat="false" ht="15" hidden="false" customHeight="false" outlineLevel="0" collapsed="false"/>
    <row r="81541" customFormat="false" ht="15" hidden="false" customHeight="false" outlineLevel="0" collapsed="false"/>
    <row r="81542" customFormat="false" ht="15" hidden="false" customHeight="false" outlineLevel="0" collapsed="false"/>
    <row r="81543" customFormat="false" ht="15" hidden="false" customHeight="false" outlineLevel="0" collapsed="false"/>
    <row r="81544" customFormat="false" ht="15" hidden="false" customHeight="false" outlineLevel="0" collapsed="false"/>
    <row r="81545" customFormat="false" ht="15" hidden="false" customHeight="false" outlineLevel="0" collapsed="false"/>
    <row r="81546" customFormat="false" ht="15" hidden="false" customHeight="false" outlineLevel="0" collapsed="false"/>
    <row r="81547" customFormat="false" ht="15" hidden="false" customHeight="false" outlineLevel="0" collapsed="false"/>
    <row r="81548" customFormat="false" ht="15" hidden="false" customHeight="false" outlineLevel="0" collapsed="false"/>
    <row r="81549" customFormat="false" ht="15" hidden="false" customHeight="false" outlineLevel="0" collapsed="false"/>
    <row r="81550" customFormat="false" ht="15" hidden="false" customHeight="false" outlineLevel="0" collapsed="false"/>
    <row r="81551" customFormat="false" ht="15" hidden="false" customHeight="false" outlineLevel="0" collapsed="false"/>
    <row r="81552" customFormat="false" ht="15" hidden="false" customHeight="false" outlineLevel="0" collapsed="false"/>
    <row r="81553" customFormat="false" ht="15" hidden="false" customHeight="false" outlineLevel="0" collapsed="false"/>
    <row r="81554" customFormat="false" ht="15" hidden="false" customHeight="false" outlineLevel="0" collapsed="false"/>
    <row r="81555" customFormat="false" ht="15" hidden="false" customHeight="false" outlineLevel="0" collapsed="false"/>
    <row r="81556" customFormat="false" ht="15" hidden="false" customHeight="false" outlineLevel="0" collapsed="false"/>
    <row r="81557" customFormat="false" ht="15" hidden="false" customHeight="false" outlineLevel="0" collapsed="false"/>
    <row r="81558" customFormat="false" ht="15" hidden="false" customHeight="false" outlineLevel="0" collapsed="false"/>
    <row r="81559" customFormat="false" ht="15" hidden="false" customHeight="false" outlineLevel="0" collapsed="false"/>
    <row r="81560" customFormat="false" ht="15" hidden="false" customHeight="false" outlineLevel="0" collapsed="false"/>
    <row r="81561" customFormat="false" ht="15" hidden="false" customHeight="false" outlineLevel="0" collapsed="false"/>
    <row r="81562" customFormat="false" ht="15" hidden="false" customHeight="false" outlineLevel="0" collapsed="false"/>
    <row r="81563" customFormat="false" ht="15" hidden="false" customHeight="false" outlineLevel="0" collapsed="false"/>
    <row r="81564" customFormat="false" ht="15" hidden="false" customHeight="false" outlineLevel="0" collapsed="false"/>
    <row r="81565" customFormat="false" ht="15" hidden="false" customHeight="false" outlineLevel="0" collapsed="false"/>
    <row r="81566" customFormat="false" ht="15" hidden="false" customHeight="false" outlineLevel="0" collapsed="false"/>
    <row r="81567" customFormat="false" ht="15" hidden="false" customHeight="false" outlineLevel="0" collapsed="false"/>
    <row r="81568" customFormat="false" ht="15" hidden="false" customHeight="false" outlineLevel="0" collapsed="false"/>
    <row r="81569" customFormat="false" ht="15" hidden="false" customHeight="false" outlineLevel="0" collapsed="false"/>
    <row r="81570" customFormat="false" ht="15" hidden="false" customHeight="false" outlineLevel="0" collapsed="false"/>
    <row r="81571" customFormat="false" ht="15" hidden="false" customHeight="false" outlineLevel="0" collapsed="false"/>
    <row r="81572" customFormat="false" ht="15" hidden="false" customHeight="false" outlineLevel="0" collapsed="false"/>
    <row r="81573" customFormat="false" ht="15" hidden="false" customHeight="false" outlineLevel="0" collapsed="false"/>
    <row r="81574" customFormat="false" ht="15" hidden="false" customHeight="false" outlineLevel="0" collapsed="false"/>
    <row r="81575" customFormat="false" ht="15" hidden="false" customHeight="false" outlineLevel="0" collapsed="false"/>
    <row r="81576" customFormat="false" ht="15" hidden="false" customHeight="false" outlineLevel="0" collapsed="false"/>
    <row r="81577" customFormat="false" ht="15" hidden="false" customHeight="false" outlineLevel="0" collapsed="false"/>
    <row r="81578" customFormat="false" ht="15" hidden="false" customHeight="false" outlineLevel="0" collapsed="false"/>
    <row r="81579" customFormat="false" ht="15" hidden="false" customHeight="false" outlineLevel="0" collapsed="false"/>
    <row r="81580" customFormat="false" ht="15" hidden="false" customHeight="false" outlineLevel="0" collapsed="false"/>
    <row r="81581" customFormat="false" ht="15" hidden="false" customHeight="false" outlineLevel="0" collapsed="false"/>
    <row r="81582" customFormat="false" ht="15" hidden="false" customHeight="false" outlineLevel="0" collapsed="false"/>
    <row r="81583" customFormat="false" ht="15" hidden="false" customHeight="false" outlineLevel="0" collapsed="false"/>
    <row r="81584" customFormat="false" ht="15" hidden="false" customHeight="false" outlineLevel="0" collapsed="false"/>
    <row r="81585" customFormat="false" ht="15" hidden="false" customHeight="false" outlineLevel="0" collapsed="false"/>
    <row r="81586" customFormat="false" ht="15" hidden="false" customHeight="false" outlineLevel="0" collapsed="false"/>
    <row r="81587" customFormat="false" ht="15" hidden="false" customHeight="false" outlineLevel="0" collapsed="false"/>
    <row r="81588" customFormat="false" ht="15" hidden="false" customHeight="false" outlineLevel="0" collapsed="false"/>
    <row r="81589" customFormat="false" ht="15" hidden="false" customHeight="false" outlineLevel="0" collapsed="false"/>
    <row r="81590" customFormat="false" ht="15" hidden="false" customHeight="false" outlineLevel="0" collapsed="false"/>
    <row r="81591" customFormat="false" ht="15" hidden="false" customHeight="false" outlineLevel="0" collapsed="false"/>
    <row r="81592" customFormat="false" ht="15" hidden="false" customHeight="false" outlineLevel="0" collapsed="false"/>
    <row r="81593" customFormat="false" ht="15" hidden="false" customHeight="false" outlineLevel="0" collapsed="false"/>
    <row r="81594" customFormat="false" ht="15" hidden="false" customHeight="false" outlineLevel="0" collapsed="false"/>
    <row r="81595" customFormat="false" ht="15" hidden="false" customHeight="false" outlineLevel="0" collapsed="false"/>
    <row r="81596" customFormat="false" ht="15" hidden="false" customHeight="false" outlineLevel="0" collapsed="false"/>
    <row r="81597" customFormat="false" ht="15" hidden="false" customHeight="false" outlineLevel="0" collapsed="false"/>
    <row r="81598" customFormat="false" ht="15" hidden="false" customHeight="false" outlineLevel="0" collapsed="false"/>
    <row r="81599" customFormat="false" ht="15" hidden="false" customHeight="false" outlineLevel="0" collapsed="false"/>
    <row r="81600" customFormat="false" ht="15" hidden="false" customHeight="false" outlineLevel="0" collapsed="false"/>
    <row r="81601" customFormat="false" ht="15" hidden="false" customHeight="false" outlineLevel="0" collapsed="false"/>
    <row r="81602" customFormat="false" ht="15" hidden="false" customHeight="false" outlineLevel="0" collapsed="false"/>
    <row r="81603" customFormat="false" ht="15" hidden="false" customHeight="false" outlineLevel="0" collapsed="false"/>
    <row r="81604" customFormat="false" ht="15" hidden="false" customHeight="false" outlineLevel="0" collapsed="false"/>
    <row r="81605" customFormat="false" ht="15" hidden="false" customHeight="false" outlineLevel="0" collapsed="false"/>
    <row r="81606" customFormat="false" ht="15" hidden="false" customHeight="false" outlineLevel="0" collapsed="false"/>
    <row r="81607" customFormat="false" ht="15" hidden="false" customHeight="false" outlineLevel="0" collapsed="false"/>
    <row r="81608" customFormat="false" ht="15" hidden="false" customHeight="false" outlineLevel="0" collapsed="false"/>
    <row r="81609" customFormat="false" ht="15" hidden="false" customHeight="false" outlineLevel="0" collapsed="false"/>
    <row r="81610" customFormat="false" ht="15" hidden="false" customHeight="false" outlineLevel="0" collapsed="false"/>
    <row r="81611" customFormat="false" ht="15" hidden="false" customHeight="false" outlineLevel="0" collapsed="false"/>
    <row r="81612" customFormat="false" ht="15" hidden="false" customHeight="false" outlineLevel="0" collapsed="false"/>
    <row r="81613" customFormat="false" ht="15" hidden="false" customHeight="false" outlineLevel="0" collapsed="false"/>
    <row r="81614" customFormat="false" ht="15" hidden="false" customHeight="false" outlineLevel="0" collapsed="false"/>
    <row r="81615" customFormat="false" ht="15" hidden="false" customHeight="false" outlineLevel="0" collapsed="false"/>
    <row r="81616" customFormat="false" ht="15" hidden="false" customHeight="false" outlineLevel="0" collapsed="false"/>
    <row r="81617" customFormat="false" ht="15" hidden="false" customHeight="false" outlineLevel="0" collapsed="false"/>
    <row r="81618" customFormat="false" ht="15" hidden="false" customHeight="false" outlineLevel="0" collapsed="false"/>
    <row r="81619" customFormat="false" ht="15" hidden="false" customHeight="false" outlineLevel="0" collapsed="false"/>
    <row r="81620" customFormat="false" ht="15" hidden="false" customHeight="false" outlineLevel="0" collapsed="false"/>
    <row r="81621" customFormat="false" ht="15" hidden="false" customHeight="false" outlineLevel="0" collapsed="false"/>
    <row r="81622" customFormat="false" ht="15" hidden="false" customHeight="false" outlineLevel="0" collapsed="false"/>
    <row r="81623" customFormat="false" ht="15" hidden="false" customHeight="false" outlineLevel="0" collapsed="false"/>
    <row r="81624" customFormat="false" ht="15" hidden="false" customHeight="false" outlineLevel="0" collapsed="false"/>
    <row r="81625" customFormat="false" ht="15" hidden="false" customHeight="false" outlineLevel="0" collapsed="false"/>
    <row r="81626" customFormat="false" ht="15" hidden="false" customHeight="false" outlineLevel="0" collapsed="false"/>
    <row r="81627" customFormat="false" ht="15" hidden="false" customHeight="false" outlineLevel="0" collapsed="false"/>
    <row r="81628" customFormat="false" ht="15" hidden="false" customHeight="false" outlineLevel="0" collapsed="false"/>
    <row r="81629" customFormat="false" ht="15" hidden="false" customHeight="false" outlineLevel="0" collapsed="false"/>
    <row r="81630" customFormat="false" ht="15" hidden="false" customHeight="false" outlineLevel="0" collapsed="false"/>
    <row r="81631" customFormat="false" ht="15" hidden="false" customHeight="false" outlineLevel="0" collapsed="false"/>
    <row r="81632" customFormat="false" ht="15" hidden="false" customHeight="false" outlineLevel="0" collapsed="false"/>
    <row r="81633" customFormat="false" ht="15" hidden="false" customHeight="false" outlineLevel="0" collapsed="false"/>
    <row r="81634" customFormat="false" ht="15" hidden="false" customHeight="false" outlineLevel="0" collapsed="false"/>
    <row r="81635" customFormat="false" ht="15" hidden="false" customHeight="false" outlineLevel="0" collapsed="false"/>
    <row r="81636" customFormat="false" ht="15" hidden="false" customHeight="false" outlineLevel="0" collapsed="false"/>
    <row r="81637" customFormat="false" ht="15" hidden="false" customHeight="false" outlineLevel="0" collapsed="false"/>
    <row r="81638" customFormat="false" ht="15" hidden="false" customHeight="false" outlineLevel="0" collapsed="false"/>
    <row r="81639" customFormat="false" ht="15" hidden="false" customHeight="false" outlineLevel="0" collapsed="false"/>
    <row r="81640" customFormat="false" ht="15" hidden="false" customHeight="false" outlineLevel="0" collapsed="false"/>
    <row r="81641" customFormat="false" ht="15" hidden="false" customHeight="false" outlineLevel="0" collapsed="false"/>
    <row r="81642" customFormat="false" ht="15" hidden="false" customHeight="false" outlineLevel="0" collapsed="false"/>
    <row r="81643" customFormat="false" ht="15" hidden="false" customHeight="false" outlineLevel="0" collapsed="false"/>
    <row r="81644" customFormat="false" ht="15" hidden="false" customHeight="false" outlineLevel="0" collapsed="false"/>
    <row r="81645" customFormat="false" ht="15" hidden="false" customHeight="false" outlineLevel="0" collapsed="false"/>
    <row r="81646" customFormat="false" ht="15" hidden="false" customHeight="false" outlineLevel="0" collapsed="false"/>
    <row r="81647" customFormat="false" ht="15" hidden="false" customHeight="false" outlineLevel="0" collapsed="false"/>
    <row r="81648" customFormat="false" ht="15" hidden="false" customHeight="false" outlineLevel="0" collapsed="false"/>
    <row r="81649" customFormat="false" ht="15" hidden="false" customHeight="false" outlineLevel="0" collapsed="false"/>
    <row r="81650" customFormat="false" ht="15" hidden="false" customHeight="false" outlineLevel="0" collapsed="false"/>
    <row r="81651" customFormat="false" ht="15" hidden="false" customHeight="false" outlineLevel="0" collapsed="false"/>
    <row r="81652" customFormat="false" ht="15" hidden="false" customHeight="false" outlineLevel="0" collapsed="false"/>
    <row r="81653" customFormat="false" ht="15" hidden="false" customHeight="false" outlineLevel="0" collapsed="false"/>
    <row r="81654" customFormat="false" ht="15" hidden="false" customHeight="false" outlineLevel="0" collapsed="false"/>
    <row r="81655" customFormat="false" ht="15" hidden="false" customHeight="false" outlineLevel="0" collapsed="false"/>
    <row r="81656" customFormat="false" ht="15" hidden="false" customHeight="false" outlineLevel="0" collapsed="false"/>
    <row r="81657" customFormat="false" ht="15" hidden="false" customHeight="false" outlineLevel="0" collapsed="false"/>
    <row r="81658" customFormat="false" ht="15" hidden="false" customHeight="false" outlineLevel="0" collapsed="false"/>
    <row r="81659" customFormat="false" ht="15" hidden="false" customHeight="false" outlineLevel="0" collapsed="false"/>
    <row r="81660" customFormat="false" ht="15" hidden="false" customHeight="false" outlineLevel="0" collapsed="false"/>
    <row r="81661" customFormat="false" ht="15" hidden="false" customHeight="false" outlineLevel="0" collapsed="false"/>
    <row r="81662" customFormat="false" ht="15" hidden="false" customHeight="false" outlineLevel="0" collapsed="false"/>
    <row r="81663" customFormat="false" ht="15" hidden="false" customHeight="false" outlineLevel="0" collapsed="false"/>
    <row r="81664" customFormat="false" ht="15" hidden="false" customHeight="false" outlineLevel="0" collapsed="false"/>
    <row r="81665" customFormat="false" ht="15" hidden="false" customHeight="false" outlineLevel="0" collapsed="false"/>
    <row r="81666" customFormat="false" ht="15" hidden="false" customHeight="false" outlineLevel="0" collapsed="false"/>
    <row r="81667" customFormat="false" ht="15" hidden="false" customHeight="false" outlineLevel="0" collapsed="false"/>
    <row r="81668" customFormat="false" ht="15" hidden="false" customHeight="false" outlineLevel="0" collapsed="false"/>
    <row r="81669" customFormat="false" ht="15" hidden="false" customHeight="false" outlineLevel="0" collapsed="false"/>
    <row r="81670" customFormat="false" ht="15" hidden="false" customHeight="false" outlineLevel="0" collapsed="false"/>
    <row r="81671" customFormat="false" ht="15" hidden="false" customHeight="false" outlineLevel="0" collapsed="false"/>
    <row r="81672" customFormat="false" ht="15" hidden="false" customHeight="false" outlineLevel="0" collapsed="false"/>
    <row r="81673" customFormat="false" ht="15" hidden="false" customHeight="false" outlineLevel="0" collapsed="false"/>
    <row r="81674" customFormat="false" ht="15" hidden="false" customHeight="false" outlineLevel="0" collapsed="false"/>
    <row r="81675" customFormat="false" ht="15" hidden="false" customHeight="false" outlineLevel="0" collapsed="false"/>
    <row r="81676" customFormat="false" ht="15" hidden="false" customHeight="false" outlineLevel="0" collapsed="false"/>
    <row r="81677" customFormat="false" ht="15" hidden="false" customHeight="false" outlineLevel="0" collapsed="false"/>
    <row r="81678" customFormat="false" ht="15" hidden="false" customHeight="false" outlineLevel="0" collapsed="false"/>
    <row r="81679" customFormat="false" ht="15" hidden="false" customHeight="false" outlineLevel="0" collapsed="false"/>
    <row r="81680" customFormat="false" ht="15" hidden="false" customHeight="false" outlineLevel="0" collapsed="false"/>
    <row r="81681" customFormat="false" ht="15" hidden="false" customHeight="false" outlineLevel="0" collapsed="false"/>
    <row r="81682" customFormat="false" ht="15" hidden="false" customHeight="false" outlineLevel="0" collapsed="false"/>
    <row r="81683" customFormat="false" ht="15" hidden="false" customHeight="false" outlineLevel="0" collapsed="false"/>
    <row r="81684" customFormat="false" ht="15" hidden="false" customHeight="false" outlineLevel="0" collapsed="false"/>
    <row r="81685" customFormat="false" ht="15" hidden="false" customHeight="false" outlineLevel="0" collapsed="false"/>
    <row r="81686" customFormat="false" ht="15" hidden="false" customHeight="false" outlineLevel="0" collapsed="false"/>
    <row r="81687" customFormat="false" ht="15" hidden="false" customHeight="false" outlineLevel="0" collapsed="false"/>
    <row r="81688" customFormat="false" ht="15" hidden="false" customHeight="false" outlineLevel="0" collapsed="false"/>
    <row r="81689" customFormat="false" ht="15" hidden="false" customHeight="false" outlineLevel="0" collapsed="false"/>
    <row r="81690" customFormat="false" ht="15" hidden="false" customHeight="false" outlineLevel="0" collapsed="false"/>
    <row r="81691" customFormat="false" ht="15" hidden="false" customHeight="false" outlineLevel="0" collapsed="false"/>
    <row r="81692" customFormat="false" ht="15" hidden="false" customHeight="false" outlineLevel="0" collapsed="false"/>
    <row r="81693" customFormat="false" ht="15" hidden="false" customHeight="false" outlineLevel="0" collapsed="false"/>
    <row r="81694" customFormat="false" ht="15" hidden="false" customHeight="false" outlineLevel="0" collapsed="false"/>
    <row r="81695" customFormat="false" ht="15" hidden="false" customHeight="false" outlineLevel="0" collapsed="false"/>
    <row r="81696" customFormat="false" ht="15" hidden="false" customHeight="false" outlineLevel="0" collapsed="false"/>
    <row r="81697" customFormat="false" ht="15" hidden="false" customHeight="false" outlineLevel="0" collapsed="false"/>
    <row r="81698" customFormat="false" ht="15" hidden="false" customHeight="false" outlineLevel="0" collapsed="false"/>
    <row r="81699" customFormat="false" ht="15" hidden="false" customHeight="false" outlineLevel="0" collapsed="false"/>
    <row r="81700" customFormat="false" ht="15" hidden="false" customHeight="false" outlineLevel="0" collapsed="false"/>
    <row r="81701" customFormat="false" ht="15" hidden="false" customHeight="false" outlineLevel="0" collapsed="false"/>
    <row r="81702" customFormat="false" ht="15" hidden="false" customHeight="false" outlineLevel="0" collapsed="false"/>
    <row r="81703" customFormat="false" ht="15" hidden="false" customHeight="false" outlineLevel="0" collapsed="false"/>
    <row r="81704" customFormat="false" ht="15" hidden="false" customHeight="false" outlineLevel="0" collapsed="false"/>
    <row r="81705" customFormat="false" ht="15" hidden="false" customHeight="false" outlineLevel="0" collapsed="false"/>
    <row r="81706" customFormat="false" ht="15" hidden="false" customHeight="false" outlineLevel="0" collapsed="false"/>
    <row r="81707" customFormat="false" ht="15" hidden="false" customHeight="false" outlineLevel="0" collapsed="false"/>
    <row r="81708" customFormat="false" ht="15" hidden="false" customHeight="false" outlineLevel="0" collapsed="false"/>
    <row r="81709" customFormat="false" ht="15" hidden="false" customHeight="false" outlineLevel="0" collapsed="false"/>
    <row r="81710" customFormat="false" ht="15" hidden="false" customHeight="false" outlineLevel="0" collapsed="false"/>
    <row r="81711" customFormat="false" ht="15" hidden="false" customHeight="false" outlineLevel="0" collapsed="false"/>
    <row r="81712" customFormat="false" ht="15" hidden="false" customHeight="false" outlineLevel="0" collapsed="false"/>
    <row r="81713" customFormat="false" ht="15" hidden="false" customHeight="false" outlineLevel="0" collapsed="false"/>
    <row r="81714" customFormat="false" ht="15" hidden="false" customHeight="false" outlineLevel="0" collapsed="false"/>
    <row r="81715" customFormat="false" ht="15" hidden="false" customHeight="false" outlineLevel="0" collapsed="false"/>
    <row r="81716" customFormat="false" ht="15" hidden="false" customHeight="false" outlineLevel="0" collapsed="false"/>
    <row r="81717" customFormat="false" ht="15" hidden="false" customHeight="false" outlineLevel="0" collapsed="false"/>
    <row r="81718" customFormat="false" ht="15" hidden="false" customHeight="false" outlineLevel="0" collapsed="false"/>
    <row r="81719" customFormat="false" ht="15" hidden="false" customHeight="false" outlineLevel="0" collapsed="false"/>
    <row r="81720" customFormat="false" ht="15" hidden="false" customHeight="false" outlineLevel="0" collapsed="false"/>
    <row r="81721" customFormat="false" ht="15" hidden="false" customHeight="false" outlineLevel="0" collapsed="false"/>
    <row r="81722" customFormat="false" ht="15" hidden="false" customHeight="false" outlineLevel="0" collapsed="false"/>
    <row r="81723" customFormat="false" ht="15" hidden="false" customHeight="false" outlineLevel="0" collapsed="false"/>
    <row r="81724" customFormat="false" ht="15" hidden="false" customHeight="false" outlineLevel="0" collapsed="false"/>
    <row r="81725" customFormat="false" ht="15" hidden="false" customHeight="false" outlineLevel="0" collapsed="false"/>
    <row r="81726" customFormat="false" ht="15" hidden="false" customHeight="false" outlineLevel="0" collapsed="false"/>
    <row r="81727" customFormat="false" ht="15" hidden="false" customHeight="false" outlineLevel="0" collapsed="false"/>
    <row r="81728" customFormat="false" ht="15" hidden="false" customHeight="false" outlineLevel="0" collapsed="false"/>
    <row r="81729" customFormat="false" ht="15" hidden="false" customHeight="false" outlineLevel="0" collapsed="false"/>
    <row r="81730" customFormat="false" ht="15" hidden="false" customHeight="false" outlineLevel="0" collapsed="false"/>
    <row r="81731" customFormat="false" ht="15" hidden="false" customHeight="false" outlineLevel="0" collapsed="false"/>
    <row r="81732" customFormat="false" ht="15" hidden="false" customHeight="false" outlineLevel="0" collapsed="false"/>
    <row r="81733" customFormat="false" ht="15" hidden="false" customHeight="false" outlineLevel="0" collapsed="false"/>
    <row r="81734" customFormat="false" ht="15" hidden="false" customHeight="false" outlineLevel="0" collapsed="false"/>
    <row r="81735" customFormat="false" ht="15" hidden="false" customHeight="false" outlineLevel="0" collapsed="false"/>
    <row r="81736" customFormat="false" ht="15" hidden="false" customHeight="false" outlineLevel="0" collapsed="false"/>
    <row r="81737" customFormat="false" ht="15" hidden="false" customHeight="false" outlineLevel="0" collapsed="false"/>
    <row r="81738" customFormat="false" ht="15" hidden="false" customHeight="false" outlineLevel="0" collapsed="false"/>
    <row r="81739" customFormat="false" ht="15" hidden="false" customHeight="false" outlineLevel="0" collapsed="false"/>
    <row r="81740" customFormat="false" ht="15" hidden="false" customHeight="false" outlineLevel="0" collapsed="false"/>
    <row r="81741" customFormat="false" ht="15" hidden="false" customHeight="false" outlineLevel="0" collapsed="false"/>
    <row r="81742" customFormat="false" ht="15" hidden="false" customHeight="false" outlineLevel="0" collapsed="false"/>
    <row r="81743" customFormat="false" ht="15" hidden="false" customHeight="false" outlineLevel="0" collapsed="false"/>
    <row r="81744" customFormat="false" ht="15" hidden="false" customHeight="false" outlineLevel="0" collapsed="false"/>
    <row r="81745" customFormat="false" ht="15" hidden="false" customHeight="false" outlineLevel="0" collapsed="false"/>
    <row r="81746" customFormat="false" ht="15" hidden="false" customHeight="false" outlineLevel="0" collapsed="false"/>
    <row r="81747" customFormat="false" ht="15" hidden="false" customHeight="false" outlineLevel="0" collapsed="false"/>
    <row r="81748" customFormat="false" ht="15" hidden="false" customHeight="false" outlineLevel="0" collapsed="false"/>
    <row r="81749" customFormat="false" ht="15" hidden="false" customHeight="false" outlineLevel="0" collapsed="false"/>
    <row r="81750" customFormat="false" ht="15" hidden="false" customHeight="false" outlineLevel="0" collapsed="false"/>
    <row r="81751" customFormat="false" ht="15" hidden="false" customHeight="false" outlineLevel="0" collapsed="false"/>
    <row r="81752" customFormat="false" ht="15" hidden="false" customHeight="false" outlineLevel="0" collapsed="false"/>
    <row r="81753" customFormat="false" ht="15" hidden="false" customHeight="false" outlineLevel="0" collapsed="false"/>
    <row r="81754" customFormat="false" ht="15" hidden="false" customHeight="false" outlineLevel="0" collapsed="false"/>
    <row r="81755" customFormat="false" ht="15" hidden="false" customHeight="false" outlineLevel="0" collapsed="false"/>
    <row r="81756" customFormat="false" ht="15" hidden="false" customHeight="false" outlineLevel="0" collapsed="false"/>
    <row r="81757" customFormat="false" ht="15" hidden="false" customHeight="false" outlineLevel="0" collapsed="false"/>
    <row r="81758" customFormat="false" ht="15" hidden="false" customHeight="false" outlineLevel="0" collapsed="false"/>
    <row r="81759" customFormat="false" ht="15" hidden="false" customHeight="false" outlineLevel="0" collapsed="false"/>
    <row r="81760" customFormat="false" ht="15" hidden="false" customHeight="false" outlineLevel="0" collapsed="false"/>
    <row r="81761" customFormat="false" ht="15" hidden="false" customHeight="false" outlineLevel="0" collapsed="false"/>
    <row r="81762" customFormat="false" ht="15" hidden="false" customHeight="false" outlineLevel="0" collapsed="false"/>
    <row r="81763" customFormat="false" ht="15" hidden="false" customHeight="false" outlineLevel="0" collapsed="false"/>
    <row r="81764" customFormat="false" ht="15" hidden="false" customHeight="false" outlineLevel="0" collapsed="false"/>
    <row r="81765" customFormat="false" ht="15" hidden="false" customHeight="false" outlineLevel="0" collapsed="false"/>
    <row r="81766" customFormat="false" ht="15" hidden="false" customHeight="false" outlineLevel="0" collapsed="false"/>
    <row r="81767" customFormat="false" ht="15" hidden="false" customHeight="false" outlineLevel="0" collapsed="false"/>
    <row r="81768" customFormat="false" ht="15" hidden="false" customHeight="false" outlineLevel="0" collapsed="false"/>
    <row r="81769" customFormat="false" ht="15" hidden="false" customHeight="false" outlineLevel="0" collapsed="false"/>
    <row r="81770" customFormat="false" ht="15" hidden="false" customHeight="false" outlineLevel="0" collapsed="false"/>
    <row r="81771" customFormat="false" ht="15" hidden="false" customHeight="false" outlineLevel="0" collapsed="false"/>
    <row r="81772" customFormat="false" ht="15" hidden="false" customHeight="false" outlineLevel="0" collapsed="false"/>
    <row r="81773" customFormat="false" ht="15" hidden="false" customHeight="false" outlineLevel="0" collapsed="false"/>
    <row r="81774" customFormat="false" ht="15" hidden="false" customHeight="false" outlineLevel="0" collapsed="false"/>
    <row r="81775" customFormat="false" ht="15" hidden="false" customHeight="false" outlineLevel="0" collapsed="false"/>
    <row r="81776" customFormat="false" ht="15" hidden="false" customHeight="false" outlineLevel="0" collapsed="false"/>
    <row r="81777" customFormat="false" ht="15" hidden="false" customHeight="false" outlineLevel="0" collapsed="false"/>
    <row r="81778" customFormat="false" ht="15" hidden="false" customHeight="false" outlineLevel="0" collapsed="false"/>
    <row r="81779" customFormat="false" ht="15" hidden="false" customHeight="false" outlineLevel="0" collapsed="false"/>
    <row r="81780" customFormat="false" ht="15" hidden="false" customHeight="false" outlineLevel="0" collapsed="false"/>
    <row r="81781" customFormat="false" ht="15" hidden="false" customHeight="false" outlineLevel="0" collapsed="false"/>
    <row r="81782" customFormat="false" ht="15" hidden="false" customHeight="false" outlineLevel="0" collapsed="false"/>
    <row r="81783" customFormat="false" ht="15" hidden="false" customHeight="false" outlineLevel="0" collapsed="false"/>
    <row r="81784" customFormat="false" ht="15" hidden="false" customHeight="false" outlineLevel="0" collapsed="false"/>
    <row r="81785" customFormat="false" ht="15" hidden="false" customHeight="false" outlineLevel="0" collapsed="false"/>
    <row r="81786" customFormat="false" ht="15" hidden="false" customHeight="false" outlineLevel="0" collapsed="false"/>
    <row r="81787" customFormat="false" ht="15" hidden="false" customHeight="false" outlineLevel="0" collapsed="false"/>
    <row r="81788" customFormat="false" ht="15" hidden="false" customHeight="false" outlineLevel="0" collapsed="false"/>
    <row r="81789" customFormat="false" ht="15" hidden="false" customHeight="false" outlineLevel="0" collapsed="false"/>
    <row r="81790" customFormat="false" ht="15" hidden="false" customHeight="false" outlineLevel="0" collapsed="false"/>
    <row r="81791" customFormat="false" ht="15" hidden="false" customHeight="false" outlineLevel="0" collapsed="false"/>
    <row r="81792" customFormat="false" ht="15" hidden="false" customHeight="false" outlineLevel="0" collapsed="false"/>
    <row r="81793" customFormat="false" ht="15" hidden="false" customHeight="false" outlineLevel="0" collapsed="false"/>
    <row r="81794" customFormat="false" ht="15" hidden="false" customHeight="false" outlineLevel="0" collapsed="false"/>
    <row r="81795" customFormat="false" ht="15" hidden="false" customHeight="false" outlineLevel="0" collapsed="false"/>
    <row r="81796" customFormat="false" ht="15" hidden="false" customHeight="false" outlineLevel="0" collapsed="false"/>
    <row r="81797" customFormat="false" ht="15" hidden="false" customHeight="false" outlineLevel="0" collapsed="false"/>
    <row r="81798" customFormat="false" ht="15" hidden="false" customHeight="false" outlineLevel="0" collapsed="false"/>
    <row r="81799" customFormat="false" ht="15" hidden="false" customHeight="false" outlineLevel="0" collapsed="false"/>
    <row r="81800" customFormat="false" ht="15" hidden="false" customHeight="false" outlineLevel="0" collapsed="false"/>
    <row r="81801" customFormat="false" ht="15" hidden="false" customHeight="false" outlineLevel="0" collapsed="false"/>
    <row r="81802" customFormat="false" ht="15" hidden="false" customHeight="false" outlineLevel="0" collapsed="false"/>
    <row r="81803" customFormat="false" ht="15" hidden="false" customHeight="false" outlineLevel="0" collapsed="false"/>
    <row r="81804" customFormat="false" ht="15" hidden="false" customHeight="false" outlineLevel="0" collapsed="false"/>
    <row r="81805" customFormat="false" ht="15" hidden="false" customHeight="false" outlineLevel="0" collapsed="false"/>
    <row r="81806" customFormat="false" ht="15" hidden="false" customHeight="false" outlineLevel="0" collapsed="false"/>
    <row r="81807" customFormat="false" ht="15" hidden="false" customHeight="false" outlineLevel="0" collapsed="false"/>
    <row r="81808" customFormat="false" ht="15" hidden="false" customHeight="false" outlineLevel="0" collapsed="false"/>
    <row r="81809" customFormat="false" ht="15" hidden="false" customHeight="false" outlineLevel="0" collapsed="false"/>
    <row r="81810" customFormat="false" ht="15" hidden="false" customHeight="false" outlineLevel="0" collapsed="false"/>
    <row r="81811" customFormat="false" ht="15" hidden="false" customHeight="false" outlineLevel="0" collapsed="false"/>
    <row r="81812" customFormat="false" ht="15" hidden="false" customHeight="false" outlineLevel="0" collapsed="false"/>
    <row r="81813" customFormat="false" ht="15" hidden="false" customHeight="false" outlineLevel="0" collapsed="false"/>
    <row r="81814" customFormat="false" ht="15" hidden="false" customHeight="false" outlineLevel="0" collapsed="false"/>
    <row r="81815" customFormat="false" ht="15" hidden="false" customHeight="false" outlineLevel="0" collapsed="false"/>
    <row r="81816" customFormat="false" ht="15" hidden="false" customHeight="false" outlineLevel="0" collapsed="false"/>
    <row r="81817" customFormat="false" ht="15" hidden="false" customHeight="false" outlineLevel="0" collapsed="false"/>
    <row r="81818" customFormat="false" ht="15" hidden="false" customHeight="false" outlineLevel="0" collapsed="false"/>
    <row r="81819" customFormat="false" ht="15" hidden="false" customHeight="false" outlineLevel="0" collapsed="false"/>
    <row r="81820" customFormat="false" ht="15" hidden="false" customHeight="false" outlineLevel="0" collapsed="false"/>
    <row r="81821" customFormat="false" ht="15" hidden="false" customHeight="false" outlineLevel="0" collapsed="false"/>
    <row r="81822" customFormat="false" ht="15" hidden="false" customHeight="false" outlineLevel="0" collapsed="false"/>
    <row r="81823" customFormat="false" ht="15" hidden="false" customHeight="false" outlineLevel="0" collapsed="false"/>
    <row r="81824" customFormat="false" ht="15" hidden="false" customHeight="false" outlineLevel="0" collapsed="false"/>
    <row r="81825" customFormat="false" ht="15" hidden="false" customHeight="false" outlineLevel="0" collapsed="false"/>
    <row r="81826" customFormat="false" ht="15" hidden="false" customHeight="false" outlineLevel="0" collapsed="false"/>
    <row r="81827" customFormat="false" ht="15" hidden="false" customHeight="false" outlineLevel="0" collapsed="false"/>
    <row r="81828" customFormat="false" ht="15" hidden="false" customHeight="false" outlineLevel="0" collapsed="false"/>
    <row r="81829" customFormat="false" ht="15" hidden="false" customHeight="false" outlineLevel="0" collapsed="false"/>
    <row r="81830" customFormat="false" ht="15" hidden="false" customHeight="false" outlineLevel="0" collapsed="false"/>
    <row r="81831" customFormat="false" ht="15" hidden="false" customHeight="false" outlineLevel="0" collapsed="false"/>
    <row r="81832" customFormat="false" ht="15" hidden="false" customHeight="false" outlineLevel="0" collapsed="false"/>
    <row r="81833" customFormat="false" ht="15" hidden="false" customHeight="false" outlineLevel="0" collapsed="false"/>
    <row r="81834" customFormat="false" ht="15" hidden="false" customHeight="false" outlineLevel="0" collapsed="false"/>
    <row r="81835" customFormat="false" ht="15" hidden="false" customHeight="false" outlineLevel="0" collapsed="false"/>
    <row r="81836" customFormat="false" ht="15" hidden="false" customHeight="false" outlineLevel="0" collapsed="false"/>
    <row r="81837" customFormat="false" ht="15" hidden="false" customHeight="false" outlineLevel="0" collapsed="false"/>
    <row r="81838" customFormat="false" ht="15" hidden="false" customHeight="false" outlineLevel="0" collapsed="false"/>
    <row r="81839" customFormat="false" ht="15" hidden="false" customHeight="false" outlineLevel="0" collapsed="false"/>
    <row r="81840" customFormat="false" ht="15" hidden="false" customHeight="false" outlineLevel="0" collapsed="false"/>
    <row r="81841" customFormat="false" ht="15" hidden="false" customHeight="false" outlineLevel="0" collapsed="false"/>
    <row r="81842" customFormat="false" ht="15" hidden="false" customHeight="false" outlineLevel="0" collapsed="false"/>
    <row r="81843" customFormat="false" ht="15" hidden="false" customHeight="false" outlineLevel="0" collapsed="false"/>
    <row r="81844" customFormat="false" ht="15" hidden="false" customHeight="false" outlineLevel="0" collapsed="false"/>
    <row r="81845" customFormat="false" ht="15" hidden="false" customHeight="false" outlineLevel="0" collapsed="false"/>
    <row r="81846" customFormat="false" ht="15" hidden="false" customHeight="false" outlineLevel="0" collapsed="false"/>
    <row r="81847" customFormat="false" ht="15" hidden="false" customHeight="false" outlineLevel="0" collapsed="false"/>
    <row r="81848" customFormat="false" ht="15" hidden="false" customHeight="false" outlineLevel="0" collapsed="false"/>
    <row r="81849" customFormat="false" ht="15" hidden="false" customHeight="false" outlineLevel="0" collapsed="false"/>
    <row r="81850" customFormat="false" ht="15" hidden="false" customHeight="false" outlineLevel="0" collapsed="false"/>
    <row r="81851" customFormat="false" ht="15" hidden="false" customHeight="false" outlineLevel="0" collapsed="false"/>
    <row r="81852" customFormat="false" ht="15" hidden="false" customHeight="false" outlineLevel="0" collapsed="false"/>
    <row r="81853" customFormat="false" ht="15" hidden="false" customHeight="false" outlineLevel="0" collapsed="false"/>
    <row r="81854" customFormat="false" ht="15" hidden="false" customHeight="false" outlineLevel="0" collapsed="false"/>
    <row r="81855" customFormat="false" ht="15" hidden="false" customHeight="false" outlineLevel="0" collapsed="false"/>
    <row r="81856" customFormat="false" ht="15" hidden="false" customHeight="false" outlineLevel="0" collapsed="false"/>
    <row r="81857" customFormat="false" ht="15" hidden="false" customHeight="false" outlineLevel="0" collapsed="false"/>
    <row r="81858" customFormat="false" ht="15" hidden="false" customHeight="false" outlineLevel="0" collapsed="false"/>
    <row r="81859" customFormat="false" ht="15" hidden="false" customHeight="false" outlineLevel="0" collapsed="false"/>
    <row r="81860" customFormat="false" ht="15" hidden="false" customHeight="false" outlineLevel="0" collapsed="false"/>
    <row r="81861" customFormat="false" ht="15" hidden="false" customHeight="false" outlineLevel="0" collapsed="false"/>
    <row r="81862" customFormat="false" ht="15" hidden="false" customHeight="false" outlineLevel="0" collapsed="false"/>
    <row r="81863" customFormat="false" ht="15" hidden="false" customHeight="false" outlineLevel="0" collapsed="false"/>
    <row r="81864" customFormat="false" ht="15" hidden="false" customHeight="false" outlineLevel="0" collapsed="false"/>
    <row r="81865" customFormat="false" ht="15" hidden="false" customHeight="false" outlineLevel="0" collapsed="false"/>
    <row r="81866" customFormat="false" ht="15" hidden="false" customHeight="false" outlineLevel="0" collapsed="false"/>
    <row r="81867" customFormat="false" ht="15" hidden="false" customHeight="false" outlineLevel="0" collapsed="false"/>
    <row r="81868" customFormat="false" ht="15" hidden="false" customHeight="false" outlineLevel="0" collapsed="false"/>
    <row r="81869" customFormat="false" ht="15" hidden="false" customHeight="false" outlineLevel="0" collapsed="false"/>
    <row r="81870" customFormat="false" ht="15" hidden="false" customHeight="false" outlineLevel="0" collapsed="false"/>
    <row r="81871" customFormat="false" ht="15" hidden="false" customHeight="false" outlineLevel="0" collapsed="false"/>
    <row r="81872" customFormat="false" ht="15" hidden="false" customHeight="false" outlineLevel="0" collapsed="false"/>
    <row r="81873" customFormat="false" ht="15" hidden="false" customHeight="false" outlineLevel="0" collapsed="false"/>
    <row r="81874" customFormat="false" ht="15" hidden="false" customHeight="false" outlineLevel="0" collapsed="false"/>
    <row r="81875" customFormat="false" ht="15" hidden="false" customHeight="false" outlineLevel="0" collapsed="false"/>
    <row r="81876" customFormat="false" ht="15" hidden="false" customHeight="false" outlineLevel="0" collapsed="false"/>
    <row r="81877" customFormat="false" ht="15" hidden="false" customHeight="false" outlineLevel="0" collapsed="false"/>
    <row r="81878" customFormat="false" ht="15" hidden="false" customHeight="false" outlineLevel="0" collapsed="false"/>
    <row r="81879" customFormat="false" ht="15" hidden="false" customHeight="false" outlineLevel="0" collapsed="false"/>
    <row r="81880" customFormat="false" ht="15" hidden="false" customHeight="false" outlineLevel="0" collapsed="false"/>
    <row r="81881" customFormat="false" ht="15" hidden="false" customHeight="false" outlineLevel="0" collapsed="false"/>
    <row r="81882" customFormat="false" ht="15" hidden="false" customHeight="false" outlineLevel="0" collapsed="false"/>
    <row r="81883" customFormat="false" ht="15" hidden="false" customHeight="false" outlineLevel="0" collapsed="false"/>
    <row r="81884" customFormat="false" ht="15" hidden="false" customHeight="false" outlineLevel="0" collapsed="false"/>
    <row r="81885" customFormat="false" ht="15" hidden="false" customHeight="false" outlineLevel="0" collapsed="false"/>
    <row r="81886" customFormat="false" ht="15" hidden="false" customHeight="false" outlineLevel="0" collapsed="false"/>
    <row r="81887" customFormat="false" ht="15" hidden="false" customHeight="false" outlineLevel="0" collapsed="false"/>
    <row r="81888" customFormat="false" ht="15" hidden="false" customHeight="false" outlineLevel="0" collapsed="false"/>
    <row r="81889" customFormat="false" ht="15" hidden="false" customHeight="false" outlineLevel="0" collapsed="false"/>
    <row r="81890" customFormat="false" ht="15" hidden="false" customHeight="false" outlineLevel="0" collapsed="false"/>
    <row r="81891" customFormat="false" ht="15" hidden="false" customHeight="false" outlineLevel="0" collapsed="false"/>
    <row r="81892" customFormat="false" ht="15" hidden="false" customHeight="false" outlineLevel="0" collapsed="false"/>
    <row r="81893" customFormat="false" ht="15" hidden="false" customHeight="false" outlineLevel="0" collapsed="false"/>
    <row r="81894" customFormat="false" ht="15" hidden="false" customHeight="false" outlineLevel="0" collapsed="false"/>
    <row r="81895" customFormat="false" ht="15" hidden="false" customHeight="false" outlineLevel="0" collapsed="false"/>
    <row r="81896" customFormat="false" ht="15" hidden="false" customHeight="false" outlineLevel="0" collapsed="false"/>
    <row r="81897" customFormat="false" ht="15" hidden="false" customHeight="false" outlineLevel="0" collapsed="false"/>
    <row r="81898" customFormat="false" ht="15" hidden="false" customHeight="false" outlineLevel="0" collapsed="false"/>
    <row r="81899" customFormat="false" ht="15" hidden="false" customHeight="false" outlineLevel="0" collapsed="false"/>
    <row r="81900" customFormat="false" ht="15" hidden="false" customHeight="false" outlineLevel="0" collapsed="false"/>
    <row r="81901" customFormat="false" ht="15" hidden="false" customHeight="false" outlineLevel="0" collapsed="false"/>
    <row r="81902" customFormat="false" ht="15" hidden="false" customHeight="false" outlineLevel="0" collapsed="false"/>
    <row r="81903" customFormat="false" ht="15" hidden="false" customHeight="false" outlineLevel="0" collapsed="false"/>
    <row r="81904" customFormat="false" ht="15" hidden="false" customHeight="false" outlineLevel="0" collapsed="false"/>
    <row r="81905" customFormat="false" ht="15" hidden="false" customHeight="false" outlineLevel="0" collapsed="false"/>
    <row r="81906" customFormat="false" ht="15" hidden="false" customHeight="false" outlineLevel="0" collapsed="false"/>
    <row r="81907" customFormat="false" ht="15" hidden="false" customHeight="false" outlineLevel="0" collapsed="false"/>
    <row r="81908" customFormat="false" ht="15" hidden="false" customHeight="false" outlineLevel="0" collapsed="false"/>
    <row r="81909" customFormat="false" ht="15" hidden="false" customHeight="false" outlineLevel="0" collapsed="false"/>
    <row r="81910" customFormat="false" ht="15" hidden="false" customHeight="false" outlineLevel="0" collapsed="false"/>
    <row r="81911" customFormat="false" ht="15" hidden="false" customHeight="false" outlineLevel="0" collapsed="false"/>
    <row r="81912" customFormat="false" ht="15" hidden="false" customHeight="false" outlineLevel="0" collapsed="false"/>
    <row r="81913" customFormat="false" ht="15" hidden="false" customHeight="false" outlineLevel="0" collapsed="false"/>
    <row r="81914" customFormat="false" ht="15" hidden="false" customHeight="false" outlineLevel="0" collapsed="false"/>
    <row r="81915" customFormat="false" ht="15" hidden="false" customHeight="false" outlineLevel="0" collapsed="false"/>
    <row r="81916" customFormat="false" ht="15" hidden="false" customHeight="false" outlineLevel="0" collapsed="false"/>
    <row r="81917" customFormat="false" ht="15" hidden="false" customHeight="false" outlineLevel="0" collapsed="false"/>
    <row r="81918" customFormat="false" ht="15" hidden="false" customHeight="false" outlineLevel="0" collapsed="false"/>
    <row r="81919" customFormat="false" ht="15" hidden="false" customHeight="false" outlineLevel="0" collapsed="false"/>
    <row r="81920" customFormat="false" ht="15" hidden="false" customHeight="false" outlineLevel="0" collapsed="false"/>
    <row r="81921" customFormat="false" ht="15" hidden="false" customHeight="false" outlineLevel="0" collapsed="false"/>
    <row r="81922" customFormat="false" ht="15" hidden="false" customHeight="false" outlineLevel="0" collapsed="false"/>
    <row r="81923" customFormat="false" ht="15" hidden="false" customHeight="false" outlineLevel="0" collapsed="false"/>
    <row r="81924" customFormat="false" ht="15" hidden="false" customHeight="false" outlineLevel="0" collapsed="false"/>
    <row r="81925" customFormat="false" ht="15" hidden="false" customHeight="false" outlineLevel="0" collapsed="false"/>
    <row r="81926" customFormat="false" ht="15" hidden="false" customHeight="false" outlineLevel="0" collapsed="false"/>
    <row r="81927" customFormat="false" ht="15" hidden="false" customHeight="false" outlineLevel="0" collapsed="false"/>
    <row r="81928" customFormat="false" ht="15" hidden="false" customHeight="false" outlineLevel="0" collapsed="false"/>
    <row r="81929" customFormat="false" ht="15" hidden="false" customHeight="false" outlineLevel="0" collapsed="false"/>
    <row r="81930" customFormat="false" ht="15" hidden="false" customHeight="false" outlineLevel="0" collapsed="false"/>
    <row r="81931" customFormat="false" ht="15" hidden="false" customHeight="false" outlineLevel="0" collapsed="false"/>
    <row r="81932" customFormat="false" ht="15" hidden="false" customHeight="false" outlineLevel="0" collapsed="false"/>
    <row r="81933" customFormat="false" ht="15" hidden="false" customHeight="false" outlineLevel="0" collapsed="false"/>
    <row r="81934" customFormat="false" ht="15" hidden="false" customHeight="false" outlineLevel="0" collapsed="false"/>
    <row r="81935" customFormat="false" ht="15" hidden="false" customHeight="false" outlineLevel="0" collapsed="false"/>
    <row r="81936" customFormat="false" ht="15" hidden="false" customHeight="false" outlineLevel="0" collapsed="false"/>
    <row r="81937" customFormat="false" ht="15" hidden="false" customHeight="false" outlineLevel="0" collapsed="false"/>
    <row r="81938" customFormat="false" ht="15" hidden="false" customHeight="false" outlineLevel="0" collapsed="false"/>
    <row r="81939" customFormat="false" ht="15" hidden="false" customHeight="false" outlineLevel="0" collapsed="false"/>
    <row r="81940" customFormat="false" ht="15" hidden="false" customHeight="false" outlineLevel="0" collapsed="false"/>
    <row r="81941" customFormat="false" ht="15" hidden="false" customHeight="false" outlineLevel="0" collapsed="false"/>
    <row r="81942" customFormat="false" ht="15" hidden="false" customHeight="false" outlineLevel="0" collapsed="false"/>
    <row r="81943" customFormat="false" ht="15" hidden="false" customHeight="false" outlineLevel="0" collapsed="false"/>
    <row r="81944" customFormat="false" ht="15" hidden="false" customHeight="false" outlineLevel="0" collapsed="false"/>
    <row r="81945" customFormat="false" ht="15" hidden="false" customHeight="false" outlineLevel="0" collapsed="false"/>
    <row r="81946" customFormat="false" ht="15" hidden="false" customHeight="false" outlineLevel="0" collapsed="false"/>
    <row r="81947" customFormat="false" ht="15" hidden="false" customHeight="false" outlineLevel="0" collapsed="false"/>
    <row r="81948" customFormat="false" ht="15" hidden="false" customHeight="false" outlineLevel="0" collapsed="false"/>
    <row r="81949" customFormat="false" ht="15" hidden="false" customHeight="false" outlineLevel="0" collapsed="false"/>
    <row r="81950" customFormat="false" ht="15" hidden="false" customHeight="false" outlineLevel="0" collapsed="false"/>
    <row r="81951" customFormat="false" ht="15" hidden="false" customHeight="false" outlineLevel="0" collapsed="false"/>
    <row r="81952" customFormat="false" ht="15" hidden="false" customHeight="false" outlineLevel="0" collapsed="false"/>
    <row r="81953" customFormat="false" ht="15" hidden="false" customHeight="false" outlineLevel="0" collapsed="false"/>
    <row r="81954" customFormat="false" ht="15" hidden="false" customHeight="false" outlineLevel="0" collapsed="false"/>
    <row r="81955" customFormat="false" ht="15" hidden="false" customHeight="false" outlineLevel="0" collapsed="false"/>
    <row r="81956" customFormat="false" ht="15" hidden="false" customHeight="false" outlineLevel="0" collapsed="false"/>
    <row r="81957" customFormat="false" ht="15" hidden="false" customHeight="false" outlineLevel="0" collapsed="false"/>
    <row r="81958" customFormat="false" ht="15" hidden="false" customHeight="false" outlineLevel="0" collapsed="false"/>
    <row r="81959" customFormat="false" ht="15" hidden="false" customHeight="false" outlineLevel="0" collapsed="false"/>
    <row r="81960" customFormat="false" ht="15" hidden="false" customHeight="false" outlineLevel="0" collapsed="false"/>
    <row r="81961" customFormat="false" ht="15" hidden="false" customHeight="false" outlineLevel="0" collapsed="false"/>
    <row r="81962" customFormat="false" ht="15" hidden="false" customHeight="false" outlineLevel="0" collapsed="false"/>
    <row r="81963" customFormat="false" ht="15" hidden="false" customHeight="false" outlineLevel="0" collapsed="false"/>
    <row r="81964" customFormat="false" ht="15" hidden="false" customHeight="false" outlineLevel="0" collapsed="false"/>
    <row r="81965" customFormat="false" ht="15" hidden="false" customHeight="false" outlineLevel="0" collapsed="false"/>
    <row r="81966" customFormat="false" ht="15" hidden="false" customHeight="false" outlineLevel="0" collapsed="false"/>
    <row r="81967" customFormat="false" ht="15" hidden="false" customHeight="false" outlineLevel="0" collapsed="false"/>
    <row r="81968" customFormat="false" ht="15" hidden="false" customHeight="false" outlineLevel="0" collapsed="false"/>
    <row r="81969" customFormat="false" ht="15" hidden="false" customHeight="false" outlineLevel="0" collapsed="false"/>
    <row r="81970" customFormat="false" ht="15" hidden="false" customHeight="false" outlineLevel="0" collapsed="false"/>
    <row r="81971" customFormat="false" ht="15" hidden="false" customHeight="false" outlineLevel="0" collapsed="false"/>
    <row r="81972" customFormat="false" ht="15" hidden="false" customHeight="false" outlineLevel="0" collapsed="false"/>
    <row r="81973" customFormat="false" ht="15" hidden="false" customHeight="false" outlineLevel="0" collapsed="false"/>
    <row r="81974" customFormat="false" ht="15" hidden="false" customHeight="false" outlineLevel="0" collapsed="false"/>
    <row r="81975" customFormat="false" ht="15" hidden="false" customHeight="false" outlineLevel="0" collapsed="false"/>
    <row r="81976" customFormat="false" ht="15" hidden="false" customHeight="false" outlineLevel="0" collapsed="false"/>
    <row r="81977" customFormat="false" ht="15" hidden="false" customHeight="false" outlineLevel="0" collapsed="false"/>
    <row r="81978" customFormat="false" ht="15" hidden="false" customHeight="false" outlineLevel="0" collapsed="false"/>
    <row r="81979" customFormat="false" ht="15" hidden="false" customHeight="false" outlineLevel="0" collapsed="false"/>
    <row r="81980" customFormat="false" ht="15" hidden="false" customHeight="false" outlineLevel="0" collapsed="false"/>
    <row r="81981" customFormat="false" ht="15" hidden="false" customHeight="false" outlineLevel="0" collapsed="false"/>
    <row r="81982" customFormat="false" ht="15" hidden="false" customHeight="false" outlineLevel="0" collapsed="false"/>
    <row r="81983" customFormat="false" ht="15" hidden="false" customHeight="false" outlineLevel="0" collapsed="false"/>
    <row r="81984" customFormat="false" ht="15" hidden="false" customHeight="false" outlineLevel="0" collapsed="false"/>
    <row r="81985" customFormat="false" ht="15" hidden="false" customHeight="false" outlineLevel="0" collapsed="false"/>
    <row r="81986" customFormat="false" ht="15" hidden="false" customHeight="false" outlineLevel="0" collapsed="false"/>
    <row r="81987" customFormat="false" ht="15" hidden="false" customHeight="false" outlineLevel="0" collapsed="false"/>
    <row r="81988" customFormat="false" ht="15" hidden="false" customHeight="false" outlineLevel="0" collapsed="false"/>
    <row r="81989" customFormat="false" ht="15" hidden="false" customHeight="false" outlineLevel="0" collapsed="false"/>
    <row r="81990" customFormat="false" ht="15" hidden="false" customHeight="false" outlineLevel="0" collapsed="false"/>
    <row r="81991" customFormat="false" ht="15" hidden="false" customHeight="false" outlineLevel="0" collapsed="false"/>
    <row r="81992" customFormat="false" ht="15" hidden="false" customHeight="false" outlineLevel="0" collapsed="false"/>
    <row r="81993" customFormat="false" ht="15" hidden="false" customHeight="false" outlineLevel="0" collapsed="false"/>
    <row r="81994" customFormat="false" ht="15" hidden="false" customHeight="false" outlineLevel="0" collapsed="false"/>
    <row r="81995" customFormat="false" ht="15" hidden="false" customHeight="false" outlineLevel="0" collapsed="false"/>
    <row r="81996" customFormat="false" ht="15" hidden="false" customHeight="false" outlineLevel="0" collapsed="false"/>
    <row r="81997" customFormat="false" ht="15" hidden="false" customHeight="false" outlineLevel="0" collapsed="false"/>
    <row r="81998" customFormat="false" ht="15" hidden="false" customHeight="false" outlineLevel="0" collapsed="false"/>
    <row r="81999" customFormat="false" ht="15" hidden="false" customHeight="false" outlineLevel="0" collapsed="false"/>
    <row r="82000" customFormat="false" ht="15" hidden="false" customHeight="false" outlineLevel="0" collapsed="false"/>
    <row r="82001" customFormat="false" ht="15" hidden="false" customHeight="false" outlineLevel="0" collapsed="false"/>
    <row r="82002" customFormat="false" ht="15" hidden="false" customHeight="false" outlineLevel="0" collapsed="false"/>
    <row r="82003" customFormat="false" ht="15" hidden="false" customHeight="false" outlineLevel="0" collapsed="false"/>
    <row r="82004" customFormat="false" ht="15" hidden="false" customHeight="false" outlineLevel="0" collapsed="false"/>
    <row r="82005" customFormat="false" ht="15" hidden="false" customHeight="false" outlineLevel="0" collapsed="false"/>
    <row r="82006" customFormat="false" ht="15" hidden="false" customHeight="false" outlineLevel="0" collapsed="false"/>
    <row r="82007" customFormat="false" ht="15" hidden="false" customHeight="false" outlineLevel="0" collapsed="false"/>
    <row r="82008" customFormat="false" ht="15" hidden="false" customHeight="false" outlineLevel="0" collapsed="false"/>
    <row r="82009" customFormat="false" ht="15" hidden="false" customHeight="false" outlineLevel="0" collapsed="false"/>
    <row r="82010" customFormat="false" ht="15" hidden="false" customHeight="false" outlineLevel="0" collapsed="false"/>
    <row r="82011" customFormat="false" ht="15" hidden="false" customHeight="false" outlineLevel="0" collapsed="false"/>
    <row r="82012" customFormat="false" ht="15" hidden="false" customHeight="false" outlineLevel="0" collapsed="false"/>
    <row r="82013" customFormat="false" ht="15" hidden="false" customHeight="false" outlineLevel="0" collapsed="false"/>
    <row r="82014" customFormat="false" ht="15" hidden="false" customHeight="false" outlineLevel="0" collapsed="false"/>
    <row r="82015" customFormat="false" ht="15" hidden="false" customHeight="false" outlineLevel="0" collapsed="false"/>
    <row r="82016" customFormat="false" ht="15" hidden="false" customHeight="false" outlineLevel="0" collapsed="false"/>
    <row r="82017" customFormat="false" ht="15" hidden="false" customHeight="false" outlineLevel="0" collapsed="false"/>
    <row r="82018" customFormat="false" ht="15" hidden="false" customHeight="false" outlineLevel="0" collapsed="false"/>
    <row r="82019" customFormat="false" ht="15" hidden="false" customHeight="false" outlineLevel="0" collapsed="false"/>
    <row r="82020" customFormat="false" ht="15" hidden="false" customHeight="false" outlineLevel="0" collapsed="false"/>
    <row r="82021" customFormat="false" ht="15" hidden="false" customHeight="false" outlineLevel="0" collapsed="false"/>
    <row r="82022" customFormat="false" ht="15" hidden="false" customHeight="false" outlineLevel="0" collapsed="false"/>
    <row r="82023" customFormat="false" ht="15" hidden="false" customHeight="false" outlineLevel="0" collapsed="false"/>
    <row r="82024" customFormat="false" ht="15" hidden="false" customHeight="false" outlineLevel="0" collapsed="false"/>
    <row r="82025" customFormat="false" ht="15" hidden="false" customHeight="false" outlineLevel="0" collapsed="false"/>
    <row r="82026" customFormat="false" ht="15" hidden="false" customHeight="false" outlineLevel="0" collapsed="false"/>
    <row r="82027" customFormat="false" ht="15" hidden="false" customHeight="false" outlineLevel="0" collapsed="false"/>
    <row r="82028" customFormat="false" ht="15" hidden="false" customHeight="false" outlineLevel="0" collapsed="false"/>
    <row r="82029" customFormat="false" ht="15" hidden="false" customHeight="false" outlineLevel="0" collapsed="false"/>
    <row r="82030" customFormat="false" ht="15" hidden="false" customHeight="false" outlineLevel="0" collapsed="false"/>
    <row r="82031" customFormat="false" ht="15" hidden="false" customHeight="false" outlineLevel="0" collapsed="false"/>
    <row r="82032" customFormat="false" ht="15" hidden="false" customHeight="false" outlineLevel="0" collapsed="false"/>
    <row r="82033" customFormat="false" ht="15" hidden="false" customHeight="false" outlineLevel="0" collapsed="false"/>
    <row r="82034" customFormat="false" ht="15" hidden="false" customHeight="false" outlineLevel="0" collapsed="false"/>
    <row r="82035" customFormat="false" ht="15" hidden="false" customHeight="false" outlineLevel="0" collapsed="false"/>
    <row r="82036" customFormat="false" ht="15" hidden="false" customHeight="false" outlineLevel="0" collapsed="false"/>
    <row r="82037" customFormat="false" ht="15" hidden="false" customHeight="false" outlineLevel="0" collapsed="false"/>
    <row r="82038" customFormat="false" ht="15" hidden="false" customHeight="false" outlineLevel="0" collapsed="false"/>
    <row r="82039" customFormat="false" ht="15" hidden="false" customHeight="false" outlineLevel="0" collapsed="false"/>
    <row r="82040" customFormat="false" ht="15" hidden="false" customHeight="false" outlineLevel="0" collapsed="false"/>
    <row r="82041" customFormat="false" ht="15" hidden="false" customHeight="false" outlineLevel="0" collapsed="false"/>
    <row r="82042" customFormat="false" ht="15" hidden="false" customHeight="false" outlineLevel="0" collapsed="false"/>
    <row r="82043" customFormat="false" ht="15" hidden="false" customHeight="false" outlineLevel="0" collapsed="false"/>
    <row r="82044" customFormat="false" ht="15" hidden="false" customHeight="false" outlineLevel="0" collapsed="false"/>
    <row r="82045" customFormat="false" ht="15" hidden="false" customHeight="false" outlineLevel="0" collapsed="false"/>
    <row r="82046" customFormat="false" ht="15" hidden="false" customHeight="false" outlineLevel="0" collapsed="false"/>
    <row r="82047" customFormat="false" ht="15" hidden="false" customHeight="false" outlineLevel="0" collapsed="false"/>
    <row r="82048" customFormat="false" ht="15" hidden="false" customHeight="false" outlineLevel="0" collapsed="false"/>
    <row r="82049" customFormat="false" ht="15" hidden="false" customHeight="false" outlineLevel="0" collapsed="false"/>
    <row r="82050" customFormat="false" ht="15" hidden="false" customHeight="false" outlineLevel="0" collapsed="false"/>
    <row r="82051" customFormat="false" ht="15" hidden="false" customHeight="false" outlineLevel="0" collapsed="false"/>
    <row r="82052" customFormat="false" ht="15" hidden="false" customHeight="false" outlineLevel="0" collapsed="false"/>
    <row r="82053" customFormat="false" ht="15" hidden="false" customHeight="false" outlineLevel="0" collapsed="false"/>
    <row r="82054" customFormat="false" ht="15" hidden="false" customHeight="false" outlineLevel="0" collapsed="false"/>
    <row r="82055" customFormat="false" ht="15" hidden="false" customHeight="false" outlineLevel="0" collapsed="false"/>
    <row r="82056" customFormat="false" ht="15" hidden="false" customHeight="false" outlineLevel="0" collapsed="false"/>
    <row r="82057" customFormat="false" ht="15" hidden="false" customHeight="false" outlineLevel="0" collapsed="false"/>
    <row r="82058" customFormat="false" ht="15" hidden="false" customHeight="false" outlineLevel="0" collapsed="false"/>
    <row r="82059" customFormat="false" ht="15" hidden="false" customHeight="false" outlineLevel="0" collapsed="false"/>
    <row r="82060" customFormat="false" ht="15" hidden="false" customHeight="false" outlineLevel="0" collapsed="false"/>
    <row r="82061" customFormat="false" ht="15" hidden="false" customHeight="false" outlineLevel="0" collapsed="false"/>
    <row r="82062" customFormat="false" ht="15" hidden="false" customHeight="false" outlineLevel="0" collapsed="false"/>
    <row r="82063" customFormat="false" ht="15" hidden="false" customHeight="false" outlineLevel="0" collapsed="false"/>
    <row r="82064" customFormat="false" ht="15" hidden="false" customHeight="false" outlineLevel="0" collapsed="false"/>
    <row r="82065" customFormat="false" ht="15" hidden="false" customHeight="false" outlineLevel="0" collapsed="false"/>
    <row r="82066" customFormat="false" ht="15" hidden="false" customHeight="false" outlineLevel="0" collapsed="false"/>
    <row r="82067" customFormat="false" ht="15" hidden="false" customHeight="false" outlineLevel="0" collapsed="false"/>
    <row r="82068" customFormat="false" ht="15" hidden="false" customHeight="false" outlineLevel="0" collapsed="false"/>
    <row r="82069" customFormat="false" ht="15" hidden="false" customHeight="false" outlineLevel="0" collapsed="false"/>
    <row r="82070" customFormat="false" ht="15" hidden="false" customHeight="false" outlineLevel="0" collapsed="false"/>
    <row r="82071" customFormat="false" ht="15" hidden="false" customHeight="false" outlineLevel="0" collapsed="false"/>
    <row r="82072" customFormat="false" ht="15" hidden="false" customHeight="false" outlineLevel="0" collapsed="false"/>
    <row r="82073" customFormat="false" ht="15" hidden="false" customHeight="false" outlineLevel="0" collapsed="false"/>
    <row r="82074" customFormat="false" ht="15" hidden="false" customHeight="false" outlineLevel="0" collapsed="false"/>
    <row r="82075" customFormat="false" ht="15" hidden="false" customHeight="false" outlineLevel="0" collapsed="false"/>
    <row r="82076" customFormat="false" ht="15" hidden="false" customHeight="false" outlineLevel="0" collapsed="false"/>
    <row r="82077" customFormat="false" ht="15" hidden="false" customHeight="false" outlineLevel="0" collapsed="false"/>
    <row r="82078" customFormat="false" ht="15" hidden="false" customHeight="false" outlineLevel="0" collapsed="false"/>
    <row r="82079" customFormat="false" ht="15" hidden="false" customHeight="false" outlineLevel="0" collapsed="false"/>
    <row r="82080" customFormat="false" ht="15" hidden="false" customHeight="false" outlineLevel="0" collapsed="false"/>
    <row r="82081" customFormat="false" ht="15" hidden="false" customHeight="false" outlineLevel="0" collapsed="false"/>
    <row r="82082" customFormat="false" ht="15" hidden="false" customHeight="false" outlineLevel="0" collapsed="false"/>
    <row r="82083" customFormat="false" ht="15" hidden="false" customHeight="false" outlineLevel="0" collapsed="false"/>
    <row r="82084" customFormat="false" ht="15" hidden="false" customHeight="false" outlineLevel="0" collapsed="false"/>
    <row r="82085" customFormat="false" ht="15" hidden="false" customHeight="false" outlineLevel="0" collapsed="false"/>
    <row r="82086" customFormat="false" ht="15" hidden="false" customHeight="false" outlineLevel="0" collapsed="false"/>
    <row r="82087" customFormat="false" ht="15" hidden="false" customHeight="false" outlineLevel="0" collapsed="false"/>
    <row r="82088" customFormat="false" ht="15" hidden="false" customHeight="false" outlineLevel="0" collapsed="false"/>
    <row r="82089" customFormat="false" ht="15" hidden="false" customHeight="false" outlineLevel="0" collapsed="false"/>
    <row r="82090" customFormat="false" ht="15" hidden="false" customHeight="false" outlineLevel="0" collapsed="false"/>
    <row r="82091" customFormat="false" ht="15" hidden="false" customHeight="false" outlineLevel="0" collapsed="false"/>
    <row r="82092" customFormat="false" ht="15" hidden="false" customHeight="false" outlineLevel="0" collapsed="false"/>
    <row r="82093" customFormat="false" ht="15" hidden="false" customHeight="false" outlineLevel="0" collapsed="false"/>
    <row r="82094" customFormat="false" ht="15" hidden="false" customHeight="false" outlineLevel="0" collapsed="false"/>
    <row r="82095" customFormat="false" ht="15" hidden="false" customHeight="false" outlineLevel="0" collapsed="false"/>
    <row r="82096" customFormat="false" ht="15" hidden="false" customHeight="false" outlineLevel="0" collapsed="false"/>
    <row r="82097" customFormat="false" ht="15" hidden="false" customHeight="false" outlineLevel="0" collapsed="false"/>
    <row r="82098" customFormat="false" ht="15" hidden="false" customHeight="false" outlineLevel="0" collapsed="false"/>
    <row r="82099" customFormat="false" ht="15" hidden="false" customHeight="false" outlineLevel="0" collapsed="false"/>
    <row r="82100" customFormat="false" ht="15" hidden="false" customHeight="false" outlineLevel="0" collapsed="false"/>
    <row r="82101" customFormat="false" ht="15" hidden="false" customHeight="false" outlineLevel="0" collapsed="false"/>
    <row r="82102" customFormat="false" ht="15" hidden="false" customHeight="false" outlineLevel="0" collapsed="false"/>
    <row r="82103" customFormat="false" ht="15" hidden="false" customHeight="false" outlineLevel="0" collapsed="false"/>
    <row r="82104" customFormat="false" ht="15" hidden="false" customHeight="false" outlineLevel="0" collapsed="false"/>
    <row r="82105" customFormat="false" ht="15" hidden="false" customHeight="false" outlineLevel="0" collapsed="false"/>
    <row r="82106" customFormat="false" ht="15" hidden="false" customHeight="false" outlineLevel="0" collapsed="false"/>
    <row r="82107" customFormat="false" ht="15" hidden="false" customHeight="false" outlineLevel="0" collapsed="false"/>
    <row r="82108" customFormat="false" ht="15" hidden="false" customHeight="false" outlineLevel="0" collapsed="false"/>
    <row r="82109" customFormat="false" ht="15" hidden="false" customHeight="false" outlineLevel="0" collapsed="false"/>
    <row r="82110" customFormat="false" ht="15" hidden="false" customHeight="false" outlineLevel="0" collapsed="false"/>
    <row r="82111" customFormat="false" ht="15" hidden="false" customHeight="false" outlineLevel="0" collapsed="false"/>
    <row r="82112" customFormat="false" ht="15" hidden="false" customHeight="false" outlineLevel="0" collapsed="false"/>
    <row r="82113" customFormat="false" ht="15" hidden="false" customHeight="false" outlineLevel="0" collapsed="false"/>
    <row r="82114" customFormat="false" ht="15" hidden="false" customHeight="false" outlineLevel="0" collapsed="false"/>
    <row r="82115" customFormat="false" ht="15" hidden="false" customHeight="false" outlineLevel="0" collapsed="false"/>
    <row r="82116" customFormat="false" ht="15" hidden="false" customHeight="false" outlineLevel="0" collapsed="false"/>
    <row r="82117" customFormat="false" ht="15" hidden="false" customHeight="false" outlineLevel="0" collapsed="false"/>
    <row r="82118" customFormat="false" ht="15" hidden="false" customHeight="false" outlineLevel="0" collapsed="false"/>
    <row r="82119" customFormat="false" ht="15" hidden="false" customHeight="false" outlineLevel="0" collapsed="false"/>
    <row r="82120" customFormat="false" ht="15" hidden="false" customHeight="false" outlineLevel="0" collapsed="false"/>
    <row r="82121" customFormat="false" ht="15" hidden="false" customHeight="false" outlineLevel="0" collapsed="false"/>
    <row r="82122" customFormat="false" ht="15" hidden="false" customHeight="false" outlineLevel="0" collapsed="false"/>
    <row r="82123" customFormat="false" ht="15" hidden="false" customHeight="false" outlineLevel="0" collapsed="false"/>
    <row r="82124" customFormat="false" ht="15" hidden="false" customHeight="false" outlineLevel="0" collapsed="false"/>
    <row r="82125" customFormat="false" ht="15" hidden="false" customHeight="false" outlineLevel="0" collapsed="false"/>
    <row r="82126" customFormat="false" ht="15" hidden="false" customHeight="false" outlineLevel="0" collapsed="false"/>
    <row r="82127" customFormat="false" ht="15" hidden="false" customHeight="false" outlineLevel="0" collapsed="false"/>
    <row r="82128" customFormat="false" ht="15" hidden="false" customHeight="false" outlineLevel="0" collapsed="false"/>
    <row r="82129" customFormat="false" ht="15" hidden="false" customHeight="false" outlineLevel="0" collapsed="false"/>
    <row r="82130" customFormat="false" ht="15" hidden="false" customHeight="false" outlineLevel="0" collapsed="false"/>
    <row r="82131" customFormat="false" ht="15" hidden="false" customHeight="false" outlineLevel="0" collapsed="false"/>
    <row r="82132" customFormat="false" ht="15" hidden="false" customHeight="false" outlineLevel="0" collapsed="false"/>
    <row r="82133" customFormat="false" ht="15" hidden="false" customHeight="false" outlineLevel="0" collapsed="false"/>
    <row r="82134" customFormat="false" ht="15" hidden="false" customHeight="false" outlineLevel="0" collapsed="false"/>
    <row r="82135" customFormat="false" ht="15" hidden="false" customHeight="false" outlineLevel="0" collapsed="false"/>
    <row r="82136" customFormat="false" ht="15" hidden="false" customHeight="false" outlineLevel="0" collapsed="false"/>
    <row r="82137" customFormat="false" ht="15" hidden="false" customHeight="false" outlineLevel="0" collapsed="false"/>
    <row r="82138" customFormat="false" ht="15" hidden="false" customHeight="false" outlineLevel="0" collapsed="false"/>
    <row r="82139" customFormat="false" ht="15" hidden="false" customHeight="false" outlineLevel="0" collapsed="false"/>
    <row r="82140" customFormat="false" ht="15" hidden="false" customHeight="false" outlineLevel="0" collapsed="false"/>
    <row r="82141" customFormat="false" ht="15" hidden="false" customHeight="false" outlineLevel="0" collapsed="false"/>
    <row r="82142" customFormat="false" ht="15" hidden="false" customHeight="false" outlineLevel="0" collapsed="false"/>
    <row r="82143" customFormat="false" ht="15" hidden="false" customHeight="false" outlineLevel="0" collapsed="false"/>
    <row r="82144" customFormat="false" ht="15" hidden="false" customHeight="false" outlineLevel="0" collapsed="false"/>
    <row r="82145" customFormat="false" ht="15" hidden="false" customHeight="false" outlineLevel="0" collapsed="false"/>
    <row r="82146" customFormat="false" ht="15" hidden="false" customHeight="false" outlineLevel="0" collapsed="false"/>
    <row r="82147" customFormat="false" ht="15" hidden="false" customHeight="false" outlineLevel="0" collapsed="false"/>
    <row r="82148" customFormat="false" ht="15" hidden="false" customHeight="false" outlineLevel="0" collapsed="false"/>
    <row r="82149" customFormat="false" ht="15" hidden="false" customHeight="false" outlineLevel="0" collapsed="false"/>
    <row r="82150" customFormat="false" ht="15" hidden="false" customHeight="false" outlineLevel="0" collapsed="false"/>
    <row r="82151" customFormat="false" ht="15" hidden="false" customHeight="false" outlineLevel="0" collapsed="false"/>
    <row r="82152" customFormat="false" ht="15" hidden="false" customHeight="false" outlineLevel="0" collapsed="false"/>
    <row r="82153" customFormat="false" ht="15" hidden="false" customHeight="false" outlineLevel="0" collapsed="false"/>
    <row r="82154" customFormat="false" ht="15" hidden="false" customHeight="false" outlineLevel="0" collapsed="false"/>
    <row r="82155" customFormat="false" ht="15" hidden="false" customHeight="false" outlineLevel="0" collapsed="false"/>
    <row r="82156" customFormat="false" ht="15" hidden="false" customHeight="false" outlineLevel="0" collapsed="false"/>
    <row r="82157" customFormat="false" ht="15" hidden="false" customHeight="false" outlineLevel="0" collapsed="false"/>
    <row r="82158" customFormat="false" ht="15" hidden="false" customHeight="false" outlineLevel="0" collapsed="false"/>
    <row r="82159" customFormat="false" ht="15" hidden="false" customHeight="false" outlineLevel="0" collapsed="false"/>
    <row r="82160" customFormat="false" ht="15" hidden="false" customHeight="false" outlineLevel="0" collapsed="false"/>
    <row r="82161" customFormat="false" ht="15" hidden="false" customHeight="false" outlineLevel="0" collapsed="false"/>
    <row r="82162" customFormat="false" ht="15" hidden="false" customHeight="false" outlineLevel="0" collapsed="false"/>
    <row r="82163" customFormat="false" ht="15" hidden="false" customHeight="false" outlineLevel="0" collapsed="false"/>
    <row r="82164" customFormat="false" ht="15" hidden="false" customHeight="false" outlineLevel="0" collapsed="false"/>
    <row r="82165" customFormat="false" ht="15" hidden="false" customHeight="false" outlineLevel="0" collapsed="false"/>
    <row r="82166" customFormat="false" ht="15" hidden="false" customHeight="false" outlineLevel="0" collapsed="false"/>
    <row r="82167" customFormat="false" ht="15" hidden="false" customHeight="false" outlineLevel="0" collapsed="false"/>
    <row r="82168" customFormat="false" ht="15" hidden="false" customHeight="false" outlineLevel="0" collapsed="false"/>
    <row r="82169" customFormat="false" ht="15" hidden="false" customHeight="false" outlineLevel="0" collapsed="false"/>
    <row r="82170" customFormat="false" ht="15" hidden="false" customHeight="false" outlineLevel="0" collapsed="false"/>
    <row r="82171" customFormat="false" ht="15" hidden="false" customHeight="false" outlineLevel="0" collapsed="false"/>
    <row r="82172" customFormat="false" ht="15" hidden="false" customHeight="false" outlineLevel="0" collapsed="false"/>
    <row r="82173" customFormat="false" ht="15" hidden="false" customHeight="false" outlineLevel="0" collapsed="false"/>
    <row r="82174" customFormat="false" ht="15" hidden="false" customHeight="false" outlineLevel="0" collapsed="false"/>
    <row r="82175" customFormat="false" ht="15" hidden="false" customHeight="false" outlineLevel="0" collapsed="false"/>
    <row r="82176" customFormat="false" ht="15" hidden="false" customHeight="false" outlineLevel="0" collapsed="false"/>
    <row r="82177" customFormat="false" ht="15" hidden="false" customHeight="false" outlineLevel="0" collapsed="false"/>
    <row r="82178" customFormat="false" ht="15" hidden="false" customHeight="false" outlineLevel="0" collapsed="false"/>
    <row r="82179" customFormat="false" ht="15" hidden="false" customHeight="false" outlineLevel="0" collapsed="false"/>
    <row r="82180" customFormat="false" ht="15" hidden="false" customHeight="false" outlineLevel="0" collapsed="false"/>
    <row r="82181" customFormat="false" ht="15" hidden="false" customHeight="false" outlineLevel="0" collapsed="false"/>
    <row r="82182" customFormat="false" ht="15" hidden="false" customHeight="false" outlineLevel="0" collapsed="false"/>
    <row r="82183" customFormat="false" ht="15" hidden="false" customHeight="false" outlineLevel="0" collapsed="false"/>
    <row r="82184" customFormat="false" ht="15" hidden="false" customHeight="false" outlineLevel="0" collapsed="false"/>
    <row r="82185" customFormat="false" ht="15" hidden="false" customHeight="false" outlineLevel="0" collapsed="false"/>
    <row r="82186" customFormat="false" ht="15" hidden="false" customHeight="false" outlineLevel="0" collapsed="false"/>
    <row r="82187" customFormat="false" ht="15" hidden="false" customHeight="false" outlineLevel="0" collapsed="false"/>
    <row r="82188" customFormat="false" ht="15" hidden="false" customHeight="false" outlineLevel="0" collapsed="false"/>
    <row r="82189" customFormat="false" ht="15" hidden="false" customHeight="false" outlineLevel="0" collapsed="false"/>
    <row r="82190" customFormat="false" ht="15" hidden="false" customHeight="false" outlineLevel="0" collapsed="false"/>
    <row r="82191" customFormat="false" ht="15" hidden="false" customHeight="false" outlineLevel="0" collapsed="false"/>
    <row r="82192" customFormat="false" ht="15" hidden="false" customHeight="false" outlineLevel="0" collapsed="false"/>
    <row r="82193" customFormat="false" ht="15" hidden="false" customHeight="false" outlineLevel="0" collapsed="false"/>
    <row r="82194" customFormat="false" ht="15" hidden="false" customHeight="false" outlineLevel="0" collapsed="false"/>
    <row r="82195" customFormat="false" ht="15" hidden="false" customHeight="false" outlineLevel="0" collapsed="false"/>
    <row r="82196" customFormat="false" ht="15" hidden="false" customHeight="false" outlineLevel="0" collapsed="false"/>
    <row r="82197" customFormat="false" ht="15" hidden="false" customHeight="false" outlineLevel="0" collapsed="false"/>
    <row r="82198" customFormat="false" ht="15" hidden="false" customHeight="false" outlineLevel="0" collapsed="false"/>
    <row r="82199" customFormat="false" ht="15" hidden="false" customHeight="false" outlineLevel="0" collapsed="false"/>
    <row r="82200" customFormat="false" ht="15" hidden="false" customHeight="false" outlineLevel="0" collapsed="false"/>
    <row r="82201" customFormat="false" ht="15" hidden="false" customHeight="false" outlineLevel="0" collapsed="false"/>
    <row r="82202" customFormat="false" ht="15" hidden="false" customHeight="false" outlineLevel="0" collapsed="false"/>
    <row r="82203" customFormat="false" ht="15" hidden="false" customHeight="false" outlineLevel="0" collapsed="false"/>
    <row r="82204" customFormat="false" ht="15" hidden="false" customHeight="false" outlineLevel="0" collapsed="false"/>
    <row r="82205" customFormat="false" ht="15" hidden="false" customHeight="false" outlineLevel="0" collapsed="false"/>
    <row r="82206" customFormat="false" ht="15" hidden="false" customHeight="false" outlineLevel="0" collapsed="false"/>
    <row r="82207" customFormat="false" ht="15" hidden="false" customHeight="false" outlineLevel="0" collapsed="false"/>
    <row r="82208" customFormat="false" ht="15" hidden="false" customHeight="false" outlineLevel="0" collapsed="false"/>
    <row r="82209" customFormat="false" ht="15" hidden="false" customHeight="false" outlineLevel="0" collapsed="false"/>
    <row r="82210" customFormat="false" ht="15" hidden="false" customHeight="false" outlineLevel="0" collapsed="false"/>
    <row r="82211" customFormat="false" ht="15" hidden="false" customHeight="false" outlineLevel="0" collapsed="false"/>
    <row r="82212" customFormat="false" ht="15" hidden="false" customHeight="false" outlineLevel="0" collapsed="false"/>
    <row r="82213" customFormat="false" ht="15" hidden="false" customHeight="false" outlineLevel="0" collapsed="false"/>
    <row r="82214" customFormat="false" ht="15" hidden="false" customHeight="false" outlineLevel="0" collapsed="false"/>
    <row r="82215" customFormat="false" ht="15" hidden="false" customHeight="false" outlineLevel="0" collapsed="false"/>
    <row r="82216" customFormat="false" ht="15" hidden="false" customHeight="false" outlineLevel="0" collapsed="false"/>
    <row r="82217" customFormat="false" ht="15" hidden="false" customHeight="false" outlineLevel="0" collapsed="false"/>
    <row r="82218" customFormat="false" ht="15" hidden="false" customHeight="false" outlineLevel="0" collapsed="false"/>
    <row r="82219" customFormat="false" ht="15" hidden="false" customHeight="false" outlineLevel="0" collapsed="false"/>
    <row r="82220" customFormat="false" ht="15" hidden="false" customHeight="false" outlineLevel="0" collapsed="false"/>
    <row r="82221" customFormat="false" ht="15" hidden="false" customHeight="false" outlineLevel="0" collapsed="false"/>
    <row r="82222" customFormat="false" ht="15" hidden="false" customHeight="false" outlineLevel="0" collapsed="false"/>
    <row r="82223" customFormat="false" ht="15" hidden="false" customHeight="false" outlineLevel="0" collapsed="false"/>
    <row r="82224" customFormat="false" ht="15" hidden="false" customHeight="false" outlineLevel="0" collapsed="false"/>
    <row r="82225" customFormat="false" ht="15" hidden="false" customHeight="false" outlineLevel="0" collapsed="false"/>
    <row r="82226" customFormat="false" ht="15" hidden="false" customHeight="false" outlineLevel="0" collapsed="false"/>
    <row r="82227" customFormat="false" ht="15" hidden="false" customHeight="false" outlineLevel="0" collapsed="false"/>
    <row r="82228" customFormat="false" ht="15" hidden="false" customHeight="false" outlineLevel="0" collapsed="false"/>
    <row r="82229" customFormat="false" ht="15" hidden="false" customHeight="false" outlineLevel="0" collapsed="false"/>
    <row r="82230" customFormat="false" ht="15" hidden="false" customHeight="false" outlineLevel="0" collapsed="false"/>
    <row r="82231" customFormat="false" ht="15" hidden="false" customHeight="false" outlineLevel="0" collapsed="false"/>
    <row r="82232" customFormat="false" ht="15" hidden="false" customHeight="false" outlineLevel="0" collapsed="false"/>
    <row r="82233" customFormat="false" ht="15" hidden="false" customHeight="false" outlineLevel="0" collapsed="false"/>
    <row r="82234" customFormat="false" ht="15" hidden="false" customHeight="false" outlineLevel="0" collapsed="false"/>
    <row r="82235" customFormat="false" ht="15" hidden="false" customHeight="false" outlineLevel="0" collapsed="false"/>
    <row r="82236" customFormat="false" ht="15" hidden="false" customHeight="false" outlineLevel="0" collapsed="false"/>
    <row r="82237" customFormat="false" ht="15" hidden="false" customHeight="false" outlineLevel="0" collapsed="false"/>
    <row r="82238" customFormat="false" ht="15" hidden="false" customHeight="false" outlineLevel="0" collapsed="false"/>
    <row r="82239" customFormat="false" ht="15" hidden="false" customHeight="false" outlineLevel="0" collapsed="false"/>
    <row r="82240" customFormat="false" ht="15" hidden="false" customHeight="false" outlineLevel="0" collapsed="false"/>
    <row r="82241" customFormat="false" ht="15" hidden="false" customHeight="false" outlineLevel="0" collapsed="false"/>
    <row r="82242" customFormat="false" ht="15" hidden="false" customHeight="false" outlineLevel="0" collapsed="false"/>
    <row r="82243" customFormat="false" ht="15" hidden="false" customHeight="false" outlineLevel="0" collapsed="false"/>
    <row r="82244" customFormat="false" ht="15" hidden="false" customHeight="false" outlineLevel="0" collapsed="false"/>
    <row r="82245" customFormat="false" ht="15" hidden="false" customHeight="false" outlineLevel="0" collapsed="false"/>
    <row r="82246" customFormat="false" ht="15" hidden="false" customHeight="false" outlineLevel="0" collapsed="false"/>
    <row r="82247" customFormat="false" ht="15" hidden="false" customHeight="false" outlineLevel="0" collapsed="false"/>
    <row r="82248" customFormat="false" ht="15" hidden="false" customHeight="false" outlineLevel="0" collapsed="false"/>
    <row r="82249" customFormat="false" ht="15" hidden="false" customHeight="false" outlineLevel="0" collapsed="false"/>
    <row r="82250" customFormat="false" ht="15" hidden="false" customHeight="false" outlineLevel="0" collapsed="false"/>
    <row r="82251" customFormat="false" ht="15" hidden="false" customHeight="false" outlineLevel="0" collapsed="false"/>
    <row r="82252" customFormat="false" ht="15" hidden="false" customHeight="false" outlineLevel="0" collapsed="false"/>
    <row r="82253" customFormat="false" ht="15" hidden="false" customHeight="false" outlineLevel="0" collapsed="false"/>
    <row r="82254" customFormat="false" ht="15" hidden="false" customHeight="false" outlineLevel="0" collapsed="false"/>
    <row r="82255" customFormat="false" ht="15" hidden="false" customHeight="false" outlineLevel="0" collapsed="false"/>
    <row r="82256" customFormat="false" ht="15" hidden="false" customHeight="false" outlineLevel="0" collapsed="false"/>
    <row r="82257" customFormat="false" ht="15" hidden="false" customHeight="false" outlineLevel="0" collapsed="false"/>
    <row r="82258" customFormat="false" ht="15" hidden="false" customHeight="false" outlineLevel="0" collapsed="false"/>
    <row r="82259" customFormat="false" ht="15" hidden="false" customHeight="false" outlineLevel="0" collapsed="false"/>
    <row r="82260" customFormat="false" ht="15" hidden="false" customHeight="false" outlineLevel="0" collapsed="false"/>
    <row r="82261" customFormat="false" ht="15" hidden="false" customHeight="false" outlineLevel="0" collapsed="false"/>
    <row r="82262" customFormat="false" ht="15" hidden="false" customHeight="false" outlineLevel="0" collapsed="false"/>
    <row r="82263" customFormat="false" ht="15" hidden="false" customHeight="false" outlineLevel="0" collapsed="false"/>
    <row r="82264" customFormat="false" ht="15" hidden="false" customHeight="false" outlineLevel="0" collapsed="false"/>
    <row r="82265" customFormat="false" ht="15" hidden="false" customHeight="false" outlineLevel="0" collapsed="false"/>
    <row r="82266" customFormat="false" ht="15" hidden="false" customHeight="false" outlineLevel="0" collapsed="false"/>
    <row r="82267" customFormat="false" ht="15" hidden="false" customHeight="false" outlineLevel="0" collapsed="false"/>
    <row r="82268" customFormat="false" ht="15" hidden="false" customHeight="false" outlineLevel="0" collapsed="false"/>
    <row r="82269" customFormat="false" ht="15" hidden="false" customHeight="false" outlineLevel="0" collapsed="false"/>
    <row r="82270" customFormat="false" ht="15" hidden="false" customHeight="false" outlineLevel="0" collapsed="false"/>
    <row r="82271" customFormat="false" ht="15" hidden="false" customHeight="false" outlineLevel="0" collapsed="false"/>
    <row r="82272" customFormat="false" ht="15" hidden="false" customHeight="false" outlineLevel="0" collapsed="false"/>
    <row r="82273" customFormat="false" ht="15" hidden="false" customHeight="false" outlineLevel="0" collapsed="false"/>
    <row r="82274" customFormat="false" ht="15" hidden="false" customHeight="false" outlineLevel="0" collapsed="false"/>
    <row r="82275" customFormat="false" ht="15" hidden="false" customHeight="false" outlineLevel="0" collapsed="false"/>
    <row r="82276" customFormat="false" ht="15" hidden="false" customHeight="false" outlineLevel="0" collapsed="false"/>
    <row r="82277" customFormat="false" ht="15" hidden="false" customHeight="false" outlineLevel="0" collapsed="false"/>
    <row r="82278" customFormat="false" ht="15" hidden="false" customHeight="false" outlineLevel="0" collapsed="false"/>
    <row r="82279" customFormat="false" ht="15" hidden="false" customHeight="false" outlineLevel="0" collapsed="false"/>
    <row r="82280" customFormat="false" ht="15" hidden="false" customHeight="false" outlineLevel="0" collapsed="false"/>
    <row r="82281" customFormat="false" ht="15" hidden="false" customHeight="false" outlineLevel="0" collapsed="false"/>
    <row r="82282" customFormat="false" ht="15" hidden="false" customHeight="false" outlineLevel="0" collapsed="false"/>
    <row r="82283" customFormat="false" ht="15" hidden="false" customHeight="false" outlineLevel="0" collapsed="false"/>
    <row r="82284" customFormat="false" ht="15" hidden="false" customHeight="false" outlineLevel="0" collapsed="false"/>
    <row r="82285" customFormat="false" ht="15" hidden="false" customHeight="false" outlineLevel="0" collapsed="false"/>
    <row r="82286" customFormat="false" ht="15" hidden="false" customHeight="false" outlineLevel="0" collapsed="false"/>
    <row r="82287" customFormat="false" ht="15" hidden="false" customHeight="false" outlineLevel="0" collapsed="false"/>
    <row r="82288" customFormat="false" ht="15" hidden="false" customHeight="false" outlineLevel="0" collapsed="false"/>
    <row r="82289" customFormat="false" ht="15" hidden="false" customHeight="false" outlineLevel="0" collapsed="false"/>
    <row r="82290" customFormat="false" ht="15" hidden="false" customHeight="false" outlineLevel="0" collapsed="false"/>
    <row r="82291" customFormat="false" ht="15" hidden="false" customHeight="false" outlineLevel="0" collapsed="false"/>
    <row r="82292" customFormat="false" ht="15" hidden="false" customHeight="false" outlineLevel="0" collapsed="false"/>
    <row r="82293" customFormat="false" ht="15" hidden="false" customHeight="false" outlineLevel="0" collapsed="false"/>
    <row r="82294" customFormat="false" ht="15" hidden="false" customHeight="false" outlineLevel="0" collapsed="false"/>
    <row r="82295" customFormat="false" ht="15" hidden="false" customHeight="false" outlineLevel="0" collapsed="false"/>
    <row r="82296" customFormat="false" ht="15" hidden="false" customHeight="false" outlineLevel="0" collapsed="false"/>
    <row r="82297" customFormat="false" ht="15" hidden="false" customHeight="false" outlineLevel="0" collapsed="false"/>
    <row r="82298" customFormat="false" ht="15" hidden="false" customHeight="false" outlineLevel="0" collapsed="false"/>
    <row r="82299" customFormat="false" ht="15" hidden="false" customHeight="false" outlineLevel="0" collapsed="false"/>
    <row r="82300" customFormat="false" ht="15" hidden="false" customHeight="false" outlineLevel="0" collapsed="false"/>
    <row r="82301" customFormat="false" ht="15" hidden="false" customHeight="false" outlineLevel="0" collapsed="false"/>
    <row r="82302" customFormat="false" ht="15" hidden="false" customHeight="false" outlineLevel="0" collapsed="false"/>
    <row r="82303" customFormat="false" ht="15" hidden="false" customHeight="false" outlineLevel="0" collapsed="false"/>
    <row r="82304" customFormat="false" ht="15" hidden="false" customHeight="false" outlineLevel="0" collapsed="false"/>
    <row r="82305" customFormat="false" ht="15" hidden="false" customHeight="false" outlineLevel="0" collapsed="false"/>
    <row r="82306" customFormat="false" ht="15" hidden="false" customHeight="false" outlineLevel="0" collapsed="false"/>
    <row r="82307" customFormat="false" ht="15" hidden="false" customHeight="false" outlineLevel="0" collapsed="false"/>
    <row r="82308" customFormat="false" ht="15" hidden="false" customHeight="false" outlineLevel="0" collapsed="false"/>
    <row r="82309" customFormat="false" ht="15" hidden="false" customHeight="false" outlineLevel="0" collapsed="false"/>
    <row r="82310" customFormat="false" ht="15" hidden="false" customHeight="false" outlineLevel="0" collapsed="false"/>
    <row r="82311" customFormat="false" ht="15" hidden="false" customHeight="false" outlineLevel="0" collapsed="false"/>
    <row r="82312" customFormat="false" ht="15" hidden="false" customHeight="false" outlineLevel="0" collapsed="false"/>
    <row r="82313" customFormat="false" ht="15" hidden="false" customHeight="false" outlineLevel="0" collapsed="false"/>
    <row r="82314" customFormat="false" ht="15" hidden="false" customHeight="false" outlineLevel="0" collapsed="false"/>
    <row r="82315" customFormat="false" ht="15" hidden="false" customHeight="false" outlineLevel="0" collapsed="false"/>
    <row r="82316" customFormat="false" ht="15" hidden="false" customHeight="false" outlineLevel="0" collapsed="false"/>
    <row r="82317" customFormat="false" ht="15" hidden="false" customHeight="false" outlineLevel="0" collapsed="false"/>
    <row r="82318" customFormat="false" ht="15" hidden="false" customHeight="false" outlineLevel="0" collapsed="false"/>
    <row r="82319" customFormat="false" ht="15" hidden="false" customHeight="false" outlineLevel="0" collapsed="false"/>
    <row r="82320" customFormat="false" ht="15" hidden="false" customHeight="false" outlineLevel="0" collapsed="false"/>
    <row r="82321" customFormat="false" ht="15" hidden="false" customHeight="false" outlineLevel="0" collapsed="false"/>
    <row r="82322" customFormat="false" ht="15" hidden="false" customHeight="false" outlineLevel="0" collapsed="false"/>
    <row r="82323" customFormat="false" ht="15" hidden="false" customHeight="false" outlineLevel="0" collapsed="false"/>
    <row r="82324" customFormat="false" ht="15" hidden="false" customHeight="false" outlineLevel="0" collapsed="false"/>
    <row r="82325" customFormat="false" ht="15" hidden="false" customHeight="false" outlineLevel="0" collapsed="false"/>
    <row r="82326" customFormat="false" ht="15" hidden="false" customHeight="false" outlineLevel="0" collapsed="false"/>
    <row r="82327" customFormat="false" ht="15" hidden="false" customHeight="false" outlineLevel="0" collapsed="false"/>
    <row r="82328" customFormat="false" ht="15" hidden="false" customHeight="false" outlineLevel="0" collapsed="false"/>
    <row r="82329" customFormat="false" ht="15" hidden="false" customHeight="false" outlineLevel="0" collapsed="false"/>
    <row r="82330" customFormat="false" ht="15" hidden="false" customHeight="false" outlineLevel="0" collapsed="false"/>
    <row r="82331" customFormat="false" ht="15" hidden="false" customHeight="false" outlineLevel="0" collapsed="false"/>
    <row r="82332" customFormat="false" ht="15" hidden="false" customHeight="false" outlineLevel="0" collapsed="false"/>
    <row r="82333" customFormat="false" ht="15" hidden="false" customHeight="false" outlineLevel="0" collapsed="false"/>
    <row r="82334" customFormat="false" ht="15" hidden="false" customHeight="false" outlineLevel="0" collapsed="false"/>
    <row r="82335" customFormat="false" ht="15" hidden="false" customHeight="false" outlineLevel="0" collapsed="false"/>
    <row r="82336" customFormat="false" ht="15" hidden="false" customHeight="false" outlineLevel="0" collapsed="false"/>
    <row r="82337" customFormat="false" ht="15" hidden="false" customHeight="false" outlineLevel="0" collapsed="false"/>
    <row r="82338" customFormat="false" ht="15" hidden="false" customHeight="false" outlineLevel="0" collapsed="false"/>
    <row r="82339" customFormat="false" ht="15" hidden="false" customHeight="false" outlineLevel="0" collapsed="false"/>
    <row r="82340" customFormat="false" ht="15" hidden="false" customHeight="false" outlineLevel="0" collapsed="false"/>
    <row r="82341" customFormat="false" ht="15" hidden="false" customHeight="false" outlineLevel="0" collapsed="false"/>
    <row r="82342" customFormat="false" ht="15" hidden="false" customHeight="false" outlineLevel="0" collapsed="false"/>
    <row r="82343" customFormat="false" ht="15" hidden="false" customHeight="false" outlineLevel="0" collapsed="false"/>
    <row r="82344" customFormat="false" ht="15" hidden="false" customHeight="false" outlineLevel="0" collapsed="false"/>
    <row r="82345" customFormat="false" ht="15" hidden="false" customHeight="false" outlineLevel="0" collapsed="false"/>
    <row r="82346" customFormat="false" ht="15" hidden="false" customHeight="false" outlineLevel="0" collapsed="false"/>
    <row r="82347" customFormat="false" ht="15" hidden="false" customHeight="false" outlineLevel="0" collapsed="false"/>
    <row r="82348" customFormat="false" ht="15" hidden="false" customHeight="false" outlineLevel="0" collapsed="false"/>
    <row r="82349" customFormat="false" ht="15" hidden="false" customHeight="false" outlineLevel="0" collapsed="false"/>
    <row r="82350" customFormat="false" ht="15" hidden="false" customHeight="false" outlineLevel="0" collapsed="false"/>
    <row r="82351" customFormat="false" ht="15" hidden="false" customHeight="false" outlineLevel="0" collapsed="false"/>
    <row r="82352" customFormat="false" ht="15" hidden="false" customHeight="false" outlineLevel="0" collapsed="false"/>
    <row r="82353" customFormat="false" ht="15" hidden="false" customHeight="false" outlineLevel="0" collapsed="false"/>
    <row r="82354" customFormat="false" ht="15" hidden="false" customHeight="false" outlineLevel="0" collapsed="false"/>
    <row r="82355" customFormat="false" ht="15" hidden="false" customHeight="false" outlineLevel="0" collapsed="false"/>
    <row r="82356" customFormat="false" ht="15" hidden="false" customHeight="false" outlineLevel="0" collapsed="false"/>
    <row r="82357" customFormat="false" ht="15" hidden="false" customHeight="false" outlineLevel="0" collapsed="false"/>
    <row r="82358" customFormat="false" ht="15" hidden="false" customHeight="false" outlineLevel="0" collapsed="false"/>
    <row r="82359" customFormat="false" ht="15" hidden="false" customHeight="false" outlineLevel="0" collapsed="false"/>
    <row r="82360" customFormat="false" ht="15" hidden="false" customHeight="false" outlineLevel="0" collapsed="false"/>
    <row r="82361" customFormat="false" ht="15" hidden="false" customHeight="false" outlineLevel="0" collapsed="false"/>
    <row r="82362" customFormat="false" ht="15" hidden="false" customHeight="false" outlineLevel="0" collapsed="false"/>
    <row r="82363" customFormat="false" ht="15" hidden="false" customHeight="false" outlineLevel="0" collapsed="false"/>
    <row r="82364" customFormat="false" ht="15" hidden="false" customHeight="false" outlineLevel="0" collapsed="false"/>
    <row r="82365" customFormat="false" ht="15" hidden="false" customHeight="false" outlineLevel="0" collapsed="false"/>
    <row r="82366" customFormat="false" ht="15" hidden="false" customHeight="false" outlineLevel="0" collapsed="false"/>
    <row r="82367" customFormat="false" ht="15" hidden="false" customHeight="false" outlineLevel="0" collapsed="false"/>
    <row r="82368" customFormat="false" ht="15" hidden="false" customHeight="false" outlineLevel="0" collapsed="false"/>
    <row r="82369" customFormat="false" ht="15" hidden="false" customHeight="false" outlineLevel="0" collapsed="false"/>
    <row r="82370" customFormat="false" ht="15" hidden="false" customHeight="false" outlineLevel="0" collapsed="false"/>
    <row r="82371" customFormat="false" ht="15" hidden="false" customHeight="false" outlineLevel="0" collapsed="false"/>
    <row r="82372" customFormat="false" ht="15" hidden="false" customHeight="false" outlineLevel="0" collapsed="false"/>
    <row r="82373" customFormat="false" ht="15" hidden="false" customHeight="false" outlineLevel="0" collapsed="false"/>
    <row r="82374" customFormat="false" ht="15" hidden="false" customHeight="false" outlineLevel="0" collapsed="false"/>
    <row r="82375" customFormat="false" ht="15" hidden="false" customHeight="false" outlineLevel="0" collapsed="false"/>
    <row r="82376" customFormat="false" ht="15" hidden="false" customHeight="false" outlineLevel="0" collapsed="false"/>
    <row r="82377" customFormat="false" ht="15" hidden="false" customHeight="false" outlineLevel="0" collapsed="false"/>
    <row r="82378" customFormat="false" ht="15" hidden="false" customHeight="false" outlineLevel="0" collapsed="false"/>
    <row r="82379" customFormat="false" ht="15" hidden="false" customHeight="false" outlineLevel="0" collapsed="false"/>
    <row r="82380" customFormat="false" ht="15" hidden="false" customHeight="false" outlineLevel="0" collapsed="false"/>
    <row r="82381" customFormat="false" ht="15" hidden="false" customHeight="false" outlineLevel="0" collapsed="false"/>
    <row r="82382" customFormat="false" ht="15" hidden="false" customHeight="false" outlineLevel="0" collapsed="false"/>
    <row r="82383" customFormat="false" ht="15" hidden="false" customHeight="false" outlineLevel="0" collapsed="false"/>
    <row r="82384" customFormat="false" ht="15" hidden="false" customHeight="false" outlineLevel="0" collapsed="false"/>
    <row r="82385" customFormat="false" ht="15" hidden="false" customHeight="false" outlineLevel="0" collapsed="false"/>
    <row r="82386" customFormat="false" ht="15" hidden="false" customHeight="false" outlineLevel="0" collapsed="false"/>
    <row r="82387" customFormat="false" ht="15" hidden="false" customHeight="false" outlineLevel="0" collapsed="false"/>
    <row r="82388" customFormat="false" ht="15" hidden="false" customHeight="false" outlineLevel="0" collapsed="false"/>
    <row r="82389" customFormat="false" ht="15" hidden="false" customHeight="false" outlineLevel="0" collapsed="false"/>
    <row r="82390" customFormat="false" ht="15" hidden="false" customHeight="false" outlineLevel="0" collapsed="false"/>
    <row r="82391" customFormat="false" ht="15" hidden="false" customHeight="false" outlineLevel="0" collapsed="false"/>
    <row r="82392" customFormat="false" ht="15" hidden="false" customHeight="false" outlineLevel="0" collapsed="false"/>
    <row r="82393" customFormat="false" ht="15" hidden="false" customHeight="false" outlineLevel="0" collapsed="false"/>
    <row r="82394" customFormat="false" ht="15" hidden="false" customHeight="false" outlineLevel="0" collapsed="false"/>
    <row r="82395" customFormat="false" ht="15" hidden="false" customHeight="false" outlineLevel="0" collapsed="false"/>
    <row r="82396" customFormat="false" ht="15" hidden="false" customHeight="false" outlineLevel="0" collapsed="false"/>
    <row r="82397" customFormat="false" ht="15" hidden="false" customHeight="false" outlineLevel="0" collapsed="false"/>
    <row r="82398" customFormat="false" ht="15" hidden="false" customHeight="false" outlineLevel="0" collapsed="false"/>
    <row r="82399" customFormat="false" ht="15" hidden="false" customHeight="false" outlineLevel="0" collapsed="false"/>
    <row r="82400" customFormat="false" ht="15" hidden="false" customHeight="false" outlineLevel="0" collapsed="false"/>
    <row r="82401" customFormat="false" ht="15" hidden="false" customHeight="false" outlineLevel="0" collapsed="false"/>
    <row r="82402" customFormat="false" ht="15" hidden="false" customHeight="false" outlineLevel="0" collapsed="false"/>
    <row r="82403" customFormat="false" ht="15" hidden="false" customHeight="false" outlineLevel="0" collapsed="false"/>
    <row r="82404" customFormat="false" ht="15" hidden="false" customHeight="false" outlineLevel="0" collapsed="false"/>
    <row r="82405" customFormat="false" ht="15" hidden="false" customHeight="false" outlineLevel="0" collapsed="false"/>
    <row r="82406" customFormat="false" ht="15" hidden="false" customHeight="false" outlineLevel="0" collapsed="false"/>
    <row r="82407" customFormat="false" ht="15" hidden="false" customHeight="false" outlineLevel="0" collapsed="false"/>
    <row r="82408" customFormat="false" ht="15" hidden="false" customHeight="false" outlineLevel="0" collapsed="false"/>
    <row r="82409" customFormat="false" ht="15" hidden="false" customHeight="false" outlineLevel="0" collapsed="false"/>
    <row r="82410" customFormat="false" ht="15" hidden="false" customHeight="false" outlineLevel="0" collapsed="false"/>
    <row r="82411" customFormat="false" ht="15" hidden="false" customHeight="false" outlineLevel="0" collapsed="false"/>
    <row r="82412" customFormat="false" ht="15" hidden="false" customHeight="false" outlineLevel="0" collapsed="false"/>
    <row r="82413" customFormat="false" ht="15" hidden="false" customHeight="false" outlineLevel="0" collapsed="false"/>
    <row r="82414" customFormat="false" ht="15" hidden="false" customHeight="false" outlineLevel="0" collapsed="false"/>
    <row r="82415" customFormat="false" ht="15" hidden="false" customHeight="false" outlineLevel="0" collapsed="false"/>
    <row r="82416" customFormat="false" ht="15" hidden="false" customHeight="false" outlineLevel="0" collapsed="false"/>
    <row r="82417" customFormat="false" ht="15" hidden="false" customHeight="false" outlineLevel="0" collapsed="false"/>
    <row r="82418" customFormat="false" ht="15" hidden="false" customHeight="false" outlineLevel="0" collapsed="false"/>
    <row r="82419" customFormat="false" ht="15" hidden="false" customHeight="false" outlineLevel="0" collapsed="false"/>
    <row r="82420" customFormat="false" ht="15" hidden="false" customHeight="false" outlineLevel="0" collapsed="false"/>
    <row r="82421" customFormat="false" ht="15" hidden="false" customHeight="false" outlineLevel="0" collapsed="false"/>
    <row r="82422" customFormat="false" ht="15" hidden="false" customHeight="false" outlineLevel="0" collapsed="false"/>
    <row r="82423" customFormat="false" ht="15" hidden="false" customHeight="false" outlineLevel="0" collapsed="false"/>
    <row r="82424" customFormat="false" ht="15" hidden="false" customHeight="false" outlineLevel="0" collapsed="false"/>
    <row r="82425" customFormat="false" ht="15" hidden="false" customHeight="false" outlineLevel="0" collapsed="false"/>
    <row r="82426" customFormat="false" ht="15" hidden="false" customHeight="false" outlineLevel="0" collapsed="false"/>
    <row r="82427" customFormat="false" ht="15" hidden="false" customHeight="false" outlineLevel="0" collapsed="false"/>
    <row r="82428" customFormat="false" ht="15" hidden="false" customHeight="false" outlineLevel="0" collapsed="false"/>
    <row r="82429" customFormat="false" ht="15" hidden="false" customHeight="false" outlineLevel="0" collapsed="false"/>
    <row r="82430" customFormat="false" ht="15" hidden="false" customHeight="false" outlineLevel="0" collapsed="false"/>
    <row r="82431" customFormat="false" ht="15" hidden="false" customHeight="false" outlineLevel="0" collapsed="false"/>
    <row r="82432" customFormat="false" ht="15" hidden="false" customHeight="false" outlineLevel="0" collapsed="false"/>
    <row r="82433" customFormat="false" ht="15" hidden="false" customHeight="false" outlineLevel="0" collapsed="false"/>
    <row r="82434" customFormat="false" ht="15" hidden="false" customHeight="false" outlineLevel="0" collapsed="false"/>
    <row r="82435" customFormat="false" ht="15" hidden="false" customHeight="false" outlineLevel="0" collapsed="false"/>
    <row r="82436" customFormat="false" ht="15" hidden="false" customHeight="false" outlineLevel="0" collapsed="false"/>
    <row r="82437" customFormat="false" ht="15" hidden="false" customHeight="false" outlineLevel="0" collapsed="false"/>
    <row r="82438" customFormat="false" ht="15" hidden="false" customHeight="false" outlineLevel="0" collapsed="false"/>
    <row r="82439" customFormat="false" ht="15" hidden="false" customHeight="false" outlineLevel="0" collapsed="false"/>
    <row r="82440" customFormat="false" ht="15" hidden="false" customHeight="false" outlineLevel="0" collapsed="false"/>
    <row r="82441" customFormat="false" ht="15" hidden="false" customHeight="false" outlineLevel="0" collapsed="false"/>
    <row r="82442" customFormat="false" ht="15" hidden="false" customHeight="false" outlineLevel="0" collapsed="false"/>
    <row r="82443" customFormat="false" ht="15" hidden="false" customHeight="false" outlineLevel="0" collapsed="false"/>
    <row r="82444" customFormat="false" ht="15" hidden="false" customHeight="false" outlineLevel="0" collapsed="false"/>
    <row r="82445" customFormat="false" ht="15" hidden="false" customHeight="false" outlineLevel="0" collapsed="false"/>
    <row r="82446" customFormat="false" ht="15" hidden="false" customHeight="false" outlineLevel="0" collapsed="false"/>
    <row r="82447" customFormat="false" ht="15" hidden="false" customHeight="false" outlineLevel="0" collapsed="false"/>
    <row r="82448" customFormat="false" ht="15" hidden="false" customHeight="false" outlineLevel="0" collapsed="false"/>
    <row r="82449" customFormat="false" ht="15" hidden="false" customHeight="false" outlineLevel="0" collapsed="false"/>
    <row r="82450" customFormat="false" ht="15" hidden="false" customHeight="false" outlineLevel="0" collapsed="false"/>
    <row r="82451" customFormat="false" ht="15" hidden="false" customHeight="false" outlineLevel="0" collapsed="false"/>
    <row r="82452" customFormat="false" ht="15" hidden="false" customHeight="false" outlineLevel="0" collapsed="false"/>
    <row r="82453" customFormat="false" ht="15" hidden="false" customHeight="false" outlineLevel="0" collapsed="false"/>
    <row r="82454" customFormat="false" ht="15" hidden="false" customHeight="false" outlineLevel="0" collapsed="false"/>
    <row r="82455" customFormat="false" ht="15" hidden="false" customHeight="false" outlineLevel="0" collapsed="false"/>
    <row r="82456" customFormat="false" ht="15" hidden="false" customHeight="false" outlineLevel="0" collapsed="false"/>
    <row r="82457" customFormat="false" ht="15" hidden="false" customHeight="false" outlineLevel="0" collapsed="false"/>
    <row r="82458" customFormat="false" ht="15" hidden="false" customHeight="false" outlineLevel="0" collapsed="false"/>
    <row r="82459" customFormat="false" ht="15" hidden="false" customHeight="false" outlineLevel="0" collapsed="false"/>
    <row r="82460" customFormat="false" ht="15" hidden="false" customHeight="false" outlineLevel="0" collapsed="false"/>
    <row r="82461" customFormat="false" ht="15" hidden="false" customHeight="false" outlineLevel="0" collapsed="false"/>
    <row r="82462" customFormat="false" ht="15" hidden="false" customHeight="false" outlineLevel="0" collapsed="false"/>
    <row r="82463" customFormat="false" ht="15" hidden="false" customHeight="false" outlineLevel="0" collapsed="false"/>
    <row r="82464" customFormat="false" ht="15" hidden="false" customHeight="false" outlineLevel="0" collapsed="false"/>
    <row r="82465" customFormat="false" ht="15" hidden="false" customHeight="false" outlineLevel="0" collapsed="false"/>
    <row r="82466" customFormat="false" ht="15" hidden="false" customHeight="false" outlineLevel="0" collapsed="false"/>
    <row r="82467" customFormat="false" ht="15" hidden="false" customHeight="false" outlineLevel="0" collapsed="false"/>
    <row r="82468" customFormat="false" ht="15" hidden="false" customHeight="false" outlineLevel="0" collapsed="false"/>
    <row r="82469" customFormat="false" ht="15" hidden="false" customHeight="false" outlineLevel="0" collapsed="false"/>
    <row r="82470" customFormat="false" ht="15" hidden="false" customHeight="false" outlineLevel="0" collapsed="false"/>
    <row r="82471" customFormat="false" ht="15" hidden="false" customHeight="false" outlineLevel="0" collapsed="false"/>
    <row r="82472" customFormat="false" ht="15" hidden="false" customHeight="false" outlineLevel="0" collapsed="false"/>
    <row r="82473" customFormat="false" ht="15" hidden="false" customHeight="false" outlineLevel="0" collapsed="false"/>
    <row r="82474" customFormat="false" ht="15" hidden="false" customHeight="false" outlineLevel="0" collapsed="false"/>
    <row r="82475" customFormat="false" ht="15" hidden="false" customHeight="false" outlineLevel="0" collapsed="false"/>
    <row r="82476" customFormat="false" ht="15" hidden="false" customHeight="false" outlineLevel="0" collapsed="false"/>
    <row r="82477" customFormat="false" ht="15" hidden="false" customHeight="false" outlineLevel="0" collapsed="false"/>
    <row r="82478" customFormat="false" ht="15" hidden="false" customHeight="false" outlineLevel="0" collapsed="false"/>
    <row r="82479" customFormat="false" ht="15" hidden="false" customHeight="false" outlineLevel="0" collapsed="false"/>
    <row r="82480" customFormat="false" ht="15" hidden="false" customHeight="false" outlineLevel="0" collapsed="false"/>
    <row r="82481" customFormat="false" ht="15" hidden="false" customHeight="false" outlineLevel="0" collapsed="false"/>
    <row r="82482" customFormat="false" ht="15" hidden="false" customHeight="false" outlineLevel="0" collapsed="false"/>
    <row r="82483" customFormat="false" ht="15" hidden="false" customHeight="false" outlineLevel="0" collapsed="false"/>
    <row r="82484" customFormat="false" ht="15" hidden="false" customHeight="false" outlineLevel="0" collapsed="false"/>
    <row r="82485" customFormat="false" ht="15" hidden="false" customHeight="false" outlineLevel="0" collapsed="false"/>
    <row r="82486" customFormat="false" ht="15" hidden="false" customHeight="false" outlineLevel="0" collapsed="false"/>
    <row r="82487" customFormat="false" ht="15" hidden="false" customHeight="false" outlineLevel="0" collapsed="false"/>
    <row r="82488" customFormat="false" ht="15" hidden="false" customHeight="false" outlineLevel="0" collapsed="false"/>
    <row r="82489" customFormat="false" ht="15" hidden="false" customHeight="false" outlineLevel="0" collapsed="false"/>
    <row r="82490" customFormat="false" ht="15" hidden="false" customHeight="false" outlineLevel="0" collapsed="false"/>
    <row r="82491" customFormat="false" ht="15" hidden="false" customHeight="false" outlineLevel="0" collapsed="false"/>
    <row r="82492" customFormat="false" ht="15" hidden="false" customHeight="false" outlineLevel="0" collapsed="false"/>
    <row r="82493" customFormat="false" ht="15" hidden="false" customHeight="false" outlineLevel="0" collapsed="false"/>
    <row r="82494" customFormat="false" ht="15" hidden="false" customHeight="false" outlineLevel="0" collapsed="false"/>
    <row r="82495" customFormat="false" ht="15" hidden="false" customHeight="false" outlineLevel="0" collapsed="false"/>
    <row r="82496" customFormat="false" ht="15" hidden="false" customHeight="false" outlineLevel="0" collapsed="false"/>
    <row r="82497" customFormat="false" ht="15" hidden="false" customHeight="false" outlineLevel="0" collapsed="false"/>
    <row r="82498" customFormat="false" ht="15" hidden="false" customHeight="false" outlineLevel="0" collapsed="false"/>
    <row r="82499" customFormat="false" ht="15" hidden="false" customHeight="false" outlineLevel="0" collapsed="false"/>
    <row r="82500" customFormat="false" ht="15" hidden="false" customHeight="false" outlineLevel="0" collapsed="false"/>
    <row r="82501" customFormat="false" ht="15" hidden="false" customHeight="false" outlineLevel="0" collapsed="false"/>
    <row r="82502" customFormat="false" ht="15" hidden="false" customHeight="false" outlineLevel="0" collapsed="false"/>
    <row r="82503" customFormat="false" ht="15" hidden="false" customHeight="false" outlineLevel="0" collapsed="false"/>
    <row r="82504" customFormat="false" ht="15" hidden="false" customHeight="false" outlineLevel="0" collapsed="false"/>
    <row r="82505" customFormat="false" ht="15" hidden="false" customHeight="false" outlineLevel="0" collapsed="false"/>
    <row r="82506" customFormat="false" ht="15" hidden="false" customHeight="false" outlineLevel="0" collapsed="false"/>
    <row r="82507" customFormat="false" ht="15" hidden="false" customHeight="false" outlineLevel="0" collapsed="false"/>
    <row r="82508" customFormat="false" ht="15" hidden="false" customHeight="false" outlineLevel="0" collapsed="false"/>
    <row r="82509" customFormat="false" ht="15" hidden="false" customHeight="false" outlineLevel="0" collapsed="false"/>
    <row r="82510" customFormat="false" ht="15" hidden="false" customHeight="false" outlineLevel="0" collapsed="false"/>
    <row r="82511" customFormat="false" ht="15" hidden="false" customHeight="false" outlineLevel="0" collapsed="false"/>
    <row r="82512" customFormat="false" ht="15" hidden="false" customHeight="false" outlineLevel="0" collapsed="false"/>
    <row r="82513" customFormat="false" ht="15" hidden="false" customHeight="false" outlineLevel="0" collapsed="false"/>
    <row r="82514" customFormat="false" ht="15" hidden="false" customHeight="false" outlineLevel="0" collapsed="false"/>
    <row r="82515" customFormat="false" ht="15" hidden="false" customHeight="false" outlineLevel="0" collapsed="false"/>
    <row r="82516" customFormat="false" ht="15" hidden="false" customHeight="false" outlineLevel="0" collapsed="false"/>
    <row r="82517" customFormat="false" ht="15" hidden="false" customHeight="false" outlineLevel="0" collapsed="false"/>
    <row r="82518" customFormat="false" ht="15" hidden="false" customHeight="false" outlineLevel="0" collapsed="false"/>
    <row r="82519" customFormat="false" ht="15" hidden="false" customHeight="false" outlineLevel="0" collapsed="false"/>
    <row r="82520" customFormat="false" ht="15" hidden="false" customHeight="false" outlineLevel="0" collapsed="false"/>
    <row r="82521" customFormat="false" ht="15" hidden="false" customHeight="false" outlineLevel="0" collapsed="false"/>
    <row r="82522" customFormat="false" ht="15" hidden="false" customHeight="false" outlineLevel="0" collapsed="false"/>
    <row r="82523" customFormat="false" ht="15" hidden="false" customHeight="false" outlineLevel="0" collapsed="false"/>
    <row r="82524" customFormat="false" ht="15" hidden="false" customHeight="false" outlineLevel="0" collapsed="false"/>
    <row r="82525" customFormat="false" ht="15" hidden="false" customHeight="false" outlineLevel="0" collapsed="false"/>
    <row r="82526" customFormat="false" ht="15" hidden="false" customHeight="false" outlineLevel="0" collapsed="false"/>
    <row r="82527" customFormat="false" ht="15" hidden="false" customHeight="false" outlineLevel="0" collapsed="false"/>
    <row r="82528" customFormat="false" ht="15" hidden="false" customHeight="false" outlineLevel="0" collapsed="false"/>
    <row r="82529" customFormat="false" ht="15" hidden="false" customHeight="false" outlineLevel="0" collapsed="false"/>
    <row r="82530" customFormat="false" ht="15" hidden="false" customHeight="false" outlineLevel="0" collapsed="false"/>
    <row r="82531" customFormat="false" ht="15" hidden="false" customHeight="false" outlineLevel="0" collapsed="false"/>
    <row r="82532" customFormat="false" ht="15" hidden="false" customHeight="false" outlineLevel="0" collapsed="false"/>
    <row r="82533" customFormat="false" ht="15" hidden="false" customHeight="false" outlineLevel="0" collapsed="false"/>
    <row r="82534" customFormat="false" ht="15" hidden="false" customHeight="false" outlineLevel="0" collapsed="false"/>
    <row r="82535" customFormat="false" ht="15" hidden="false" customHeight="false" outlineLevel="0" collapsed="false"/>
    <row r="82536" customFormat="false" ht="15" hidden="false" customHeight="false" outlineLevel="0" collapsed="false"/>
    <row r="82537" customFormat="false" ht="15" hidden="false" customHeight="false" outlineLevel="0" collapsed="false"/>
    <row r="82538" customFormat="false" ht="15" hidden="false" customHeight="false" outlineLevel="0" collapsed="false"/>
    <row r="82539" customFormat="false" ht="15" hidden="false" customHeight="false" outlineLevel="0" collapsed="false"/>
    <row r="82540" customFormat="false" ht="15" hidden="false" customHeight="false" outlineLevel="0" collapsed="false"/>
    <row r="82541" customFormat="false" ht="15" hidden="false" customHeight="false" outlineLevel="0" collapsed="false"/>
    <row r="82542" customFormat="false" ht="15" hidden="false" customHeight="false" outlineLevel="0" collapsed="false"/>
    <row r="82543" customFormat="false" ht="15" hidden="false" customHeight="false" outlineLevel="0" collapsed="false"/>
    <row r="82544" customFormat="false" ht="15" hidden="false" customHeight="false" outlineLevel="0" collapsed="false"/>
    <row r="82545" customFormat="false" ht="15" hidden="false" customHeight="false" outlineLevel="0" collapsed="false"/>
    <row r="82546" customFormat="false" ht="15" hidden="false" customHeight="false" outlineLevel="0" collapsed="false"/>
    <row r="82547" customFormat="false" ht="15" hidden="false" customHeight="false" outlineLevel="0" collapsed="false"/>
    <row r="82548" customFormat="false" ht="15" hidden="false" customHeight="false" outlineLevel="0" collapsed="false"/>
    <row r="82549" customFormat="false" ht="15" hidden="false" customHeight="false" outlineLevel="0" collapsed="false"/>
    <row r="82550" customFormat="false" ht="15" hidden="false" customHeight="false" outlineLevel="0" collapsed="false"/>
    <row r="82551" customFormat="false" ht="15" hidden="false" customHeight="false" outlineLevel="0" collapsed="false"/>
    <row r="82552" customFormat="false" ht="15" hidden="false" customHeight="false" outlineLevel="0" collapsed="false"/>
    <row r="82553" customFormat="false" ht="15" hidden="false" customHeight="false" outlineLevel="0" collapsed="false"/>
    <row r="82554" customFormat="false" ht="15" hidden="false" customHeight="false" outlineLevel="0" collapsed="false"/>
    <row r="82555" customFormat="false" ht="15" hidden="false" customHeight="false" outlineLevel="0" collapsed="false"/>
    <row r="82556" customFormat="false" ht="15" hidden="false" customHeight="false" outlineLevel="0" collapsed="false"/>
    <row r="82557" customFormat="false" ht="15" hidden="false" customHeight="false" outlineLevel="0" collapsed="false"/>
    <row r="82558" customFormat="false" ht="15" hidden="false" customHeight="false" outlineLevel="0" collapsed="false"/>
    <row r="82559" customFormat="false" ht="15" hidden="false" customHeight="false" outlineLevel="0" collapsed="false"/>
    <row r="82560" customFormat="false" ht="15" hidden="false" customHeight="false" outlineLevel="0" collapsed="false"/>
    <row r="82561" customFormat="false" ht="15" hidden="false" customHeight="false" outlineLevel="0" collapsed="false"/>
    <row r="82562" customFormat="false" ht="15" hidden="false" customHeight="false" outlineLevel="0" collapsed="false"/>
    <row r="82563" customFormat="false" ht="15" hidden="false" customHeight="false" outlineLevel="0" collapsed="false"/>
    <row r="82564" customFormat="false" ht="15" hidden="false" customHeight="false" outlineLevel="0" collapsed="false"/>
    <row r="82565" customFormat="false" ht="15" hidden="false" customHeight="false" outlineLevel="0" collapsed="false"/>
    <row r="82566" customFormat="false" ht="15" hidden="false" customHeight="false" outlineLevel="0" collapsed="false"/>
    <row r="82567" customFormat="false" ht="15" hidden="false" customHeight="false" outlineLevel="0" collapsed="false"/>
    <row r="82568" customFormat="false" ht="15" hidden="false" customHeight="false" outlineLevel="0" collapsed="false"/>
    <row r="82569" customFormat="false" ht="15" hidden="false" customHeight="false" outlineLevel="0" collapsed="false"/>
    <row r="82570" customFormat="false" ht="15" hidden="false" customHeight="false" outlineLevel="0" collapsed="false"/>
    <row r="82571" customFormat="false" ht="15" hidden="false" customHeight="false" outlineLevel="0" collapsed="false"/>
    <row r="82572" customFormat="false" ht="15" hidden="false" customHeight="false" outlineLevel="0" collapsed="false"/>
    <row r="82573" customFormat="false" ht="15" hidden="false" customHeight="false" outlineLevel="0" collapsed="false"/>
    <row r="82574" customFormat="false" ht="15" hidden="false" customHeight="false" outlineLevel="0" collapsed="false"/>
    <row r="82575" customFormat="false" ht="15" hidden="false" customHeight="false" outlineLevel="0" collapsed="false"/>
    <row r="82576" customFormat="false" ht="15" hidden="false" customHeight="false" outlineLevel="0" collapsed="false"/>
    <row r="82577" customFormat="false" ht="15" hidden="false" customHeight="false" outlineLevel="0" collapsed="false"/>
    <row r="82578" customFormat="false" ht="15" hidden="false" customHeight="false" outlineLevel="0" collapsed="false"/>
    <row r="82579" customFormat="false" ht="15" hidden="false" customHeight="false" outlineLevel="0" collapsed="false"/>
    <row r="82580" customFormat="false" ht="15" hidden="false" customHeight="false" outlineLevel="0" collapsed="false"/>
    <row r="82581" customFormat="false" ht="15" hidden="false" customHeight="false" outlineLevel="0" collapsed="false"/>
    <row r="82582" customFormat="false" ht="15" hidden="false" customHeight="false" outlineLevel="0" collapsed="false"/>
    <row r="82583" customFormat="false" ht="15" hidden="false" customHeight="false" outlineLevel="0" collapsed="false"/>
    <row r="82584" customFormat="false" ht="15" hidden="false" customHeight="false" outlineLevel="0" collapsed="false"/>
    <row r="82585" customFormat="false" ht="15" hidden="false" customHeight="false" outlineLevel="0" collapsed="false"/>
    <row r="82586" customFormat="false" ht="15" hidden="false" customHeight="false" outlineLevel="0" collapsed="false"/>
    <row r="82587" customFormat="false" ht="15" hidden="false" customHeight="false" outlineLevel="0" collapsed="false"/>
    <row r="82588" customFormat="false" ht="15" hidden="false" customHeight="false" outlineLevel="0" collapsed="false"/>
    <row r="82589" customFormat="false" ht="15" hidden="false" customHeight="false" outlineLevel="0" collapsed="false"/>
    <row r="82590" customFormat="false" ht="15" hidden="false" customHeight="false" outlineLevel="0" collapsed="false"/>
    <row r="82591" customFormat="false" ht="15" hidden="false" customHeight="false" outlineLevel="0" collapsed="false"/>
    <row r="82592" customFormat="false" ht="15" hidden="false" customHeight="false" outlineLevel="0" collapsed="false"/>
    <row r="82593" customFormat="false" ht="15" hidden="false" customHeight="false" outlineLevel="0" collapsed="false"/>
    <row r="82594" customFormat="false" ht="15" hidden="false" customHeight="false" outlineLevel="0" collapsed="false"/>
    <row r="82595" customFormat="false" ht="15" hidden="false" customHeight="false" outlineLevel="0" collapsed="false"/>
    <row r="82596" customFormat="false" ht="15" hidden="false" customHeight="false" outlineLevel="0" collapsed="false"/>
    <row r="82597" customFormat="false" ht="15" hidden="false" customHeight="false" outlineLevel="0" collapsed="false"/>
    <row r="82598" customFormat="false" ht="15" hidden="false" customHeight="false" outlineLevel="0" collapsed="false"/>
    <row r="82599" customFormat="false" ht="15" hidden="false" customHeight="false" outlineLevel="0" collapsed="false"/>
    <row r="82600" customFormat="false" ht="15" hidden="false" customHeight="false" outlineLevel="0" collapsed="false"/>
    <row r="82601" customFormat="false" ht="15" hidden="false" customHeight="false" outlineLevel="0" collapsed="false"/>
    <row r="82602" customFormat="false" ht="15" hidden="false" customHeight="false" outlineLevel="0" collapsed="false"/>
    <row r="82603" customFormat="false" ht="15" hidden="false" customHeight="false" outlineLevel="0" collapsed="false"/>
    <row r="82604" customFormat="false" ht="15" hidden="false" customHeight="false" outlineLevel="0" collapsed="false"/>
    <row r="82605" customFormat="false" ht="15" hidden="false" customHeight="false" outlineLevel="0" collapsed="false"/>
    <row r="82606" customFormat="false" ht="15" hidden="false" customHeight="false" outlineLevel="0" collapsed="false"/>
    <row r="82607" customFormat="false" ht="15" hidden="false" customHeight="false" outlineLevel="0" collapsed="false"/>
    <row r="82608" customFormat="false" ht="15" hidden="false" customHeight="false" outlineLevel="0" collapsed="false"/>
    <row r="82609" customFormat="false" ht="15" hidden="false" customHeight="false" outlineLevel="0" collapsed="false"/>
    <row r="82610" customFormat="false" ht="15" hidden="false" customHeight="false" outlineLevel="0" collapsed="false"/>
    <row r="82611" customFormat="false" ht="15" hidden="false" customHeight="false" outlineLevel="0" collapsed="false"/>
    <row r="82612" customFormat="false" ht="15" hidden="false" customHeight="false" outlineLevel="0" collapsed="false"/>
    <row r="82613" customFormat="false" ht="15" hidden="false" customHeight="false" outlineLevel="0" collapsed="false"/>
    <row r="82614" customFormat="false" ht="15" hidden="false" customHeight="false" outlineLevel="0" collapsed="false"/>
    <row r="82615" customFormat="false" ht="15" hidden="false" customHeight="false" outlineLevel="0" collapsed="false"/>
    <row r="82616" customFormat="false" ht="15" hidden="false" customHeight="false" outlineLevel="0" collapsed="false"/>
    <row r="82617" customFormat="false" ht="15" hidden="false" customHeight="false" outlineLevel="0" collapsed="false"/>
    <row r="82618" customFormat="false" ht="15" hidden="false" customHeight="false" outlineLevel="0" collapsed="false"/>
    <row r="82619" customFormat="false" ht="15" hidden="false" customHeight="false" outlineLevel="0" collapsed="false"/>
    <row r="82620" customFormat="false" ht="15" hidden="false" customHeight="false" outlineLevel="0" collapsed="false"/>
    <row r="82621" customFormat="false" ht="15" hidden="false" customHeight="false" outlineLevel="0" collapsed="false"/>
    <row r="82622" customFormat="false" ht="15" hidden="false" customHeight="false" outlineLevel="0" collapsed="false"/>
    <row r="82623" customFormat="false" ht="15" hidden="false" customHeight="false" outlineLevel="0" collapsed="false"/>
    <row r="82624" customFormat="false" ht="15" hidden="false" customHeight="false" outlineLevel="0" collapsed="false"/>
    <row r="82625" customFormat="false" ht="15" hidden="false" customHeight="false" outlineLevel="0" collapsed="false"/>
    <row r="82626" customFormat="false" ht="15" hidden="false" customHeight="false" outlineLevel="0" collapsed="false"/>
    <row r="82627" customFormat="false" ht="15" hidden="false" customHeight="false" outlineLevel="0" collapsed="false"/>
    <row r="82628" customFormat="false" ht="15" hidden="false" customHeight="false" outlineLevel="0" collapsed="false"/>
    <row r="82629" customFormat="false" ht="15" hidden="false" customHeight="false" outlineLevel="0" collapsed="false"/>
    <row r="82630" customFormat="false" ht="15" hidden="false" customHeight="false" outlineLevel="0" collapsed="false"/>
    <row r="82631" customFormat="false" ht="15" hidden="false" customHeight="false" outlineLevel="0" collapsed="false"/>
    <row r="82632" customFormat="false" ht="15" hidden="false" customHeight="false" outlineLevel="0" collapsed="false"/>
    <row r="82633" customFormat="false" ht="15" hidden="false" customHeight="false" outlineLevel="0" collapsed="false"/>
    <row r="82634" customFormat="false" ht="15" hidden="false" customHeight="false" outlineLevel="0" collapsed="false"/>
    <row r="82635" customFormat="false" ht="15" hidden="false" customHeight="false" outlineLevel="0" collapsed="false"/>
    <row r="82636" customFormat="false" ht="15" hidden="false" customHeight="false" outlineLevel="0" collapsed="false"/>
    <row r="82637" customFormat="false" ht="15" hidden="false" customHeight="false" outlineLevel="0" collapsed="false"/>
    <row r="82638" customFormat="false" ht="15" hidden="false" customHeight="false" outlineLevel="0" collapsed="false"/>
    <row r="82639" customFormat="false" ht="15" hidden="false" customHeight="false" outlineLevel="0" collapsed="false"/>
    <row r="82640" customFormat="false" ht="15" hidden="false" customHeight="false" outlineLevel="0" collapsed="false"/>
    <row r="82641" customFormat="false" ht="15" hidden="false" customHeight="false" outlineLevel="0" collapsed="false"/>
    <row r="82642" customFormat="false" ht="15" hidden="false" customHeight="false" outlineLevel="0" collapsed="false"/>
    <row r="82643" customFormat="false" ht="15" hidden="false" customHeight="false" outlineLevel="0" collapsed="false"/>
    <row r="82644" customFormat="false" ht="15" hidden="false" customHeight="false" outlineLevel="0" collapsed="false"/>
    <row r="82645" customFormat="false" ht="15" hidden="false" customHeight="false" outlineLevel="0" collapsed="false"/>
    <row r="82646" customFormat="false" ht="15" hidden="false" customHeight="false" outlineLevel="0" collapsed="false"/>
    <row r="82647" customFormat="false" ht="15" hidden="false" customHeight="false" outlineLevel="0" collapsed="false"/>
    <row r="82648" customFormat="false" ht="15" hidden="false" customHeight="false" outlineLevel="0" collapsed="false"/>
    <row r="82649" customFormat="false" ht="15" hidden="false" customHeight="false" outlineLevel="0" collapsed="false"/>
    <row r="82650" customFormat="false" ht="15" hidden="false" customHeight="false" outlineLevel="0" collapsed="false"/>
    <row r="82651" customFormat="false" ht="15" hidden="false" customHeight="false" outlineLevel="0" collapsed="false"/>
    <row r="82652" customFormat="false" ht="15" hidden="false" customHeight="false" outlineLevel="0" collapsed="false"/>
    <row r="82653" customFormat="false" ht="15" hidden="false" customHeight="false" outlineLevel="0" collapsed="false"/>
    <row r="82654" customFormat="false" ht="15" hidden="false" customHeight="false" outlineLevel="0" collapsed="false"/>
    <row r="82655" customFormat="false" ht="15" hidden="false" customHeight="false" outlineLevel="0" collapsed="false"/>
    <row r="82656" customFormat="false" ht="15" hidden="false" customHeight="false" outlineLevel="0" collapsed="false"/>
    <row r="82657" customFormat="false" ht="15" hidden="false" customHeight="false" outlineLevel="0" collapsed="false"/>
    <row r="82658" customFormat="false" ht="15" hidden="false" customHeight="false" outlineLevel="0" collapsed="false"/>
    <row r="82659" customFormat="false" ht="15" hidden="false" customHeight="false" outlineLevel="0" collapsed="false"/>
    <row r="82660" customFormat="false" ht="15" hidden="false" customHeight="false" outlineLevel="0" collapsed="false"/>
    <row r="82661" customFormat="false" ht="15" hidden="false" customHeight="false" outlineLevel="0" collapsed="false"/>
    <row r="82662" customFormat="false" ht="15" hidden="false" customHeight="false" outlineLevel="0" collapsed="false"/>
    <row r="82663" customFormat="false" ht="15" hidden="false" customHeight="false" outlineLevel="0" collapsed="false"/>
    <row r="82664" customFormat="false" ht="15" hidden="false" customHeight="false" outlineLevel="0" collapsed="false"/>
    <row r="82665" customFormat="false" ht="15" hidden="false" customHeight="false" outlineLevel="0" collapsed="false"/>
    <row r="82666" customFormat="false" ht="15" hidden="false" customHeight="false" outlineLevel="0" collapsed="false"/>
    <row r="82667" customFormat="false" ht="15" hidden="false" customHeight="false" outlineLevel="0" collapsed="false"/>
    <row r="82668" customFormat="false" ht="15" hidden="false" customHeight="false" outlineLevel="0" collapsed="false"/>
    <row r="82669" customFormat="false" ht="15" hidden="false" customHeight="false" outlineLevel="0" collapsed="false"/>
    <row r="82670" customFormat="false" ht="15" hidden="false" customHeight="false" outlineLevel="0" collapsed="false"/>
    <row r="82671" customFormat="false" ht="15" hidden="false" customHeight="false" outlineLevel="0" collapsed="false"/>
    <row r="82672" customFormat="false" ht="15" hidden="false" customHeight="false" outlineLevel="0" collapsed="false"/>
    <row r="82673" customFormat="false" ht="15" hidden="false" customHeight="false" outlineLevel="0" collapsed="false"/>
    <row r="82674" customFormat="false" ht="15" hidden="false" customHeight="false" outlineLevel="0" collapsed="false"/>
    <row r="82675" customFormat="false" ht="15" hidden="false" customHeight="false" outlineLevel="0" collapsed="false"/>
    <row r="82676" customFormat="false" ht="15" hidden="false" customHeight="false" outlineLevel="0" collapsed="false"/>
    <row r="82677" customFormat="false" ht="15" hidden="false" customHeight="false" outlineLevel="0" collapsed="false"/>
    <row r="82678" customFormat="false" ht="15" hidden="false" customHeight="false" outlineLevel="0" collapsed="false"/>
    <row r="82679" customFormat="false" ht="15" hidden="false" customHeight="false" outlineLevel="0" collapsed="false"/>
    <row r="82680" customFormat="false" ht="15" hidden="false" customHeight="false" outlineLevel="0" collapsed="false"/>
    <row r="82681" customFormat="false" ht="15" hidden="false" customHeight="false" outlineLevel="0" collapsed="false"/>
    <row r="82682" customFormat="false" ht="15" hidden="false" customHeight="false" outlineLevel="0" collapsed="false"/>
    <row r="82683" customFormat="false" ht="15" hidden="false" customHeight="false" outlineLevel="0" collapsed="false"/>
    <row r="82684" customFormat="false" ht="15" hidden="false" customHeight="false" outlineLevel="0" collapsed="false"/>
    <row r="82685" customFormat="false" ht="15" hidden="false" customHeight="false" outlineLevel="0" collapsed="false"/>
    <row r="82686" customFormat="false" ht="15" hidden="false" customHeight="false" outlineLevel="0" collapsed="false"/>
    <row r="82687" customFormat="false" ht="15" hidden="false" customHeight="false" outlineLevel="0" collapsed="false"/>
    <row r="82688" customFormat="false" ht="15" hidden="false" customHeight="false" outlineLevel="0" collapsed="false"/>
    <row r="82689" customFormat="false" ht="15" hidden="false" customHeight="false" outlineLevel="0" collapsed="false"/>
    <row r="82690" customFormat="false" ht="15" hidden="false" customHeight="false" outlineLevel="0" collapsed="false"/>
    <row r="82691" customFormat="false" ht="15" hidden="false" customHeight="false" outlineLevel="0" collapsed="false"/>
    <row r="82692" customFormat="false" ht="15" hidden="false" customHeight="false" outlineLevel="0" collapsed="false"/>
    <row r="82693" customFormat="false" ht="15" hidden="false" customHeight="false" outlineLevel="0" collapsed="false"/>
    <row r="82694" customFormat="false" ht="15" hidden="false" customHeight="false" outlineLevel="0" collapsed="false"/>
    <row r="82695" customFormat="false" ht="15" hidden="false" customHeight="false" outlineLevel="0" collapsed="false"/>
    <row r="82696" customFormat="false" ht="15" hidden="false" customHeight="false" outlineLevel="0" collapsed="false"/>
    <row r="82697" customFormat="false" ht="15" hidden="false" customHeight="false" outlineLevel="0" collapsed="false"/>
    <row r="82698" customFormat="false" ht="15" hidden="false" customHeight="false" outlineLevel="0" collapsed="false"/>
    <row r="82699" customFormat="false" ht="15" hidden="false" customHeight="false" outlineLevel="0" collapsed="false"/>
    <row r="82700" customFormat="false" ht="15" hidden="false" customHeight="false" outlineLevel="0" collapsed="false"/>
    <row r="82701" customFormat="false" ht="15" hidden="false" customHeight="false" outlineLevel="0" collapsed="false"/>
    <row r="82702" customFormat="false" ht="15" hidden="false" customHeight="false" outlineLevel="0" collapsed="false"/>
    <row r="82703" customFormat="false" ht="15" hidden="false" customHeight="false" outlineLevel="0" collapsed="false"/>
    <row r="82704" customFormat="false" ht="15" hidden="false" customHeight="false" outlineLevel="0" collapsed="false"/>
    <row r="82705" customFormat="false" ht="15" hidden="false" customHeight="false" outlineLevel="0" collapsed="false"/>
    <row r="82706" customFormat="false" ht="15" hidden="false" customHeight="false" outlineLevel="0" collapsed="false"/>
    <row r="82707" customFormat="false" ht="15" hidden="false" customHeight="false" outlineLevel="0" collapsed="false"/>
    <row r="82708" customFormat="false" ht="15" hidden="false" customHeight="false" outlineLevel="0" collapsed="false"/>
    <row r="82709" customFormat="false" ht="15" hidden="false" customHeight="false" outlineLevel="0" collapsed="false"/>
    <row r="82710" customFormat="false" ht="15" hidden="false" customHeight="false" outlineLevel="0" collapsed="false"/>
    <row r="82711" customFormat="false" ht="15" hidden="false" customHeight="false" outlineLevel="0" collapsed="false"/>
    <row r="82712" customFormat="false" ht="15" hidden="false" customHeight="false" outlineLevel="0" collapsed="false"/>
    <row r="82713" customFormat="false" ht="15" hidden="false" customHeight="false" outlineLevel="0" collapsed="false"/>
    <row r="82714" customFormat="false" ht="15" hidden="false" customHeight="false" outlineLevel="0" collapsed="false"/>
    <row r="82715" customFormat="false" ht="15" hidden="false" customHeight="false" outlineLevel="0" collapsed="false"/>
    <row r="82716" customFormat="false" ht="15" hidden="false" customHeight="false" outlineLevel="0" collapsed="false"/>
    <row r="82717" customFormat="false" ht="15" hidden="false" customHeight="false" outlineLevel="0" collapsed="false"/>
    <row r="82718" customFormat="false" ht="15" hidden="false" customHeight="false" outlineLevel="0" collapsed="false"/>
    <row r="82719" customFormat="false" ht="15" hidden="false" customHeight="false" outlineLevel="0" collapsed="false"/>
    <row r="82720" customFormat="false" ht="15" hidden="false" customHeight="false" outlineLevel="0" collapsed="false"/>
    <row r="82721" customFormat="false" ht="15" hidden="false" customHeight="false" outlineLevel="0" collapsed="false"/>
    <row r="82722" customFormat="false" ht="15" hidden="false" customHeight="false" outlineLevel="0" collapsed="false"/>
    <row r="82723" customFormat="false" ht="15" hidden="false" customHeight="false" outlineLevel="0" collapsed="false"/>
    <row r="82724" customFormat="false" ht="15" hidden="false" customHeight="false" outlineLevel="0" collapsed="false"/>
    <row r="82725" customFormat="false" ht="15" hidden="false" customHeight="false" outlineLevel="0" collapsed="false"/>
    <row r="82726" customFormat="false" ht="15" hidden="false" customHeight="false" outlineLevel="0" collapsed="false"/>
    <row r="82727" customFormat="false" ht="15" hidden="false" customHeight="false" outlineLevel="0" collapsed="false"/>
    <row r="82728" customFormat="false" ht="15" hidden="false" customHeight="false" outlineLevel="0" collapsed="false"/>
    <row r="82729" customFormat="false" ht="15" hidden="false" customHeight="false" outlineLevel="0" collapsed="false"/>
    <row r="82730" customFormat="false" ht="15" hidden="false" customHeight="false" outlineLevel="0" collapsed="false"/>
    <row r="82731" customFormat="false" ht="15" hidden="false" customHeight="false" outlineLevel="0" collapsed="false"/>
    <row r="82732" customFormat="false" ht="15" hidden="false" customHeight="false" outlineLevel="0" collapsed="false"/>
    <row r="82733" customFormat="false" ht="15" hidden="false" customHeight="false" outlineLevel="0" collapsed="false"/>
    <row r="82734" customFormat="false" ht="15" hidden="false" customHeight="false" outlineLevel="0" collapsed="false"/>
    <row r="82735" customFormat="false" ht="15" hidden="false" customHeight="false" outlineLevel="0" collapsed="false"/>
    <row r="82736" customFormat="false" ht="15" hidden="false" customHeight="false" outlineLevel="0" collapsed="false"/>
    <row r="82737" customFormat="false" ht="15" hidden="false" customHeight="false" outlineLevel="0" collapsed="false"/>
    <row r="82738" customFormat="false" ht="15" hidden="false" customHeight="false" outlineLevel="0" collapsed="false"/>
    <row r="82739" customFormat="false" ht="15" hidden="false" customHeight="false" outlineLevel="0" collapsed="false"/>
    <row r="82740" customFormat="false" ht="15" hidden="false" customHeight="false" outlineLevel="0" collapsed="false"/>
    <row r="82741" customFormat="false" ht="15" hidden="false" customHeight="false" outlineLevel="0" collapsed="false"/>
    <row r="82742" customFormat="false" ht="15" hidden="false" customHeight="false" outlineLevel="0" collapsed="false"/>
    <row r="82743" customFormat="false" ht="15" hidden="false" customHeight="false" outlineLevel="0" collapsed="false"/>
    <row r="82744" customFormat="false" ht="15" hidden="false" customHeight="false" outlineLevel="0" collapsed="false"/>
    <row r="82745" customFormat="false" ht="15" hidden="false" customHeight="false" outlineLevel="0" collapsed="false"/>
    <row r="82746" customFormat="false" ht="15" hidden="false" customHeight="false" outlineLevel="0" collapsed="false"/>
    <row r="82747" customFormat="false" ht="15" hidden="false" customHeight="false" outlineLevel="0" collapsed="false"/>
    <row r="82748" customFormat="false" ht="15" hidden="false" customHeight="false" outlineLevel="0" collapsed="false"/>
    <row r="82749" customFormat="false" ht="15" hidden="false" customHeight="false" outlineLevel="0" collapsed="false"/>
    <row r="82750" customFormat="false" ht="15" hidden="false" customHeight="false" outlineLevel="0" collapsed="false"/>
    <row r="82751" customFormat="false" ht="15" hidden="false" customHeight="false" outlineLevel="0" collapsed="false"/>
    <row r="82752" customFormat="false" ht="15" hidden="false" customHeight="false" outlineLevel="0" collapsed="false"/>
    <row r="82753" customFormat="false" ht="15" hidden="false" customHeight="false" outlineLevel="0" collapsed="false"/>
    <row r="82754" customFormat="false" ht="15" hidden="false" customHeight="false" outlineLevel="0" collapsed="false"/>
    <row r="82755" customFormat="false" ht="15" hidden="false" customHeight="false" outlineLevel="0" collapsed="false"/>
    <row r="82756" customFormat="false" ht="15" hidden="false" customHeight="false" outlineLevel="0" collapsed="false"/>
    <row r="82757" customFormat="false" ht="15" hidden="false" customHeight="false" outlineLevel="0" collapsed="false"/>
    <row r="82758" customFormat="false" ht="15" hidden="false" customHeight="false" outlineLevel="0" collapsed="false"/>
    <row r="82759" customFormat="false" ht="15" hidden="false" customHeight="false" outlineLevel="0" collapsed="false"/>
    <row r="82760" customFormat="false" ht="15" hidden="false" customHeight="false" outlineLevel="0" collapsed="false"/>
    <row r="82761" customFormat="false" ht="15" hidden="false" customHeight="false" outlineLevel="0" collapsed="false"/>
    <row r="82762" customFormat="false" ht="15" hidden="false" customHeight="false" outlineLevel="0" collapsed="false"/>
    <row r="82763" customFormat="false" ht="15" hidden="false" customHeight="false" outlineLevel="0" collapsed="false"/>
    <row r="82764" customFormat="false" ht="15" hidden="false" customHeight="false" outlineLevel="0" collapsed="false"/>
    <row r="82765" customFormat="false" ht="15" hidden="false" customHeight="false" outlineLevel="0" collapsed="false"/>
    <row r="82766" customFormat="false" ht="15" hidden="false" customHeight="false" outlineLevel="0" collapsed="false"/>
    <row r="82767" customFormat="false" ht="15" hidden="false" customHeight="false" outlineLevel="0" collapsed="false"/>
    <row r="82768" customFormat="false" ht="15" hidden="false" customHeight="false" outlineLevel="0" collapsed="false"/>
    <row r="82769" customFormat="false" ht="15" hidden="false" customHeight="false" outlineLevel="0" collapsed="false"/>
    <row r="82770" customFormat="false" ht="15" hidden="false" customHeight="false" outlineLevel="0" collapsed="false"/>
    <row r="82771" customFormat="false" ht="15" hidden="false" customHeight="false" outlineLevel="0" collapsed="false"/>
    <row r="82772" customFormat="false" ht="15" hidden="false" customHeight="false" outlineLevel="0" collapsed="false"/>
    <row r="82773" customFormat="false" ht="15" hidden="false" customHeight="false" outlineLevel="0" collapsed="false"/>
    <row r="82774" customFormat="false" ht="15" hidden="false" customHeight="false" outlineLevel="0" collapsed="false"/>
    <row r="82775" customFormat="false" ht="15" hidden="false" customHeight="false" outlineLevel="0" collapsed="false"/>
    <row r="82776" customFormat="false" ht="15" hidden="false" customHeight="false" outlineLevel="0" collapsed="false"/>
    <row r="82777" customFormat="false" ht="15" hidden="false" customHeight="false" outlineLevel="0" collapsed="false"/>
    <row r="82778" customFormat="false" ht="15" hidden="false" customHeight="false" outlineLevel="0" collapsed="false"/>
    <row r="82779" customFormat="false" ht="15" hidden="false" customHeight="false" outlineLevel="0" collapsed="false"/>
    <row r="82780" customFormat="false" ht="15" hidden="false" customHeight="false" outlineLevel="0" collapsed="false"/>
    <row r="82781" customFormat="false" ht="15" hidden="false" customHeight="false" outlineLevel="0" collapsed="false"/>
    <row r="82782" customFormat="false" ht="15" hidden="false" customHeight="false" outlineLevel="0" collapsed="false"/>
    <row r="82783" customFormat="false" ht="15" hidden="false" customHeight="false" outlineLevel="0" collapsed="false"/>
    <row r="82784" customFormat="false" ht="15" hidden="false" customHeight="false" outlineLevel="0" collapsed="false"/>
    <row r="82785" customFormat="false" ht="15" hidden="false" customHeight="false" outlineLevel="0" collapsed="false"/>
    <row r="82786" customFormat="false" ht="15" hidden="false" customHeight="false" outlineLevel="0" collapsed="false"/>
    <row r="82787" customFormat="false" ht="15" hidden="false" customHeight="false" outlineLevel="0" collapsed="false"/>
    <row r="82788" customFormat="false" ht="15" hidden="false" customHeight="false" outlineLevel="0" collapsed="false"/>
    <row r="82789" customFormat="false" ht="15" hidden="false" customHeight="false" outlineLevel="0" collapsed="false"/>
    <row r="82790" customFormat="false" ht="15" hidden="false" customHeight="false" outlineLevel="0" collapsed="false"/>
    <row r="82791" customFormat="false" ht="15" hidden="false" customHeight="false" outlineLevel="0" collapsed="false"/>
    <row r="82792" customFormat="false" ht="15" hidden="false" customHeight="false" outlineLevel="0" collapsed="false"/>
    <row r="82793" customFormat="false" ht="15" hidden="false" customHeight="false" outlineLevel="0" collapsed="false"/>
    <row r="82794" customFormat="false" ht="15" hidden="false" customHeight="false" outlineLevel="0" collapsed="false"/>
    <row r="82795" customFormat="false" ht="15" hidden="false" customHeight="false" outlineLevel="0" collapsed="false"/>
    <row r="82796" customFormat="false" ht="15" hidden="false" customHeight="false" outlineLevel="0" collapsed="false"/>
    <row r="82797" customFormat="false" ht="15" hidden="false" customHeight="false" outlineLevel="0" collapsed="false"/>
    <row r="82798" customFormat="false" ht="15" hidden="false" customHeight="false" outlineLevel="0" collapsed="false"/>
    <row r="82799" customFormat="false" ht="15" hidden="false" customHeight="false" outlineLevel="0" collapsed="false"/>
    <row r="82800" customFormat="false" ht="15" hidden="false" customHeight="false" outlineLevel="0" collapsed="false"/>
    <row r="82801" customFormat="false" ht="15" hidden="false" customHeight="false" outlineLevel="0" collapsed="false"/>
    <row r="82802" customFormat="false" ht="15" hidden="false" customHeight="false" outlineLevel="0" collapsed="false"/>
    <row r="82803" customFormat="false" ht="15" hidden="false" customHeight="false" outlineLevel="0" collapsed="false"/>
    <row r="82804" customFormat="false" ht="15" hidden="false" customHeight="false" outlineLevel="0" collapsed="false"/>
    <row r="82805" customFormat="false" ht="15" hidden="false" customHeight="false" outlineLevel="0" collapsed="false"/>
    <row r="82806" customFormat="false" ht="15" hidden="false" customHeight="false" outlineLevel="0" collapsed="false"/>
    <row r="82807" customFormat="false" ht="15" hidden="false" customHeight="false" outlineLevel="0" collapsed="false"/>
    <row r="82808" customFormat="false" ht="15" hidden="false" customHeight="false" outlineLevel="0" collapsed="false"/>
    <row r="82809" customFormat="false" ht="15" hidden="false" customHeight="false" outlineLevel="0" collapsed="false"/>
    <row r="82810" customFormat="false" ht="15" hidden="false" customHeight="false" outlineLevel="0" collapsed="false"/>
    <row r="82811" customFormat="false" ht="15" hidden="false" customHeight="false" outlineLevel="0" collapsed="false"/>
    <row r="82812" customFormat="false" ht="15" hidden="false" customHeight="false" outlineLevel="0" collapsed="false"/>
    <row r="82813" customFormat="false" ht="15" hidden="false" customHeight="false" outlineLevel="0" collapsed="false"/>
    <row r="82814" customFormat="false" ht="15" hidden="false" customHeight="false" outlineLevel="0" collapsed="false"/>
    <row r="82815" customFormat="false" ht="15" hidden="false" customHeight="false" outlineLevel="0" collapsed="false"/>
    <row r="82816" customFormat="false" ht="15" hidden="false" customHeight="false" outlineLevel="0" collapsed="false"/>
    <row r="82817" customFormat="false" ht="15" hidden="false" customHeight="false" outlineLevel="0" collapsed="false"/>
    <row r="82818" customFormat="false" ht="15" hidden="false" customHeight="false" outlineLevel="0" collapsed="false"/>
    <row r="82819" customFormat="false" ht="15" hidden="false" customHeight="false" outlineLevel="0" collapsed="false"/>
    <row r="82820" customFormat="false" ht="15" hidden="false" customHeight="false" outlineLevel="0" collapsed="false"/>
    <row r="82821" customFormat="false" ht="15" hidden="false" customHeight="false" outlineLevel="0" collapsed="false"/>
    <row r="82822" customFormat="false" ht="15" hidden="false" customHeight="false" outlineLevel="0" collapsed="false"/>
    <row r="82823" customFormat="false" ht="15" hidden="false" customHeight="false" outlineLevel="0" collapsed="false"/>
    <row r="82824" customFormat="false" ht="15" hidden="false" customHeight="false" outlineLevel="0" collapsed="false"/>
    <row r="82825" customFormat="false" ht="15" hidden="false" customHeight="false" outlineLevel="0" collapsed="false"/>
    <row r="82826" customFormat="false" ht="15" hidden="false" customHeight="false" outlineLevel="0" collapsed="false"/>
    <row r="82827" customFormat="false" ht="15" hidden="false" customHeight="false" outlineLevel="0" collapsed="false"/>
    <row r="82828" customFormat="false" ht="15" hidden="false" customHeight="false" outlineLevel="0" collapsed="false"/>
    <row r="82829" customFormat="false" ht="15" hidden="false" customHeight="false" outlineLevel="0" collapsed="false"/>
    <row r="82830" customFormat="false" ht="15" hidden="false" customHeight="false" outlineLevel="0" collapsed="false"/>
    <row r="82831" customFormat="false" ht="15" hidden="false" customHeight="false" outlineLevel="0" collapsed="false"/>
    <row r="82832" customFormat="false" ht="15" hidden="false" customHeight="false" outlineLevel="0" collapsed="false"/>
    <row r="82833" customFormat="false" ht="15" hidden="false" customHeight="false" outlineLevel="0" collapsed="false"/>
    <row r="82834" customFormat="false" ht="15" hidden="false" customHeight="false" outlineLevel="0" collapsed="false"/>
    <row r="82835" customFormat="false" ht="15" hidden="false" customHeight="false" outlineLevel="0" collapsed="false"/>
    <row r="82836" customFormat="false" ht="15" hidden="false" customHeight="false" outlineLevel="0" collapsed="false"/>
    <row r="82837" customFormat="false" ht="15" hidden="false" customHeight="false" outlineLevel="0" collapsed="false"/>
    <row r="82838" customFormat="false" ht="15" hidden="false" customHeight="false" outlineLevel="0" collapsed="false"/>
    <row r="82839" customFormat="false" ht="15" hidden="false" customHeight="false" outlineLevel="0" collapsed="false"/>
    <row r="82840" customFormat="false" ht="15" hidden="false" customHeight="false" outlineLevel="0" collapsed="false"/>
    <row r="82841" customFormat="false" ht="15" hidden="false" customHeight="false" outlineLevel="0" collapsed="false"/>
    <row r="82842" customFormat="false" ht="15" hidden="false" customHeight="false" outlineLevel="0" collapsed="false"/>
    <row r="82843" customFormat="false" ht="15" hidden="false" customHeight="false" outlineLevel="0" collapsed="false"/>
    <row r="82844" customFormat="false" ht="15" hidden="false" customHeight="false" outlineLevel="0" collapsed="false"/>
    <row r="82845" customFormat="false" ht="15" hidden="false" customHeight="false" outlineLevel="0" collapsed="false"/>
    <row r="82846" customFormat="false" ht="15" hidden="false" customHeight="false" outlineLevel="0" collapsed="false"/>
    <row r="82847" customFormat="false" ht="15" hidden="false" customHeight="false" outlineLevel="0" collapsed="false"/>
    <row r="82848" customFormat="false" ht="15" hidden="false" customHeight="false" outlineLevel="0" collapsed="false"/>
    <row r="82849" customFormat="false" ht="15" hidden="false" customHeight="false" outlineLevel="0" collapsed="false"/>
    <row r="82850" customFormat="false" ht="15" hidden="false" customHeight="false" outlineLevel="0" collapsed="false"/>
    <row r="82851" customFormat="false" ht="15" hidden="false" customHeight="false" outlineLevel="0" collapsed="false"/>
    <row r="82852" customFormat="false" ht="15" hidden="false" customHeight="false" outlineLevel="0" collapsed="false"/>
    <row r="82853" customFormat="false" ht="15" hidden="false" customHeight="false" outlineLevel="0" collapsed="false"/>
    <row r="82854" customFormat="false" ht="15" hidden="false" customHeight="false" outlineLevel="0" collapsed="false"/>
    <row r="82855" customFormat="false" ht="15" hidden="false" customHeight="false" outlineLevel="0" collapsed="false"/>
    <row r="82856" customFormat="false" ht="15" hidden="false" customHeight="false" outlineLevel="0" collapsed="false"/>
    <row r="82857" customFormat="false" ht="15" hidden="false" customHeight="false" outlineLevel="0" collapsed="false"/>
    <row r="82858" customFormat="false" ht="15" hidden="false" customHeight="false" outlineLevel="0" collapsed="false"/>
    <row r="82859" customFormat="false" ht="15" hidden="false" customHeight="false" outlineLevel="0" collapsed="false"/>
    <row r="82860" customFormat="false" ht="15" hidden="false" customHeight="false" outlineLevel="0" collapsed="false"/>
    <row r="82861" customFormat="false" ht="15" hidden="false" customHeight="false" outlineLevel="0" collapsed="false"/>
    <row r="82862" customFormat="false" ht="15" hidden="false" customHeight="false" outlineLevel="0" collapsed="false"/>
    <row r="82863" customFormat="false" ht="15" hidden="false" customHeight="false" outlineLevel="0" collapsed="false"/>
    <row r="82864" customFormat="false" ht="15" hidden="false" customHeight="false" outlineLevel="0" collapsed="false"/>
    <row r="82865" customFormat="false" ht="15" hidden="false" customHeight="false" outlineLevel="0" collapsed="false"/>
    <row r="82866" customFormat="false" ht="15" hidden="false" customHeight="false" outlineLevel="0" collapsed="false"/>
    <row r="82867" customFormat="false" ht="15" hidden="false" customHeight="false" outlineLevel="0" collapsed="false"/>
    <row r="82868" customFormat="false" ht="15" hidden="false" customHeight="false" outlineLevel="0" collapsed="false"/>
    <row r="82869" customFormat="false" ht="15" hidden="false" customHeight="false" outlineLevel="0" collapsed="false"/>
    <row r="82870" customFormat="false" ht="15" hidden="false" customHeight="false" outlineLevel="0" collapsed="false"/>
    <row r="82871" customFormat="false" ht="15" hidden="false" customHeight="false" outlineLevel="0" collapsed="false"/>
    <row r="82872" customFormat="false" ht="15" hidden="false" customHeight="false" outlineLevel="0" collapsed="false"/>
    <row r="82873" customFormat="false" ht="15" hidden="false" customHeight="false" outlineLevel="0" collapsed="false"/>
    <row r="82874" customFormat="false" ht="15" hidden="false" customHeight="false" outlineLevel="0" collapsed="false"/>
    <row r="82875" customFormat="false" ht="15" hidden="false" customHeight="false" outlineLevel="0" collapsed="false"/>
    <row r="82876" customFormat="false" ht="15" hidden="false" customHeight="false" outlineLevel="0" collapsed="false"/>
    <row r="82877" customFormat="false" ht="15" hidden="false" customHeight="false" outlineLevel="0" collapsed="false"/>
    <row r="82878" customFormat="false" ht="15" hidden="false" customHeight="false" outlineLevel="0" collapsed="false"/>
    <row r="82879" customFormat="false" ht="15" hidden="false" customHeight="false" outlineLevel="0" collapsed="false"/>
    <row r="82880" customFormat="false" ht="15" hidden="false" customHeight="false" outlineLevel="0" collapsed="false"/>
    <row r="82881" customFormat="false" ht="15" hidden="false" customHeight="false" outlineLevel="0" collapsed="false"/>
    <row r="82882" customFormat="false" ht="15" hidden="false" customHeight="false" outlineLevel="0" collapsed="false"/>
    <row r="82883" customFormat="false" ht="15" hidden="false" customHeight="false" outlineLevel="0" collapsed="false"/>
    <row r="82884" customFormat="false" ht="15" hidden="false" customHeight="false" outlineLevel="0" collapsed="false"/>
    <row r="82885" customFormat="false" ht="15" hidden="false" customHeight="false" outlineLevel="0" collapsed="false"/>
    <row r="82886" customFormat="false" ht="15" hidden="false" customHeight="false" outlineLevel="0" collapsed="false"/>
    <row r="82887" customFormat="false" ht="15" hidden="false" customHeight="false" outlineLevel="0" collapsed="false"/>
    <row r="82888" customFormat="false" ht="15" hidden="false" customHeight="false" outlineLevel="0" collapsed="false"/>
    <row r="82889" customFormat="false" ht="15" hidden="false" customHeight="false" outlineLevel="0" collapsed="false"/>
    <row r="82890" customFormat="false" ht="15" hidden="false" customHeight="false" outlineLevel="0" collapsed="false"/>
    <row r="82891" customFormat="false" ht="15" hidden="false" customHeight="false" outlineLevel="0" collapsed="false"/>
    <row r="82892" customFormat="false" ht="15" hidden="false" customHeight="false" outlineLevel="0" collapsed="false"/>
    <row r="82893" customFormat="false" ht="15" hidden="false" customHeight="false" outlineLevel="0" collapsed="false"/>
    <row r="82894" customFormat="false" ht="15" hidden="false" customHeight="false" outlineLevel="0" collapsed="false"/>
    <row r="82895" customFormat="false" ht="15" hidden="false" customHeight="false" outlineLevel="0" collapsed="false"/>
    <row r="82896" customFormat="false" ht="15" hidden="false" customHeight="false" outlineLevel="0" collapsed="false"/>
    <row r="82897" customFormat="false" ht="15" hidden="false" customHeight="false" outlineLevel="0" collapsed="false"/>
    <row r="82898" customFormat="false" ht="15" hidden="false" customHeight="false" outlineLevel="0" collapsed="false"/>
    <row r="82899" customFormat="false" ht="15" hidden="false" customHeight="false" outlineLevel="0" collapsed="false"/>
    <row r="82900" customFormat="false" ht="15" hidden="false" customHeight="false" outlineLevel="0" collapsed="false"/>
    <row r="82901" customFormat="false" ht="15" hidden="false" customHeight="false" outlineLevel="0" collapsed="false"/>
    <row r="82902" customFormat="false" ht="15" hidden="false" customHeight="false" outlineLevel="0" collapsed="false"/>
    <row r="82903" customFormat="false" ht="15" hidden="false" customHeight="false" outlineLevel="0" collapsed="false"/>
    <row r="82904" customFormat="false" ht="15" hidden="false" customHeight="false" outlineLevel="0" collapsed="false"/>
    <row r="82905" customFormat="false" ht="15" hidden="false" customHeight="false" outlineLevel="0" collapsed="false"/>
    <row r="82906" customFormat="false" ht="15" hidden="false" customHeight="false" outlineLevel="0" collapsed="false"/>
    <row r="82907" customFormat="false" ht="15" hidden="false" customHeight="false" outlineLevel="0" collapsed="false"/>
    <row r="82908" customFormat="false" ht="15" hidden="false" customHeight="false" outlineLevel="0" collapsed="false"/>
    <row r="82909" customFormat="false" ht="15" hidden="false" customHeight="false" outlineLevel="0" collapsed="false"/>
    <row r="82910" customFormat="false" ht="15" hidden="false" customHeight="false" outlineLevel="0" collapsed="false"/>
    <row r="82911" customFormat="false" ht="15" hidden="false" customHeight="false" outlineLevel="0" collapsed="false"/>
    <row r="82912" customFormat="false" ht="15" hidden="false" customHeight="false" outlineLevel="0" collapsed="false"/>
    <row r="82913" customFormat="false" ht="15" hidden="false" customHeight="false" outlineLevel="0" collapsed="false"/>
    <row r="82914" customFormat="false" ht="15" hidden="false" customHeight="false" outlineLevel="0" collapsed="false"/>
    <row r="82915" customFormat="false" ht="15" hidden="false" customHeight="false" outlineLevel="0" collapsed="false"/>
    <row r="82916" customFormat="false" ht="15" hidden="false" customHeight="false" outlineLevel="0" collapsed="false"/>
    <row r="82917" customFormat="false" ht="15" hidden="false" customHeight="false" outlineLevel="0" collapsed="false"/>
    <row r="82918" customFormat="false" ht="15" hidden="false" customHeight="false" outlineLevel="0" collapsed="false"/>
    <row r="82919" customFormat="false" ht="15" hidden="false" customHeight="false" outlineLevel="0" collapsed="false"/>
    <row r="82920" customFormat="false" ht="15" hidden="false" customHeight="false" outlineLevel="0" collapsed="false"/>
    <row r="82921" customFormat="false" ht="15" hidden="false" customHeight="false" outlineLevel="0" collapsed="false"/>
    <row r="82922" customFormat="false" ht="15" hidden="false" customHeight="false" outlineLevel="0" collapsed="false"/>
    <row r="82923" customFormat="false" ht="15" hidden="false" customHeight="false" outlineLevel="0" collapsed="false"/>
    <row r="82924" customFormat="false" ht="15" hidden="false" customHeight="false" outlineLevel="0" collapsed="false"/>
    <row r="82925" customFormat="false" ht="15" hidden="false" customHeight="false" outlineLevel="0" collapsed="false"/>
    <row r="82926" customFormat="false" ht="15" hidden="false" customHeight="false" outlineLevel="0" collapsed="false"/>
    <row r="82927" customFormat="false" ht="15" hidden="false" customHeight="false" outlineLevel="0" collapsed="false"/>
    <row r="82928" customFormat="false" ht="15" hidden="false" customHeight="false" outlineLevel="0" collapsed="false"/>
    <row r="82929" customFormat="false" ht="15" hidden="false" customHeight="false" outlineLevel="0" collapsed="false"/>
    <row r="82930" customFormat="false" ht="15" hidden="false" customHeight="false" outlineLevel="0" collapsed="false"/>
    <row r="82931" customFormat="false" ht="15" hidden="false" customHeight="false" outlineLevel="0" collapsed="false"/>
    <row r="82932" customFormat="false" ht="15" hidden="false" customHeight="false" outlineLevel="0" collapsed="false"/>
    <row r="82933" customFormat="false" ht="15" hidden="false" customHeight="false" outlineLevel="0" collapsed="false"/>
    <row r="82934" customFormat="false" ht="15" hidden="false" customHeight="false" outlineLevel="0" collapsed="false"/>
    <row r="82935" customFormat="false" ht="15" hidden="false" customHeight="false" outlineLevel="0" collapsed="false"/>
    <row r="82936" customFormat="false" ht="15" hidden="false" customHeight="false" outlineLevel="0" collapsed="false"/>
    <row r="82937" customFormat="false" ht="15" hidden="false" customHeight="false" outlineLevel="0" collapsed="false"/>
    <row r="82938" customFormat="false" ht="15" hidden="false" customHeight="false" outlineLevel="0" collapsed="false"/>
    <row r="82939" customFormat="false" ht="15" hidden="false" customHeight="false" outlineLevel="0" collapsed="false"/>
    <row r="82940" customFormat="false" ht="15" hidden="false" customHeight="false" outlineLevel="0" collapsed="false"/>
    <row r="82941" customFormat="false" ht="15" hidden="false" customHeight="false" outlineLevel="0" collapsed="false"/>
    <row r="82942" customFormat="false" ht="15" hidden="false" customHeight="false" outlineLevel="0" collapsed="false"/>
    <row r="82943" customFormat="false" ht="15" hidden="false" customHeight="false" outlineLevel="0" collapsed="false"/>
    <row r="82944" customFormat="false" ht="15" hidden="false" customHeight="false" outlineLevel="0" collapsed="false"/>
    <row r="82945" customFormat="false" ht="15" hidden="false" customHeight="false" outlineLevel="0" collapsed="false"/>
    <row r="82946" customFormat="false" ht="15" hidden="false" customHeight="false" outlineLevel="0" collapsed="false"/>
    <row r="82947" customFormat="false" ht="15" hidden="false" customHeight="false" outlineLevel="0" collapsed="false"/>
    <row r="82948" customFormat="false" ht="15" hidden="false" customHeight="false" outlineLevel="0" collapsed="false"/>
    <row r="82949" customFormat="false" ht="15" hidden="false" customHeight="false" outlineLevel="0" collapsed="false"/>
    <row r="82950" customFormat="false" ht="15" hidden="false" customHeight="false" outlineLevel="0" collapsed="false"/>
    <row r="82951" customFormat="false" ht="15" hidden="false" customHeight="false" outlineLevel="0" collapsed="false"/>
    <row r="82952" customFormat="false" ht="15" hidden="false" customHeight="false" outlineLevel="0" collapsed="false"/>
    <row r="82953" customFormat="false" ht="15" hidden="false" customHeight="false" outlineLevel="0" collapsed="false"/>
    <row r="82954" customFormat="false" ht="15" hidden="false" customHeight="false" outlineLevel="0" collapsed="false"/>
    <row r="82955" customFormat="false" ht="15" hidden="false" customHeight="false" outlineLevel="0" collapsed="false"/>
    <row r="82956" customFormat="false" ht="15" hidden="false" customHeight="false" outlineLevel="0" collapsed="false"/>
    <row r="82957" customFormat="false" ht="15" hidden="false" customHeight="false" outlineLevel="0" collapsed="false"/>
    <row r="82958" customFormat="false" ht="15" hidden="false" customHeight="false" outlineLevel="0" collapsed="false"/>
    <row r="82959" customFormat="false" ht="15" hidden="false" customHeight="false" outlineLevel="0" collapsed="false"/>
    <row r="82960" customFormat="false" ht="15" hidden="false" customHeight="false" outlineLevel="0" collapsed="false"/>
    <row r="82961" customFormat="false" ht="15" hidden="false" customHeight="false" outlineLevel="0" collapsed="false"/>
    <row r="82962" customFormat="false" ht="15" hidden="false" customHeight="false" outlineLevel="0" collapsed="false"/>
    <row r="82963" customFormat="false" ht="15" hidden="false" customHeight="false" outlineLevel="0" collapsed="false"/>
    <row r="82964" customFormat="false" ht="15" hidden="false" customHeight="false" outlineLevel="0" collapsed="false"/>
    <row r="82965" customFormat="false" ht="15" hidden="false" customHeight="false" outlineLevel="0" collapsed="false"/>
    <row r="82966" customFormat="false" ht="15" hidden="false" customHeight="false" outlineLevel="0" collapsed="false"/>
    <row r="82967" customFormat="false" ht="15" hidden="false" customHeight="false" outlineLevel="0" collapsed="false"/>
    <row r="82968" customFormat="false" ht="15" hidden="false" customHeight="false" outlineLevel="0" collapsed="false"/>
    <row r="82969" customFormat="false" ht="15" hidden="false" customHeight="false" outlineLevel="0" collapsed="false"/>
    <row r="82970" customFormat="false" ht="15" hidden="false" customHeight="false" outlineLevel="0" collapsed="false"/>
    <row r="82971" customFormat="false" ht="15" hidden="false" customHeight="false" outlineLevel="0" collapsed="false"/>
    <row r="82972" customFormat="false" ht="15" hidden="false" customHeight="false" outlineLevel="0" collapsed="false"/>
    <row r="82973" customFormat="false" ht="15" hidden="false" customHeight="false" outlineLevel="0" collapsed="false"/>
    <row r="82974" customFormat="false" ht="15" hidden="false" customHeight="false" outlineLevel="0" collapsed="false"/>
    <row r="82975" customFormat="false" ht="15" hidden="false" customHeight="false" outlineLevel="0" collapsed="false"/>
    <row r="82976" customFormat="false" ht="15" hidden="false" customHeight="false" outlineLevel="0" collapsed="false"/>
    <row r="82977" customFormat="false" ht="15" hidden="false" customHeight="false" outlineLevel="0" collapsed="false"/>
    <row r="82978" customFormat="false" ht="15" hidden="false" customHeight="false" outlineLevel="0" collapsed="false"/>
    <row r="82979" customFormat="false" ht="15" hidden="false" customHeight="false" outlineLevel="0" collapsed="false"/>
    <row r="82980" customFormat="false" ht="15" hidden="false" customHeight="false" outlineLevel="0" collapsed="false"/>
    <row r="82981" customFormat="false" ht="15" hidden="false" customHeight="false" outlineLevel="0" collapsed="false"/>
    <row r="82982" customFormat="false" ht="15" hidden="false" customHeight="false" outlineLevel="0" collapsed="false"/>
    <row r="82983" customFormat="false" ht="15" hidden="false" customHeight="false" outlineLevel="0" collapsed="false"/>
    <row r="82984" customFormat="false" ht="15" hidden="false" customHeight="false" outlineLevel="0" collapsed="false"/>
    <row r="82985" customFormat="false" ht="15" hidden="false" customHeight="false" outlineLevel="0" collapsed="false"/>
    <row r="82986" customFormat="false" ht="15" hidden="false" customHeight="false" outlineLevel="0" collapsed="false"/>
    <row r="82987" customFormat="false" ht="15" hidden="false" customHeight="false" outlineLevel="0" collapsed="false"/>
    <row r="82988" customFormat="false" ht="15" hidden="false" customHeight="false" outlineLevel="0" collapsed="false"/>
    <row r="82989" customFormat="false" ht="15" hidden="false" customHeight="false" outlineLevel="0" collapsed="false"/>
    <row r="82990" customFormat="false" ht="15" hidden="false" customHeight="false" outlineLevel="0" collapsed="false"/>
    <row r="82991" customFormat="false" ht="15" hidden="false" customHeight="false" outlineLevel="0" collapsed="false"/>
    <row r="82992" customFormat="false" ht="15" hidden="false" customHeight="false" outlineLevel="0" collapsed="false"/>
    <row r="82993" customFormat="false" ht="15" hidden="false" customHeight="false" outlineLevel="0" collapsed="false"/>
    <row r="82994" customFormat="false" ht="15" hidden="false" customHeight="false" outlineLevel="0" collapsed="false"/>
    <row r="82995" customFormat="false" ht="15" hidden="false" customHeight="false" outlineLevel="0" collapsed="false"/>
    <row r="82996" customFormat="false" ht="15" hidden="false" customHeight="false" outlineLevel="0" collapsed="false"/>
    <row r="82997" customFormat="false" ht="15" hidden="false" customHeight="false" outlineLevel="0" collapsed="false"/>
    <row r="82998" customFormat="false" ht="15" hidden="false" customHeight="false" outlineLevel="0" collapsed="false"/>
    <row r="82999" customFormat="false" ht="15" hidden="false" customHeight="false" outlineLevel="0" collapsed="false"/>
    <row r="83000" customFormat="false" ht="15" hidden="false" customHeight="false" outlineLevel="0" collapsed="false"/>
    <row r="83001" customFormat="false" ht="15" hidden="false" customHeight="false" outlineLevel="0" collapsed="false"/>
    <row r="83002" customFormat="false" ht="15" hidden="false" customHeight="false" outlineLevel="0" collapsed="false"/>
    <row r="83003" customFormat="false" ht="15" hidden="false" customHeight="false" outlineLevel="0" collapsed="false"/>
    <row r="83004" customFormat="false" ht="15" hidden="false" customHeight="false" outlineLevel="0" collapsed="false"/>
    <row r="83005" customFormat="false" ht="15" hidden="false" customHeight="false" outlineLevel="0" collapsed="false"/>
    <row r="83006" customFormat="false" ht="15" hidden="false" customHeight="false" outlineLevel="0" collapsed="false"/>
    <row r="83007" customFormat="false" ht="15" hidden="false" customHeight="false" outlineLevel="0" collapsed="false"/>
    <row r="83008" customFormat="false" ht="15" hidden="false" customHeight="false" outlineLevel="0" collapsed="false"/>
    <row r="83009" customFormat="false" ht="15" hidden="false" customHeight="false" outlineLevel="0" collapsed="false"/>
    <row r="83010" customFormat="false" ht="15" hidden="false" customHeight="false" outlineLevel="0" collapsed="false"/>
    <row r="83011" customFormat="false" ht="15" hidden="false" customHeight="false" outlineLevel="0" collapsed="false"/>
    <row r="83012" customFormat="false" ht="15" hidden="false" customHeight="false" outlineLevel="0" collapsed="false"/>
    <row r="83013" customFormat="false" ht="15" hidden="false" customHeight="false" outlineLevel="0" collapsed="false"/>
    <row r="83014" customFormat="false" ht="15" hidden="false" customHeight="false" outlineLevel="0" collapsed="false"/>
    <row r="83015" customFormat="false" ht="15" hidden="false" customHeight="false" outlineLevel="0" collapsed="false"/>
    <row r="83016" customFormat="false" ht="15" hidden="false" customHeight="false" outlineLevel="0" collapsed="false"/>
    <row r="83017" customFormat="false" ht="15" hidden="false" customHeight="false" outlineLevel="0" collapsed="false"/>
    <row r="83018" customFormat="false" ht="15" hidden="false" customHeight="false" outlineLevel="0" collapsed="false"/>
    <row r="83019" customFormat="false" ht="15" hidden="false" customHeight="false" outlineLevel="0" collapsed="false"/>
    <row r="83020" customFormat="false" ht="15" hidden="false" customHeight="false" outlineLevel="0" collapsed="false"/>
    <row r="83021" customFormat="false" ht="15" hidden="false" customHeight="false" outlineLevel="0" collapsed="false"/>
    <row r="83022" customFormat="false" ht="15" hidden="false" customHeight="false" outlineLevel="0" collapsed="false"/>
    <row r="83023" customFormat="false" ht="15" hidden="false" customHeight="false" outlineLevel="0" collapsed="false"/>
    <row r="83024" customFormat="false" ht="15" hidden="false" customHeight="false" outlineLevel="0" collapsed="false"/>
    <row r="83025" customFormat="false" ht="15" hidden="false" customHeight="false" outlineLevel="0" collapsed="false"/>
    <row r="83026" customFormat="false" ht="15" hidden="false" customHeight="false" outlineLevel="0" collapsed="false"/>
    <row r="83027" customFormat="false" ht="15" hidden="false" customHeight="false" outlineLevel="0" collapsed="false"/>
    <row r="83028" customFormat="false" ht="15" hidden="false" customHeight="false" outlineLevel="0" collapsed="false"/>
    <row r="83029" customFormat="false" ht="15" hidden="false" customHeight="false" outlineLevel="0" collapsed="false"/>
    <row r="83030" customFormat="false" ht="15" hidden="false" customHeight="false" outlineLevel="0" collapsed="false"/>
    <row r="83031" customFormat="false" ht="15" hidden="false" customHeight="false" outlineLevel="0" collapsed="false"/>
    <row r="83032" customFormat="false" ht="15" hidden="false" customHeight="false" outlineLevel="0" collapsed="false"/>
    <row r="83033" customFormat="false" ht="15" hidden="false" customHeight="false" outlineLevel="0" collapsed="false"/>
    <row r="83034" customFormat="false" ht="15" hidden="false" customHeight="false" outlineLevel="0" collapsed="false"/>
    <row r="83035" customFormat="false" ht="15" hidden="false" customHeight="false" outlineLevel="0" collapsed="false"/>
    <row r="83036" customFormat="false" ht="15" hidden="false" customHeight="false" outlineLevel="0" collapsed="false"/>
    <row r="83037" customFormat="false" ht="15" hidden="false" customHeight="false" outlineLevel="0" collapsed="false"/>
    <row r="83038" customFormat="false" ht="15" hidden="false" customHeight="false" outlineLevel="0" collapsed="false"/>
    <row r="83039" customFormat="false" ht="15" hidden="false" customHeight="false" outlineLevel="0" collapsed="false"/>
    <row r="83040" customFormat="false" ht="15" hidden="false" customHeight="false" outlineLevel="0" collapsed="false"/>
    <row r="83041" customFormat="false" ht="15" hidden="false" customHeight="false" outlineLevel="0" collapsed="false"/>
    <row r="83042" customFormat="false" ht="15" hidden="false" customHeight="false" outlineLevel="0" collapsed="false"/>
    <row r="83043" customFormat="false" ht="15" hidden="false" customHeight="false" outlineLevel="0" collapsed="false"/>
    <row r="83044" customFormat="false" ht="15" hidden="false" customHeight="false" outlineLevel="0" collapsed="false"/>
    <row r="83045" customFormat="false" ht="15" hidden="false" customHeight="false" outlineLevel="0" collapsed="false"/>
    <row r="83046" customFormat="false" ht="15" hidden="false" customHeight="false" outlineLevel="0" collapsed="false"/>
    <row r="83047" customFormat="false" ht="15" hidden="false" customHeight="false" outlineLevel="0" collapsed="false"/>
    <row r="83048" customFormat="false" ht="15" hidden="false" customHeight="false" outlineLevel="0" collapsed="false"/>
    <row r="83049" customFormat="false" ht="15" hidden="false" customHeight="false" outlineLevel="0" collapsed="false"/>
    <row r="83050" customFormat="false" ht="15" hidden="false" customHeight="false" outlineLevel="0" collapsed="false"/>
    <row r="83051" customFormat="false" ht="15" hidden="false" customHeight="false" outlineLevel="0" collapsed="false"/>
    <row r="83052" customFormat="false" ht="15" hidden="false" customHeight="false" outlineLevel="0" collapsed="false"/>
    <row r="83053" customFormat="false" ht="15" hidden="false" customHeight="false" outlineLevel="0" collapsed="false"/>
    <row r="83054" customFormat="false" ht="15" hidden="false" customHeight="false" outlineLevel="0" collapsed="false"/>
    <row r="83055" customFormat="false" ht="15" hidden="false" customHeight="false" outlineLevel="0" collapsed="false"/>
    <row r="83056" customFormat="false" ht="15" hidden="false" customHeight="false" outlineLevel="0" collapsed="false"/>
    <row r="83057" customFormat="false" ht="15" hidden="false" customHeight="false" outlineLevel="0" collapsed="false"/>
    <row r="83058" customFormat="false" ht="15" hidden="false" customHeight="false" outlineLevel="0" collapsed="false"/>
    <row r="83059" customFormat="false" ht="15" hidden="false" customHeight="false" outlineLevel="0" collapsed="false"/>
    <row r="83060" customFormat="false" ht="15" hidden="false" customHeight="false" outlineLevel="0" collapsed="false"/>
    <row r="83061" customFormat="false" ht="15" hidden="false" customHeight="false" outlineLevel="0" collapsed="false"/>
    <row r="83062" customFormat="false" ht="15" hidden="false" customHeight="false" outlineLevel="0" collapsed="false"/>
    <row r="83063" customFormat="false" ht="15" hidden="false" customHeight="false" outlineLevel="0" collapsed="false"/>
    <row r="83064" customFormat="false" ht="15" hidden="false" customHeight="false" outlineLevel="0" collapsed="false"/>
    <row r="83065" customFormat="false" ht="15" hidden="false" customHeight="false" outlineLevel="0" collapsed="false"/>
    <row r="83066" customFormat="false" ht="15" hidden="false" customHeight="false" outlineLevel="0" collapsed="false"/>
    <row r="83067" customFormat="false" ht="15" hidden="false" customHeight="false" outlineLevel="0" collapsed="false"/>
    <row r="83068" customFormat="false" ht="15" hidden="false" customHeight="false" outlineLevel="0" collapsed="false"/>
    <row r="83069" customFormat="false" ht="15" hidden="false" customHeight="false" outlineLevel="0" collapsed="false"/>
    <row r="83070" customFormat="false" ht="15" hidden="false" customHeight="false" outlineLevel="0" collapsed="false"/>
    <row r="83071" customFormat="false" ht="15" hidden="false" customHeight="false" outlineLevel="0" collapsed="false"/>
    <row r="83072" customFormat="false" ht="15" hidden="false" customHeight="false" outlineLevel="0" collapsed="false"/>
    <row r="83073" customFormat="false" ht="15" hidden="false" customHeight="false" outlineLevel="0" collapsed="false"/>
    <row r="83074" customFormat="false" ht="15" hidden="false" customHeight="false" outlineLevel="0" collapsed="false"/>
    <row r="83075" customFormat="false" ht="15" hidden="false" customHeight="false" outlineLevel="0" collapsed="false"/>
    <row r="83076" customFormat="false" ht="15" hidden="false" customHeight="false" outlineLevel="0" collapsed="false"/>
    <row r="83077" customFormat="false" ht="15" hidden="false" customHeight="false" outlineLevel="0" collapsed="false"/>
    <row r="83078" customFormat="false" ht="15" hidden="false" customHeight="false" outlineLevel="0" collapsed="false"/>
    <row r="83079" customFormat="false" ht="15" hidden="false" customHeight="false" outlineLevel="0" collapsed="false"/>
    <row r="83080" customFormat="false" ht="15" hidden="false" customHeight="false" outlineLevel="0" collapsed="false"/>
    <row r="83081" customFormat="false" ht="15" hidden="false" customHeight="false" outlineLevel="0" collapsed="false"/>
    <row r="83082" customFormat="false" ht="15" hidden="false" customHeight="false" outlineLevel="0" collapsed="false"/>
    <row r="83083" customFormat="false" ht="15" hidden="false" customHeight="false" outlineLevel="0" collapsed="false"/>
    <row r="83084" customFormat="false" ht="15" hidden="false" customHeight="false" outlineLevel="0" collapsed="false"/>
    <row r="83085" customFormat="false" ht="15" hidden="false" customHeight="false" outlineLevel="0" collapsed="false"/>
    <row r="83086" customFormat="false" ht="15" hidden="false" customHeight="false" outlineLevel="0" collapsed="false"/>
    <row r="83087" customFormat="false" ht="15" hidden="false" customHeight="false" outlineLevel="0" collapsed="false"/>
    <row r="83088" customFormat="false" ht="15" hidden="false" customHeight="false" outlineLevel="0" collapsed="false"/>
    <row r="83089" customFormat="false" ht="15" hidden="false" customHeight="false" outlineLevel="0" collapsed="false"/>
    <row r="83090" customFormat="false" ht="15" hidden="false" customHeight="false" outlineLevel="0" collapsed="false"/>
    <row r="83091" customFormat="false" ht="15" hidden="false" customHeight="false" outlineLevel="0" collapsed="false"/>
    <row r="83092" customFormat="false" ht="15" hidden="false" customHeight="false" outlineLevel="0" collapsed="false"/>
    <row r="83093" customFormat="false" ht="15" hidden="false" customHeight="false" outlineLevel="0" collapsed="false"/>
    <row r="83094" customFormat="false" ht="15" hidden="false" customHeight="false" outlineLevel="0" collapsed="false"/>
    <row r="83095" customFormat="false" ht="15" hidden="false" customHeight="false" outlineLevel="0" collapsed="false"/>
    <row r="83096" customFormat="false" ht="15" hidden="false" customHeight="false" outlineLevel="0" collapsed="false"/>
    <row r="83097" customFormat="false" ht="15" hidden="false" customHeight="false" outlineLevel="0" collapsed="false"/>
    <row r="83098" customFormat="false" ht="15" hidden="false" customHeight="false" outlineLevel="0" collapsed="false"/>
    <row r="83099" customFormat="false" ht="15" hidden="false" customHeight="false" outlineLevel="0" collapsed="false"/>
    <row r="83100" customFormat="false" ht="15" hidden="false" customHeight="false" outlineLevel="0" collapsed="false"/>
    <row r="83101" customFormat="false" ht="15" hidden="false" customHeight="false" outlineLevel="0" collapsed="false"/>
    <row r="83102" customFormat="false" ht="15" hidden="false" customHeight="false" outlineLevel="0" collapsed="false"/>
    <row r="83103" customFormat="false" ht="15" hidden="false" customHeight="false" outlineLevel="0" collapsed="false"/>
    <row r="83104" customFormat="false" ht="15" hidden="false" customHeight="false" outlineLevel="0" collapsed="false"/>
    <row r="83105" customFormat="false" ht="15" hidden="false" customHeight="false" outlineLevel="0" collapsed="false"/>
    <row r="83106" customFormat="false" ht="15" hidden="false" customHeight="false" outlineLevel="0" collapsed="false"/>
    <row r="83107" customFormat="false" ht="15" hidden="false" customHeight="false" outlineLevel="0" collapsed="false"/>
    <row r="83108" customFormat="false" ht="15" hidden="false" customHeight="false" outlineLevel="0" collapsed="false"/>
    <row r="83109" customFormat="false" ht="15" hidden="false" customHeight="false" outlineLevel="0" collapsed="false"/>
    <row r="83110" customFormat="false" ht="15" hidden="false" customHeight="false" outlineLevel="0" collapsed="false"/>
    <row r="83111" customFormat="false" ht="15" hidden="false" customHeight="false" outlineLevel="0" collapsed="false"/>
    <row r="83112" customFormat="false" ht="15" hidden="false" customHeight="false" outlineLevel="0" collapsed="false"/>
    <row r="83113" customFormat="false" ht="15" hidden="false" customHeight="false" outlineLevel="0" collapsed="false"/>
    <row r="83114" customFormat="false" ht="15" hidden="false" customHeight="false" outlineLevel="0" collapsed="false"/>
    <row r="83115" customFormat="false" ht="15" hidden="false" customHeight="false" outlineLevel="0" collapsed="false"/>
    <row r="83116" customFormat="false" ht="15" hidden="false" customHeight="false" outlineLevel="0" collapsed="false"/>
    <row r="83117" customFormat="false" ht="15" hidden="false" customHeight="false" outlineLevel="0" collapsed="false"/>
    <row r="83118" customFormat="false" ht="15" hidden="false" customHeight="false" outlineLevel="0" collapsed="false"/>
    <row r="83119" customFormat="false" ht="15" hidden="false" customHeight="false" outlineLevel="0" collapsed="false"/>
    <row r="83120" customFormat="false" ht="15" hidden="false" customHeight="false" outlineLevel="0" collapsed="false"/>
    <row r="83121" customFormat="false" ht="15" hidden="false" customHeight="false" outlineLevel="0" collapsed="false"/>
    <row r="83122" customFormat="false" ht="15" hidden="false" customHeight="false" outlineLevel="0" collapsed="false"/>
    <row r="83123" customFormat="false" ht="15" hidden="false" customHeight="false" outlineLevel="0" collapsed="false"/>
    <row r="83124" customFormat="false" ht="15" hidden="false" customHeight="false" outlineLevel="0" collapsed="false"/>
    <row r="83125" customFormat="false" ht="15" hidden="false" customHeight="false" outlineLevel="0" collapsed="false"/>
    <row r="83126" customFormat="false" ht="15" hidden="false" customHeight="false" outlineLevel="0" collapsed="false"/>
    <row r="83127" customFormat="false" ht="15" hidden="false" customHeight="false" outlineLevel="0" collapsed="false"/>
    <row r="83128" customFormat="false" ht="15" hidden="false" customHeight="false" outlineLevel="0" collapsed="false"/>
    <row r="83129" customFormat="false" ht="15" hidden="false" customHeight="false" outlineLevel="0" collapsed="false"/>
    <row r="83130" customFormat="false" ht="15" hidden="false" customHeight="false" outlineLevel="0" collapsed="false"/>
    <row r="83131" customFormat="false" ht="15" hidden="false" customHeight="false" outlineLevel="0" collapsed="false"/>
    <row r="83132" customFormat="false" ht="15" hidden="false" customHeight="false" outlineLevel="0" collapsed="false"/>
    <row r="83133" customFormat="false" ht="15" hidden="false" customHeight="false" outlineLevel="0" collapsed="false"/>
    <row r="83134" customFormat="false" ht="15" hidden="false" customHeight="false" outlineLevel="0" collapsed="false"/>
    <row r="83135" customFormat="false" ht="15" hidden="false" customHeight="false" outlineLevel="0" collapsed="false"/>
    <row r="83136" customFormat="false" ht="15" hidden="false" customHeight="false" outlineLevel="0" collapsed="false"/>
    <row r="83137" customFormat="false" ht="15" hidden="false" customHeight="false" outlineLevel="0" collapsed="false"/>
    <row r="83138" customFormat="false" ht="15" hidden="false" customHeight="false" outlineLevel="0" collapsed="false"/>
    <row r="83139" customFormat="false" ht="15" hidden="false" customHeight="false" outlineLevel="0" collapsed="false"/>
    <row r="83140" customFormat="false" ht="15" hidden="false" customHeight="false" outlineLevel="0" collapsed="false"/>
    <row r="83141" customFormat="false" ht="15" hidden="false" customHeight="false" outlineLevel="0" collapsed="false"/>
    <row r="83142" customFormat="false" ht="15" hidden="false" customHeight="false" outlineLevel="0" collapsed="false"/>
    <row r="83143" customFormat="false" ht="15" hidden="false" customHeight="false" outlineLevel="0" collapsed="false"/>
    <row r="83144" customFormat="false" ht="15" hidden="false" customHeight="false" outlineLevel="0" collapsed="false"/>
    <row r="83145" customFormat="false" ht="15" hidden="false" customHeight="false" outlineLevel="0" collapsed="false"/>
    <row r="83146" customFormat="false" ht="15" hidden="false" customHeight="false" outlineLevel="0" collapsed="false"/>
    <row r="83147" customFormat="false" ht="15" hidden="false" customHeight="false" outlineLevel="0" collapsed="false"/>
    <row r="83148" customFormat="false" ht="15" hidden="false" customHeight="false" outlineLevel="0" collapsed="false"/>
    <row r="83149" customFormat="false" ht="15" hidden="false" customHeight="false" outlineLevel="0" collapsed="false"/>
    <row r="83150" customFormat="false" ht="15" hidden="false" customHeight="false" outlineLevel="0" collapsed="false"/>
    <row r="83151" customFormat="false" ht="15" hidden="false" customHeight="false" outlineLevel="0" collapsed="false"/>
    <row r="83152" customFormat="false" ht="15" hidden="false" customHeight="false" outlineLevel="0" collapsed="false"/>
    <row r="83153" customFormat="false" ht="15" hidden="false" customHeight="false" outlineLevel="0" collapsed="false"/>
    <row r="83154" customFormat="false" ht="15" hidden="false" customHeight="false" outlineLevel="0" collapsed="false"/>
    <row r="83155" customFormat="false" ht="15" hidden="false" customHeight="false" outlineLevel="0" collapsed="false"/>
    <row r="83156" customFormat="false" ht="15" hidden="false" customHeight="false" outlineLevel="0" collapsed="false"/>
    <row r="83157" customFormat="false" ht="15" hidden="false" customHeight="false" outlineLevel="0" collapsed="false"/>
    <row r="83158" customFormat="false" ht="15" hidden="false" customHeight="false" outlineLevel="0" collapsed="false"/>
    <row r="83159" customFormat="false" ht="15" hidden="false" customHeight="false" outlineLevel="0" collapsed="false"/>
    <row r="83160" customFormat="false" ht="15" hidden="false" customHeight="false" outlineLevel="0" collapsed="false"/>
    <row r="83161" customFormat="false" ht="15" hidden="false" customHeight="false" outlineLevel="0" collapsed="false"/>
    <row r="83162" customFormat="false" ht="15" hidden="false" customHeight="false" outlineLevel="0" collapsed="false"/>
    <row r="83163" customFormat="false" ht="15" hidden="false" customHeight="false" outlineLevel="0" collapsed="false"/>
    <row r="83164" customFormat="false" ht="15" hidden="false" customHeight="false" outlineLevel="0" collapsed="false"/>
    <row r="83165" customFormat="false" ht="15" hidden="false" customHeight="false" outlineLevel="0" collapsed="false"/>
    <row r="83166" customFormat="false" ht="15" hidden="false" customHeight="false" outlineLevel="0" collapsed="false"/>
    <row r="83167" customFormat="false" ht="15" hidden="false" customHeight="false" outlineLevel="0" collapsed="false"/>
    <row r="83168" customFormat="false" ht="15" hidden="false" customHeight="false" outlineLevel="0" collapsed="false"/>
    <row r="83169" customFormat="false" ht="15" hidden="false" customHeight="false" outlineLevel="0" collapsed="false"/>
    <row r="83170" customFormat="false" ht="15" hidden="false" customHeight="false" outlineLevel="0" collapsed="false"/>
    <row r="83171" customFormat="false" ht="15" hidden="false" customHeight="false" outlineLevel="0" collapsed="false"/>
    <row r="83172" customFormat="false" ht="15" hidden="false" customHeight="false" outlineLevel="0" collapsed="false"/>
    <row r="83173" customFormat="false" ht="15" hidden="false" customHeight="false" outlineLevel="0" collapsed="false"/>
    <row r="83174" customFormat="false" ht="15" hidden="false" customHeight="false" outlineLevel="0" collapsed="false"/>
    <row r="83175" customFormat="false" ht="15" hidden="false" customHeight="false" outlineLevel="0" collapsed="false"/>
    <row r="83176" customFormat="false" ht="15" hidden="false" customHeight="false" outlineLevel="0" collapsed="false"/>
    <row r="83177" customFormat="false" ht="15" hidden="false" customHeight="false" outlineLevel="0" collapsed="false"/>
    <row r="83178" customFormat="false" ht="15" hidden="false" customHeight="false" outlineLevel="0" collapsed="false"/>
    <row r="83179" customFormat="false" ht="15" hidden="false" customHeight="false" outlineLevel="0" collapsed="false"/>
    <row r="83180" customFormat="false" ht="15" hidden="false" customHeight="false" outlineLevel="0" collapsed="false"/>
    <row r="83181" customFormat="false" ht="15" hidden="false" customHeight="false" outlineLevel="0" collapsed="false"/>
    <row r="83182" customFormat="false" ht="15" hidden="false" customHeight="false" outlineLevel="0" collapsed="false"/>
    <row r="83183" customFormat="false" ht="15" hidden="false" customHeight="false" outlineLevel="0" collapsed="false"/>
    <row r="83184" customFormat="false" ht="15" hidden="false" customHeight="false" outlineLevel="0" collapsed="false"/>
    <row r="83185" customFormat="false" ht="15" hidden="false" customHeight="false" outlineLevel="0" collapsed="false"/>
    <row r="83186" customFormat="false" ht="15" hidden="false" customHeight="false" outlineLevel="0" collapsed="false"/>
    <row r="83187" customFormat="false" ht="15" hidden="false" customHeight="false" outlineLevel="0" collapsed="false"/>
    <row r="83188" customFormat="false" ht="15" hidden="false" customHeight="false" outlineLevel="0" collapsed="false"/>
    <row r="83189" customFormat="false" ht="15" hidden="false" customHeight="false" outlineLevel="0" collapsed="false"/>
    <row r="83190" customFormat="false" ht="15" hidden="false" customHeight="false" outlineLevel="0" collapsed="false"/>
    <row r="83191" customFormat="false" ht="15" hidden="false" customHeight="false" outlineLevel="0" collapsed="false"/>
    <row r="83192" customFormat="false" ht="15" hidden="false" customHeight="false" outlineLevel="0" collapsed="false"/>
    <row r="83193" customFormat="false" ht="15" hidden="false" customHeight="false" outlineLevel="0" collapsed="false"/>
    <row r="83194" customFormat="false" ht="15" hidden="false" customHeight="false" outlineLevel="0" collapsed="false"/>
    <row r="83195" customFormat="false" ht="15" hidden="false" customHeight="false" outlineLevel="0" collapsed="false"/>
    <row r="83196" customFormat="false" ht="15" hidden="false" customHeight="false" outlineLevel="0" collapsed="false"/>
    <row r="83197" customFormat="false" ht="15" hidden="false" customHeight="false" outlineLevel="0" collapsed="false"/>
    <row r="83198" customFormat="false" ht="15" hidden="false" customHeight="false" outlineLevel="0" collapsed="false"/>
    <row r="83199" customFormat="false" ht="15" hidden="false" customHeight="false" outlineLevel="0" collapsed="false"/>
    <row r="83200" customFormat="false" ht="15" hidden="false" customHeight="false" outlineLevel="0" collapsed="false"/>
    <row r="83201" customFormat="false" ht="15" hidden="false" customHeight="false" outlineLevel="0" collapsed="false"/>
    <row r="83202" customFormat="false" ht="15" hidden="false" customHeight="false" outlineLevel="0" collapsed="false"/>
    <row r="83203" customFormat="false" ht="15" hidden="false" customHeight="false" outlineLevel="0" collapsed="false"/>
    <row r="83204" customFormat="false" ht="15" hidden="false" customHeight="false" outlineLevel="0" collapsed="false"/>
    <row r="83205" customFormat="false" ht="15" hidden="false" customHeight="false" outlineLevel="0" collapsed="false"/>
    <row r="83206" customFormat="false" ht="15" hidden="false" customHeight="false" outlineLevel="0" collapsed="false"/>
    <row r="83207" customFormat="false" ht="15" hidden="false" customHeight="false" outlineLevel="0" collapsed="false"/>
    <row r="83208" customFormat="false" ht="15" hidden="false" customHeight="false" outlineLevel="0" collapsed="false"/>
    <row r="83209" customFormat="false" ht="15" hidden="false" customHeight="false" outlineLevel="0" collapsed="false"/>
    <row r="83210" customFormat="false" ht="15" hidden="false" customHeight="false" outlineLevel="0" collapsed="false"/>
    <row r="83211" customFormat="false" ht="15" hidden="false" customHeight="false" outlineLevel="0" collapsed="false"/>
    <row r="83212" customFormat="false" ht="15" hidden="false" customHeight="false" outlineLevel="0" collapsed="false"/>
    <row r="83213" customFormat="false" ht="15" hidden="false" customHeight="false" outlineLevel="0" collapsed="false"/>
    <row r="83214" customFormat="false" ht="15" hidden="false" customHeight="false" outlineLevel="0" collapsed="false"/>
    <row r="83215" customFormat="false" ht="15" hidden="false" customHeight="false" outlineLevel="0" collapsed="false"/>
    <row r="83216" customFormat="false" ht="15" hidden="false" customHeight="false" outlineLevel="0" collapsed="false"/>
    <row r="83217" customFormat="false" ht="15" hidden="false" customHeight="false" outlineLevel="0" collapsed="false"/>
    <row r="83218" customFormat="false" ht="15" hidden="false" customHeight="false" outlineLevel="0" collapsed="false"/>
    <row r="83219" customFormat="false" ht="15" hidden="false" customHeight="false" outlineLevel="0" collapsed="false"/>
    <row r="83220" customFormat="false" ht="15" hidden="false" customHeight="false" outlineLevel="0" collapsed="false"/>
    <row r="83221" customFormat="false" ht="15" hidden="false" customHeight="false" outlineLevel="0" collapsed="false"/>
    <row r="83222" customFormat="false" ht="15" hidden="false" customHeight="false" outlineLevel="0" collapsed="false"/>
    <row r="83223" customFormat="false" ht="15" hidden="false" customHeight="false" outlineLevel="0" collapsed="false"/>
    <row r="83224" customFormat="false" ht="15" hidden="false" customHeight="false" outlineLevel="0" collapsed="false"/>
    <row r="83225" customFormat="false" ht="15" hidden="false" customHeight="false" outlineLevel="0" collapsed="false"/>
    <row r="83226" customFormat="false" ht="15" hidden="false" customHeight="false" outlineLevel="0" collapsed="false"/>
    <row r="83227" customFormat="false" ht="15" hidden="false" customHeight="false" outlineLevel="0" collapsed="false"/>
    <row r="83228" customFormat="false" ht="15" hidden="false" customHeight="false" outlineLevel="0" collapsed="false"/>
    <row r="83229" customFormat="false" ht="15" hidden="false" customHeight="false" outlineLevel="0" collapsed="false"/>
    <row r="83230" customFormat="false" ht="15" hidden="false" customHeight="false" outlineLevel="0" collapsed="false"/>
    <row r="83231" customFormat="false" ht="15" hidden="false" customHeight="false" outlineLevel="0" collapsed="false"/>
    <row r="83232" customFormat="false" ht="15" hidden="false" customHeight="false" outlineLevel="0" collapsed="false"/>
    <row r="83233" customFormat="false" ht="15" hidden="false" customHeight="false" outlineLevel="0" collapsed="false"/>
    <row r="83234" customFormat="false" ht="15" hidden="false" customHeight="false" outlineLevel="0" collapsed="false"/>
    <row r="83235" customFormat="false" ht="15" hidden="false" customHeight="false" outlineLevel="0" collapsed="false"/>
    <row r="83236" customFormat="false" ht="15" hidden="false" customHeight="false" outlineLevel="0" collapsed="false"/>
    <row r="83237" customFormat="false" ht="15" hidden="false" customHeight="false" outlineLevel="0" collapsed="false"/>
    <row r="83238" customFormat="false" ht="15" hidden="false" customHeight="false" outlineLevel="0" collapsed="false"/>
    <row r="83239" customFormat="false" ht="15" hidden="false" customHeight="false" outlineLevel="0" collapsed="false"/>
    <row r="83240" customFormat="false" ht="15" hidden="false" customHeight="false" outlineLevel="0" collapsed="false"/>
    <row r="83241" customFormat="false" ht="15" hidden="false" customHeight="false" outlineLevel="0" collapsed="false"/>
    <row r="83242" customFormat="false" ht="15" hidden="false" customHeight="false" outlineLevel="0" collapsed="false"/>
    <row r="83243" customFormat="false" ht="15" hidden="false" customHeight="false" outlineLevel="0" collapsed="false"/>
    <row r="83244" customFormat="false" ht="15" hidden="false" customHeight="false" outlineLevel="0" collapsed="false"/>
    <row r="83245" customFormat="false" ht="15" hidden="false" customHeight="false" outlineLevel="0" collapsed="false"/>
    <row r="83246" customFormat="false" ht="15" hidden="false" customHeight="false" outlineLevel="0" collapsed="false"/>
    <row r="83247" customFormat="false" ht="15" hidden="false" customHeight="false" outlineLevel="0" collapsed="false"/>
    <row r="83248" customFormat="false" ht="15" hidden="false" customHeight="false" outlineLevel="0" collapsed="false"/>
    <row r="83249" customFormat="false" ht="15" hidden="false" customHeight="false" outlineLevel="0" collapsed="false"/>
    <row r="83250" customFormat="false" ht="15" hidden="false" customHeight="false" outlineLevel="0" collapsed="false"/>
    <row r="83251" customFormat="false" ht="15" hidden="false" customHeight="false" outlineLevel="0" collapsed="false"/>
    <row r="83252" customFormat="false" ht="15" hidden="false" customHeight="false" outlineLevel="0" collapsed="false"/>
    <row r="83253" customFormat="false" ht="15" hidden="false" customHeight="false" outlineLevel="0" collapsed="false"/>
    <row r="83254" customFormat="false" ht="15" hidden="false" customHeight="false" outlineLevel="0" collapsed="false"/>
    <row r="83255" customFormat="false" ht="15" hidden="false" customHeight="false" outlineLevel="0" collapsed="false"/>
    <row r="83256" customFormat="false" ht="15" hidden="false" customHeight="false" outlineLevel="0" collapsed="false"/>
    <row r="83257" customFormat="false" ht="15" hidden="false" customHeight="false" outlineLevel="0" collapsed="false"/>
    <row r="83258" customFormat="false" ht="15" hidden="false" customHeight="false" outlineLevel="0" collapsed="false"/>
    <row r="83259" customFormat="false" ht="15" hidden="false" customHeight="false" outlineLevel="0" collapsed="false"/>
    <row r="83260" customFormat="false" ht="15" hidden="false" customHeight="false" outlineLevel="0" collapsed="false"/>
    <row r="83261" customFormat="false" ht="15" hidden="false" customHeight="false" outlineLevel="0" collapsed="false"/>
    <row r="83262" customFormat="false" ht="15" hidden="false" customHeight="false" outlineLevel="0" collapsed="false"/>
    <row r="83263" customFormat="false" ht="15" hidden="false" customHeight="false" outlineLevel="0" collapsed="false"/>
    <row r="83264" customFormat="false" ht="15" hidden="false" customHeight="false" outlineLevel="0" collapsed="false"/>
    <row r="83265" customFormat="false" ht="15" hidden="false" customHeight="false" outlineLevel="0" collapsed="false"/>
    <row r="83266" customFormat="false" ht="15" hidden="false" customHeight="false" outlineLevel="0" collapsed="false"/>
    <row r="83267" customFormat="false" ht="15" hidden="false" customHeight="false" outlineLevel="0" collapsed="false"/>
    <row r="83268" customFormat="false" ht="15" hidden="false" customHeight="false" outlineLevel="0" collapsed="false"/>
    <row r="83269" customFormat="false" ht="15" hidden="false" customHeight="false" outlineLevel="0" collapsed="false"/>
    <row r="83270" customFormat="false" ht="15" hidden="false" customHeight="false" outlineLevel="0" collapsed="false"/>
    <row r="83271" customFormat="false" ht="15" hidden="false" customHeight="false" outlineLevel="0" collapsed="false"/>
    <row r="83272" customFormat="false" ht="15" hidden="false" customHeight="false" outlineLevel="0" collapsed="false"/>
    <row r="83273" customFormat="false" ht="15" hidden="false" customHeight="false" outlineLevel="0" collapsed="false"/>
    <row r="83274" customFormat="false" ht="15" hidden="false" customHeight="false" outlineLevel="0" collapsed="false"/>
    <row r="83275" customFormat="false" ht="15" hidden="false" customHeight="false" outlineLevel="0" collapsed="false"/>
    <row r="83276" customFormat="false" ht="15" hidden="false" customHeight="false" outlineLevel="0" collapsed="false"/>
    <row r="83277" customFormat="false" ht="15" hidden="false" customHeight="false" outlineLevel="0" collapsed="false"/>
    <row r="83278" customFormat="false" ht="15" hidden="false" customHeight="false" outlineLevel="0" collapsed="false"/>
    <row r="83279" customFormat="false" ht="15" hidden="false" customHeight="false" outlineLevel="0" collapsed="false"/>
    <row r="83280" customFormat="false" ht="15" hidden="false" customHeight="false" outlineLevel="0" collapsed="false"/>
    <row r="83281" customFormat="false" ht="15" hidden="false" customHeight="false" outlineLevel="0" collapsed="false"/>
    <row r="83282" customFormat="false" ht="15" hidden="false" customHeight="false" outlineLevel="0" collapsed="false"/>
    <row r="83283" customFormat="false" ht="15" hidden="false" customHeight="false" outlineLevel="0" collapsed="false"/>
    <row r="83284" customFormat="false" ht="15" hidden="false" customHeight="false" outlineLevel="0" collapsed="false"/>
    <row r="83285" customFormat="false" ht="15" hidden="false" customHeight="false" outlineLevel="0" collapsed="false"/>
    <row r="83286" customFormat="false" ht="15" hidden="false" customHeight="false" outlineLevel="0" collapsed="false"/>
    <row r="83287" customFormat="false" ht="15" hidden="false" customHeight="false" outlineLevel="0" collapsed="false"/>
    <row r="83288" customFormat="false" ht="15" hidden="false" customHeight="false" outlineLevel="0" collapsed="false"/>
    <row r="83289" customFormat="false" ht="15" hidden="false" customHeight="false" outlineLevel="0" collapsed="false"/>
    <row r="83290" customFormat="false" ht="15" hidden="false" customHeight="false" outlineLevel="0" collapsed="false"/>
    <row r="83291" customFormat="false" ht="15" hidden="false" customHeight="false" outlineLevel="0" collapsed="false"/>
    <row r="83292" customFormat="false" ht="15" hidden="false" customHeight="false" outlineLevel="0" collapsed="false"/>
    <row r="83293" customFormat="false" ht="15" hidden="false" customHeight="false" outlineLevel="0" collapsed="false"/>
    <row r="83294" customFormat="false" ht="15" hidden="false" customHeight="false" outlineLevel="0" collapsed="false"/>
    <row r="83295" customFormat="false" ht="15" hidden="false" customHeight="false" outlineLevel="0" collapsed="false"/>
    <row r="83296" customFormat="false" ht="15" hidden="false" customHeight="false" outlineLevel="0" collapsed="false"/>
    <row r="83297" customFormat="false" ht="15" hidden="false" customHeight="false" outlineLevel="0" collapsed="false"/>
    <row r="83298" customFormat="false" ht="15" hidden="false" customHeight="false" outlineLevel="0" collapsed="false"/>
    <row r="83299" customFormat="false" ht="15" hidden="false" customHeight="false" outlineLevel="0" collapsed="false"/>
    <row r="83300" customFormat="false" ht="15" hidden="false" customHeight="false" outlineLevel="0" collapsed="false"/>
    <row r="83301" customFormat="false" ht="15" hidden="false" customHeight="false" outlineLevel="0" collapsed="false"/>
    <row r="83302" customFormat="false" ht="15" hidden="false" customHeight="false" outlineLevel="0" collapsed="false"/>
    <row r="83303" customFormat="false" ht="15" hidden="false" customHeight="false" outlineLevel="0" collapsed="false"/>
    <row r="83304" customFormat="false" ht="15" hidden="false" customHeight="false" outlineLevel="0" collapsed="false"/>
    <row r="83305" customFormat="false" ht="15" hidden="false" customHeight="false" outlineLevel="0" collapsed="false"/>
    <row r="83306" customFormat="false" ht="15" hidden="false" customHeight="false" outlineLevel="0" collapsed="false"/>
    <row r="83307" customFormat="false" ht="15" hidden="false" customHeight="false" outlineLevel="0" collapsed="false"/>
    <row r="83308" customFormat="false" ht="15" hidden="false" customHeight="false" outlineLevel="0" collapsed="false"/>
    <row r="83309" customFormat="false" ht="15" hidden="false" customHeight="false" outlineLevel="0" collapsed="false"/>
    <row r="83310" customFormat="false" ht="15" hidden="false" customHeight="false" outlineLevel="0" collapsed="false"/>
    <row r="83311" customFormat="false" ht="15" hidden="false" customHeight="false" outlineLevel="0" collapsed="false"/>
    <row r="83312" customFormat="false" ht="15" hidden="false" customHeight="false" outlineLevel="0" collapsed="false"/>
    <row r="83313" customFormat="false" ht="15" hidden="false" customHeight="false" outlineLevel="0" collapsed="false"/>
    <row r="83314" customFormat="false" ht="15" hidden="false" customHeight="false" outlineLevel="0" collapsed="false"/>
    <row r="83315" customFormat="false" ht="15" hidden="false" customHeight="false" outlineLevel="0" collapsed="false"/>
    <row r="83316" customFormat="false" ht="15" hidden="false" customHeight="false" outlineLevel="0" collapsed="false"/>
    <row r="83317" customFormat="false" ht="15" hidden="false" customHeight="false" outlineLevel="0" collapsed="false"/>
    <row r="83318" customFormat="false" ht="15" hidden="false" customHeight="false" outlineLevel="0" collapsed="false"/>
    <row r="83319" customFormat="false" ht="15" hidden="false" customHeight="false" outlineLevel="0" collapsed="false"/>
    <row r="83320" customFormat="false" ht="15" hidden="false" customHeight="false" outlineLevel="0" collapsed="false"/>
    <row r="83321" customFormat="false" ht="15" hidden="false" customHeight="false" outlineLevel="0" collapsed="false"/>
    <row r="83322" customFormat="false" ht="15" hidden="false" customHeight="false" outlineLevel="0" collapsed="false"/>
    <row r="83323" customFormat="false" ht="15" hidden="false" customHeight="false" outlineLevel="0" collapsed="false"/>
    <row r="83324" customFormat="false" ht="15" hidden="false" customHeight="false" outlineLevel="0" collapsed="false"/>
    <row r="83325" customFormat="false" ht="15" hidden="false" customHeight="false" outlineLevel="0" collapsed="false"/>
    <row r="83326" customFormat="false" ht="15" hidden="false" customHeight="false" outlineLevel="0" collapsed="false"/>
    <row r="83327" customFormat="false" ht="15" hidden="false" customHeight="false" outlineLevel="0" collapsed="false"/>
    <row r="83328" customFormat="false" ht="15" hidden="false" customHeight="false" outlineLevel="0" collapsed="false"/>
    <row r="83329" customFormat="false" ht="15" hidden="false" customHeight="false" outlineLevel="0" collapsed="false"/>
    <row r="83330" customFormat="false" ht="15" hidden="false" customHeight="false" outlineLevel="0" collapsed="false"/>
    <row r="83331" customFormat="false" ht="15" hidden="false" customHeight="false" outlineLevel="0" collapsed="false"/>
    <row r="83332" customFormat="false" ht="15" hidden="false" customHeight="false" outlineLevel="0" collapsed="false"/>
    <row r="83333" customFormat="false" ht="15" hidden="false" customHeight="false" outlineLevel="0" collapsed="false"/>
    <row r="83334" customFormat="false" ht="15" hidden="false" customHeight="false" outlineLevel="0" collapsed="false"/>
    <row r="83335" customFormat="false" ht="15" hidden="false" customHeight="false" outlineLevel="0" collapsed="false"/>
    <row r="83336" customFormat="false" ht="15" hidden="false" customHeight="false" outlineLevel="0" collapsed="false"/>
    <row r="83337" customFormat="false" ht="15" hidden="false" customHeight="false" outlineLevel="0" collapsed="false"/>
    <row r="83338" customFormat="false" ht="15" hidden="false" customHeight="false" outlineLevel="0" collapsed="false"/>
    <row r="83339" customFormat="false" ht="15" hidden="false" customHeight="false" outlineLevel="0" collapsed="false"/>
    <row r="83340" customFormat="false" ht="15" hidden="false" customHeight="false" outlineLevel="0" collapsed="false"/>
    <row r="83341" customFormat="false" ht="15" hidden="false" customHeight="false" outlineLevel="0" collapsed="false"/>
    <row r="83342" customFormat="false" ht="15" hidden="false" customHeight="false" outlineLevel="0" collapsed="false"/>
    <row r="83343" customFormat="false" ht="15" hidden="false" customHeight="false" outlineLevel="0" collapsed="false"/>
    <row r="83344" customFormat="false" ht="15" hidden="false" customHeight="false" outlineLevel="0" collapsed="false"/>
    <row r="83345" customFormat="false" ht="15" hidden="false" customHeight="false" outlineLevel="0" collapsed="false"/>
    <row r="83346" customFormat="false" ht="15" hidden="false" customHeight="false" outlineLevel="0" collapsed="false"/>
    <row r="83347" customFormat="false" ht="15" hidden="false" customHeight="false" outlineLevel="0" collapsed="false"/>
    <row r="83348" customFormat="false" ht="15" hidden="false" customHeight="false" outlineLevel="0" collapsed="false"/>
    <row r="83349" customFormat="false" ht="15" hidden="false" customHeight="false" outlineLevel="0" collapsed="false"/>
    <row r="83350" customFormat="false" ht="15" hidden="false" customHeight="false" outlineLevel="0" collapsed="false"/>
    <row r="83351" customFormat="false" ht="15" hidden="false" customHeight="false" outlineLevel="0" collapsed="false"/>
    <row r="83352" customFormat="false" ht="15" hidden="false" customHeight="false" outlineLevel="0" collapsed="false"/>
    <row r="83353" customFormat="false" ht="15" hidden="false" customHeight="false" outlineLevel="0" collapsed="false"/>
    <row r="83354" customFormat="false" ht="15" hidden="false" customHeight="false" outlineLevel="0" collapsed="false"/>
    <row r="83355" customFormat="false" ht="15" hidden="false" customHeight="false" outlineLevel="0" collapsed="false"/>
    <row r="83356" customFormat="false" ht="15" hidden="false" customHeight="false" outlineLevel="0" collapsed="false"/>
    <row r="83357" customFormat="false" ht="15" hidden="false" customHeight="false" outlineLevel="0" collapsed="false"/>
    <row r="83358" customFormat="false" ht="15" hidden="false" customHeight="false" outlineLevel="0" collapsed="false"/>
    <row r="83359" customFormat="false" ht="15" hidden="false" customHeight="false" outlineLevel="0" collapsed="false"/>
    <row r="83360" customFormat="false" ht="15" hidden="false" customHeight="false" outlineLevel="0" collapsed="false"/>
    <row r="83361" customFormat="false" ht="15" hidden="false" customHeight="false" outlineLevel="0" collapsed="false"/>
    <row r="83362" customFormat="false" ht="15" hidden="false" customHeight="false" outlineLevel="0" collapsed="false"/>
    <row r="83363" customFormat="false" ht="15" hidden="false" customHeight="false" outlineLevel="0" collapsed="false"/>
    <row r="83364" customFormat="false" ht="15" hidden="false" customHeight="false" outlineLevel="0" collapsed="false"/>
    <row r="83365" customFormat="false" ht="15" hidden="false" customHeight="false" outlineLevel="0" collapsed="false"/>
    <row r="83366" customFormat="false" ht="15" hidden="false" customHeight="false" outlineLevel="0" collapsed="false"/>
    <row r="83367" customFormat="false" ht="15" hidden="false" customHeight="false" outlineLevel="0" collapsed="false"/>
    <row r="83368" customFormat="false" ht="15" hidden="false" customHeight="false" outlineLevel="0" collapsed="false"/>
    <row r="83369" customFormat="false" ht="15" hidden="false" customHeight="false" outlineLevel="0" collapsed="false"/>
    <row r="83370" customFormat="false" ht="15" hidden="false" customHeight="false" outlineLevel="0" collapsed="false"/>
    <row r="83371" customFormat="false" ht="15" hidden="false" customHeight="false" outlineLevel="0" collapsed="false"/>
    <row r="83372" customFormat="false" ht="15" hidden="false" customHeight="false" outlineLevel="0" collapsed="false"/>
    <row r="83373" customFormat="false" ht="15" hidden="false" customHeight="false" outlineLevel="0" collapsed="false"/>
    <row r="83374" customFormat="false" ht="15" hidden="false" customHeight="false" outlineLevel="0" collapsed="false"/>
    <row r="83375" customFormat="false" ht="15" hidden="false" customHeight="false" outlineLevel="0" collapsed="false"/>
    <row r="83376" customFormat="false" ht="15" hidden="false" customHeight="false" outlineLevel="0" collapsed="false"/>
    <row r="83377" customFormat="false" ht="15" hidden="false" customHeight="false" outlineLevel="0" collapsed="false"/>
    <row r="83378" customFormat="false" ht="15" hidden="false" customHeight="false" outlineLevel="0" collapsed="false"/>
    <row r="83379" customFormat="false" ht="15" hidden="false" customHeight="false" outlineLevel="0" collapsed="false"/>
    <row r="83380" customFormat="false" ht="15" hidden="false" customHeight="false" outlineLevel="0" collapsed="false"/>
    <row r="83381" customFormat="false" ht="15" hidden="false" customHeight="false" outlineLevel="0" collapsed="false"/>
    <row r="83382" customFormat="false" ht="15" hidden="false" customHeight="false" outlineLevel="0" collapsed="false"/>
    <row r="83383" customFormat="false" ht="15" hidden="false" customHeight="false" outlineLevel="0" collapsed="false"/>
    <row r="83384" customFormat="false" ht="15" hidden="false" customHeight="false" outlineLevel="0" collapsed="false"/>
    <row r="83385" customFormat="false" ht="15" hidden="false" customHeight="false" outlineLevel="0" collapsed="false"/>
    <row r="83386" customFormat="false" ht="15" hidden="false" customHeight="false" outlineLevel="0" collapsed="false"/>
    <row r="83387" customFormat="false" ht="15" hidden="false" customHeight="false" outlineLevel="0" collapsed="false"/>
    <row r="83388" customFormat="false" ht="15" hidden="false" customHeight="false" outlineLevel="0" collapsed="false"/>
    <row r="83389" customFormat="false" ht="15" hidden="false" customHeight="false" outlineLevel="0" collapsed="false"/>
    <row r="83390" customFormat="false" ht="15" hidden="false" customHeight="false" outlineLevel="0" collapsed="false"/>
    <row r="83391" customFormat="false" ht="15" hidden="false" customHeight="false" outlineLevel="0" collapsed="false"/>
    <row r="83392" customFormat="false" ht="15" hidden="false" customHeight="false" outlineLevel="0" collapsed="false"/>
    <row r="83393" customFormat="false" ht="15" hidden="false" customHeight="false" outlineLevel="0" collapsed="false"/>
    <row r="83394" customFormat="false" ht="15" hidden="false" customHeight="false" outlineLevel="0" collapsed="false"/>
    <row r="83395" customFormat="false" ht="15" hidden="false" customHeight="false" outlineLevel="0" collapsed="false"/>
    <row r="83396" customFormat="false" ht="15" hidden="false" customHeight="false" outlineLevel="0" collapsed="false"/>
    <row r="83397" customFormat="false" ht="15" hidden="false" customHeight="false" outlineLevel="0" collapsed="false"/>
    <row r="83398" customFormat="false" ht="15" hidden="false" customHeight="false" outlineLevel="0" collapsed="false"/>
    <row r="83399" customFormat="false" ht="15" hidden="false" customHeight="false" outlineLevel="0" collapsed="false"/>
    <row r="83400" customFormat="false" ht="15" hidden="false" customHeight="false" outlineLevel="0" collapsed="false"/>
    <row r="83401" customFormat="false" ht="15" hidden="false" customHeight="false" outlineLevel="0" collapsed="false"/>
    <row r="83402" customFormat="false" ht="15" hidden="false" customHeight="false" outlineLevel="0" collapsed="false"/>
    <row r="83403" customFormat="false" ht="15" hidden="false" customHeight="false" outlineLevel="0" collapsed="false"/>
    <row r="83404" customFormat="false" ht="15" hidden="false" customHeight="false" outlineLevel="0" collapsed="false"/>
    <row r="83405" customFormat="false" ht="15" hidden="false" customHeight="false" outlineLevel="0" collapsed="false"/>
    <row r="83406" customFormat="false" ht="15" hidden="false" customHeight="false" outlineLevel="0" collapsed="false"/>
    <row r="83407" customFormat="false" ht="15" hidden="false" customHeight="false" outlineLevel="0" collapsed="false"/>
    <row r="83408" customFormat="false" ht="15" hidden="false" customHeight="false" outlineLevel="0" collapsed="false"/>
    <row r="83409" customFormat="false" ht="15" hidden="false" customHeight="false" outlineLevel="0" collapsed="false"/>
    <row r="83410" customFormat="false" ht="15" hidden="false" customHeight="false" outlineLevel="0" collapsed="false"/>
    <row r="83411" customFormat="false" ht="15" hidden="false" customHeight="false" outlineLevel="0" collapsed="false"/>
    <row r="83412" customFormat="false" ht="15" hidden="false" customHeight="false" outlineLevel="0" collapsed="false"/>
    <row r="83413" customFormat="false" ht="15" hidden="false" customHeight="false" outlineLevel="0" collapsed="false"/>
    <row r="83414" customFormat="false" ht="15" hidden="false" customHeight="false" outlineLevel="0" collapsed="false"/>
    <row r="83415" customFormat="false" ht="15" hidden="false" customHeight="false" outlineLevel="0" collapsed="false"/>
    <row r="83416" customFormat="false" ht="15" hidden="false" customHeight="false" outlineLevel="0" collapsed="false"/>
    <row r="83417" customFormat="false" ht="15" hidden="false" customHeight="false" outlineLevel="0" collapsed="false"/>
    <row r="83418" customFormat="false" ht="15" hidden="false" customHeight="false" outlineLevel="0" collapsed="false"/>
    <row r="83419" customFormat="false" ht="15" hidden="false" customHeight="false" outlineLevel="0" collapsed="false"/>
    <row r="83420" customFormat="false" ht="15" hidden="false" customHeight="false" outlineLevel="0" collapsed="false"/>
    <row r="83421" customFormat="false" ht="15" hidden="false" customHeight="false" outlineLevel="0" collapsed="false"/>
    <row r="83422" customFormat="false" ht="15" hidden="false" customHeight="false" outlineLevel="0" collapsed="false"/>
    <row r="83423" customFormat="false" ht="15" hidden="false" customHeight="false" outlineLevel="0" collapsed="false"/>
    <row r="83424" customFormat="false" ht="15" hidden="false" customHeight="false" outlineLevel="0" collapsed="false"/>
    <row r="83425" customFormat="false" ht="15" hidden="false" customHeight="false" outlineLevel="0" collapsed="false"/>
    <row r="83426" customFormat="false" ht="15" hidden="false" customHeight="false" outlineLevel="0" collapsed="false"/>
    <row r="83427" customFormat="false" ht="15" hidden="false" customHeight="false" outlineLevel="0" collapsed="false"/>
    <row r="83428" customFormat="false" ht="15" hidden="false" customHeight="false" outlineLevel="0" collapsed="false"/>
    <row r="83429" customFormat="false" ht="15" hidden="false" customHeight="false" outlineLevel="0" collapsed="false"/>
    <row r="83430" customFormat="false" ht="15" hidden="false" customHeight="false" outlineLevel="0" collapsed="false"/>
    <row r="83431" customFormat="false" ht="15" hidden="false" customHeight="false" outlineLevel="0" collapsed="false"/>
    <row r="83432" customFormat="false" ht="15" hidden="false" customHeight="false" outlineLevel="0" collapsed="false"/>
    <row r="83433" customFormat="false" ht="15" hidden="false" customHeight="false" outlineLevel="0" collapsed="false"/>
    <row r="83434" customFormat="false" ht="15" hidden="false" customHeight="false" outlineLevel="0" collapsed="false"/>
    <row r="83435" customFormat="false" ht="15" hidden="false" customHeight="false" outlineLevel="0" collapsed="false"/>
    <row r="83436" customFormat="false" ht="15" hidden="false" customHeight="false" outlineLevel="0" collapsed="false"/>
    <row r="83437" customFormat="false" ht="15" hidden="false" customHeight="false" outlineLevel="0" collapsed="false"/>
    <row r="83438" customFormat="false" ht="15" hidden="false" customHeight="false" outlineLevel="0" collapsed="false"/>
    <row r="83439" customFormat="false" ht="15" hidden="false" customHeight="false" outlineLevel="0" collapsed="false"/>
    <row r="83440" customFormat="false" ht="15" hidden="false" customHeight="false" outlineLevel="0" collapsed="false"/>
    <row r="83441" customFormat="false" ht="15" hidden="false" customHeight="false" outlineLevel="0" collapsed="false"/>
    <row r="83442" customFormat="false" ht="15" hidden="false" customHeight="false" outlineLevel="0" collapsed="false"/>
    <row r="83443" customFormat="false" ht="15" hidden="false" customHeight="false" outlineLevel="0" collapsed="false"/>
    <row r="83444" customFormat="false" ht="15" hidden="false" customHeight="false" outlineLevel="0" collapsed="false"/>
    <row r="83445" customFormat="false" ht="15" hidden="false" customHeight="false" outlineLevel="0" collapsed="false"/>
    <row r="83446" customFormat="false" ht="15" hidden="false" customHeight="false" outlineLevel="0" collapsed="false"/>
    <row r="83447" customFormat="false" ht="15" hidden="false" customHeight="false" outlineLevel="0" collapsed="false"/>
    <row r="83448" customFormat="false" ht="15" hidden="false" customHeight="false" outlineLevel="0" collapsed="false"/>
    <row r="83449" customFormat="false" ht="15" hidden="false" customHeight="false" outlineLevel="0" collapsed="false"/>
    <row r="83450" customFormat="false" ht="15" hidden="false" customHeight="false" outlineLevel="0" collapsed="false"/>
    <row r="83451" customFormat="false" ht="15" hidden="false" customHeight="false" outlineLevel="0" collapsed="false"/>
    <row r="83452" customFormat="false" ht="15" hidden="false" customHeight="false" outlineLevel="0" collapsed="false"/>
    <row r="83453" customFormat="false" ht="15" hidden="false" customHeight="false" outlineLevel="0" collapsed="false"/>
    <row r="83454" customFormat="false" ht="15" hidden="false" customHeight="false" outlineLevel="0" collapsed="false"/>
    <row r="83455" customFormat="false" ht="15" hidden="false" customHeight="false" outlineLevel="0" collapsed="false"/>
    <row r="83456" customFormat="false" ht="15" hidden="false" customHeight="false" outlineLevel="0" collapsed="false"/>
    <row r="83457" customFormat="false" ht="15" hidden="false" customHeight="false" outlineLevel="0" collapsed="false"/>
    <row r="83458" customFormat="false" ht="15" hidden="false" customHeight="false" outlineLevel="0" collapsed="false"/>
    <row r="83459" customFormat="false" ht="15" hidden="false" customHeight="false" outlineLevel="0" collapsed="false"/>
    <row r="83460" customFormat="false" ht="15" hidden="false" customHeight="false" outlineLevel="0" collapsed="false"/>
    <row r="83461" customFormat="false" ht="15" hidden="false" customHeight="false" outlineLevel="0" collapsed="false"/>
    <row r="83462" customFormat="false" ht="15" hidden="false" customHeight="false" outlineLevel="0" collapsed="false"/>
    <row r="83463" customFormat="false" ht="15" hidden="false" customHeight="false" outlineLevel="0" collapsed="false"/>
    <row r="83464" customFormat="false" ht="15" hidden="false" customHeight="false" outlineLevel="0" collapsed="false"/>
    <row r="83465" customFormat="false" ht="15" hidden="false" customHeight="false" outlineLevel="0" collapsed="false"/>
    <row r="83466" customFormat="false" ht="15" hidden="false" customHeight="false" outlineLevel="0" collapsed="false"/>
    <row r="83467" customFormat="false" ht="15" hidden="false" customHeight="false" outlineLevel="0" collapsed="false"/>
    <row r="83468" customFormat="false" ht="15" hidden="false" customHeight="false" outlineLevel="0" collapsed="false"/>
    <row r="83469" customFormat="false" ht="15" hidden="false" customHeight="false" outlineLevel="0" collapsed="false"/>
    <row r="83470" customFormat="false" ht="15" hidden="false" customHeight="false" outlineLevel="0" collapsed="false"/>
    <row r="83471" customFormat="false" ht="15" hidden="false" customHeight="false" outlineLevel="0" collapsed="false"/>
    <row r="83472" customFormat="false" ht="15" hidden="false" customHeight="false" outlineLevel="0" collapsed="false"/>
    <row r="83473" customFormat="false" ht="15" hidden="false" customHeight="false" outlineLevel="0" collapsed="false"/>
    <row r="83474" customFormat="false" ht="15" hidden="false" customHeight="false" outlineLevel="0" collapsed="false"/>
    <row r="83475" customFormat="false" ht="15" hidden="false" customHeight="false" outlineLevel="0" collapsed="false"/>
    <row r="83476" customFormat="false" ht="15" hidden="false" customHeight="false" outlineLevel="0" collapsed="false"/>
    <row r="83477" customFormat="false" ht="15" hidden="false" customHeight="false" outlineLevel="0" collapsed="false"/>
    <row r="83478" customFormat="false" ht="15" hidden="false" customHeight="false" outlineLevel="0" collapsed="false"/>
    <row r="83479" customFormat="false" ht="15" hidden="false" customHeight="false" outlineLevel="0" collapsed="false"/>
    <row r="83480" customFormat="false" ht="15" hidden="false" customHeight="false" outlineLevel="0" collapsed="false"/>
    <row r="83481" customFormat="false" ht="15" hidden="false" customHeight="false" outlineLevel="0" collapsed="false"/>
    <row r="83482" customFormat="false" ht="15" hidden="false" customHeight="false" outlineLevel="0" collapsed="false"/>
    <row r="83483" customFormat="false" ht="15" hidden="false" customHeight="false" outlineLevel="0" collapsed="false"/>
    <row r="83484" customFormat="false" ht="15" hidden="false" customHeight="false" outlineLevel="0" collapsed="false"/>
    <row r="83485" customFormat="false" ht="15" hidden="false" customHeight="false" outlineLevel="0" collapsed="false"/>
    <row r="83486" customFormat="false" ht="15" hidden="false" customHeight="false" outlineLevel="0" collapsed="false"/>
    <row r="83487" customFormat="false" ht="15" hidden="false" customHeight="false" outlineLevel="0" collapsed="false"/>
    <row r="83488" customFormat="false" ht="15" hidden="false" customHeight="false" outlineLevel="0" collapsed="false"/>
    <row r="83489" customFormat="false" ht="15" hidden="false" customHeight="false" outlineLevel="0" collapsed="false"/>
    <row r="83490" customFormat="false" ht="15" hidden="false" customHeight="false" outlineLevel="0" collapsed="false"/>
    <row r="83491" customFormat="false" ht="15" hidden="false" customHeight="false" outlineLevel="0" collapsed="false"/>
    <row r="83492" customFormat="false" ht="15" hidden="false" customHeight="false" outlineLevel="0" collapsed="false"/>
    <row r="83493" customFormat="false" ht="15" hidden="false" customHeight="false" outlineLevel="0" collapsed="false"/>
    <row r="83494" customFormat="false" ht="15" hidden="false" customHeight="false" outlineLevel="0" collapsed="false"/>
    <row r="83495" customFormat="false" ht="15" hidden="false" customHeight="false" outlineLevel="0" collapsed="false"/>
    <row r="83496" customFormat="false" ht="15" hidden="false" customHeight="false" outlineLevel="0" collapsed="false"/>
    <row r="83497" customFormat="false" ht="15" hidden="false" customHeight="false" outlineLevel="0" collapsed="false"/>
    <row r="83498" customFormat="false" ht="15" hidden="false" customHeight="false" outlineLevel="0" collapsed="false"/>
    <row r="83499" customFormat="false" ht="15" hidden="false" customHeight="false" outlineLevel="0" collapsed="false"/>
    <row r="83500" customFormat="false" ht="15" hidden="false" customHeight="false" outlineLevel="0" collapsed="false"/>
    <row r="83501" customFormat="false" ht="15" hidden="false" customHeight="false" outlineLevel="0" collapsed="false"/>
    <row r="83502" customFormat="false" ht="15" hidden="false" customHeight="false" outlineLevel="0" collapsed="false"/>
    <row r="83503" customFormat="false" ht="15" hidden="false" customHeight="false" outlineLevel="0" collapsed="false"/>
    <row r="83504" customFormat="false" ht="15" hidden="false" customHeight="false" outlineLevel="0" collapsed="false"/>
    <row r="83505" customFormat="false" ht="15" hidden="false" customHeight="false" outlineLevel="0" collapsed="false"/>
    <row r="83506" customFormat="false" ht="15" hidden="false" customHeight="false" outlineLevel="0" collapsed="false"/>
    <row r="83507" customFormat="false" ht="15" hidden="false" customHeight="false" outlineLevel="0" collapsed="false"/>
    <row r="83508" customFormat="false" ht="15" hidden="false" customHeight="false" outlineLevel="0" collapsed="false"/>
    <row r="83509" customFormat="false" ht="15" hidden="false" customHeight="false" outlineLevel="0" collapsed="false"/>
    <row r="83510" customFormat="false" ht="15" hidden="false" customHeight="false" outlineLevel="0" collapsed="false"/>
    <row r="83511" customFormat="false" ht="15" hidden="false" customHeight="false" outlineLevel="0" collapsed="false"/>
    <row r="83512" customFormat="false" ht="15" hidden="false" customHeight="false" outlineLevel="0" collapsed="false"/>
    <row r="83513" customFormat="false" ht="15" hidden="false" customHeight="false" outlineLevel="0" collapsed="false"/>
    <row r="83514" customFormat="false" ht="15" hidden="false" customHeight="false" outlineLevel="0" collapsed="false"/>
    <row r="83515" customFormat="false" ht="15" hidden="false" customHeight="false" outlineLevel="0" collapsed="false"/>
    <row r="83516" customFormat="false" ht="15" hidden="false" customHeight="false" outlineLevel="0" collapsed="false"/>
    <row r="83517" customFormat="false" ht="15" hidden="false" customHeight="false" outlineLevel="0" collapsed="false"/>
    <row r="83518" customFormat="false" ht="15" hidden="false" customHeight="false" outlineLevel="0" collapsed="false"/>
    <row r="83519" customFormat="false" ht="15" hidden="false" customHeight="false" outlineLevel="0" collapsed="false"/>
    <row r="83520" customFormat="false" ht="15" hidden="false" customHeight="false" outlineLevel="0" collapsed="false"/>
    <row r="83521" customFormat="false" ht="15" hidden="false" customHeight="false" outlineLevel="0" collapsed="false"/>
    <row r="83522" customFormat="false" ht="15" hidden="false" customHeight="false" outlineLevel="0" collapsed="false"/>
    <row r="83523" customFormat="false" ht="15" hidden="false" customHeight="false" outlineLevel="0" collapsed="false"/>
    <row r="83524" customFormat="false" ht="15" hidden="false" customHeight="false" outlineLevel="0" collapsed="false"/>
    <row r="83525" customFormat="false" ht="15" hidden="false" customHeight="false" outlineLevel="0" collapsed="false"/>
    <row r="83526" customFormat="false" ht="15" hidden="false" customHeight="false" outlineLevel="0" collapsed="false"/>
    <row r="83527" customFormat="false" ht="15" hidden="false" customHeight="false" outlineLevel="0" collapsed="false"/>
    <row r="83528" customFormat="false" ht="15" hidden="false" customHeight="false" outlineLevel="0" collapsed="false"/>
    <row r="83529" customFormat="false" ht="15" hidden="false" customHeight="false" outlineLevel="0" collapsed="false"/>
    <row r="83530" customFormat="false" ht="15" hidden="false" customHeight="false" outlineLevel="0" collapsed="false"/>
    <row r="83531" customFormat="false" ht="15" hidden="false" customHeight="false" outlineLevel="0" collapsed="false"/>
    <row r="83532" customFormat="false" ht="15" hidden="false" customHeight="false" outlineLevel="0" collapsed="false"/>
    <row r="83533" customFormat="false" ht="15" hidden="false" customHeight="false" outlineLevel="0" collapsed="false"/>
    <row r="83534" customFormat="false" ht="15" hidden="false" customHeight="false" outlineLevel="0" collapsed="false"/>
    <row r="83535" customFormat="false" ht="15" hidden="false" customHeight="false" outlineLevel="0" collapsed="false"/>
    <row r="83536" customFormat="false" ht="15" hidden="false" customHeight="false" outlineLevel="0" collapsed="false"/>
    <row r="83537" customFormat="false" ht="15" hidden="false" customHeight="false" outlineLevel="0" collapsed="false"/>
    <row r="83538" customFormat="false" ht="15" hidden="false" customHeight="false" outlineLevel="0" collapsed="false"/>
    <row r="83539" customFormat="false" ht="15" hidden="false" customHeight="false" outlineLevel="0" collapsed="false"/>
    <row r="83540" customFormat="false" ht="15" hidden="false" customHeight="false" outlineLevel="0" collapsed="false"/>
    <row r="83541" customFormat="false" ht="15" hidden="false" customHeight="false" outlineLevel="0" collapsed="false"/>
    <row r="83542" customFormat="false" ht="15" hidden="false" customHeight="false" outlineLevel="0" collapsed="false"/>
    <row r="83543" customFormat="false" ht="15" hidden="false" customHeight="false" outlineLevel="0" collapsed="false"/>
    <row r="83544" customFormat="false" ht="15" hidden="false" customHeight="false" outlineLevel="0" collapsed="false"/>
    <row r="83545" customFormat="false" ht="15" hidden="false" customHeight="false" outlineLevel="0" collapsed="false"/>
    <row r="83546" customFormat="false" ht="15" hidden="false" customHeight="false" outlineLevel="0" collapsed="false"/>
    <row r="83547" customFormat="false" ht="15" hidden="false" customHeight="false" outlineLevel="0" collapsed="false"/>
    <row r="83548" customFormat="false" ht="15" hidden="false" customHeight="false" outlineLevel="0" collapsed="false"/>
    <row r="83549" customFormat="false" ht="15" hidden="false" customHeight="false" outlineLevel="0" collapsed="false"/>
    <row r="83550" customFormat="false" ht="15" hidden="false" customHeight="false" outlineLevel="0" collapsed="false"/>
    <row r="83551" customFormat="false" ht="15" hidden="false" customHeight="false" outlineLevel="0" collapsed="false"/>
    <row r="83552" customFormat="false" ht="15" hidden="false" customHeight="false" outlineLevel="0" collapsed="false"/>
    <row r="83553" customFormat="false" ht="15" hidden="false" customHeight="false" outlineLevel="0" collapsed="false"/>
    <row r="83554" customFormat="false" ht="15" hidden="false" customHeight="false" outlineLevel="0" collapsed="false"/>
    <row r="83555" customFormat="false" ht="15" hidden="false" customHeight="false" outlineLevel="0" collapsed="false"/>
    <row r="83556" customFormat="false" ht="15" hidden="false" customHeight="false" outlineLevel="0" collapsed="false"/>
    <row r="83557" customFormat="false" ht="15" hidden="false" customHeight="false" outlineLevel="0" collapsed="false"/>
    <row r="83558" customFormat="false" ht="15" hidden="false" customHeight="false" outlineLevel="0" collapsed="false"/>
    <row r="83559" customFormat="false" ht="15" hidden="false" customHeight="false" outlineLevel="0" collapsed="false"/>
    <row r="83560" customFormat="false" ht="15" hidden="false" customHeight="false" outlineLevel="0" collapsed="false"/>
    <row r="83561" customFormat="false" ht="15" hidden="false" customHeight="false" outlineLevel="0" collapsed="false"/>
    <row r="83562" customFormat="false" ht="15" hidden="false" customHeight="false" outlineLevel="0" collapsed="false"/>
    <row r="83563" customFormat="false" ht="15" hidden="false" customHeight="false" outlineLevel="0" collapsed="false"/>
    <row r="83564" customFormat="false" ht="15" hidden="false" customHeight="false" outlineLevel="0" collapsed="false"/>
    <row r="83565" customFormat="false" ht="15" hidden="false" customHeight="false" outlineLevel="0" collapsed="false"/>
    <row r="83566" customFormat="false" ht="15" hidden="false" customHeight="false" outlineLevel="0" collapsed="false"/>
    <row r="83567" customFormat="false" ht="15" hidden="false" customHeight="false" outlineLevel="0" collapsed="false"/>
    <row r="83568" customFormat="false" ht="15" hidden="false" customHeight="false" outlineLevel="0" collapsed="false"/>
    <row r="83569" customFormat="false" ht="15" hidden="false" customHeight="false" outlineLevel="0" collapsed="false"/>
    <row r="83570" customFormat="false" ht="15" hidden="false" customHeight="false" outlineLevel="0" collapsed="false"/>
    <row r="83571" customFormat="false" ht="15" hidden="false" customHeight="false" outlineLevel="0" collapsed="false"/>
    <row r="83572" customFormat="false" ht="15" hidden="false" customHeight="false" outlineLevel="0" collapsed="false"/>
    <row r="83573" customFormat="false" ht="15" hidden="false" customHeight="false" outlineLevel="0" collapsed="false"/>
    <row r="83574" customFormat="false" ht="15" hidden="false" customHeight="false" outlineLevel="0" collapsed="false"/>
    <row r="83575" customFormat="false" ht="15" hidden="false" customHeight="false" outlineLevel="0" collapsed="false"/>
    <row r="83576" customFormat="false" ht="15" hidden="false" customHeight="false" outlineLevel="0" collapsed="false"/>
    <row r="83577" customFormat="false" ht="15" hidden="false" customHeight="false" outlineLevel="0" collapsed="false"/>
    <row r="83578" customFormat="false" ht="15" hidden="false" customHeight="false" outlineLevel="0" collapsed="false"/>
    <row r="83579" customFormat="false" ht="15" hidden="false" customHeight="false" outlineLevel="0" collapsed="false"/>
    <row r="83580" customFormat="false" ht="15" hidden="false" customHeight="false" outlineLevel="0" collapsed="false"/>
    <row r="83581" customFormat="false" ht="15" hidden="false" customHeight="false" outlineLevel="0" collapsed="false"/>
    <row r="83582" customFormat="false" ht="15" hidden="false" customHeight="false" outlineLevel="0" collapsed="false"/>
    <row r="83583" customFormat="false" ht="15" hidden="false" customHeight="false" outlineLevel="0" collapsed="false"/>
    <row r="83584" customFormat="false" ht="15" hidden="false" customHeight="false" outlineLevel="0" collapsed="false"/>
    <row r="83585" customFormat="false" ht="15" hidden="false" customHeight="false" outlineLevel="0" collapsed="false"/>
    <row r="83586" customFormat="false" ht="15" hidden="false" customHeight="false" outlineLevel="0" collapsed="false"/>
    <row r="83587" customFormat="false" ht="15" hidden="false" customHeight="false" outlineLevel="0" collapsed="false"/>
    <row r="83588" customFormat="false" ht="15" hidden="false" customHeight="false" outlineLevel="0" collapsed="false"/>
    <row r="83589" customFormat="false" ht="15" hidden="false" customHeight="false" outlineLevel="0" collapsed="false"/>
    <row r="83590" customFormat="false" ht="15" hidden="false" customHeight="false" outlineLevel="0" collapsed="false"/>
    <row r="83591" customFormat="false" ht="15" hidden="false" customHeight="false" outlineLevel="0" collapsed="false"/>
    <row r="83592" customFormat="false" ht="15" hidden="false" customHeight="false" outlineLevel="0" collapsed="false"/>
    <row r="83593" customFormat="false" ht="15" hidden="false" customHeight="false" outlineLevel="0" collapsed="false"/>
    <row r="83594" customFormat="false" ht="15" hidden="false" customHeight="false" outlineLevel="0" collapsed="false"/>
    <row r="83595" customFormat="false" ht="15" hidden="false" customHeight="false" outlineLevel="0" collapsed="false"/>
    <row r="83596" customFormat="false" ht="15" hidden="false" customHeight="false" outlineLevel="0" collapsed="false"/>
    <row r="83597" customFormat="false" ht="15" hidden="false" customHeight="false" outlineLevel="0" collapsed="false"/>
    <row r="83598" customFormat="false" ht="15" hidden="false" customHeight="false" outlineLevel="0" collapsed="false"/>
    <row r="83599" customFormat="false" ht="15" hidden="false" customHeight="false" outlineLevel="0" collapsed="false"/>
    <row r="83600" customFormat="false" ht="15" hidden="false" customHeight="false" outlineLevel="0" collapsed="false"/>
    <row r="83601" customFormat="false" ht="15" hidden="false" customHeight="false" outlineLevel="0" collapsed="false"/>
    <row r="83602" customFormat="false" ht="15" hidden="false" customHeight="false" outlineLevel="0" collapsed="false"/>
    <row r="83603" customFormat="false" ht="15" hidden="false" customHeight="false" outlineLevel="0" collapsed="false"/>
    <row r="83604" customFormat="false" ht="15" hidden="false" customHeight="false" outlineLevel="0" collapsed="false"/>
    <row r="83605" customFormat="false" ht="15" hidden="false" customHeight="false" outlineLevel="0" collapsed="false"/>
    <row r="83606" customFormat="false" ht="15" hidden="false" customHeight="false" outlineLevel="0" collapsed="false"/>
    <row r="83607" customFormat="false" ht="15" hidden="false" customHeight="false" outlineLevel="0" collapsed="false"/>
    <row r="83608" customFormat="false" ht="15" hidden="false" customHeight="false" outlineLevel="0" collapsed="false"/>
    <row r="83609" customFormat="false" ht="15" hidden="false" customHeight="false" outlineLevel="0" collapsed="false"/>
    <row r="83610" customFormat="false" ht="15" hidden="false" customHeight="false" outlineLevel="0" collapsed="false"/>
    <row r="83611" customFormat="false" ht="15" hidden="false" customHeight="false" outlineLevel="0" collapsed="false"/>
    <row r="83612" customFormat="false" ht="15" hidden="false" customHeight="false" outlineLevel="0" collapsed="false"/>
    <row r="83613" customFormat="false" ht="15" hidden="false" customHeight="false" outlineLevel="0" collapsed="false"/>
    <row r="83614" customFormat="false" ht="15" hidden="false" customHeight="false" outlineLevel="0" collapsed="false"/>
    <row r="83615" customFormat="false" ht="15" hidden="false" customHeight="false" outlineLevel="0" collapsed="false"/>
    <row r="83616" customFormat="false" ht="15" hidden="false" customHeight="false" outlineLevel="0" collapsed="false"/>
    <row r="83617" customFormat="false" ht="15" hidden="false" customHeight="false" outlineLevel="0" collapsed="false"/>
    <row r="83618" customFormat="false" ht="15" hidden="false" customHeight="false" outlineLevel="0" collapsed="false"/>
    <row r="83619" customFormat="false" ht="15" hidden="false" customHeight="false" outlineLevel="0" collapsed="false"/>
    <row r="83620" customFormat="false" ht="15" hidden="false" customHeight="false" outlineLevel="0" collapsed="false"/>
    <row r="83621" customFormat="false" ht="15" hidden="false" customHeight="false" outlineLevel="0" collapsed="false"/>
    <row r="83622" customFormat="false" ht="15" hidden="false" customHeight="false" outlineLevel="0" collapsed="false"/>
    <row r="83623" customFormat="false" ht="15" hidden="false" customHeight="false" outlineLevel="0" collapsed="false"/>
    <row r="83624" customFormat="false" ht="15" hidden="false" customHeight="false" outlineLevel="0" collapsed="false"/>
    <row r="83625" customFormat="false" ht="15" hidden="false" customHeight="false" outlineLevel="0" collapsed="false"/>
    <row r="83626" customFormat="false" ht="15" hidden="false" customHeight="false" outlineLevel="0" collapsed="false"/>
    <row r="83627" customFormat="false" ht="15" hidden="false" customHeight="false" outlineLevel="0" collapsed="false"/>
    <row r="83628" customFormat="false" ht="15" hidden="false" customHeight="false" outlineLevel="0" collapsed="false"/>
    <row r="83629" customFormat="false" ht="15" hidden="false" customHeight="false" outlineLevel="0" collapsed="false"/>
    <row r="83630" customFormat="false" ht="15" hidden="false" customHeight="false" outlineLevel="0" collapsed="false"/>
    <row r="83631" customFormat="false" ht="15" hidden="false" customHeight="false" outlineLevel="0" collapsed="false"/>
    <row r="83632" customFormat="false" ht="15" hidden="false" customHeight="false" outlineLevel="0" collapsed="false"/>
    <row r="83633" customFormat="false" ht="15" hidden="false" customHeight="false" outlineLevel="0" collapsed="false"/>
    <row r="83634" customFormat="false" ht="15" hidden="false" customHeight="false" outlineLevel="0" collapsed="false"/>
    <row r="83635" customFormat="false" ht="15" hidden="false" customHeight="false" outlineLevel="0" collapsed="false"/>
    <row r="83636" customFormat="false" ht="15" hidden="false" customHeight="false" outlineLevel="0" collapsed="false"/>
    <row r="83637" customFormat="false" ht="15" hidden="false" customHeight="false" outlineLevel="0" collapsed="false"/>
    <row r="83638" customFormat="false" ht="15" hidden="false" customHeight="false" outlineLevel="0" collapsed="false"/>
    <row r="83639" customFormat="false" ht="15" hidden="false" customHeight="false" outlineLevel="0" collapsed="false"/>
    <row r="83640" customFormat="false" ht="15" hidden="false" customHeight="false" outlineLevel="0" collapsed="false"/>
    <row r="83641" customFormat="false" ht="15" hidden="false" customHeight="false" outlineLevel="0" collapsed="false"/>
    <row r="83642" customFormat="false" ht="15" hidden="false" customHeight="false" outlineLevel="0" collapsed="false"/>
    <row r="83643" customFormat="false" ht="15" hidden="false" customHeight="false" outlineLevel="0" collapsed="false"/>
    <row r="83644" customFormat="false" ht="15" hidden="false" customHeight="false" outlineLevel="0" collapsed="false"/>
    <row r="83645" customFormat="false" ht="15" hidden="false" customHeight="false" outlineLevel="0" collapsed="false"/>
    <row r="83646" customFormat="false" ht="15" hidden="false" customHeight="false" outlineLevel="0" collapsed="false"/>
    <row r="83647" customFormat="false" ht="15" hidden="false" customHeight="false" outlineLevel="0" collapsed="false"/>
    <row r="83648" customFormat="false" ht="15" hidden="false" customHeight="false" outlineLevel="0" collapsed="false"/>
    <row r="83649" customFormat="false" ht="15" hidden="false" customHeight="false" outlineLevel="0" collapsed="false"/>
    <row r="83650" customFormat="false" ht="15" hidden="false" customHeight="false" outlineLevel="0" collapsed="false"/>
    <row r="83651" customFormat="false" ht="15" hidden="false" customHeight="false" outlineLevel="0" collapsed="false"/>
    <row r="83652" customFormat="false" ht="15" hidden="false" customHeight="false" outlineLevel="0" collapsed="false"/>
    <row r="83653" customFormat="false" ht="15" hidden="false" customHeight="false" outlineLevel="0" collapsed="false"/>
    <row r="83654" customFormat="false" ht="15" hidden="false" customHeight="false" outlineLevel="0" collapsed="false"/>
    <row r="83655" customFormat="false" ht="15" hidden="false" customHeight="false" outlineLevel="0" collapsed="false"/>
    <row r="83656" customFormat="false" ht="15" hidden="false" customHeight="false" outlineLevel="0" collapsed="false"/>
    <row r="83657" customFormat="false" ht="15" hidden="false" customHeight="false" outlineLevel="0" collapsed="false"/>
    <row r="83658" customFormat="false" ht="15" hidden="false" customHeight="false" outlineLevel="0" collapsed="false"/>
    <row r="83659" customFormat="false" ht="15" hidden="false" customHeight="false" outlineLevel="0" collapsed="false"/>
    <row r="83660" customFormat="false" ht="15" hidden="false" customHeight="false" outlineLevel="0" collapsed="false"/>
    <row r="83661" customFormat="false" ht="15" hidden="false" customHeight="false" outlineLevel="0" collapsed="false"/>
    <row r="83662" customFormat="false" ht="15" hidden="false" customHeight="false" outlineLevel="0" collapsed="false"/>
    <row r="83663" customFormat="false" ht="15" hidden="false" customHeight="false" outlineLevel="0" collapsed="false"/>
    <row r="83664" customFormat="false" ht="15" hidden="false" customHeight="false" outlineLevel="0" collapsed="false"/>
    <row r="83665" customFormat="false" ht="15" hidden="false" customHeight="false" outlineLevel="0" collapsed="false"/>
    <row r="83666" customFormat="false" ht="15" hidden="false" customHeight="false" outlineLevel="0" collapsed="false"/>
    <row r="83667" customFormat="false" ht="15" hidden="false" customHeight="false" outlineLevel="0" collapsed="false"/>
    <row r="83668" customFormat="false" ht="15" hidden="false" customHeight="false" outlineLevel="0" collapsed="false"/>
    <row r="83669" customFormat="false" ht="15" hidden="false" customHeight="false" outlineLevel="0" collapsed="false"/>
    <row r="83670" customFormat="false" ht="15" hidden="false" customHeight="false" outlineLevel="0" collapsed="false"/>
    <row r="83671" customFormat="false" ht="15" hidden="false" customHeight="false" outlineLevel="0" collapsed="false"/>
    <row r="83672" customFormat="false" ht="15" hidden="false" customHeight="false" outlineLevel="0" collapsed="false"/>
    <row r="83673" customFormat="false" ht="15" hidden="false" customHeight="false" outlineLevel="0" collapsed="false"/>
    <row r="83674" customFormat="false" ht="15" hidden="false" customHeight="false" outlineLevel="0" collapsed="false"/>
    <row r="83675" customFormat="false" ht="15" hidden="false" customHeight="false" outlineLevel="0" collapsed="false"/>
    <row r="83676" customFormat="false" ht="15" hidden="false" customHeight="false" outlineLevel="0" collapsed="false"/>
    <row r="83677" customFormat="false" ht="15" hidden="false" customHeight="false" outlineLevel="0" collapsed="false"/>
    <row r="83678" customFormat="false" ht="15" hidden="false" customHeight="false" outlineLevel="0" collapsed="false"/>
    <row r="83679" customFormat="false" ht="15" hidden="false" customHeight="false" outlineLevel="0" collapsed="false"/>
    <row r="83680" customFormat="false" ht="15" hidden="false" customHeight="false" outlineLevel="0" collapsed="false"/>
    <row r="83681" customFormat="false" ht="15" hidden="false" customHeight="false" outlineLevel="0" collapsed="false"/>
    <row r="83682" customFormat="false" ht="15" hidden="false" customHeight="false" outlineLevel="0" collapsed="false"/>
    <row r="83683" customFormat="false" ht="15" hidden="false" customHeight="false" outlineLevel="0" collapsed="false"/>
    <row r="83684" customFormat="false" ht="15" hidden="false" customHeight="false" outlineLevel="0" collapsed="false"/>
    <row r="83685" customFormat="false" ht="15" hidden="false" customHeight="false" outlineLevel="0" collapsed="false"/>
    <row r="83686" customFormat="false" ht="15" hidden="false" customHeight="false" outlineLevel="0" collapsed="false"/>
    <row r="83687" customFormat="false" ht="15" hidden="false" customHeight="false" outlineLevel="0" collapsed="false"/>
    <row r="83688" customFormat="false" ht="15" hidden="false" customHeight="false" outlineLevel="0" collapsed="false"/>
    <row r="83689" customFormat="false" ht="15" hidden="false" customHeight="false" outlineLevel="0" collapsed="false"/>
    <row r="83690" customFormat="false" ht="15" hidden="false" customHeight="false" outlineLevel="0" collapsed="false"/>
    <row r="83691" customFormat="false" ht="15" hidden="false" customHeight="false" outlineLevel="0" collapsed="false"/>
    <row r="83692" customFormat="false" ht="15" hidden="false" customHeight="false" outlineLevel="0" collapsed="false"/>
    <row r="83693" customFormat="false" ht="15" hidden="false" customHeight="false" outlineLevel="0" collapsed="false"/>
    <row r="83694" customFormat="false" ht="15" hidden="false" customHeight="false" outlineLevel="0" collapsed="false"/>
    <row r="83695" customFormat="false" ht="15" hidden="false" customHeight="false" outlineLevel="0" collapsed="false"/>
    <row r="83696" customFormat="false" ht="15" hidden="false" customHeight="false" outlineLevel="0" collapsed="false"/>
    <row r="83697" customFormat="false" ht="15" hidden="false" customHeight="false" outlineLevel="0" collapsed="false"/>
    <row r="83698" customFormat="false" ht="15" hidden="false" customHeight="false" outlineLevel="0" collapsed="false"/>
    <row r="83699" customFormat="false" ht="15" hidden="false" customHeight="false" outlineLevel="0" collapsed="false"/>
    <row r="83700" customFormat="false" ht="15" hidden="false" customHeight="false" outlineLevel="0" collapsed="false"/>
    <row r="83701" customFormat="false" ht="15" hidden="false" customHeight="false" outlineLevel="0" collapsed="false"/>
    <row r="83702" customFormat="false" ht="15" hidden="false" customHeight="false" outlineLevel="0" collapsed="false"/>
    <row r="83703" customFormat="false" ht="15" hidden="false" customHeight="false" outlineLevel="0" collapsed="false"/>
    <row r="83704" customFormat="false" ht="15" hidden="false" customHeight="false" outlineLevel="0" collapsed="false"/>
    <row r="83705" customFormat="false" ht="15" hidden="false" customHeight="false" outlineLevel="0" collapsed="false"/>
    <row r="83706" customFormat="false" ht="15" hidden="false" customHeight="false" outlineLevel="0" collapsed="false"/>
    <row r="83707" customFormat="false" ht="15" hidden="false" customHeight="false" outlineLevel="0" collapsed="false"/>
    <row r="83708" customFormat="false" ht="15" hidden="false" customHeight="false" outlineLevel="0" collapsed="false"/>
    <row r="83709" customFormat="false" ht="15" hidden="false" customHeight="false" outlineLevel="0" collapsed="false"/>
    <row r="83710" customFormat="false" ht="15" hidden="false" customHeight="false" outlineLevel="0" collapsed="false"/>
    <row r="83711" customFormat="false" ht="15" hidden="false" customHeight="false" outlineLevel="0" collapsed="false"/>
    <row r="83712" customFormat="false" ht="15" hidden="false" customHeight="false" outlineLevel="0" collapsed="false"/>
    <row r="83713" customFormat="false" ht="15" hidden="false" customHeight="false" outlineLevel="0" collapsed="false"/>
    <row r="83714" customFormat="false" ht="15" hidden="false" customHeight="false" outlineLevel="0" collapsed="false"/>
    <row r="83715" customFormat="false" ht="15" hidden="false" customHeight="false" outlineLevel="0" collapsed="false"/>
    <row r="83716" customFormat="false" ht="15" hidden="false" customHeight="false" outlineLevel="0" collapsed="false"/>
    <row r="83717" customFormat="false" ht="15" hidden="false" customHeight="false" outlineLevel="0" collapsed="false"/>
    <row r="83718" customFormat="false" ht="15" hidden="false" customHeight="false" outlineLevel="0" collapsed="false"/>
    <row r="83719" customFormat="false" ht="15" hidden="false" customHeight="false" outlineLevel="0" collapsed="false"/>
    <row r="83720" customFormat="false" ht="15" hidden="false" customHeight="false" outlineLevel="0" collapsed="false"/>
    <row r="83721" customFormat="false" ht="15" hidden="false" customHeight="false" outlineLevel="0" collapsed="false"/>
    <row r="83722" customFormat="false" ht="15" hidden="false" customHeight="false" outlineLevel="0" collapsed="false"/>
    <row r="83723" customFormat="false" ht="15" hidden="false" customHeight="false" outlineLevel="0" collapsed="false"/>
    <row r="83724" customFormat="false" ht="15" hidden="false" customHeight="false" outlineLevel="0" collapsed="false"/>
    <row r="83725" customFormat="false" ht="15" hidden="false" customHeight="false" outlineLevel="0" collapsed="false"/>
    <row r="83726" customFormat="false" ht="15" hidden="false" customHeight="false" outlineLevel="0" collapsed="false"/>
    <row r="83727" customFormat="false" ht="15" hidden="false" customHeight="false" outlineLevel="0" collapsed="false"/>
    <row r="83728" customFormat="false" ht="15" hidden="false" customHeight="false" outlineLevel="0" collapsed="false"/>
    <row r="83729" customFormat="false" ht="15" hidden="false" customHeight="false" outlineLevel="0" collapsed="false"/>
    <row r="83730" customFormat="false" ht="15" hidden="false" customHeight="false" outlineLevel="0" collapsed="false"/>
    <row r="83731" customFormat="false" ht="15" hidden="false" customHeight="false" outlineLevel="0" collapsed="false"/>
    <row r="83732" customFormat="false" ht="15" hidden="false" customHeight="false" outlineLevel="0" collapsed="false"/>
    <row r="83733" customFormat="false" ht="15" hidden="false" customHeight="false" outlineLevel="0" collapsed="false"/>
    <row r="83734" customFormat="false" ht="15" hidden="false" customHeight="false" outlineLevel="0" collapsed="false"/>
    <row r="83735" customFormat="false" ht="15" hidden="false" customHeight="false" outlineLevel="0" collapsed="false"/>
    <row r="83736" customFormat="false" ht="15" hidden="false" customHeight="false" outlineLevel="0" collapsed="false"/>
    <row r="83737" customFormat="false" ht="15" hidden="false" customHeight="false" outlineLevel="0" collapsed="false"/>
    <row r="83738" customFormat="false" ht="15" hidden="false" customHeight="false" outlineLevel="0" collapsed="false"/>
    <row r="83739" customFormat="false" ht="15" hidden="false" customHeight="false" outlineLevel="0" collapsed="false"/>
    <row r="83740" customFormat="false" ht="15" hidden="false" customHeight="false" outlineLevel="0" collapsed="false"/>
    <row r="83741" customFormat="false" ht="15" hidden="false" customHeight="false" outlineLevel="0" collapsed="false"/>
    <row r="83742" customFormat="false" ht="15" hidden="false" customHeight="false" outlineLevel="0" collapsed="false"/>
    <row r="83743" customFormat="false" ht="15" hidden="false" customHeight="false" outlineLevel="0" collapsed="false"/>
    <row r="83744" customFormat="false" ht="15" hidden="false" customHeight="false" outlineLevel="0" collapsed="false"/>
    <row r="83745" customFormat="false" ht="15" hidden="false" customHeight="false" outlineLevel="0" collapsed="false"/>
    <row r="83746" customFormat="false" ht="15" hidden="false" customHeight="false" outlineLevel="0" collapsed="false"/>
    <row r="83747" customFormat="false" ht="15" hidden="false" customHeight="false" outlineLevel="0" collapsed="false"/>
    <row r="83748" customFormat="false" ht="15" hidden="false" customHeight="false" outlineLevel="0" collapsed="false"/>
    <row r="83749" customFormat="false" ht="15" hidden="false" customHeight="false" outlineLevel="0" collapsed="false"/>
    <row r="83750" customFormat="false" ht="15" hidden="false" customHeight="false" outlineLevel="0" collapsed="false"/>
    <row r="83751" customFormat="false" ht="15" hidden="false" customHeight="false" outlineLevel="0" collapsed="false"/>
    <row r="83752" customFormat="false" ht="15" hidden="false" customHeight="false" outlineLevel="0" collapsed="false"/>
    <row r="83753" customFormat="false" ht="15" hidden="false" customHeight="false" outlineLevel="0" collapsed="false"/>
    <row r="83754" customFormat="false" ht="15" hidden="false" customHeight="false" outlineLevel="0" collapsed="false"/>
    <row r="83755" customFormat="false" ht="15" hidden="false" customHeight="false" outlineLevel="0" collapsed="false"/>
    <row r="83756" customFormat="false" ht="15" hidden="false" customHeight="false" outlineLevel="0" collapsed="false"/>
    <row r="83757" customFormat="false" ht="15" hidden="false" customHeight="false" outlineLevel="0" collapsed="false"/>
    <row r="83758" customFormat="false" ht="15" hidden="false" customHeight="false" outlineLevel="0" collapsed="false"/>
    <row r="83759" customFormat="false" ht="15" hidden="false" customHeight="false" outlineLevel="0" collapsed="false"/>
    <row r="83760" customFormat="false" ht="15" hidden="false" customHeight="false" outlineLevel="0" collapsed="false"/>
    <row r="83761" customFormat="false" ht="15" hidden="false" customHeight="false" outlineLevel="0" collapsed="false"/>
    <row r="83762" customFormat="false" ht="15" hidden="false" customHeight="false" outlineLevel="0" collapsed="false"/>
    <row r="83763" customFormat="false" ht="15" hidden="false" customHeight="false" outlineLevel="0" collapsed="false"/>
    <row r="83764" customFormat="false" ht="15" hidden="false" customHeight="false" outlineLevel="0" collapsed="false"/>
    <row r="83765" customFormat="false" ht="15" hidden="false" customHeight="false" outlineLevel="0" collapsed="false"/>
    <row r="83766" customFormat="false" ht="15" hidden="false" customHeight="false" outlineLevel="0" collapsed="false"/>
    <row r="83767" customFormat="false" ht="15" hidden="false" customHeight="false" outlineLevel="0" collapsed="false"/>
    <row r="83768" customFormat="false" ht="15" hidden="false" customHeight="false" outlineLevel="0" collapsed="false"/>
    <row r="83769" customFormat="false" ht="15" hidden="false" customHeight="false" outlineLevel="0" collapsed="false"/>
    <row r="83770" customFormat="false" ht="15" hidden="false" customHeight="false" outlineLevel="0" collapsed="false"/>
    <row r="83771" customFormat="false" ht="15" hidden="false" customHeight="false" outlineLevel="0" collapsed="false"/>
    <row r="83772" customFormat="false" ht="15" hidden="false" customHeight="false" outlineLevel="0" collapsed="false"/>
    <row r="83773" customFormat="false" ht="15" hidden="false" customHeight="false" outlineLevel="0" collapsed="false"/>
    <row r="83774" customFormat="false" ht="15" hidden="false" customHeight="false" outlineLevel="0" collapsed="false"/>
    <row r="83775" customFormat="false" ht="15" hidden="false" customHeight="false" outlineLevel="0" collapsed="false"/>
    <row r="83776" customFormat="false" ht="15" hidden="false" customHeight="false" outlineLevel="0" collapsed="false"/>
    <row r="83777" customFormat="false" ht="15" hidden="false" customHeight="false" outlineLevel="0" collapsed="false"/>
    <row r="83778" customFormat="false" ht="15" hidden="false" customHeight="false" outlineLevel="0" collapsed="false"/>
    <row r="83779" customFormat="false" ht="15" hidden="false" customHeight="false" outlineLevel="0" collapsed="false"/>
    <row r="83780" customFormat="false" ht="15" hidden="false" customHeight="false" outlineLevel="0" collapsed="false"/>
    <row r="83781" customFormat="false" ht="15" hidden="false" customHeight="false" outlineLevel="0" collapsed="false"/>
    <row r="83782" customFormat="false" ht="15" hidden="false" customHeight="false" outlineLevel="0" collapsed="false"/>
    <row r="83783" customFormat="false" ht="15" hidden="false" customHeight="false" outlineLevel="0" collapsed="false"/>
    <row r="83784" customFormat="false" ht="15" hidden="false" customHeight="false" outlineLevel="0" collapsed="false"/>
    <row r="83785" customFormat="false" ht="15" hidden="false" customHeight="false" outlineLevel="0" collapsed="false"/>
    <row r="83786" customFormat="false" ht="15" hidden="false" customHeight="false" outlineLevel="0" collapsed="false"/>
    <row r="83787" customFormat="false" ht="15" hidden="false" customHeight="false" outlineLevel="0" collapsed="false"/>
    <row r="83788" customFormat="false" ht="15" hidden="false" customHeight="false" outlineLevel="0" collapsed="false"/>
    <row r="83789" customFormat="false" ht="15" hidden="false" customHeight="false" outlineLevel="0" collapsed="false"/>
    <row r="83790" customFormat="false" ht="15" hidden="false" customHeight="false" outlineLevel="0" collapsed="false"/>
    <row r="83791" customFormat="false" ht="15" hidden="false" customHeight="false" outlineLevel="0" collapsed="false"/>
    <row r="83792" customFormat="false" ht="15" hidden="false" customHeight="false" outlineLevel="0" collapsed="false"/>
    <row r="83793" customFormat="false" ht="15" hidden="false" customHeight="false" outlineLevel="0" collapsed="false"/>
    <row r="83794" customFormat="false" ht="15" hidden="false" customHeight="false" outlineLevel="0" collapsed="false"/>
    <row r="83795" customFormat="false" ht="15" hidden="false" customHeight="false" outlineLevel="0" collapsed="false"/>
    <row r="83796" customFormat="false" ht="15" hidden="false" customHeight="false" outlineLevel="0" collapsed="false"/>
    <row r="83797" customFormat="false" ht="15" hidden="false" customHeight="false" outlineLevel="0" collapsed="false"/>
    <row r="83798" customFormat="false" ht="15" hidden="false" customHeight="false" outlineLevel="0" collapsed="false"/>
    <row r="83799" customFormat="false" ht="15" hidden="false" customHeight="false" outlineLevel="0" collapsed="false"/>
    <row r="83800" customFormat="false" ht="15" hidden="false" customHeight="false" outlineLevel="0" collapsed="false"/>
    <row r="83801" customFormat="false" ht="15" hidden="false" customHeight="false" outlineLevel="0" collapsed="false"/>
    <row r="83802" customFormat="false" ht="15" hidden="false" customHeight="false" outlineLevel="0" collapsed="false"/>
    <row r="83803" customFormat="false" ht="15" hidden="false" customHeight="false" outlineLevel="0" collapsed="false"/>
    <row r="83804" customFormat="false" ht="15" hidden="false" customHeight="false" outlineLevel="0" collapsed="false"/>
    <row r="83805" customFormat="false" ht="15" hidden="false" customHeight="false" outlineLevel="0" collapsed="false"/>
    <row r="83806" customFormat="false" ht="15" hidden="false" customHeight="false" outlineLevel="0" collapsed="false"/>
    <row r="83807" customFormat="false" ht="15" hidden="false" customHeight="false" outlineLevel="0" collapsed="false"/>
    <row r="83808" customFormat="false" ht="15" hidden="false" customHeight="false" outlineLevel="0" collapsed="false"/>
    <row r="83809" customFormat="false" ht="15" hidden="false" customHeight="false" outlineLevel="0" collapsed="false"/>
    <row r="83810" customFormat="false" ht="15" hidden="false" customHeight="false" outlineLevel="0" collapsed="false"/>
    <row r="83811" customFormat="false" ht="15" hidden="false" customHeight="false" outlineLevel="0" collapsed="false"/>
    <row r="83812" customFormat="false" ht="15" hidden="false" customHeight="false" outlineLevel="0" collapsed="false"/>
    <row r="83813" customFormat="false" ht="15" hidden="false" customHeight="false" outlineLevel="0" collapsed="false"/>
    <row r="83814" customFormat="false" ht="15" hidden="false" customHeight="false" outlineLevel="0" collapsed="false"/>
    <row r="83815" customFormat="false" ht="15" hidden="false" customHeight="false" outlineLevel="0" collapsed="false"/>
    <row r="83816" customFormat="false" ht="15" hidden="false" customHeight="false" outlineLevel="0" collapsed="false"/>
    <row r="83817" customFormat="false" ht="15" hidden="false" customHeight="false" outlineLevel="0" collapsed="false"/>
    <row r="83818" customFormat="false" ht="15" hidden="false" customHeight="false" outlineLevel="0" collapsed="false"/>
    <row r="83819" customFormat="false" ht="15" hidden="false" customHeight="false" outlineLevel="0" collapsed="false"/>
    <row r="83820" customFormat="false" ht="15" hidden="false" customHeight="false" outlineLevel="0" collapsed="false"/>
    <row r="83821" customFormat="false" ht="15" hidden="false" customHeight="false" outlineLevel="0" collapsed="false"/>
    <row r="83822" customFormat="false" ht="15" hidden="false" customHeight="false" outlineLevel="0" collapsed="false"/>
    <row r="83823" customFormat="false" ht="15" hidden="false" customHeight="false" outlineLevel="0" collapsed="false"/>
    <row r="83824" customFormat="false" ht="15" hidden="false" customHeight="false" outlineLevel="0" collapsed="false"/>
    <row r="83825" customFormat="false" ht="15" hidden="false" customHeight="false" outlineLevel="0" collapsed="false"/>
    <row r="83826" customFormat="false" ht="15" hidden="false" customHeight="false" outlineLevel="0" collapsed="false"/>
    <row r="83827" customFormat="false" ht="15" hidden="false" customHeight="false" outlineLevel="0" collapsed="false"/>
    <row r="83828" customFormat="false" ht="15" hidden="false" customHeight="false" outlineLevel="0" collapsed="false"/>
    <row r="83829" customFormat="false" ht="15" hidden="false" customHeight="false" outlineLevel="0" collapsed="false"/>
    <row r="83830" customFormat="false" ht="15" hidden="false" customHeight="false" outlineLevel="0" collapsed="false"/>
    <row r="83831" customFormat="false" ht="15" hidden="false" customHeight="false" outlineLevel="0" collapsed="false"/>
    <row r="83832" customFormat="false" ht="15" hidden="false" customHeight="false" outlineLevel="0" collapsed="false"/>
    <row r="83833" customFormat="false" ht="15" hidden="false" customHeight="false" outlineLevel="0" collapsed="false"/>
    <row r="83834" customFormat="false" ht="15" hidden="false" customHeight="false" outlineLevel="0" collapsed="false"/>
    <row r="83835" customFormat="false" ht="15" hidden="false" customHeight="false" outlineLevel="0" collapsed="false"/>
    <row r="83836" customFormat="false" ht="15" hidden="false" customHeight="false" outlineLevel="0" collapsed="false"/>
    <row r="83837" customFormat="false" ht="15" hidden="false" customHeight="false" outlineLevel="0" collapsed="false"/>
    <row r="83838" customFormat="false" ht="15" hidden="false" customHeight="false" outlineLevel="0" collapsed="false"/>
    <row r="83839" customFormat="false" ht="15" hidden="false" customHeight="false" outlineLevel="0" collapsed="false"/>
    <row r="83840" customFormat="false" ht="15" hidden="false" customHeight="false" outlineLevel="0" collapsed="false"/>
    <row r="83841" customFormat="false" ht="15" hidden="false" customHeight="false" outlineLevel="0" collapsed="false"/>
    <row r="83842" customFormat="false" ht="15" hidden="false" customHeight="false" outlineLevel="0" collapsed="false"/>
    <row r="83843" customFormat="false" ht="15" hidden="false" customHeight="false" outlineLevel="0" collapsed="false"/>
    <row r="83844" customFormat="false" ht="15" hidden="false" customHeight="false" outlineLevel="0" collapsed="false"/>
    <row r="83845" customFormat="false" ht="15" hidden="false" customHeight="false" outlineLevel="0" collapsed="false"/>
    <row r="83846" customFormat="false" ht="15" hidden="false" customHeight="false" outlineLevel="0" collapsed="false"/>
    <row r="83847" customFormat="false" ht="15" hidden="false" customHeight="false" outlineLevel="0" collapsed="false"/>
    <row r="83848" customFormat="false" ht="15" hidden="false" customHeight="false" outlineLevel="0" collapsed="false"/>
    <row r="83849" customFormat="false" ht="15" hidden="false" customHeight="false" outlineLevel="0" collapsed="false"/>
    <row r="83850" customFormat="false" ht="15" hidden="false" customHeight="false" outlineLevel="0" collapsed="false"/>
    <row r="83851" customFormat="false" ht="15" hidden="false" customHeight="false" outlineLevel="0" collapsed="false"/>
    <row r="83852" customFormat="false" ht="15" hidden="false" customHeight="false" outlineLevel="0" collapsed="false"/>
    <row r="83853" customFormat="false" ht="15" hidden="false" customHeight="false" outlineLevel="0" collapsed="false"/>
    <row r="83854" customFormat="false" ht="15" hidden="false" customHeight="false" outlineLevel="0" collapsed="false"/>
    <row r="83855" customFormat="false" ht="15" hidden="false" customHeight="false" outlineLevel="0" collapsed="false"/>
    <row r="83856" customFormat="false" ht="15" hidden="false" customHeight="false" outlineLevel="0" collapsed="false"/>
    <row r="83857" customFormat="false" ht="15" hidden="false" customHeight="false" outlineLevel="0" collapsed="false"/>
    <row r="83858" customFormat="false" ht="15" hidden="false" customHeight="false" outlineLevel="0" collapsed="false"/>
    <row r="83859" customFormat="false" ht="15" hidden="false" customHeight="false" outlineLevel="0" collapsed="false"/>
    <row r="83860" customFormat="false" ht="15" hidden="false" customHeight="false" outlineLevel="0" collapsed="false"/>
    <row r="83861" customFormat="false" ht="15" hidden="false" customHeight="false" outlineLevel="0" collapsed="false"/>
    <row r="83862" customFormat="false" ht="15" hidden="false" customHeight="false" outlineLevel="0" collapsed="false"/>
    <row r="83863" customFormat="false" ht="15" hidden="false" customHeight="false" outlineLevel="0" collapsed="false"/>
    <row r="83864" customFormat="false" ht="15" hidden="false" customHeight="false" outlineLevel="0" collapsed="false"/>
    <row r="83865" customFormat="false" ht="15" hidden="false" customHeight="false" outlineLevel="0" collapsed="false"/>
    <row r="83866" customFormat="false" ht="15" hidden="false" customHeight="false" outlineLevel="0" collapsed="false"/>
    <row r="83867" customFormat="false" ht="15" hidden="false" customHeight="false" outlineLevel="0" collapsed="false"/>
    <row r="83868" customFormat="false" ht="15" hidden="false" customHeight="false" outlineLevel="0" collapsed="false"/>
    <row r="83869" customFormat="false" ht="15" hidden="false" customHeight="false" outlineLevel="0" collapsed="false"/>
    <row r="83870" customFormat="false" ht="15" hidden="false" customHeight="false" outlineLevel="0" collapsed="false"/>
    <row r="83871" customFormat="false" ht="15" hidden="false" customHeight="false" outlineLevel="0" collapsed="false"/>
    <row r="83872" customFormat="false" ht="15" hidden="false" customHeight="false" outlineLevel="0" collapsed="false"/>
    <row r="83873" customFormat="false" ht="15" hidden="false" customHeight="false" outlineLevel="0" collapsed="false"/>
    <row r="83874" customFormat="false" ht="15" hidden="false" customHeight="false" outlineLevel="0" collapsed="false"/>
    <row r="83875" customFormat="false" ht="15" hidden="false" customHeight="false" outlineLevel="0" collapsed="false"/>
    <row r="83876" customFormat="false" ht="15" hidden="false" customHeight="false" outlineLevel="0" collapsed="false"/>
    <row r="83877" customFormat="false" ht="15" hidden="false" customHeight="false" outlineLevel="0" collapsed="false"/>
    <row r="83878" customFormat="false" ht="15" hidden="false" customHeight="false" outlineLevel="0" collapsed="false"/>
    <row r="83879" customFormat="false" ht="15" hidden="false" customHeight="false" outlineLevel="0" collapsed="false"/>
    <row r="83880" customFormat="false" ht="15" hidden="false" customHeight="false" outlineLevel="0" collapsed="false"/>
    <row r="83881" customFormat="false" ht="15" hidden="false" customHeight="false" outlineLevel="0" collapsed="false"/>
    <row r="83882" customFormat="false" ht="15" hidden="false" customHeight="false" outlineLevel="0" collapsed="false"/>
    <row r="83883" customFormat="false" ht="15" hidden="false" customHeight="false" outlineLevel="0" collapsed="false"/>
    <row r="83884" customFormat="false" ht="15" hidden="false" customHeight="false" outlineLevel="0" collapsed="false"/>
    <row r="83885" customFormat="false" ht="15" hidden="false" customHeight="false" outlineLevel="0" collapsed="false"/>
    <row r="83886" customFormat="false" ht="15" hidden="false" customHeight="false" outlineLevel="0" collapsed="false"/>
    <row r="83887" customFormat="false" ht="15" hidden="false" customHeight="false" outlineLevel="0" collapsed="false"/>
    <row r="83888" customFormat="false" ht="15" hidden="false" customHeight="false" outlineLevel="0" collapsed="false"/>
    <row r="83889" customFormat="false" ht="15" hidden="false" customHeight="false" outlineLevel="0" collapsed="false"/>
    <row r="83890" customFormat="false" ht="15" hidden="false" customHeight="false" outlineLevel="0" collapsed="false"/>
    <row r="83891" customFormat="false" ht="15" hidden="false" customHeight="false" outlineLevel="0" collapsed="false"/>
    <row r="83892" customFormat="false" ht="15" hidden="false" customHeight="false" outlineLevel="0" collapsed="false"/>
    <row r="83893" customFormat="false" ht="15" hidden="false" customHeight="false" outlineLevel="0" collapsed="false"/>
    <row r="83894" customFormat="false" ht="15" hidden="false" customHeight="false" outlineLevel="0" collapsed="false"/>
    <row r="83895" customFormat="false" ht="15" hidden="false" customHeight="false" outlineLevel="0" collapsed="false"/>
    <row r="83896" customFormat="false" ht="15" hidden="false" customHeight="false" outlineLevel="0" collapsed="false"/>
    <row r="83897" customFormat="false" ht="15" hidden="false" customHeight="false" outlineLevel="0" collapsed="false"/>
    <row r="83898" customFormat="false" ht="15" hidden="false" customHeight="false" outlineLevel="0" collapsed="false"/>
    <row r="83899" customFormat="false" ht="15" hidden="false" customHeight="false" outlineLevel="0" collapsed="false"/>
    <row r="83900" customFormat="false" ht="15" hidden="false" customHeight="false" outlineLevel="0" collapsed="false"/>
    <row r="83901" customFormat="false" ht="15" hidden="false" customHeight="false" outlineLevel="0" collapsed="false"/>
    <row r="83902" customFormat="false" ht="15" hidden="false" customHeight="false" outlineLevel="0" collapsed="false"/>
    <row r="83903" customFormat="false" ht="15" hidden="false" customHeight="false" outlineLevel="0" collapsed="false"/>
    <row r="83904" customFormat="false" ht="15" hidden="false" customHeight="false" outlineLevel="0" collapsed="false"/>
    <row r="83905" customFormat="false" ht="15" hidden="false" customHeight="false" outlineLevel="0" collapsed="false"/>
    <row r="83906" customFormat="false" ht="15" hidden="false" customHeight="false" outlineLevel="0" collapsed="false"/>
    <row r="83907" customFormat="false" ht="15" hidden="false" customHeight="false" outlineLevel="0" collapsed="false"/>
    <row r="83908" customFormat="false" ht="15" hidden="false" customHeight="false" outlineLevel="0" collapsed="false"/>
    <row r="83909" customFormat="false" ht="15" hidden="false" customHeight="false" outlineLevel="0" collapsed="false"/>
    <row r="83910" customFormat="false" ht="15" hidden="false" customHeight="false" outlineLevel="0" collapsed="false"/>
    <row r="83911" customFormat="false" ht="15" hidden="false" customHeight="false" outlineLevel="0" collapsed="false"/>
    <row r="83912" customFormat="false" ht="15" hidden="false" customHeight="false" outlineLevel="0" collapsed="false"/>
    <row r="83913" customFormat="false" ht="15" hidden="false" customHeight="false" outlineLevel="0" collapsed="false"/>
    <row r="83914" customFormat="false" ht="15" hidden="false" customHeight="false" outlineLevel="0" collapsed="false"/>
    <row r="83915" customFormat="false" ht="15" hidden="false" customHeight="false" outlineLevel="0" collapsed="false"/>
    <row r="83916" customFormat="false" ht="15" hidden="false" customHeight="false" outlineLevel="0" collapsed="false"/>
    <row r="83917" customFormat="false" ht="15" hidden="false" customHeight="false" outlineLevel="0" collapsed="false"/>
    <row r="83918" customFormat="false" ht="15" hidden="false" customHeight="false" outlineLevel="0" collapsed="false"/>
    <row r="83919" customFormat="false" ht="15" hidden="false" customHeight="false" outlineLevel="0" collapsed="false"/>
    <row r="83920" customFormat="false" ht="15" hidden="false" customHeight="false" outlineLevel="0" collapsed="false"/>
    <row r="83921" customFormat="false" ht="15" hidden="false" customHeight="false" outlineLevel="0" collapsed="false"/>
    <row r="83922" customFormat="false" ht="15" hidden="false" customHeight="false" outlineLevel="0" collapsed="false"/>
    <row r="83923" customFormat="false" ht="15" hidden="false" customHeight="false" outlineLevel="0" collapsed="false"/>
    <row r="83924" customFormat="false" ht="15" hidden="false" customHeight="false" outlineLevel="0" collapsed="false"/>
    <row r="83925" customFormat="false" ht="15" hidden="false" customHeight="false" outlineLevel="0" collapsed="false"/>
    <row r="83926" customFormat="false" ht="15" hidden="false" customHeight="false" outlineLevel="0" collapsed="false"/>
    <row r="83927" customFormat="false" ht="15" hidden="false" customHeight="false" outlineLevel="0" collapsed="false"/>
    <row r="83928" customFormat="false" ht="15" hidden="false" customHeight="false" outlineLevel="0" collapsed="false"/>
    <row r="83929" customFormat="false" ht="15" hidden="false" customHeight="false" outlineLevel="0" collapsed="false"/>
    <row r="83930" customFormat="false" ht="15" hidden="false" customHeight="false" outlineLevel="0" collapsed="false"/>
    <row r="83931" customFormat="false" ht="15" hidden="false" customHeight="false" outlineLevel="0" collapsed="false"/>
    <row r="83932" customFormat="false" ht="15" hidden="false" customHeight="false" outlineLevel="0" collapsed="false"/>
    <row r="83933" customFormat="false" ht="15" hidden="false" customHeight="false" outlineLevel="0" collapsed="false"/>
    <row r="83934" customFormat="false" ht="15" hidden="false" customHeight="false" outlineLevel="0" collapsed="false"/>
    <row r="83935" customFormat="false" ht="15" hidden="false" customHeight="false" outlineLevel="0" collapsed="false"/>
    <row r="83936" customFormat="false" ht="15" hidden="false" customHeight="false" outlineLevel="0" collapsed="false"/>
    <row r="83937" customFormat="false" ht="15" hidden="false" customHeight="false" outlineLevel="0" collapsed="false"/>
    <row r="83938" customFormat="false" ht="15" hidden="false" customHeight="false" outlineLevel="0" collapsed="false"/>
    <row r="83939" customFormat="false" ht="15" hidden="false" customHeight="false" outlineLevel="0" collapsed="false"/>
    <row r="83940" customFormat="false" ht="15" hidden="false" customHeight="false" outlineLevel="0" collapsed="false"/>
    <row r="83941" customFormat="false" ht="15" hidden="false" customHeight="false" outlineLevel="0" collapsed="false"/>
    <row r="83942" customFormat="false" ht="15" hidden="false" customHeight="false" outlineLevel="0" collapsed="false"/>
    <row r="83943" customFormat="false" ht="15" hidden="false" customHeight="false" outlineLevel="0" collapsed="false"/>
    <row r="83944" customFormat="false" ht="15" hidden="false" customHeight="false" outlineLevel="0" collapsed="false"/>
    <row r="83945" customFormat="false" ht="15" hidden="false" customHeight="false" outlineLevel="0" collapsed="false"/>
    <row r="83946" customFormat="false" ht="15" hidden="false" customHeight="false" outlineLevel="0" collapsed="false"/>
    <row r="83947" customFormat="false" ht="15" hidden="false" customHeight="false" outlineLevel="0" collapsed="false"/>
    <row r="83948" customFormat="false" ht="15" hidden="false" customHeight="false" outlineLevel="0" collapsed="false"/>
    <row r="83949" customFormat="false" ht="15" hidden="false" customHeight="false" outlineLevel="0" collapsed="false"/>
    <row r="83950" customFormat="false" ht="15" hidden="false" customHeight="false" outlineLevel="0" collapsed="false"/>
    <row r="83951" customFormat="false" ht="15" hidden="false" customHeight="false" outlineLevel="0" collapsed="false"/>
    <row r="83952" customFormat="false" ht="15" hidden="false" customHeight="false" outlineLevel="0" collapsed="false"/>
    <row r="83953" customFormat="false" ht="15" hidden="false" customHeight="false" outlineLevel="0" collapsed="false"/>
    <row r="83954" customFormat="false" ht="15" hidden="false" customHeight="false" outlineLevel="0" collapsed="false"/>
    <row r="83955" customFormat="false" ht="15" hidden="false" customHeight="false" outlineLevel="0" collapsed="false"/>
    <row r="83956" customFormat="false" ht="15" hidden="false" customHeight="false" outlineLevel="0" collapsed="false"/>
    <row r="83957" customFormat="false" ht="15" hidden="false" customHeight="false" outlineLevel="0" collapsed="false"/>
    <row r="83958" customFormat="false" ht="15" hidden="false" customHeight="false" outlineLevel="0" collapsed="false"/>
    <row r="83959" customFormat="false" ht="15" hidden="false" customHeight="false" outlineLevel="0" collapsed="false"/>
    <row r="83960" customFormat="false" ht="15" hidden="false" customHeight="false" outlineLevel="0" collapsed="false"/>
    <row r="83961" customFormat="false" ht="15" hidden="false" customHeight="false" outlineLevel="0" collapsed="false"/>
    <row r="83962" customFormat="false" ht="15" hidden="false" customHeight="false" outlineLevel="0" collapsed="false"/>
    <row r="83963" customFormat="false" ht="15" hidden="false" customHeight="false" outlineLevel="0" collapsed="false"/>
    <row r="83964" customFormat="false" ht="15" hidden="false" customHeight="false" outlineLevel="0" collapsed="false"/>
    <row r="83965" customFormat="false" ht="15" hidden="false" customHeight="false" outlineLevel="0" collapsed="false"/>
    <row r="83966" customFormat="false" ht="15" hidden="false" customHeight="false" outlineLevel="0" collapsed="false"/>
    <row r="83967" customFormat="false" ht="15" hidden="false" customHeight="false" outlineLevel="0" collapsed="false"/>
    <row r="83968" customFormat="false" ht="15" hidden="false" customHeight="false" outlineLevel="0" collapsed="false"/>
    <row r="83969" customFormat="false" ht="15" hidden="false" customHeight="false" outlineLevel="0" collapsed="false"/>
    <row r="83970" customFormat="false" ht="15" hidden="false" customHeight="false" outlineLevel="0" collapsed="false"/>
    <row r="83971" customFormat="false" ht="15" hidden="false" customHeight="false" outlineLevel="0" collapsed="false"/>
    <row r="83972" customFormat="false" ht="15" hidden="false" customHeight="false" outlineLevel="0" collapsed="false"/>
    <row r="83973" customFormat="false" ht="15" hidden="false" customHeight="false" outlineLevel="0" collapsed="false"/>
    <row r="83974" customFormat="false" ht="15" hidden="false" customHeight="false" outlineLevel="0" collapsed="false"/>
    <row r="83975" customFormat="false" ht="15" hidden="false" customHeight="false" outlineLevel="0" collapsed="false"/>
    <row r="83976" customFormat="false" ht="15" hidden="false" customHeight="false" outlineLevel="0" collapsed="false"/>
    <row r="83977" customFormat="false" ht="15" hidden="false" customHeight="false" outlineLevel="0" collapsed="false"/>
    <row r="83978" customFormat="false" ht="15" hidden="false" customHeight="false" outlineLevel="0" collapsed="false"/>
    <row r="83979" customFormat="false" ht="15" hidden="false" customHeight="false" outlineLevel="0" collapsed="false"/>
    <row r="83980" customFormat="false" ht="15" hidden="false" customHeight="false" outlineLevel="0" collapsed="false"/>
    <row r="83981" customFormat="false" ht="15" hidden="false" customHeight="false" outlineLevel="0" collapsed="false"/>
    <row r="83982" customFormat="false" ht="15" hidden="false" customHeight="false" outlineLevel="0" collapsed="false"/>
    <row r="83983" customFormat="false" ht="15" hidden="false" customHeight="false" outlineLevel="0" collapsed="false"/>
    <row r="83984" customFormat="false" ht="15" hidden="false" customHeight="false" outlineLevel="0" collapsed="false"/>
    <row r="83985" customFormat="false" ht="15" hidden="false" customHeight="false" outlineLevel="0" collapsed="false"/>
    <row r="83986" customFormat="false" ht="15" hidden="false" customHeight="false" outlineLevel="0" collapsed="false"/>
    <row r="83987" customFormat="false" ht="15" hidden="false" customHeight="false" outlineLevel="0" collapsed="false"/>
    <row r="83988" customFormat="false" ht="15" hidden="false" customHeight="false" outlineLevel="0" collapsed="false"/>
    <row r="83989" customFormat="false" ht="15" hidden="false" customHeight="false" outlineLevel="0" collapsed="false"/>
    <row r="83990" customFormat="false" ht="15" hidden="false" customHeight="false" outlineLevel="0" collapsed="false"/>
    <row r="83991" customFormat="false" ht="15" hidden="false" customHeight="false" outlineLevel="0" collapsed="false"/>
    <row r="83992" customFormat="false" ht="15" hidden="false" customHeight="false" outlineLevel="0" collapsed="false"/>
    <row r="83993" customFormat="false" ht="15" hidden="false" customHeight="false" outlineLevel="0" collapsed="false"/>
    <row r="83994" customFormat="false" ht="15" hidden="false" customHeight="false" outlineLevel="0" collapsed="false"/>
    <row r="83995" customFormat="false" ht="15" hidden="false" customHeight="false" outlineLevel="0" collapsed="false"/>
    <row r="83996" customFormat="false" ht="15" hidden="false" customHeight="false" outlineLevel="0" collapsed="false"/>
    <row r="83997" customFormat="false" ht="15" hidden="false" customHeight="false" outlineLevel="0" collapsed="false"/>
    <row r="83998" customFormat="false" ht="15" hidden="false" customHeight="false" outlineLevel="0" collapsed="false"/>
    <row r="83999" customFormat="false" ht="15" hidden="false" customHeight="false" outlineLevel="0" collapsed="false"/>
    <row r="84000" customFormat="false" ht="15" hidden="false" customHeight="false" outlineLevel="0" collapsed="false"/>
    <row r="84001" customFormat="false" ht="15" hidden="false" customHeight="false" outlineLevel="0" collapsed="false"/>
    <row r="84002" customFormat="false" ht="15" hidden="false" customHeight="false" outlineLevel="0" collapsed="false"/>
    <row r="84003" customFormat="false" ht="15" hidden="false" customHeight="false" outlineLevel="0" collapsed="false"/>
    <row r="84004" customFormat="false" ht="15" hidden="false" customHeight="false" outlineLevel="0" collapsed="false"/>
    <row r="84005" customFormat="false" ht="15" hidden="false" customHeight="false" outlineLevel="0" collapsed="false"/>
    <row r="84006" customFormat="false" ht="15" hidden="false" customHeight="false" outlineLevel="0" collapsed="false"/>
    <row r="84007" customFormat="false" ht="15" hidden="false" customHeight="false" outlineLevel="0" collapsed="false"/>
    <row r="84008" customFormat="false" ht="15" hidden="false" customHeight="false" outlineLevel="0" collapsed="false"/>
    <row r="84009" customFormat="false" ht="15" hidden="false" customHeight="false" outlineLevel="0" collapsed="false"/>
    <row r="84010" customFormat="false" ht="15" hidden="false" customHeight="false" outlineLevel="0" collapsed="false"/>
    <row r="84011" customFormat="false" ht="15" hidden="false" customHeight="false" outlineLevel="0" collapsed="false"/>
    <row r="84012" customFormat="false" ht="15" hidden="false" customHeight="false" outlineLevel="0" collapsed="false"/>
    <row r="84013" customFormat="false" ht="15" hidden="false" customHeight="false" outlineLevel="0" collapsed="false"/>
    <row r="84014" customFormat="false" ht="15" hidden="false" customHeight="false" outlineLevel="0" collapsed="false"/>
    <row r="84015" customFormat="false" ht="15" hidden="false" customHeight="false" outlineLevel="0" collapsed="false"/>
    <row r="84016" customFormat="false" ht="15" hidden="false" customHeight="false" outlineLevel="0" collapsed="false"/>
    <row r="84017" customFormat="false" ht="15" hidden="false" customHeight="false" outlineLevel="0" collapsed="false"/>
    <row r="84018" customFormat="false" ht="15" hidden="false" customHeight="false" outlineLevel="0" collapsed="false"/>
    <row r="84019" customFormat="false" ht="15" hidden="false" customHeight="false" outlineLevel="0" collapsed="false"/>
    <row r="84020" customFormat="false" ht="15" hidden="false" customHeight="false" outlineLevel="0" collapsed="false"/>
    <row r="84021" customFormat="false" ht="15" hidden="false" customHeight="false" outlineLevel="0" collapsed="false"/>
    <row r="84022" customFormat="false" ht="15" hidden="false" customHeight="false" outlineLevel="0" collapsed="false"/>
    <row r="84023" customFormat="false" ht="15" hidden="false" customHeight="false" outlineLevel="0" collapsed="false"/>
    <row r="84024" customFormat="false" ht="15" hidden="false" customHeight="false" outlineLevel="0" collapsed="false"/>
    <row r="84025" customFormat="false" ht="15" hidden="false" customHeight="false" outlineLevel="0" collapsed="false"/>
    <row r="84026" customFormat="false" ht="15" hidden="false" customHeight="false" outlineLevel="0" collapsed="false"/>
    <row r="84027" customFormat="false" ht="15" hidden="false" customHeight="false" outlineLevel="0" collapsed="false"/>
    <row r="84028" customFormat="false" ht="15" hidden="false" customHeight="false" outlineLevel="0" collapsed="false"/>
    <row r="84029" customFormat="false" ht="15" hidden="false" customHeight="false" outlineLevel="0" collapsed="false"/>
    <row r="84030" customFormat="false" ht="15" hidden="false" customHeight="false" outlineLevel="0" collapsed="false"/>
    <row r="84031" customFormat="false" ht="15" hidden="false" customHeight="false" outlineLevel="0" collapsed="false"/>
    <row r="84032" customFormat="false" ht="15" hidden="false" customHeight="false" outlineLevel="0" collapsed="false"/>
    <row r="84033" customFormat="false" ht="15" hidden="false" customHeight="false" outlineLevel="0" collapsed="false"/>
    <row r="84034" customFormat="false" ht="15" hidden="false" customHeight="false" outlineLevel="0" collapsed="false"/>
    <row r="84035" customFormat="false" ht="15" hidden="false" customHeight="false" outlineLevel="0" collapsed="false"/>
    <row r="84036" customFormat="false" ht="15" hidden="false" customHeight="false" outlineLevel="0" collapsed="false"/>
    <row r="84037" customFormat="false" ht="15" hidden="false" customHeight="false" outlineLevel="0" collapsed="false"/>
    <row r="84038" customFormat="false" ht="15" hidden="false" customHeight="false" outlineLevel="0" collapsed="false"/>
    <row r="84039" customFormat="false" ht="15" hidden="false" customHeight="false" outlineLevel="0" collapsed="false"/>
    <row r="84040" customFormat="false" ht="15" hidden="false" customHeight="false" outlineLevel="0" collapsed="false"/>
    <row r="84041" customFormat="false" ht="15" hidden="false" customHeight="false" outlineLevel="0" collapsed="false"/>
    <row r="84042" customFormat="false" ht="15" hidden="false" customHeight="false" outlineLevel="0" collapsed="false"/>
    <row r="84043" customFormat="false" ht="15" hidden="false" customHeight="false" outlineLevel="0" collapsed="false"/>
    <row r="84044" customFormat="false" ht="15" hidden="false" customHeight="false" outlineLevel="0" collapsed="false"/>
    <row r="84045" customFormat="false" ht="15" hidden="false" customHeight="false" outlineLevel="0" collapsed="false"/>
    <row r="84046" customFormat="false" ht="15" hidden="false" customHeight="false" outlineLevel="0" collapsed="false"/>
    <row r="84047" customFormat="false" ht="15" hidden="false" customHeight="false" outlineLevel="0" collapsed="false"/>
    <row r="84048" customFormat="false" ht="15" hidden="false" customHeight="false" outlineLevel="0" collapsed="false"/>
    <row r="84049" customFormat="false" ht="15" hidden="false" customHeight="false" outlineLevel="0" collapsed="false"/>
    <row r="84050" customFormat="false" ht="15" hidden="false" customHeight="false" outlineLevel="0" collapsed="false"/>
    <row r="84051" customFormat="false" ht="15" hidden="false" customHeight="false" outlineLevel="0" collapsed="false"/>
    <row r="84052" customFormat="false" ht="15" hidden="false" customHeight="false" outlineLevel="0" collapsed="false"/>
    <row r="84053" customFormat="false" ht="15" hidden="false" customHeight="false" outlineLevel="0" collapsed="false"/>
    <row r="84054" customFormat="false" ht="15" hidden="false" customHeight="false" outlineLevel="0" collapsed="false"/>
    <row r="84055" customFormat="false" ht="15" hidden="false" customHeight="false" outlineLevel="0" collapsed="false"/>
    <row r="84056" customFormat="false" ht="15" hidden="false" customHeight="false" outlineLevel="0" collapsed="false"/>
    <row r="84057" customFormat="false" ht="15" hidden="false" customHeight="false" outlineLevel="0" collapsed="false"/>
    <row r="84058" customFormat="false" ht="15" hidden="false" customHeight="false" outlineLevel="0" collapsed="false"/>
    <row r="84059" customFormat="false" ht="15" hidden="false" customHeight="false" outlineLevel="0" collapsed="false"/>
    <row r="84060" customFormat="false" ht="15" hidden="false" customHeight="false" outlineLevel="0" collapsed="false"/>
    <row r="84061" customFormat="false" ht="15" hidden="false" customHeight="false" outlineLevel="0" collapsed="false"/>
    <row r="84062" customFormat="false" ht="15" hidden="false" customHeight="false" outlineLevel="0" collapsed="false"/>
    <row r="84063" customFormat="false" ht="15" hidden="false" customHeight="false" outlineLevel="0" collapsed="false"/>
    <row r="84064" customFormat="false" ht="15" hidden="false" customHeight="false" outlineLevel="0" collapsed="false"/>
    <row r="84065" customFormat="false" ht="15" hidden="false" customHeight="false" outlineLevel="0" collapsed="false"/>
    <row r="84066" customFormat="false" ht="15" hidden="false" customHeight="false" outlineLevel="0" collapsed="false"/>
    <row r="84067" customFormat="false" ht="15" hidden="false" customHeight="false" outlineLevel="0" collapsed="false"/>
    <row r="84068" customFormat="false" ht="15" hidden="false" customHeight="false" outlineLevel="0" collapsed="false"/>
    <row r="84069" customFormat="false" ht="15" hidden="false" customHeight="false" outlineLevel="0" collapsed="false"/>
    <row r="84070" customFormat="false" ht="15" hidden="false" customHeight="false" outlineLevel="0" collapsed="false"/>
    <row r="84071" customFormat="false" ht="15" hidden="false" customHeight="false" outlineLevel="0" collapsed="false"/>
    <row r="84072" customFormat="false" ht="15" hidden="false" customHeight="false" outlineLevel="0" collapsed="false"/>
    <row r="84073" customFormat="false" ht="15" hidden="false" customHeight="false" outlineLevel="0" collapsed="false"/>
    <row r="84074" customFormat="false" ht="15" hidden="false" customHeight="false" outlineLevel="0" collapsed="false"/>
    <row r="84075" customFormat="false" ht="15" hidden="false" customHeight="false" outlineLevel="0" collapsed="false"/>
    <row r="84076" customFormat="false" ht="15" hidden="false" customHeight="false" outlineLevel="0" collapsed="false"/>
    <row r="84077" customFormat="false" ht="15" hidden="false" customHeight="false" outlineLevel="0" collapsed="false"/>
    <row r="84078" customFormat="false" ht="15" hidden="false" customHeight="false" outlineLevel="0" collapsed="false"/>
    <row r="84079" customFormat="false" ht="15" hidden="false" customHeight="false" outlineLevel="0" collapsed="false"/>
    <row r="84080" customFormat="false" ht="15" hidden="false" customHeight="false" outlineLevel="0" collapsed="false"/>
    <row r="84081" customFormat="false" ht="15" hidden="false" customHeight="false" outlineLevel="0" collapsed="false"/>
    <row r="84082" customFormat="false" ht="15" hidden="false" customHeight="false" outlineLevel="0" collapsed="false"/>
    <row r="84083" customFormat="false" ht="15" hidden="false" customHeight="false" outlineLevel="0" collapsed="false"/>
    <row r="84084" customFormat="false" ht="15" hidden="false" customHeight="false" outlineLevel="0" collapsed="false"/>
    <row r="84085" customFormat="false" ht="15" hidden="false" customHeight="false" outlineLevel="0" collapsed="false"/>
    <row r="84086" customFormat="false" ht="15" hidden="false" customHeight="false" outlineLevel="0" collapsed="false"/>
    <row r="84087" customFormat="false" ht="15" hidden="false" customHeight="false" outlineLevel="0" collapsed="false"/>
    <row r="84088" customFormat="false" ht="15" hidden="false" customHeight="false" outlineLevel="0" collapsed="false"/>
    <row r="84089" customFormat="false" ht="15" hidden="false" customHeight="false" outlineLevel="0" collapsed="false"/>
    <row r="84090" customFormat="false" ht="15" hidden="false" customHeight="false" outlineLevel="0" collapsed="false"/>
    <row r="84091" customFormat="false" ht="15" hidden="false" customHeight="false" outlineLevel="0" collapsed="false"/>
    <row r="84092" customFormat="false" ht="15" hidden="false" customHeight="false" outlineLevel="0" collapsed="false"/>
    <row r="84093" customFormat="false" ht="15" hidden="false" customHeight="false" outlineLevel="0" collapsed="false"/>
    <row r="84094" customFormat="false" ht="15" hidden="false" customHeight="false" outlineLevel="0" collapsed="false"/>
    <row r="84095" customFormat="false" ht="15" hidden="false" customHeight="false" outlineLevel="0" collapsed="false"/>
    <row r="84096" customFormat="false" ht="15" hidden="false" customHeight="false" outlineLevel="0" collapsed="false"/>
    <row r="84097" customFormat="false" ht="15" hidden="false" customHeight="false" outlineLevel="0" collapsed="false"/>
    <row r="84098" customFormat="false" ht="15" hidden="false" customHeight="false" outlineLevel="0" collapsed="false"/>
    <row r="84099" customFormat="false" ht="15" hidden="false" customHeight="false" outlineLevel="0" collapsed="false"/>
    <row r="84100" customFormat="false" ht="15" hidden="false" customHeight="false" outlineLevel="0" collapsed="false"/>
    <row r="84101" customFormat="false" ht="15" hidden="false" customHeight="false" outlineLevel="0" collapsed="false"/>
    <row r="84102" customFormat="false" ht="15" hidden="false" customHeight="false" outlineLevel="0" collapsed="false"/>
    <row r="84103" customFormat="false" ht="15" hidden="false" customHeight="false" outlineLevel="0" collapsed="false"/>
    <row r="84104" customFormat="false" ht="15" hidden="false" customHeight="false" outlineLevel="0" collapsed="false"/>
    <row r="84105" customFormat="false" ht="15" hidden="false" customHeight="false" outlineLevel="0" collapsed="false"/>
    <row r="84106" customFormat="false" ht="15" hidden="false" customHeight="false" outlineLevel="0" collapsed="false"/>
    <row r="84107" customFormat="false" ht="15" hidden="false" customHeight="false" outlineLevel="0" collapsed="false"/>
    <row r="84108" customFormat="false" ht="15" hidden="false" customHeight="false" outlineLevel="0" collapsed="false"/>
    <row r="84109" customFormat="false" ht="15" hidden="false" customHeight="false" outlineLevel="0" collapsed="false"/>
    <row r="84110" customFormat="false" ht="15" hidden="false" customHeight="false" outlineLevel="0" collapsed="false"/>
    <row r="84111" customFormat="false" ht="15" hidden="false" customHeight="false" outlineLevel="0" collapsed="false"/>
    <row r="84112" customFormat="false" ht="15" hidden="false" customHeight="false" outlineLevel="0" collapsed="false"/>
    <row r="84113" customFormat="false" ht="15" hidden="false" customHeight="false" outlineLevel="0" collapsed="false"/>
    <row r="84114" customFormat="false" ht="15" hidden="false" customHeight="false" outlineLevel="0" collapsed="false"/>
    <row r="84115" customFormat="false" ht="15" hidden="false" customHeight="false" outlineLevel="0" collapsed="false"/>
    <row r="84116" customFormat="false" ht="15" hidden="false" customHeight="false" outlineLevel="0" collapsed="false"/>
    <row r="84117" customFormat="false" ht="15" hidden="false" customHeight="false" outlineLevel="0" collapsed="false"/>
    <row r="84118" customFormat="false" ht="15" hidden="false" customHeight="false" outlineLevel="0" collapsed="false"/>
    <row r="84119" customFormat="false" ht="15" hidden="false" customHeight="false" outlineLevel="0" collapsed="false"/>
    <row r="84120" customFormat="false" ht="15" hidden="false" customHeight="false" outlineLevel="0" collapsed="false"/>
    <row r="84121" customFormat="false" ht="15" hidden="false" customHeight="false" outlineLevel="0" collapsed="false"/>
    <row r="84122" customFormat="false" ht="15" hidden="false" customHeight="false" outlineLevel="0" collapsed="false"/>
    <row r="84123" customFormat="false" ht="15" hidden="false" customHeight="false" outlineLevel="0" collapsed="false"/>
    <row r="84124" customFormat="false" ht="15" hidden="false" customHeight="false" outlineLevel="0" collapsed="false"/>
    <row r="84125" customFormat="false" ht="15" hidden="false" customHeight="false" outlineLevel="0" collapsed="false"/>
    <row r="84126" customFormat="false" ht="15" hidden="false" customHeight="false" outlineLevel="0" collapsed="false"/>
    <row r="84127" customFormat="false" ht="15" hidden="false" customHeight="false" outlineLevel="0" collapsed="false"/>
    <row r="84128" customFormat="false" ht="15" hidden="false" customHeight="false" outlineLevel="0" collapsed="false"/>
    <row r="84129" customFormat="false" ht="15" hidden="false" customHeight="false" outlineLevel="0" collapsed="false"/>
    <row r="84130" customFormat="false" ht="15" hidden="false" customHeight="false" outlineLevel="0" collapsed="false"/>
    <row r="84131" customFormat="false" ht="15" hidden="false" customHeight="false" outlineLevel="0" collapsed="false"/>
    <row r="84132" customFormat="false" ht="15" hidden="false" customHeight="false" outlineLevel="0" collapsed="false"/>
    <row r="84133" customFormat="false" ht="15" hidden="false" customHeight="false" outlineLevel="0" collapsed="false"/>
    <row r="84134" customFormat="false" ht="15" hidden="false" customHeight="false" outlineLevel="0" collapsed="false"/>
    <row r="84135" customFormat="false" ht="15" hidden="false" customHeight="false" outlineLevel="0" collapsed="false"/>
    <row r="84136" customFormat="false" ht="15" hidden="false" customHeight="false" outlineLevel="0" collapsed="false"/>
    <row r="84137" customFormat="false" ht="15" hidden="false" customHeight="false" outlineLevel="0" collapsed="false"/>
    <row r="84138" customFormat="false" ht="15" hidden="false" customHeight="false" outlineLevel="0" collapsed="false"/>
    <row r="84139" customFormat="false" ht="15" hidden="false" customHeight="false" outlineLevel="0" collapsed="false"/>
    <row r="84140" customFormat="false" ht="15" hidden="false" customHeight="false" outlineLevel="0" collapsed="false"/>
    <row r="84141" customFormat="false" ht="15" hidden="false" customHeight="false" outlineLevel="0" collapsed="false"/>
    <row r="84142" customFormat="false" ht="15" hidden="false" customHeight="false" outlineLevel="0" collapsed="false"/>
    <row r="84143" customFormat="false" ht="15" hidden="false" customHeight="false" outlineLevel="0" collapsed="false"/>
    <row r="84144" customFormat="false" ht="15" hidden="false" customHeight="false" outlineLevel="0" collapsed="false"/>
    <row r="84145" customFormat="false" ht="15" hidden="false" customHeight="false" outlineLevel="0" collapsed="false"/>
    <row r="84146" customFormat="false" ht="15" hidden="false" customHeight="false" outlineLevel="0" collapsed="false"/>
    <row r="84147" customFormat="false" ht="15" hidden="false" customHeight="false" outlineLevel="0" collapsed="false"/>
    <row r="84148" customFormat="false" ht="15" hidden="false" customHeight="false" outlineLevel="0" collapsed="false"/>
    <row r="84149" customFormat="false" ht="15" hidden="false" customHeight="false" outlineLevel="0" collapsed="false"/>
    <row r="84150" customFormat="false" ht="15" hidden="false" customHeight="false" outlineLevel="0" collapsed="false"/>
    <row r="84151" customFormat="false" ht="15" hidden="false" customHeight="false" outlineLevel="0" collapsed="false"/>
    <row r="84152" customFormat="false" ht="15" hidden="false" customHeight="false" outlineLevel="0" collapsed="false"/>
    <row r="84153" customFormat="false" ht="15" hidden="false" customHeight="false" outlineLevel="0" collapsed="false"/>
    <row r="84154" customFormat="false" ht="15" hidden="false" customHeight="false" outlineLevel="0" collapsed="false"/>
    <row r="84155" customFormat="false" ht="15" hidden="false" customHeight="false" outlineLevel="0" collapsed="false"/>
    <row r="84156" customFormat="false" ht="15" hidden="false" customHeight="false" outlineLevel="0" collapsed="false"/>
    <row r="84157" customFormat="false" ht="15" hidden="false" customHeight="false" outlineLevel="0" collapsed="false"/>
    <row r="84158" customFormat="false" ht="15" hidden="false" customHeight="false" outlineLevel="0" collapsed="false"/>
    <row r="84159" customFormat="false" ht="15" hidden="false" customHeight="false" outlineLevel="0" collapsed="false"/>
    <row r="84160" customFormat="false" ht="15" hidden="false" customHeight="false" outlineLevel="0" collapsed="false"/>
    <row r="84161" customFormat="false" ht="15" hidden="false" customHeight="false" outlineLevel="0" collapsed="false"/>
    <row r="84162" customFormat="false" ht="15" hidden="false" customHeight="false" outlineLevel="0" collapsed="false"/>
    <row r="84163" customFormat="false" ht="15" hidden="false" customHeight="false" outlineLevel="0" collapsed="false"/>
    <row r="84164" customFormat="false" ht="15" hidden="false" customHeight="false" outlineLevel="0" collapsed="false"/>
    <row r="84165" customFormat="false" ht="15" hidden="false" customHeight="false" outlineLevel="0" collapsed="false"/>
    <row r="84166" customFormat="false" ht="15" hidden="false" customHeight="false" outlineLevel="0" collapsed="false"/>
    <row r="84167" customFormat="false" ht="15" hidden="false" customHeight="false" outlineLevel="0" collapsed="false"/>
    <row r="84168" customFormat="false" ht="15" hidden="false" customHeight="false" outlineLevel="0" collapsed="false"/>
    <row r="84169" customFormat="false" ht="15" hidden="false" customHeight="false" outlineLevel="0" collapsed="false"/>
    <row r="84170" customFormat="false" ht="15" hidden="false" customHeight="false" outlineLevel="0" collapsed="false"/>
    <row r="84171" customFormat="false" ht="15" hidden="false" customHeight="false" outlineLevel="0" collapsed="false"/>
    <row r="84172" customFormat="false" ht="15" hidden="false" customHeight="false" outlineLevel="0" collapsed="false"/>
    <row r="84173" customFormat="false" ht="15" hidden="false" customHeight="false" outlineLevel="0" collapsed="false"/>
    <row r="84174" customFormat="false" ht="15" hidden="false" customHeight="false" outlineLevel="0" collapsed="false"/>
    <row r="84175" customFormat="false" ht="15" hidden="false" customHeight="false" outlineLevel="0" collapsed="false"/>
    <row r="84176" customFormat="false" ht="15" hidden="false" customHeight="false" outlineLevel="0" collapsed="false"/>
    <row r="84177" customFormat="false" ht="15" hidden="false" customHeight="false" outlineLevel="0" collapsed="false"/>
    <row r="84178" customFormat="false" ht="15" hidden="false" customHeight="false" outlineLevel="0" collapsed="false"/>
    <row r="84179" customFormat="false" ht="15" hidden="false" customHeight="false" outlineLevel="0" collapsed="false"/>
    <row r="84180" customFormat="false" ht="15" hidden="false" customHeight="false" outlineLevel="0" collapsed="false"/>
    <row r="84181" customFormat="false" ht="15" hidden="false" customHeight="false" outlineLevel="0" collapsed="false"/>
    <row r="84182" customFormat="false" ht="15" hidden="false" customHeight="false" outlineLevel="0" collapsed="false"/>
    <row r="84183" customFormat="false" ht="15" hidden="false" customHeight="false" outlineLevel="0" collapsed="false"/>
    <row r="84184" customFormat="false" ht="15" hidden="false" customHeight="false" outlineLevel="0" collapsed="false"/>
    <row r="84185" customFormat="false" ht="15" hidden="false" customHeight="false" outlineLevel="0" collapsed="false"/>
    <row r="84186" customFormat="false" ht="15" hidden="false" customHeight="false" outlineLevel="0" collapsed="false"/>
    <row r="84187" customFormat="false" ht="15" hidden="false" customHeight="false" outlineLevel="0" collapsed="false"/>
    <row r="84188" customFormat="false" ht="15" hidden="false" customHeight="false" outlineLevel="0" collapsed="false"/>
    <row r="84189" customFormat="false" ht="15" hidden="false" customHeight="false" outlineLevel="0" collapsed="false"/>
    <row r="84190" customFormat="false" ht="15" hidden="false" customHeight="false" outlineLevel="0" collapsed="false"/>
    <row r="84191" customFormat="false" ht="15" hidden="false" customHeight="false" outlineLevel="0" collapsed="false"/>
    <row r="84192" customFormat="false" ht="15" hidden="false" customHeight="false" outlineLevel="0" collapsed="false"/>
    <row r="84193" customFormat="false" ht="15" hidden="false" customHeight="false" outlineLevel="0" collapsed="false"/>
    <row r="84194" customFormat="false" ht="15" hidden="false" customHeight="false" outlineLevel="0" collapsed="false"/>
    <row r="84195" customFormat="false" ht="15" hidden="false" customHeight="false" outlineLevel="0" collapsed="false"/>
    <row r="84196" customFormat="false" ht="15" hidden="false" customHeight="false" outlineLevel="0" collapsed="false"/>
    <row r="84197" customFormat="false" ht="15" hidden="false" customHeight="false" outlineLevel="0" collapsed="false"/>
    <row r="84198" customFormat="false" ht="15" hidden="false" customHeight="false" outlineLevel="0" collapsed="false"/>
    <row r="84199" customFormat="false" ht="15" hidden="false" customHeight="false" outlineLevel="0" collapsed="false"/>
    <row r="84200" customFormat="false" ht="15" hidden="false" customHeight="false" outlineLevel="0" collapsed="false"/>
    <row r="84201" customFormat="false" ht="15" hidden="false" customHeight="false" outlineLevel="0" collapsed="false"/>
    <row r="84202" customFormat="false" ht="15" hidden="false" customHeight="false" outlineLevel="0" collapsed="false"/>
    <row r="84203" customFormat="false" ht="15" hidden="false" customHeight="false" outlineLevel="0" collapsed="false"/>
    <row r="84204" customFormat="false" ht="15" hidden="false" customHeight="false" outlineLevel="0" collapsed="false"/>
    <row r="84205" customFormat="false" ht="15" hidden="false" customHeight="false" outlineLevel="0" collapsed="false"/>
    <row r="84206" customFormat="false" ht="15" hidden="false" customHeight="false" outlineLevel="0" collapsed="false"/>
    <row r="84207" customFormat="false" ht="15" hidden="false" customHeight="false" outlineLevel="0" collapsed="false"/>
    <row r="84208" customFormat="false" ht="15" hidden="false" customHeight="false" outlineLevel="0" collapsed="false"/>
    <row r="84209" customFormat="false" ht="15" hidden="false" customHeight="false" outlineLevel="0" collapsed="false"/>
    <row r="84210" customFormat="false" ht="15" hidden="false" customHeight="false" outlineLevel="0" collapsed="false"/>
    <row r="84211" customFormat="false" ht="15" hidden="false" customHeight="false" outlineLevel="0" collapsed="false"/>
    <row r="84212" customFormat="false" ht="15" hidden="false" customHeight="false" outlineLevel="0" collapsed="false"/>
    <row r="84213" customFormat="false" ht="15" hidden="false" customHeight="false" outlineLevel="0" collapsed="false"/>
    <row r="84214" customFormat="false" ht="15" hidden="false" customHeight="false" outlineLevel="0" collapsed="false"/>
    <row r="84215" customFormat="false" ht="15" hidden="false" customHeight="false" outlineLevel="0" collapsed="false"/>
    <row r="84216" customFormat="false" ht="15" hidden="false" customHeight="false" outlineLevel="0" collapsed="false"/>
    <row r="84217" customFormat="false" ht="15" hidden="false" customHeight="false" outlineLevel="0" collapsed="false"/>
    <row r="84218" customFormat="false" ht="15" hidden="false" customHeight="false" outlineLevel="0" collapsed="false"/>
    <row r="84219" customFormat="false" ht="15" hidden="false" customHeight="false" outlineLevel="0" collapsed="false"/>
    <row r="84220" customFormat="false" ht="15" hidden="false" customHeight="false" outlineLevel="0" collapsed="false"/>
    <row r="84221" customFormat="false" ht="15" hidden="false" customHeight="false" outlineLevel="0" collapsed="false"/>
    <row r="84222" customFormat="false" ht="15" hidden="false" customHeight="false" outlineLevel="0" collapsed="false"/>
    <row r="84223" customFormat="false" ht="15" hidden="false" customHeight="false" outlineLevel="0" collapsed="false"/>
    <row r="84224" customFormat="false" ht="15" hidden="false" customHeight="false" outlineLevel="0" collapsed="false"/>
    <row r="84225" customFormat="false" ht="15" hidden="false" customHeight="false" outlineLevel="0" collapsed="false"/>
    <row r="84226" customFormat="false" ht="15" hidden="false" customHeight="false" outlineLevel="0" collapsed="false"/>
    <row r="84227" customFormat="false" ht="15" hidden="false" customHeight="false" outlineLevel="0" collapsed="false"/>
    <row r="84228" customFormat="false" ht="15" hidden="false" customHeight="false" outlineLevel="0" collapsed="false"/>
    <row r="84229" customFormat="false" ht="15" hidden="false" customHeight="false" outlineLevel="0" collapsed="false"/>
    <row r="84230" customFormat="false" ht="15" hidden="false" customHeight="false" outlineLevel="0" collapsed="false"/>
    <row r="84231" customFormat="false" ht="15" hidden="false" customHeight="false" outlineLevel="0" collapsed="false"/>
    <row r="84232" customFormat="false" ht="15" hidden="false" customHeight="false" outlineLevel="0" collapsed="false"/>
    <row r="84233" customFormat="false" ht="15" hidden="false" customHeight="false" outlineLevel="0" collapsed="false"/>
    <row r="84234" customFormat="false" ht="15" hidden="false" customHeight="false" outlineLevel="0" collapsed="false"/>
    <row r="84235" customFormat="false" ht="15" hidden="false" customHeight="false" outlineLevel="0" collapsed="false"/>
    <row r="84236" customFormat="false" ht="15" hidden="false" customHeight="false" outlineLevel="0" collapsed="false"/>
    <row r="84237" customFormat="false" ht="15" hidden="false" customHeight="false" outlineLevel="0" collapsed="false"/>
    <row r="84238" customFormat="false" ht="15" hidden="false" customHeight="false" outlineLevel="0" collapsed="false"/>
    <row r="84239" customFormat="false" ht="15" hidden="false" customHeight="false" outlineLevel="0" collapsed="false"/>
    <row r="84240" customFormat="false" ht="15" hidden="false" customHeight="false" outlineLevel="0" collapsed="false"/>
    <row r="84241" customFormat="false" ht="15" hidden="false" customHeight="false" outlineLevel="0" collapsed="false"/>
    <row r="84242" customFormat="false" ht="15" hidden="false" customHeight="false" outlineLevel="0" collapsed="false"/>
    <row r="84243" customFormat="false" ht="15" hidden="false" customHeight="false" outlineLevel="0" collapsed="false"/>
    <row r="84244" customFormat="false" ht="15" hidden="false" customHeight="false" outlineLevel="0" collapsed="false"/>
    <row r="84245" customFormat="false" ht="15" hidden="false" customHeight="false" outlineLevel="0" collapsed="false"/>
    <row r="84246" customFormat="false" ht="15" hidden="false" customHeight="false" outlineLevel="0" collapsed="false"/>
    <row r="84247" customFormat="false" ht="15" hidden="false" customHeight="false" outlineLevel="0" collapsed="false"/>
    <row r="84248" customFormat="false" ht="15" hidden="false" customHeight="false" outlineLevel="0" collapsed="false"/>
    <row r="84249" customFormat="false" ht="15" hidden="false" customHeight="false" outlineLevel="0" collapsed="false"/>
    <row r="84250" customFormat="false" ht="15" hidden="false" customHeight="false" outlineLevel="0" collapsed="false"/>
    <row r="84251" customFormat="false" ht="15" hidden="false" customHeight="false" outlineLevel="0" collapsed="false"/>
    <row r="84252" customFormat="false" ht="15" hidden="false" customHeight="false" outlineLevel="0" collapsed="false"/>
    <row r="84253" customFormat="false" ht="15" hidden="false" customHeight="false" outlineLevel="0" collapsed="false"/>
    <row r="84254" customFormat="false" ht="15" hidden="false" customHeight="false" outlineLevel="0" collapsed="false"/>
    <row r="84255" customFormat="false" ht="15" hidden="false" customHeight="false" outlineLevel="0" collapsed="false"/>
    <row r="84256" customFormat="false" ht="15" hidden="false" customHeight="false" outlineLevel="0" collapsed="false"/>
    <row r="84257" customFormat="false" ht="15" hidden="false" customHeight="false" outlineLevel="0" collapsed="false"/>
    <row r="84258" customFormat="false" ht="15" hidden="false" customHeight="false" outlineLevel="0" collapsed="false"/>
    <row r="84259" customFormat="false" ht="15" hidden="false" customHeight="false" outlineLevel="0" collapsed="false"/>
    <row r="84260" customFormat="false" ht="15" hidden="false" customHeight="false" outlineLevel="0" collapsed="false"/>
    <row r="84261" customFormat="false" ht="15" hidden="false" customHeight="false" outlineLevel="0" collapsed="false"/>
    <row r="84262" customFormat="false" ht="15" hidden="false" customHeight="false" outlineLevel="0" collapsed="false"/>
    <row r="84263" customFormat="false" ht="15" hidden="false" customHeight="false" outlineLevel="0" collapsed="false"/>
    <row r="84264" customFormat="false" ht="15" hidden="false" customHeight="false" outlineLevel="0" collapsed="false"/>
    <row r="84265" customFormat="false" ht="15" hidden="false" customHeight="false" outlineLevel="0" collapsed="false"/>
    <row r="84266" customFormat="false" ht="15" hidden="false" customHeight="false" outlineLevel="0" collapsed="false"/>
    <row r="84267" customFormat="false" ht="15" hidden="false" customHeight="false" outlineLevel="0" collapsed="false"/>
    <row r="84268" customFormat="false" ht="15" hidden="false" customHeight="false" outlineLevel="0" collapsed="false"/>
    <row r="84269" customFormat="false" ht="15" hidden="false" customHeight="false" outlineLevel="0" collapsed="false"/>
    <row r="84270" customFormat="false" ht="15" hidden="false" customHeight="false" outlineLevel="0" collapsed="false"/>
    <row r="84271" customFormat="false" ht="15" hidden="false" customHeight="false" outlineLevel="0" collapsed="false"/>
    <row r="84272" customFormat="false" ht="15" hidden="false" customHeight="false" outlineLevel="0" collapsed="false"/>
    <row r="84273" customFormat="false" ht="15" hidden="false" customHeight="false" outlineLevel="0" collapsed="false"/>
    <row r="84274" customFormat="false" ht="15" hidden="false" customHeight="false" outlineLevel="0" collapsed="false"/>
    <row r="84275" customFormat="false" ht="15" hidden="false" customHeight="false" outlineLevel="0" collapsed="false"/>
    <row r="84276" customFormat="false" ht="15" hidden="false" customHeight="false" outlineLevel="0" collapsed="false"/>
    <row r="84277" customFormat="false" ht="15" hidden="false" customHeight="false" outlineLevel="0" collapsed="false"/>
    <row r="84278" customFormat="false" ht="15" hidden="false" customHeight="false" outlineLevel="0" collapsed="false"/>
    <row r="84279" customFormat="false" ht="15" hidden="false" customHeight="false" outlineLevel="0" collapsed="false"/>
    <row r="84280" customFormat="false" ht="15" hidden="false" customHeight="false" outlineLevel="0" collapsed="false"/>
    <row r="84281" customFormat="false" ht="15" hidden="false" customHeight="false" outlineLevel="0" collapsed="false"/>
    <row r="84282" customFormat="false" ht="15" hidden="false" customHeight="false" outlineLevel="0" collapsed="false"/>
    <row r="84283" customFormat="false" ht="15" hidden="false" customHeight="false" outlineLevel="0" collapsed="false"/>
    <row r="84284" customFormat="false" ht="15" hidden="false" customHeight="false" outlineLevel="0" collapsed="false"/>
    <row r="84285" customFormat="false" ht="15" hidden="false" customHeight="false" outlineLevel="0" collapsed="false"/>
    <row r="84286" customFormat="false" ht="15" hidden="false" customHeight="false" outlineLevel="0" collapsed="false"/>
    <row r="84287" customFormat="false" ht="15" hidden="false" customHeight="false" outlineLevel="0" collapsed="false"/>
    <row r="84288" customFormat="false" ht="15" hidden="false" customHeight="false" outlineLevel="0" collapsed="false"/>
    <row r="84289" customFormat="false" ht="15" hidden="false" customHeight="false" outlineLevel="0" collapsed="false"/>
    <row r="84290" customFormat="false" ht="15" hidden="false" customHeight="false" outlineLevel="0" collapsed="false"/>
    <row r="84291" customFormat="false" ht="15" hidden="false" customHeight="false" outlineLevel="0" collapsed="false"/>
    <row r="84292" customFormat="false" ht="15" hidden="false" customHeight="false" outlineLevel="0" collapsed="false"/>
    <row r="84293" customFormat="false" ht="15" hidden="false" customHeight="false" outlineLevel="0" collapsed="false"/>
    <row r="84294" customFormat="false" ht="15" hidden="false" customHeight="false" outlineLevel="0" collapsed="false"/>
    <row r="84295" customFormat="false" ht="15" hidden="false" customHeight="false" outlineLevel="0" collapsed="false"/>
    <row r="84296" customFormat="false" ht="15" hidden="false" customHeight="false" outlineLevel="0" collapsed="false"/>
    <row r="84297" customFormat="false" ht="15" hidden="false" customHeight="false" outlineLevel="0" collapsed="false"/>
    <row r="84298" customFormat="false" ht="15" hidden="false" customHeight="false" outlineLevel="0" collapsed="false"/>
    <row r="84299" customFormat="false" ht="15" hidden="false" customHeight="false" outlineLevel="0" collapsed="false"/>
    <row r="84300" customFormat="false" ht="15" hidden="false" customHeight="false" outlineLevel="0" collapsed="false"/>
    <row r="84301" customFormat="false" ht="15" hidden="false" customHeight="false" outlineLevel="0" collapsed="false"/>
    <row r="84302" customFormat="false" ht="15" hidden="false" customHeight="false" outlineLevel="0" collapsed="false"/>
    <row r="84303" customFormat="false" ht="15" hidden="false" customHeight="false" outlineLevel="0" collapsed="false"/>
    <row r="84304" customFormat="false" ht="15" hidden="false" customHeight="false" outlineLevel="0" collapsed="false"/>
    <row r="84305" customFormat="false" ht="15" hidden="false" customHeight="false" outlineLevel="0" collapsed="false"/>
    <row r="84306" customFormat="false" ht="15" hidden="false" customHeight="false" outlineLevel="0" collapsed="false"/>
    <row r="84307" customFormat="false" ht="15" hidden="false" customHeight="false" outlineLevel="0" collapsed="false"/>
    <row r="84308" customFormat="false" ht="15" hidden="false" customHeight="false" outlineLevel="0" collapsed="false"/>
    <row r="84309" customFormat="false" ht="15" hidden="false" customHeight="false" outlineLevel="0" collapsed="false"/>
    <row r="84310" customFormat="false" ht="15" hidden="false" customHeight="false" outlineLevel="0" collapsed="false"/>
    <row r="84311" customFormat="false" ht="15" hidden="false" customHeight="false" outlineLevel="0" collapsed="false"/>
    <row r="84312" customFormat="false" ht="15" hidden="false" customHeight="false" outlineLevel="0" collapsed="false"/>
    <row r="84313" customFormat="false" ht="15" hidden="false" customHeight="false" outlineLevel="0" collapsed="false"/>
    <row r="84314" customFormat="false" ht="15" hidden="false" customHeight="false" outlineLevel="0" collapsed="false"/>
    <row r="84315" customFormat="false" ht="15" hidden="false" customHeight="false" outlineLevel="0" collapsed="false"/>
    <row r="84316" customFormat="false" ht="15" hidden="false" customHeight="false" outlineLevel="0" collapsed="false"/>
    <row r="84317" customFormat="false" ht="15" hidden="false" customHeight="false" outlineLevel="0" collapsed="false"/>
    <row r="84318" customFormat="false" ht="15" hidden="false" customHeight="false" outlineLevel="0" collapsed="false"/>
    <row r="84319" customFormat="false" ht="15" hidden="false" customHeight="false" outlineLevel="0" collapsed="false"/>
    <row r="84320" customFormat="false" ht="15" hidden="false" customHeight="false" outlineLevel="0" collapsed="false"/>
    <row r="84321" customFormat="false" ht="15" hidden="false" customHeight="false" outlineLevel="0" collapsed="false"/>
    <row r="84322" customFormat="false" ht="15" hidden="false" customHeight="false" outlineLevel="0" collapsed="false"/>
    <row r="84323" customFormat="false" ht="15" hidden="false" customHeight="false" outlineLevel="0" collapsed="false"/>
    <row r="84324" customFormat="false" ht="15" hidden="false" customHeight="false" outlineLevel="0" collapsed="false"/>
    <row r="84325" customFormat="false" ht="15" hidden="false" customHeight="false" outlineLevel="0" collapsed="false"/>
    <row r="84326" customFormat="false" ht="15" hidden="false" customHeight="false" outlineLevel="0" collapsed="false"/>
    <row r="84327" customFormat="false" ht="15" hidden="false" customHeight="false" outlineLevel="0" collapsed="false"/>
    <row r="84328" customFormat="false" ht="15" hidden="false" customHeight="false" outlineLevel="0" collapsed="false"/>
    <row r="84329" customFormat="false" ht="15" hidden="false" customHeight="false" outlineLevel="0" collapsed="false"/>
    <row r="84330" customFormat="false" ht="15" hidden="false" customHeight="false" outlineLevel="0" collapsed="false"/>
    <row r="84331" customFormat="false" ht="15" hidden="false" customHeight="false" outlineLevel="0" collapsed="false"/>
    <row r="84332" customFormat="false" ht="15" hidden="false" customHeight="false" outlineLevel="0" collapsed="false"/>
    <row r="84333" customFormat="false" ht="15" hidden="false" customHeight="false" outlineLevel="0" collapsed="false"/>
    <row r="84334" customFormat="false" ht="15" hidden="false" customHeight="false" outlineLevel="0" collapsed="false"/>
    <row r="84335" customFormat="false" ht="15" hidden="false" customHeight="false" outlineLevel="0" collapsed="false"/>
    <row r="84336" customFormat="false" ht="15" hidden="false" customHeight="false" outlineLevel="0" collapsed="false"/>
    <row r="84337" customFormat="false" ht="15" hidden="false" customHeight="false" outlineLevel="0" collapsed="false"/>
    <row r="84338" customFormat="false" ht="15" hidden="false" customHeight="false" outlineLevel="0" collapsed="false"/>
    <row r="84339" customFormat="false" ht="15" hidden="false" customHeight="false" outlineLevel="0" collapsed="false"/>
    <row r="84340" customFormat="false" ht="15" hidden="false" customHeight="false" outlineLevel="0" collapsed="false"/>
    <row r="84341" customFormat="false" ht="15" hidden="false" customHeight="false" outlineLevel="0" collapsed="false"/>
    <row r="84342" customFormat="false" ht="15" hidden="false" customHeight="false" outlineLevel="0" collapsed="false"/>
    <row r="84343" customFormat="false" ht="15" hidden="false" customHeight="false" outlineLevel="0" collapsed="false"/>
    <row r="84344" customFormat="false" ht="15" hidden="false" customHeight="false" outlineLevel="0" collapsed="false"/>
    <row r="84345" customFormat="false" ht="15" hidden="false" customHeight="false" outlineLevel="0" collapsed="false"/>
    <row r="84346" customFormat="false" ht="15" hidden="false" customHeight="false" outlineLevel="0" collapsed="false"/>
    <row r="84347" customFormat="false" ht="15" hidden="false" customHeight="false" outlineLevel="0" collapsed="false"/>
    <row r="84348" customFormat="false" ht="15" hidden="false" customHeight="false" outlineLevel="0" collapsed="false"/>
    <row r="84349" customFormat="false" ht="15" hidden="false" customHeight="false" outlineLevel="0" collapsed="false"/>
    <row r="84350" customFormat="false" ht="15" hidden="false" customHeight="false" outlineLevel="0" collapsed="false"/>
    <row r="84351" customFormat="false" ht="15" hidden="false" customHeight="false" outlineLevel="0" collapsed="false"/>
    <row r="84352" customFormat="false" ht="15" hidden="false" customHeight="false" outlineLevel="0" collapsed="false"/>
    <row r="84353" customFormat="false" ht="15" hidden="false" customHeight="false" outlineLevel="0" collapsed="false"/>
    <row r="84354" customFormat="false" ht="15" hidden="false" customHeight="false" outlineLevel="0" collapsed="false"/>
    <row r="84355" customFormat="false" ht="15" hidden="false" customHeight="false" outlineLevel="0" collapsed="false"/>
    <row r="84356" customFormat="false" ht="15" hidden="false" customHeight="false" outlineLevel="0" collapsed="false"/>
    <row r="84357" customFormat="false" ht="15" hidden="false" customHeight="false" outlineLevel="0" collapsed="false"/>
    <row r="84358" customFormat="false" ht="15" hidden="false" customHeight="false" outlineLevel="0" collapsed="false"/>
    <row r="84359" customFormat="false" ht="15" hidden="false" customHeight="false" outlineLevel="0" collapsed="false"/>
    <row r="84360" customFormat="false" ht="15" hidden="false" customHeight="false" outlineLevel="0" collapsed="false"/>
    <row r="84361" customFormat="false" ht="15" hidden="false" customHeight="false" outlineLevel="0" collapsed="false"/>
    <row r="84362" customFormat="false" ht="15" hidden="false" customHeight="false" outlineLevel="0" collapsed="false"/>
    <row r="84363" customFormat="false" ht="15" hidden="false" customHeight="false" outlineLevel="0" collapsed="false"/>
    <row r="84364" customFormat="false" ht="15" hidden="false" customHeight="false" outlineLevel="0" collapsed="false"/>
    <row r="84365" customFormat="false" ht="15" hidden="false" customHeight="false" outlineLevel="0" collapsed="false"/>
    <row r="84366" customFormat="false" ht="15" hidden="false" customHeight="false" outlineLevel="0" collapsed="false"/>
    <row r="84367" customFormat="false" ht="15" hidden="false" customHeight="false" outlineLevel="0" collapsed="false"/>
    <row r="84368" customFormat="false" ht="15" hidden="false" customHeight="false" outlineLevel="0" collapsed="false"/>
    <row r="84369" customFormat="false" ht="15" hidden="false" customHeight="false" outlineLevel="0" collapsed="false"/>
    <row r="84370" customFormat="false" ht="15" hidden="false" customHeight="false" outlineLevel="0" collapsed="false"/>
    <row r="84371" customFormat="false" ht="15" hidden="false" customHeight="false" outlineLevel="0" collapsed="false"/>
    <row r="84372" customFormat="false" ht="15" hidden="false" customHeight="false" outlineLevel="0" collapsed="false"/>
    <row r="84373" customFormat="false" ht="15" hidden="false" customHeight="false" outlineLevel="0" collapsed="false"/>
    <row r="84374" customFormat="false" ht="15" hidden="false" customHeight="false" outlineLevel="0" collapsed="false"/>
    <row r="84375" customFormat="false" ht="15" hidden="false" customHeight="false" outlineLevel="0" collapsed="false"/>
    <row r="84376" customFormat="false" ht="15" hidden="false" customHeight="false" outlineLevel="0" collapsed="false"/>
    <row r="84377" customFormat="false" ht="15" hidden="false" customHeight="false" outlineLevel="0" collapsed="false"/>
    <row r="84378" customFormat="false" ht="15" hidden="false" customHeight="false" outlineLevel="0" collapsed="false"/>
    <row r="84379" customFormat="false" ht="15" hidden="false" customHeight="false" outlineLevel="0" collapsed="false"/>
    <row r="84380" customFormat="false" ht="15" hidden="false" customHeight="false" outlineLevel="0" collapsed="false"/>
    <row r="84381" customFormat="false" ht="15" hidden="false" customHeight="false" outlineLevel="0" collapsed="false"/>
    <row r="84382" customFormat="false" ht="15" hidden="false" customHeight="false" outlineLevel="0" collapsed="false"/>
    <row r="84383" customFormat="false" ht="15" hidden="false" customHeight="false" outlineLevel="0" collapsed="false"/>
    <row r="84384" customFormat="false" ht="15" hidden="false" customHeight="false" outlineLevel="0" collapsed="false"/>
    <row r="84385" customFormat="false" ht="15" hidden="false" customHeight="false" outlineLevel="0" collapsed="false"/>
    <row r="84386" customFormat="false" ht="15" hidden="false" customHeight="false" outlineLevel="0" collapsed="false"/>
    <row r="84387" customFormat="false" ht="15" hidden="false" customHeight="false" outlineLevel="0" collapsed="false"/>
    <row r="84388" customFormat="false" ht="15" hidden="false" customHeight="false" outlineLevel="0" collapsed="false"/>
    <row r="84389" customFormat="false" ht="15" hidden="false" customHeight="false" outlineLevel="0" collapsed="false"/>
    <row r="84390" customFormat="false" ht="15" hidden="false" customHeight="false" outlineLevel="0" collapsed="false"/>
    <row r="84391" customFormat="false" ht="15" hidden="false" customHeight="false" outlineLevel="0" collapsed="false"/>
    <row r="84392" customFormat="false" ht="15" hidden="false" customHeight="false" outlineLevel="0" collapsed="false"/>
    <row r="84393" customFormat="false" ht="15" hidden="false" customHeight="false" outlineLevel="0" collapsed="false"/>
    <row r="84394" customFormat="false" ht="15" hidden="false" customHeight="false" outlineLevel="0" collapsed="false"/>
    <row r="84395" customFormat="false" ht="15" hidden="false" customHeight="false" outlineLevel="0" collapsed="false"/>
    <row r="84396" customFormat="false" ht="15" hidden="false" customHeight="false" outlineLevel="0" collapsed="false"/>
    <row r="84397" customFormat="false" ht="15" hidden="false" customHeight="false" outlineLevel="0" collapsed="false"/>
    <row r="84398" customFormat="false" ht="15" hidden="false" customHeight="false" outlineLevel="0" collapsed="false"/>
    <row r="84399" customFormat="false" ht="15" hidden="false" customHeight="false" outlineLevel="0" collapsed="false"/>
    <row r="84400" customFormat="false" ht="15" hidden="false" customHeight="false" outlineLevel="0" collapsed="false"/>
    <row r="84401" customFormat="false" ht="15" hidden="false" customHeight="false" outlineLevel="0" collapsed="false"/>
    <row r="84402" customFormat="false" ht="15" hidden="false" customHeight="false" outlineLevel="0" collapsed="false"/>
    <row r="84403" customFormat="false" ht="15" hidden="false" customHeight="false" outlineLevel="0" collapsed="false"/>
    <row r="84404" customFormat="false" ht="15" hidden="false" customHeight="false" outlineLevel="0" collapsed="false"/>
    <row r="84405" customFormat="false" ht="15" hidden="false" customHeight="false" outlineLevel="0" collapsed="false"/>
    <row r="84406" customFormat="false" ht="15" hidden="false" customHeight="false" outlineLevel="0" collapsed="false"/>
    <row r="84407" customFormat="false" ht="15" hidden="false" customHeight="false" outlineLevel="0" collapsed="false"/>
    <row r="84408" customFormat="false" ht="15" hidden="false" customHeight="false" outlineLevel="0" collapsed="false"/>
    <row r="84409" customFormat="false" ht="15" hidden="false" customHeight="false" outlineLevel="0" collapsed="false"/>
    <row r="84410" customFormat="false" ht="15" hidden="false" customHeight="false" outlineLevel="0" collapsed="false"/>
    <row r="84411" customFormat="false" ht="15" hidden="false" customHeight="false" outlineLevel="0" collapsed="false"/>
    <row r="84412" customFormat="false" ht="15" hidden="false" customHeight="false" outlineLevel="0" collapsed="false"/>
    <row r="84413" customFormat="false" ht="15" hidden="false" customHeight="false" outlineLevel="0" collapsed="false"/>
    <row r="84414" customFormat="false" ht="15" hidden="false" customHeight="false" outlineLevel="0" collapsed="false"/>
    <row r="84415" customFormat="false" ht="15" hidden="false" customHeight="false" outlineLevel="0" collapsed="false"/>
    <row r="84416" customFormat="false" ht="15" hidden="false" customHeight="false" outlineLevel="0" collapsed="false"/>
    <row r="84417" customFormat="false" ht="15" hidden="false" customHeight="false" outlineLevel="0" collapsed="false"/>
    <row r="84418" customFormat="false" ht="15" hidden="false" customHeight="false" outlineLevel="0" collapsed="false"/>
    <row r="84419" customFormat="false" ht="15" hidden="false" customHeight="false" outlineLevel="0" collapsed="false"/>
    <row r="84420" customFormat="false" ht="15" hidden="false" customHeight="false" outlineLevel="0" collapsed="false"/>
    <row r="84421" customFormat="false" ht="15" hidden="false" customHeight="false" outlineLevel="0" collapsed="false"/>
    <row r="84422" customFormat="false" ht="15" hidden="false" customHeight="false" outlineLevel="0" collapsed="false"/>
    <row r="84423" customFormat="false" ht="15" hidden="false" customHeight="false" outlineLevel="0" collapsed="false"/>
    <row r="84424" customFormat="false" ht="15" hidden="false" customHeight="false" outlineLevel="0" collapsed="false"/>
    <row r="84425" customFormat="false" ht="15" hidden="false" customHeight="false" outlineLevel="0" collapsed="false"/>
    <row r="84426" customFormat="false" ht="15" hidden="false" customHeight="false" outlineLevel="0" collapsed="false"/>
    <row r="84427" customFormat="false" ht="15" hidden="false" customHeight="false" outlineLevel="0" collapsed="false"/>
    <row r="84428" customFormat="false" ht="15" hidden="false" customHeight="false" outlineLevel="0" collapsed="false"/>
    <row r="84429" customFormat="false" ht="15" hidden="false" customHeight="false" outlineLevel="0" collapsed="false"/>
    <row r="84430" customFormat="false" ht="15" hidden="false" customHeight="false" outlineLevel="0" collapsed="false"/>
    <row r="84431" customFormat="false" ht="15" hidden="false" customHeight="false" outlineLevel="0" collapsed="false"/>
    <row r="84432" customFormat="false" ht="15" hidden="false" customHeight="false" outlineLevel="0" collapsed="false"/>
    <row r="84433" customFormat="false" ht="15" hidden="false" customHeight="false" outlineLevel="0" collapsed="false"/>
    <row r="84434" customFormat="false" ht="15" hidden="false" customHeight="false" outlineLevel="0" collapsed="false"/>
    <row r="84435" customFormat="false" ht="15" hidden="false" customHeight="false" outlineLevel="0" collapsed="false"/>
    <row r="84436" customFormat="false" ht="15" hidden="false" customHeight="false" outlineLevel="0" collapsed="false"/>
    <row r="84437" customFormat="false" ht="15" hidden="false" customHeight="false" outlineLevel="0" collapsed="false"/>
    <row r="84438" customFormat="false" ht="15" hidden="false" customHeight="false" outlineLevel="0" collapsed="false"/>
    <row r="84439" customFormat="false" ht="15" hidden="false" customHeight="false" outlineLevel="0" collapsed="false"/>
    <row r="84440" customFormat="false" ht="15" hidden="false" customHeight="false" outlineLevel="0" collapsed="false"/>
    <row r="84441" customFormat="false" ht="15" hidden="false" customHeight="false" outlineLevel="0" collapsed="false"/>
    <row r="84442" customFormat="false" ht="15" hidden="false" customHeight="false" outlineLevel="0" collapsed="false"/>
    <row r="84443" customFormat="false" ht="15" hidden="false" customHeight="false" outlineLevel="0" collapsed="false"/>
    <row r="84444" customFormat="false" ht="15" hidden="false" customHeight="false" outlineLevel="0" collapsed="false"/>
    <row r="84445" customFormat="false" ht="15" hidden="false" customHeight="false" outlineLevel="0" collapsed="false"/>
    <row r="84446" customFormat="false" ht="15" hidden="false" customHeight="false" outlineLevel="0" collapsed="false"/>
    <row r="84447" customFormat="false" ht="15" hidden="false" customHeight="false" outlineLevel="0" collapsed="false"/>
    <row r="84448" customFormat="false" ht="15" hidden="false" customHeight="false" outlineLevel="0" collapsed="false"/>
    <row r="84449" customFormat="false" ht="15" hidden="false" customHeight="false" outlineLevel="0" collapsed="false"/>
    <row r="84450" customFormat="false" ht="15" hidden="false" customHeight="false" outlineLevel="0" collapsed="false"/>
    <row r="84451" customFormat="false" ht="15" hidden="false" customHeight="false" outlineLevel="0" collapsed="false"/>
    <row r="84452" customFormat="false" ht="15" hidden="false" customHeight="false" outlineLevel="0" collapsed="false"/>
    <row r="84453" customFormat="false" ht="15" hidden="false" customHeight="false" outlineLevel="0" collapsed="false"/>
    <row r="84454" customFormat="false" ht="15" hidden="false" customHeight="false" outlineLevel="0" collapsed="false"/>
    <row r="84455" customFormat="false" ht="15" hidden="false" customHeight="false" outlineLevel="0" collapsed="false"/>
    <row r="84456" customFormat="false" ht="15" hidden="false" customHeight="false" outlineLevel="0" collapsed="false"/>
    <row r="84457" customFormat="false" ht="15" hidden="false" customHeight="false" outlineLevel="0" collapsed="false"/>
    <row r="84458" customFormat="false" ht="15" hidden="false" customHeight="false" outlineLevel="0" collapsed="false"/>
    <row r="84459" customFormat="false" ht="15" hidden="false" customHeight="false" outlineLevel="0" collapsed="false"/>
    <row r="84460" customFormat="false" ht="15" hidden="false" customHeight="false" outlineLevel="0" collapsed="false"/>
    <row r="84461" customFormat="false" ht="15" hidden="false" customHeight="false" outlineLevel="0" collapsed="false"/>
    <row r="84462" customFormat="false" ht="15" hidden="false" customHeight="false" outlineLevel="0" collapsed="false"/>
    <row r="84463" customFormat="false" ht="15" hidden="false" customHeight="false" outlineLevel="0" collapsed="false"/>
    <row r="84464" customFormat="false" ht="15" hidden="false" customHeight="false" outlineLevel="0" collapsed="false"/>
    <row r="84465" customFormat="false" ht="15" hidden="false" customHeight="false" outlineLevel="0" collapsed="false"/>
    <row r="84466" customFormat="false" ht="15" hidden="false" customHeight="false" outlineLevel="0" collapsed="false"/>
    <row r="84467" customFormat="false" ht="15" hidden="false" customHeight="false" outlineLevel="0" collapsed="false"/>
    <row r="84468" customFormat="false" ht="15" hidden="false" customHeight="false" outlineLevel="0" collapsed="false"/>
    <row r="84469" customFormat="false" ht="15" hidden="false" customHeight="false" outlineLevel="0" collapsed="false"/>
    <row r="84470" customFormat="false" ht="15" hidden="false" customHeight="false" outlineLevel="0" collapsed="false"/>
    <row r="84471" customFormat="false" ht="15" hidden="false" customHeight="false" outlineLevel="0" collapsed="false"/>
    <row r="84472" customFormat="false" ht="15" hidden="false" customHeight="false" outlineLevel="0" collapsed="false"/>
    <row r="84473" customFormat="false" ht="15" hidden="false" customHeight="false" outlineLevel="0" collapsed="false"/>
    <row r="84474" customFormat="false" ht="15" hidden="false" customHeight="false" outlineLevel="0" collapsed="false"/>
    <row r="84475" customFormat="false" ht="15" hidden="false" customHeight="false" outlineLevel="0" collapsed="false"/>
    <row r="84476" customFormat="false" ht="15" hidden="false" customHeight="false" outlineLevel="0" collapsed="false"/>
    <row r="84477" customFormat="false" ht="15" hidden="false" customHeight="false" outlineLevel="0" collapsed="false"/>
    <row r="84478" customFormat="false" ht="15" hidden="false" customHeight="false" outlineLevel="0" collapsed="false"/>
    <row r="84479" customFormat="false" ht="15" hidden="false" customHeight="false" outlineLevel="0" collapsed="false"/>
    <row r="84480" customFormat="false" ht="15" hidden="false" customHeight="false" outlineLevel="0" collapsed="false"/>
    <row r="84481" customFormat="false" ht="15" hidden="false" customHeight="false" outlineLevel="0" collapsed="false"/>
    <row r="84482" customFormat="false" ht="15" hidden="false" customHeight="false" outlineLevel="0" collapsed="false"/>
    <row r="84483" customFormat="false" ht="15" hidden="false" customHeight="false" outlineLevel="0" collapsed="false"/>
    <row r="84484" customFormat="false" ht="15" hidden="false" customHeight="false" outlineLevel="0" collapsed="false"/>
    <row r="84485" customFormat="false" ht="15" hidden="false" customHeight="false" outlineLevel="0" collapsed="false"/>
    <row r="84486" customFormat="false" ht="15" hidden="false" customHeight="false" outlineLevel="0" collapsed="false"/>
    <row r="84487" customFormat="false" ht="15" hidden="false" customHeight="false" outlineLevel="0" collapsed="false"/>
    <row r="84488" customFormat="false" ht="15" hidden="false" customHeight="false" outlineLevel="0" collapsed="false"/>
    <row r="84489" customFormat="false" ht="15" hidden="false" customHeight="false" outlineLevel="0" collapsed="false"/>
    <row r="84490" customFormat="false" ht="15" hidden="false" customHeight="false" outlineLevel="0" collapsed="false"/>
    <row r="84491" customFormat="false" ht="15" hidden="false" customHeight="false" outlineLevel="0" collapsed="false"/>
    <row r="84492" customFormat="false" ht="15" hidden="false" customHeight="false" outlineLevel="0" collapsed="false"/>
    <row r="84493" customFormat="false" ht="15" hidden="false" customHeight="false" outlineLevel="0" collapsed="false"/>
    <row r="84494" customFormat="false" ht="15" hidden="false" customHeight="false" outlineLevel="0" collapsed="false"/>
    <row r="84495" customFormat="false" ht="15" hidden="false" customHeight="false" outlineLevel="0" collapsed="false"/>
    <row r="84496" customFormat="false" ht="15" hidden="false" customHeight="false" outlineLevel="0" collapsed="false"/>
    <row r="84497" customFormat="false" ht="15" hidden="false" customHeight="false" outlineLevel="0" collapsed="false"/>
    <row r="84498" customFormat="false" ht="15" hidden="false" customHeight="false" outlineLevel="0" collapsed="false"/>
    <row r="84499" customFormat="false" ht="15" hidden="false" customHeight="false" outlineLevel="0" collapsed="false"/>
    <row r="84500" customFormat="false" ht="15" hidden="false" customHeight="false" outlineLevel="0" collapsed="false"/>
    <row r="84501" customFormat="false" ht="15" hidden="false" customHeight="false" outlineLevel="0" collapsed="false"/>
    <row r="84502" customFormat="false" ht="15" hidden="false" customHeight="false" outlineLevel="0" collapsed="false"/>
    <row r="84503" customFormat="false" ht="15" hidden="false" customHeight="false" outlineLevel="0" collapsed="false"/>
    <row r="84504" customFormat="false" ht="15" hidden="false" customHeight="false" outlineLevel="0" collapsed="false"/>
    <row r="84505" customFormat="false" ht="15" hidden="false" customHeight="false" outlineLevel="0" collapsed="false"/>
    <row r="84506" customFormat="false" ht="15" hidden="false" customHeight="false" outlineLevel="0" collapsed="false"/>
    <row r="84507" customFormat="false" ht="15" hidden="false" customHeight="false" outlineLevel="0" collapsed="false"/>
    <row r="84508" customFormat="false" ht="15" hidden="false" customHeight="false" outlineLevel="0" collapsed="false"/>
    <row r="84509" customFormat="false" ht="15" hidden="false" customHeight="false" outlineLevel="0" collapsed="false"/>
    <row r="84510" customFormat="false" ht="15" hidden="false" customHeight="false" outlineLevel="0" collapsed="false"/>
    <row r="84511" customFormat="false" ht="15" hidden="false" customHeight="false" outlineLevel="0" collapsed="false"/>
    <row r="84512" customFormat="false" ht="15" hidden="false" customHeight="false" outlineLevel="0" collapsed="false"/>
    <row r="84513" customFormat="false" ht="15" hidden="false" customHeight="false" outlineLevel="0" collapsed="false"/>
    <row r="84514" customFormat="false" ht="15" hidden="false" customHeight="false" outlineLevel="0" collapsed="false"/>
    <row r="84515" customFormat="false" ht="15" hidden="false" customHeight="false" outlineLevel="0" collapsed="false"/>
    <row r="84516" customFormat="false" ht="15" hidden="false" customHeight="false" outlineLevel="0" collapsed="false"/>
    <row r="84517" customFormat="false" ht="15" hidden="false" customHeight="false" outlineLevel="0" collapsed="false"/>
    <row r="84518" customFormat="false" ht="15" hidden="false" customHeight="false" outlineLevel="0" collapsed="false"/>
    <row r="84519" customFormat="false" ht="15" hidden="false" customHeight="false" outlineLevel="0" collapsed="false"/>
    <row r="84520" customFormat="false" ht="15" hidden="false" customHeight="false" outlineLevel="0" collapsed="false"/>
    <row r="84521" customFormat="false" ht="15" hidden="false" customHeight="false" outlineLevel="0" collapsed="false"/>
    <row r="84522" customFormat="false" ht="15" hidden="false" customHeight="false" outlineLevel="0" collapsed="false"/>
    <row r="84523" customFormat="false" ht="15" hidden="false" customHeight="false" outlineLevel="0" collapsed="false"/>
    <row r="84524" customFormat="false" ht="15" hidden="false" customHeight="false" outlineLevel="0" collapsed="false"/>
    <row r="84525" customFormat="false" ht="15" hidden="false" customHeight="false" outlineLevel="0" collapsed="false"/>
    <row r="84526" customFormat="false" ht="15" hidden="false" customHeight="false" outlineLevel="0" collapsed="false"/>
    <row r="84527" customFormat="false" ht="15" hidden="false" customHeight="false" outlineLevel="0" collapsed="false"/>
    <row r="84528" customFormat="false" ht="15" hidden="false" customHeight="false" outlineLevel="0" collapsed="false"/>
    <row r="84529" customFormat="false" ht="15" hidden="false" customHeight="false" outlineLevel="0" collapsed="false"/>
    <row r="84530" customFormat="false" ht="15" hidden="false" customHeight="false" outlineLevel="0" collapsed="false"/>
    <row r="84531" customFormat="false" ht="15" hidden="false" customHeight="false" outlineLevel="0" collapsed="false"/>
    <row r="84532" customFormat="false" ht="15" hidden="false" customHeight="false" outlineLevel="0" collapsed="false"/>
    <row r="84533" customFormat="false" ht="15" hidden="false" customHeight="false" outlineLevel="0" collapsed="false"/>
    <row r="84534" customFormat="false" ht="15" hidden="false" customHeight="false" outlineLevel="0" collapsed="false"/>
    <row r="84535" customFormat="false" ht="15" hidden="false" customHeight="false" outlineLevel="0" collapsed="false"/>
    <row r="84536" customFormat="false" ht="15" hidden="false" customHeight="false" outlineLevel="0" collapsed="false"/>
    <row r="84537" customFormat="false" ht="15" hidden="false" customHeight="false" outlineLevel="0" collapsed="false"/>
    <row r="84538" customFormat="false" ht="15" hidden="false" customHeight="false" outlineLevel="0" collapsed="false"/>
    <row r="84539" customFormat="false" ht="15" hidden="false" customHeight="false" outlineLevel="0" collapsed="false"/>
    <row r="84540" customFormat="false" ht="15" hidden="false" customHeight="false" outlineLevel="0" collapsed="false"/>
    <row r="84541" customFormat="false" ht="15" hidden="false" customHeight="false" outlineLevel="0" collapsed="false"/>
    <row r="84542" customFormat="false" ht="15" hidden="false" customHeight="false" outlineLevel="0" collapsed="false"/>
    <row r="84543" customFormat="false" ht="15" hidden="false" customHeight="false" outlineLevel="0" collapsed="false"/>
    <row r="84544" customFormat="false" ht="15" hidden="false" customHeight="false" outlineLevel="0" collapsed="false"/>
    <row r="84545" customFormat="false" ht="15" hidden="false" customHeight="false" outlineLevel="0" collapsed="false"/>
    <row r="84546" customFormat="false" ht="15" hidden="false" customHeight="false" outlineLevel="0" collapsed="false"/>
    <row r="84547" customFormat="false" ht="15" hidden="false" customHeight="false" outlineLevel="0" collapsed="false"/>
    <row r="84548" customFormat="false" ht="15" hidden="false" customHeight="false" outlineLevel="0" collapsed="false"/>
    <row r="84549" customFormat="false" ht="15" hidden="false" customHeight="false" outlineLevel="0" collapsed="false"/>
    <row r="84550" customFormat="false" ht="15" hidden="false" customHeight="false" outlineLevel="0" collapsed="false"/>
    <row r="84551" customFormat="false" ht="15" hidden="false" customHeight="false" outlineLevel="0" collapsed="false"/>
    <row r="84552" customFormat="false" ht="15" hidden="false" customHeight="false" outlineLevel="0" collapsed="false"/>
    <row r="84553" customFormat="false" ht="15" hidden="false" customHeight="false" outlineLevel="0" collapsed="false"/>
    <row r="84554" customFormat="false" ht="15" hidden="false" customHeight="false" outlineLevel="0" collapsed="false"/>
    <row r="84555" customFormat="false" ht="15" hidden="false" customHeight="false" outlineLevel="0" collapsed="false"/>
    <row r="84556" customFormat="false" ht="15" hidden="false" customHeight="false" outlineLevel="0" collapsed="false"/>
    <row r="84557" customFormat="false" ht="15" hidden="false" customHeight="false" outlineLevel="0" collapsed="false"/>
    <row r="84558" customFormat="false" ht="15" hidden="false" customHeight="false" outlineLevel="0" collapsed="false"/>
    <row r="84559" customFormat="false" ht="15" hidden="false" customHeight="false" outlineLevel="0" collapsed="false"/>
    <row r="84560" customFormat="false" ht="15" hidden="false" customHeight="false" outlineLevel="0" collapsed="false"/>
    <row r="84561" customFormat="false" ht="15" hidden="false" customHeight="false" outlineLevel="0" collapsed="false"/>
    <row r="84562" customFormat="false" ht="15" hidden="false" customHeight="false" outlineLevel="0" collapsed="false"/>
    <row r="84563" customFormat="false" ht="15" hidden="false" customHeight="false" outlineLevel="0" collapsed="false"/>
    <row r="84564" customFormat="false" ht="15" hidden="false" customHeight="false" outlineLevel="0" collapsed="false"/>
    <row r="84565" customFormat="false" ht="15" hidden="false" customHeight="false" outlineLevel="0" collapsed="false"/>
    <row r="84566" customFormat="false" ht="15" hidden="false" customHeight="false" outlineLevel="0" collapsed="false"/>
    <row r="84567" customFormat="false" ht="15" hidden="false" customHeight="false" outlineLevel="0" collapsed="false"/>
    <row r="84568" customFormat="false" ht="15" hidden="false" customHeight="false" outlineLevel="0" collapsed="false"/>
    <row r="84569" customFormat="false" ht="15" hidden="false" customHeight="false" outlineLevel="0" collapsed="false"/>
    <row r="84570" customFormat="false" ht="15" hidden="false" customHeight="false" outlineLevel="0" collapsed="false"/>
    <row r="84571" customFormat="false" ht="15" hidden="false" customHeight="false" outlineLevel="0" collapsed="false"/>
    <row r="84572" customFormat="false" ht="15" hidden="false" customHeight="false" outlineLevel="0" collapsed="false"/>
    <row r="84573" customFormat="false" ht="15" hidden="false" customHeight="false" outlineLevel="0" collapsed="false"/>
    <row r="84574" customFormat="false" ht="15" hidden="false" customHeight="false" outlineLevel="0" collapsed="false"/>
    <row r="84575" customFormat="false" ht="15" hidden="false" customHeight="false" outlineLevel="0" collapsed="false"/>
    <row r="84576" customFormat="false" ht="15" hidden="false" customHeight="false" outlineLevel="0" collapsed="false"/>
    <row r="84577" customFormat="false" ht="15" hidden="false" customHeight="false" outlineLevel="0" collapsed="false"/>
    <row r="84578" customFormat="false" ht="15" hidden="false" customHeight="false" outlineLevel="0" collapsed="false"/>
    <row r="84579" customFormat="false" ht="15" hidden="false" customHeight="false" outlineLevel="0" collapsed="false"/>
    <row r="84580" customFormat="false" ht="15" hidden="false" customHeight="false" outlineLevel="0" collapsed="false"/>
    <row r="84581" customFormat="false" ht="15" hidden="false" customHeight="false" outlineLevel="0" collapsed="false"/>
    <row r="84582" customFormat="false" ht="15" hidden="false" customHeight="false" outlineLevel="0" collapsed="false"/>
    <row r="84583" customFormat="false" ht="15" hidden="false" customHeight="false" outlineLevel="0" collapsed="false"/>
    <row r="84584" customFormat="false" ht="15" hidden="false" customHeight="false" outlineLevel="0" collapsed="false"/>
    <row r="84585" customFormat="false" ht="15" hidden="false" customHeight="false" outlineLevel="0" collapsed="false"/>
    <row r="84586" customFormat="false" ht="15" hidden="false" customHeight="false" outlineLevel="0" collapsed="false"/>
    <row r="84587" customFormat="false" ht="15" hidden="false" customHeight="false" outlineLevel="0" collapsed="false"/>
    <row r="84588" customFormat="false" ht="15" hidden="false" customHeight="false" outlineLevel="0" collapsed="false"/>
    <row r="84589" customFormat="false" ht="15" hidden="false" customHeight="false" outlineLevel="0" collapsed="false"/>
    <row r="84590" customFormat="false" ht="15" hidden="false" customHeight="false" outlineLevel="0" collapsed="false"/>
    <row r="84591" customFormat="false" ht="15" hidden="false" customHeight="false" outlineLevel="0" collapsed="false"/>
    <row r="84592" customFormat="false" ht="15" hidden="false" customHeight="false" outlineLevel="0" collapsed="false"/>
    <row r="84593" customFormat="false" ht="15" hidden="false" customHeight="false" outlineLevel="0" collapsed="false"/>
    <row r="84594" customFormat="false" ht="15" hidden="false" customHeight="false" outlineLevel="0" collapsed="false"/>
    <row r="84595" customFormat="false" ht="15" hidden="false" customHeight="false" outlineLevel="0" collapsed="false"/>
    <row r="84596" customFormat="false" ht="15" hidden="false" customHeight="false" outlineLevel="0" collapsed="false"/>
    <row r="84597" customFormat="false" ht="15" hidden="false" customHeight="false" outlineLevel="0" collapsed="false"/>
    <row r="84598" customFormat="false" ht="15" hidden="false" customHeight="false" outlineLevel="0" collapsed="false"/>
    <row r="84599" customFormat="false" ht="15" hidden="false" customHeight="false" outlineLevel="0" collapsed="false"/>
    <row r="84600" customFormat="false" ht="15" hidden="false" customHeight="false" outlineLevel="0" collapsed="false"/>
    <row r="84601" customFormat="false" ht="15" hidden="false" customHeight="false" outlineLevel="0" collapsed="false"/>
    <row r="84602" customFormat="false" ht="15" hidden="false" customHeight="false" outlineLevel="0" collapsed="false"/>
    <row r="84603" customFormat="false" ht="15" hidden="false" customHeight="false" outlineLevel="0" collapsed="false"/>
    <row r="84604" customFormat="false" ht="15" hidden="false" customHeight="false" outlineLevel="0" collapsed="false"/>
    <row r="84605" customFormat="false" ht="15" hidden="false" customHeight="false" outlineLevel="0" collapsed="false"/>
    <row r="84606" customFormat="false" ht="15" hidden="false" customHeight="false" outlineLevel="0" collapsed="false"/>
    <row r="84607" customFormat="false" ht="15" hidden="false" customHeight="false" outlineLevel="0" collapsed="false"/>
    <row r="84608" customFormat="false" ht="15" hidden="false" customHeight="false" outlineLevel="0" collapsed="false"/>
    <row r="84609" customFormat="false" ht="15" hidden="false" customHeight="false" outlineLevel="0" collapsed="false"/>
    <row r="84610" customFormat="false" ht="15" hidden="false" customHeight="false" outlineLevel="0" collapsed="false"/>
    <row r="84611" customFormat="false" ht="15" hidden="false" customHeight="false" outlineLevel="0" collapsed="false"/>
    <row r="84612" customFormat="false" ht="15" hidden="false" customHeight="false" outlineLevel="0" collapsed="false"/>
    <row r="84613" customFormat="false" ht="15" hidden="false" customHeight="false" outlineLevel="0" collapsed="false"/>
    <row r="84614" customFormat="false" ht="15" hidden="false" customHeight="false" outlineLevel="0" collapsed="false"/>
    <row r="84615" customFormat="false" ht="15" hidden="false" customHeight="false" outlineLevel="0" collapsed="false"/>
    <row r="84616" customFormat="false" ht="15" hidden="false" customHeight="false" outlineLevel="0" collapsed="false"/>
    <row r="84617" customFormat="false" ht="15" hidden="false" customHeight="false" outlineLevel="0" collapsed="false"/>
    <row r="84618" customFormat="false" ht="15" hidden="false" customHeight="false" outlineLevel="0" collapsed="false"/>
    <row r="84619" customFormat="false" ht="15" hidden="false" customHeight="false" outlineLevel="0" collapsed="false"/>
    <row r="84620" customFormat="false" ht="15" hidden="false" customHeight="false" outlineLevel="0" collapsed="false"/>
    <row r="84621" customFormat="false" ht="15" hidden="false" customHeight="false" outlineLevel="0" collapsed="false"/>
    <row r="84622" customFormat="false" ht="15" hidden="false" customHeight="false" outlineLevel="0" collapsed="false"/>
    <row r="84623" customFormat="false" ht="15" hidden="false" customHeight="false" outlineLevel="0" collapsed="false"/>
    <row r="84624" customFormat="false" ht="15" hidden="false" customHeight="false" outlineLevel="0" collapsed="false"/>
    <row r="84625" customFormat="false" ht="15" hidden="false" customHeight="false" outlineLevel="0" collapsed="false"/>
    <row r="84626" customFormat="false" ht="15" hidden="false" customHeight="false" outlineLevel="0" collapsed="false"/>
    <row r="84627" customFormat="false" ht="15" hidden="false" customHeight="false" outlineLevel="0" collapsed="false"/>
    <row r="84628" customFormat="false" ht="15" hidden="false" customHeight="false" outlineLevel="0" collapsed="false"/>
    <row r="84629" customFormat="false" ht="15" hidden="false" customHeight="false" outlineLevel="0" collapsed="false"/>
    <row r="84630" customFormat="false" ht="15" hidden="false" customHeight="false" outlineLevel="0" collapsed="false"/>
    <row r="84631" customFormat="false" ht="15" hidden="false" customHeight="false" outlineLevel="0" collapsed="false"/>
    <row r="84632" customFormat="false" ht="15" hidden="false" customHeight="false" outlineLevel="0" collapsed="false"/>
    <row r="84633" customFormat="false" ht="15" hidden="false" customHeight="false" outlineLevel="0" collapsed="false"/>
    <row r="84634" customFormat="false" ht="15" hidden="false" customHeight="false" outlineLevel="0" collapsed="false"/>
    <row r="84635" customFormat="false" ht="15" hidden="false" customHeight="false" outlineLevel="0" collapsed="false"/>
    <row r="84636" customFormat="false" ht="15" hidden="false" customHeight="false" outlineLevel="0" collapsed="false"/>
    <row r="84637" customFormat="false" ht="15" hidden="false" customHeight="false" outlineLevel="0" collapsed="false"/>
    <row r="84638" customFormat="false" ht="15" hidden="false" customHeight="false" outlineLevel="0" collapsed="false"/>
    <row r="84639" customFormat="false" ht="15" hidden="false" customHeight="false" outlineLevel="0" collapsed="false"/>
    <row r="84640" customFormat="false" ht="15" hidden="false" customHeight="false" outlineLevel="0" collapsed="false"/>
    <row r="84641" customFormat="false" ht="15" hidden="false" customHeight="false" outlineLevel="0" collapsed="false"/>
    <row r="84642" customFormat="false" ht="15" hidden="false" customHeight="false" outlineLevel="0" collapsed="false"/>
    <row r="84643" customFormat="false" ht="15" hidden="false" customHeight="false" outlineLevel="0" collapsed="false"/>
    <row r="84644" customFormat="false" ht="15" hidden="false" customHeight="false" outlineLevel="0" collapsed="false"/>
    <row r="84645" customFormat="false" ht="15" hidden="false" customHeight="false" outlineLevel="0" collapsed="false"/>
    <row r="84646" customFormat="false" ht="15" hidden="false" customHeight="false" outlineLevel="0" collapsed="false"/>
    <row r="84647" customFormat="false" ht="15" hidden="false" customHeight="false" outlineLevel="0" collapsed="false"/>
    <row r="84648" customFormat="false" ht="15" hidden="false" customHeight="false" outlineLevel="0" collapsed="false"/>
    <row r="84649" customFormat="false" ht="15" hidden="false" customHeight="false" outlineLevel="0" collapsed="false"/>
    <row r="84650" customFormat="false" ht="15" hidden="false" customHeight="false" outlineLevel="0" collapsed="false"/>
    <row r="84651" customFormat="false" ht="15" hidden="false" customHeight="false" outlineLevel="0" collapsed="false"/>
    <row r="84652" customFormat="false" ht="15" hidden="false" customHeight="false" outlineLevel="0" collapsed="false"/>
    <row r="84653" customFormat="false" ht="15" hidden="false" customHeight="false" outlineLevel="0" collapsed="false"/>
    <row r="84654" customFormat="false" ht="15" hidden="false" customHeight="false" outlineLevel="0" collapsed="false"/>
    <row r="84655" customFormat="false" ht="15" hidden="false" customHeight="false" outlineLevel="0" collapsed="false"/>
    <row r="84656" customFormat="false" ht="15" hidden="false" customHeight="false" outlineLevel="0" collapsed="false"/>
    <row r="84657" customFormat="false" ht="15" hidden="false" customHeight="false" outlineLevel="0" collapsed="false"/>
    <row r="84658" customFormat="false" ht="15" hidden="false" customHeight="false" outlineLevel="0" collapsed="false"/>
    <row r="84659" customFormat="false" ht="15" hidden="false" customHeight="false" outlineLevel="0" collapsed="false"/>
    <row r="84660" customFormat="false" ht="15" hidden="false" customHeight="false" outlineLevel="0" collapsed="false"/>
    <row r="84661" customFormat="false" ht="15" hidden="false" customHeight="false" outlineLevel="0" collapsed="false"/>
    <row r="84662" customFormat="false" ht="15" hidden="false" customHeight="false" outlineLevel="0" collapsed="false"/>
    <row r="84663" customFormat="false" ht="15" hidden="false" customHeight="false" outlineLevel="0" collapsed="false"/>
    <row r="84664" customFormat="false" ht="15" hidden="false" customHeight="false" outlineLevel="0" collapsed="false"/>
    <row r="84665" customFormat="false" ht="15" hidden="false" customHeight="false" outlineLevel="0" collapsed="false"/>
    <row r="84666" customFormat="false" ht="15" hidden="false" customHeight="false" outlineLevel="0" collapsed="false"/>
    <row r="84667" customFormat="false" ht="15" hidden="false" customHeight="false" outlineLevel="0" collapsed="false"/>
    <row r="84668" customFormat="false" ht="15" hidden="false" customHeight="false" outlineLevel="0" collapsed="false"/>
    <row r="84669" customFormat="false" ht="15" hidden="false" customHeight="false" outlineLevel="0" collapsed="false"/>
    <row r="84670" customFormat="false" ht="15" hidden="false" customHeight="false" outlineLevel="0" collapsed="false"/>
    <row r="84671" customFormat="false" ht="15" hidden="false" customHeight="false" outlineLevel="0" collapsed="false"/>
    <row r="84672" customFormat="false" ht="15" hidden="false" customHeight="false" outlineLevel="0" collapsed="false"/>
    <row r="84673" customFormat="false" ht="15" hidden="false" customHeight="false" outlineLevel="0" collapsed="false"/>
    <row r="84674" customFormat="false" ht="15" hidden="false" customHeight="false" outlineLevel="0" collapsed="false"/>
    <row r="84675" customFormat="false" ht="15" hidden="false" customHeight="false" outlineLevel="0" collapsed="false"/>
    <row r="84676" customFormat="false" ht="15" hidden="false" customHeight="false" outlineLevel="0" collapsed="false"/>
    <row r="84677" customFormat="false" ht="15" hidden="false" customHeight="false" outlineLevel="0" collapsed="false"/>
    <row r="84678" customFormat="false" ht="15" hidden="false" customHeight="false" outlineLevel="0" collapsed="false"/>
    <row r="84679" customFormat="false" ht="15" hidden="false" customHeight="false" outlineLevel="0" collapsed="false"/>
    <row r="84680" customFormat="false" ht="15" hidden="false" customHeight="false" outlineLevel="0" collapsed="false"/>
    <row r="84681" customFormat="false" ht="15" hidden="false" customHeight="false" outlineLevel="0" collapsed="false"/>
    <row r="84682" customFormat="false" ht="15" hidden="false" customHeight="false" outlineLevel="0" collapsed="false"/>
    <row r="84683" customFormat="false" ht="15" hidden="false" customHeight="false" outlineLevel="0" collapsed="false"/>
    <row r="84684" customFormat="false" ht="15" hidden="false" customHeight="false" outlineLevel="0" collapsed="false"/>
    <row r="84685" customFormat="false" ht="15" hidden="false" customHeight="false" outlineLevel="0" collapsed="false"/>
    <row r="84686" customFormat="false" ht="15" hidden="false" customHeight="false" outlineLevel="0" collapsed="false"/>
    <row r="84687" customFormat="false" ht="15" hidden="false" customHeight="false" outlineLevel="0" collapsed="false"/>
    <row r="84688" customFormat="false" ht="15" hidden="false" customHeight="false" outlineLevel="0" collapsed="false"/>
    <row r="84689" customFormat="false" ht="15" hidden="false" customHeight="false" outlineLevel="0" collapsed="false"/>
    <row r="84690" customFormat="false" ht="15" hidden="false" customHeight="false" outlineLevel="0" collapsed="false"/>
    <row r="84691" customFormat="false" ht="15" hidden="false" customHeight="false" outlineLevel="0" collapsed="false"/>
    <row r="84692" customFormat="false" ht="15" hidden="false" customHeight="false" outlineLevel="0" collapsed="false"/>
    <row r="84693" customFormat="false" ht="15" hidden="false" customHeight="false" outlineLevel="0" collapsed="false"/>
    <row r="84694" customFormat="false" ht="15" hidden="false" customHeight="false" outlineLevel="0" collapsed="false"/>
    <row r="84695" customFormat="false" ht="15" hidden="false" customHeight="false" outlineLevel="0" collapsed="false"/>
    <row r="84696" customFormat="false" ht="15" hidden="false" customHeight="false" outlineLevel="0" collapsed="false"/>
    <row r="84697" customFormat="false" ht="15" hidden="false" customHeight="false" outlineLevel="0" collapsed="false"/>
    <row r="84698" customFormat="false" ht="15" hidden="false" customHeight="false" outlineLevel="0" collapsed="false"/>
    <row r="84699" customFormat="false" ht="15" hidden="false" customHeight="false" outlineLevel="0" collapsed="false"/>
    <row r="84700" customFormat="false" ht="15" hidden="false" customHeight="false" outlineLevel="0" collapsed="false"/>
    <row r="84701" customFormat="false" ht="15" hidden="false" customHeight="false" outlineLevel="0" collapsed="false"/>
    <row r="84702" customFormat="false" ht="15" hidden="false" customHeight="false" outlineLevel="0" collapsed="false"/>
    <row r="84703" customFormat="false" ht="15" hidden="false" customHeight="false" outlineLevel="0" collapsed="false"/>
    <row r="84704" customFormat="false" ht="15" hidden="false" customHeight="false" outlineLevel="0" collapsed="false"/>
    <row r="84705" customFormat="false" ht="15" hidden="false" customHeight="false" outlineLevel="0" collapsed="false"/>
    <row r="84706" customFormat="false" ht="15" hidden="false" customHeight="false" outlineLevel="0" collapsed="false"/>
    <row r="84707" customFormat="false" ht="15" hidden="false" customHeight="false" outlineLevel="0" collapsed="false"/>
    <row r="84708" customFormat="false" ht="15" hidden="false" customHeight="false" outlineLevel="0" collapsed="false"/>
    <row r="84709" customFormat="false" ht="15" hidden="false" customHeight="false" outlineLevel="0" collapsed="false"/>
    <row r="84710" customFormat="false" ht="15" hidden="false" customHeight="false" outlineLevel="0" collapsed="false"/>
    <row r="84711" customFormat="false" ht="15" hidden="false" customHeight="false" outlineLevel="0" collapsed="false"/>
    <row r="84712" customFormat="false" ht="15" hidden="false" customHeight="false" outlineLevel="0" collapsed="false"/>
    <row r="84713" customFormat="false" ht="15" hidden="false" customHeight="false" outlineLevel="0" collapsed="false"/>
    <row r="84714" customFormat="false" ht="15" hidden="false" customHeight="false" outlineLevel="0" collapsed="false"/>
    <row r="84715" customFormat="false" ht="15" hidden="false" customHeight="false" outlineLevel="0" collapsed="false"/>
    <row r="84716" customFormat="false" ht="15" hidden="false" customHeight="false" outlineLevel="0" collapsed="false"/>
    <row r="84717" customFormat="false" ht="15" hidden="false" customHeight="false" outlineLevel="0" collapsed="false"/>
    <row r="84718" customFormat="false" ht="15" hidden="false" customHeight="false" outlineLevel="0" collapsed="false"/>
    <row r="84719" customFormat="false" ht="15" hidden="false" customHeight="false" outlineLevel="0" collapsed="false"/>
    <row r="84720" customFormat="false" ht="15" hidden="false" customHeight="false" outlineLevel="0" collapsed="false"/>
    <row r="84721" customFormat="false" ht="15" hidden="false" customHeight="false" outlineLevel="0" collapsed="false"/>
    <row r="84722" customFormat="false" ht="15" hidden="false" customHeight="false" outlineLevel="0" collapsed="false"/>
    <row r="84723" customFormat="false" ht="15" hidden="false" customHeight="false" outlineLevel="0" collapsed="false"/>
    <row r="84724" customFormat="false" ht="15" hidden="false" customHeight="false" outlineLevel="0" collapsed="false"/>
    <row r="84725" customFormat="false" ht="15" hidden="false" customHeight="false" outlineLevel="0" collapsed="false"/>
    <row r="84726" customFormat="false" ht="15" hidden="false" customHeight="false" outlineLevel="0" collapsed="false"/>
    <row r="84727" customFormat="false" ht="15" hidden="false" customHeight="false" outlineLevel="0" collapsed="false"/>
    <row r="84728" customFormat="false" ht="15" hidden="false" customHeight="false" outlineLevel="0" collapsed="false"/>
    <row r="84729" customFormat="false" ht="15" hidden="false" customHeight="false" outlineLevel="0" collapsed="false"/>
    <row r="84730" customFormat="false" ht="15" hidden="false" customHeight="false" outlineLevel="0" collapsed="false"/>
    <row r="84731" customFormat="false" ht="15" hidden="false" customHeight="false" outlineLevel="0" collapsed="false"/>
    <row r="84732" customFormat="false" ht="15" hidden="false" customHeight="false" outlineLevel="0" collapsed="false"/>
    <row r="84733" customFormat="false" ht="15" hidden="false" customHeight="false" outlineLevel="0" collapsed="false"/>
    <row r="84734" customFormat="false" ht="15" hidden="false" customHeight="false" outlineLevel="0" collapsed="false"/>
    <row r="84735" customFormat="false" ht="15" hidden="false" customHeight="false" outlineLevel="0" collapsed="false"/>
    <row r="84736" customFormat="false" ht="15" hidden="false" customHeight="false" outlineLevel="0" collapsed="false"/>
    <row r="84737" customFormat="false" ht="15" hidden="false" customHeight="false" outlineLevel="0" collapsed="false"/>
    <row r="84738" customFormat="false" ht="15" hidden="false" customHeight="false" outlineLevel="0" collapsed="false"/>
    <row r="84739" customFormat="false" ht="15" hidden="false" customHeight="false" outlineLevel="0" collapsed="false"/>
    <row r="84740" customFormat="false" ht="15" hidden="false" customHeight="false" outlineLevel="0" collapsed="false"/>
    <row r="84741" customFormat="false" ht="15" hidden="false" customHeight="false" outlineLevel="0" collapsed="false"/>
    <row r="84742" customFormat="false" ht="15" hidden="false" customHeight="false" outlineLevel="0" collapsed="false"/>
    <row r="84743" customFormat="false" ht="15" hidden="false" customHeight="false" outlineLevel="0" collapsed="false"/>
    <row r="84744" customFormat="false" ht="15" hidden="false" customHeight="false" outlineLevel="0" collapsed="false"/>
    <row r="84745" customFormat="false" ht="15" hidden="false" customHeight="false" outlineLevel="0" collapsed="false"/>
    <row r="84746" customFormat="false" ht="15" hidden="false" customHeight="false" outlineLevel="0" collapsed="false"/>
    <row r="84747" customFormat="false" ht="15" hidden="false" customHeight="false" outlineLevel="0" collapsed="false"/>
    <row r="84748" customFormat="false" ht="15" hidden="false" customHeight="false" outlineLevel="0" collapsed="false"/>
    <row r="84749" customFormat="false" ht="15" hidden="false" customHeight="false" outlineLevel="0" collapsed="false"/>
    <row r="84750" customFormat="false" ht="15" hidden="false" customHeight="false" outlineLevel="0" collapsed="false"/>
    <row r="84751" customFormat="false" ht="15" hidden="false" customHeight="false" outlineLevel="0" collapsed="false"/>
    <row r="84752" customFormat="false" ht="15" hidden="false" customHeight="false" outlineLevel="0" collapsed="false"/>
    <row r="84753" customFormat="false" ht="15" hidden="false" customHeight="false" outlineLevel="0" collapsed="false"/>
    <row r="84754" customFormat="false" ht="15" hidden="false" customHeight="false" outlineLevel="0" collapsed="false"/>
    <row r="84755" customFormat="false" ht="15" hidden="false" customHeight="false" outlineLevel="0" collapsed="false"/>
    <row r="84756" customFormat="false" ht="15" hidden="false" customHeight="false" outlineLevel="0" collapsed="false"/>
    <row r="84757" customFormat="false" ht="15" hidden="false" customHeight="false" outlineLevel="0" collapsed="false"/>
    <row r="84758" customFormat="false" ht="15" hidden="false" customHeight="false" outlineLevel="0" collapsed="false"/>
    <row r="84759" customFormat="false" ht="15" hidden="false" customHeight="false" outlineLevel="0" collapsed="false"/>
    <row r="84760" customFormat="false" ht="15" hidden="false" customHeight="false" outlineLevel="0" collapsed="false"/>
    <row r="84761" customFormat="false" ht="15" hidden="false" customHeight="false" outlineLevel="0" collapsed="false"/>
    <row r="84762" customFormat="false" ht="15" hidden="false" customHeight="false" outlineLevel="0" collapsed="false"/>
    <row r="84763" customFormat="false" ht="15" hidden="false" customHeight="false" outlineLevel="0" collapsed="false"/>
    <row r="84764" customFormat="false" ht="15" hidden="false" customHeight="false" outlineLevel="0" collapsed="false"/>
    <row r="84765" customFormat="false" ht="15" hidden="false" customHeight="false" outlineLevel="0" collapsed="false"/>
    <row r="84766" customFormat="false" ht="15" hidden="false" customHeight="false" outlineLevel="0" collapsed="false"/>
    <row r="84767" customFormat="false" ht="15" hidden="false" customHeight="false" outlineLevel="0" collapsed="false"/>
    <row r="84768" customFormat="false" ht="15" hidden="false" customHeight="false" outlineLevel="0" collapsed="false"/>
    <row r="84769" customFormat="false" ht="15" hidden="false" customHeight="false" outlineLevel="0" collapsed="false"/>
    <row r="84770" customFormat="false" ht="15" hidden="false" customHeight="false" outlineLevel="0" collapsed="false"/>
    <row r="84771" customFormat="false" ht="15" hidden="false" customHeight="false" outlineLevel="0" collapsed="false"/>
    <row r="84772" customFormat="false" ht="15" hidden="false" customHeight="false" outlineLevel="0" collapsed="false"/>
    <row r="84773" customFormat="false" ht="15" hidden="false" customHeight="false" outlineLevel="0" collapsed="false"/>
    <row r="84774" customFormat="false" ht="15" hidden="false" customHeight="false" outlineLevel="0" collapsed="false"/>
    <row r="84775" customFormat="false" ht="15" hidden="false" customHeight="false" outlineLevel="0" collapsed="false"/>
    <row r="84776" customFormat="false" ht="15" hidden="false" customHeight="false" outlineLevel="0" collapsed="false"/>
    <row r="84777" customFormat="false" ht="15" hidden="false" customHeight="false" outlineLevel="0" collapsed="false"/>
    <row r="84778" customFormat="false" ht="15" hidden="false" customHeight="false" outlineLevel="0" collapsed="false"/>
    <row r="84779" customFormat="false" ht="15" hidden="false" customHeight="false" outlineLevel="0" collapsed="false"/>
    <row r="84780" customFormat="false" ht="15" hidden="false" customHeight="false" outlineLevel="0" collapsed="false"/>
    <row r="84781" customFormat="false" ht="15" hidden="false" customHeight="false" outlineLevel="0" collapsed="false"/>
    <row r="84782" customFormat="false" ht="15" hidden="false" customHeight="false" outlineLevel="0" collapsed="false"/>
    <row r="84783" customFormat="false" ht="15" hidden="false" customHeight="false" outlineLevel="0" collapsed="false"/>
    <row r="84784" customFormat="false" ht="15" hidden="false" customHeight="false" outlineLevel="0" collapsed="false"/>
    <row r="84785" customFormat="false" ht="15" hidden="false" customHeight="false" outlineLevel="0" collapsed="false"/>
    <row r="84786" customFormat="false" ht="15" hidden="false" customHeight="false" outlineLevel="0" collapsed="false"/>
    <row r="84787" customFormat="false" ht="15" hidden="false" customHeight="false" outlineLevel="0" collapsed="false"/>
    <row r="84788" customFormat="false" ht="15" hidden="false" customHeight="false" outlineLevel="0" collapsed="false"/>
    <row r="84789" customFormat="false" ht="15" hidden="false" customHeight="false" outlineLevel="0" collapsed="false"/>
    <row r="84790" customFormat="false" ht="15" hidden="false" customHeight="false" outlineLevel="0" collapsed="false"/>
    <row r="84791" customFormat="false" ht="15" hidden="false" customHeight="false" outlineLevel="0" collapsed="false"/>
    <row r="84792" customFormat="false" ht="15" hidden="false" customHeight="false" outlineLevel="0" collapsed="false"/>
    <row r="84793" customFormat="false" ht="15" hidden="false" customHeight="false" outlineLevel="0" collapsed="false"/>
    <row r="84794" customFormat="false" ht="15" hidden="false" customHeight="false" outlineLevel="0" collapsed="false"/>
    <row r="84795" customFormat="false" ht="15" hidden="false" customHeight="false" outlineLevel="0" collapsed="false"/>
    <row r="84796" customFormat="false" ht="15" hidden="false" customHeight="false" outlineLevel="0" collapsed="false"/>
    <row r="84797" customFormat="false" ht="15" hidden="false" customHeight="false" outlineLevel="0" collapsed="false"/>
    <row r="84798" customFormat="false" ht="15" hidden="false" customHeight="false" outlineLevel="0" collapsed="false"/>
    <row r="84799" customFormat="false" ht="15" hidden="false" customHeight="false" outlineLevel="0" collapsed="false"/>
    <row r="84800" customFormat="false" ht="15" hidden="false" customHeight="false" outlineLevel="0" collapsed="false"/>
    <row r="84801" customFormat="false" ht="15" hidden="false" customHeight="false" outlineLevel="0" collapsed="false"/>
    <row r="84802" customFormat="false" ht="15" hidden="false" customHeight="false" outlineLevel="0" collapsed="false"/>
    <row r="84803" customFormat="false" ht="15" hidden="false" customHeight="false" outlineLevel="0" collapsed="false"/>
    <row r="84804" customFormat="false" ht="15" hidden="false" customHeight="false" outlineLevel="0" collapsed="false"/>
    <row r="84805" customFormat="false" ht="15" hidden="false" customHeight="false" outlineLevel="0" collapsed="false"/>
    <row r="84806" customFormat="false" ht="15" hidden="false" customHeight="false" outlineLevel="0" collapsed="false"/>
    <row r="84807" customFormat="false" ht="15" hidden="false" customHeight="false" outlineLevel="0" collapsed="false"/>
    <row r="84808" customFormat="false" ht="15" hidden="false" customHeight="false" outlineLevel="0" collapsed="false"/>
    <row r="84809" customFormat="false" ht="15" hidden="false" customHeight="false" outlineLevel="0" collapsed="false"/>
    <row r="84810" customFormat="false" ht="15" hidden="false" customHeight="false" outlineLevel="0" collapsed="false"/>
    <row r="84811" customFormat="false" ht="15" hidden="false" customHeight="false" outlineLevel="0" collapsed="false"/>
    <row r="84812" customFormat="false" ht="15" hidden="false" customHeight="false" outlineLevel="0" collapsed="false"/>
    <row r="84813" customFormat="false" ht="15" hidden="false" customHeight="false" outlineLevel="0" collapsed="false"/>
    <row r="84814" customFormat="false" ht="15" hidden="false" customHeight="false" outlineLevel="0" collapsed="false"/>
    <row r="84815" customFormat="false" ht="15" hidden="false" customHeight="false" outlineLevel="0" collapsed="false"/>
    <row r="84816" customFormat="false" ht="15" hidden="false" customHeight="false" outlineLevel="0" collapsed="false"/>
    <row r="84817" customFormat="false" ht="15" hidden="false" customHeight="false" outlineLevel="0" collapsed="false"/>
    <row r="84818" customFormat="false" ht="15" hidden="false" customHeight="false" outlineLevel="0" collapsed="false"/>
    <row r="84819" customFormat="false" ht="15" hidden="false" customHeight="false" outlineLevel="0" collapsed="false"/>
    <row r="84820" customFormat="false" ht="15" hidden="false" customHeight="false" outlineLevel="0" collapsed="false"/>
    <row r="84821" customFormat="false" ht="15" hidden="false" customHeight="false" outlineLevel="0" collapsed="false"/>
    <row r="84822" customFormat="false" ht="15" hidden="false" customHeight="false" outlineLevel="0" collapsed="false"/>
    <row r="84823" customFormat="false" ht="15" hidden="false" customHeight="false" outlineLevel="0" collapsed="false"/>
    <row r="84824" customFormat="false" ht="15" hidden="false" customHeight="false" outlineLevel="0" collapsed="false"/>
    <row r="84825" customFormat="false" ht="15" hidden="false" customHeight="false" outlineLevel="0" collapsed="false"/>
    <row r="84826" customFormat="false" ht="15" hidden="false" customHeight="false" outlineLevel="0" collapsed="false"/>
    <row r="84827" customFormat="false" ht="15" hidden="false" customHeight="false" outlineLevel="0" collapsed="false"/>
    <row r="84828" customFormat="false" ht="15" hidden="false" customHeight="false" outlineLevel="0" collapsed="false"/>
    <row r="84829" customFormat="false" ht="15" hidden="false" customHeight="false" outlineLevel="0" collapsed="false"/>
    <row r="84830" customFormat="false" ht="15" hidden="false" customHeight="false" outlineLevel="0" collapsed="false"/>
    <row r="84831" customFormat="false" ht="15" hidden="false" customHeight="false" outlineLevel="0" collapsed="false"/>
    <row r="84832" customFormat="false" ht="15" hidden="false" customHeight="false" outlineLevel="0" collapsed="false"/>
    <row r="84833" customFormat="false" ht="15" hidden="false" customHeight="false" outlineLevel="0" collapsed="false"/>
    <row r="84834" customFormat="false" ht="15" hidden="false" customHeight="false" outlineLevel="0" collapsed="false"/>
    <row r="84835" customFormat="false" ht="15" hidden="false" customHeight="false" outlineLevel="0" collapsed="false"/>
    <row r="84836" customFormat="false" ht="15" hidden="false" customHeight="false" outlineLevel="0" collapsed="false"/>
    <row r="84837" customFormat="false" ht="15" hidden="false" customHeight="false" outlineLevel="0" collapsed="false"/>
    <row r="84838" customFormat="false" ht="15" hidden="false" customHeight="false" outlineLevel="0" collapsed="false"/>
    <row r="84839" customFormat="false" ht="15" hidden="false" customHeight="false" outlineLevel="0" collapsed="false"/>
    <row r="84840" customFormat="false" ht="15" hidden="false" customHeight="false" outlineLevel="0" collapsed="false"/>
    <row r="84841" customFormat="false" ht="15" hidden="false" customHeight="false" outlineLevel="0" collapsed="false"/>
    <row r="84842" customFormat="false" ht="15" hidden="false" customHeight="false" outlineLevel="0" collapsed="false"/>
    <row r="84843" customFormat="false" ht="15" hidden="false" customHeight="false" outlineLevel="0" collapsed="false"/>
    <row r="84844" customFormat="false" ht="15" hidden="false" customHeight="false" outlineLevel="0" collapsed="false"/>
    <row r="84845" customFormat="false" ht="15" hidden="false" customHeight="false" outlineLevel="0" collapsed="false"/>
    <row r="84846" customFormat="false" ht="15" hidden="false" customHeight="false" outlineLevel="0" collapsed="false"/>
    <row r="84847" customFormat="false" ht="15" hidden="false" customHeight="false" outlineLevel="0" collapsed="false"/>
    <row r="84848" customFormat="false" ht="15" hidden="false" customHeight="false" outlineLevel="0" collapsed="false"/>
    <row r="84849" customFormat="false" ht="15" hidden="false" customHeight="false" outlineLevel="0" collapsed="false"/>
    <row r="84850" customFormat="false" ht="15" hidden="false" customHeight="false" outlineLevel="0" collapsed="false"/>
    <row r="84851" customFormat="false" ht="15" hidden="false" customHeight="false" outlineLevel="0" collapsed="false"/>
    <row r="84852" customFormat="false" ht="15" hidden="false" customHeight="false" outlineLevel="0" collapsed="false"/>
    <row r="84853" customFormat="false" ht="15" hidden="false" customHeight="false" outlineLevel="0" collapsed="false"/>
    <row r="84854" customFormat="false" ht="15" hidden="false" customHeight="false" outlineLevel="0" collapsed="false"/>
    <row r="84855" customFormat="false" ht="15" hidden="false" customHeight="false" outlineLevel="0" collapsed="false"/>
    <row r="84856" customFormat="false" ht="15" hidden="false" customHeight="false" outlineLevel="0" collapsed="false"/>
    <row r="84857" customFormat="false" ht="15" hidden="false" customHeight="false" outlineLevel="0" collapsed="false"/>
    <row r="84858" customFormat="false" ht="15" hidden="false" customHeight="false" outlineLevel="0" collapsed="false"/>
    <row r="84859" customFormat="false" ht="15" hidden="false" customHeight="false" outlineLevel="0" collapsed="false"/>
    <row r="84860" customFormat="false" ht="15" hidden="false" customHeight="false" outlineLevel="0" collapsed="false"/>
    <row r="84861" customFormat="false" ht="15" hidden="false" customHeight="false" outlineLevel="0" collapsed="false"/>
    <row r="84862" customFormat="false" ht="15" hidden="false" customHeight="false" outlineLevel="0" collapsed="false"/>
    <row r="84863" customFormat="false" ht="15" hidden="false" customHeight="false" outlineLevel="0" collapsed="false"/>
    <row r="84864" customFormat="false" ht="15" hidden="false" customHeight="false" outlineLevel="0" collapsed="false"/>
    <row r="84865" customFormat="false" ht="15" hidden="false" customHeight="false" outlineLevel="0" collapsed="false"/>
    <row r="84866" customFormat="false" ht="15" hidden="false" customHeight="false" outlineLevel="0" collapsed="false"/>
    <row r="84867" customFormat="false" ht="15" hidden="false" customHeight="false" outlineLevel="0" collapsed="false"/>
    <row r="84868" customFormat="false" ht="15" hidden="false" customHeight="false" outlineLevel="0" collapsed="false"/>
    <row r="84869" customFormat="false" ht="15" hidden="false" customHeight="false" outlineLevel="0" collapsed="false"/>
    <row r="84870" customFormat="false" ht="15" hidden="false" customHeight="false" outlineLevel="0" collapsed="false"/>
    <row r="84871" customFormat="false" ht="15" hidden="false" customHeight="false" outlineLevel="0" collapsed="false"/>
    <row r="84872" customFormat="false" ht="15" hidden="false" customHeight="false" outlineLevel="0" collapsed="false"/>
    <row r="84873" customFormat="false" ht="15" hidden="false" customHeight="false" outlineLevel="0" collapsed="false"/>
    <row r="84874" customFormat="false" ht="15" hidden="false" customHeight="false" outlineLevel="0" collapsed="false"/>
    <row r="84875" customFormat="false" ht="15" hidden="false" customHeight="false" outlineLevel="0" collapsed="false"/>
    <row r="84876" customFormat="false" ht="15" hidden="false" customHeight="false" outlineLevel="0" collapsed="false"/>
    <row r="84877" customFormat="false" ht="15" hidden="false" customHeight="false" outlineLevel="0" collapsed="false"/>
    <row r="84878" customFormat="false" ht="15" hidden="false" customHeight="false" outlineLevel="0" collapsed="false"/>
    <row r="84879" customFormat="false" ht="15" hidden="false" customHeight="false" outlineLevel="0" collapsed="false"/>
    <row r="84880" customFormat="false" ht="15" hidden="false" customHeight="false" outlineLevel="0" collapsed="false"/>
    <row r="84881" customFormat="false" ht="15" hidden="false" customHeight="false" outlineLevel="0" collapsed="false"/>
    <row r="84882" customFormat="false" ht="15" hidden="false" customHeight="false" outlineLevel="0" collapsed="false"/>
    <row r="84883" customFormat="false" ht="15" hidden="false" customHeight="false" outlineLevel="0" collapsed="false"/>
    <row r="84884" customFormat="false" ht="15" hidden="false" customHeight="false" outlineLevel="0" collapsed="false"/>
    <row r="84885" customFormat="false" ht="15" hidden="false" customHeight="false" outlineLevel="0" collapsed="false"/>
    <row r="84886" customFormat="false" ht="15" hidden="false" customHeight="false" outlineLevel="0" collapsed="false"/>
    <row r="84887" customFormat="false" ht="15" hidden="false" customHeight="false" outlineLevel="0" collapsed="false"/>
    <row r="84888" customFormat="false" ht="15" hidden="false" customHeight="false" outlineLevel="0" collapsed="false"/>
    <row r="84889" customFormat="false" ht="15" hidden="false" customHeight="false" outlineLevel="0" collapsed="false"/>
    <row r="84890" customFormat="false" ht="15" hidden="false" customHeight="false" outlineLevel="0" collapsed="false"/>
    <row r="84891" customFormat="false" ht="15" hidden="false" customHeight="false" outlineLevel="0" collapsed="false"/>
    <row r="84892" customFormat="false" ht="15" hidden="false" customHeight="false" outlineLevel="0" collapsed="false"/>
    <row r="84893" customFormat="false" ht="15" hidden="false" customHeight="false" outlineLevel="0" collapsed="false"/>
    <row r="84894" customFormat="false" ht="15" hidden="false" customHeight="false" outlineLevel="0" collapsed="false"/>
    <row r="84895" customFormat="false" ht="15" hidden="false" customHeight="false" outlineLevel="0" collapsed="false"/>
    <row r="84896" customFormat="false" ht="15" hidden="false" customHeight="false" outlineLevel="0" collapsed="false"/>
    <row r="84897" customFormat="false" ht="15" hidden="false" customHeight="false" outlineLevel="0" collapsed="false"/>
    <row r="84898" customFormat="false" ht="15" hidden="false" customHeight="false" outlineLevel="0" collapsed="false"/>
    <row r="84899" customFormat="false" ht="15" hidden="false" customHeight="false" outlineLevel="0" collapsed="false"/>
    <row r="84900" customFormat="false" ht="15" hidden="false" customHeight="false" outlineLevel="0" collapsed="false"/>
    <row r="84901" customFormat="false" ht="15" hidden="false" customHeight="false" outlineLevel="0" collapsed="false"/>
    <row r="84902" customFormat="false" ht="15" hidden="false" customHeight="false" outlineLevel="0" collapsed="false"/>
    <row r="84903" customFormat="false" ht="15" hidden="false" customHeight="false" outlineLevel="0" collapsed="false"/>
    <row r="84904" customFormat="false" ht="15" hidden="false" customHeight="false" outlineLevel="0" collapsed="false"/>
    <row r="84905" customFormat="false" ht="15" hidden="false" customHeight="false" outlineLevel="0" collapsed="false"/>
    <row r="84906" customFormat="false" ht="15" hidden="false" customHeight="false" outlineLevel="0" collapsed="false"/>
    <row r="84907" customFormat="false" ht="15" hidden="false" customHeight="false" outlineLevel="0" collapsed="false"/>
    <row r="84908" customFormat="false" ht="15" hidden="false" customHeight="false" outlineLevel="0" collapsed="false"/>
    <row r="84909" customFormat="false" ht="15" hidden="false" customHeight="false" outlineLevel="0" collapsed="false"/>
    <row r="84910" customFormat="false" ht="15" hidden="false" customHeight="false" outlineLevel="0" collapsed="false"/>
    <row r="84911" customFormat="false" ht="15" hidden="false" customHeight="false" outlineLevel="0" collapsed="false"/>
    <row r="84912" customFormat="false" ht="15" hidden="false" customHeight="false" outlineLevel="0" collapsed="false"/>
    <row r="84913" customFormat="false" ht="15" hidden="false" customHeight="false" outlineLevel="0" collapsed="false"/>
    <row r="84914" customFormat="false" ht="15" hidden="false" customHeight="false" outlineLevel="0" collapsed="false"/>
    <row r="84915" customFormat="false" ht="15" hidden="false" customHeight="false" outlineLevel="0" collapsed="false"/>
    <row r="84916" customFormat="false" ht="15" hidden="false" customHeight="false" outlineLevel="0" collapsed="false"/>
    <row r="84917" customFormat="false" ht="15" hidden="false" customHeight="false" outlineLevel="0" collapsed="false"/>
    <row r="84918" customFormat="false" ht="15" hidden="false" customHeight="false" outlineLevel="0" collapsed="false"/>
    <row r="84919" customFormat="false" ht="15" hidden="false" customHeight="false" outlineLevel="0" collapsed="false"/>
    <row r="84920" customFormat="false" ht="15" hidden="false" customHeight="false" outlineLevel="0" collapsed="false"/>
    <row r="84921" customFormat="false" ht="15" hidden="false" customHeight="false" outlineLevel="0" collapsed="false"/>
    <row r="84922" customFormat="false" ht="15" hidden="false" customHeight="false" outlineLevel="0" collapsed="false"/>
    <row r="84923" customFormat="false" ht="15" hidden="false" customHeight="false" outlineLevel="0" collapsed="false"/>
    <row r="84924" customFormat="false" ht="15" hidden="false" customHeight="false" outlineLevel="0" collapsed="false"/>
    <row r="84925" customFormat="false" ht="15" hidden="false" customHeight="false" outlineLevel="0" collapsed="false"/>
    <row r="84926" customFormat="false" ht="15" hidden="false" customHeight="false" outlineLevel="0" collapsed="false"/>
    <row r="84927" customFormat="false" ht="15" hidden="false" customHeight="false" outlineLevel="0" collapsed="false"/>
    <row r="84928" customFormat="false" ht="15" hidden="false" customHeight="false" outlineLevel="0" collapsed="false"/>
    <row r="84929" customFormat="false" ht="15" hidden="false" customHeight="false" outlineLevel="0" collapsed="false"/>
    <row r="84930" customFormat="false" ht="15" hidden="false" customHeight="false" outlineLevel="0" collapsed="false"/>
    <row r="84931" customFormat="false" ht="15" hidden="false" customHeight="false" outlineLevel="0" collapsed="false"/>
    <row r="84932" customFormat="false" ht="15" hidden="false" customHeight="false" outlineLevel="0" collapsed="false"/>
    <row r="84933" customFormat="false" ht="15" hidden="false" customHeight="false" outlineLevel="0" collapsed="false"/>
    <row r="84934" customFormat="false" ht="15" hidden="false" customHeight="false" outlineLevel="0" collapsed="false"/>
    <row r="84935" customFormat="false" ht="15" hidden="false" customHeight="false" outlineLevel="0" collapsed="false"/>
    <row r="84936" customFormat="false" ht="15" hidden="false" customHeight="false" outlineLevel="0" collapsed="false"/>
    <row r="84937" customFormat="false" ht="15" hidden="false" customHeight="false" outlineLevel="0" collapsed="false"/>
    <row r="84938" customFormat="false" ht="15" hidden="false" customHeight="false" outlineLevel="0" collapsed="false"/>
    <row r="84939" customFormat="false" ht="15" hidden="false" customHeight="false" outlineLevel="0" collapsed="false"/>
    <row r="84940" customFormat="false" ht="15" hidden="false" customHeight="false" outlineLevel="0" collapsed="false"/>
    <row r="84941" customFormat="false" ht="15" hidden="false" customHeight="false" outlineLevel="0" collapsed="false"/>
    <row r="84942" customFormat="false" ht="15" hidden="false" customHeight="false" outlineLevel="0" collapsed="false"/>
    <row r="84943" customFormat="false" ht="15" hidden="false" customHeight="false" outlineLevel="0" collapsed="false"/>
    <row r="84944" customFormat="false" ht="15" hidden="false" customHeight="false" outlineLevel="0" collapsed="false"/>
    <row r="84945" customFormat="false" ht="15" hidden="false" customHeight="false" outlineLevel="0" collapsed="false"/>
    <row r="84946" customFormat="false" ht="15" hidden="false" customHeight="false" outlineLevel="0" collapsed="false"/>
    <row r="84947" customFormat="false" ht="15" hidden="false" customHeight="false" outlineLevel="0" collapsed="false"/>
    <row r="84948" customFormat="false" ht="15" hidden="false" customHeight="false" outlineLevel="0" collapsed="false"/>
    <row r="84949" customFormat="false" ht="15" hidden="false" customHeight="false" outlineLevel="0" collapsed="false"/>
    <row r="84950" customFormat="false" ht="15" hidden="false" customHeight="false" outlineLevel="0" collapsed="false"/>
    <row r="84951" customFormat="false" ht="15" hidden="false" customHeight="false" outlineLevel="0" collapsed="false"/>
    <row r="84952" customFormat="false" ht="15" hidden="false" customHeight="false" outlineLevel="0" collapsed="false"/>
    <row r="84953" customFormat="false" ht="15" hidden="false" customHeight="false" outlineLevel="0" collapsed="false"/>
    <row r="84954" customFormat="false" ht="15" hidden="false" customHeight="false" outlineLevel="0" collapsed="false"/>
    <row r="84955" customFormat="false" ht="15" hidden="false" customHeight="false" outlineLevel="0" collapsed="false"/>
    <row r="84956" customFormat="false" ht="15" hidden="false" customHeight="false" outlineLevel="0" collapsed="false"/>
    <row r="84957" customFormat="false" ht="15" hidden="false" customHeight="false" outlineLevel="0" collapsed="false"/>
    <row r="84958" customFormat="false" ht="15" hidden="false" customHeight="false" outlineLevel="0" collapsed="false"/>
    <row r="84959" customFormat="false" ht="15" hidden="false" customHeight="false" outlineLevel="0" collapsed="false"/>
    <row r="84960" customFormat="false" ht="15" hidden="false" customHeight="false" outlineLevel="0" collapsed="false"/>
    <row r="84961" customFormat="false" ht="15" hidden="false" customHeight="false" outlineLevel="0" collapsed="false"/>
    <row r="84962" customFormat="false" ht="15" hidden="false" customHeight="false" outlineLevel="0" collapsed="false"/>
    <row r="84963" customFormat="false" ht="15" hidden="false" customHeight="false" outlineLevel="0" collapsed="false"/>
    <row r="84964" customFormat="false" ht="15" hidden="false" customHeight="false" outlineLevel="0" collapsed="false"/>
    <row r="84965" customFormat="false" ht="15" hidden="false" customHeight="false" outlineLevel="0" collapsed="false"/>
    <row r="84966" customFormat="false" ht="15" hidden="false" customHeight="false" outlineLevel="0" collapsed="false"/>
    <row r="84967" customFormat="false" ht="15" hidden="false" customHeight="false" outlineLevel="0" collapsed="false"/>
    <row r="84968" customFormat="false" ht="15" hidden="false" customHeight="false" outlineLevel="0" collapsed="false"/>
    <row r="84969" customFormat="false" ht="15" hidden="false" customHeight="false" outlineLevel="0" collapsed="false"/>
    <row r="84970" customFormat="false" ht="15" hidden="false" customHeight="false" outlineLevel="0" collapsed="false"/>
    <row r="84971" customFormat="false" ht="15" hidden="false" customHeight="false" outlineLevel="0" collapsed="false"/>
    <row r="84972" customFormat="false" ht="15" hidden="false" customHeight="false" outlineLevel="0" collapsed="false"/>
    <row r="84973" customFormat="false" ht="15" hidden="false" customHeight="false" outlineLevel="0" collapsed="false"/>
    <row r="84974" customFormat="false" ht="15" hidden="false" customHeight="false" outlineLevel="0" collapsed="false"/>
    <row r="84975" customFormat="false" ht="15" hidden="false" customHeight="false" outlineLevel="0" collapsed="false"/>
    <row r="84976" customFormat="false" ht="15" hidden="false" customHeight="false" outlineLevel="0" collapsed="false"/>
    <row r="84977" customFormat="false" ht="15" hidden="false" customHeight="false" outlineLevel="0" collapsed="false"/>
    <row r="84978" customFormat="false" ht="15" hidden="false" customHeight="false" outlineLevel="0" collapsed="false"/>
    <row r="84979" customFormat="false" ht="15" hidden="false" customHeight="false" outlineLevel="0" collapsed="false"/>
    <row r="84980" customFormat="false" ht="15" hidden="false" customHeight="false" outlineLevel="0" collapsed="false"/>
    <row r="84981" customFormat="false" ht="15" hidden="false" customHeight="false" outlineLevel="0" collapsed="false"/>
    <row r="84982" customFormat="false" ht="15" hidden="false" customHeight="false" outlineLevel="0" collapsed="false"/>
    <row r="84983" customFormat="false" ht="15" hidden="false" customHeight="false" outlineLevel="0" collapsed="false"/>
    <row r="84984" customFormat="false" ht="15" hidden="false" customHeight="false" outlineLevel="0" collapsed="false"/>
    <row r="84985" customFormat="false" ht="15" hidden="false" customHeight="false" outlineLevel="0" collapsed="false"/>
    <row r="84986" customFormat="false" ht="15" hidden="false" customHeight="false" outlineLevel="0" collapsed="false"/>
    <row r="84987" customFormat="false" ht="15" hidden="false" customHeight="false" outlineLevel="0" collapsed="false"/>
    <row r="84988" customFormat="false" ht="15" hidden="false" customHeight="false" outlineLevel="0" collapsed="false"/>
    <row r="84989" customFormat="false" ht="15" hidden="false" customHeight="false" outlineLevel="0" collapsed="false"/>
    <row r="84990" customFormat="false" ht="15" hidden="false" customHeight="false" outlineLevel="0" collapsed="false"/>
    <row r="84991" customFormat="false" ht="15" hidden="false" customHeight="false" outlineLevel="0" collapsed="false"/>
    <row r="84992" customFormat="false" ht="15" hidden="false" customHeight="false" outlineLevel="0" collapsed="false"/>
    <row r="84993" customFormat="false" ht="15" hidden="false" customHeight="false" outlineLevel="0" collapsed="false"/>
    <row r="84994" customFormat="false" ht="15" hidden="false" customHeight="false" outlineLevel="0" collapsed="false"/>
    <row r="84995" customFormat="false" ht="15" hidden="false" customHeight="false" outlineLevel="0" collapsed="false"/>
    <row r="84996" customFormat="false" ht="15" hidden="false" customHeight="false" outlineLevel="0" collapsed="false"/>
    <row r="84997" customFormat="false" ht="15" hidden="false" customHeight="false" outlineLevel="0" collapsed="false"/>
    <row r="84998" customFormat="false" ht="15" hidden="false" customHeight="false" outlineLevel="0" collapsed="false"/>
    <row r="84999" customFormat="false" ht="15" hidden="false" customHeight="false" outlineLevel="0" collapsed="false"/>
    <row r="85000" customFormat="false" ht="15" hidden="false" customHeight="false" outlineLevel="0" collapsed="false"/>
    <row r="85001" customFormat="false" ht="15" hidden="false" customHeight="false" outlineLevel="0" collapsed="false"/>
    <row r="85002" customFormat="false" ht="15" hidden="false" customHeight="false" outlineLevel="0" collapsed="false"/>
    <row r="85003" customFormat="false" ht="15" hidden="false" customHeight="false" outlineLevel="0" collapsed="false"/>
    <row r="85004" customFormat="false" ht="15" hidden="false" customHeight="false" outlineLevel="0" collapsed="false"/>
    <row r="85005" customFormat="false" ht="15" hidden="false" customHeight="false" outlineLevel="0" collapsed="false"/>
    <row r="85006" customFormat="false" ht="15" hidden="false" customHeight="false" outlineLevel="0" collapsed="false"/>
    <row r="85007" customFormat="false" ht="15" hidden="false" customHeight="false" outlineLevel="0" collapsed="false"/>
    <row r="85008" customFormat="false" ht="15" hidden="false" customHeight="false" outlineLevel="0" collapsed="false"/>
    <row r="85009" customFormat="false" ht="15" hidden="false" customHeight="false" outlineLevel="0" collapsed="false"/>
    <row r="85010" customFormat="false" ht="15" hidden="false" customHeight="false" outlineLevel="0" collapsed="false"/>
    <row r="85011" customFormat="false" ht="15" hidden="false" customHeight="false" outlineLevel="0" collapsed="false"/>
    <row r="85012" customFormat="false" ht="15" hidden="false" customHeight="false" outlineLevel="0" collapsed="false"/>
    <row r="85013" customFormat="false" ht="15" hidden="false" customHeight="false" outlineLevel="0" collapsed="false"/>
    <row r="85014" customFormat="false" ht="15" hidden="false" customHeight="false" outlineLevel="0" collapsed="false"/>
    <row r="85015" customFormat="false" ht="15" hidden="false" customHeight="false" outlineLevel="0" collapsed="false"/>
    <row r="85016" customFormat="false" ht="15" hidden="false" customHeight="false" outlineLevel="0" collapsed="false"/>
    <row r="85017" customFormat="false" ht="15" hidden="false" customHeight="false" outlineLevel="0" collapsed="false"/>
    <row r="85018" customFormat="false" ht="15" hidden="false" customHeight="false" outlineLevel="0" collapsed="false"/>
    <row r="85019" customFormat="false" ht="15" hidden="false" customHeight="false" outlineLevel="0" collapsed="false"/>
    <row r="85020" customFormat="false" ht="15" hidden="false" customHeight="false" outlineLevel="0" collapsed="false"/>
    <row r="85021" customFormat="false" ht="15" hidden="false" customHeight="false" outlineLevel="0" collapsed="false"/>
    <row r="85022" customFormat="false" ht="15" hidden="false" customHeight="false" outlineLevel="0" collapsed="false"/>
    <row r="85023" customFormat="false" ht="15" hidden="false" customHeight="false" outlineLevel="0" collapsed="false"/>
    <row r="85024" customFormat="false" ht="15" hidden="false" customHeight="false" outlineLevel="0" collapsed="false"/>
    <row r="85025" customFormat="false" ht="15" hidden="false" customHeight="false" outlineLevel="0" collapsed="false"/>
    <row r="85026" customFormat="false" ht="15" hidden="false" customHeight="false" outlineLevel="0" collapsed="false"/>
    <row r="85027" customFormat="false" ht="15" hidden="false" customHeight="false" outlineLevel="0" collapsed="false"/>
    <row r="85028" customFormat="false" ht="15" hidden="false" customHeight="false" outlineLevel="0" collapsed="false"/>
    <row r="85029" customFormat="false" ht="15" hidden="false" customHeight="false" outlineLevel="0" collapsed="false"/>
    <row r="85030" customFormat="false" ht="15" hidden="false" customHeight="false" outlineLevel="0" collapsed="false"/>
    <row r="85031" customFormat="false" ht="15" hidden="false" customHeight="false" outlineLevel="0" collapsed="false"/>
    <row r="85032" customFormat="false" ht="15" hidden="false" customHeight="false" outlineLevel="0" collapsed="false"/>
    <row r="85033" customFormat="false" ht="15" hidden="false" customHeight="false" outlineLevel="0" collapsed="false"/>
    <row r="85034" customFormat="false" ht="15" hidden="false" customHeight="false" outlineLevel="0" collapsed="false"/>
    <row r="85035" customFormat="false" ht="15" hidden="false" customHeight="false" outlineLevel="0" collapsed="false"/>
    <row r="85036" customFormat="false" ht="15" hidden="false" customHeight="false" outlineLevel="0" collapsed="false"/>
    <row r="85037" customFormat="false" ht="15" hidden="false" customHeight="false" outlineLevel="0" collapsed="false"/>
    <row r="85038" customFormat="false" ht="15" hidden="false" customHeight="false" outlineLevel="0" collapsed="false"/>
    <row r="85039" customFormat="false" ht="15" hidden="false" customHeight="false" outlineLevel="0" collapsed="false"/>
    <row r="85040" customFormat="false" ht="15" hidden="false" customHeight="false" outlineLevel="0" collapsed="false"/>
    <row r="85041" customFormat="false" ht="15" hidden="false" customHeight="false" outlineLevel="0" collapsed="false"/>
    <row r="85042" customFormat="false" ht="15" hidden="false" customHeight="false" outlineLevel="0" collapsed="false"/>
    <row r="85043" customFormat="false" ht="15" hidden="false" customHeight="false" outlineLevel="0" collapsed="false"/>
    <row r="85044" customFormat="false" ht="15" hidden="false" customHeight="false" outlineLevel="0" collapsed="false"/>
    <row r="85045" customFormat="false" ht="15" hidden="false" customHeight="false" outlineLevel="0" collapsed="false"/>
    <row r="85046" customFormat="false" ht="15" hidden="false" customHeight="false" outlineLevel="0" collapsed="false"/>
    <row r="85047" customFormat="false" ht="15" hidden="false" customHeight="false" outlineLevel="0" collapsed="false"/>
    <row r="85048" customFormat="false" ht="15" hidden="false" customHeight="false" outlineLevel="0" collapsed="false"/>
    <row r="85049" customFormat="false" ht="15" hidden="false" customHeight="false" outlineLevel="0" collapsed="false"/>
    <row r="85050" customFormat="false" ht="15" hidden="false" customHeight="false" outlineLevel="0" collapsed="false"/>
    <row r="85051" customFormat="false" ht="15" hidden="false" customHeight="false" outlineLevel="0" collapsed="false"/>
    <row r="85052" customFormat="false" ht="15" hidden="false" customHeight="false" outlineLevel="0" collapsed="false"/>
    <row r="85053" customFormat="false" ht="15" hidden="false" customHeight="false" outlineLevel="0" collapsed="false"/>
    <row r="85054" customFormat="false" ht="15" hidden="false" customHeight="false" outlineLevel="0" collapsed="false"/>
    <row r="85055" customFormat="false" ht="15" hidden="false" customHeight="false" outlineLevel="0" collapsed="false"/>
    <row r="85056" customFormat="false" ht="15" hidden="false" customHeight="false" outlineLevel="0" collapsed="false"/>
    <row r="85057" customFormat="false" ht="15" hidden="false" customHeight="false" outlineLevel="0" collapsed="false"/>
    <row r="85058" customFormat="false" ht="15" hidden="false" customHeight="false" outlineLevel="0" collapsed="false"/>
    <row r="85059" customFormat="false" ht="15" hidden="false" customHeight="false" outlineLevel="0" collapsed="false"/>
    <row r="85060" customFormat="false" ht="15" hidden="false" customHeight="false" outlineLevel="0" collapsed="false"/>
    <row r="85061" customFormat="false" ht="15" hidden="false" customHeight="false" outlineLevel="0" collapsed="false"/>
    <row r="85062" customFormat="false" ht="15" hidden="false" customHeight="false" outlineLevel="0" collapsed="false"/>
    <row r="85063" customFormat="false" ht="15" hidden="false" customHeight="false" outlineLevel="0" collapsed="false"/>
    <row r="85064" customFormat="false" ht="15" hidden="false" customHeight="false" outlineLevel="0" collapsed="false"/>
    <row r="85065" customFormat="false" ht="15" hidden="false" customHeight="false" outlineLevel="0" collapsed="false"/>
    <row r="85066" customFormat="false" ht="15" hidden="false" customHeight="false" outlineLevel="0" collapsed="false"/>
    <row r="85067" customFormat="false" ht="15" hidden="false" customHeight="false" outlineLevel="0" collapsed="false"/>
    <row r="85068" customFormat="false" ht="15" hidden="false" customHeight="false" outlineLevel="0" collapsed="false"/>
    <row r="85069" customFormat="false" ht="15" hidden="false" customHeight="false" outlineLevel="0" collapsed="false"/>
    <row r="85070" customFormat="false" ht="15" hidden="false" customHeight="false" outlineLevel="0" collapsed="false"/>
    <row r="85071" customFormat="false" ht="15" hidden="false" customHeight="false" outlineLevel="0" collapsed="false"/>
    <row r="85072" customFormat="false" ht="15" hidden="false" customHeight="false" outlineLevel="0" collapsed="false"/>
    <row r="85073" customFormat="false" ht="15" hidden="false" customHeight="false" outlineLevel="0" collapsed="false"/>
    <row r="85074" customFormat="false" ht="15" hidden="false" customHeight="false" outlineLevel="0" collapsed="false"/>
    <row r="85075" customFormat="false" ht="15" hidden="false" customHeight="false" outlineLevel="0" collapsed="false"/>
    <row r="85076" customFormat="false" ht="15" hidden="false" customHeight="false" outlineLevel="0" collapsed="false"/>
    <row r="85077" customFormat="false" ht="15" hidden="false" customHeight="false" outlineLevel="0" collapsed="false"/>
    <row r="85078" customFormat="false" ht="15" hidden="false" customHeight="false" outlineLevel="0" collapsed="false"/>
    <row r="85079" customFormat="false" ht="15" hidden="false" customHeight="false" outlineLevel="0" collapsed="false"/>
    <row r="85080" customFormat="false" ht="15" hidden="false" customHeight="false" outlineLevel="0" collapsed="false"/>
    <row r="85081" customFormat="false" ht="15" hidden="false" customHeight="false" outlineLevel="0" collapsed="false"/>
    <row r="85082" customFormat="false" ht="15" hidden="false" customHeight="false" outlineLevel="0" collapsed="false"/>
    <row r="85083" customFormat="false" ht="15" hidden="false" customHeight="false" outlineLevel="0" collapsed="false"/>
    <row r="85084" customFormat="false" ht="15" hidden="false" customHeight="false" outlineLevel="0" collapsed="false"/>
    <row r="85085" customFormat="false" ht="15" hidden="false" customHeight="false" outlineLevel="0" collapsed="false"/>
    <row r="85086" customFormat="false" ht="15" hidden="false" customHeight="false" outlineLevel="0" collapsed="false"/>
    <row r="85087" customFormat="false" ht="15" hidden="false" customHeight="false" outlineLevel="0" collapsed="false"/>
    <row r="85088" customFormat="false" ht="15" hidden="false" customHeight="false" outlineLevel="0" collapsed="false"/>
    <row r="85089" customFormat="false" ht="15" hidden="false" customHeight="false" outlineLevel="0" collapsed="false"/>
    <row r="85090" customFormat="false" ht="15" hidden="false" customHeight="false" outlineLevel="0" collapsed="false"/>
    <row r="85091" customFormat="false" ht="15" hidden="false" customHeight="false" outlineLevel="0" collapsed="false"/>
    <row r="85092" customFormat="false" ht="15" hidden="false" customHeight="false" outlineLevel="0" collapsed="false"/>
    <row r="85093" customFormat="false" ht="15" hidden="false" customHeight="false" outlineLevel="0" collapsed="false"/>
    <row r="85094" customFormat="false" ht="15" hidden="false" customHeight="false" outlineLevel="0" collapsed="false"/>
    <row r="85095" customFormat="false" ht="15" hidden="false" customHeight="false" outlineLevel="0" collapsed="false"/>
    <row r="85096" customFormat="false" ht="15" hidden="false" customHeight="false" outlineLevel="0" collapsed="false"/>
    <row r="85097" customFormat="false" ht="15" hidden="false" customHeight="false" outlineLevel="0" collapsed="false"/>
    <row r="85098" customFormat="false" ht="15" hidden="false" customHeight="false" outlineLevel="0" collapsed="false"/>
    <row r="85099" customFormat="false" ht="15" hidden="false" customHeight="false" outlineLevel="0" collapsed="false"/>
    <row r="85100" customFormat="false" ht="15" hidden="false" customHeight="false" outlineLevel="0" collapsed="false"/>
    <row r="85101" customFormat="false" ht="15" hidden="false" customHeight="false" outlineLevel="0" collapsed="false"/>
    <row r="85102" customFormat="false" ht="15" hidden="false" customHeight="false" outlineLevel="0" collapsed="false"/>
    <row r="85103" customFormat="false" ht="15" hidden="false" customHeight="false" outlineLevel="0" collapsed="false"/>
    <row r="85104" customFormat="false" ht="15" hidden="false" customHeight="false" outlineLevel="0" collapsed="false"/>
    <row r="85105" customFormat="false" ht="15" hidden="false" customHeight="false" outlineLevel="0" collapsed="false"/>
    <row r="85106" customFormat="false" ht="15" hidden="false" customHeight="false" outlineLevel="0" collapsed="false"/>
    <row r="85107" customFormat="false" ht="15" hidden="false" customHeight="false" outlineLevel="0" collapsed="false"/>
    <row r="85108" customFormat="false" ht="15" hidden="false" customHeight="false" outlineLevel="0" collapsed="false"/>
    <row r="85109" customFormat="false" ht="15" hidden="false" customHeight="false" outlineLevel="0" collapsed="false"/>
    <row r="85110" customFormat="false" ht="15" hidden="false" customHeight="false" outlineLevel="0" collapsed="false"/>
    <row r="85111" customFormat="false" ht="15" hidden="false" customHeight="false" outlineLevel="0" collapsed="false"/>
    <row r="85112" customFormat="false" ht="15" hidden="false" customHeight="false" outlineLevel="0" collapsed="false"/>
    <row r="85113" customFormat="false" ht="15" hidden="false" customHeight="false" outlineLevel="0" collapsed="false"/>
    <row r="85114" customFormat="false" ht="15" hidden="false" customHeight="false" outlineLevel="0" collapsed="false"/>
    <row r="85115" customFormat="false" ht="15" hidden="false" customHeight="false" outlineLevel="0" collapsed="false"/>
    <row r="85116" customFormat="false" ht="15" hidden="false" customHeight="false" outlineLevel="0" collapsed="false"/>
    <row r="85117" customFormat="false" ht="15" hidden="false" customHeight="false" outlineLevel="0" collapsed="false"/>
    <row r="85118" customFormat="false" ht="15" hidden="false" customHeight="false" outlineLevel="0" collapsed="false"/>
    <row r="85119" customFormat="false" ht="15" hidden="false" customHeight="false" outlineLevel="0" collapsed="false"/>
    <row r="85120" customFormat="false" ht="15" hidden="false" customHeight="false" outlineLevel="0" collapsed="false"/>
    <row r="85121" customFormat="false" ht="15" hidden="false" customHeight="false" outlineLevel="0" collapsed="false"/>
    <row r="85122" customFormat="false" ht="15" hidden="false" customHeight="false" outlineLevel="0" collapsed="false"/>
    <row r="85123" customFormat="false" ht="15" hidden="false" customHeight="false" outlineLevel="0" collapsed="false"/>
    <row r="85124" customFormat="false" ht="15" hidden="false" customHeight="false" outlineLevel="0" collapsed="false"/>
    <row r="85125" customFormat="false" ht="15" hidden="false" customHeight="false" outlineLevel="0" collapsed="false"/>
    <row r="85126" customFormat="false" ht="15" hidden="false" customHeight="false" outlineLevel="0" collapsed="false"/>
    <row r="85127" customFormat="false" ht="15" hidden="false" customHeight="false" outlineLevel="0" collapsed="false"/>
    <row r="85128" customFormat="false" ht="15" hidden="false" customHeight="false" outlineLevel="0" collapsed="false"/>
    <row r="85129" customFormat="false" ht="15" hidden="false" customHeight="false" outlineLevel="0" collapsed="false"/>
    <row r="85130" customFormat="false" ht="15" hidden="false" customHeight="false" outlineLevel="0" collapsed="false"/>
    <row r="85131" customFormat="false" ht="15" hidden="false" customHeight="false" outlineLevel="0" collapsed="false"/>
    <row r="85132" customFormat="false" ht="15" hidden="false" customHeight="false" outlineLevel="0" collapsed="false"/>
    <row r="85133" customFormat="false" ht="15" hidden="false" customHeight="false" outlineLevel="0" collapsed="false"/>
    <row r="85134" customFormat="false" ht="15" hidden="false" customHeight="false" outlineLevel="0" collapsed="false"/>
    <row r="85135" customFormat="false" ht="15" hidden="false" customHeight="false" outlineLevel="0" collapsed="false"/>
    <row r="85136" customFormat="false" ht="15" hidden="false" customHeight="false" outlineLevel="0" collapsed="false"/>
    <row r="85137" customFormat="false" ht="15" hidden="false" customHeight="false" outlineLevel="0" collapsed="false"/>
    <row r="85138" customFormat="false" ht="15" hidden="false" customHeight="false" outlineLevel="0" collapsed="false"/>
    <row r="85139" customFormat="false" ht="15" hidden="false" customHeight="false" outlineLevel="0" collapsed="false"/>
    <row r="85140" customFormat="false" ht="15" hidden="false" customHeight="false" outlineLevel="0" collapsed="false"/>
    <row r="85141" customFormat="false" ht="15" hidden="false" customHeight="false" outlineLevel="0" collapsed="false"/>
    <row r="85142" customFormat="false" ht="15" hidden="false" customHeight="false" outlineLevel="0" collapsed="false"/>
    <row r="85143" customFormat="false" ht="15" hidden="false" customHeight="false" outlineLevel="0" collapsed="false"/>
    <row r="85144" customFormat="false" ht="15" hidden="false" customHeight="false" outlineLevel="0" collapsed="false"/>
    <row r="85145" customFormat="false" ht="15" hidden="false" customHeight="false" outlineLevel="0" collapsed="false"/>
    <row r="85146" customFormat="false" ht="15" hidden="false" customHeight="false" outlineLevel="0" collapsed="false"/>
    <row r="85147" customFormat="false" ht="15" hidden="false" customHeight="false" outlineLevel="0" collapsed="false"/>
    <row r="85148" customFormat="false" ht="15" hidden="false" customHeight="false" outlineLevel="0" collapsed="false"/>
    <row r="85149" customFormat="false" ht="15" hidden="false" customHeight="false" outlineLevel="0" collapsed="false"/>
    <row r="85150" customFormat="false" ht="15" hidden="false" customHeight="false" outlineLevel="0" collapsed="false"/>
    <row r="85151" customFormat="false" ht="15" hidden="false" customHeight="false" outlineLevel="0" collapsed="false"/>
    <row r="85152" customFormat="false" ht="15" hidden="false" customHeight="false" outlineLevel="0" collapsed="false"/>
    <row r="85153" customFormat="false" ht="15" hidden="false" customHeight="false" outlineLevel="0" collapsed="false"/>
    <row r="85154" customFormat="false" ht="15" hidden="false" customHeight="false" outlineLevel="0" collapsed="false"/>
    <row r="85155" customFormat="false" ht="15" hidden="false" customHeight="false" outlineLevel="0" collapsed="false"/>
    <row r="85156" customFormat="false" ht="15" hidden="false" customHeight="false" outlineLevel="0" collapsed="false"/>
    <row r="85157" customFormat="false" ht="15" hidden="false" customHeight="false" outlineLevel="0" collapsed="false"/>
    <row r="85158" customFormat="false" ht="15" hidden="false" customHeight="false" outlineLevel="0" collapsed="false"/>
    <row r="85159" customFormat="false" ht="15" hidden="false" customHeight="false" outlineLevel="0" collapsed="false"/>
    <row r="85160" customFormat="false" ht="15" hidden="false" customHeight="false" outlineLevel="0" collapsed="false"/>
    <row r="85161" customFormat="false" ht="15" hidden="false" customHeight="false" outlineLevel="0" collapsed="false"/>
    <row r="85162" customFormat="false" ht="15" hidden="false" customHeight="false" outlineLevel="0" collapsed="false"/>
    <row r="85163" customFormat="false" ht="15" hidden="false" customHeight="false" outlineLevel="0" collapsed="false"/>
    <row r="85164" customFormat="false" ht="15" hidden="false" customHeight="false" outlineLevel="0" collapsed="false"/>
    <row r="85165" customFormat="false" ht="15" hidden="false" customHeight="false" outlineLevel="0" collapsed="false"/>
    <row r="85166" customFormat="false" ht="15" hidden="false" customHeight="false" outlineLevel="0" collapsed="false"/>
    <row r="85167" customFormat="false" ht="15" hidden="false" customHeight="false" outlineLevel="0" collapsed="false"/>
    <row r="85168" customFormat="false" ht="15" hidden="false" customHeight="false" outlineLevel="0" collapsed="false"/>
    <row r="85169" customFormat="false" ht="15" hidden="false" customHeight="false" outlineLevel="0" collapsed="false"/>
    <row r="85170" customFormat="false" ht="15" hidden="false" customHeight="false" outlineLevel="0" collapsed="false"/>
    <row r="85171" customFormat="false" ht="15" hidden="false" customHeight="false" outlineLevel="0" collapsed="false"/>
    <row r="85172" customFormat="false" ht="15" hidden="false" customHeight="false" outlineLevel="0" collapsed="false"/>
    <row r="85173" customFormat="false" ht="15" hidden="false" customHeight="false" outlineLevel="0" collapsed="false"/>
    <row r="85174" customFormat="false" ht="15" hidden="false" customHeight="false" outlineLevel="0" collapsed="false"/>
    <row r="85175" customFormat="false" ht="15" hidden="false" customHeight="false" outlineLevel="0" collapsed="false"/>
    <row r="85176" customFormat="false" ht="15" hidden="false" customHeight="false" outlineLevel="0" collapsed="false"/>
    <row r="85177" customFormat="false" ht="15" hidden="false" customHeight="false" outlineLevel="0" collapsed="false"/>
    <row r="85178" customFormat="false" ht="15" hidden="false" customHeight="false" outlineLevel="0" collapsed="false"/>
    <row r="85179" customFormat="false" ht="15" hidden="false" customHeight="false" outlineLevel="0" collapsed="false"/>
    <row r="85180" customFormat="false" ht="15" hidden="false" customHeight="false" outlineLevel="0" collapsed="false"/>
    <row r="85181" customFormat="false" ht="15" hidden="false" customHeight="false" outlineLevel="0" collapsed="false"/>
    <row r="85182" customFormat="false" ht="15" hidden="false" customHeight="false" outlineLevel="0" collapsed="false"/>
    <row r="85183" customFormat="false" ht="15" hidden="false" customHeight="false" outlineLevel="0" collapsed="false"/>
    <row r="85184" customFormat="false" ht="15" hidden="false" customHeight="false" outlineLevel="0" collapsed="false"/>
    <row r="85185" customFormat="false" ht="15" hidden="false" customHeight="false" outlineLevel="0" collapsed="false"/>
    <row r="85186" customFormat="false" ht="15" hidden="false" customHeight="false" outlineLevel="0" collapsed="false"/>
    <row r="85187" customFormat="false" ht="15" hidden="false" customHeight="false" outlineLevel="0" collapsed="false"/>
    <row r="85188" customFormat="false" ht="15" hidden="false" customHeight="false" outlineLevel="0" collapsed="false"/>
    <row r="85189" customFormat="false" ht="15" hidden="false" customHeight="false" outlineLevel="0" collapsed="false"/>
    <row r="85190" customFormat="false" ht="15" hidden="false" customHeight="false" outlineLevel="0" collapsed="false"/>
    <row r="85191" customFormat="false" ht="15" hidden="false" customHeight="false" outlineLevel="0" collapsed="false"/>
    <row r="85192" customFormat="false" ht="15" hidden="false" customHeight="false" outlineLevel="0" collapsed="false"/>
    <row r="85193" customFormat="false" ht="15" hidden="false" customHeight="false" outlineLevel="0" collapsed="false"/>
    <row r="85194" customFormat="false" ht="15" hidden="false" customHeight="false" outlineLevel="0" collapsed="false"/>
    <row r="85195" customFormat="false" ht="15" hidden="false" customHeight="false" outlineLevel="0" collapsed="false"/>
    <row r="85196" customFormat="false" ht="15" hidden="false" customHeight="false" outlineLevel="0" collapsed="false"/>
    <row r="85197" customFormat="false" ht="15" hidden="false" customHeight="false" outlineLevel="0" collapsed="false"/>
    <row r="85198" customFormat="false" ht="15" hidden="false" customHeight="false" outlineLevel="0" collapsed="false"/>
    <row r="85199" customFormat="false" ht="15" hidden="false" customHeight="false" outlineLevel="0" collapsed="false"/>
    <row r="85200" customFormat="false" ht="15" hidden="false" customHeight="false" outlineLevel="0" collapsed="false"/>
    <row r="85201" customFormat="false" ht="15" hidden="false" customHeight="false" outlineLevel="0" collapsed="false"/>
    <row r="85202" customFormat="false" ht="15" hidden="false" customHeight="false" outlineLevel="0" collapsed="false"/>
    <row r="85203" customFormat="false" ht="15" hidden="false" customHeight="false" outlineLevel="0" collapsed="false"/>
    <row r="85204" customFormat="false" ht="15" hidden="false" customHeight="false" outlineLevel="0" collapsed="false"/>
    <row r="85205" customFormat="false" ht="15" hidden="false" customHeight="false" outlineLevel="0" collapsed="false"/>
    <row r="85206" customFormat="false" ht="15" hidden="false" customHeight="false" outlineLevel="0" collapsed="false"/>
    <row r="85207" customFormat="false" ht="15" hidden="false" customHeight="false" outlineLevel="0" collapsed="false"/>
    <row r="85208" customFormat="false" ht="15" hidden="false" customHeight="false" outlineLevel="0" collapsed="false"/>
    <row r="85209" customFormat="false" ht="15" hidden="false" customHeight="false" outlineLevel="0" collapsed="false"/>
    <row r="85210" customFormat="false" ht="15" hidden="false" customHeight="false" outlineLevel="0" collapsed="false"/>
    <row r="85211" customFormat="false" ht="15" hidden="false" customHeight="false" outlineLevel="0" collapsed="false"/>
    <row r="85212" customFormat="false" ht="15" hidden="false" customHeight="false" outlineLevel="0" collapsed="false"/>
    <row r="85213" customFormat="false" ht="15" hidden="false" customHeight="false" outlineLevel="0" collapsed="false"/>
    <row r="85214" customFormat="false" ht="15" hidden="false" customHeight="false" outlineLevel="0" collapsed="false"/>
    <row r="85215" customFormat="false" ht="15" hidden="false" customHeight="false" outlineLevel="0" collapsed="false"/>
    <row r="85216" customFormat="false" ht="15" hidden="false" customHeight="false" outlineLevel="0" collapsed="false"/>
    <row r="85217" customFormat="false" ht="15" hidden="false" customHeight="false" outlineLevel="0" collapsed="false"/>
    <row r="85218" customFormat="false" ht="15" hidden="false" customHeight="false" outlineLevel="0" collapsed="false"/>
    <row r="85219" customFormat="false" ht="15" hidden="false" customHeight="false" outlineLevel="0" collapsed="false"/>
    <row r="85220" customFormat="false" ht="15" hidden="false" customHeight="false" outlineLevel="0" collapsed="false"/>
    <row r="85221" customFormat="false" ht="15" hidden="false" customHeight="false" outlineLevel="0" collapsed="false"/>
    <row r="85222" customFormat="false" ht="15" hidden="false" customHeight="false" outlineLevel="0" collapsed="false"/>
    <row r="85223" customFormat="false" ht="15" hidden="false" customHeight="false" outlineLevel="0" collapsed="false"/>
    <row r="85224" customFormat="false" ht="15" hidden="false" customHeight="false" outlineLevel="0" collapsed="false"/>
    <row r="85225" customFormat="false" ht="15" hidden="false" customHeight="false" outlineLevel="0" collapsed="false"/>
    <row r="85226" customFormat="false" ht="15" hidden="false" customHeight="false" outlineLevel="0" collapsed="false"/>
    <row r="85227" customFormat="false" ht="15" hidden="false" customHeight="false" outlineLevel="0" collapsed="false"/>
    <row r="85228" customFormat="false" ht="15" hidden="false" customHeight="false" outlineLevel="0" collapsed="false"/>
    <row r="85229" customFormat="false" ht="15" hidden="false" customHeight="false" outlineLevel="0" collapsed="false"/>
    <row r="85230" customFormat="false" ht="15" hidden="false" customHeight="false" outlineLevel="0" collapsed="false"/>
    <row r="85231" customFormat="false" ht="15" hidden="false" customHeight="false" outlineLevel="0" collapsed="false"/>
    <row r="85232" customFormat="false" ht="15" hidden="false" customHeight="false" outlineLevel="0" collapsed="false"/>
    <row r="85233" customFormat="false" ht="15" hidden="false" customHeight="false" outlineLevel="0" collapsed="false"/>
    <row r="85234" customFormat="false" ht="15" hidden="false" customHeight="false" outlineLevel="0" collapsed="false"/>
    <row r="85235" customFormat="false" ht="15" hidden="false" customHeight="false" outlineLevel="0" collapsed="false"/>
    <row r="85236" customFormat="false" ht="15" hidden="false" customHeight="false" outlineLevel="0" collapsed="false"/>
    <row r="85237" customFormat="false" ht="15" hidden="false" customHeight="false" outlineLevel="0" collapsed="false"/>
    <row r="85238" customFormat="false" ht="15" hidden="false" customHeight="false" outlineLevel="0" collapsed="false"/>
    <row r="85239" customFormat="false" ht="15" hidden="false" customHeight="false" outlineLevel="0" collapsed="false"/>
    <row r="85240" customFormat="false" ht="15" hidden="false" customHeight="false" outlineLevel="0" collapsed="false"/>
    <row r="85241" customFormat="false" ht="15" hidden="false" customHeight="false" outlineLevel="0" collapsed="false"/>
    <row r="85242" customFormat="false" ht="15" hidden="false" customHeight="false" outlineLevel="0" collapsed="false"/>
    <row r="85243" customFormat="false" ht="15" hidden="false" customHeight="false" outlineLevel="0" collapsed="false"/>
    <row r="85244" customFormat="false" ht="15" hidden="false" customHeight="false" outlineLevel="0" collapsed="false"/>
    <row r="85245" customFormat="false" ht="15" hidden="false" customHeight="false" outlineLevel="0" collapsed="false"/>
    <row r="85246" customFormat="false" ht="15" hidden="false" customHeight="false" outlineLevel="0" collapsed="false"/>
    <row r="85247" customFormat="false" ht="15" hidden="false" customHeight="false" outlineLevel="0" collapsed="false"/>
    <row r="85248" customFormat="false" ht="15" hidden="false" customHeight="false" outlineLevel="0" collapsed="false"/>
    <row r="85249" customFormat="false" ht="15" hidden="false" customHeight="false" outlineLevel="0" collapsed="false"/>
    <row r="85250" customFormat="false" ht="15" hidden="false" customHeight="false" outlineLevel="0" collapsed="false"/>
    <row r="85251" customFormat="false" ht="15" hidden="false" customHeight="false" outlineLevel="0" collapsed="false"/>
    <row r="85252" customFormat="false" ht="15" hidden="false" customHeight="false" outlineLevel="0" collapsed="false"/>
    <row r="85253" customFormat="false" ht="15" hidden="false" customHeight="false" outlineLevel="0" collapsed="false"/>
    <row r="85254" customFormat="false" ht="15" hidden="false" customHeight="false" outlineLevel="0" collapsed="false"/>
    <row r="85255" customFormat="false" ht="15" hidden="false" customHeight="false" outlineLevel="0" collapsed="false"/>
    <row r="85256" customFormat="false" ht="15" hidden="false" customHeight="false" outlineLevel="0" collapsed="false"/>
    <row r="85257" customFormat="false" ht="15" hidden="false" customHeight="false" outlineLevel="0" collapsed="false"/>
    <row r="85258" customFormat="false" ht="15" hidden="false" customHeight="false" outlineLevel="0" collapsed="false"/>
    <row r="85259" customFormat="false" ht="15" hidden="false" customHeight="false" outlineLevel="0" collapsed="false"/>
    <row r="85260" customFormat="false" ht="15" hidden="false" customHeight="false" outlineLevel="0" collapsed="false"/>
    <row r="85261" customFormat="false" ht="15" hidden="false" customHeight="false" outlineLevel="0" collapsed="false"/>
    <row r="85262" customFormat="false" ht="15" hidden="false" customHeight="false" outlineLevel="0" collapsed="false"/>
    <row r="85263" customFormat="false" ht="15" hidden="false" customHeight="false" outlineLevel="0" collapsed="false"/>
    <row r="85264" customFormat="false" ht="15" hidden="false" customHeight="false" outlineLevel="0" collapsed="false"/>
    <row r="85265" customFormat="false" ht="15" hidden="false" customHeight="false" outlineLevel="0" collapsed="false"/>
    <row r="85266" customFormat="false" ht="15" hidden="false" customHeight="false" outlineLevel="0" collapsed="false"/>
    <row r="85267" customFormat="false" ht="15" hidden="false" customHeight="false" outlineLevel="0" collapsed="false"/>
    <row r="85268" customFormat="false" ht="15" hidden="false" customHeight="false" outlineLevel="0" collapsed="false"/>
    <row r="85269" customFormat="false" ht="15" hidden="false" customHeight="false" outlineLevel="0" collapsed="false"/>
    <row r="85270" customFormat="false" ht="15" hidden="false" customHeight="false" outlineLevel="0" collapsed="false"/>
    <row r="85271" customFormat="false" ht="15" hidden="false" customHeight="false" outlineLevel="0" collapsed="false"/>
    <row r="85272" customFormat="false" ht="15" hidden="false" customHeight="false" outlineLevel="0" collapsed="false"/>
    <row r="85273" customFormat="false" ht="15" hidden="false" customHeight="false" outlineLevel="0" collapsed="false"/>
    <row r="85274" customFormat="false" ht="15" hidden="false" customHeight="false" outlineLevel="0" collapsed="false"/>
    <row r="85275" customFormat="false" ht="15" hidden="false" customHeight="false" outlineLevel="0" collapsed="false"/>
    <row r="85276" customFormat="false" ht="15" hidden="false" customHeight="false" outlineLevel="0" collapsed="false"/>
    <row r="85277" customFormat="false" ht="15" hidden="false" customHeight="false" outlineLevel="0" collapsed="false"/>
    <row r="85278" customFormat="false" ht="15" hidden="false" customHeight="false" outlineLevel="0" collapsed="false"/>
    <row r="85279" customFormat="false" ht="15" hidden="false" customHeight="false" outlineLevel="0" collapsed="false"/>
    <row r="85280" customFormat="false" ht="15" hidden="false" customHeight="false" outlineLevel="0" collapsed="false"/>
    <row r="85281" customFormat="false" ht="15" hidden="false" customHeight="false" outlineLevel="0" collapsed="false"/>
    <row r="85282" customFormat="false" ht="15" hidden="false" customHeight="false" outlineLevel="0" collapsed="false"/>
    <row r="85283" customFormat="false" ht="15" hidden="false" customHeight="false" outlineLevel="0" collapsed="false"/>
    <row r="85284" customFormat="false" ht="15" hidden="false" customHeight="false" outlineLevel="0" collapsed="false"/>
    <row r="85285" customFormat="false" ht="15" hidden="false" customHeight="false" outlineLevel="0" collapsed="false"/>
    <row r="85286" customFormat="false" ht="15" hidden="false" customHeight="false" outlineLevel="0" collapsed="false"/>
    <row r="85287" customFormat="false" ht="15" hidden="false" customHeight="false" outlineLevel="0" collapsed="false"/>
    <row r="85288" customFormat="false" ht="15" hidden="false" customHeight="false" outlineLevel="0" collapsed="false"/>
    <row r="85289" customFormat="false" ht="15" hidden="false" customHeight="false" outlineLevel="0" collapsed="false"/>
    <row r="85290" customFormat="false" ht="15" hidden="false" customHeight="false" outlineLevel="0" collapsed="false"/>
    <row r="85291" customFormat="false" ht="15" hidden="false" customHeight="false" outlineLevel="0" collapsed="false"/>
    <row r="85292" customFormat="false" ht="15" hidden="false" customHeight="false" outlineLevel="0" collapsed="false"/>
    <row r="85293" customFormat="false" ht="15" hidden="false" customHeight="false" outlineLevel="0" collapsed="false"/>
    <row r="85294" customFormat="false" ht="15" hidden="false" customHeight="false" outlineLevel="0" collapsed="false"/>
    <row r="85295" customFormat="false" ht="15" hidden="false" customHeight="false" outlineLevel="0" collapsed="false"/>
    <row r="85296" customFormat="false" ht="15" hidden="false" customHeight="false" outlineLevel="0" collapsed="false"/>
    <row r="85297" customFormat="false" ht="15" hidden="false" customHeight="false" outlineLevel="0" collapsed="false"/>
    <row r="85298" customFormat="false" ht="15" hidden="false" customHeight="false" outlineLevel="0" collapsed="false"/>
    <row r="85299" customFormat="false" ht="15" hidden="false" customHeight="false" outlineLevel="0" collapsed="false"/>
    <row r="85300" customFormat="false" ht="15" hidden="false" customHeight="false" outlineLevel="0" collapsed="false"/>
    <row r="85301" customFormat="false" ht="15" hidden="false" customHeight="false" outlineLevel="0" collapsed="false"/>
    <row r="85302" customFormat="false" ht="15" hidden="false" customHeight="false" outlineLevel="0" collapsed="false"/>
    <row r="85303" customFormat="false" ht="15" hidden="false" customHeight="false" outlineLevel="0" collapsed="false"/>
    <row r="85304" customFormat="false" ht="15" hidden="false" customHeight="false" outlineLevel="0" collapsed="false"/>
    <row r="85305" customFormat="false" ht="15" hidden="false" customHeight="false" outlineLevel="0" collapsed="false"/>
    <row r="85306" customFormat="false" ht="15" hidden="false" customHeight="false" outlineLevel="0" collapsed="false"/>
    <row r="85307" customFormat="false" ht="15" hidden="false" customHeight="false" outlineLevel="0" collapsed="false"/>
    <row r="85308" customFormat="false" ht="15" hidden="false" customHeight="false" outlineLevel="0" collapsed="false"/>
    <row r="85309" customFormat="false" ht="15" hidden="false" customHeight="false" outlineLevel="0" collapsed="false"/>
    <row r="85310" customFormat="false" ht="15" hidden="false" customHeight="false" outlineLevel="0" collapsed="false"/>
    <row r="85311" customFormat="false" ht="15" hidden="false" customHeight="false" outlineLevel="0" collapsed="false"/>
    <row r="85312" customFormat="false" ht="15" hidden="false" customHeight="false" outlineLevel="0" collapsed="false"/>
    <row r="85313" customFormat="false" ht="15" hidden="false" customHeight="false" outlineLevel="0" collapsed="false"/>
    <row r="85314" customFormat="false" ht="15" hidden="false" customHeight="false" outlineLevel="0" collapsed="false"/>
    <row r="85315" customFormat="false" ht="15" hidden="false" customHeight="false" outlineLevel="0" collapsed="false"/>
    <row r="85316" customFormat="false" ht="15" hidden="false" customHeight="false" outlineLevel="0" collapsed="false"/>
    <row r="85317" customFormat="false" ht="15" hidden="false" customHeight="false" outlineLevel="0" collapsed="false"/>
    <row r="85318" customFormat="false" ht="15" hidden="false" customHeight="false" outlineLevel="0" collapsed="false"/>
    <row r="85319" customFormat="false" ht="15" hidden="false" customHeight="false" outlineLevel="0" collapsed="false"/>
    <row r="85320" customFormat="false" ht="15" hidden="false" customHeight="false" outlineLevel="0" collapsed="false"/>
    <row r="85321" customFormat="false" ht="15" hidden="false" customHeight="false" outlineLevel="0" collapsed="false"/>
    <row r="85322" customFormat="false" ht="15" hidden="false" customHeight="false" outlineLevel="0" collapsed="false"/>
    <row r="85323" customFormat="false" ht="15" hidden="false" customHeight="false" outlineLevel="0" collapsed="false"/>
    <row r="85324" customFormat="false" ht="15" hidden="false" customHeight="false" outlineLevel="0" collapsed="false"/>
    <row r="85325" customFormat="false" ht="15" hidden="false" customHeight="false" outlineLevel="0" collapsed="false"/>
    <row r="85326" customFormat="false" ht="15" hidden="false" customHeight="false" outlineLevel="0" collapsed="false"/>
    <row r="85327" customFormat="false" ht="15" hidden="false" customHeight="false" outlineLevel="0" collapsed="false"/>
    <row r="85328" customFormat="false" ht="15" hidden="false" customHeight="false" outlineLevel="0" collapsed="false"/>
    <row r="85329" customFormat="false" ht="15" hidden="false" customHeight="false" outlineLevel="0" collapsed="false"/>
    <row r="85330" customFormat="false" ht="15" hidden="false" customHeight="false" outlineLevel="0" collapsed="false"/>
    <row r="85331" customFormat="false" ht="15" hidden="false" customHeight="false" outlineLevel="0" collapsed="false"/>
    <row r="85332" customFormat="false" ht="15" hidden="false" customHeight="false" outlineLevel="0" collapsed="false"/>
    <row r="85333" customFormat="false" ht="15" hidden="false" customHeight="false" outlineLevel="0" collapsed="false"/>
    <row r="85334" customFormat="false" ht="15" hidden="false" customHeight="false" outlineLevel="0" collapsed="false"/>
    <row r="85335" customFormat="false" ht="15" hidden="false" customHeight="false" outlineLevel="0" collapsed="false"/>
    <row r="85336" customFormat="false" ht="15" hidden="false" customHeight="false" outlineLevel="0" collapsed="false"/>
    <row r="85337" customFormat="false" ht="15" hidden="false" customHeight="false" outlineLevel="0" collapsed="false"/>
    <row r="85338" customFormat="false" ht="15" hidden="false" customHeight="false" outlineLevel="0" collapsed="false"/>
    <row r="85339" customFormat="false" ht="15" hidden="false" customHeight="false" outlineLevel="0" collapsed="false"/>
    <row r="85340" customFormat="false" ht="15" hidden="false" customHeight="false" outlineLevel="0" collapsed="false"/>
    <row r="85341" customFormat="false" ht="15" hidden="false" customHeight="false" outlineLevel="0" collapsed="false"/>
    <row r="85342" customFormat="false" ht="15" hidden="false" customHeight="false" outlineLevel="0" collapsed="false"/>
    <row r="85343" customFormat="false" ht="15" hidden="false" customHeight="false" outlineLevel="0" collapsed="false"/>
    <row r="85344" customFormat="false" ht="15" hidden="false" customHeight="false" outlineLevel="0" collapsed="false"/>
    <row r="85345" customFormat="false" ht="15" hidden="false" customHeight="false" outlineLevel="0" collapsed="false"/>
    <row r="85346" customFormat="false" ht="15" hidden="false" customHeight="false" outlineLevel="0" collapsed="false"/>
    <row r="85347" customFormat="false" ht="15" hidden="false" customHeight="false" outlineLevel="0" collapsed="false"/>
    <row r="85348" customFormat="false" ht="15" hidden="false" customHeight="false" outlineLevel="0" collapsed="false"/>
    <row r="85349" customFormat="false" ht="15" hidden="false" customHeight="false" outlineLevel="0" collapsed="false"/>
    <row r="85350" customFormat="false" ht="15" hidden="false" customHeight="false" outlineLevel="0" collapsed="false"/>
    <row r="85351" customFormat="false" ht="15" hidden="false" customHeight="false" outlineLevel="0" collapsed="false"/>
    <row r="85352" customFormat="false" ht="15" hidden="false" customHeight="false" outlineLevel="0" collapsed="false"/>
    <row r="85353" customFormat="false" ht="15" hidden="false" customHeight="false" outlineLevel="0" collapsed="false"/>
    <row r="85354" customFormat="false" ht="15" hidden="false" customHeight="false" outlineLevel="0" collapsed="false"/>
    <row r="85355" customFormat="false" ht="15" hidden="false" customHeight="false" outlineLevel="0" collapsed="false"/>
    <row r="85356" customFormat="false" ht="15" hidden="false" customHeight="false" outlineLevel="0" collapsed="false"/>
    <row r="85357" customFormat="false" ht="15" hidden="false" customHeight="false" outlineLevel="0" collapsed="false"/>
    <row r="85358" customFormat="false" ht="15" hidden="false" customHeight="false" outlineLevel="0" collapsed="false"/>
    <row r="85359" customFormat="false" ht="15" hidden="false" customHeight="false" outlineLevel="0" collapsed="false"/>
    <row r="85360" customFormat="false" ht="15" hidden="false" customHeight="false" outlineLevel="0" collapsed="false"/>
    <row r="85361" customFormat="false" ht="15" hidden="false" customHeight="false" outlineLevel="0" collapsed="false"/>
    <row r="85362" customFormat="false" ht="15" hidden="false" customHeight="false" outlineLevel="0" collapsed="false"/>
    <row r="85363" customFormat="false" ht="15" hidden="false" customHeight="false" outlineLevel="0" collapsed="false"/>
    <row r="85364" customFormat="false" ht="15" hidden="false" customHeight="false" outlineLevel="0" collapsed="false"/>
    <row r="85365" customFormat="false" ht="15" hidden="false" customHeight="false" outlineLevel="0" collapsed="false"/>
    <row r="85366" customFormat="false" ht="15" hidden="false" customHeight="false" outlineLevel="0" collapsed="false"/>
    <row r="85367" customFormat="false" ht="15" hidden="false" customHeight="false" outlineLevel="0" collapsed="false"/>
    <row r="85368" customFormat="false" ht="15" hidden="false" customHeight="false" outlineLevel="0" collapsed="false"/>
    <row r="85369" customFormat="false" ht="15" hidden="false" customHeight="false" outlineLevel="0" collapsed="false"/>
    <row r="85370" customFormat="false" ht="15" hidden="false" customHeight="false" outlineLevel="0" collapsed="false"/>
    <row r="85371" customFormat="false" ht="15" hidden="false" customHeight="false" outlineLevel="0" collapsed="false"/>
    <row r="85372" customFormat="false" ht="15" hidden="false" customHeight="false" outlineLevel="0" collapsed="false"/>
    <row r="85373" customFormat="false" ht="15" hidden="false" customHeight="false" outlineLevel="0" collapsed="false"/>
    <row r="85374" customFormat="false" ht="15" hidden="false" customHeight="false" outlineLevel="0" collapsed="false"/>
    <row r="85375" customFormat="false" ht="15" hidden="false" customHeight="false" outlineLevel="0" collapsed="false"/>
    <row r="85376" customFormat="false" ht="15" hidden="false" customHeight="false" outlineLevel="0" collapsed="false"/>
    <row r="85377" customFormat="false" ht="15" hidden="false" customHeight="false" outlineLevel="0" collapsed="false"/>
    <row r="85378" customFormat="false" ht="15" hidden="false" customHeight="false" outlineLevel="0" collapsed="false"/>
    <row r="85379" customFormat="false" ht="15" hidden="false" customHeight="false" outlineLevel="0" collapsed="false"/>
    <row r="85380" customFormat="false" ht="15" hidden="false" customHeight="false" outlineLevel="0" collapsed="false"/>
    <row r="85381" customFormat="false" ht="15" hidden="false" customHeight="false" outlineLevel="0" collapsed="false"/>
    <row r="85382" customFormat="false" ht="15" hidden="false" customHeight="false" outlineLevel="0" collapsed="false"/>
    <row r="85383" customFormat="false" ht="15" hidden="false" customHeight="false" outlineLevel="0" collapsed="false"/>
    <row r="85384" customFormat="false" ht="15" hidden="false" customHeight="false" outlineLevel="0" collapsed="false"/>
    <row r="85385" customFormat="false" ht="15" hidden="false" customHeight="false" outlineLevel="0" collapsed="false"/>
    <row r="85386" customFormat="false" ht="15" hidden="false" customHeight="false" outlineLevel="0" collapsed="false"/>
    <row r="85387" customFormat="false" ht="15" hidden="false" customHeight="false" outlineLevel="0" collapsed="false"/>
    <row r="85388" customFormat="false" ht="15" hidden="false" customHeight="false" outlineLevel="0" collapsed="false"/>
    <row r="85389" customFormat="false" ht="15" hidden="false" customHeight="false" outlineLevel="0" collapsed="false"/>
    <row r="85390" customFormat="false" ht="15" hidden="false" customHeight="false" outlineLevel="0" collapsed="false"/>
    <row r="85391" customFormat="false" ht="15" hidden="false" customHeight="false" outlineLevel="0" collapsed="false"/>
    <row r="85392" customFormat="false" ht="15" hidden="false" customHeight="false" outlineLevel="0" collapsed="false"/>
    <row r="85393" customFormat="false" ht="15" hidden="false" customHeight="false" outlineLevel="0" collapsed="false"/>
    <row r="85394" customFormat="false" ht="15" hidden="false" customHeight="false" outlineLevel="0" collapsed="false"/>
    <row r="85395" customFormat="false" ht="15" hidden="false" customHeight="false" outlineLevel="0" collapsed="false"/>
    <row r="85396" customFormat="false" ht="15" hidden="false" customHeight="false" outlineLevel="0" collapsed="false"/>
    <row r="85397" customFormat="false" ht="15" hidden="false" customHeight="false" outlineLevel="0" collapsed="false"/>
    <row r="85398" customFormat="false" ht="15" hidden="false" customHeight="false" outlineLevel="0" collapsed="false"/>
    <row r="85399" customFormat="false" ht="15" hidden="false" customHeight="false" outlineLevel="0" collapsed="false"/>
    <row r="85400" customFormat="false" ht="15" hidden="false" customHeight="false" outlineLevel="0" collapsed="false"/>
    <row r="85401" customFormat="false" ht="15" hidden="false" customHeight="false" outlineLevel="0" collapsed="false"/>
    <row r="85402" customFormat="false" ht="15" hidden="false" customHeight="false" outlineLevel="0" collapsed="false"/>
    <row r="85403" customFormat="false" ht="15" hidden="false" customHeight="false" outlineLevel="0" collapsed="false"/>
    <row r="85404" customFormat="false" ht="15" hidden="false" customHeight="false" outlineLevel="0" collapsed="false"/>
    <row r="85405" customFormat="false" ht="15" hidden="false" customHeight="false" outlineLevel="0" collapsed="false"/>
    <row r="85406" customFormat="false" ht="15" hidden="false" customHeight="false" outlineLevel="0" collapsed="false"/>
    <row r="85407" customFormat="false" ht="15" hidden="false" customHeight="false" outlineLevel="0" collapsed="false"/>
    <row r="85408" customFormat="false" ht="15" hidden="false" customHeight="false" outlineLevel="0" collapsed="false"/>
    <row r="85409" customFormat="false" ht="15" hidden="false" customHeight="false" outlineLevel="0" collapsed="false"/>
    <row r="85410" customFormat="false" ht="15" hidden="false" customHeight="false" outlineLevel="0" collapsed="false"/>
    <row r="85411" customFormat="false" ht="15" hidden="false" customHeight="false" outlineLevel="0" collapsed="false"/>
    <row r="85412" customFormat="false" ht="15" hidden="false" customHeight="false" outlineLevel="0" collapsed="false"/>
    <row r="85413" customFormat="false" ht="15" hidden="false" customHeight="false" outlineLevel="0" collapsed="false"/>
    <row r="85414" customFormat="false" ht="15" hidden="false" customHeight="false" outlineLevel="0" collapsed="false"/>
    <row r="85415" customFormat="false" ht="15" hidden="false" customHeight="false" outlineLevel="0" collapsed="false"/>
    <row r="85416" customFormat="false" ht="15" hidden="false" customHeight="false" outlineLevel="0" collapsed="false"/>
    <row r="85417" customFormat="false" ht="15" hidden="false" customHeight="false" outlineLevel="0" collapsed="false"/>
    <row r="85418" customFormat="false" ht="15" hidden="false" customHeight="false" outlineLevel="0" collapsed="false"/>
    <row r="85419" customFormat="false" ht="15" hidden="false" customHeight="false" outlineLevel="0" collapsed="false"/>
    <row r="85420" customFormat="false" ht="15" hidden="false" customHeight="false" outlineLevel="0" collapsed="false"/>
    <row r="85421" customFormat="false" ht="15" hidden="false" customHeight="false" outlineLevel="0" collapsed="false"/>
    <row r="85422" customFormat="false" ht="15" hidden="false" customHeight="false" outlineLevel="0" collapsed="false"/>
    <row r="85423" customFormat="false" ht="15" hidden="false" customHeight="false" outlineLevel="0" collapsed="false"/>
    <row r="85424" customFormat="false" ht="15" hidden="false" customHeight="false" outlineLevel="0" collapsed="false"/>
    <row r="85425" customFormat="false" ht="15" hidden="false" customHeight="false" outlineLevel="0" collapsed="false"/>
    <row r="85426" customFormat="false" ht="15" hidden="false" customHeight="false" outlineLevel="0" collapsed="false"/>
    <row r="85427" customFormat="false" ht="15" hidden="false" customHeight="false" outlineLevel="0" collapsed="false"/>
    <row r="85428" customFormat="false" ht="15" hidden="false" customHeight="false" outlineLevel="0" collapsed="false"/>
    <row r="85429" customFormat="false" ht="15" hidden="false" customHeight="false" outlineLevel="0" collapsed="false"/>
    <row r="85430" customFormat="false" ht="15" hidden="false" customHeight="false" outlineLevel="0" collapsed="false"/>
    <row r="85431" customFormat="false" ht="15" hidden="false" customHeight="false" outlineLevel="0" collapsed="false"/>
    <row r="85432" customFormat="false" ht="15" hidden="false" customHeight="false" outlineLevel="0" collapsed="false"/>
    <row r="85433" customFormat="false" ht="15" hidden="false" customHeight="false" outlineLevel="0" collapsed="false"/>
    <row r="85434" customFormat="false" ht="15" hidden="false" customHeight="false" outlineLevel="0" collapsed="false"/>
    <row r="85435" customFormat="false" ht="15" hidden="false" customHeight="false" outlineLevel="0" collapsed="false"/>
    <row r="85436" customFormat="false" ht="15" hidden="false" customHeight="false" outlineLevel="0" collapsed="false"/>
    <row r="85437" customFormat="false" ht="15" hidden="false" customHeight="false" outlineLevel="0" collapsed="false"/>
    <row r="85438" customFormat="false" ht="15" hidden="false" customHeight="false" outlineLevel="0" collapsed="false"/>
    <row r="85439" customFormat="false" ht="15" hidden="false" customHeight="false" outlineLevel="0" collapsed="false"/>
    <row r="85440" customFormat="false" ht="15" hidden="false" customHeight="false" outlineLevel="0" collapsed="false"/>
    <row r="85441" customFormat="false" ht="15" hidden="false" customHeight="false" outlineLevel="0" collapsed="false"/>
    <row r="85442" customFormat="false" ht="15" hidden="false" customHeight="false" outlineLevel="0" collapsed="false"/>
    <row r="85443" customFormat="false" ht="15" hidden="false" customHeight="false" outlineLevel="0" collapsed="false"/>
    <row r="85444" customFormat="false" ht="15" hidden="false" customHeight="false" outlineLevel="0" collapsed="false"/>
    <row r="85445" customFormat="false" ht="15" hidden="false" customHeight="false" outlineLevel="0" collapsed="false"/>
    <row r="85446" customFormat="false" ht="15" hidden="false" customHeight="false" outlineLevel="0" collapsed="false"/>
    <row r="85447" customFormat="false" ht="15" hidden="false" customHeight="false" outlineLevel="0" collapsed="false"/>
    <row r="85448" customFormat="false" ht="15" hidden="false" customHeight="false" outlineLevel="0" collapsed="false"/>
    <row r="85449" customFormat="false" ht="15" hidden="false" customHeight="false" outlineLevel="0" collapsed="false"/>
    <row r="85450" customFormat="false" ht="15" hidden="false" customHeight="false" outlineLevel="0" collapsed="false"/>
    <row r="85451" customFormat="false" ht="15" hidden="false" customHeight="false" outlineLevel="0" collapsed="false"/>
    <row r="85452" customFormat="false" ht="15" hidden="false" customHeight="false" outlineLevel="0" collapsed="false"/>
    <row r="85453" customFormat="false" ht="15" hidden="false" customHeight="false" outlineLevel="0" collapsed="false"/>
    <row r="85454" customFormat="false" ht="15" hidden="false" customHeight="false" outlineLevel="0" collapsed="false"/>
    <row r="85455" customFormat="false" ht="15" hidden="false" customHeight="false" outlineLevel="0" collapsed="false"/>
    <row r="85456" customFormat="false" ht="15" hidden="false" customHeight="false" outlineLevel="0" collapsed="false"/>
    <row r="85457" customFormat="false" ht="15" hidden="false" customHeight="false" outlineLevel="0" collapsed="false"/>
    <row r="85458" customFormat="false" ht="15" hidden="false" customHeight="false" outlineLevel="0" collapsed="false"/>
    <row r="85459" customFormat="false" ht="15" hidden="false" customHeight="false" outlineLevel="0" collapsed="false"/>
    <row r="85460" customFormat="false" ht="15" hidden="false" customHeight="false" outlineLevel="0" collapsed="false"/>
    <row r="85461" customFormat="false" ht="15" hidden="false" customHeight="false" outlineLevel="0" collapsed="false"/>
    <row r="85462" customFormat="false" ht="15" hidden="false" customHeight="false" outlineLevel="0" collapsed="false"/>
    <row r="85463" customFormat="false" ht="15" hidden="false" customHeight="false" outlineLevel="0" collapsed="false"/>
    <row r="85464" customFormat="false" ht="15" hidden="false" customHeight="false" outlineLevel="0" collapsed="false"/>
    <row r="85465" customFormat="false" ht="15" hidden="false" customHeight="false" outlineLevel="0" collapsed="false"/>
    <row r="85466" customFormat="false" ht="15" hidden="false" customHeight="false" outlineLevel="0" collapsed="false"/>
    <row r="85467" customFormat="false" ht="15" hidden="false" customHeight="false" outlineLevel="0" collapsed="false"/>
    <row r="85468" customFormat="false" ht="15" hidden="false" customHeight="false" outlineLevel="0" collapsed="false"/>
    <row r="85469" customFormat="false" ht="15" hidden="false" customHeight="false" outlineLevel="0" collapsed="false"/>
    <row r="85470" customFormat="false" ht="15" hidden="false" customHeight="false" outlineLevel="0" collapsed="false"/>
    <row r="85471" customFormat="false" ht="15" hidden="false" customHeight="false" outlineLevel="0" collapsed="false"/>
    <row r="85472" customFormat="false" ht="15" hidden="false" customHeight="false" outlineLevel="0" collapsed="false"/>
    <row r="85473" customFormat="false" ht="15" hidden="false" customHeight="false" outlineLevel="0" collapsed="false"/>
    <row r="85474" customFormat="false" ht="15" hidden="false" customHeight="false" outlineLevel="0" collapsed="false"/>
    <row r="85475" customFormat="false" ht="15" hidden="false" customHeight="false" outlineLevel="0" collapsed="false"/>
    <row r="85476" customFormat="false" ht="15" hidden="false" customHeight="false" outlineLevel="0" collapsed="false"/>
    <row r="85477" customFormat="false" ht="15" hidden="false" customHeight="false" outlineLevel="0" collapsed="false"/>
    <row r="85478" customFormat="false" ht="15" hidden="false" customHeight="false" outlineLevel="0" collapsed="false"/>
    <row r="85479" customFormat="false" ht="15" hidden="false" customHeight="false" outlineLevel="0" collapsed="false"/>
    <row r="85480" customFormat="false" ht="15" hidden="false" customHeight="false" outlineLevel="0" collapsed="false"/>
    <row r="85481" customFormat="false" ht="15" hidden="false" customHeight="false" outlineLevel="0" collapsed="false"/>
    <row r="85482" customFormat="false" ht="15" hidden="false" customHeight="false" outlineLevel="0" collapsed="false"/>
    <row r="85483" customFormat="false" ht="15" hidden="false" customHeight="false" outlineLevel="0" collapsed="false"/>
    <row r="85484" customFormat="false" ht="15" hidden="false" customHeight="false" outlineLevel="0" collapsed="false"/>
    <row r="85485" customFormat="false" ht="15" hidden="false" customHeight="false" outlineLevel="0" collapsed="false"/>
    <row r="85486" customFormat="false" ht="15" hidden="false" customHeight="false" outlineLevel="0" collapsed="false"/>
    <row r="85487" customFormat="false" ht="15" hidden="false" customHeight="false" outlineLevel="0" collapsed="false"/>
    <row r="85488" customFormat="false" ht="15" hidden="false" customHeight="false" outlineLevel="0" collapsed="false"/>
    <row r="85489" customFormat="false" ht="15" hidden="false" customHeight="false" outlineLevel="0" collapsed="false"/>
    <row r="85490" customFormat="false" ht="15" hidden="false" customHeight="false" outlineLevel="0" collapsed="false"/>
    <row r="85491" customFormat="false" ht="15" hidden="false" customHeight="false" outlineLevel="0" collapsed="false"/>
    <row r="85492" customFormat="false" ht="15" hidden="false" customHeight="false" outlineLevel="0" collapsed="false"/>
    <row r="85493" customFormat="false" ht="15" hidden="false" customHeight="false" outlineLevel="0" collapsed="false"/>
    <row r="85494" customFormat="false" ht="15" hidden="false" customHeight="false" outlineLevel="0" collapsed="false"/>
    <row r="85495" customFormat="false" ht="15" hidden="false" customHeight="false" outlineLevel="0" collapsed="false"/>
    <row r="85496" customFormat="false" ht="15" hidden="false" customHeight="false" outlineLevel="0" collapsed="false"/>
    <row r="85497" customFormat="false" ht="15" hidden="false" customHeight="false" outlineLevel="0" collapsed="false"/>
    <row r="85498" customFormat="false" ht="15" hidden="false" customHeight="false" outlineLevel="0" collapsed="false"/>
    <row r="85499" customFormat="false" ht="15" hidden="false" customHeight="false" outlineLevel="0" collapsed="false"/>
    <row r="85500" customFormat="false" ht="15" hidden="false" customHeight="false" outlineLevel="0" collapsed="false"/>
    <row r="85501" customFormat="false" ht="15" hidden="false" customHeight="false" outlineLevel="0" collapsed="false"/>
    <row r="85502" customFormat="false" ht="15" hidden="false" customHeight="false" outlineLevel="0" collapsed="false"/>
    <row r="85503" customFormat="false" ht="15" hidden="false" customHeight="false" outlineLevel="0" collapsed="false"/>
    <row r="85504" customFormat="false" ht="15" hidden="false" customHeight="false" outlineLevel="0" collapsed="false"/>
    <row r="85505" customFormat="false" ht="15" hidden="false" customHeight="false" outlineLevel="0" collapsed="false"/>
    <row r="85506" customFormat="false" ht="15" hidden="false" customHeight="false" outlineLevel="0" collapsed="false"/>
    <row r="85507" customFormat="false" ht="15" hidden="false" customHeight="false" outlineLevel="0" collapsed="false"/>
    <row r="85508" customFormat="false" ht="15" hidden="false" customHeight="false" outlineLevel="0" collapsed="false"/>
    <row r="85509" customFormat="false" ht="15" hidden="false" customHeight="false" outlineLevel="0" collapsed="false"/>
    <row r="85510" customFormat="false" ht="15" hidden="false" customHeight="false" outlineLevel="0" collapsed="false"/>
    <row r="85511" customFormat="false" ht="15" hidden="false" customHeight="false" outlineLevel="0" collapsed="false"/>
    <row r="85512" customFormat="false" ht="15" hidden="false" customHeight="false" outlineLevel="0" collapsed="false"/>
    <row r="85513" customFormat="false" ht="15" hidden="false" customHeight="false" outlineLevel="0" collapsed="false"/>
    <row r="85514" customFormat="false" ht="15" hidden="false" customHeight="false" outlineLevel="0" collapsed="false"/>
    <row r="85515" customFormat="false" ht="15" hidden="false" customHeight="false" outlineLevel="0" collapsed="false"/>
    <row r="85516" customFormat="false" ht="15" hidden="false" customHeight="false" outlineLevel="0" collapsed="false"/>
    <row r="85517" customFormat="false" ht="15" hidden="false" customHeight="false" outlineLevel="0" collapsed="false"/>
    <row r="85518" customFormat="false" ht="15" hidden="false" customHeight="false" outlineLevel="0" collapsed="false"/>
    <row r="85519" customFormat="false" ht="15" hidden="false" customHeight="false" outlineLevel="0" collapsed="false"/>
    <row r="85520" customFormat="false" ht="15" hidden="false" customHeight="false" outlineLevel="0" collapsed="false"/>
    <row r="85521" customFormat="false" ht="15" hidden="false" customHeight="false" outlineLevel="0" collapsed="false"/>
    <row r="85522" customFormat="false" ht="15" hidden="false" customHeight="false" outlineLevel="0" collapsed="false"/>
    <row r="85523" customFormat="false" ht="15" hidden="false" customHeight="false" outlineLevel="0" collapsed="false"/>
    <row r="85524" customFormat="false" ht="15" hidden="false" customHeight="false" outlineLevel="0" collapsed="false"/>
    <row r="85525" customFormat="false" ht="15" hidden="false" customHeight="false" outlineLevel="0" collapsed="false"/>
    <row r="85526" customFormat="false" ht="15" hidden="false" customHeight="false" outlineLevel="0" collapsed="false"/>
    <row r="85527" customFormat="false" ht="15" hidden="false" customHeight="false" outlineLevel="0" collapsed="false"/>
    <row r="85528" customFormat="false" ht="15" hidden="false" customHeight="false" outlineLevel="0" collapsed="false"/>
    <row r="85529" customFormat="false" ht="15" hidden="false" customHeight="false" outlineLevel="0" collapsed="false"/>
    <row r="85530" customFormat="false" ht="15" hidden="false" customHeight="false" outlineLevel="0" collapsed="false"/>
    <row r="85531" customFormat="false" ht="15" hidden="false" customHeight="false" outlineLevel="0" collapsed="false"/>
    <row r="85532" customFormat="false" ht="15" hidden="false" customHeight="false" outlineLevel="0" collapsed="false"/>
    <row r="85533" customFormat="false" ht="15" hidden="false" customHeight="false" outlineLevel="0" collapsed="false"/>
    <row r="85534" customFormat="false" ht="15" hidden="false" customHeight="false" outlineLevel="0" collapsed="false"/>
    <row r="85535" customFormat="false" ht="15" hidden="false" customHeight="false" outlineLevel="0" collapsed="false"/>
    <row r="85536" customFormat="false" ht="15" hidden="false" customHeight="false" outlineLevel="0" collapsed="false"/>
    <row r="85537" customFormat="false" ht="15" hidden="false" customHeight="false" outlineLevel="0" collapsed="false"/>
    <row r="85538" customFormat="false" ht="15" hidden="false" customHeight="false" outlineLevel="0" collapsed="false"/>
    <row r="85539" customFormat="false" ht="15" hidden="false" customHeight="false" outlineLevel="0" collapsed="false"/>
    <row r="85540" customFormat="false" ht="15" hidden="false" customHeight="false" outlineLevel="0" collapsed="false"/>
    <row r="85541" customFormat="false" ht="15" hidden="false" customHeight="false" outlineLevel="0" collapsed="false"/>
    <row r="85542" customFormat="false" ht="15" hidden="false" customHeight="false" outlineLevel="0" collapsed="false"/>
    <row r="85543" customFormat="false" ht="15" hidden="false" customHeight="false" outlineLevel="0" collapsed="false"/>
    <row r="85544" customFormat="false" ht="15" hidden="false" customHeight="false" outlineLevel="0" collapsed="false"/>
    <row r="85545" customFormat="false" ht="15" hidden="false" customHeight="false" outlineLevel="0" collapsed="false"/>
    <row r="85546" customFormat="false" ht="15" hidden="false" customHeight="false" outlineLevel="0" collapsed="false"/>
    <row r="85547" customFormat="false" ht="15" hidden="false" customHeight="false" outlineLevel="0" collapsed="false"/>
    <row r="85548" customFormat="false" ht="15" hidden="false" customHeight="false" outlineLevel="0" collapsed="false"/>
    <row r="85549" customFormat="false" ht="15" hidden="false" customHeight="false" outlineLevel="0" collapsed="false"/>
    <row r="85550" customFormat="false" ht="15" hidden="false" customHeight="false" outlineLevel="0" collapsed="false"/>
    <row r="85551" customFormat="false" ht="15" hidden="false" customHeight="false" outlineLevel="0" collapsed="false"/>
    <row r="85552" customFormat="false" ht="15" hidden="false" customHeight="false" outlineLevel="0" collapsed="false"/>
    <row r="85553" customFormat="false" ht="15" hidden="false" customHeight="false" outlineLevel="0" collapsed="false"/>
    <row r="85554" customFormat="false" ht="15" hidden="false" customHeight="false" outlineLevel="0" collapsed="false"/>
    <row r="85555" customFormat="false" ht="15" hidden="false" customHeight="false" outlineLevel="0" collapsed="false"/>
    <row r="85556" customFormat="false" ht="15" hidden="false" customHeight="false" outlineLevel="0" collapsed="false"/>
    <row r="85557" customFormat="false" ht="15" hidden="false" customHeight="false" outlineLevel="0" collapsed="false"/>
    <row r="85558" customFormat="false" ht="15" hidden="false" customHeight="false" outlineLevel="0" collapsed="false"/>
    <row r="85559" customFormat="false" ht="15" hidden="false" customHeight="false" outlineLevel="0" collapsed="false"/>
    <row r="85560" customFormat="false" ht="15" hidden="false" customHeight="false" outlineLevel="0" collapsed="false"/>
    <row r="85561" customFormat="false" ht="15" hidden="false" customHeight="false" outlineLevel="0" collapsed="false"/>
    <row r="85562" customFormat="false" ht="15" hidden="false" customHeight="false" outlineLevel="0" collapsed="false"/>
    <row r="85563" customFormat="false" ht="15" hidden="false" customHeight="false" outlineLevel="0" collapsed="false"/>
    <row r="85564" customFormat="false" ht="15" hidden="false" customHeight="false" outlineLevel="0" collapsed="false"/>
    <row r="85565" customFormat="false" ht="15" hidden="false" customHeight="false" outlineLevel="0" collapsed="false"/>
    <row r="85566" customFormat="false" ht="15" hidden="false" customHeight="false" outlineLevel="0" collapsed="false"/>
    <row r="85567" customFormat="false" ht="15" hidden="false" customHeight="false" outlineLevel="0" collapsed="false"/>
    <row r="85568" customFormat="false" ht="15" hidden="false" customHeight="false" outlineLevel="0" collapsed="false"/>
    <row r="85569" customFormat="false" ht="15" hidden="false" customHeight="false" outlineLevel="0" collapsed="false"/>
    <row r="85570" customFormat="false" ht="15" hidden="false" customHeight="false" outlineLevel="0" collapsed="false"/>
    <row r="85571" customFormat="false" ht="15" hidden="false" customHeight="false" outlineLevel="0" collapsed="false"/>
    <row r="85572" customFormat="false" ht="15" hidden="false" customHeight="false" outlineLevel="0" collapsed="false"/>
    <row r="85573" customFormat="false" ht="15" hidden="false" customHeight="false" outlineLevel="0" collapsed="false"/>
    <row r="85574" customFormat="false" ht="15" hidden="false" customHeight="false" outlineLevel="0" collapsed="false"/>
    <row r="85575" customFormat="false" ht="15" hidden="false" customHeight="false" outlineLevel="0" collapsed="false"/>
    <row r="85576" customFormat="false" ht="15" hidden="false" customHeight="false" outlineLevel="0" collapsed="false"/>
    <row r="85577" customFormat="false" ht="15" hidden="false" customHeight="false" outlineLevel="0" collapsed="false"/>
    <row r="85578" customFormat="false" ht="15" hidden="false" customHeight="false" outlineLevel="0" collapsed="false"/>
    <row r="85579" customFormat="false" ht="15" hidden="false" customHeight="false" outlineLevel="0" collapsed="false"/>
    <row r="85580" customFormat="false" ht="15" hidden="false" customHeight="false" outlineLevel="0" collapsed="false"/>
    <row r="85581" customFormat="false" ht="15" hidden="false" customHeight="false" outlineLevel="0" collapsed="false"/>
    <row r="85582" customFormat="false" ht="15" hidden="false" customHeight="false" outlineLevel="0" collapsed="false"/>
    <row r="85583" customFormat="false" ht="15" hidden="false" customHeight="false" outlineLevel="0" collapsed="false"/>
    <row r="85584" customFormat="false" ht="15" hidden="false" customHeight="false" outlineLevel="0" collapsed="false"/>
    <row r="85585" customFormat="false" ht="15" hidden="false" customHeight="false" outlineLevel="0" collapsed="false"/>
    <row r="85586" customFormat="false" ht="15" hidden="false" customHeight="false" outlineLevel="0" collapsed="false"/>
    <row r="85587" customFormat="false" ht="15" hidden="false" customHeight="false" outlineLevel="0" collapsed="false"/>
    <row r="85588" customFormat="false" ht="15" hidden="false" customHeight="false" outlineLevel="0" collapsed="false"/>
    <row r="85589" customFormat="false" ht="15" hidden="false" customHeight="false" outlineLevel="0" collapsed="false"/>
    <row r="85590" customFormat="false" ht="15" hidden="false" customHeight="false" outlineLevel="0" collapsed="false"/>
    <row r="85591" customFormat="false" ht="15" hidden="false" customHeight="false" outlineLevel="0" collapsed="false"/>
    <row r="85592" customFormat="false" ht="15" hidden="false" customHeight="false" outlineLevel="0" collapsed="false"/>
    <row r="85593" customFormat="false" ht="15" hidden="false" customHeight="false" outlineLevel="0" collapsed="false"/>
    <row r="85594" customFormat="false" ht="15" hidden="false" customHeight="false" outlineLevel="0" collapsed="false"/>
    <row r="85595" customFormat="false" ht="15" hidden="false" customHeight="false" outlineLevel="0" collapsed="false"/>
    <row r="85596" customFormat="false" ht="15" hidden="false" customHeight="false" outlineLevel="0" collapsed="false"/>
    <row r="85597" customFormat="false" ht="15" hidden="false" customHeight="false" outlineLevel="0" collapsed="false"/>
    <row r="85598" customFormat="false" ht="15" hidden="false" customHeight="false" outlineLevel="0" collapsed="false"/>
    <row r="85599" customFormat="false" ht="15" hidden="false" customHeight="false" outlineLevel="0" collapsed="false"/>
    <row r="85600" customFormat="false" ht="15" hidden="false" customHeight="false" outlineLevel="0" collapsed="false"/>
    <row r="85601" customFormat="false" ht="15" hidden="false" customHeight="false" outlineLevel="0" collapsed="false"/>
    <row r="85602" customFormat="false" ht="15" hidden="false" customHeight="false" outlineLevel="0" collapsed="false"/>
    <row r="85603" customFormat="false" ht="15" hidden="false" customHeight="false" outlineLevel="0" collapsed="false"/>
    <row r="85604" customFormat="false" ht="15" hidden="false" customHeight="false" outlineLevel="0" collapsed="false"/>
    <row r="85605" customFormat="false" ht="15" hidden="false" customHeight="false" outlineLevel="0" collapsed="false"/>
    <row r="85606" customFormat="false" ht="15" hidden="false" customHeight="false" outlineLevel="0" collapsed="false"/>
    <row r="85607" customFormat="false" ht="15" hidden="false" customHeight="false" outlineLevel="0" collapsed="false"/>
    <row r="85608" customFormat="false" ht="15" hidden="false" customHeight="false" outlineLevel="0" collapsed="false"/>
    <row r="85609" customFormat="false" ht="15" hidden="false" customHeight="false" outlineLevel="0" collapsed="false"/>
    <row r="85610" customFormat="false" ht="15" hidden="false" customHeight="false" outlineLevel="0" collapsed="false"/>
    <row r="85611" customFormat="false" ht="15" hidden="false" customHeight="false" outlineLevel="0" collapsed="false"/>
    <row r="85612" customFormat="false" ht="15" hidden="false" customHeight="false" outlineLevel="0" collapsed="false"/>
    <row r="85613" customFormat="false" ht="15" hidden="false" customHeight="false" outlineLevel="0" collapsed="false"/>
    <row r="85614" customFormat="false" ht="15" hidden="false" customHeight="false" outlineLevel="0" collapsed="false"/>
    <row r="85615" customFormat="false" ht="15" hidden="false" customHeight="false" outlineLevel="0" collapsed="false"/>
    <row r="85616" customFormat="false" ht="15" hidden="false" customHeight="false" outlineLevel="0" collapsed="false"/>
    <row r="85617" customFormat="false" ht="15" hidden="false" customHeight="false" outlineLevel="0" collapsed="false"/>
    <row r="85618" customFormat="false" ht="15" hidden="false" customHeight="false" outlineLevel="0" collapsed="false"/>
    <row r="85619" customFormat="false" ht="15" hidden="false" customHeight="false" outlineLevel="0" collapsed="false"/>
    <row r="85620" customFormat="false" ht="15" hidden="false" customHeight="false" outlineLevel="0" collapsed="false"/>
    <row r="85621" customFormat="false" ht="15" hidden="false" customHeight="false" outlineLevel="0" collapsed="false"/>
    <row r="85622" customFormat="false" ht="15" hidden="false" customHeight="false" outlineLevel="0" collapsed="false"/>
    <row r="85623" customFormat="false" ht="15" hidden="false" customHeight="false" outlineLevel="0" collapsed="false"/>
    <row r="85624" customFormat="false" ht="15" hidden="false" customHeight="false" outlineLevel="0" collapsed="false"/>
    <row r="85625" customFormat="false" ht="15" hidden="false" customHeight="false" outlineLevel="0" collapsed="false"/>
    <row r="85626" customFormat="false" ht="15" hidden="false" customHeight="false" outlineLevel="0" collapsed="false"/>
    <row r="85627" customFormat="false" ht="15" hidden="false" customHeight="false" outlineLevel="0" collapsed="false"/>
    <row r="85628" customFormat="false" ht="15" hidden="false" customHeight="false" outlineLevel="0" collapsed="false"/>
    <row r="85629" customFormat="false" ht="15" hidden="false" customHeight="false" outlineLevel="0" collapsed="false"/>
    <row r="85630" customFormat="false" ht="15" hidden="false" customHeight="false" outlineLevel="0" collapsed="false"/>
    <row r="85631" customFormat="false" ht="15" hidden="false" customHeight="false" outlineLevel="0" collapsed="false"/>
    <row r="85632" customFormat="false" ht="15" hidden="false" customHeight="false" outlineLevel="0" collapsed="false"/>
    <row r="85633" customFormat="false" ht="15" hidden="false" customHeight="false" outlineLevel="0" collapsed="false"/>
    <row r="85634" customFormat="false" ht="15" hidden="false" customHeight="false" outlineLevel="0" collapsed="false"/>
    <row r="85635" customFormat="false" ht="15" hidden="false" customHeight="false" outlineLevel="0" collapsed="false"/>
    <row r="85636" customFormat="false" ht="15" hidden="false" customHeight="false" outlineLevel="0" collapsed="false"/>
    <row r="85637" customFormat="false" ht="15" hidden="false" customHeight="false" outlineLevel="0" collapsed="false"/>
    <row r="85638" customFormat="false" ht="15" hidden="false" customHeight="false" outlineLevel="0" collapsed="false"/>
    <row r="85639" customFormat="false" ht="15" hidden="false" customHeight="false" outlineLevel="0" collapsed="false"/>
    <row r="85640" customFormat="false" ht="15" hidden="false" customHeight="false" outlineLevel="0" collapsed="false"/>
    <row r="85641" customFormat="false" ht="15" hidden="false" customHeight="false" outlineLevel="0" collapsed="false"/>
    <row r="85642" customFormat="false" ht="15" hidden="false" customHeight="false" outlineLevel="0" collapsed="false"/>
    <row r="85643" customFormat="false" ht="15" hidden="false" customHeight="false" outlineLevel="0" collapsed="false"/>
    <row r="85644" customFormat="false" ht="15" hidden="false" customHeight="false" outlineLevel="0" collapsed="false"/>
    <row r="85645" customFormat="false" ht="15" hidden="false" customHeight="false" outlineLevel="0" collapsed="false"/>
    <row r="85646" customFormat="false" ht="15" hidden="false" customHeight="false" outlineLevel="0" collapsed="false"/>
    <row r="85647" customFormat="false" ht="15" hidden="false" customHeight="false" outlineLevel="0" collapsed="false"/>
    <row r="85648" customFormat="false" ht="15" hidden="false" customHeight="false" outlineLevel="0" collapsed="false"/>
    <row r="85649" customFormat="false" ht="15" hidden="false" customHeight="false" outlineLevel="0" collapsed="false"/>
    <row r="85650" customFormat="false" ht="15" hidden="false" customHeight="false" outlineLevel="0" collapsed="false"/>
    <row r="85651" customFormat="false" ht="15" hidden="false" customHeight="false" outlineLevel="0" collapsed="false"/>
    <row r="85652" customFormat="false" ht="15" hidden="false" customHeight="false" outlineLevel="0" collapsed="false"/>
    <row r="85653" customFormat="false" ht="15" hidden="false" customHeight="false" outlineLevel="0" collapsed="false"/>
    <row r="85654" customFormat="false" ht="15" hidden="false" customHeight="false" outlineLevel="0" collapsed="false"/>
    <row r="85655" customFormat="false" ht="15" hidden="false" customHeight="false" outlineLevel="0" collapsed="false"/>
    <row r="85656" customFormat="false" ht="15" hidden="false" customHeight="false" outlineLevel="0" collapsed="false"/>
    <row r="85657" customFormat="false" ht="15" hidden="false" customHeight="false" outlineLevel="0" collapsed="false"/>
    <row r="85658" customFormat="false" ht="15" hidden="false" customHeight="false" outlineLevel="0" collapsed="false"/>
    <row r="85659" customFormat="false" ht="15" hidden="false" customHeight="false" outlineLevel="0" collapsed="false"/>
    <row r="85660" customFormat="false" ht="15" hidden="false" customHeight="false" outlineLevel="0" collapsed="false"/>
    <row r="85661" customFormat="false" ht="15" hidden="false" customHeight="false" outlineLevel="0" collapsed="false"/>
    <row r="85662" customFormat="false" ht="15" hidden="false" customHeight="false" outlineLevel="0" collapsed="false"/>
    <row r="85663" customFormat="false" ht="15" hidden="false" customHeight="false" outlineLevel="0" collapsed="false"/>
    <row r="85664" customFormat="false" ht="15" hidden="false" customHeight="false" outlineLevel="0" collapsed="false"/>
    <row r="85665" customFormat="false" ht="15" hidden="false" customHeight="false" outlineLevel="0" collapsed="false"/>
    <row r="85666" customFormat="false" ht="15" hidden="false" customHeight="false" outlineLevel="0" collapsed="false"/>
    <row r="85667" customFormat="false" ht="15" hidden="false" customHeight="false" outlineLevel="0" collapsed="false"/>
    <row r="85668" customFormat="false" ht="15" hidden="false" customHeight="false" outlineLevel="0" collapsed="false"/>
    <row r="85669" customFormat="false" ht="15" hidden="false" customHeight="false" outlineLevel="0" collapsed="false"/>
    <row r="85670" customFormat="false" ht="15" hidden="false" customHeight="false" outlineLevel="0" collapsed="false"/>
    <row r="85671" customFormat="false" ht="15" hidden="false" customHeight="false" outlineLevel="0" collapsed="false"/>
    <row r="85672" customFormat="false" ht="15" hidden="false" customHeight="false" outlineLevel="0" collapsed="false"/>
    <row r="85673" customFormat="false" ht="15" hidden="false" customHeight="false" outlineLevel="0" collapsed="false"/>
    <row r="85674" customFormat="false" ht="15" hidden="false" customHeight="false" outlineLevel="0" collapsed="false"/>
    <row r="85675" customFormat="false" ht="15" hidden="false" customHeight="false" outlineLevel="0" collapsed="false"/>
    <row r="85676" customFormat="false" ht="15" hidden="false" customHeight="false" outlineLevel="0" collapsed="false"/>
    <row r="85677" customFormat="false" ht="15" hidden="false" customHeight="false" outlineLevel="0" collapsed="false"/>
    <row r="85678" customFormat="false" ht="15" hidden="false" customHeight="false" outlineLevel="0" collapsed="false"/>
    <row r="85679" customFormat="false" ht="15" hidden="false" customHeight="false" outlineLevel="0" collapsed="false"/>
    <row r="85680" customFormat="false" ht="15" hidden="false" customHeight="false" outlineLevel="0" collapsed="false"/>
    <row r="85681" customFormat="false" ht="15" hidden="false" customHeight="false" outlineLevel="0" collapsed="false"/>
    <row r="85682" customFormat="false" ht="15" hidden="false" customHeight="false" outlineLevel="0" collapsed="false"/>
    <row r="85683" customFormat="false" ht="15" hidden="false" customHeight="false" outlineLevel="0" collapsed="false"/>
    <row r="85684" customFormat="false" ht="15" hidden="false" customHeight="false" outlineLevel="0" collapsed="false"/>
    <row r="85685" customFormat="false" ht="15" hidden="false" customHeight="false" outlineLevel="0" collapsed="false"/>
    <row r="85686" customFormat="false" ht="15" hidden="false" customHeight="false" outlineLevel="0" collapsed="false"/>
    <row r="85687" customFormat="false" ht="15" hidden="false" customHeight="false" outlineLevel="0" collapsed="false"/>
    <row r="85688" customFormat="false" ht="15" hidden="false" customHeight="false" outlineLevel="0" collapsed="false"/>
    <row r="85689" customFormat="false" ht="15" hidden="false" customHeight="false" outlineLevel="0" collapsed="false"/>
    <row r="85690" customFormat="false" ht="15" hidden="false" customHeight="false" outlineLevel="0" collapsed="false"/>
    <row r="85691" customFormat="false" ht="15" hidden="false" customHeight="false" outlineLevel="0" collapsed="false"/>
    <row r="85692" customFormat="false" ht="15" hidden="false" customHeight="false" outlineLevel="0" collapsed="false"/>
    <row r="85693" customFormat="false" ht="15" hidden="false" customHeight="false" outlineLevel="0" collapsed="false"/>
    <row r="85694" customFormat="false" ht="15" hidden="false" customHeight="false" outlineLevel="0" collapsed="false"/>
    <row r="85695" customFormat="false" ht="15" hidden="false" customHeight="false" outlineLevel="0" collapsed="false"/>
    <row r="85696" customFormat="false" ht="15" hidden="false" customHeight="false" outlineLevel="0" collapsed="false"/>
    <row r="85697" customFormat="false" ht="15" hidden="false" customHeight="false" outlineLevel="0" collapsed="false"/>
    <row r="85698" customFormat="false" ht="15" hidden="false" customHeight="false" outlineLevel="0" collapsed="false"/>
    <row r="85699" customFormat="false" ht="15" hidden="false" customHeight="false" outlineLevel="0" collapsed="false"/>
    <row r="85700" customFormat="false" ht="15" hidden="false" customHeight="false" outlineLevel="0" collapsed="false"/>
    <row r="85701" customFormat="false" ht="15" hidden="false" customHeight="false" outlineLevel="0" collapsed="false"/>
    <row r="85702" customFormat="false" ht="15" hidden="false" customHeight="false" outlineLevel="0" collapsed="false"/>
    <row r="85703" customFormat="false" ht="15" hidden="false" customHeight="false" outlineLevel="0" collapsed="false"/>
    <row r="85704" customFormat="false" ht="15" hidden="false" customHeight="false" outlineLevel="0" collapsed="false"/>
    <row r="85705" customFormat="false" ht="15" hidden="false" customHeight="false" outlineLevel="0" collapsed="false"/>
    <row r="85706" customFormat="false" ht="15" hidden="false" customHeight="false" outlineLevel="0" collapsed="false"/>
    <row r="85707" customFormat="false" ht="15" hidden="false" customHeight="false" outlineLevel="0" collapsed="false"/>
    <row r="85708" customFormat="false" ht="15" hidden="false" customHeight="false" outlineLevel="0" collapsed="false"/>
    <row r="85709" customFormat="false" ht="15" hidden="false" customHeight="false" outlineLevel="0" collapsed="false"/>
    <row r="85710" customFormat="false" ht="15" hidden="false" customHeight="false" outlineLevel="0" collapsed="false"/>
    <row r="85711" customFormat="false" ht="15" hidden="false" customHeight="false" outlineLevel="0" collapsed="false"/>
    <row r="85712" customFormat="false" ht="15" hidden="false" customHeight="false" outlineLevel="0" collapsed="false"/>
    <row r="85713" customFormat="false" ht="15" hidden="false" customHeight="false" outlineLevel="0" collapsed="false"/>
    <row r="85714" customFormat="false" ht="15" hidden="false" customHeight="false" outlineLevel="0" collapsed="false"/>
    <row r="85715" customFormat="false" ht="15" hidden="false" customHeight="false" outlineLevel="0" collapsed="false"/>
    <row r="85716" customFormat="false" ht="15" hidden="false" customHeight="false" outlineLevel="0" collapsed="false"/>
    <row r="85717" customFormat="false" ht="15" hidden="false" customHeight="false" outlineLevel="0" collapsed="false"/>
    <row r="85718" customFormat="false" ht="15" hidden="false" customHeight="false" outlineLevel="0" collapsed="false"/>
    <row r="85719" customFormat="false" ht="15" hidden="false" customHeight="false" outlineLevel="0" collapsed="false"/>
    <row r="85720" customFormat="false" ht="15" hidden="false" customHeight="false" outlineLevel="0" collapsed="false"/>
    <row r="85721" customFormat="false" ht="15" hidden="false" customHeight="false" outlineLevel="0" collapsed="false"/>
    <row r="85722" customFormat="false" ht="15" hidden="false" customHeight="false" outlineLevel="0" collapsed="false"/>
    <row r="85723" customFormat="false" ht="15" hidden="false" customHeight="false" outlineLevel="0" collapsed="false"/>
    <row r="85724" customFormat="false" ht="15" hidden="false" customHeight="false" outlineLevel="0" collapsed="false"/>
    <row r="85725" customFormat="false" ht="15" hidden="false" customHeight="false" outlineLevel="0" collapsed="false"/>
    <row r="85726" customFormat="false" ht="15" hidden="false" customHeight="false" outlineLevel="0" collapsed="false"/>
    <row r="85727" customFormat="false" ht="15" hidden="false" customHeight="false" outlineLevel="0" collapsed="false"/>
    <row r="85728" customFormat="false" ht="15" hidden="false" customHeight="false" outlineLevel="0" collapsed="false"/>
    <row r="85729" customFormat="false" ht="15" hidden="false" customHeight="false" outlineLevel="0" collapsed="false"/>
    <row r="85730" customFormat="false" ht="15" hidden="false" customHeight="false" outlineLevel="0" collapsed="false"/>
    <row r="85731" customFormat="false" ht="15" hidden="false" customHeight="false" outlineLevel="0" collapsed="false"/>
    <row r="85732" customFormat="false" ht="15" hidden="false" customHeight="false" outlineLevel="0" collapsed="false"/>
    <row r="85733" customFormat="false" ht="15" hidden="false" customHeight="false" outlineLevel="0" collapsed="false"/>
    <row r="85734" customFormat="false" ht="15" hidden="false" customHeight="false" outlineLevel="0" collapsed="false"/>
    <row r="85735" customFormat="false" ht="15" hidden="false" customHeight="false" outlineLevel="0" collapsed="false"/>
    <row r="85736" customFormat="false" ht="15" hidden="false" customHeight="false" outlineLevel="0" collapsed="false"/>
    <row r="85737" customFormat="false" ht="15" hidden="false" customHeight="false" outlineLevel="0" collapsed="false"/>
    <row r="85738" customFormat="false" ht="15" hidden="false" customHeight="false" outlineLevel="0" collapsed="false"/>
    <row r="85739" customFormat="false" ht="15" hidden="false" customHeight="false" outlineLevel="0" collapsed="false"/>
    <row r="85740" customFormat="false" ht="15" hidden="false" customHeight="false" outlineLevel="0" collapsed="false"/>
    <row r="85741" customFormat="false" ht="15" hidden="false" customHeight="false" outlineLevel="0" collapsed="false"/>
    <row r="85742" customFormat="false" ht="15" hidden="false" customHeight="false" outlineLevel="0" collapsed="false"/>
    <row r="85743" customFormat="false" ht="15" hidden="false" customHeight="false" outlineLevel="0" collapsed="false"/>
    <row r="85744" customFormat="false" ht="15" hidden="false" customHeight="false" outlineLevel="0" collapsed="false"/>
    <row r="85745" customFormat="false" ht="15" hidden="false" customHeight="false" outlineLevel="0" collapsed="false"/>
    <row r="85746" customFormat="false" ht="15" hidden="false" customHeight="false" outlineLevel="0" collapsed="false"/>
    <row r="85747" customFormat="false" ht="15" hidden="false" customHeight="false" outlineLevel="0" collapsed="false"/>
    <row r="85748" customFormat="false" ht="15" hidden="false" customHeight="false" outlineLevel="0" collapsed="false"/>
    <row r="85749" customFormat="false" ht="15" hidden="false" customHeight="false" outlineLevel="0" collapsed="false"/>
    <row r="85750" customFormat="false" ht="15" hidden="false" customHeight="false" outlineLevel="0" collapsed="false"/>
    <row r="85751" customFormat="false" ht="15" hidden="false" customHeight="false" outlineLevel="0" collapsed="false"/>
    <row r="85752" customFormat="false" ht="15" hidden="false" customHeight="false" outlineLevel="0" collapsed="false"/>
    <row r="85753" customFormat="false" ht="15" hidden="false" customHeight="false" outlineLevel="0" collapsed="false"/>
    <row r="85754" customFormat="false" ht="15" hidden="false" customHeight="false" outlineLevel="0" collapsed="false"/>
    <row r="85755" customFormat="false" ht="15" hidden="false" customHeight="false" outlineLevel="0" collapsed="false"/>
    <row r="85756" customFormat="false" ht="15" hidden="false" customHeight="false" outlineLevel="0" collapsed="false"/>
    <row r="85757" customFormat="false" ht="15" hidden="false" customHeight="false" outlineLevel="0" collapsed="false"/>
    <row r="85758" customFormat="false" ht="15" hidden="false" customHeight="false" outlineLevel="0" collapsed="false"/>
    <row r="85759" customFormat="false" ht="15" hidden="false" customHeight="false" outlineLevel="0" collapsed="false"/>
    <row r="85760" customFormat="false" ht="15" hidden="false" customHeight="false" outlineLevel="0" collapsed="false"/>
    <row r="85761" customFormat="false" ht="15" hidden="false" customHeight="false" outlineLevel="0" collapsed="false"/>
    <row r="85762" customFormat="false" ht="15" hidden="false" customHeight="false" outlineLevel="0" collapsed="false"/>
    <row r="85763" customFormat="false" ht="15" hidden="false" customHeight="false" outlineLevel="0" collapsed="false"/>
    <row r="85764" customFormat="false" ht="15" hidden="false" customHeight="false" outlineLevel="0" collapsed="false"/>
    <row r="85765" customFormat="false" ht="15" hidden="false" customHeight="false" outlineLevel="0" collapsed="false"/>
    <row r="85766" customFormat="false" ht="15" hidden="false" customHeight="false" outlineLevel="0" collapsed="false"/>
    <row r="85767" customFormat="false" ht="15" hidden="false" customHeight="false" outlineLevel="0" collapsed="false"/>
    <row r="85768" customFormat="false" ht="15" hidden="false" customHeight="false" outlineLevel="0" collapsed="false"/>
    <row r="85769" customFormat="false" ht="15" hidden="false" customHeight="false" outlineLevel="0" collapsed="false"/>
    <row r="85770" customFormat="false" ht="15" hidden="false" customHeight="false" outlineLevel="0" collapsed="false"/>
    <row r="85771" customFormat="false" ht="15" hidden="false" customHeight="false" outlineLevel="0" collapsed="false"/>
    <row r="85772" customFormat="false" ht="15" hidden="false" customHeight="false" outlineLevel="0" collapsed="false"/>
    <row r="85773" customFormat="false" ht="15" hidden="false" customHeight="false" outlineLevel="0" collapsed="false"/>
    <row r="85774" customFormat="false" ht="15" hidden="false" customHeight="false" outlineLevel="0" collapsed="false"/>
    <row r="85775" customFormat="false" ht="15" hidden="false" customHeight="false" outlineLevel="0" collapsed="false"/>
    <row r="85776" customFormat="false" ht="15" hidden="false" customHeight="false" outlineLevel="0" collapsed="false"/>
    <row r="85777" customFormat="false" ht="15" hidden="false" customHeight="false" outlineLevel="0" collapsed="false"/>
    <row r="85778" customFormat="false" ht="15" hidden="false" customHeight="false" outlineLevel="0" collapsed="false"/>
    <row r="85779" customFormat="false" ht="15" hidden="false" customHeight="false" outlineLevel="0" collapsed="false"/>
    <row r="85780" customFormat="false" ht="15" hidden="false" customHeight="false" outlineLevel="0" collapsed="false"/>
    <row r="85781" customFormat="false" ht="15" hidden="false" customHeight="false" outlineLevel="0" collapsed="false"/>
    <row r="85782" customFormat="false" ht="15" hidden="false" customHeight="false" outlineLevel="0" collapsed="false"/>
    <row r="85783" customFormat="false" ht="15" hidden="false" customHeight="false" outlineLevel="0" collapsed="false"/>
    <row r="85784" customFormat="false" ht="15" hidden="false" customHeight="false" outlineLevel="0" collapsed="false"/>
    <row r="85785" customFormat="false" ht="15" hidden="false" customHeight="false" outlineLevel="0" collapsed="false"/>
    <row r="85786" customFormat="false" ht="15" hidden="false" customHeight="false" outlineLevel="0" collapsed="false"/>
    <row r="85787" customFormat="false" ht="15" hidden="false" customHeight="false" outlineLevel="0" collapsed="false"/>
    <row r="85788" customFormat="false" ht="15" hidden="false" customHeight="false" outlineLevel="0" collapsed="false"/>
    <row r="85789" customFormat="false" ht="15" hidden="false" customHeight="false" outlineLevel="0" collapsed="false"/>
    <row r="85790" customFormat="false" ht="15" hidden="false" customHeight="false" outlineLevel="0" collapsed="false"/>
    <row r="85791" customFormat="false" ht="15" hidden="false" customHeight="false" outlineLevel="0" collapsed="false"/>
    <row r="85792" customFormat="false" ht="15" hidden="false" customHeight="false" outlineLevel="0" collapsed="false"/>
    <row r="85793" customFormat="false" ht="15" hidden="false" customHeight="false" outlineLevel="0" collapsed="false"/>
    <row r="85794" customFormat="false" ht="15" hidden="false" customHeight="false" outlineLevel="0" collapsed="false"/>
    <row r="85795" customFormat="false" ht="15" hidden="false" customHeight="false" outlineLevel="0" collapsed="false"/>
    <row r="85796" customFormat="false" ht="15" hidden="false" customHeight="false" outlineLevel="0" collapsed="false"/>
    <row r="85797" customFormat="false" ht="15" hidden="false" customHeight="false" outlineLevel="0" collapsed="false"/>
    <row r="85798" customFormat="false" ht="15" hidden="false" customHeight="false" outlineLevel="0" collapsed="false"/>
    <row r="85799" customFormat="false" ht="15" hidden="false" customHeight="false" outlineLevel="0" collapsed="false"/>
    <row r="85800" customFormat="false" ht="15" hidden="false" customHeight="false" outlineLevel="0" collapsed="false"/>
    <row r="85801" customFormat="false" ht="15" hidden="false" customHeight="false" outlineLevel="0" collapsed="false"/>
    <row r="85802" customFormat="false" ht="15" hidden="false" customHeight="false" outlineLevel="0" collapsed="false"/>
    <row r="85803" customFormat="false" ht="15" hidden="false" customHeight="false" outlineLevel="0" collapsed="false"/>
    <row r="85804" customFormat="false" ht="15" hidden="false" customHeight="false" outlineLevel="0" collapsed="false"/>
    <row r="85805" customFormat="false" ht="15" hidden="false" customHeight="false" outlineLevel="0" collapsed="false"/>
    <row r="85806" customFormat="false" ht="15" hidden="false" customHeight="false" outlineLevel="0" collapsed="false"/>
    <row r="85807" customFormat="false" ht="15" hidden="false" customHeight="false" outlineLevel="0" collapsed="false"/>
    <row r="85808" customFormat="false" ht="15" hidden="false" customHeight="false" outlineLevel="0" collapsed="false"/>
    <row r="85809" customFormat="false" ht="15" hidden="false" customHeight="false" outlineLevel="0" collapsed="false"/>
    <row r="85810" customFormat="false" ht="15" hidden="false" customHeight="false" outlineLevel="0" collapsed="false"/>
    <row r="85811" customFormat="false" ht="15" hidden="false" customHeight="false" outlineLevel="0" collapsed="false"/>
    <row r="85812" customFormat="false" ht="15" hidden="false" customHeight="false" outlineLevel="0" collapsed="false"/>
    <row r="85813" customFormat="false" ht="15" hidden="false" customHeight="false" outlineLevel="0" collapsed="false"/>
    <row r="85814" customFormat="false" ht="15" hidden="false" customHeight="false" outlineLevel="0" collapsed="false"/>
    <row r="85815" customFormat="false" ht="15" hidden="false" customHeight="false" outlineLevel="0" collapsed="false"/>
    <row r="85816" customFormat="false" ht="15" hidden="false" customHeight="false" outlineLevel="0" collapsed="false"/>
    <row r="85817" customFormat="false" ht="15" hidden="false" customHeight="false" outlineLevel="0" collapsed="false"/>
    <row r="85818" customFormat="false" ht="15" hidden="false" customHeight="false" outlineLevel="0" collapsed="false"/>
    <row r="85819" customFormat="false" ht="15" hidden="false" customHeight="false" outlineLevel="0" collapsed="false"/>
    <row r="85820" customFormat="false" ht="15" hidden="false" customHeight="false" outlineLevel="0" collapsed="false"/>
    <row r="85821" customFormat="false" ht="15" hidden="false" customHeight="false" outlineLevel="0" collapsed="false"/>
    <row r="85822" customFormat="false" ht="15" hidden="false" customHeight="false" outlineLevel="0" collapsed="false"/>
    <row r="85823" customFormat="false" ht="15" hidden="false" customHeight="false" outlineLevel="0" collapsed="false"/>
    <row r="85824" customFormat="false" ht="15" hidden="false" customHeight="false" outlineLevel="0" collapsed="false"/>
    <row r="85825" customFormat="false" ht="15" hidden="false" customHeight="false" outlineLevel="0" collapsed="false"/>
    <row r="85826" customFormat="false" ht="15" hidden="false" customHeight="false" outlineLevel="0" collapsed="false"/>
    <row r="85827" customFormat="false" ht="15" hidden="false" customHeight="false" outlineLevel="0" collapsed="false"/>
    <row r="85828" customFormat="false" ht="15" hidden="false" customHeight="false" outlineLevel="0" collapsed="false"/>
    <row r="85829" customFormat="false" ht="15" hidden="false" customHeight="false" outlineLevel="0" collapsed="false"/>
    <row r="85830" customFormat="false" ht="15" hidden="false" customHeight="false" outlineLevel="0" collapsed="false"/>
    <row r="85831" customFormat="false" ht="15" hidden="false" customHeight="false" outlineLevel="0" collapsed="false"/>
    <row r="85832" customFormat="false" ht="15" hidden="false" customHeight="false" outlineLevel="0" collapsed="false"/>
    <row r="85833" customFormat="false" ht="15" hidden="false" customHeight="false" outlineLevel="0" collapsed="false"/>
    <row r="85834" customFormat="false" ht="15" hidden="false" customHeight="false" outlineLevel="0" collapsed="false"/>
    <row r="85835" customFormat="false" ht="15" hidden="false" customHeight="false" outlineLevel="0" collapsed="false"/>
    <row r="85836" customFormat="false" ht="15" hidden="false" customHeight="false" outlineLevel="0" collapsed="false"/>
    <row r="85837" customFormat="false" ht="15" hidden="false" customHeight="false" outlineLevel="0" collapsed="false"/>
    <row r="85838" customFormat="false" ht="15" hidden="false" customHeight="false" outlineLevel="0" collapsed="false"/>
    <row r="85839" customFormat="false" ht="15" hidden="false" customHeight="false" outlineLevel="0" collapsed="false"/>
    <row r="85840" customFormat="false" ht="15" hidden="false" customHeight="false" outlineLevel="0" collapsed="false"/>
    <row r="85841" customFormat="false" ht="15" hidden="false" customHeight="false" outlineLevel="0" collapsed="false"/>
    <row r="85842" customFormat="false" ht="15" hidden="false" customHeight="false" outlineLevel="0" collapsed="false"/>
    <row r="85843" customFormat="false" ht="15" hidden="false" customHeight="false" outlineLevel="0" collapsed="false"/>
    <row r="85844" customFormat="false" ht="15" hidden="false" customHeight="false" outlineLevel="0" collapsed="false"/>
    <row r="85845" customFormat="false" ht="15" hidden="false" customHeight="false" outlineLevel="0" collapsed="false"/>
    <row r="85846" customFormat="false" ht="15" hidden="false" customHeight="false" outlineLevel="0" collapsed="false"/>
    <row r="85847" customFormat="false" ht="15" hidden="false" customHeight="false" outlineLevel="0" collapsed="false"/>
    <row r="85848" customFormat="false" ht="15" hidden="false" customHeight="false" outlineLevel="0" collapsed="false"/>
    <row r="85849" customFormat="false" ht="15" hidden="false" customHeight="false" outlineLevel="0" collapsed="false"/>
    <row r="85850" customFormat="false" ht="15" hidden="false" customHeight="false" outlineLevel="0" collapsed="false"/>
    <row r="85851" customFormat="false" ht="15" hidden="false" customHeight="false" outlineLevel="0" collapsed="false"/>
    <row r="85852" customFormat="false" ht="15" hidden="false" customHeight="false" outlineLevel="0" collapsed="false"/>
    <row r="85853" customFormat="false" ht="15" hidden="false" customHeight="false" outlineLevel="0" collapsed="false"/>
    <row r="85854" customFormat="false" ht="15" hidden="false" customHeight="false" outlineLevel="0" collapsed="false"/>
    <row r="85855" customFormat="false" ht="15" hidden="false" customHeight="false" outlineLevel="0" collapsed="false"/>
    <row r="85856" customFormat="false" ht="15" hidden="false" customHeight="false" outlineLevel="0" collapsed="false"/>
    <row r="85857" customFormat="false" ht="15" hidden="false" customHeight="false" outlineLevel="0" collapsed="false"/>
    <row r="85858" customFormat="false" ht="15" hidden="false" customHeight="false" outlineLevel="0" collapsed="false"/>
    <row r="85859" customFormat="false" ht="15" hidden="false" customHeight="false" outlineLevel="0" collapsed="false"/>
    <row r="85860" customFormat="false" ht="15" hidden="false" customHeight="false" outlineLevel="0" collapsed="false"/>
    <row r="85861" customFormat="false" ht="15" hidden="false" customHeight="false" outlineLevel="0" collapsed="false"/>
    <row r="85862" customFormat="false" ht="15" hidden="false" customHeight="false" outlineLevel="0" collapsed="false"/>
    <row r="85863" customFormat="false" ht="15" hidden="false" customHeight="false" outlineLevel="0" collapsed="false"/>
    <row r="85864" customFormat="false" ht="15" hidden="false" customHeight="false" outlineLevel="0" collapsed="false"/>
    <row r="85865" customFormat="false" ht="15" hidden="false" customHeight="false" outlineLevel="0" collapsed="false"/>
    <row r="85866" customFormat="false" ht="15" hidden="false" customHeight="false" outlineLevel="0" collapsed="false"/>
    <row r="85867" customFormat="false" ht="15" hidden="false" customHeight="false" outlineLevel="0" collapsed="false"/>
    <row r="85868" customFormat="false" ht="15" hidden="false" customHeight="false" outlineLevel="0" collapsed="false"/>
    <row r="85869" customFormat="false" ht="15" hidden="false" customHeight="false" outlineLevel="0" collapsed="false"/>
    <row r="85870" customFormat="false" ht="15" hidden="false" customHeight="false" outlineLevel="0" collapsed="false"/>
    <row r="85871" customFormat="false" ht="15" hidden="false" customHeight="false" outlineLevel="0" collapsed="false"/>
    <row r="85872" customFormat="false" ht="15" hidden="false" customHeight="false" outlineLevel="0" collapsed="false"/>
    <row r="85873" customFormat="false" ht="15" hidden="false" customHeight="false" outlineLevel="0" collapsed="false"/>
    <row r="85874" customFormat="false" ht="15" hidden="false" customHeight="false" outlineLevel="0" collapsed="false"/>
    <row r="85875" customFormat="false" ht="15" hidden="false" customHeight="false" outlineLevel="0" collapsed="false"/>
    <row r="85876" customFormat="false" ht="15" hidden="false" customHeight="false" outlineLevel="0" collapsed="false"/>
    <row r="85877" customFormat="false" ht="15" hidden="false" customHeight="false" outlineLevel="0" collapsed="false"/>
    <row r="85878" customFormat="false" ht="15" hidden="false" customHeight="false" outlineLevel="0" collapsed="false"/>
    <row r="85879" customFormat="false" ht="15" hidden="false" customHeight="false" outlineLevel="0" collapsed="false"/>
    <row r="85880" customFormat="false" ht="15" hidden="false" customHeight="false" outlineLevel="0" collapsed="false"/>
    <row r="85881" customFormat="false" ht="15" hidden="false" customHeight="false" outlineLevel="0" collapsed="false"/>
    <row r="85882" customFormat="false" ht="15" hidden="false" customHeight="false" outlineLevel="0" collapsed="false"/>
    <row r="85883" customFormat="false" ht="15" hidden="false" customHeight="false" outlineLevel="0" collapsed="false"/>
    <row r="85884" customFormat="false" ht="15" hidden="false" customHeight="false" outlineLevel="0" collapsed="false"/>
    <row r="85885" customFormat="false" ht="15" hidden="false" customHeight="false" outlineLevel="0" collapsed="false"/>
    <row r="85886" customFormat="false" ht="15" hidden="false" customHeight="false" outlineLevel="0" collapsed="false"/>
    <row r="85887" customFormat="false" ht="15" hidden="false" customHeight="false" outlineLevel="0" collapsed="false"/>
    <row r="85888" customFormat="false" ht="15" hidden="false" customHeight="false" outlineLevel="0" collapsed="false"/>
    <row r="85889" customFormat="false" ht="15" hidden="false" customHeight="false" outlineLevel="0" collapsed="false"/>
    <row r="85890" customFormat="false" ht="15" hidden="false" customHeight="false" outlineLevel="0" collapsed="false"/>
    <row r="85891" customFormat="false" ht="15" hidden="false" customHeight="false" outlineLevel="0" collapsed="false"/>
    <row r="85892" customFormat="false" ht="15" hidden="false" customHeight="false" outlineLevel="0" collapsed="false"/>
    <row r="85893" customFormat="false" ht="15" hidden="false" customHeight="false" outlineLevel="0" collapsed="false"/>
    <row r="85894" customFormat="false" ht="15" hidden="false" customHeight="false" outlineLevel="0" collapsed="false"/>
    <row r="85895" customFormat="false" ht="15" hidden="false" customHeight="false" outlineLevel="0" collapsed="false"/>
    <row r="85896" customFormat="false" ht="15" hidden="false" customHeight="false" outlineLevel="0" collapsed="false"/>
    <row r="85897" customFormat="false" ht="15" hidden="false" customHeight="false" outlineLevel="0" collapsed="false"/>
    <row r="85898" customFormat="false" ht="15" hidden="false" customHeight="false" outlineLevel="0" collapsed="false"/>
    <row r="85899" customFormat="false" ht="15" hidden="false" customHeight="false" outlineLevel="0" collapsed="false"/>
    <row r="85900" customFormat="false" ht="15" hidden="false" customHeight="false" outlineLevel="0" collapsed="false"/>
    <row r="85901" customFormat="false" ht="15" hidden="false" customHeight="false" outlineLevel="0" collapsed="false"/>
    <row r="85902" customFormat="false" ht="15" hidden="false" customHeight="false" outlineLevel="0" collapsed="false"/>
    <row r="85903" customFormat="false" ht="15" hidden="false" customHeight="false" outlineLevel="0" collapsed="false"/>
    <row r="85904" customFormat="false" ht="15" hidden="false" customHeight="false" outlineLevel="0" collapsed="false"/>
    <row r="85905" customFormat="false" ht="15" hidden="false" customHeight="false" outlineLevel="0" collapsed="false"/>
    <row r="85906" customFormat="false" ht="15" hidden="false" customHeight="false" outlineLevel="0" collapsed="false"/>
    <row r="85907" customFormat="false" ht="15" hidden="false" customHeight="false" outlineLevel="0" collapsed="false"/>
    <row r="85908" customFormat="false" ht="15" hidden="false" customHeight="false" outlineLevel="0" collapsed="false"/>
    <row r="85909" customFormat="false" ht="15" hidden="false" customHeight="false" outlineLevel="0" collapsed="false"/>
    <row r="85910" customFormat="false" ht="15" hidden="false" customHeight="false" outlineLevel="0" collapsed="false"/>
    <row r="85911" customFormat="false" ht="15" hidden="false" customHeight="false" outlineLevel="0" collapsed="false"/>
    <row r="85912" customFormat="false" ht="15" hidden="false" customHeight="false" outlineLevel="0" collapsed="false"/>
    <row r="85913" customFormat="false" ht="15" hidden="false" customHeight="false" outlineLevel="0" collapsed="false"/>
    <row r="85914" customFormat="false" ht="15" hidden="false" customHeight="false" outlineLevel="0" collapsed="false"/>
    <row r="85915" customFormat="false" ht="15" hidden="false" customHeight="false" outlineLevel="0" collapsed="false"/>
    <row r="85916" customFormat="false" ht="15" hidden="false" customHeight="false" outlineLevel="0" collapsed="false"/>
    <row r="85917" customFormat="false" ht="15" hidden="false" customHeight="false" outlineLevel="0" collapsed="false"/>
    <row r="85918" customFormat="false" ht="15" hidden="false" customHeight="false" outlineLevel="0" collapsed="false"/>
    <row r="85919" customFormat="false" ht="15" hidden="false" customHeight="false" outlineLevel="0" collapsed="false"/>
    <row r="85920" customFormat="false" ht="15" hidden="false" customHeight="false" outlineLevel="0" collapsed="false"/>
    <row r="85921" customFormat="false" ht="15" hidden="false" customHeight="false" outlineLevel="0" collapsed="false"/>
    <row r="85922" customFormat="false" ht="15" hidden="false" customHeight="false" outlineLevel="0" collapsed="false"/>
    <row r="85923" customFormat="false" ht="15" hidden="false" customHeight="false" outlineLevel="0" collapsed="false"/>
    <row r="85924" customFormat="false" ht="15" hidden="false" customHeight="false" outlineLevel="0" collapsed="false"/>
    <row r="85925" customFormat="false" ht="15" hidden="false" customHeight="false" outlineLevel="0" collapsed="false"/>
    <row r="85926" customFormat="false" ht="15" hidden="false" customHeight="false" outlineLevel="0" collapsed="false"/>
    <row r="85927" customFormat="false" ht="15" hidden="false" customHeight="false" outlineLevel="0" collapsed="false"/>
    <row r="85928" customFormat="false" ht="15" hidden="false" customHeight="false" outlineLevel="0" collapsed="false"/>
    <row r="85929" customFormat="false" ht="15" hidden="false" customHeight="false" outlineLevel="0" collapsed="false"/>
    <row r="85930" customFormat="false" ht="15" hidden="false" customHeight="false" outlineLevel="0" collapsed="false"/>
    <row r="85931" customFormat="false" ht="15" hidden="false" customHeight="false" outlineLevel="0" collapsed="false"/>
    <row r="85932" customFormat="false" ht="15" hidden="false" customHeight="false" outlineLevel="0" collapsed="false"/>
    <row r="85933" customFormat="false" ht="15" hidden="false" customHeight="false" outlineLevel="0" collapsed="false"/>
    <row r="85934" customFormat="false" ht="15" hidden="false" customHeight="false" outlineLevel="0" collapsed="false"/>
    <row r="85935" customFormat="false" ht="15" hidden="false" customHeight="false" outlineLevel="0" collapsed="false"/>
    <row r="85936" customFormat="false" ht="15" hidden="false" customHeight="false" outlineLevel="0" collapsed="false"/>
    <row r="85937" customFormat="false" ht="15" hidden="false" customHeight="false" outlineLevel="0" collapsed="false"/>
    <row r="85938" customFormat="false" ht="15" hidden="false" customHeight="false" outlineLevel="0" collapsed="false"/>
    <row r="85939" customFormat="false" ht="15" hidden="false" customHeight="false" outlineLevel="0" collapsed="false"/>
    <row r="85940" customFormat="false" ht="15" hidden="false" customHeight="false" outlineLevel="0" collapsed="false"/>
    <row r="85941" customFormat="false" ht="15" hidden="false" customHeight="false" outlineLevel="0" collapsed="false"/>
    <row r="85942" customFormat="false" ht="15" hidden="false" customHeight="false" outlineLevel="0" collapsed="false"/>
    <row r="85943" customFormat="false" ht="15" hidden="false" customHeight="false" outlineLevel="0" collapsed="false"/>
    <row r="85944" customFormat="false" ht="15" hidden="false" customHeight="false" outlineLevel="0" collapsed="false"/>
    <row r="85945" customFormat="false" ht="15" hidden="false" customHeight="false" outlineLevel="0" collapsed="false"/>
    <row r="85946" customFormat="false" ht="15" hidden="false" customHeight="false" outlineLevel="0" collapsed="false"/>
    <row r="85947" customFormat="false" ht="15" hidden="false" customHeight="false" outlineLevel="0" collapsed="false"/>
    <row r="85948" customFormat="false" ht="15" hidden="false" customHeight="false" outlineLevel="0" collapsed="false"/>
    <row r="85949" customFormat="false" ht="15" hidden="false" customHeight="false" outlineLevel="0" collapsed="false"/>
    <row r="85950" customFormat="false" ht="15" hidden="false" customHeight="false" outlineLevel="0" collapsed="false"/>
    <row r="85951" customFormat="false" ht="15" hidden="false" customHeight="false" outlineLevel="0" collapsed="false"/>
    <row r="85952" customFormat="false" ht="15" hidden="false" customHeight="false" outlineLevel="0" collapsed="false"/>
    <row r="85953" customFormat="false" ht="15" hidden="false" customHeight="false" outlineLevel="0" collapsed="false"/>
    <row r="85954" customFormat="false" ht="15" hidden="false" customHeight="false" outlineLevel="0" collapsed="false"/>
    <row r="85955" customFormat="false" ht="15" hidden="false" customHeight="false" outlineLevel="0" collapsed="false"/>
    <row r="85956" customFormat="false" ht="15" hidden="false" customHeight="false" outlineLevel="0" collapsed="false"/>
    <row r="85957" customFormat="false" ht="15" hidden="false" customHeight="false" outlineLevel="0" collapsed="false"/>
    <row r="85958" customFormat="false" ht="15" hidden="false" customHeight="false" outlineLevel="0" collapsed="false"/>
    <row r="85959" customFormat="false" ht="15" hidden="false" customHeight="false" outlineLevel="0" collapsed="false"/>
    <row r="85960" customFormat="false" ht="15" hidden="false" customHeight="false" outlineLevel="0" collapsed="false"/>
    <row r="85961" customFormat="false" ht="15" hidden="false" customHeight="false" outlineLevel="0" collapsed="false"/>
    <row r="85962" customFormat="false" ht="15" hidden="false" customHeight="false" outlineLevel="0" collapsed="false"/>
    <row r="85963" customFormat="false" ht="15" hidden="false" customHeight="false" outlineLevel="0" collapsed="false"/>
    <row r="85964" customFormat="false" ht="15" hidden="false" customHeight="false" outlineLevel="0" collapsed="false"/>
    <row r="85965" customFormat="false" ht="15" hidden="false" customHeight="false" outlineLevel="0" collapsed="false"/>
    <row r="85966" customFormat="false" ht="15" hidden="false" customHeight="false" outlineLevel="0" collapsed="false"/>
    <row r="85967" customFormat="false" ht="15" hidden="false" customHeight="false" outlineLevel="0" collapsed="false"/>
    <row r="85968" customFormat="false" ht="15" hidden="false" customHeight="false" outlineLevel="0" collapsed="false"/>
    <row r="85969" customFormat="false" ht="15" hidden="false" customHeight="false" outlineLevel="0" collapsed="false"/>
    <row r="85970" customFormat="false" ht="15" hidden="false" customHeight="false" outlineLevel="0" collapsed="false"/>
    <row r="85971" customFormat="false" ht="15" hidden="false" customHeight="false" outlineLevel="0" collapsed="false"/>
    <row r="85972" customFormat="false" ht="15" hidden="false" customHeight="false" outlineLevel="0" collapsed="false"/>
    <row r="85973" customFormat="false" ht="15" hidden="false" customHeight="false" outlineLevel="0" collapsed="false"/>
    <row r="85974" customFormat="false" ht="15" hidden="false" customHeight="false" outlineLevel="0" collapsed="false"/>
    <row r="85975" customFormat="false" ht="15" hidden="false" customHeight="false" outlineLevel="0" collapsed="false"/>
    <row r="85976" customFormat="false" ht="15" hidden="false" customHeight="false" outlineLevel="0" collapsed="false"/>
    <row r="85977" customFormat="false" ht="15" hidden="false" customHeight="false" outlineLevel="0" collapsed="false"/>
    <row r="85978" customFormat="false" ht="15" hidden="false" customHeight="false" outlineLevel="0" collapsed="false"/>
    <row r="85979" customFormat="false" ht="15" hidden="false" customHeight="false" outlineLevel="0" collapsed="false"/>
    <row r="85980" customFormat="false" ht="15" hidden="false" customHeight="false" outlineLevel="0" collapsed="false"/>
    <row r="85981" customFormat="false" ht="15" hidden="false" customHeight="false" outlineLevel="0" collapsed="false"/>
    <row r="85982" customFormat="false" ht="15" hidden="false" customHeight="false" outlineLevel="0" collapsed="false"/>
    <row r="85983" customFormat="false" ht="15" hidden="false" customHeight="false" outlineLevel="0" collapsed="false"/>
    <row r="85984" customFormat="false" ht="15" hidden="false" customHeight="false" outlineLevel="0" collapsed="false"/>
    <row r="85985" customFormat="false" ht="15" hidden="false" customHeight="false" outlineLevel="0" collapsed="false"/>
    <row r="85986" customFormat="false" ht="15" hidden="false" customHeight="false" outlineLevel="0" collapsed="false"/>
    <row r="85987" customFormat="false" ht="15" hidden="false" customHeight="false" outlineLevel="0" collapsed="false"/>
    <row r="85988" customFormat="false" ht="15" hidden="false" customHeight="false" outlineLevel="0" collapsed="false"/>
    <row r="85989" customFormat="false" ht="15" hidden="false" customHeight="false" outlineLevel="0" collapsed="false"/>
    <row r="85990" customFormat="false" ht="15" hidden="false" customHeight="false" outlineLevel="0" collapsed="false"/>
    <row r="85991" customFormat="false" ht="15" hidden="false" customHeight="false" outlineLevel="0" collapsed="false"/>
    <row r="85992" customFormat="false" ht="15" hidden="false" customHeight="false" outlineLevel="0" collapsed="false"/>
    <row r="85993" customFormat="false" ht="15" hidden="false" customHeight="false" outlineLevel="0" collapsed="false"/>
    <row r="85994" customFormat="false" ht="15" hidden="false" customHeight="false" outlineLevel="0" collapsed="false"/>
    <row r="85995" customFormat="false" ht="15" hidden="false" customHeight="false" outlineLevel="0" collapsed="false"/>
    <row r="85996" customFormat="false" ht="15" hidden="false" customHeight="false" outlineLevel="0" collapsed="false"/>
    <row r="85997" customFormat="false" ht="15" hidden="false" customHeight="false" outlineLevel="0" collapsed="false"/>
    <row r="85998" customFormat="false" ht="15" hidden="false" customHeight="false" outlineLevel="0" collapsed="false"/>
    <row r="85999" customFormat="false" ht="15" hidden="false" customHeight="false" outlineLevel="0" collapsed="false"/>
    <row r="86000" customFormat="false" ht="15" hidden="false" customHeight="false" outlineLevel="0" collapsed="false"/>
    <row r="86001" customFormat="false" ht="15" hidden="false" customHeight="false" outlineLevel="0" collapsed="false"/>
    <row r="86002" customFormat="false" ht="15" hidden="false" customHeight="false" outlineLevel="0" collapsed="false"/>
    <row r="86003" customFormat="false" ht="15" hidden="false" customHeight="false" outlineLevel="0" collapsed="false"/>
    <row r="86004" customFormat="false" ht="15" hidden="false" customHeight="false" outlineLevel="0" collapsed="false"/>
    <row r="86005" customFormat="false" ht="15" hidden="false" customHeight="false" outlineLevel="0" collapsed="false"/>
    <row r="86006" customFormat="false" ht="15" hidden="false" customHeight="false" outlineLevel="0" collapsed="false"/>
    <row r="86007" customFormat="false" ht="15" hidden="false" customHeight="false" outlineLevel="0" collapsed="false"/>
    <row r="86008" customFormat="false" ht="15" hidden="false" customHeight="false" outlineLevel="0" collapsed="false"/>
    <row r="86009" customFormat="false" ht="15" hidden="false" customHeight="false" outlineLevel="0" collapsed="false"/>
    <row r="86010" customFormat="false" ht="15" hidden="false" customHeight="false" outlineLevel="0" collapsed="false"/>
    <row r="86011" customFormat="false" ht="15" hidden="false" customHeight="false" outlineLevel="0" collapsed="false"/>
    <row r="86012" customFormat="false" ht="15" hidden="false" customHeight="false" outlineLevel="0" collapsed="false"/>
    <row r="86013" customFormat="false" ht="15" hidden="false" customHeight="false" outlineLevel="0" collapsed="false"/>
    <row r="86014" customFormat="false" ht="15" hidden="false" customHeight="false" outlineLevel="0" collapsed="false"/>
    <row r="86015" customFormat="false" ht="15" hidden="false" customHeight="false" outlineLevel="0" collapsed="false"/>
    <row r="86016" customFormat="false" ht="15" hidden="false" customHeight="false" outlineLevel="0" collapsed="false"/>
    <row r="86017" customFormat="false" ht="15" hidden="false" customHeight="false" outlineLevel="0" collapsed="false"/>
    <row r="86018" customFormat="false" ht="15" hidden="false" customHeight="false" outlineLevel="0" collapsed="false"/>
    <row r="86019" customFormat="false" ht="15" hidden="false" customHeight="false" outlineLevel="0" collapsed="false"/>
    <row r="86020" customFormat="false" ht="15" hidden="false" customHeight="false" outlineLevel="0" collapsed="false"/>
    <row r="86021" customFormat="false" ht="15" hidden="false" customHeight="false" outlineLevel="0" collapsed="false"/>
    <row r="86022" customFormat="false" ht="15" hidden="false" customHeight="false" outlineLevel="0" collapsed="false"/>
    <row r="86023" customFormat="false" ht="15" hidden="false" customHeight="false" outlineLevel="0" collapsed="false"/>
    <row r="86024" customFormat="false" ht="15" hidden="false" customHeight="false" outlineLevel="0" collapsed="false"/>
    <row r="86025" customFormat="false" ht="15" hidden="false" customHeight="false" outlineLevel="0" collapsed="false"/>
    <row r="86026" customFormat="false" ht="15" hidden="false" customHeight="false" outlineLevel="0" collapsed="false"/>
    <row r="86027" customFormat="false" ht="15" hidden="false" customHeight="false" outlineLevel="0" collapsed="false"/>
    <row r="86028" customFormat="false" ht="15" hidden="false" customHeight="false" outlineLevel="0" collapsed="false"/>
    <row r="86029" customFormat="false" ht="15" hidden="false" customHeight="false" outlineLevel="0" collapsed="false"/>
    <row r="86030" customFormat="false" ht="15" hidden="false" customHeight="false" outlineLevel="0" collapsed="false"/>
    <row r="86031" customFormat="false" ht="15" hidden="false" customHeight="false" outlineLevel="0" collapsed="false"/>
    <row r="86032" customFormat="false" ht="15" hidden="false" customHeight="false" outlineLevel="0" collapsed="false"/>
    <row r="86033" customFormat="false" ht="15" hidden="false" customHeight="false" outlineLevel="0" collapsed="false"/>
    <row r="86034" customFormat="false" ht="15" hidden="false" customHeight="false" outlineLevel="0" collapsed="false"/>
    <row r="86035" customFormat="false" ht="15" hidden="false" customHeight="false" outlineLevel="0" collapsed="false"/>
    <row r="86036" customFormat="false" ht="15" hidden="false" customHeight="false" outlineLevel="0" collapsed="false"/>
    <row r="86037" customFormat="false" ht="15" hidden="false" customHeight="false" outlineLevel="0" collapsed="false"/>
    <row r="86038" customFormat="false" ht="15" hidden="false" customHeight="false" outlineLevel="0" collapsed="false"/>
    <row r="86039" customFormat="false" ht="15" hidden="false" customHeight="false" outlineLevel="0" collapsed="false"/>
    <row r="86040" customFormat="false" ht="15" hidden="false" customHeight="false" outlineLevel="0" collapsed="false"/>
    <row r="86041" customFormat="false" ht="15" hidden="false" customHeight="false" outlineLevel="0" collapsed="false"/>
    <row r="86042" customFormat="false" ht="15" hidden="false" customHeight="false" outlineLevel="0" collapsed="false"/>
    <row r="86043" customFormat="false" ht="15" hidden="false" customHeight="false" outlineLevel="0" collapsed="false"/>
    <row r="86044" customFormat="false" ht="15" hidden="false" customHeight="false" outlineLevel="0" collapsed="false"/>
    <row r="86045" customFormat="false" ht="15" hidden="false" customHeight="false" outlineLevel="0" collapsed="false"/>
    <row r="86046" customFormat="false" ht="15" hidden="false" customHeight="false" outlineLevel="0" collapsed="false"/>
    <row r="86047" customFormat="false" ht="15" hidden="false" customHeight="false" outlineLevel="0" collapsed="false"/>
    <row r="86048" customFormat="false" ht="15" hidden="false" customHeight="false" outlineLevel="0" collapsed="false"/>
    <row r="86049" customFormat="false" ht="15" hidden="false" customHeight="false" outlineLevel="0" collapsed="false"/>
    <row r="86050" customFormat="false" ht="15" hidden="false" customHeight="false" outlineLevel="0" collapsed="false"/>
    <row r="86051" customFormat="false" ht="15" hidden="false" customHeight="false" outlineLevel="0" collapsed="false"/>
    <row r="86052" customFormat="false" ht="15" hidden="false" customHeight="false" outlineLevel="0" collapsed="false"/>
    <row r="86053" customFormat="false" ht="15" hidden="false" customHeight="false" outlineLevel="0" collapsed="false"/>
    <row r="86054" customFormat="false" ht="15" hidden="false" customHeight="false" outlineLevel="0" collapsed="false"/>
    <row r="86055" customFormat="false" ht="15" hidden="false" customHeight="false" outlineLevel="0" collapsed="false"/>
    <row r="86056" customFormat="false" ht="15" hidden="false" customHeight="false" outlineLevel="0" collapsed="false"/>
    <row r="86057" customFormat="false" ht="15" hidden="false" customHeight="false" outlineLevel="0" collapsed="false"/>
    <row r="86058" customFormat="false" ht="15" hidden="false" customHeight="false" outlineLevel="0" collapsed="false"/>
    <row r="86059" customFormat="false" ht="15" hidden="false" customHeight="false" outlineLevel="0" collapsed="false"/>
    <row r="86060" customFormat="false" ht="15" hidden="false" customHeight="false" outlineLevel="0" collapsed="false"/>
    <row r="86061" customFormat="false" ht="15" hidden="false" customHeight="false" outlineLevel="0" collapsed="false"/>
    <row r="86062" customFormat="false" ht="15" hidden="false" customHeight="false" outlineLevel="0" collapsed="false"/>
    <row r="86063" customFormat="false" ht="15" hidden="false" customHeight="false" outlineLevel="0" collapsed="false"/>
    <row r="86064" customFormat="false" ht="15" hidden="false" customHeight="false" outlineLevel="0" collapsed="false"/>
    <row r="86065" customFormat="false" ht="15" hidden="false" customHeight="false" outlineLevel="0" collapsed="false"/>
    <row r="86066" customFormat="false" ht="15" hidden="false" customHeight="false" outlineLevel="0" collapsed="false"/>
    <row r="86067" customFormat="false" ht="15" hidden="false" customHeight="false" outlineLevel="0" collapsed="false"/>
    <row r="86068" customFormat="false" ht="15" hidden="false" customHeight="false" outlineLevel="0" collapsed="false"/>
    <row r="86069" customFormat="false" ht="15" hidden="false" customHeight="false" outlineLevel="0" collapsed="false"/>
    <row r="86070" customFormat="false" ht="15" hidden="false" customHeight="false" outlineLevel="0" collapsed="false"/>
    <row r="86071" customFormat="false" ht="15" hidden="false" customHeight="false" outlineLevel="0" collapsed="false"/>
    <row r="86072" customFormat="false" ht="15" hidden="false" customHeight="false" outlineLevel="0" collapsed="false"/>
    <row r="86073" customFormat="false" ht="15" hidden="false" customHeight="false" outlineLevel="0" collapsed="false"/>
    <row r="86074" customFormat="false" ht="15" hidden="false" customHeight="false" outlineLevel="0" collapsed="false"/>
    <row r="86075" customFormat="false" ht="15" hidden="false" customHeight="false" outlineLevel="0" collapsed="false"/>
    <row r="86076" customFormat="false" ht="15" hidden="false" customHeight="false" outlineLevel="0" collapsed="false"/>
    <row r="86077" customFormat="false" ht="15" hidden="false" customHeight="false" outlineLevel="0" collapsed="false"/>
    <row r="86078" customFormat="false" ht="15" hidden="false" customHeight="false" outlineLevel="0" collapsed="false"/>
    <row r="86079" customFormat="false" ht="15" hidden="false" customHeight="false" outlineLevel="0" collapsed="false"/>
    <row r="86080" customFormat="false" ht="15" hidden="false" customHeight="false" outlineLevel="0" collapsed="false"/>
    <row r="86081" customFormat="false" ht="15" hidden="false" customHeight="false" outlineLevel="0" collapsed="false"/>
    <row r="86082" customFormat="false" ht="15" hidden="false" customHeight="false" outlineLevel="0" collapsed="false"/>
    <row r="86083" customFormat="false" ht="15" hidden="false" customHeight="false" outlineLevel="0" collapsed="false"/>
    <row r="86084" customFormat="false" ht="15" hidden="false" customHeight="false" outlineLevel="0" collapsed="false"/>
    <row r="86085" customFormat="false" ht="15" hidden="false" customHeight="false" outlineLevel="0" collapsed="false"/>
    <row r="86086" customFormat="false" ht="15" hidden="false" customHeight="false" outlineLevel="0" collapsed="false"/>
    <row r="86087" customFormat="false" ht="15" hidden="false" customHeight="false" outlineLevel="0" collapsed="false"/>
    <row r="86088" customFormat="false" ht="15" hidden="false" customHeight="false" outlineLevel="0" collapsed="false"/>
    <row r="86089" customFormat="false" ht="15" hidden="false" customHeight="false" outlineLevel="0" collapsed="false"/>
    <row r="86090" customFormat="false" ht="15" hidden="false" customHeight="false" outlineLevel="0" collapsed="false"/>
    <row r="86091" customFormat="false" ht="15" hidden="false" customHeight="false" outlineLevel="0" collapsed="false"/>
    <row r="86092" customFormat="false" ht="15" hidden="false" customHeight="false" outlineLevel="0" collapsed="false"/>
    <row r="86093" customFormat="false" ht="15" hidden="false" customHeight="false" outlineLevel="0" collapsed="false"/>
    <row r="86094" customFormat="false" ht="15" hidden="false" customHeight="false" outlineLevel="0" collapsed="false"/>
    <row r="86095" customFormat="false" ht="15" hidden="false" customHeight="false" outlineLevel="0" collapsed="false"/>
    <row r="86096" customFormat="false" ht="15" hidden="false" customHeight="false" outlineLevel="0" collapsed="false"/>
    <row r="86097" customFormat="false" ht="15" hidden="false" customHeight="false" outlineLevel="0" collapsed="false"/>
    <row r="86098" customFormat="false" ht="15" hidden="false" customHeight="false" outlineLevel="0" collapsed="false"/>
    <row r="86099" customFormat="false" ht="15" hidden="false" customHeight="false" outlineLevel="0" collapsed="false"/>
    <row r="86100" customFormat="false" ht="15" hidden="false" customHeight="false" outlineLevel="0" collapsed="false"/>
    <row r="86101" customFormat="false" ht="15" hidden="false" customHeight="false" outlineLevel="0" collapsed="false"/>
    <row r="86102" customFormat="false" ht="15" hidden="false" customHeight="false" outlineLevel="0" collapsed="false"/>
    <row r="86103" customFormat="false" ht="15" hidden="false" customHeight="false" outlineLevel="0" collapsed="false"/>
    <row r="86104" customFormat="false" ht="15" hidden="false" customHeight="false" outlineLevel="0" collapsed="false"/>
    <row r="86105" customFormat="false" ht="15" hidden="false" customHeight="false" outlineLevel="0" collapsed="false"/>
    <row r="86106" customFormat="false" ht="15" hidden="false" customHeight="false" outlineLevel="0" collapsed="false"/>
    <row r="86107" customFormat="false" ht="15" hidden="false" customHeight="false" outlineLevel="0" collapsed="false"/>
    <row r="86108" customFormat="false" ht="15" hidden="false" customHeight="false" outlineLevel="0" collapsed="false"/>
    <row r="86109" customFormat="false" ht="15" hidden="false" customHeight="false" outlineLevel="0" collapsed="false"/>
    <row r="86110" customFormat="false" ht="15" hidden="false" customHeight="false" outlineLevel="0" collapsed="false"/>
    <row r="86111" customFormat="false" ht="15" hidden="false" customHeight="false" outlineLevel="0" collapsed="false"/>
    <row r="86112" customFormat="false" ht="15" hidden="false" customHeight="false" outlineLevel="0" collapsed="false"/>
    <row r="86113" customFormat="false" ht="15" hidden="false" customHeight="false" outlineLevel="0" collapsed="false"/>
    <row r="86114" customFormat="false" ht="15" hidden="false" customHeight="false" outlineLevel="0" collapsed="false"/>
    <row r="86115" customFormat="false" ht="15" hidden="false" customHeight="false" outlineLevel="0" collapsed="false"/>
    <row r="86116" customFormat="false" ht="15" hidden="false" customHeight="false" outlineLevel="0" collapsed="false"/>
    <row r="86117" customFormat="false" ht="15" hidden="false" customHeight="false" outlineLevel="0" collapsed="false"/>
    <row r="86118" customFormat="false" ht="15" hidden="false" customHeight="false" outlineLevel="0" collapsed="false"/>
    <row r="86119" customFormat="false" ht="15" hidden="false" customHeight="false" outlineLevel="0" collapsed="false"/>
    <row r="86120" customFormat="false" ht="15" hidden="false" customHeight="false" outlineLevel="0" collapsed="false"/>
    <row r="86121" customFormat="false" ht="15" hidden="false" customHeight="false" outlineLevel="0" collapsed="false"/>
    <row r="86122" customFormat="false" ht="15" hidden="false" customHeight="false" outlineLevel="0" collapsed="false"/>
    <row r="86123" customFormat="false" ht="15" hidden="false" customHeight="false" outlineLevel="0" collapsed="false"/>
    <row r="86124" customFormat="false" ht="15" hidden="false" customHeight="false" outlineLevel="0" collapsed="false"/>
    <row r="86125" customFormat="false" ht="15" hidden="false" customHeight="false" outlineLevel="0" collapsed="false"/>
    <row r="86126" customFormat="false" ht="15" hidden="false" customHeight="false" outlineLevel="0" collapsed="false"/>
    <row r="86127" customFormat="false" ht="15" hidden="false" customHeight="false" outlineLevel="0" collapsed="false"/>
    <row r="86128" customFormat="false" ht="15" hidden="false" customHeight="false" outlineLevel="0" collapsed="false"/>
    <row r="86129" customFormat="false" ht="15" hidden="false" customHeight="false" outlineLevel="0" collapsed="false"/>
    <row r="86130" customFormat="false" ht="15" hidden="false" customHeight="false" outlineLevel="0" collapsed="false"/>
    <row r="86131" customFormat="false" ht="15" hidden="false" customHeight="false" outlineLevel="0" collapsed="false"/>
    <row r="86132" customFormat="false" ht="15" hidden="false" customHeight="false" outlineLevel="0" collapsed="false"/>
    <row r="86133" customFormat="false" ht="15" hidden="false" customHeight="false" outlineLevel="0" collapsed="false"/>
    <row r="86134" customFormat="false" ht="15" hidden="false" customHeight="false" outlineLevel="0" collapsed="false"/>
    <row r="86135" customFormat="false" ht="15" hidden="false" customHeight="false" outlineLevel="0" collapsed="false"/>
    <row r="86136" customFormat="false" ht="15" hidden="false" customHeight="false" outlineLevel="0" collapsed="false"/>
    <row r="86137" customFormat="false" ht="15" hidden="false" customHeight="false" outlineLevel="0" collapsed="false"/>
    <row r="86138" customFormat="false" ht="15" hidden="false" customHeight="false" outlineLevel="0" collapsed="false"/>
    <row r="86139" customFormat="false" ht="15" hidden="false" customHeight="false" outlineLevel="0" collapsed="false"/>
    <row r="86140" customFormat="false" ht="15" hidden="false" customHeight="false" outlineLevel="0" collapsed="false"/>
    <row r="86141" customFormat="false" ht="15" hidden="false" customHeight="false" outlineLevel="0" collapsed="false"/>
    <row r="86142" customFormat="false" ht="15" hidden="false" customHeight="false" outlineLevel="0" collapsed="false"/>
    <row r="86143" customFormat="false" ht="15" hidden="false" customHeight="false" outlineLevel="0" collapsed="false"/>
    <row r="86144" customFormat="false" ht="15" hidden="false" customHeight="false" outlineLevel="0" collapsed="false"/>
    <row r="86145" customFormat="false" ht="15" hidden="false" customHeight="false" outlineLevel="0" collapsed="false"/>
    <row r="86146" customFormat="false" ht="15" hidden="false" customHeight="false" outlineLevel="0" collapsed="false"/>
    <row r="86147" customFormat="false" ht="15" hidden="false" customHeight="false" outlineLevel="0" collapsed="false"/>
    <row r="86148" customFormat="false" ht="15" hidden="false" customHeight="false" outlineLevel="0" collapsed="false"/>
    <row r="86149" customFormat="false" ht="15" hidden="false" customHeight="false" outlineLevel="0" collapsed="false"/>
    <row r="86150" customFormat="false" ht="15" hidden="false" customHeight="false" outlineLevel="0" collapsed="false"/>
    <row r="86151" customFormat="false" ht="15" hidden="false" customHeight="false" outlineLevel="0" collapsed="false"/>
    <row r="86152" customFormat="false" ht="15" hidden="false" customHeight="false" outlineLevel="0" collapsed="false"/>
    <row r="86153" customFormat="false" ht="15" hidden="false" customHeight="false" outlineLevel="0" collapsed="false"/>
    <row r="86154" customFormat="false" ht="15" hidden="false" customHeight="false" outlineLevel="0" collapsed="false"/>
    <row r="86155" customFormat="false" ht="15" hidden="false" customHeight="false" outlineLevel="0" collapsed="false"/>
    <row r="86156" customFormat="false" ht="15" hidden="false" customHeight="false" outlineLevel="0" collapsed="false"/>
    <row r="86157" customFormat="false" ht="15" hidden="false" customHeight="false" outlineLevel="0" collapsed="false"/>
    <row r="86158" customFormat="false" ht="15" hidden="false" customHeight="false" outlineLevel="0" collapsed="false"/>
    <row r="86159" customFormat="false" ht="15" hidden="false" customHeight="false" outlineLevel="0" collapsed="false"/>
    <row r="86160" customFormat="false" ht="15" hidden="false" customHeight="false" outlineLevel="0" collapsed="false"/>
    <row r="86161" customFormat="false" ht="15" hidden="false" customHeight="false" outlineLevel="0" collapsed="false"/>
    <row r="86162" customFormat="false" ht="15" hidden="false" customHeight="false" outlineLevel="0" collapsed="false"/>
    <row r="86163" customFormat="false" ht="15" hidden="false" customHeight="false" outlineLevel="0" collapsed="false"/>
    <row r="86164" customFormat="false" ht="15" hidden="false" customHeight="false" outlineLevel="0" collapsed="false"/>
    <row r="86165" customFormat="false" ht="15" hidden="false" customHeight="false" outlineLevel="0" collapsed="false"/>
    <row r="86166" customFormat="false" ht="15" hidden="false" customHeight="false" outlineLevel="0" collapsed="false"/>
    <row r="86167" customFormat="false" ht="15" hidden="false" customHeight="false" outlineLevel="0" collapsed="false"/>
    <row r="86168" customFormat="false" ht="15" hidden="false" customHeight="false" outlineLevel="0" collapsed="false"/>
    <row r="86169" customFormat="false" ht="15" hidden="false" customHeight="false" outlineLevel="0" collapsed="false"/>
    <row r="86170" customFormat="false" ht="15" hidden="false" customHeight="false" outlineLevel="0" collapsed="false"/>
    <row r="86171" customFormat="false" ht="15" hidden="false" customHeight="false" outlineLevel="0" collapsed="false"/>
    <row r="86172" customFormat="false" ht="15" hidden="false" customHeight="false" outlineLevel="0" collapsed="false"/>
    <row r="86173" customFormat="false" ht="15" hidden="false" customHeight="false" outlineLevel="0" collapsed="false"/>
    <row r="86174" customFormat="false" ht="15" hidden="false" customHeight="false" outlineLevel="0" collapsed="false"/>
    <row r="86175" customFormat="false" ht="15" hidden="false" customHeight="false" outlineLevel="0" collapsed="false"/>
    <row r="86176" customFormat="false" ht="15" hidden="false" customHeight="false" outlineLevel="0" collapsed="false"/>
    <row r="86177" customFormat="false" ht="15" hidden="false" customHeight="false" outlineLevel="0" collapsed="false"/>
    <row r="86178" customFormat="false" ht="15" hidden="false" customHeight="false" outlineLevel="0" collapsed="false"/>
    <row r="86179" customFormat="false" ht="15" hidden="false" customHeight="false" outlineLevel="0" collapsed="false"/>
    <row r="86180" customFormat="false" ht="15" hidden="false" customHeight="false" outlineLevel="0" collapsed="false"/>
    <row r="86181" customFormat="false" ht="15" hidden="false" customHeight="false" outlineLevel="0" collapsed="false"/>
    <row r="86182" customFormat="false" ht="15" hidden="false" customHeight="false" outlineLevel="0" collapsed="false"/>
    <row r="86183" customFormat="false" ht="15" hidden="false" customHeight="false" outlineLevel="0" collapsed="false"/>
    <row r="86184" customFormat="false" ht="15" hidden="false" customHeight="false" outlineLevel="0" collapsed="false"/>
    <row r="86185" customFormat="false" ht="15" hidden="false" customHeight="false" outlineLevel="0" collapsed="false"/>
    <row r="86186" customFormat="false" ht="15" hidden="false" customHeight="false" outlineLevel="0" collapsed="false"/>
    <row r="86187" customFormat="false" ht="15" hidden="false" customHeight="false" outlineLevel="0" collapsed="false"/>
    <row r="86188" customFormat="false" ht="15" hidden="false" customHeight="false" outlineLevel="0" collapsed="false"/>
    <row r="86189" customFormat="false" ht="15" hidden="false" customHeight="false" outlineLevel="0" collapsed="false"/>
    <row r="86190" customFormat="false" ht="15" hidden="false" customHeight="false" outlineLevel="0" collapsed="false"/>
    <row r="86191" customFormat="false" ht="15" hidden="false" customHeight="false" outlineLevel="0" collapsed="false"/>
    <row r="86192" customFormat="false" ht="15" hidden="false" customHeight="false" outlineLevel="0" collapsed="false"/>
    <row r="86193" customFormat="false" ht="15" hidden="false" customHeight="false" outlineLevel="0" collapsed="false"/>
    <row r="86194" customFormat="false" ht="15" hidden="false" customHeight="false" outlineLevel="0" collapsed="false"/>
    <row r="86195" customFormat="false" ht="15" hidden="false" customHeight="false" outlineLevel="0" collapsed="false"/>
    <row r="86196" customFormat="false" ht="15" hidden="false" customHeight="false" outlineLevel="0" collapsed="false"/>
    <row r="86197" customFormat="false" ht="15" hidden="false" customHeight="false" outlineLevel="0" collapsed="false"/>
    <row r="86198" customFormat="false" ht="15" hidden="false" customHeight="false" outlineLevel="0" collapsed="false"/>
    <row r="86199" customFormat="false" ht="15" hidden="false" customHeight="false" outlineLevel="0" collapsed="false"/>
    <row r="86200" customFormat="false" ht="15" hidden="false" customHeight="false" outlineLevel="0" collapsed="false"/>
    <row r="86201" customFormat="false" ht="15" hidden="false" customHeight="false" outlineLevel="0" collapsed="false"/>
    <row r="86202" customFormat="false" ht="15" hidden="false" customHeight="false" outlineLevel="0" collapsed="false"/>
    <row r="86203" customFormat="false" ht="15" hidden="false" customHeight="false" outlineLevel="0" collapsed="false"/>
    <row r="86204" customFormat="false" ht="15" hidden="false" customHeight="false" outlineLevel="0" collapsed="false"/>
    <row r="86205" customFormat="false" ht="15" hidden="false" customHeight="false" outlineLevel="0" collapsed="false"/>
    <row r="86206" customFormat="false" ht="15" hidden="false" customHeight="false" outlineLevel="0" collapsed="false"/>
    <row r="86207" customFormat="false" ht="15" hidden="false" customHeight="false" outlineLevel="0" collapsed="false"/>
    <row r="86208" customFormat="false" ht="15" hidden="false" customHeight="false" outlineLevel="0" collapsed="false"/>
    <row r="86209" customFormat="false" ht="15" hidden="false" customHeight="false" outlineLevel="0" collapsed="false"/>
    <row r="86210" customFormat="false" ht="15" hidden="false" customHeight="false" outlineLevel="0" collapsed="false"/>
    <row r="86211" customFormat="false" ht="15" hidden="false" customHeight="false" outlineLevel="0" collapsed="false"/>
    <row r="86212" customFormat="false" ht="15" hidden="false" customHeight="false" outlineLevel="0" collapsed="false"/>
    <row r="86213" customFormat="false" ht="15" hidden="false" customHeight="false" outlineLevel="0" collapsed="false"/>
    <row r="86214" customFormat="false" ht="15" hidden="false" customHeight="false" outlineLevel="0" collapsed="false"/>
    <row r="86215" customFormat="false" ht="15" hidden="false" customHeight="false" outlineLevel="0" collapsed="false"/>
    <row r="86216" customFormat="false" ht="15" hidden="false" customHeight="false" outlineLevel="0" collapsed="false"/>
    <row r="86217" customFormat="false" ht="15" hidden="false" customHeight="false" outlineLevel="0" collapsed="false"/>
    <row r="86218" customFormat="false" ht="15" hidden="false" customHeight="false" outlineLevel="0" collapsed="false"/>
    <row r="86219" customFormat="false" ht="15" hidden="false" customHeight="false" outlineLevel="0" collapsed="false"/>
    <row r="86220" customFormat="false" ht="15" hidden="false" customHeight="false" outlineLevel="0" collapsed="false"/>
    <row r="86221" customFormat="false" ht="15" hidden="false" customHeight="false" outlineLevel="0" collapsed="false"/>
    <row r="86222" customFormat="false" ht="15" hidden="false" customHeight="false" outlineLevel="0" collapsed="false"/>
    <row r="86223" customFormat="false" ht="15" hidden="false" customHeight="false" outlineLevel="0" collapsed="false"/>
    <row r="86224" customFormat="false" ht="15" hidden="false" customHeight="false" outlineLevel="0" collapsed="false"/>
    <row r="86225" customFormat="false" ht="15" hidden="false" customHeight="false" outlineLevel="0" collapsed="false"/>
    <row r="86226" customFormat="false" ht="15" hidden="false" customHeight="false" outlineLevel="0" collapsed="false"/>
    <row r="86227" customFormat="false" ht="15" hidden="false" customHeight="false" outlineLevel="0" collapsed="false"/>
    <row r="86228" customFormat="false" ht="15" hidden="false" customHeight="false" outlineLevel="0" collapsed="false"/>
    <row r="86229" customFormat="false" ht="15" hidden="false" customHeight="false" outlineLevel="0" collapsed="false"/>
    <row r="86230" customFormat="false" ht="15" hidden="false" customHeight="false" outlineLevel="0" collapsed="false"/>
    <row r="86231" customFormat="false" ht="15" hidden="false" customHeight="false" outlineLevel="0" collapsed="false"/>
    <row r="86232" customFormat="false" ht="15" hidden="false" customHeight="false" outlineLevel="0" collapsed="false"/>
    <row r="86233" customFormat="false" ht="15" hidden="false" customHeight="false" outlineLevel="0" collapsed="false"/>
    <row r="86234" customFormat="false" ht="15" hidden="false" customHeight="false" outlineLevel="0" collapsed="false"/>
    <row r="86235" customFormat="false" ht="15" hidden="false" customHeight="false" outlineLevel="0" collapsed="false"/>
    <row r="86236" customFormat="false" ht="15" hidden="false" customHeight="false" outlineLevel="0" collapsed="false"/>
    <row r="86237" customFormat="false" ht="15" hidden="false" customHeight="false" outlineLevel="0" collapsed="false"/>
    <row r="86238" customFormat="false" ht="15" hidden="false" customHeight="false" outlineLevel="0" collapsed="false"/>
    <row r="86239" customFormat="false" ht="15" hidden="false" customHeight="false" outlineLevel="0" collapsed="false"/>
    <row r="86240" customFormat="false" ht="15" hidden="false" customHeight="false" outlineLevel="0" collapsed="false"/>
    <row r="86241" customFormat="false" ht="15" hidden="false" customHeight="false" outlineLevel="0" collapsed="false"/>
    <row r="86242" customFormat="false" ht="15" hidden="false" customHeight="false" outlineLevel="0" collapsed="false"/>
    <row r="86243" customFormat="false" ht="15" hidden="false" customHeight="false" outlineLevel="0" collapsed="false"/>
    <row r="86244" customFormat="false" ht="15" hidden="false" customHeight="false" outlineLevel="0" collapsed="false"/>
    <row r="86245" customFormat="false" ht="15" hidden="false" customHeight="false" outlineLevel="0" collapsed="false"/>
    <row r="86246" customFormat="false" ht="15" hidden="false" customHeight="false" outlineLevel="0" collapsed="false"/>
    <row r="86247" customFormat="false" ht="15" hidden="false" customHeight="false" outlineLevel="0" collapsed="false"/>
    <row r="86248" customFormat="false" ht="15" hidden="false" customHeight="false" outlineLevel="0" collapsed="false"/>
    <row r="86249" customFormat="false" ht="15" hidden="false" customHeight="false" outlineLevel="0" collapsed="false"/>
    <row r="86250" customFormat="false" ht="15" hidden="false" customHeight="false" outlineLevel="0" collapsed="false"/>
    <row r="86251" customFormat="false" ht="15" hidden="false" customHeight="false" outlineLevel="0" collapsed="false"/>
    <row r="86252" customFormat="false" ht="15" hidden="false" customHeight="false" outlineLevel="0" collapsed="false"/>
    <row r="86253" customFormat="false" ht="15" hidden="false" customHeight="false" outlineLevel="0" collapsed="false"/>
    <row r="86254" customFormat="false" ht="15" hidden="false" customHeight="false" outlineLevel="0" collapsed="false"/>
    <row r="86255" customFormat="false" ht="15" hidden="false" customHeight="false" outlineLevel="0" collapsed="false"/>
    <row r="86256" customFormat="false" ht="15" hidden="false" customHeight="false" outlineLevel="0" collapsed="false"/>
    <row r="86257" customFormat="false" ht="15" hidden="false" customHeight="false" outlineLevel="0" collapsed="false"/>
    <row r="86258" customFormat="false" ht="15" hidden="false" customHeight="false" outlineLevel="0" collapsed="false"/>
    <row r="86259" customFormat="false" ht="15" hidden="false" customHeight="false" outlineLevel="0" collapsed="false"/>
    <row r="86260" customFormat="false" ht="15" hidden="false" customHeight="false" outlineLevel="0" collapsed="false"/>
    <row r="86261" customFormat="false" ht="15" hidden="false" customHeight="false" outlineLevel="0" collapsed="false"/>
    <row r="86262" customFormat="false" ht="15" hidden="false" customHeight="false" outlineLevel="0" collapsed="false"/>
    <row r="86263" customFormat="false" ht="15" hidden="false" customHeight="false" outlineLevel="0" collapsed="false"/>
    <row r="86264" customFormat="false" ht="15" hidden="false" customHeight="false" outlineLevel="0" collapsed="false"/>
    <row r="86265" customFormat="false" ht="15" hidden="false" customHeight="false" outlineLevel="0" collapsed="false"/>
    <row r="86266" customFormat="false" ht="15" hidden="false" customHeight="false" outlineLevel="0" collapsed="false"/>
    <row r="86267" customFormat="false" ht="15" hidden="false" customHeight="false" outlineLevel="0" collapsed="false"/>
    <row r="86268" customFormat="false" ht="15" hidden="false" customHeight="false" outlineLevel="0" collapsed="false"/>
    <row r="86269" customFormat="false" ht="15" hidden="false" customHeight="false" outlineLevel="0" collapsed="false"/>
    <row r="86270" customFormat="false" ht="15" hidden="false" customHeight="false" outlineLevel="0" collapsed="false"/>
    <row r="86271" customFormat="false" ht="15" hidden="false" customHeight="false" outlineLevel="0" collapsed="false"/>
    <row r="86272" customFormat="false" ht="15" hidden="false" customHeight="false" outlineLevel="0" collapsed="false"/>
    <row r="86273" customFormat="false" ht="15" hidden="false" customHeight="false" outlineLevel="0" collapsed="false"/>
    <row r="86274" customFormat="false" ht="15" hidden="false" customHeight="false" outlineLevel="0" collapsed="false"/>
    <row r="86275" customFormat="false" ht="15" hidden="false" customHeight="false" outlineLevel="0" collapsed="false"/>
    <row r="86276" customFormat="false" ht="15" hidden="false" customHeight="false" outlineLevel="0" collapsed="false"/>
    <row r="86277" customFormat="false" ht="15" hidden="false" customHeight="false" outlineLevel="0" collapsed="false"/>
    <row r="86278" customFormat="false" ht="15" hidden="false" customHeight="false" outlineLevel="0" collapsed="false"/>
    <row r="86279" customFormat="false" ht="15" hidden="false" customHeight="false" outlineLevel="0" collapsed="false"/>
    <row r="86280" customFormat="false" ht="15" hidden="false" customHeight="false" outlineLevel="0" collapsed="false"/>
    <row r="86281" customFormat="false" ht="15" hidden="false" customHeight="false" outlineLevel="0" collapsed="false"/>
    <row r="86282" customFormat="false" ht="15" hidden="false" customHeight="false" outlineLevel="0" collapsed="false"/>
    <row r="86283" customFormat="false" ht="15" hidden="false" customHeight="false" outlineLevel="0" collapsed="false"/>
    <row r="86284" customFormat="false" ht="15" hidden="false" customHeight="false" outlineLevel="0" collapsed="false"/>
    <row r="86285" customFormat="false" ht="15" hidden="false" customHeight="false" outlineLevel="0" collapsed="false"/>
    <row r="86286" customFormat="false" ht="15" hidden="false" customHeight="false" outlineLevel="0" collapsed="false"/>
    <row r="86287" customFormat="false" ht="15" hidden="false" customHeight="false" outlineLevel="0" collapsed="false"/>
    <row r="86288" customFormat="false" ht="15" hidden="false" customHeight="false" outlineLevel="0" collapsed="false"/>
    <row r="86289" customFormat="false" ht="15" hidden="false" customHeight="false" outlineLevel="0" collapsed="false"/>
    <row r="86290" customFormat="false" ht="15" hidden="false" customHeight="false" outlineLevel="0" collapsed="false"/>
    <row r="86291" customFormat="false" ht="15" hidden="false" customHeight="false" outlineLevel="0" collapsed="false"/>
    <row r="86292" customFormat="false" ht="15" hidden="false" customHeight="false" outlineLevel="0" collapsed="false"/>
    <row r="86293" customFormat="false" ht="15" hidden="false" customHeight="false" outlineLevel="0" collapsed="false"/>
    <row r="86294" customFormat="false" ht="15" hidden="false" customHeight="false" outlineLevel="0" collapsed="false"/>
    <row r="86295" customFormat="false" ht="15" hidden="false" customHeight="false" outlineLevel="0" collapsed="false"/>
    <row r="86296" customFormat="false" ht="15" hidden="false" customHeight="false" outlineLevel="0" collapsed="false"/>
    <row r="86297" customFormat="false" ht="15" hidden="false" customHeight="false" outlineLevel="0" collapsed="false"/>
    <row r="86298" customFormat="false" ht="15" hidden="false" customHeight="false" outlineLevel="0" collapsed="false"/>
    <row r="86299" customFormat="false" ht="15" hidden="false" customHeight="false" outlineLevel="0" collapsed="false"/>
    <row r="86300" customFormat="false" ht="15" hidden="false" customHeight="false" outlineLevel="0" collapsed="false"/>
    <row r="86301" customFormat="false" ht="15" hidden="false" customHeight="false" outlineLevel="0" collapsed="false"/>
    <row r="86302" customFormat="false" ht="15" hidden="false" customHeight="false" outlineLevel="0" collapsed="false"/>
    <row r="86303" customFormat="false" ht="15" hidden="false" customHeight="false" outlineLevel="0" collapsed="false"/>
    <row r="86304" customFormat="false" ht="15" hidden="false" customHeight="false" outlineLevel="0" collapsed="false"/>
    <row r="86305" customFormat="false" ht="15" hidden="false" customHeight="false" outlineLevel="0" collapsed="false"/>
    <row r="86306" customFormat="false" ht="15" hidden="false" customHeight="false" outlineLevel="0" collapsed="false"/>
    <row r="86307" customFormat="false" ht="15" hidden="false" customHeight="false" outlineLevel="0" collapsed="false"/>
    <row r="86308" customFormat="false" ht="15" hidden="false" customHeight="false" outlineLevel="0" collapsed="false"/>
    <row r="86309" customFormat="false" ht="15" hidden="false" customHeight="false" outlineLevel="0" collapsed="false"/>
    <row r="86310" customFormat="false" ht="15" hidden="false" customHeight="false" outlineLevel="0" collapsed="false"/>
    <row r="86311" customFormat="false" ht="15" hidden="false" customHeight="false" outlineLevel="0" collapsed="false"/>
    <row r="86312" customFormat="false" ht="15" hidden="false" customHeight="false" outlineLevel="0" collapsed="false"/>
    <row r="86313" customFormat="false" ht="15" hidden="false" customHeight="false" outlineLevel="0" collapsed="false"/>
    <row r="86314" customFormat="false" ht="15" hidden="false" customHeight="false" outlineLevel="0" collapsed="false"/>
    <row r="86315" customFormat="false" ht="15" hidden="false" customHeight="false" outlineLevel="0" collapsed="false"/>
    <row r="86316" customFormat="false" ht="15" hidden="false" customHeight="false" outlineLevel="0" collapsed="false"/>
    <row r="86317" customFormat="false" ht="15" hidden="false" customHeight="false" outlineLevel="0" collapsed="false"/>
    <row r="86318" customFormat="false" ht="15" hidden="false" customHeight="false" outlineLevel="0" collapsed="false"/>
    <row r="86319" customFormat="false" ht="15" hidden="false" customHeight="false" outlineLevel="0" collapsed="false"/>
    <row r="86320" customFormat="false" ht="15" hidden="false" customHeight="false" outlineLevel="0" collapsed="false"/>
    <row r="86321" customFormat="false" ht="15" hidden="false" customHeight="false" outlineLevel="0" collapsed="false"/>
    <row r="86322" customFormat="false" ht="15" hidden="false" customHeight="false" outlineLevel="0" collapsed="false"/>
    <row r="86323" customFormat="false" ht="15" hidden="false" customHeight="false" outlineLevel="0" collapsed="false"/>
    <row r="86324" customFormat="false" ht="15" hidden="false" customHeight="false" outlineLevel="0" collapsed="false"/>
    <row r="86325" customFormat="false" ht="15" hidden="false" customHeight="false" outlineLevel="0" collapsed="false"/>
    <row r="86326" customFormat="false" ht="15" hidden="false" customHeight="false" outlineLevel="0" collapsed="false"/>
    <row r="86327" customFormat="false" ht="15" hidden="false" customHeight="false" outlineLevel="0" collapsed="false"/>
    <row r="86328" customFormat="false" ht="15" hidden="false" customHeight="false" outlineLevel="0" collapsed="false"/>
    <row r="86329" customFormat="false" ht="15" hidden="false" customHeight="false" outlineLevel="0" collapsed="false"/>
    <row r="86330" customFormat="false" ht="15" hidden="false" customHeight="false" outlineLevel="0" collapsed="false"/>
    <row r="86331" customFormat="false" ht="15" hidden="false" customHeight="false" outlineLevel="0" collapsed="false"/>
    <row r="86332" customFormat="false" ht="15" hidden="false" customHeight="false" outlineLevel="0" collapsed="false"/>
    <row r="86333" customFormat="false" ht="15" hidden="false" customHeight="false" outlineLevel="0" collapsed="false"/>
    <row r="86334" customFormat="false" ht="15" hidden="false" customHeight="false" outlineLevel="0" collapsed="false"/>
    <row r="86335" customFormat="false" ht="15" hidden="false" customHeight="false" outlineLevel="0" collapsed="false"/>
    <row r="86336" customFormat="false" ht="15" hidden="false" customHeight="false" outlineLevel="0" collapsed="false"/>
    <row r="86337" customFormat="false" ht="15" hidden="false" customHeight="false" outlineLevel="0" collapsed="false"/>
    <row r="86338" customFormat="false" ht="15" hidden="false" customHeight="false" outlineLevel="0" collapsed="false"/>
    <row r="86339" customFormat="false" ht="15" hidden="false" customHeight="false" outlineLevel="0" collapsed="false"/>
    <row r="86340" customFormat="false" ht="15" hidden="false" customHeight="false" outlineLevel="0" collapsed="false"/>
    <row r="86341" customFormat="false" ht="15" hidden="false" customHeight="false" outlineLevel="0" collapsed="false"/>
    <row r="86342" customFormat="false" ht="15" hidden="false" customHeight="false" outlineLevel="0" collapsed="false"/>
    <row r="86343" customFormat="false" ht="15" hidden="false" customHeight="false" outlineLevel="0" collapsed="false"/>
    <row r="86344" customFormat="false" ht="15" hidden="false" customHeight="false" outlineLevel="0" collapsed="false"/>
    <row r="86345" customFormat="false" ht="15" hidden="false" customHeight="false" outlineLevel="0" collapsed="false"/>
    <row r="86346" customFormat="false" ht="15" hidden="false" customHeight="false" outlineLevel="0" collapsed="false"/>
    <row r="86347" customFormat="false" ht="15" hidden="false" customHeight="false" outlineLevel="0" collapsed="false"/>
    <row r="86348" customFormat="false" ht="15" hidden="false" customHeight="false" outlineLevel="0" collapsed="false"/>
    <row r="86349" customFormat="false" ht="15" hidden="false" customHeight="false" outlineLevel="0" collapsed="false"/>
    <row r="86350" customFormat="false" ht="15" hidden="false" customHeight="false" outlineLevel="0" collapsed="false"/>
    <row r="86351" customFormat="false" ht="15" hidden="false" customHeight="false" outlineLevel="0" collapsed="false"/>
    <row r="86352" customFormat="false" ht="15" hidden="false" customHeight="false" outlineLevel="0" collapsed="false"/>
    <row r="86353" customFormat="false" ht="15" hidden="false" customHeight="false" outlineLevel="0" collapsed="false"/>
    <row r="86354" customFormat="false" ht="15" hidden="false" customHeight="false" outlineLevel="0" collapsed="false"/>
    <row r="86355" customFormat="false" ht="15" hidden="false" customHeight="false" outlineLevel="0" collapsed="false"/>
    <row r="86356" customFormat="false" ht="15" hidden="false" customHeight="false" outlineLevel="0" collapsed="false"/>
    <row r="86357" customFormat="false" ht="15" hidden="false" customHeight="false" outlineLevel="0" collapsed="false"/>
    <row r="86358" customFormat="false" ht="15" hidden="false" customHeight="false" outlineLevel="0" collapsed="false"/>
    <row r="86359" customFormat="false" ht="15" hidden="false" customHeight="false" outlineLevel="0" collapsed="false"/>
    <row r="86360" customFormat="false" ht="15" hidden="false" customHeight="false" outlineLevel="0" collapsed="false"/>
    <row r="86361" customFormat="false" ht="15" hidden="false" customHeight="false" outlineLevel="0" collapsed="false"/>
    <row r="86362" customFormat="false" ht="15" hidden="false" customHeight="false" outlineLevel="0" collapsed="false"/>
    <row r="86363" customFormat="false" ht="15" hidden="false" customHeight="false" outlineLevel="0" collapsed="false"/>
    <row r="86364" customFormat="false" ht="15" hidden="false" customHeight="false" outlineLevel="0" collapsed="false"/>
    <row r="86365" customFormat="false" ht="15" hidden="false" customHeight="false" outlineLevel="0" collapsed="false"/>
    <row r="86366" customFormat="false" ht="15" hidden="false" customHeight="false" outlineLevel="0" collapsed="false"/>
    <row r="86367" customFormat="false" ht="15" hidden="false" customHeight="false" outlineLevel="0" collapsed="false"/>
    <row r="86368" customFormat="false" ht="15" hidden="false" customHeight="false" outlineLevel="0" collapsed="false"/>
    <row r="86369" customFormat="false" ht="15" hidden="false" customHeight="false" outlineLevel="0" collapsed="false"/>
    <row r="86370" customFormat="false" ht="15" hidden="false" customHeight="false" outlineLevel="0" collapsed="false"/>
    <row r="86371" customFormat="false" ht="15" hidden="false" customHeight="false" outlineLevel="0" collapsed="false"/>
    <row r="86372" customFormat="false" ht="15" hidden="false" customHeight="false" outlineLevel="0" collapsed="false"/>
    <row r="86373" customFormat="false" ht="15" hidden="false" customHeight="false" outlineLevel="0" collapsed="false"/>
    <row r="86374" customFormat="false" ht="15" hidden="false" customHeight="false" outlineLevel="0" collapsed="false"/>
    <row r="86375" customFormat="false" ht="15" hidden="false" customHeight="false" outlineLevel="0" collapsed="false"/>
    <row r="86376" customFormat="false" ht="15" hidden="false" customHeight="false" outlineLevel="0" collapsed="false"/>
    <row r="86377" customFormat="false" ht="15" hidden="false" customHeight="false" outlineLevel="0" collapsed="false"/>
    <row r="86378" customFormat="false" ht="15" hidden="false" customHeight="false" outlineLevel="0" collapsed="false"/>
    <row r="86379" customFormat="false" ht="15" hidden="false" customHeight="false" outlineLevel="0" collapsed="false"/>
    <row r="86380" customFormat="false" ht="15" hidden="false" customHeight="false" outlineLevel="0" collapsed="false"/>
    <row r="86381" customFormat="false" ht="15" hidden="false" customHeight="false" outlineLevel="0" collapsed="false"/>
    <row r="86382" customFormat="false" ht="15" hidden="false" customHeight="false" outlineLevel="0" collapsed="false"/>
    <row r="86383" customFormat="false" ht="15" hidden="false" customHeight="false" outlineLevel="0" collapsed="false"/>
    <row r="86384" customFormat="false" ht="15" hidden="false" customHeight="false" outlineLevel="0" collapsed="false"/>
    <row r="86385" customFormat="false" ht="15" hidden="false" customHeight="false" outlineLevel="0" collapsed="false"/>
    <row r="86386" customFormat="false" ht="15" hidden="false" customHeight="false" outlineLevel="0" collapsed="false"/>
    <row r="86387" customFormat="false" ht="15" hidden="false" customHeight="false" outlineLevel="0" collapsed="false"/>
    <row r="86388" customFormat="false" ht="15" hidden="false" customHeight="false" outlineLevel="0" collapsed="false"/>
    <row r="86389" customFormat="false" ht="15" hidden="false" customHeight="false" outlineLevel="0" collapsed="false"/>
    <row r="86390" customFormat="false" ht="15" hidden="false" customHeight="false" outlineLevel="0" collapsed="false"/>
    <row r="86391" customFormat="false" ht="15" hidden="false" customHeight="false" outlineLevel="0" collapsed="false"/>
    <row r="86392" customFormat="false" ht="15" hidden="false" customHeight="false" outlineLevel="0" collapsed="false"/>
    <row r="86393" customFormat="false" ht="15" hidden="false" customHeight="false" outlineLevel="0" collapsed="false"/>
    <row r="86394" customFormat="false" ht="15" hidden="false" customHeight="false" outlineLevel="0" collapsed="false"/>
    <row r="86395" customFormat="false" ht="15" hidden="false" customHeight="false" outlineLevel="0" collapsed="false"/>
    <row r="86396" customFormat="false" ht="15" hidden="false" customHeight="false" outlineLevel="0" collapsed="false"/>
    <row r="86397" customFormat="false" ht="15" hidden="false" customHeight="false" outlineLevel="0" collapsed="false"/>
    <row r="86398" customFormat="false" ht="15" hidden="false" customHeight="false" outlineLevel="0" collapsed="false"/>
    <row r="86399" customFormat="false" ht="15" hidden="false" customHeight="false" outlineLevel="0" collapsed="false"/>
    <row r="86400" customFormat="false" ht="15" hidden="false" customHeight="false" outlineLevel="0" collapsed="false"/>
    <row r="86401" customFormat="false" ht="15" hidden="false" customHeight="false" outlineLevel="0" collapsed="false"/>
    <row r="86402" customFormat="false" ht="15" hidden="false" customHeight="false" outlineLevel="0" collapsed="false"/>
    <row r="86403" customFormat="false" ht="15" hidden="false" customHeight="false" outlineLevel="0" collapsed="false"/>
    <row r="86404" customFormat="false" ht="15" hidden="false" customHeight="false" outlineLevel="0" collapsed="false"/>
    <row r="86405" customFormat="false" ht="15" hidden="false" customHeight="false" outlineLevel="0" collapsed="false"/>
    <row r="86406" customFormat="false" ht="15" hidden="false" customHeight="false" outlineLevel="0" collapsed="false"/>
    <row r="86407" customFormat="false" ht="15" hidden="false" customHeight="false" outlineLevel="0" collapsed="false"/>
    <row r="86408" customFormat="false" ht="15" hidden="false" customHeight="false" outlineLevel="0" collapsed="false"/>
    <row r="86409" customFormat="false" ht="15" hidden="false" customHeight="false" outlineLevel="0" collapsed="false"/>
    <row r="86410" customFormat="false" ht="15" hidden="false" customHeight="false" outlineLevel="0" collapsed="false"/>
    <row r="86411" customFormat="false" ht="15" hidden="false" customHeight="false" outlineLevel="0" collapsed="false"/>
    <row r="86412" customFormat="false" ht="15" hidden="false" customHeight="false" outlineLevel="0" collapsed="false"/>
    <row r="86413" customFormat="false" ht="15" hidden="false" customHeight="false" outlineLevel="0" collapsed="false"/>
    <row r="86414" customFormat="false" ht="15" hidden="false" customHeight="false" outlineLevel="0" collapsed="false"/>
    <row r="86415" customFormat="false" ht="15" hidden="false" customHeight="false" outlineLevel="0" collapsed="false"/>
    <row r="86416" customFormat="false" ht="15" hidden="false" customHeight="false" outlineLevel="0" collapsed="false"/>
    <row r="86417" customFormat="false" ht="15" hidden="false" customHeight="false" outlineLevel="0" collapsed="false"/>
    <row r="86418" customFormat="false" ht="15" hidden="false" customHeight="false" outlineLevel="0" collapsed="false"/>
    <row r="86419" customFormat="false" ht="15" hidden="false" customHeight="false" outlineLevel="0" collapsed="false"/>
    <row r="86420" customFormat="false" ht="15" hidden="false" customHeight="false" outlineLevel="0" collapsed="false"/>
    <row r="86421" customFormat="false" ht="15" hidden="false" customHeight="false" outlineLevel="0" collapsed="false"/>
    <row r="86422" customFormat="false" ht="15" hidden="false" customHeight="false" outlineLevel="0" collapsed="false"/>
    <row r="86423" customFormat="false" ht="15" hidden="false" customHeight="false" outlineLevel="0" collapsed="false"/>
    <row r="86424" customFormat="false" ht="15" hidden="false" customHeight="false" outlineLevel="0" collapsed="false"/>
    <row r="86425" customFormat="false" ht="15" hidden="false" customHeight="false" outlineLevel="0" collapsed="false"/>
    <row r="86426" customFormat="false" ht="15" hidden="false" customHeight="false" outlineLevel="0" collapsed="false"/>
    <row r="86427" customFormat="false" ht="15" hidden="false" customHeight="false" outlineLevel="0" collapsed="false"/>
    <row r="86428" customFormat="false" ht="15" hidden="false" customHeight="false" outlineLevel="0" collapsed="false"/>
    <row r="86429" customFormat="false" ht="15" hidden="false" customHeight="false" outlineLevel="0" collapsed="false"/>
    <row r="86430" customFormat="false" ht="15" hidden="false" customHeight="false" outlineLevel="0" collapsed="false"/>
    <row r="86431" customFormat="false" ht="15" hidden="false" customHeight="false" outlineLevel="0" collapsed="false"/>
    <row r="86432" customFormat="false" ht="15" hidden="false" customHeight="false" outlineLevel="0" collapsed="false"/>
    <row r="86433" customFormat="false" ht="15" hidden="false" customHeight="false" outlineLevel="0" collapsed="false"/>
    <row r="86434" customFormat="false" ht="15" hidden="false" customHeight="false" outlineLevel="0" collapsed="false"/>
    <row r="86435" customFormat="false" ht="15" hidden="false" customHeight="false" outlineLevel="0" collapsed="false"/>
    <row r="86436" customFormat="false" ht="15" hidden="false" customHeight="false" outlineLevel="0" collapsed="false"/>
    <row r="86437" customFormat="false" ht="15" hidden="false" customHeight="false" outlineLevel="0" collapsed="false"/>
    <row r="86438" customFormat="false" ht="15" hidden="false" customHeight="false" outlineLevel="0" collapsed="false"/>
    <row r="86439" customFormat="false" ht="15" hidden="false" customHeight="false" outlineLevel="0" collapsed="false"/>
    <row r="86440" customFormat="false" ht="15" hidden="false" customHeight="false" outlineLevel="0" collapsed="false"/>
    <row r="86441" customFormat="false" ht="15" hidden="false" customHeight="false" outlineLevel="0" collapsed="false"/>
    <row r="86442" customFormat="false" ht="15" hidden="false" customHeight="false" outlineLevel="0" collapsed="false"/>
    <row r="86443" customFormat="false" ht="15" hidden="false" customHeight="false" outlineLevel="0" collapsed="false"/>
    <row r="86444" customFormat="false" ht="15" hidden="false" customHeight="false" outlineLevel="0" collapsed="false"/>
    <row r="86445" customFormat="false" ht="15" hidden="false" customHeight="false" outlineLevel="0" collapsed="false"/>
    <row r="86446" customFormat="false" ht="15" hidden="false" customHeight="false" outlineLevel="0" collapsed="false"/>
    <row r="86447" customFormat="false" ht="15" hidden="false" customHeight="false" outlineLevel="0" collapsed="false"/>
    <row r="86448" customFormat="false" ht="15" hidden="false" customHeight="false" outlineLevel="0" collapsed="false"/>
    <row r="86449" customFormat="false" ht="15" hidden="false" customHeight="false" outlineLevel="0" collapsed="false"/>
    <row r="86450" customFormat="false" ht="15" hidden="false" customHeight="false" outlineLevel="0" collapsed="false"/>
    <row r="86451" customFormat="false" ht="15" hidden="false" customHeight="false" outlineLevel="0" collapsed="false"/>
    <row r="86452" customFormat="false" ht="15" hidden="false" customHeight="false" outlineLevel="0" collapsed="false"/>
    <row r="86453" customFormat="false" ht="15" hidden="false" customHeight="false" outlineLevel="0" collapsed="false"/>
    <row r="86454" customFormat="false" ht="15" hidden="false" customHeight="false" outlineLevel="0" collapsed="false"/>
    <row r="86455" customFormat="false" ht="15" hidden="false" customHeight="false" outlineLevel="0" collapsed="false"/>
    <row r="86456" customFormat="false" ht="15" hidden="false" customHeight="false" outlineLevel="0" collapsed="false"/>
    <row r="86457" customFormat="false" ht="15" hidden="false" customHeight="false" outlineLevel="0" collapsed="false"/>
    <row r="86458" customFormat="false" ht="15" hidden="false" customHeight="false" outlineLevel="0" collapsed="false"/>
    <row r="86459" customFormat="false" ht="15" hidden="false" customHeight="false" outlineLevel="0" collapsed="false"/>
    <row r="86460" customFormat="false" ht="15" hidden="false" customHeight="false" outlineLevel="0" collapsed="false"/>
    <row r="86461" customFormat="false" ht="15" hidden="false" customHeight="false" outlineLevel="0" collapsed="false"/>
    <row r="86462" customFormat="false" ht="15" hidden="false" customHeight="false" outlineLevel="0" collapsed="false"/>
    <row r="86463" customFormat="false" ht="15" hidden="false" customHeight="false" outlineLevel="0" collapsed="false"/>
    <row r="86464" customFormat="false" ht="15" hidden="false" customHeight="false" outlineLevel="0" collapsed="false"/>
    <row r="86465" customFormat="false" ht="15" hidden="false" customHeight="false" outlineLevel="0" collapsed="false"/>
    <row r="86466" customFormat="false" ht="15" hidden="false" customHeight="false" outlineLevel="0" collapsed="false"/>
    <row r="86467" customFormat="false" ht="15" hidden="false" customHeight="false" outlineLevel="0" collapsed="false"/>
    <row r="86468" customFormat="false" ht="15" hidden="false" customHeight="false" outlineLevel="0" collapsed="false"/>
    <row r="86469" customFormat="false" ht="15" hidden="false" customHeight="false" outlineLevel="0" collapsed="false"/>
    <row r="86470" customFormat="false" ht="15" hidden="false" customHeight="false" outlineLevel="0" collapsed="false"/>
    <row r="86471" customFormat="false" ht="15" hidden="false" customHeight="false" outlineLevel="0" collapsed="false"/>
    <row r="86472" customFormat="false" ht="15" hidden="false" customHeight="false" outlineLevel="0" collapsed="false"/>
    <row r="86473" customFormat="false" ht="15" hidden="false" customHeight="false" outlineLevel="0" collapsed="false"/>
    <row r="86474" customFormat="false" ht="15" hidden="false" customHeight="false" outlineLevel="0" collapsed="false"/>
    <row r="86475" customFormat="false" ht="15" hidden="false" customHeight="false" outlineLevel="0" collapsed="false"/>
    <row r="86476" customFormat="false" ht="15" hidden="false" customHeight="false" outlineLevel="0" collapsed="false"/>
    <row r="86477" customFormat="false" ht="15" hidden="false" customHeight="false" outlineLevel="0" collapsed="false"/>
    <row r="86478" customFormat="false" ht="15" hidden="false" customHeight="false" outlineLevel="0" collapsed="false"/>
    <row r="86479" customFormat="false" ht="15" hidden="false" customHeight="false" outlineLevel="0" collapsed="false"/>
    <row r="86480" customFormat="false" ht="15" hidden="false" customHeight="false" outlineLevel="0" collapsed="false"/>
    <row r="86481" customFormat="false" ht="15" hidden="false" customHeight="false" outlineLevel="0" collapsed="false"/>
    <row r="86482" customFormat="false" ht="15" hidden="false" customHeight="false" outlineLevel="0" collapsed="false"/>
    <row r="86483" customFormat="false" ht="15" hidden="false" customHeight="false" outlineLevel="0" collapsed="false"/>
    <row r="86484" customFormat="false" ht="15" hidden="false" customHeight="false" outlineLevel="0" collapsed="false"/>
    <row r="86485" customFormat="false" ht="15" hidden="false" customHeight="false" outlineLevel="0" collapsed="false"/>
    <row r="86486" customFormat="false" ht="15" hidden="false" customHeight="false" outlineLevel="0" collapsed="false"/>
    <row r="86487" customFormat="false" ht="15" hidden="false" customHeight="false" outlineLevel="0" collapsed="false"/>
    <row r="86488" customFormat="false" ht="15" hidden="false" customHeight="false" outlineLevel="0" collapsed="false"/>
    <row r="86489" customFormat="false" ht="15" hidden="false" customHeight="false" outlineLevel="0" collapsed="false"/>
    <row r="86490" customFormat="false" ht="15" hidden="false" customHeight="false" outlineLevel="0" collapsed="false"/>
    <row r="86491" customFormat="false" ht="15" hidden="false" customHeight="false" outlineLevel="0" collapsed="false"/>
    <row r="86492" customFormat="false" ht="15" hidden="false" customHeight="false" outlineLevel="0" collapsed="false"/>
    <row r="86493" customFormat="false" ht="15" hidden="false" customHeight="false" outlineLevel="0" collapsed="false"/>
    <row r="86494" customFormat="false" ht="15" hidden="false" customHeight="false" outlineLevel="0" collapsed="false"/>
    <row r="86495" customFormat="false" ht="15" hidden="false" customHeight="false" outlineLevel="0" collapsed="false"/>
    <row r="86496" customFormat="false" ht="15" hidden="false" customHeight="false" outlineLevel="0" collapsed="false"/>
    <row r="86497" customFormat="false" ht="15" hidden="false" customHeight="false" outlineLevel="0" collapsed="false"/>
    <row r="86498" customFormat="false" ht="15" hidden="false" customHeight="false" outlineLevel="0" collapsed="false"/>
    <row r="86499" customFormat="false" ht="15" hidden="false" customHeight="false" outlineLevel="0" collapsed="false"/>
    <row r="86500" customFormat="false" ht="15" hidden="false" customHeight="false" outlineLevel="0" collapsed="false"/>
    <row r="86501" customFormat="false" ht="15" hidden="false" customHeight="false" outlineLevel="0" collapsed="false"/>
    <row r="86502" customFormat="false" ht="15" hidden="false" customHeight="false" outlineLevel="0" collapsed="false"/>
    <row r="86503" customFormat="false" ht="15" hidden="false" customHeight="false" outlineLevel="0" collapsed="false"/>
    <row r="86504" customFormat="false" ht="15" hidden="false" customHeight="false" outlineLevel="0" collapsed="false"/>
    <row r="86505" customFormat="false" ht="15" hidden="false" customHeight="false" outlineLevel="0" collapsed="false"/>
    <row r="86506" customFormat="false" ht="15" hidden="false" customHeight="false" outlineLevel="0" collapsed="false"/>
    <row r="86507" customFormat="false" ht="15" hidden="false" customHeight="false" outlineLevel="0" collapsed="false"/>
    <row r="86508" customFormat="false" ht="15" hidden="false" customHeight="false" outlineLevel="0" collapsed="false"/>
    <row r="86509" customFormat="false" ht="15" hidden="false" customHeight="false" outlineLevel="0" collapsed="false"/>
    <row r="86510" customFormat="false" ht="15" hidden="false" customHeight="false" outlineLevel="0" collapsed="false"/>
    <row r="86511" customFormat="false" ht="15" hidden="false" customHeight="false" outlineLevel="0" collapsed="false"/>
    <row r="86512" customFormat="false" ht="15" hidden="false" customHeight="false" outlineLevel="0" collapsed="false"/>
    <row r="86513" customFormat="false" ht="15" hidden="false" customHeight="false" outlineLevel="0" collapsed="false"/>
    <row r="86514" customFormat="false" ht="15" hidden="false" customHeight="false" outlineLevel="0" collapsed="false"/>
    <row r="86515" customFormat="false" ht="15" hidden="false" customHeight="false" outlineLevel="0" collapsed="false"/>
    <row r="86516" customFormat="false" ht="15" hidden="false" customHeight="false" outlineLevel="0" collapsed="false"/>
    <row r="86517" customFormat="false" ht="15" hidden="false" customHeight="false" outlineLevel="0" collapsed="false"/>
    <row r="86518" customFormat="false" ht="15" hidden="false" customHeight="false" outlineLevel="0" collapsed="false"/>
    <row r="86519" customFormat="false" ht="15" hidden="false" customHeight="false" outlineLevel="0" collapsed="false"/>
    <row r="86520" customFormat="false" ht="15" hidden="false" customHeight="false" outlineLevel="0" collapsed="false"/>
    <row r="86521" customFormat="false" ht="15" hidden="false" customHeight="false" outlineLevel="0" collapsed="false"/>
    <row r="86522" customFormat="false" ht="15" hidden="false" customHeight="false" outlineLevel="0" collapsed="false"/>
    <row r="86523" customFormat="false" ht="15" hidden="false" customHeight="false" outlineLevel="0" collapsed="false"/>
    <row r="86524" customFormat="false" ht="15" hidden="false" customHeight="false" outlineLevel="0" collapsed="false"/>
    <row r="86525" customFormat="false" ht="15" hidden="false" customHeight="false" outlineLevel="0" collapsed="false"/>
    <row r="86526" customFormat="false" ht="15" hidden="false" customHeight="false" outlineLevel="0" collapsed="false"/>
    <row r="86527" customFormat="false" ht="15" hidden="false" customHeight="false" outlineLevel="0" collapsed="false"/>
    <row r="86528" customFormat="false" ht="15" hidden="false" customHeight="false" outlineLevel="0" collapsed="false"/>
    <row r="86529" customFormat="false" ht="15" hidden="false" customHeight="false" outlineLevel="0" collapsed="false"/>
    <row r="86530" customFormat="false" ht="15" hidden="false" customHeight="false" outlineLevel="0" collapsed="false"/>
    <row r="86531" customFormat="false" ht="15" hidden="false" customHeight="false" outlineLevel="0" collapsed="false"/>
    <row r="86532" customFormat="false" ht="15" hidden="false" customHeight="false" outlineLevel="0" collapsed="false"/>
    <row r="86533" customFormat="false" ht="15" hidden="false" customHeight="false" outlineLevel="0" collapsed="false"/>
    <row r="86534" customFormat="false" ht="15" hidden="false" customHeight="false" outlineLevel="0" collapsed="false"/>
    <row r="86535" customFormat="false" ht="15" hidden="false" customHeight="false" outlineLevel="0" collapsed="false"/>
    <row r="86536" customFormat="false" ht="15" hidden="false" customHeight="false" outlineLevel="0" collapsed="false"/>
    <row r="86537" customFormat="false" ht="15" hidden="false" customHeight="false" outlineLevel="0" collapsed="false"/>
    <row r="86538" customFormat="false" ht="15" hidden="false" customHeight="false" outlineLevel="0" collapsed="false"/>
    <row r="86539" customFormat="false" ht="15" hidden="false" customHeight="false" outlineLevel="0" collapsed="false"/>
    <row r="86540" customFormat="false" ht="15" hidden="false" customHeight="false" outlineLevel="0" collapsed="false"/>
    <row r="86541" customFormat="false" ht="15" hidden="false" customHeight="false" outlineLevel="0" collapsed="false"/>
    <row r="86542" customFormat="false" ht="15" hidden="false" customHeight="false" outlineLevel="0" collapsed="false"/>
    <row r="86543" customFormat="false" ht="15" hidden="false" customHeight="false" outlineLevel="0" collapsed="false"/>
    <row r="86544" customFormat="false" ht="15" hidden="false" customHeight="false" outlineLevel="0" collapsed="false"/>
    <row r="86545" customFormat="false" ht="15" hidden="false" customHeight="false" outlineLevel="0" collapsed="false"/>
    <row r="86546" customFormat="false" ht="15" hidden="false" customHeight="false" outlineLevel="0" collapsed="false"/>
    <row r="86547" customFormat="false" ht="15" hidden="false" customHeight="false" outlineLevel="0" collapsed="false"/>
    <row r="86548" customFormat="false" ht="15" hidden="false" customHeight="false" outlineLevel="0" collapsed="false"/>
    <row r="86549" customFormat="false" ht="15" hidden="false" customHeight="false" outlineLevel="0" collapsed="false"/>
    <row r="86550" customFormat="false" ht="15" hidden="false" customHeight="false" outlineLevel="0" collapsed="false"/>
    <row r="86551" customFormat="false" ht="15" hidden="false" customHeight="false" outlineLevel="0" collapsed="false"/>
    <row r="86552" customFormat="false" ht="15" hidden="false" customHeight="false" outlineLevel="0" collapsed="false"/>
    <row r="86553" customFormat="false" ht="15" hidden="false" customHeight="false" outlineLevel="0" collapsed="false"/>
    <row r="86554" customFormat="false" ht="15" hidden="false" customHeight="false" outlineLevel="0" collapsed="false"/>
    <row r="86555" customFormat="false" ht="15" hidden="false" customHeight="false" outlineLevel="0" collapsed="false"/>
    <row r="86556" customFormat="false" ht="15" hidden="false" customHeight="false" outlineLevel="0" collapsed="false"/>
    <row r="86557" customFormat="false" ht="15" hidden="false" customHeight="false" outlineLevel="0" collapsed="false"/>
    <row r="86558" customFormat="false" ht="15" hidden="false" customHeight="false" outlineLevel="0" collapsed="false"/>
    <row r="86559" customFormat="false" ht="15" hidden="false" customHeight="false" outlineLevel="0" collapsed="false"/>
    <row r="86560" customFormat="false" ht="15" hidden="false" customHeight="false" outlineLevel="0" collapsed="false"/>
    <row r="86561" customFormat="false" ht="15" hidden="false" customHeight="false" outlineLevel="0" collapsed="false"/>
    <row r="86562" customFormat="false" ht="15" hidden="false" customHeight="false" outlineLevel="0" collapsed="false"/>
    <row r="86563" customFormat="false" ht="15" hidden="false" customHeight="false" outlineLevel="0" collapsed="false"/>
    <row r="86564" customFormat="false" ht="15" hidden="false" customHeight="false" outlineLevel="0" collapsed="false"/>
    <row r="86565" customFormat="false" ht="15" hidden="false" customHeight="false" outlineLevel="0" collapsed="false"/>
    <row r="86566" customFormat="false" ht="15" hidden="false" customHeight="false" outlineLevel="0" collapsed="false"/>
    <row r="86567" customFormat="false" ht="15" hidden="false" customHeight="false" outlineLevel="0" collapsed="false"/>
    <row r="86568" customFormat="false" ht="15" hidden="false" customHeight="false" outlineLevel="0" collapsed="false"/>
    <row r="86569" customFormat="false" ht="15" hidden="false" customHeight="false" outlineLevel="0" collapsed="false"/>
    <row r="86570" customFormat="false" ht="15" hidden="false" customHeight="false" outlineLevel="0" collapsed="false"/>
    <row r="86571" customFormat="false" ht="15" hidden="false" customHeight="false" outlineLevel="0" collapsed="false"/>
    <row r="86572" customFormat="false" ht="15" hidden="false" customHeight="false" outlineLevel="0" collapsed="false"/>
    <row r="86573" customFormat="false" ht="15" hidden="false" customHeight="false" outlineLevel="0" collapsed="false"/>
    <row r="86574" customFormat="false" ht="15" hidden="false" customHeight="false" outlineLevel="0" collapsed="false"/>
    <row r="86575" customFormat="false" ht="15" hidden="false" customHeight="false" outlineLevel="0" collapsed="false"/>
    <row r="86576" customFormat="false" ht="15" hidden="false" customHeight="false" outlineLevel="0" collapsed="false"/>
    <row r="86577" customFormat="false" ht="15" hidden="false" customHeight="false" outlineLevel="0" collapsed="false"/>
    <row r="86578" customFormat="false" ht="15" hidden="false" customHeight="false" outlineLevel="0" collapsed="false"/>
    <row r="86579" customFormat="false" ht="15" hidden="false" customHeight="false" outlineLevel="0" collapsed="false"/>
    <row r="86580" customFormat="false" ht="15" hidden="false" customHeight="false" outlineLevel="0" collapsed="false"/>
    <row r="86581" customFormat="false" ht="15" hidden="false" customHeight="false" outlineLevel="0" collapsed="false"/>
    <row r="86582" customFormat="false" ht="15" hidden="false" customHeight="false" outlineLevel="0" collapsed="false"/>
    <row r="86583" customFormat="false" ht="15" hidden="false" customHeight="false" outlineLevel="0" collapsed="false"/>
    <row r="86584" customFormat="false" ht="15" hidden="false" customHeight="false" outlineLevel="0" collapsed="false"/>
    <row r="86585" customFormat="false" ht="15" hidden="false" customHeight="false" outlineLevel="0" collapsed="false"/>
    <row r="86586" customFormat="false" ht="15" hidden="false" customHeight="false" outlineLevel="0" collapsed="false"/>
    <row r="86587" customFormat="false" ht="15" hidden="false" customHeight="false" outlineLevel="0" collapsed="false"/>
    <row r="86588" customFormat="false" ht="15" hidden="false" customHeight="false" outlineLevel="0" collapsed="false"/>
    <row r="86589" customFormat="false" ht="15" hidden="false" customHeight="false" outlineLevel="0" collapsed="false"/>
    <row r="86590" customFormat="false" ht="15" hidden="false" customHeight="false" outlineLevel="0" collapsed="false"/>
    <row r="86591" customFormat="false" ht="15" hidden="false" customHeight="false" outlineLevel="0" collapsed="false"/>
    <row r="86592" customFormat="false" ht="15" hidden="false" customHeight="false" outlineLevel="0" collapsed="false"/>
    <row r="86593" customFormat="false" ht="15" hidden="false" customHeight="false" outlineLevel="0" collapsed="false"/>
    <row r="86594" customFormat="false" ht="15" hidden="false" customHeight="false" outlineLevel="0" collapsed="false"/>
    <row r="86595" customFormat="false" ht="15" hidden="false" customHeight="false" outlineLevel="0" collapsed="false"/>
    <row r="86596" customFormat="false" ht="15" hidden="false" customHeight="false" outlineLevel="0" collapsed="false"/>
    <row r="86597" customFormat="false" ht="15" hidden="false" customHeight="false" outlineLevel="0" collapsed="false"/>
    <row r="86598" customFormat="false" ht="15" hidden="false" customHeight="false" outlineLevel="0" collapsed="false"/>
    <row r="86599" customFormat="false" ht="15" hidden="false" customHeight="false" outlineLevel="0" collapsed="false"/>
    <row r="86600" customFormat="false" ht="15" hidden="false" customHeight="false" outlineLevel="0" collapsed="false"/>
    <row r="86601" customFormat="false" ht="15" hidden="false" customHeight="false" outlineLevel="0" collapsed="false"/>
    <row r="86602" customFormat="false" ht="15" hidden="false" customHeight="false" outlineLevel="0" collapsed="false"/>
    <row r="86603" customFormat="false" ht="15" hidden="false" customHeight="false" outlineLevel="0" collapsed="false"/>
    <row r="86604" customFormat="false" ht="15" hidden="false" customHeight="false" outlineLevel="0" collapsed="false"/>
    <row r="86605" customFormat="false" ht="15" hidden="false" customHeight="false" outlineLevel="0" collapsed="false"/>
    <row r="86606" customFormat="false" ht="15" hidden="false" customHeight="false" outlineLevel="0" collapsed="false"/>
    <row r="86607" customFormat="false" ht="15" hidden="false" customHeight="false" outlineLevel="0" collapsed="false"/>
    <row r="86608" customFormat="false" ht="15" hidden="false" customHeight="false" outlineLevel="0" collapsed="false"/>
    <row r="86609" customFormat="false" ht="15" hidden="false" customHeight="false" outlineLevel="0" collapsed="false"/>
    <row r="86610" customFormat="false" ht="15" hidden="false" customHeight="false" outlineLevel="0" collapsed="false"/>
    <row r="86611" customFormat="false" ht="15" hidden="false" customHeight="false" outlineLevel="0" collapsed="false"/>
    <row r="86612" customFormat="false" ht="15" hidden="false" customHeight="false" outlineLevel="0" collapsed="false"/>
    <row r="86613" customFormat="false" ht="15" hidden="false" customHeight="false" outlineLevel="0" collapsed="false"/>
    <row r="86614" customFormat="false" ht="15" hidden="false" customHeight="false" outlineLevel="0" collapsed="false"/>
    <row r="86615" customFormat="false" ht="15" hidden="false" customHeight="false" outlineLevel="0" collapsed="false"/>
    <row r="86616" customFormat="false" ht="15" hidden="false" customHeight="false" outlineLevel="0" collapsed="false"/>
    <row r="86617" customFormat="false" ht="15" hidden="false" customHeight="false" outlineLevel="0" collapsed="false"/>
    <row r="86618" customFormat="false" ht="15" hidden="false" customHeight="false" outlineLevel="0" collapsed="false"/>
    <row r="86619" customFormat="false" ht="15" hidden="false" customHeight="false" outlineLevel="0" collapsed="false"/>
    <row r="86620" customFormat="false" ht="15" hidden="false" customHeight="false" outlineLevel="0" collapsed="false"/>
    <row r="86621" customFormat="false" ht="15" hidden="false" customHeight="false" outlineLevel="0" collapsed="false"/>
    <row r="86622" customFormat="false" ht="15" hidden="false" customHeight="false" outlineLevel="0" collapsed="false"/>
    <row r="86623" customFormat="false" ht="15" hidden="false" customHeight="false" outlineLevel="0" collapsed="false"/>
    <row r="86624" customFormat="false" ht="15" hidden="false" customHeight="false" outlineLevel="0" collapsed="false"/>
    <row r="86625" customFormat="false" ht="15" hidden="false" customHeight="false" outlineLevel="0" collapsed="false"/>
    <row r="86626" customFormat="false" ht="15" hidden="false" customHeight="false" outlineLevel="0" collapsed="false"/>
    <row r="86627" customFormat="false" ht="15" hidden="false" customHeight="false" outlineLevel="0" collapsed="false"/>
    <row r="86628" customFormat="false" ht="15" hidden="false" customHeight="false" outlineLevel="0" collapsed="false"/>
    <row r="86629" customFormat="false" ht="15" hidden="false" customHeight="false" outlineLevel="0" collapsed="false"/>
    <row r="86630" customFormat="false" ht="15" hidden="false" customHeight="false" outlineLevel="0" collapsed="false"/>
    <row r="86631" customFormat="false" ht="15" hidden="false" customHeight="false" outlineLevel="0" collapsed="false"/>
    <row r="86632" customFormat="false" ht="15" hidden="false" customHeight="false" outlineLevel="0" collapsed="false"/>
    <row r="86633" customFormat="false" ht="15" hidden="false" customHeight="false" outlineLevel="0" collapsed="false"/>
    <row r="86634" customFormat="false" ht="15" hidden="false" customHeight="false" outlineLevel="0" collapsed="false"/>
    <row r="86635" customFormat="false" ht="15" hidden="false" customHeight="false" outlineLevel="0" collapsed="false"/>
    <row r="86636" customFormat="false" ht="15" hidden="false" customHeight="false" outlineLevel="0" collapsed="false"/>
    <row r="86637" customFormat="false" ht="15" hidden="false" customHeight="false" outlineLevel="0" collapsed="false"/>
    <row r="86638" customFormat="false" ht="15" hidden="false" customHeight="false" outlineLevel="0" collapsed="false"/>
    <row r="86639" customFormat="false" ht="15" hidden="false" customHeight="false" outlineLevel="0" collapsed="false"/>
    <row r="86640" customFormat="false" ht="15" hidden="false" customHeight="false" outlineLevel="0" collapsed="false"/>
    <row r="86641" customFormat="false" ht="15" hidden="false" customHeight="false" outlineLevel="0" collapsed="false"/>
    <row r="86642" customFormat="false" ht="15" hidden="false" customHeight="false" outlineLevel="0" collapsed="false"/>
    <row r="86643" customFormat="false" ht="15" hidden="false" customHeight="false" outlineLevel="0" collapsed="false"/>
    <row r="86644" customFormat="false" ht="15" hidden="false" customHeight="false" outlineLevel="0" collapsed="false"/>
    <row r="86645" customFormat="false" ht="15" hidden="false" customHeight="false" outlineLevel="0" collapsed="false"/>
    <row r="86646" customFormat="false" ht="15" hidden="false" customHeight="false" outlineLevel="0" collapsed="false"/>
    <row r="86647" customFormat="false" ht="15" hidden="false" customHeight="false" outlineLevel="0" collapsed="false"/>
    <row r="86648" customFormat="false" ht="15" hidden="false" customHeight="false" outlineLevel="0" collapsed="false"/>
    <row r="86649" customFormat="false" ht="15" hidden="false" customHeight="false" outlineLevel="0" collapsed="false"/>
    <row r="86650" customFormat="false" ht="15" hidden="false" customHeight="false" outlineLevel="0" collapsed="false"/>
    <row r="86651" customFormat="false" ht="15" hidden="false" customHeight="false" outlineLevel="0" collapsed="false"/>
    <row r="86652" customFormat="false" ht="15" hidden="false" customHeight="false" outlineLevel="0" collapsed="false"/>
    <row r="86653" customFormat="false" ht="15" hidden="false" customHeight="false" outlineLevel="0" collapsed="false"/>
    <row r="86654" customFormat="false" ht="15" hidden="false" customHeight="false" outlineLevel="0" collapsed="false"/>
    <row r="86655" customFormat="false" ht="15" hidden="false" customHeight="false" outlineLevel="0" collapsed="false"/>
    <row r="86656" customFormat="false" ht="15" hidden="false" customHeight="false" outlineLevel="0" collapsed="false"/>
    <row r="86657" customFormat="false" ht="15" hidden="false" customHeight="false" outlineLevel="0" collapsed="false"/>
    <row r="86658" customFormat="false" ht="15" hidden="false" customHeight="false" outlineLevel="0" collapsed="false"/>
    <row r="86659" customFormat="false" ht="15" hidden="false" customHeight="false" outlineLevel="0" collapsed="false"/>
    <row r="86660" customFormat="false" ht="15" hidden="false" customHeight="false" outlineLevel="0" collapsed="false"/>
    <row r="86661" customFormat="false" ht="15" hidden="false" customHeight="false" outlineLevel="0" collapsed="false"/>
    <row r="86662" customFormat="false" ht="15" hidden="false" customHeight="false" outlineLevel="0" collapsed="false"/>
    <row r="86663" customFormat="false" ht="15" hidden="false" customHeight="false" outlineLevel="0" collapsed="false"/>
    <row r="86664" customFormat="false" ht="15" hidden="false" customHeight="false" outlineLevel="0" collapsed="false"/>
    <row r="86665" customFormat="false" ht="15" hidden="false" customHeight="false" outlineLevel="0" collapsed="false"/>
    <row r="86666" customFormat="false" ht="15" hidden="false" customHeight="false" outlineLevel="0" collapsed="false"/>
    <row r="86667" customFormat="false" ht="15" hidden="false" customHeight="false" outlineLevel="0" collapsed="false"/>
    <row r="86668" customFormat="false" ht="15" hidden="false" customHeight="false" outlineLevel="0" collapsed="false"/>
    <row r="86669" customFormat="false" ht="15" hidden="false" customHeight="false" outlineLevel="0" collapsed="false"/>
    <row r="86670" customFormat="false" ht="15" hidden="false" customHeight="false" outlineLevel="0" collapsed="false"/>
    <row r="86671" customFormat="false" ht="15" hidden="false" customHeight="false" outlineLevel="0" collapsed="false"/>
    <row r="86672" customFormat="false" ht="15" hidden="false" customHeight="false" outlineLevel="0" collapsed="false"/>
    <row r="86673" customFormat="false" ht="15" hidden="false" customHeight="false" outlineLevel="0" collapsed="false"/>
    <row r="86674" customFormat="false" ht="15" hidden="false" customHeight="false" outlineLevel="0" collapsed="false"/>
    <row r="86675" customFormat="false" ht="15" hidden="false" customHeight="false" outlineLevel="0" collapsed="false"/>
    <row r="86676" customFormat="false" ht="15" hidden="false" customHeight="false" outlineLevel="0" collapsed="false"/>
    <row r="86677" customFormat="false" ht="15" hidden="false" customHeight="false" outlineLevel="0" collapsed="false"/>
    <row r="86678" customFormat="false" ht="15" hidden="false" customHeight="false" outlineLevel="0" collapsed="false"/>
    <row r="86679" customFormat="false" ht="15" hidden="false" customHeight="false" outlineLevel="0" collapsed="false"/>
    <row r="86680" customFormat="false" ht="15" hidden="false" customHeight="false" outlineLevel="0" collapsed="false"/>
    <row r="86681" customFormat="false" ht="15" hidden="false" customHeight="false" outlineLevel="0" collapsed="false"/>
    <row r="86682" customFormat="false" ht="15" hidden="false" customHeight="false" outlineLevel="0" collapsed="false"/>
    <row r="86683" customFormat="false" ht="15" hidden="false" customHeight="false" outlineLevel="0" collapsed="false"/>
    <row r="86684" customFormat="false" ht="15" hidden="false" customHeight="false" outlineLevel="0" collapsed="false"/>
    <row r="86685" customFormat="false" ht="15" hidden="false" customHeight="false" outlineLevel="0" collapsed="false"/>
    <row r="86686" customFormat="false" ht="15" hidden="false" customHeight="false" outlineLevel="0" collapsed="false"/>
    <row r="86687" customFormat="false" ht="15" hidden="false" customHeight="false" outlineLevel="0" collapsed="false"/>
    <row r="86688" customFormat="false" ht="15" hidden="false" customHeight="false" outlineLevel="0" collapsed="false"/>
    <row r="86689" customFormat="false" ht="15" hidden="false" customHeight="false" outlineLevel="0" collapsed="false"/>
    <row r="86690" customFormat="false" ht="15" hidden="false" customHeight="false" outlineLevel="0" collapsed="false"/>
    <row r="86691" customFormat="false" ht="15" hidden="false" customHeight="false" outlineLevel="0" collapsed="false"/>
    <row r="86692" customFormat="false" ht="15" hidden="false" customHeight="false" outlineLevel="0" collapsed="false"/>
    <row r="86693" customFormat="false" ht="15" hidden="false" customHeight="false" outlineLevel="0" collapsed="false"/>
    <row r="86694" customFormat="false" ht="15" hidden="false" customHeight="false" outlineLevel="0" collapsed="false"/>
    <row r="86695" customFormat="false" ht="15" hidden="false" customHeight="false" outlineLevel="0" collapsed="false"/>
    <row r="86696" customFormat="false" ht="15" hidden="false" customHeight="false" outlineLevel="0" collapsed="false"/>
    <row r="86697" customFormat="false" ht="15" hidden="false" customHeight="false" outlineLevel="0" collapsed="false"/>
    <row r="86698" customFormat="false" ht="15" hidden="false" customHeight="false" outlineLevel="0" collapsed="false"/>
    <row r="86699" customFormat="false" ht="15" hidden="false" customHeight="false" outlineLevel="0" collapsed="false"/>
    <row r="86700" customFormat="false" ht="15" hidden="false" customHeight="false" outlineLevel="0" collapsed="false"/>
    <row r="86701" customFormat="false" ht="15" hidden="false" customHeight="false" outlineLevel="0" collapsed="false"/>
    <row r="86702" customFormat="false" ht="15" hidden="false" customHeight="false" outlineLevel="0" collapsed="false"/>
    <row r="86703" customFormat="false" ht="15" hidden="false" customHeight="false" outlineLevel="0" collapsed="false"/>
    <row r="86704" customFormat="false" ht="15" hidden="false" customHeight="false" outlineLevel="0" collapsed="false"/>
    <row r="86705" customFormat="false" ht="15" hidden="false" customHeight="false" outlineLevel="0" collapsed="false"/>
    <row r="86706" customFormat="false" ht="15" hidden="false" customHeight="false" outlineLevel="0" collapsed="false"/>
    <row r="86707" customFormat="false" ht="15" hidden="false" customHeight="false" outlineLevel="0" collapsed="false"/>
    <row r="86708" customFormat="false" ht="15" hidden="false" customHeight="false" outlineLevel="0" collapsed="false"/>
    <row r="86709" customFormat="false" ht="15" hidden="false" customHeight="false" outlineLevel="0" collapsed="false"/>
    <row r="86710" customFormat="false" ht="15" hidden="false" customHeight="false" outlineLevel="0" collapsed="false"/>
    <row r="86711" customFormat="false" ht="15" hidden="false" customHeight="false" outlineLevel="0" collapsed="false"/>
    <row r="86712" customFormat="false" ht="15" hidden="false" customHeight="false" outlineLevel="0" collapsed="false"/>
    <row r="86713" customFormat="false" ht="15" hidden="false" customHeight="false" outlineLevel="0" collapsed="false"/>
    <row r="86714" customFormat="false" ht="15" hidden="false" customHeight="false" outlineLevel="0" collapsed="false"/>
    <row r="86715" customFormat="false" ht="15" hidden="false" customHeight="false" outlineLevel="0" collapsed="false"/>
    <row r="86716" customFormat="false" ht="15" hidden="false" customHeight="false" outlineLevel="0" collapsed="false"/>
    <row r="86717" customFormat="false" ht="15" hidden="false" customHeight="false" outlineLevel="0" collapsed="false"/>
    <row r="86718" customFormat="false" ht="15" hidden="false" customHeight="false" outlineLevel="0" collapsed="false"/>
    <row r="86719" customFormat="false" ht="15" hidden="false" customHeight="false" outlineLevel="0" collapsed="false"/>
    <row r="86720" customFormat="false" ht="15" hidden="false" customHeight="false" outlineLevel="0" collapsed="false"/>
    <row r="86721" customFormat="false" ht="15" hidden="false" customHeight="false" outlineLevel="0" collapsed="false"/>
    <row r="86722" customFormat="false" ht="15" hidden="false" customHeight="false" outlineLevel="0" collapsed="false"/>
    <row r="86723" customFormat="false" ht="15" hidden="false" customHeight="false" outlineLevel="0" collapsed="false"/>
    <row r="86724" customFormat="false" ht="15" hidden="false" customHeight="false" outlineLevel="0" collapsed="false"/>
    <row r="86725" customFormat="false" ht="15" hidden="false" customHeight="false" outlineLevel="0" collapsed="false"/>
    <row r="86726" customFormat="false" ht="15" hidden="false" customHeight="false" outlineLevel="0" collapsed="false"/>
    <row r="86727" customFormat="false" ht="15" hidden="false" customHeight="false" outlineLevel="0" collapsed="false"/>
    <row r="86728" customFormat="false" ht="15" hidden="false" customHeight="false" outlineLevel="0" collapsed="false"/>
    <row r="86729" customFormat="false" ht="15" hidden="false" customHeight="false" outlineLevel="0" collapsed="false"/>
    <row r="86730" customFormat="false" ht="15" hidden="false" customHeight="false" outlineLevel="0" collapsed="false"/>
    <row r="86731" customFormat="false" ht="15" hidden="false" customHeight="false" outlineLevel="0" collapsed="false"/>
    <row r="86732" customFormat="false" ht="15" hidden="false" customHeight="false" outlineLevel="0" collapsed="false"/>
    <row r="86733" customFormat="false" ht="15" hidden="false" customHeight="false" outlineLevel="0" collapsed="false"/>
    <row r="86734" customFormat="false" ht="15" hidden="false" customHeight="false" outlineLevel="0" collapsed="false"/>
    <row r="86735" customFormat="false" ht="15" hidden="false" customHeight="false" outlineLevel="0" collapsed="false"/>
    <row r="86736" customFormat="false" ht="15" hidden="false" customHeight="false" outlineLevel="0" collapsed="false"/>
    <row r="86737" customFormat="false" ht="15" hidden="false" customHeight="false" outlineLevel="0" collapsed="false"/>
    <row r="86738" customFormat="false" ht="15" hidden="false" customHeight="false" outlineLevel="0" collapsed="false"/>
    <row r="86739" customFormat="false" ht="15" hidden="false" customHeight="false" outlineLevel="0" collapsed="false"/>
    <row r="86740" customFormat="false" ht="15" hidden="false" customHeight="false" outlineLevel="0" collapsed="false"/>
    <row r="86741" customFormat="false" ht="15" hidden="false" customHeight="false" outlineLevel="0" collapsed="false"/>
    <row r="86742" customFormat="false" ht="15" hidden="false" customHeight="false" outlineLevel="0" collapsed="false"/>
    <row r="86743" customFormat="false" ht="15" hidden="false" customHeight="false" outlineLevel="0" collapsed="false"/>
    <row r="86744" customFormat="false" ht="15" hidden="false" customHeight="false" outlineLevel="0" collapsed="false"/>
    <row r="86745" customFormat="false" ht="15" hidden="false" customHeight="false" outlineLevel="0" collapsed="false"/>
    <row r="86746" customFormat="false" ht="15" hidden="false" customHeight="false" outlineLevel="0" collapsed="false"/>
    <row r="86747" customFormat="false" ht="15" hidden="false" customHeight="false" outlineLevel="0" collapsed="false"/>
    <row r="86748" customFormat="false" ht="15" hidden="false" customHeight="false" outlineLevel="0" collapsed="false"/>
    <row r="86749" customFormat="false" ht="15" hidden="false" customHeight="false" outlineLevel="0" collapsed="false"/>
    <row r="86750" customFormat="false" ht="15" hidden="false" customHeight="false" outlineLevel="0" collapsed="false"/>
    <row r="86751" customFormat="false" ht="15" hidden="false" customHeight="false" outlineLevel="0" collapsed="false"/>
    <row r="86752" customFormat="false" ht="15" hidden="false" customHeight="false" outlineLevel="0" collapsed="false"/>
    <row r="86753" customFormat="false" ht="15" hidden="false" customHeight="false" outlineLevel="0" collapsed="false"/>
    <row r="86754" customFormat="false" ht="15" hidden="false" customHeight="false" outlineLevel="0" collapsed="false"/>
    <row r="86755" customFormat="false" ht="15" hidden="false" customHeight="false" outlineLevel="0" collapsed="false"/>
    <row r="86756" customFormat="false" ht="15" hidden="false" customHeight="false" outlineLevel="0" collapsed="false"/>
    <row r="86757" customFormat="false" ht="15" hidden="false" customHeight="false" outlineLevel="0" collapsed="false"/>
    <row r="86758" customFormat="false" ht="15" hidden="false" customHeight="false" outlineLevel="0" collapsed="false"/>
    <row r="86759" customFormat="false" ht="15" hidden="false" customHeight="false" outlineLevel="0" collapsed="false"/>
    <row r="86760" customFormat="false" ht="15" hidden="false" customHeight="false" outlineLevel="0" collapsed="false"/>
    <row r="86761" customFormat="false" ht="15" hidden="false" customHeight="false" outlineLevel="0" collapsed="false"/>
    <row r="86762" customFormat="false" ht="15" hidden="false" customHeight="false" outlineLevel="0" collapsed="false"/>
    <row r="86763" customFormat="false" ht="15" hidden="false" customHeight="false" outlineLevel="0" collapsed="false"/>
    <row r="86764" customFormat="false" ht="15" hidden="false" customHeight="false" outlineLevel="0" collapsed="false"/>
    <row r="86765" customFormat="false" ht="15" hidden="false" customHeight="false" outlineLevel="0" collapsed="false"/>
    <row r="86766" customFormat="false" ht="15" hidden="false" customHeight="false" outlineLevel="0" collapsed="false"/>
    <row r="86767" customFormat="false" ht="15" hidden="false" customHeight="false" outlineLevel="0" collapsed="false"/>
    <row r="86768" customFormat="false" ht="15" hidden="false" customHeight="false" outlineLevel="0" collapsed="false"/>
    <row r="86769" customFormat="false" ht="15" hidden="false" customHeight="false" outlineLevel="0" collapsed="false"/>
    <row r="86770" customFormat="false" ht="15" hidden="false" customHeight="false" outlineLevel="0" collapsed="false"/>
    <row r="86771" customFormat="false" ht="15" hidden="false" customHeight="false" outlineLevel="0" collapsed="false"/>
    <row r="86772" customFormat="false" ht="15" hidden="false" customHeight="false" outlineLevel="0" collapsed="false"/>
    <row r="86773" customFormat="false" ht="15" hidden="false" customHeight="false" outlineLevel="0" collapsed="false"/>
    <row r="86774" customFormat="false" ht="15" hidden="false" customHeight="false" outlineLevel="0" collapsed="false"/>
    <row r="86775" customFormat="false" ht="15" hidden="false" customHeight="false" outlineLevel="0" collapsed="false"/>
    <row r="86776" customFormat="false" ht="15" hidden="false" customHeight="false" outlineLevel="0" collapsed="false"/>
    <row r="86777" customFormat="false" ht="15" hidden="false" customHeight="false" outlineLevel="0" collapsed="false"/>
    <row r="86778" customFormat="false" ht="15" hidden="false" customHeight="false" outlineLevel="0" collapsed="false"/>
    <row r="86779" customFormat="false" ht="15" hidden="false" customHeight="false" outlineLevel="0" collapsed="false"/>
    <row r="86780" customFormat="false" ht="15" hidden="false" customHeight="false" outlineLevel="0" collapsed="false"/>
    <row r="86781" customFormat="false" ht="15" hidden="false" customHeight="false" outlineLevel="0" collapsed="false"/>
    <row r="86782" customFormat="false" ht="15" hidden="false" customHeight="false" outlineLevel="0" collapsed="false"/>
    <row r="86783" customFormat="false" ht="15" hidden="false" customHeight="false" outlineLevel="0" collapsed="false"/>
    <row r="86784" customFormat="false" ht="15" hidden="false" customHeight="false" outlineLevel="0" collapsed="false"/>
    <row r="86785" customFormat="false" ht="15" hidden="false" customHeight="false" outlineLevel="0" collapsed="false"/>
    <row r="86786" customFormat="false" ht="15" hidden="false" customHeight="false" outlineLevel="0" collapsed="false"/>
    <row r="86787" customFormat="false" ht="15" hidden="false" customHeight="false" outlineLevel="0" collapsed="false"/>
    <row r="86788" customFormat="false" ht="15" hidden="false" customHeight="false" outlineLevel="0" collapsed="false"/>
    <row r="86789" customFormat="false" ht="15" hidden="false" customHeight="false" outlineLevel="0" collapsed="false"/>
    <row r="86790" customFormat="false" ht="15" hidden="false" customHeight="false" outlineLevel="0" collapsed="false"/>
    <row r="86791" customFormat="false" ht="15" hidden="false" customHeight="false" outlineLevel="0" collapsed="false"/>
    <row r="86792" customFormat="false" ht="15" hidden="false" customHeight="false" outlineLevel="0" collapsed="false"/>
    <row r="86793" customFormat="false" ht="15" hidden="false" customHeight="false" outlineLevel="0" collapsed="false"/>
    <row r="86794" customFormat="false" ht="15" hidden="false" customHeight="false" outlineLevel="0" collapsed="false"/>
    <row r="86795" customFormat="false" ht="15" hidden="false" customHeight="false" outlineLevel="0" collapsed="false"/>
    <row r="86796" customFormat="false" ht="15" hidden="false" customHeight="false" outlineLevel="0" collapsed="false"/>
    <row r="86797" customFormat="false" ht="15" hidden="false" customHeight="false" outlineLevel="0" collapsed="false"/>
    <row r="86798" customFormat="false" ht="15" hidden="false" customHeight="false" outlineLevel="0" collapsed="false"/>
    <row r="86799" customFormat="false" ht="15" hidden="false" customHeight="false" outlineLevel="0" collapsed="false"/>
    <row r="86800" customFormat="false" ht="15" hidden="false" customHeight="false" outlineLevel="0" collapsed="false"/>
    <row r="86801" customFormat="false" ht="15" hidden="false" customHeight="false" outlineLevel="0" collapsed="false"/>
    <row r="86802" customFormat="false" ht="15" hidden="false" customHeight="false" outlineLevel="0" collapsed="false"/>
    <row r="86803" customFormat="false" ht="15" hidden="false" customHeight="false" outlineLevel="0" collapsed="false"/>
    <row r="86804" customFormat="false" ht="15" hidden="false" customHeight="false" outlineLevel="0" collapsed="false"/>
    <row r="86805" customFormat="false" ht="15" hidden="false" customHeight="false" outlineLevel="0" collapsed="false"/>
    <row r="86806" customFormat="false" ht="15" hidden="false" customHeight="false" outlineLevel="0" collapsed="false"/>
    <row r="86807" customFormat="false" ht="15" hidden="false" customHeight="false" outlineLevel="0" collapsed="false"/>
    <row r="86808" customFormat="false" ht="15" hidden="false" customHeight="false" outlineLevel="0" collapsed="false"/>
    <row r="86809" customFormat="false" ht="15" hidden="false" customHeight="false" outlineLevel="0" collapsed="false"/>
    <row r="86810" customFormat="false" ht="15" hidden="false" customHeight="false" outlineLevel="0" collapsed="false"/>
    <row r="86811" customFormat="false" ht="15" hidden="false" customHeight="false" outlineLevel="0" collapsed="false"/>
    <row r="86812" customFormat="false" ht="15" hidden="false" customHeight="false" outlineLevel="0" collapsed="false"/>
    <row r="86813" customFormat="false" ht="15" hidden="false" customHeight="false" outlineLevel="0" collapsed="false"/>
    <row r="86814" customFormat="false" ht="15" hidden="false" customHeight="false" outlineLevel="0" collapsed="false"/>
    <row r="86815" customFormat="false" ht="15" hidden="false" customHeight="false" outlineLevel="0" collapsed="false"/>
    <row r="86816" customFormat="false" ht="15" hidden="false" customHeight="false" outlineLevel="0" collapsed="false"/>
    <row r="86817" customFormat="false" ht="15" hidden="false" customHeight="false" outlineLevel="0" collapsed="false"/>
    <row r="86818" customFormat="false" ht="15" hidden="false" customHeight="false" outlineLevel="0" collapsed="false"/>
    <row r="86819" customFormat="false" ht="15" hidden="false" customHeight="false" outlineLevel="0" collapsed="false"/>
    <row r="86820" customFormat="false" ht="15" hidden="false" customHeight="false" outlineLevel="0" collapsed="false"/>
    <row r="86821" customFormat="false" ht="15" hidden="false" customHeight="false" outlineLevel="0" collapsed="false"/>
    <row r="86822" customFormat="false" ht="15" hidden="false" customHeight="false" outlineLevel="0" collapsed="false"/>
    <row r="86823" customFormat="false" ht="15" hidden="false" customHeight="false" outlineLevel="0" collapsed="false"/>
    <row r="86824" customFormat="false" ht="15" hidden="false" customHeight="false" outlineLevel="0" collapsed="false"/>
    <row r="86825" customFormat="false" ht="15" hidden="false" customHeight="false" outlineLevel="0" collapsed="false"/>
    <row r="86826" customFormat="false" ht="15" hidden="false" customHeight="false" outlineLevel="0" collapsed="false"/>
    <row r="86827" customFormat="false" ht="15" hidden="false" customHeight="false" outlineLevel="0" collapsed="false"/>
    <row r="86828" customFormat="false" ht="15" hidden="false" customHeight="false" outlineLevel="0" collapsed="false"/>
    <row r="86829" customFormat="false" ht="15" hidden="false" customHeight="false" outlineLevel="0" collapsed="false"/>
    <row r="86830" customFormat="false" ht="15" hidden="false" customHeight="false" outlineLevel="0" collapsed="false"/>
    <row r="86831" customFormat="false" ht="15" hidden="false" customHeight="false" outlineLevel="0" collapsed="false"/>
    <row r="86832" customFormat="false" ht="15" hidden="false" customHeight="false" outlineLevel="0" collapsed="false"/>
    <row r="86833" customFormat="false" ht="15" hidden="false" customHeight="false" outlineLevel="0" collapsed="false"/>
    <row r="86834" customFormat="false" ht="15" hidden="false" customHeight="false" outlineLevel="0" collapsed="false"/>
    <row r="86835" customFormat="false" ht="15" hidden="false" customHeight="false" outlineLevel="0" collapsed="false"/>
    <row r="86836" customFormat="false" ht="15" hidden="false" customHeight="false" outlineLevel="0" collapsed="false"/>
    <row r="86837" customFormat="false" ht="15" hidden="false" customHeight="false" outlineLevel="0" collapsed="false"/>
    <row r="86838" customFormat="false" ht="15" hidden="false" customHeight="false" outlineLevel="0" collapsed="false"/>
    <row r="86839" customFormat="false" ht="15" hidden="false" customHeight="false" outlineLevel="0" collapsed="false"/>
    <row r="86840" customFormat="false" ht="15" hidden="false" customHeight="false" outlineLevel="0" collapsed="false"/>
    <row r="86841" customFormat="false" ht="15" hidden="false" customHeight="false" outlineLevel="0" collapsed="false"/>
    <row r="86842" customFormat="false" ht="15" hidden="false" customHeight="false" outlineLevel="0" collapsed="false"/>
    <row r="86843" customFormat="false" ht="15" hidden="false" customHeight="false" outlineLevel="0" collapsed="false"/>
    <row r="86844" customFormat="false" ht="15" hidden="false" customHeight="false" outlineLevel="0" collapsed="false"/>
    <row r="86845" customFormat="false" ht="15" hidden="false" customHeight="false" outlineLevel="0" collapsed="false"/>
    <row r="86846" customFormat="false" ht="15" hidden="false" customHeight="false" outlineLevel="0" collapsed="false"/>
    <row r="86847" customFormat="false" ht="15" hidden="false" customHeight="false" outlineLevel="0" collapsed="false"/>
    <row r="86848" customFormat="false" ht="15" hidden="false" customHeight="false" outlineLevel="0" collapsed="false"/>
    <row r="86849" customFormat="false" ht="15" hidden="false" customHeight="false" outlineLevel="0" collapsed="false"/>
    <row r="86850" customFormat="false" ht="15" hidden="false" customHeight="false" outlineLevel="0" collapsed="false"/>
    <row r="86851" customFormat="false" ht="15" hidden="false" customHeight="false" outlineLevel="0" collapsed="false"/>
    <row r="86852" customFormat="false" ht="15" hidden="false" customHeight="false" outlineLevel="0" collapsed="false"/>
    <row r="86853" customFormat="false" ht="15" hidden="false" customHeight="false" outlineLevel="0" collapsed="false"/>
    <row r="86854" customFormat="false" ht="15" hidden="false" customHeight="false" outlineLevel="0" collapsed="false"/>
    <row r="86855" customFormat="false" ht="15" hidden="false" customHeight="false" outlineLevel="0" collapsed="false"/>
    <row r="86856" customFormat="false" ht="15" hidden="false" customHeight="false" outlineLevel="0" collapsed="false"/>
    <row r="86857" customFormat="false" ht="15" hidden="false" customHeight="false" outlineLevel="0" collapsed="false"/>
    <row r="86858" customFormat="false" ht="15" hidden="false" customHeight="false" outlineLevel="0" collapsed="false"/>
    <row r="86859" customFormat="false" ht="15" hidden="false" customHeight="false" outlineLevel="0" collapsed="false"/>
    <row r="86860" customFormat="false" ht="15" hidden="false" customHeight="false" outlineLevel="0" collapsed="false"/>
    <row r="86861" customFormat="false" ht="15" hidden="false" customHeight="false" outlineLevel="0" collapsed="false"/>
    <row r="86862" customFormat="false" ht="15" hidden="false" customHeight="false" outlineLevel="0" collapsed="false"/>
    <row r="86863" customFormat="false" ht="15" hidden="false" customHeight="false" outlineLevel="0" collapsed="false"/>
    <row r="86864" customFormat="false" ht="15" hidden="false" customHeight="false" outlineLevel="0" collapsed="false"/>
    <row r="86865" customFormat="false" ht="15" hidden="false" customHeight="false" outlineLevel="0" collapsed="false"/>
    <row r="86866" customFormat="false" ht="15" hidden="false" customHeight="false" outlineLevel="0" collapsed="false"/>
    <row r="86867" customFormat="false" ht="15" hidden="false" customHeight="false" outlineLevel="0" collapsed="false"/>
    <row r="86868" customFormat="false" ht="15" hidden="false" customHeight="false" outlineLevel="0" collapsed="false"/>
    <row r="86869" customFormat="false" ht="15" hidden="false" customHeight="false" outlineLevel="0" collapsed="false"/>
    <row r="86870" customFormat="false" ht="15" hidden="false" customHeight="false" outlineLevel="0" collapsed="false"/>
    <row r="86871" customFormat="false" ht="15" hidden="false" customHeight="false" outlineLevel="0" collapsed="false"/>
    <row r="86872" customFormat="false" ht="15" hidden="false" customHeight="false" outlineLevel="0" collapsed="false"/>
    <row r="86873" customFormat="false" ht="15" hidden="false" customHeight="false" outlineLevel="0" collapsed="false"/>
    <row r="86874" customFormat="false" ht="15" hidden="false" customHeight="false" outlineLevel="0" collapsed="false"/>
    <row r="86875" customFormat="false" ht="15" hidden="false" customHeight="false" outlineLevel="0" collapsed="false"/>
    <row r="86876" customFormat="false" ht="15" hidden="false" customHeight="false" outlineLevel="0" collapsed="false"/>
    <row r="86877" customFormat="false" ht="15" hidden="false" customHeight="false" outlineLevel="0" collapsed="false"/>
    <row r="86878" customFormat="false" ht="15" hidden="false" customHeight="false" outlineLevel="0" collapsed="false"/>
    <row r="86879" customFormat="false" ht="15" hidden="false" customHeight="false" outlineLevel="0" collapsed="false"/>
    <row r="86880" customFormat="false" ht="15" hidden="false" customHeight="false" outlineLevel="0" collapsed="false"/>
    <row r="86881" customFormat="false" ht="15" hidden="false" customHeight="false" outlineLevel="0" collapsed="false"/>
    <row r="86882" customFormat="false" ht="15" hidden="false" customHeight="false" outlineLevel="0" collapsed="false"/>
    <row r="86883" customFormat="false" ht="15" hidden="false" customHeight="false" outlineLevel="0" collapsed="false"/>
    <row r="86884" customFormat="false" ht="15" hidden="false" customHeight="false" outlineLevel="0" collapsed="false"/>
    <row r="86885" customFormat="false" ht="15" hidden="false" customHeight="false" outlineLevel="0" collapsed="false"/>
    <row r="86886" customFormat="false" ht="15" hidden="false" customHeight="false" outlineLevel="0" collapsed="false"/>
    <row r="86887" customFormat="false" ht="15" hidden="false" customHeight="false" outlineLevel="0" collapsed="false"/>
    <row r="86888" customFormat="false" ht="15" hidden="false" customHeight="false" outlineLevel="0" collapsed="false"/>
    <row r="86889" customFormat="false" ht="15" hidden="false" customHeight="false" outlineLevel="0" collapsed="false"/>
    <row r="86890" customFormat="false" ht="15" hidden="false" customHeight="false" outlineLevel="0" collapsed="false"/>
    <row r="86891" customFormat="false" ht="15" hidden="false" customHeight="false" outlineLevel="0" collapsed="false"/>
    <row r="86892" customFormat="false" ht="15" hidden="false" customHeight="false" outlineLevel="0" collapsed="false"/>
    <row r="86893" customFormat="false" ht="15" hidden="false" customHeight="false" outlineLevel="0" collapsed="false"/>
    <row r="86894" customFormat="false" ht="15" hidden="false" customHeight="false" outlineLevel="0" collapsed="false"/>
    <row r="86895" customFormat="false" ht="15" hidden="false" customHeight="false" outlineLevel="0" collapsed="false"/>
    <row r="86896" customFormat="false" ht="15" hidden="false" customHeight="false" outlineLevel="0" collapsed="false"/>
    <row r="86897" customFormat="false" ht="15" hidden="false" customHeight="false" outlineLevel="0" collapsed="false"/>
    <row r="86898" customFormat="false" ht="15" hidden="false" customHeight="false" outlineLevel="0" collapsed="false"/>
    <row r="86899" customFormat="false" ht="15" hidden="false" customHeight="false" outlineLevel="0" collapsed="false"/>
    <row r="86900" customFormat="false" ht="15" hidden="false" customHeight="false" outlineLevel="0" collapsed="false"/>
    <row r="86901" customFormat="false" ht="15" hidden="false" customHeight="false" outlineLevel="0" collapsed="false"/>
    <row r="86902" customFormat="false" ht="15" hidden="false" customHeight="false" outlineLevel="0" collapsed="false"/>
    <row r="86903" customFormat="false" ht="15" hidden="false" customHeight="false" outlineLevel="0" collapsed="false"/>
    <row r="86904" customFormat="false" ht="15" hidden="false" customHeight="false" outlineLevel="0" collapsed="false"/>
    <row r="86905" customFormat="false" ht="15" hidden="false" customHeight="false" outlineLevel="0" collapsed="false"/>
    <row r="86906" customFormat="false" ht="15" hidden="false" customHeight="false" outlineLevel="0" collapsed="false"/>
    <row r="86907" customFormat="false" ht="15" hidden="false" customHeight="false" outlineLevel="0" collapsed="false"/>
    <row r="86908" customFormat="false" ht="15" hidden="false" customHeight="false" outlineLevel="0" collapsed="false"/>
    <row r="86909" customFormat="false" ht="15" hidden="false" customHeight="false" outlineLevel="0" collapsed="false"/>
    <row r="86910" customFormat="false" ht="15" hidden="false" customHeight="false" outlineLevel="0" collapsed="false"/>
    <row r="86911" customFormat="false" ht="15" hidden="false" customHeight="false" outlineLevel="0" collapsed="false"/>
    <row r="86912" customFormat="false" ht="15" hidden="false" customHeight="false" outlineLevel="0" collapsed="false"/>
    <row r="86913" customFormat="false" ht="15" hidden="false" customHeight="false" outlineLevel="0" collapsed="false"/>
    <row r="86914" customFormat="false" ht="15" hidden="false" customHeight="false" outlineLevel="0" collapsed="false"/>
    <row r="86915" customFormat="false" ht="15" hidden="false" customHeight="false" outlineLevel="0" collapsed="false"/>
    <row r="86916" customFormat="false" ht="15" hidden="false" customHeight="false" outlineLevel="0" collapsed="false"/>
    <row r="86917" customFormat="false" ht="15" hidden="false" customHeight="false" outlineLevel="0" collapsed="false"/>
    <row r="86918" customFormat="false" ht="15" hidden="false" customHeight="false" outlineLevel="0" collapsed="false"/>
    <row r="86919" customFormat="false" ht="15" hidden="false" customHeight="false" outlineLevel="0" collapsed="false"/>
    <row r="86920" customFormat="false" ht="15" hidden="false" customHeight="false" outlineLevel="0" collapsed="false"/>
    <row r="86921" customFormat="false" ht="15" hidden="false" customHeight="false" outlineLevel="0" collapsed="false"/>
    <row r="86922" customFormat="false" ht="15" hidden="false" customHeight="false" outlineLevel="0" collapsed="false"/>
    <row r="86923" customFormat="false" ht="15" hidden="false" customHeight="false" outlineLevel="0" collapsed="false"/>
    <row r="86924" customFormat="false" ht="15" hidden="false" customHeight="false" outlineLevel="0" collapsed="false"/>
    <row r="86925" customFormat="false" ht="15" hidden="false" customHeight="false" outlineLevel="0" collapsed="false"/>
    <row r="86926" customFormat="false" ht="15" hidden="false" customHeight="false" outlineLevel="0" collapsed="false"/>
    <row r="86927" customFormat="false" ht="15" hidden="false" customHeight="false" outlineLevel="0" collapsed="false"/>
    <row r="86928" customFormat="false" ht="15" hidden="false" customHeight="false" outlineLevel="0" collapsed="false"/>
    <row r="86929" customFormat="false" ht="15" hidden="false" customHeight="false" outlineLevel="0" collapsed="false"/>
    <row r="86930" customFormat="false" ht="15" hidden="false" customHeight="false" outlineLevel="0" collapsed="false"/>
    <row r="86931" customFormat="false" ht="15" hidden="false" customHeight="false" outlineLevel="0" collapsed="false"/>
    <row r="86932" customFormat="false" ht="15" hidden="false" customHeight="false" outlineLevel="0" collapsed="false"/>
    <row r="86933" customFormat="false" ht="15" hidden="false" customHeight="false" outlineLevel="0" collapsed="false"/>
    <row r="86934" customFormat="false" ht="15" hidden="false" customHeight="false" outlineLevel="0" collapsed="false"/>
    <row r="86935" customFormat="false" ht="15" hidden="false" customHeight="false" outlineLevel="0" collapsed="false"/>
    <row r="86936" customFormat="false" ht="15" hidden="false" customHeight="false" outlineLevel="0" collapsed="false"/>
    <row r="86937" customFormat="false" ht="15" hidden="false" customHeight="false" outlineLevel="0" collapsed="false"/>
    <row r="86938" customFormat="false" ht="15" hidden="false" customHeight="false" outlineLevel="0" collapsed="false"/>
    <row r="86939" customFormat="false" ht="15" hidden="false" customHeight="false" outlineLevel="0" collapsed="false"/>
    <row r="86940" customFormat="false" ht="15" hidden="false" customHeight="false" outlineLevel="0" collapsed="false"/>
    <row r="86941" customFormat="false" ht="15" hidden="false" customHeight="false" outlineLevel="0" collapsed="false"/>
    <row r="86942" customFormat="false" ht="15" hidden="false" customHeight="false" outlineLevel="0" collapsed="false"/>
    <row r="86943" customFormat="false" ht="15" hidden="false" customHeight="false" outlineLevel="0" collapsed="false"/>
    <row r="86944" customFormat="false" ht="15" hidden="false" customHeight="false" outlineLevel="0" collapsed="false"/>
    <row r="86945" customFormat="false" ht="15" hidden="false" customHeight="false" outlineLevel="0" collapsed="false"/>
    <row r="86946" customFormat="false" ht="15" hidden="false" customHeight="false" outlineLevel="0" collapsed="false"/>
    <row r="86947" customFormat="false" ht="15" hidden="false" customHeight="false" outlineLevel="0" collapsed="false"/>
    <row r="86948" customFormat="false" ht="15" hidden="false" customHeight="false" outlineLevel="0" collapsed="false"/>
    <row r="86949" customFormat="false" ht="15" hidden="false" customHeight="false" outlineLevel="0" collapsed="false"/>
    <row r="86950" customFormat="false" ht="15" hidden="false" customHeight="false" outlineLevel="0" collapsed="false"/>
    <row r="86951" customFormat="false" ht="15" hidden="false" customHeight="false" outlineLevel="0" collapsed="false"/>
    <row r="86952" customFormat="false" ht="15" hidden="false" customHeight="false" outlineLevel="0" collapsed="false"/>
    <row r="86953" customFormat="false" ht="15" hidden="false" customHeight="false" outlineLevel="0" collapsed="false"/>
    <row r="86954" customFormat="false" ht="15" hidden="false" customHeight="false" outlineLevel="0" collapsed="false"/>
    <row r="86955" customFormat="false" ht="15" hidden="false" customHeight="false" outlineLevel="0" collapsed="false"/>
    <row r="86956" customFormat="false" ht="15" hidden="false" customHeight="false" outlineLevel="0" collapsed="false"/>
    <row r="86957" customFormat="false" ht="15" hidden="false" customHeight="false" outlineLevel="0" collapsed="false"/>
    <row r="86958" customFormat="false" ht="15" hidden="false" customHeight="false" outlineLevel="0" collapsed="false"/>
    <row r="86959" customFormat="false" ht="15" hidden="false" customHeight="false" outlineLevel="0" collapsed="false"/>
    <row r="86960" customFormat="false" ht="15" hidden="false" customHeight="false" outlineLevel="0" collapsed="false"/>
    <row r="86961" customFormat="false" ht="15" hidden="false" customHeight="false" outlineLevel="0" collapsed="false"/>
    <row r="86962" customFormat="false" ht="15" hidden="false" customHeight="false" outlineLevel="0" collapsed="false"/>
    <row r="86963" customFormat="false" ht="15" hidden="false" customHeight="false" outlineLevel="0" collapsed="false"/>
    <row r="86964" customFormat="false" ht="15" hidden="false" customHeight="false" outlineLevel="0" collapsed="false"/>
    <row r="86965" customFormat="false" ht="15" hidden="false" customHeight="false" outlineLevel="0" collapsed="false"/>
    <row r="86966" customFormat="false" ht="15" hidden="false" customHeight="false" outlineLevel="0" collapsed="false"/>
    <row r="86967" customFormat="false" ht="15" hidden="false" customHeight="false" outlineLevel="0" collapsed="false"/>
    <row r="86968" customFormat="false" ht="15" hidden="false" customHeight="false" outlineLevel="0" collapsed="false"/>
    <row r="86969" customFormat="false" ht="15" hidden="false" customHeight="false" outlineLevel="0" collapsed="false"/>
    <row r="86970" customFormat="false" ht="15" hidden="false" customHeight="false" outlineLevel="0" collapsed="false"/>
    <row r="86971" customFormat="false" ht="15" hidden="false" customHeight="false" outlineLevel="0" collapsed="false"/>
    <row r="86972" customFormat="false" ht="15" hidden="false" customHeight="false" outlineLevel="0" collapsed="false"/>
    <row r="86973" customFormat="false" ht="15" hidden="false" customHeight="false" outlineLevel="0" collapsed="false"/>
    <row r="86974" customFormat="false" ht="15" hidden="false" customHeight="false" outlineLevel="0" collapsed="false"/>
    <row r="86975" customFormat="false" ht="15" hidden="false" customHeight="false" outlineLevel="0" collapsed="false"/>
    <row r="86976" customFormat="false" ht="15" hidden="false" customHeight="false" outlineLevel="0" collapsed="false"/>
    <row r="86977" customFormat="false" ht="15" hidden="false" customHeight="false" outlineLevel="0" collapsed="false"/>
    <row r="86978" customFormat="false" ht="15" hidden="false" customHeight="false" outlineLevel="0" collapsed="false"/>
    <row r="86979" customFormat="false" ht="15" hidden="false" customHeight="false" outlineLevel="0" collapsed="false"/>
    <row r="86980" customFormat="false" ht="15" hidden="false" customHeight="false" outlineLevel="0" collapsed="false"/>
    <row r="86981" customFormat="false" ht="15" hidden="false" customHeight="false" outlineLevel="0" collapsed="false"/>
    <row r="86982" customFormat="false" ht="15" hidden="false" customHeight="false" outlineLevel="0" collapsed="false"/>
    <row r="86983" customFormat="false" ht="15" hidden="false" customHeight="false" outlineLevel="0" collapsed="false"/>
    <row r="86984" customFormat="false" ht="15" hidden="false" customHeight="false" outlineLevel="0" collapsed="false"/>
    <row r="86985" customFormat="false" ht="15" hidden="false" customHeight="false" outlineLevel="0" collapsed="false"/>
    <row r="86986" customFormat="false" ht="15" hidden="false" customHeight="false" outlineLevel="0" collapsed="false"/>
    <row r="86987" customFormat="false" ht="15" hidden="false" customHeight="false" outlineLevel="0" collapsed="false"/>
    <row r="86988" customFormat="false" ht="15" hidden="false" customHeight="false" outlineLevel="0" collapsed="false"/>
    <row r="86989" customFormat="false" ht="15" hidden="false" customHeight="false" outlineLevel="0" collapsed="false"/>
    <row r="86990" customFormat="false" ht="15" hidden="false" customHeight="false" outlineLevel="0" collapsed="false"/>
    <row r="86991" customFormat="false" ht="15" hidden="false" customHeight="false" outlineLevel="0" collapsed="false"/>
    <row r="86992" customFormat="false" ht="15" hidden="false" customHeight="false" outlineLevel="0" collapsed="false"/>
    <row r="86993" customFormat="false" ht="15" hidden="false" customHeight="false" outlineLevel="0" collapsed="false"/>
    <row r="86994" customFormat="false" ht="15" hidden="false" customHeight="false" outlineLevel="0" collapsed="false"/>
    <row r="86995" customFormat="false" ht="15" hidden="false" customHeight="false" outlineLevel="0" collapsed="false"/>
    <row r="86996" customFormat="false" ht="15" hidden="false" customHeight="false" outlineLevel="0" collapsed="false"/>
    <row r="86997" customFormat="false" ht="15" hidden="false" customHeight="false" outlineLevel="0" collapsed="false"/>
    <row r="86998" customFormat="false" ht="15" hidden="false" customHeight="false" outlineLevel="0" collapsed="false"/>
    <row r="86999" customFormat="false" ht="15" hidden="false" customHeight="false" outlineLevel="0" collapsed="false"/>
    <row r="87000" customFormat="false" ht="15" hidden="false" customHeight="false" outlineLevel="0" collapsed="false"/>
    <row r="87001" customFormat="false" ht="15" hidden="false" customHeight="false" outlineLevel="0" collapsed="false"/>
    <row r="87002" customFormat="false" ht="15" hidden="false" customHeight="false" outlineLevel="0" collapsed="false"/>
    <row r="87003" customFormat="false" ht="15" hidden="false" customHeight="false" outlineLevel="0" collapsed="false"/>
    <row r="87004" customFormat="false" ht="15" hidden="false" customHeight="false" outlineLevel="0" collapsed="false"/>
    <row r="87005" customFormat="false" ht="15" hidden="false" customHeight="false" outlineLevel="0" collapsed="false"/>
    <row r="87006" customFormat="false" ht="15" hidden="false" customHeight="false" outlineLevel="0" collapsed="false"/>
    <row r="87007" customFormat="false" ht="15" hidden="false" customHeight="false" outlineLevel="0" collapsed="false"/>
    <row r="87008" customFormat="false" ht="15" hidden="false" customHeight="false" outlineLevel="0" collapsed="false"/>
    <row r="87009" customFormat="false" ht="15" hidden="false" customHeight="false" outlineLevel="0" collapsed="false"/>
    <row r="87010" customFormat="false" ht="15" hidden="false" customHeight="false" outlineLevel="0" collapsed="false"/>
    <row r="87011" customFormat="false" ht="15" hidden="false" customHeight="false" outlineLevel="0" collapsed="false"/>
    <row r="87012" customFormat="false" ht="15" hidden="false" customHeight="false" outlineLevel="0" collapsed="false"/>
    <row r="87013" customFormat="false" ht="15" hidden="false" customHeight="false" outlineLevel="0" collapsed="false"/>
    <row r="87014" customFormat="false" ht="15" hidden="false" customHeight="false" outlineLevel="0" collapsed="false"/>
    <row r="87015" customFormat="false" ht="15" hidden="false" customHeight="false" outlineLevel="0" collapsed="false"/>
    <row r="87016" customFormat="false" ht="15" hidden="false" customHeight="false" outlineLevel="0" collapsed="false"/>
    <row r="87017" customFormat="false" ht="15" hidden="false" customHeight="false" outlineLevel="0" collapsed="false"/>
    <row r="87018" customFormat="false" ht="15" hidden="false" customHeight="false" outlineLevel="0" collapsed="false"/>
    <row r="87019" customFormat="false" ht="15" hidden="false" customHeight="false" outlineLevel="0" collapsed="false"/>
    <row r="87020" customFormat="false" ht="15" hidden="false" customHeight="false" outlineLevel="0" collapsed="false"/>
    <row r="87021" customFormat="false" ht="15" hidden="false" customHeight="false" outlineLevel="0" collapsed="false"/>
    <row r="87022" customFormat="false" ht="15" hidden="false" customHeight="false" outlineLevel="0" collapsed="false"/>
    <row r="87023" customFormat="false" ht="15" hidden="false" customHeight="false" outlineLevel="0" collapsed="false"/>
    <row r="87024" customFormat="false" ht="15" hidden="false" customHeight="false" outlineLevel="0" collapsed="false"/>
    <row r="87025" customFormat="false" ht="15" hidden="false" customHeight="false" outlineLevel="0" collapsed="false"/>
    <row r="87026" customFormat="false" ht="15" hidden="false" customHeight="false" outlineLevel="0" collapsed="false"/>
    <row r="87027" customFormat="false" ht="15" hidden="false" customHeight="false" outlineLevel="0" collapsed="false"/>
    <row r="87028" customFormat="false" ht="15" hidden="false" customHeight="false" outlineLevel="0" collapsed="false"/>
    <row r="87029" customFormat="false" ht="15" hidden="false" customHeight="false" outlineLevel="0" collapsed="false"/>
    <row r="87030" customFormat="false" ht="15" hidden="false" customHeight="false" outlineLevel="0" collapsed="false"/>
    <row r="87031" customFormat="false" ht="15" hidden="false" customHeight="false" outlineLevel="0" collapsed="false"/>
    <row r="87032" customFormat="false" ht="15" hidden="false" customHeight="false" outlineLevel="0" collapsed="false"/>
    <row r="87033" customFormat="false" ht="15" hidden="false" customHeight="false" outlineLevel="0" collapsed="false"/>
    <row r="87034" customFormat="false" ht="15" hidden="false" customHeight="false" outlineLevel="0" collapsed="false"/>
    <row r="87035" customFormat="false" ht="15" hidden="false" customHeight="false" outlineLevel="0" collapsed="false"/>
    <row r="87036" customFormat="false" ht="15" hidden="false" customHeight="false" outlineLevel="0" collapsed="false"/>
    <row r="87037" customFormat="false" ht="15" hidden="false" customHeight="false" outlineLevel="0" collapsed="false"/>
    <row r="87038" customFormat="false" ht="15" hidden="false" customHeight="false" outlineLevel="0" collapsed="false"/>
    <row r="87039" customFormat="false" ht="15" hidden="false" customHeight="false" outlineLevel="0" collapsed="false"/>
    <row r="87040" customFormat="false" ht="15" hidden="false" customHeight="false" outlineLevel="0" collapsed="false"/>
    <row r="87041" customFormat="false" ht="15" hidden="false" customHeight="false" outlineLevel="0" collapsed="false"/>
    <row r="87042" customFormat="false" ht="15" hidden="false" customHeight="false" outlineLevel="0" collapsed="false"/>
    <row r="87043" customFormat="false" ht="15" hidden="false" customHeight="false" outlineLevel="0" collapsed="false"/>
    <row r="87044" customFormat="false" ht="15" hidden="false" customHeight="false" outlineLevel="0" collapsed="false"/>
    <row r="87045" customFormat="false" ht="15" hidden="false" customHeight="false" outlineLevel="0" collapsed="false"/>
    <row r="87046" customFormat="false" ht="15" hidden="false" customHeight="false" outlineLevel="0" collapsed="false"/>
    <row r="87047" customFormat="false" ht="15" hidden="false" customHeight="false" outlineLevel="0" collapsed="false"/>
    <row r="87048" customFormat="false" ht="15" hidden="false" customHeight="false" outlineLevel="0" collapsed="false"/>
    <row r="87049" customFormat="false" ht="15" hidden="false" customHeight="false" outlineLevel="0" collapsed="false"/>
    <row r="87050" customFormat="false" ht="15" hidden="false" customHeight="false" outlineLevel="0" collapsed="false"/>
    <row r="87051" customFormat="false" ht="15" hidden="false" customHeight="false" outlineLevel="0" collapsed="false"/>
    <row r="87052" customFormat="false" ht="15" hidden="false" customHeight="false" outlineLevel="0" collapsed="false"/>
    <row r="87053" customFormat="false" ht="15" hidden="false" customHeight="false" outlineLevel="0" collapsed="false"/>
    <row r="87054" customFormat="false" ht="15" hidden="false" customHeight="false" outlineLevel="0" collapsed="false"/>
    <row r="87055" customFormat="false" ht="15" hidden="false" customHeight="false" outlineLevel="0" collapsed="false"/>
    <row r="87056" customFormat="false" ht="15" hidden="false" customHeight="false" outlineLevel="0" collapsed="false"/>
    <row r="87057" customFormat="false" ht="15" hidden="false" customHeight="false" outlineLevel="0" collapsed="false"/>
    <row r="87058" customFormat="false" ht="15" hidden="false" customHeight="false" outlineLevel="0" collapsed="false"/>
    <row r="87059" customFormat="false" ht="15" hidden="false" customHeight="false" outlineLevel="0" collapsed="false"/>
    <row r="87060" customFormat="false" ht="15" hidden="false" customHeight="false" outlineLevel="0" collapsed="false"/>
    <row r="87061" customFormat="false" ht="15" hidden="false" customHeight="false" outlineLevel="0" collapsed="false"/>
    <row r="87062" customFormat="false" ht="15" hidden="false" customHeight="false" outlineLevel="0" collapsed="false"/>
    <row r="87063" customFormat="false" ht="15" hidden="false" customHeight="false" outlineLevel="0" collapsed="false"/>
    <row r="87064" customFormat="false" ht="15" hidden="false" customHeight="false" outlineLevel="0" collapsed="false"/>
    <row r="87065" customFormat="false" ht="15" hidden="false" customHeight="false" outlineLevel="0" collapsed="false"/>
    <row r="87066" customFormat="false" ht="15" hidden="false" customHeight="false" outlineLevel="0" collapsed="false"/>
    <row r="87067" customFormat="false" ht="15" hidden="false" customHeight="false" outlineLevel="0" collapsed="false"/>
    <row r="87068" customFormat="false" ht="15" hidden="false" customHeight="false" outlineLevel="0" collapsed="false"/>
    <row r="87069" customFormat="false" ht="15" hidden="false" customHeight="false" outlineLevel="0" collapsed="false"/>
    <row r="87070" customFormat="false" ht="15" hidden="false" customHeight="false" outlineLevel="0" collapsed="false"/>
    <row r="87071" customFormat="false" ht="15" hidden="false" customHeight="false" outlineLevel="0" collapsed="false"/>
    <row r="87072" customFormat="false" ht="15" hidden="false" customHeight="false" outlineLevel="0" collapsed="false"/>
    <row r="87073" customFormat="false" ht="15" hidden="false" customHeight="false" outlineLevel="0" collapsed="false"/>
    <row r="87074" customFormat="false" ht="15" hidden="false" customHeight="false" outlineLevel="0" collapsed="false"/>
    <row r="87075" customFormat="false" ht="15" hidden="false" customHeight="false" outlineLevel="0" collapsed="false"/>
    <row r="87076" customFormat="false" ht="15" hidden="false" customHeight="false" outlineLevel="0" collapsed="false"/>
    <row r="87077" customFormat="false" ht="15" hidden="false" customHeight="false" outlineLevel="0" collapsed="false"/>
    <row r="87078" customFormat="false" ht="15" hidden="false" customHeight="false" outlineLevel="0" collapsed="false"/>
    <row r="87079" customFormat="false" ht="15" hidden="false" customHeight="false" outlineLevel="0" collapsed="false"/>
    <row r="87080" customFormat="false" ht="15" hidden="false" customHeight="false" outlineLevel="0" collapsed="false"/>
    <row r="87081" customFormat="false" ht="15" hidden="false" customHeight="false" outlineLevel="0" collapsed="false"/>
    <row r="87082" customFormat="false" ht="15" hidden="false" customHeight="false" outlineLevel="0" collapsed="false"/>
    <row r="87083" customFormat="false" ht="15" hidden="false" customHeight="false" outlineLevel="0" collapsed="false"/>
    <row r="87084" customFormat="false" ht="15" hidden="false" customHeight="false" outlineLevel="0" collapsed="false"/>
    <row r="87085" customFormat="false" ht="15" hidden="false" customHeight="false" outlineLevel="0" collapsed="false"/>
    <row r="87086" customFormat="false" ht="15" hidden="false" customHeight="false" outlineLevel="0" collapsed="false"/>
    <row r="87087" customFormat="false" ht="15" hidden="false" customHeight="false" outlineLevel="0" collapsed="false"/>
    <row r="87088" customFormat="false" ht="15" hidden="false" customHeight="false" outlineLevel="0" collapsed="false"/>
    <row r="87089" customFormat="false" ht="15" hidden="false" customHeight="false" outlineLevel="0" collapsed="false"/>
    <row r="87090" customFormat="false" ht="15" hidden="false" customHeight="false" outlineLevel="0" collapsed="false"/>
    <row r="87091" customFormat="false" ht="15" hidden="false" customHeight="false" outlineLevel="0" collapsed="false"/>
    <row r="87092" customFormat="false" ht="15" hidden="false" customHeight="false" outlineLevel="0" collapsed="false"/>
    <row r="87093" customFormat="false" ht="15" hidden="false" customHeight="false" outlineLevel="0" collapsed="false"/>
    <row r="87094" customFormat="false" ht="15" hidden="false" customHeight="false" outlineLevel="0" collapsed="false"/>
    <row r="87095" customFormat="false" ht="15" hidden="false" customHeight="false" outlineLevel="0" collapsed="false"/>
    <row r="87096" customFormat="false" ht="15" hidden="false" customHeight="false" outlineLevel="0" collapsed="false"/>
    <row r="87097" customFormat="false" ht="15" hidden="false" customHeight="false" outlineLevel="0" collapsed="false"/>
    <row r="87098" customFormat="false" ht="15" hidden="false" customHeight="false" outlineLevel="0" collapsed="false"/>
    <row r="87099" customFormat="false" ht="15" hidden="false" customHeight="false" outlineLevel="0" collapsed="false"/>
    <row r="87100" customFormat="false" ht="15" hidden="false" customHeight="false" outlineLevel="0" collapsed="false"/>
    <row r="87101" customFormat="false" ht="15" hidden="false" customHeight="false" outlineLevel="0" collapsed="false"/>
    <row r="87102" customFormat="false" ht="15" hidden="false" customHeight="false" outlineLevel="0" collapsed="false"/>
    <row r="87103" customFormat="false" ht="15" hidden="false" customHeight="false" outlineLevel="0" collapsed="false"/>
    <row r="87104" customFormat="false" ht="15" hidden="false" customHeight="false" outlineLevel="0" collapsed="false"/>
    <row r="87105" customFormat="false" ht="15" hidden="false" customHeight="false" outlineLevel="0" collapsed="false"/>
    <row r="87106" customFormat="false" ht="15" hidden="false" customHeight="false" outlineLevel="0" collapsed="false"/>
    <row r="87107" customFormat="false" ht="15" hidden="false" customHeight="false" outlineLevel="0" collapsed="false"/>
    <row r="87108" customFormat="false" ht="15" hidden="false" customHeight="false" outlineLevel="0" collapsed="false"/>
    <row r="87109" customFormat="false" ht="15" hidden="false" customHeight="false" outlineLevel="0" collapsed="false"/>
    <row r="87110" customFormat="false" ht="15" hidden="false" customHeight="false" outlineLevel="0" collapsed="false"/>
    <row r="87111" customFormat="false" ht="15" hidden="false" customHeight="false" outlineLevel="0" collapsed="false"/>
    <row r="87112" customFormat="false" ht="15" hidden="false" customHeight="false" outlineLevel="0" collapsed="false"/>
    <row r="87113" customFormat="false" ht="15" hidden="false" customHeight="false" outlineLevel="0" collapsed="false"/>
    <row r="87114" customFormat="false" ht="15" hidden="false" customHeight="false" outlineLevel="0" collapsed="false"/>
    <row r="87115" customFormat="false" ht="15" hidden="false" customHeight="false" outlineLevel="0" collapsed="false"/>
    <row r="87116" customFormat="false" ht="15" hidden="false" customHeight="false" outlineLevel="0" collapsed="false"/>
    <row r="87117" customFormat="false" ht="15" hidden="false" customHeight="false" outlineLevel="0" collapsed="false"/>
    <row r="87118" customFormat="false" ht="15" hidden="false" customHeight="false" outlineLevel="0" collapsed="false"/>
    <row r="87119" customFormat="false" ht="15" hidden="false" customHeight="false" outlineLevel="0" collapsed="false"/>
    <row r="87120" customFormat="false" ht="15" hidden="false" customHeight="false" outlineLevel="0" collapsed="false"/>
    <row r="87121" customFormat="false" ht="15" hidden="false" customHeight="false" outlineLevel="0" collapsed="false"/>
    <row r="87122" customFormat="false" ht="15" hidden="false" customHeight="false" outlineLevel="0" collapsed="false"/>
    <row r="87123" customFormat="false" ht="15" hidden="false" customHeight="false" outlineLevel="0" collapsed="false"/>
    <row r="87124" customFormat="false" ht="15" hidden="false" customHeight="false" outlineLevel="0" collapsed="false"/>
    <row r="87125" customFormat="false" ht="15" hidden="false" customHeight="false" outlineLevel="0" collapsed="false"/>
    <row r="87126" customFormat="false" ht="15" hidden="false" customHeight="false" outlineLevel="0" collapsed="false"/>
    <row r="87127" customFormat="false" ht="15" hidden="false" customHeight="false" outlineLevel="0" collapsed="false"/>
    <row r="87128" customFormat="false" ht="15" hidden="false" customHeight="false" outlineLevel="0" collapsed="false"/>
    <row r="87129" customFormat="false" ht="15" hidden="false" customHeight="false" outlineLevel="0" collapsed="false"/>
    <row r="87130" customFormat="false" ht="15" hidden="false" customHeight="false" outlineLevel="0" collapsed="false"/>
    <row r="87131" customFormat="false" ht="15" hidden="false" customHeight="false" outlineLevel="0" collapsed="false"/>
    <row r="87132" customFormat="false" ht="15" hidden="false" customHeight="false" outlineLevel="0" collapsed="false"/>
    <row r="87133" customFormat="false" ht="15" hidden="false" customHeight="false" outlineLevel="0" collapsed="false"/>
    <row r="87134" customFormat="false" ht="15" hidden="false" customHeight="false" outlineLevel="0" collapsed="false"/>
    <row r="87135" customFormat="false" ht="15" hidden="false" customHeight="false" outlineLevel="0" collapsed="false"/>
    <row r="87136" customFormat="false" ht="15" hidden="false" customHeight="false" outlineLevel="0" collapsed="false"/>
    <row r="87137" customFormat="false" ht="15" hidden="false" customHeight="false" outlineLevel="0" collapsed="false"/>
    <row r="87138" customFormat="false" ht="15" hidden="false" customHeight="false" outlineLevel="0" collapsed="false"/>
    <row r="87139" customFormat="false" ht="15" hidden="false" customHeight="false" outlineLevel="0" collapsed="false"/>
    <row r="87140" customFormat="false" ht="15" hidden="false" customHeight="false" outlineLevel="0" collapsed="false"/>
    <row r="87141" customFormat="false" ht="15" hidden="false" customHeight="false" outlineLevel="0" collapsed="false"/>
    <row r="87142" customFormat="false" ht="15" hidden="false" customHeight="false" outlineLevel="0" collapsed="false"/>
    <row r="87143" customFormat="false" ht="15" hidden="false" customHeight="false" outlineLevel="0" collapsed="false"/>
    <row r="87144" customFormat="false" ht="15" hidden="false" customHeight="false" outlineLevel="0" collapsed="false"/>
    <row r="87145" customFormat="false" ht="15" hidden="false" customHeight="false" outlineLevel="0" collapsed="false"/>
    <row r="87146" customFormat="false" ht="15" hidden="false" customHeight="false" outlineLevel="0" collapsed="false"/>
    <row r="87147" customFormat="false" ht="15" hidden="false" customHeight="false" outlineLevel="0" collapsed="false"/>
    <row r="87148" customFormat="false" ht="15" hidden="false" customHeight="false" outlineLevel="0" collapsed="false"/>
    <row r="87149" customFormat="false" ht="15" hidden="false" customHeight="false" outlineLevel="0" collapsed="false"/>
    <row r="87150" customFormat="false" ht="15" hidden="false" customHeight="false" outlineLevel="0" collapsed="false"/>
    <row r="87151" customFormat="false" ht="15" hidden="false" customHeight="false" outlineLevel="0" collapsed="false"/>
    <row r="87152" customFormat="false" ht="15" hidden="false" customHeight="false" outlineLevel="0" collapsed="false"/>
    <row r="87153" customFormat="false" ht="15" hidden="false" customHeight="false" outlineLevel="0" collapsed="false"/>
    <row r="87154" customFormat="false" ht="15" hidden="false" customHeight="false" outlineLevel="0" collapsed="false"/>
    <row r="87155" customFormat="false" ht="15" hidden="false" customHeight="false" outlineLevel="0" collapsed="false"/>
    <row r="87156" customFormat="false" ht="15" hidden="false" customHeight="false" outlineLevel="0" collapsed="false"/>
    <row r="87157" customFormat="false" ht="15" hidden="false" customHeight="false" outlineLevel="0" collapsed="false"/>
    <row r="87158" customFormat="false" ht="15" hidden="false" customHeight="false" outlineLevel="0" collapsed="false"/>
    <row r="87159" customFormat="false" ht="15" hidden="false" customHeight="false" outlineLevel="0" collapsed="false"/>
    <row r="87160" customFormat="false" ht="15" hidden="false" customHeight="false" outlineLevel="0" collapsed="false"/>
    <row r="87161" customFormat="false" ht="15" hidden="false" customHeight="false" outlineLevel="0" collapsed="false"/>
    <row r="87162" customFormat="false" ht="15" hidden="false" customHeight="false" outlineLevel="0" collapsed="false"/>
    <row r="87163" customFormat="false" ht="15" hidden="false" customHeight="false" outlineLevel="0" collapsed="false"/>
    <row r="87164" customFormat="false" ht="15" hidden="false" customHeight="false" outlineLevel="0" collapsed="false"/>
    <row r="87165" customFormat="false" ht="15" hidden="false" customHeight="false" outlineLevel="0" collapsed="false"/>
    <row r="87166" customFormat="false" ht="15" hidden="false" customHeight="false" outlineLevel="0" collapsed="false"/>
    <row r="87167" customFormat="false" ht="15" hidden="false" customHeight="false" outlineLevel="0" collapsed="false"/>
    <row r="87168" customFormat="false" ht="15" hidden="false" customHeight="false" outlineLevel="0" collapsed="false"/>
    <row r="87169" customFormat="false" ht="15" hidden="false" customHeight="false" outlineLevel="0" collapsed="false"/>
    <row r="87170" customFormat="false" ht="15" hidden="false" customHeight="false" outlineLevel="0" collapsed="false"/>
    <row r="87171" customFormat="false" ht="15" hidden="false" customHeight="false" outlineLevel="0" collapsed="false"/>
    <row r="87172" customFormat="false" ht="15" hidden="false" customHeight="false" outlineLevel="0" collapsed="false"/>
    <row r="87173" customFormat="false" ht="15" hidden="false" customHeight="false" outlineLevel="0" collapsed="false"/>
    <row r="87174" customFormat="false" ht="15" hidden="false" customHeight="false" outlineLevel="0" collapsed="false"/>
    <row r="87175" customFormat="false" ht="15" hidden="false" customHeight="false" outlineLevel="0" collapsed="false"/>
    <row r="87176" customFormat="false" ht="15" hidden="false" customHeight="false" outlineLevel="0" collapsed="false"/>
    <row r="87177" customFormat="false" ht="15" hidden="false" customHeight="false" outlineLevel="0" collapsed="false"/>
    <row r="87178" customFormat="false" ht="15" hidden="false" customHeight="false" outlineLevel="0" collapsed="false"/>
    <row r="87179" customFormat="false" ht="15" hidden="false" customHeight="false" outlineLevel="0" collapsed="false"/>
    <row r="87180" customFormat="false" ht="15" hidden="false" customHeight="false" outlineLevel="0" collapsed="false"/>
    <row r="87181" customFormat="false" ht="15" hidden="false" customHeight="false" outlineLevel="0" collapsed="false"/>
    <row r="87182" customFormat="false" ht="15" hidden="false" customHeight="false" outlineLevel="0" collapsed="false"/>
    <row r="87183" customFormat="false" ht="15" hidden="false" customHeight="false" outlineLevel="0" collapsed="false"/>
    <row r="87184" customFormat="false" ht="15" hidden="false" customHeight="false" outlineLevel="0" collapsed="false"/>
    <row r="87185" customFormat="false" ht="15" hidden="false" customHeight="false" outlineLevel="0" collapsed="false"/>
    <row r="87186" customFormat="false" ht="15" hidden="false" customHeight="false" outlineLevel="0" collapsed="false"/>
    <row r="87187" customFormat="false" ht="15" hidden="false" customHeight="false" outlineLevel="0" collapsed="false"/>
    <row r="87188" customFormat="false" ht="15" hidden="false" customHeight="false" outlineLevel="0" collapsed="false"/>
    <row r="87189" customFormat="false" ht="15" hidden="false" customHeight="false" outlineLevel="0" collapsed="false"/>
    <row r="87190" customFormat="false" ht="15" hidden="false" customHeight="false" outlineLevel="0" collapsed="false"/>
    <row r="87191" customFormat="false" ht="15" hidden="false" customHeight="false" outlineLevel="0" collapsed="false"/>
    <row r="87192" customFormat="false" ht="15" hidden="false" customHeight="false" outlineLevel="0" collapsed="false"/>
    <row r="87193" customFormat="false" ht="15" hidden="false" customHeight="false" outlineLevel="0" collapsed="false"/>
    <row r="87194" customFormat="false" ht="15" hidden="false" customHeight="false" outlineLevel="0" collapsed="false"/>
    <row r="87195" customFormat="false" ht="15" hidden="false" customHeight="false" outlineLevel="0" collapsed="false"/>
    <row r="87196" customFormat="false" ht="15" hidden="false" customHeight="false" outlineLevel="0" collapsed="false"/>
    <row r="87197" customFormat="false" ht="15" hidden="false" customHeight="false" outlineLevel="0" collapsed="false"/>
    <row r="87198" customFormat="false" ht="15" hidden="false" customHeight="false" outlineLevel="0" collapsed="false"/>
    <row r="87199" customFormat="false" ht="15" hidden="false" customHeight="false" outlineLevel="0" collapsed="false"/>
    <row r="87200" customFormat="false" ht="15" hidden="false" customHeight="false" outlineLevel="0" collapsed="false"/>
    <row r="87201" customFormat="false" ht="15" hidden="false" customHeight="false" outlineLevel="0" collapsed="false"/>
    <row r="87202" customFormat="false" ht="15" hidden="false" customHeight="false" outlineLevel="0" collapsed="false"/>
    <row r="87203" customFormat="false" ht="15" hidden="false" customHeight="false" outlineLevel="0" collapsed="false"/>
    <row r="87204" customFormat="false" ht="15" hidden="false" customHeight="false" outlineLevel="0" collapsed="false"/>
    <row r="87205" customFormat="false" ht="15" hidden="false" customHeight="false" outlineLevel="0" collapsed="false"/>
    <row r="87206" customFormat="false" ht="15" hidden="false" customHeight="false" outlineLevel="0" collapsed="false"/>
    <row r="87207" customFormat="false" ht="15" hidden="false" customHeight="false" outlineLevel="0" collapsed="false"/>
    <row r="87208" customFormat="false" ht="15" hidden="false" customHeight="false" outlineLevel="0" collapsed="false"/>
    <row r="87209" customFormat="false" ht="15" hidden="false" customHeight="false" outlineLevel="0" collapsed="false"/>
    <row r="87210" customFormat="false" ht="15" hidden="false" customHeight="false" outlineLevel="0" collapsed="false"/>
    <row r="87211" customFormat="false" ht="15" hidden="false" customHeight="false" outlineLevel="0" collapsed="false"/>
    <row r="87212" customFormat="false" ht="15" hidden="false" customHeight="false" outlineLevel="0" collapsed="false"/>
    <row r="87213" customFormat="false" ht="15" hidden="false" customHeight="false" outlineLevel="0" collapsed="false"/>
    <row r="87214" customFormat="false" ht="15" hidden="false" customHeight="false" outlineLevel="0" collapsed="false"/>
    <row r="87215" customFormat="false" ht="15" hidden="false" customHeight="false" outlineLevel="0" collapsed="false"/>
    <row r="87216" customFormat="false" ht="15" hidden="false" customHeight="false" outlineLevel="0" collapsed="false"/>
    <row r="87217" customFormat="false" ht="15" hidden="false" customHeight="false" outlineLevel="0" collapsed="false"/>
    <row r="87218" customFormat="false" ht="15" hidden="false" customHeight="false" outlineLevel="0" collapsed="false"/>
    <row r="87219" customFormat="false" ht="15" hidden="false" customHeight="false" outlineLevel="0" collapsed="false"/>
    <row r="87220" customFormat="false" ht="15" hidden="false" customHeight="false" outlineLevel="0" collapsed="false"/>
    <row r="87221" customFormat="false" ht="15" hidden="false" customHeight="false" outlineLevel="0" collapsed="false"/>
    <row r="87222" customFormat="false" ht="15" hidden="false" customHeight="false" outlineLevel="0" collapsed="false"/>
    <row r="87223" customFormat="false" ht="15" hidden="false" customHeight="false" outlineLevel="0" collapsed="false"/>
    <row r="87224" customFormat="false" ht="15" hidden="false" customHeight="false" outlineLevel="0" collapsed="false"/>
    <row r="87225" customFormat="false" ht="15" hidden="false" customHeight="false" outlineLevel="0" collapsed="false"/>
    <row r="87226" customFormat="false" ht="15" hidden="false" customHeight="false" outlineLevel="0" collapsed="false"/>
    <row r="87227" customFormat="false" ht="15" hidden="false" customHeight="false" outlineLevel="0" collapsed="false"/>
    <row r="87228" customFormat="false" ht="15" hidden="false" customHeight="false" outlineLevel="0" collapsed="false"/>
    <row r="87229" customFormat="false" ht="15" hidden="false" customHeight="false" outlineLevel="0" collapsed="false"/>
    <row r="87230" customFormat="false" ht="15" hidden="false" customHeight="false" outlineLevel="0" collapsed="false"/>
    <row r="87231" customFormat="false" ht="15" hidden="false" customHeight="false" outlineLevel="0" collapsed="false"/>
    <row r="87232" customFormat="false" ht="15" hidden="false" customHeight="false" outlineLevel="0" collapsed="false"/>
    <row r="87233" customFormat="false" ht="15" hidden="false" customHeight="false" outlineLevel="0" collapsed="false"/>
    <row r="87234" customFormat="false" ht="15" hidden="false" customHeight="false" outlineLevel="0" collapsed="false"/>
    <row r="87235" customFormat="false" ht="15" hidden="false" customHeight="false" outlineLevel="0" collapsed="false"/>
    <row r="87236" customFormat="false" ht="15" hidden="false" customHeight="false" outlineLevel="0" collapsed="false"/>
    <row r="87237" customFormat="false" ht="15" hidden="false" customHeight="false" outlineLevel="0" collapsed="false"/>
    <row r="87238" customFormat="false" ht="15" hidden="false" customHeight="false" outlineLevel="0" collapsed="false"/>
    <row r="87239" customFormat="false" ht="15" hidden="false" customHeight="false" outlineLevel="0" collapsed="false"/>
    <row r="87240" customFormat="false" ht="15" hidden="false" customHeight="false" outlineLevel="0" collapsed="false"/>
    <row r="87241" customFormat="false" ht="15" hidden="false" customHeight="false" outlineLevel="0" collapsed="false"/>
    <row r="87242" customFormat="false" ht="15" hidden="false" customHeight="false" outlineLevel="0" collapsed="false"/>
    <row r="87243" customFormat="false" ht="15" hidden="false" customHeight="false" outlineLevel="0" collapsed="false"/>
    <row r="87244" customFormat="false" ht="15" hidden="false" customHeight="false" outlineLevel="0" collapsed="false"/>
    <row r="87245" customFormat="false" ht="15" hidden="false" customHeight="false" outlineLevel="0" collapsed="false"/>
    <row r="87246" customFormat="false" ht="15" hidden="false" customHeight="false" outlineLevel="0" collapsed="false"/>
    <row r="87247" customFormat="false" ht="15" hidden="false" customHeight="false" outlineLevel="0" collapsed="false"/>
    <row r="87248" customFormat="false" ht="15" hidden="false" customHeight="false" outlineLevel="0" collapsed="false"/>
    <row r="87249" customFormat="false" ht="15" hidden="false" customHeight="false" outlineLevel="0" collapsed="false"/>
    <row r="87250" customFormat="false" ht="15" hidden="false" customHeight="false" outlineLevel="0" collapsed="false"/>
    <row r="87251" customFormat="false" ht="15" hidden="false" customHeight="false" outlineLevel="0" collapsed="false"/>
    <row r="87252" customFormat="false" ht="15" hidden="false" customHeight="false" outlineLevel="0" collapsed="false"/>
    <row r="87253" customFormat="false" ht="15" hidden="false" customHeight="false" outlineLevel="0" collapsed="false"/>
    <row r="87254" customFormat="false" ht="15" hidden="false" customHeight="false" outlineLevel="0" collapsed="false"/>
    <row r="87255" customFormat="false" ht="15" hidden="false" customHeight="false" outlineLevel="0" collapsed="false"/>
    <row r="87256" customFormat="false" ht="15" hidden="false" customHeight="false" outlineLevel="0" collapsed="false"/>
    <row r="87257" customFormat="false" ht="15" hidden="false" customHeight="false" outlineLevel="0" collapsed="false"/>
    <row r="87258" customFormat="false" ht="15" hidden="false" customHeight="false" outlineLevel="0" collapsed="false"/>
    <row r="87259" customFormat="false" ht="15" hidden="false" customHeight="false" outlineLevel="0" collapsed="false"/>
    <row r="87260" customFormat="false" ht="15" hidden="false" customHeight="false" outlineLevel="0" collapsed="false"/>
    <row r="87261" customFormat="false" ht="15" hidden="false" customHeight="false" outlineLevel="0" collapsed="false"/>
    <row r="87262" customFormat="false" ht="15" hidden="false" customHeight="false" outlineLevel="0" collapsed="false"/>
    <row r="87263" customFormat="false" ht="15" hidden="false" customHeight="false" outlineLevel="0" collapsed="false"/>
    <row r="87264" customFormat="false" ht="15" hidden="false" customHeight="false" outlineLevel="0" collapsed="false"/>
    <row r="87265" customFormat="false" ht="15" hidden="false" customHeight="false" outlineLevel="0" collapsed="false"/>
    <row r="87266" customFormat="false" ht="15" hidden="false" customHeight="false" outlineLevel="0" collapsed="false"/>
    <row r="87267" customFormat="false" ht="15" hidden="false" customHeight="false" outlineLevel="0" collapsed="false"/>
    <row r="87268" customFormat="false" ht="15" hidden="false" customHeight="false" outlineLevel="0" collapsed="false"/>
    <row r="87269" customFormat="false" ht="15" hidden="false" customHeight="false" outlineLevel="0" collapsed="false"/>
    <row r="87270" customFormat="false" ht="15" hidden="false" customHeight="false" outlineLevel="0" collapsed="false"/>
    <row r="87271" customFormat="false" ht="15" hidden="false" customHeight="false" outlineLevel="0" collapsed="false"/>
    <row r="87272" customFormat="false" ht="15" hidden="false" customHeight="false" outlineLevel="0" collapsed="false"/>
    <row r="87273" customFormat="false" ht="15" hidden="false" customHeight="false" outlineLevel="0" collapsed="false"/>
    <row r="87274" customFormat="false" ht="15" hidden="false" customHeight="false" outlineLevel="0" collapsed="false"/>
    <row r="87275" customFormat="false" ht="15" hidden="false" customHeight="false" outlineLevel="0" collapsed="false"/>
    <row r="87276" customFormat="false" ht="15" hidden="false" customHeight="false" outlineLevel="0" collapsed="false"/>
    <row r="87277" customFormat="false" ht="15" hidden="false" customHeight="false" outlineLevel="0" collapsed="false"/>
    <row r="87278" customFormat="false" ht="15" hidden="false" customHeight="false" outlineLevel="0" collapsed="false"/>
    <row r="87279" customFormat="false" ht="15" hidden="false" customHeight="false" outlineLevel="0" collapsed="false"/>
    <row r="87280" customFormat="false" ht="15" hidden="false" customHeight="false" outlineLevel="0" collapsed="false"/>
    <row r="87281" customFormat="false" ht="15" hidden="false" customHeight="false" outlineLevel="0" collapsed="false"/>
    <row r="87282" customFormat="false" ht="15" hidden="false" customHeight="false" outlineLevel="0" collapsed="false"/>
    <row r="87283" customFormat="false" ht="15" hidden="false" customHeight="false" outlineLevel="0" collapsed="false"/>
    <row r="87284" customFormat="false" ht="15" hidden="false" customHeight="false" outlineLevel="0" collapsed="false"/>
    <row r="87285" customFormat="false" ht="15" hidden="false" customHeight="false" outlineLevel="0" collapsed="false"/>
    <row r="87286" customFormat="false" ht="15" hidden="false" customHeight="false" outlineLevel="0" collapsed="false"/>
    <row r="87287" customFormat="false" ht="15" hidden="false" customHeight="false" outlineLevel="0" collapsed="false"/>
    <row r="87288" customFormat="false" ht="15" hidden="false" customHeight="false" outlineLevel="0" collapsed="false"/>
    <row r="87289" customFormat="false" ht="15" hidden="false" customHeight="false" outlineLevel="0" collapsed="false"/>
    <row r="87290" customFormat="false" ht="15" hidden="false" customHeight="false" outlineLevel="0" collapsed="false"/>
    <row r="87291" customFormat="false" ht="15" hidden="false" customHeight="false" outlineLevel="0" collapsed="false"/>
    <row r="87292" customFormat="false" ht="15" hidden="false" customHeight="false" outlineLevel="0" collapsed="false"/>
    <row r="87293" customFormat="false" ht="15" hidden="false" customHeight="false" outlineLevel="0" collapsed="false"/>
    <row r="87294" customFormat="false" ht="15" hidden="false" customHeight="false" outlineLevel="0" collapsed="false"/>
    <row r="87295" customFormat="false" ht="15" hidden="false" customHeight="false" outlineLevel="0" collapsed="false"/>
    <row r="87296" customFormat="false" ht="15" hidden="false" customHeight="false" outlineLevel="0" collapsed="false"/>
    <row r="87297" customFormat="false" ht="15" hidden="false" customHeight="false" outlineLevel="0" collapsed="false"/>
    <row r="87298" customFormat="false" ht="15" hidden="false" customHeight="false" outlineLevel="0" collapsed="false"/>
    <row r="87299" customFormat="false" ht="15" hidden="false" customHeight="false" outlineLevel="0" collapsed="false"/>
    <row r="87300" customFormat="false" ht="15" hidden="false" customHeight="false" outlineLevel="0" collapsed="false"/>
    <row r="87301" customFormat="false" ht="15" hidden="false" customHeight="false" outlineLevel="0" collapsed="false"/>
    <row r="87302" customFormat="false" ht="15" hidden="false" customHeight="false" outlineLevel="0" collapsed="false"/>
    <row r="87303" customFormat="false" ht="15" hidden="false" customHeight="false" outlineLevel="0" collapsed="false"/>
    <row r="87304" customFormat="false" ht="15" hidden="false" customHeight="false" outlineLevel="0" collapsed="false"/>
    <row r="87305" customFormat="false" ht="15" hidden="false" customHeight="false" outlineLevel="0" collapsed="false"/>
    <row r="87306" customFormat="false" ht="15" hidden="false" customHeight="false" outlineLevel="0" collapsed="false"/>
    <row r="87307" customFormat="false" ht="15" hidden="false" customHeight="false" outlineLevel="0" collapsed="false"/>
    <row r="87308" customFormat="false" ht="15" hidden="false" customHeight="false" outlineLevel="0" collapsed="false"/>
    <row r="87309" customFormat="false" ht="15" hidden="false" customHeight="false" outlineLevel="0" collapsed="false"/>
    <row r="87310" customFormat="false" ht="15" hidden="false" customHeight="false" outlineLevel="0" collapsed="false"/>
    <row r="87311" customFormat="false" ht="15" hidden="false" customHeight="false" outlineLevel="0" collapsed="false"/>
    <row r="87312" customFormat="false" ht="15" hidden="false" customHeight="false" outlineLevel="0" collapsed="false"/>
    <row r="87313" customFormat="false" ht="15" hidden="false" customHeight="false" outlineLevel="0" collapsed="false"/>
    <row r="87314" customFormat="false" ht="15" hidden="false" customHeight="false" outlineLevel="0" collapsed="false"/>
    <row r="87315" customFormat="false" ht="15" hidden="false" customHeight="false" outlineLevel="0" collapsed="false"/>
    <row r="87316" customFormat="false" ht="15" hidden="false" customHeight="false" outlineLevel="0" collapsed="false"/>
    <row r="87317" customFormat="false" ht="15" hidden="false" customHeight="false" outlineLevel="0" collapsed="false"/>
    <row r="87318" customFormat="false" ht="15" hidden="false" customHeight="false" outlineLevel="0" collapsed="false"/>
    <row r="87319" customFormat="false" ht="15" hidden="false" customHeight="false" outlineLevel="0" collapsed="false"/>
    <row r="87320" customFormat="false" ht="15" hidden="false" customHeight="false" outlineLevel="0" collapsed="false"/>
    <row r="87321" customFormat="false" ht="15" hidden="false" customHeight="false" outlineLevel="0" collapsed="false"/>
    <row r="87322" customFormat="false" ht="15" hidden="false" customHeight="false" outlineLevel="0" collapsed="false"/>
    <row r="87323" customFormat="false" ht="15" hidden="false" customHeight="false" outlineLevel="0" collapsed="false"/>
    <row r="87324" customFormat="false" ht="15" hidden="false" customHeight="false" outlineLevel="0" collapsed="false"/>
    <row r="87325" customFormat="false" ht="15" hidden="false" customHeight="false" outlineLevel="0" collapsed="false"/>
    <row r="87326" customFormat="false" ht="15" hidden="false" customHeight="false" outlineLevel="0" collapsed="false"/>
    <row r="87327" customFormat="false" ht="15" hidden="false" customHeight="false" outlineLevel="0" collapsed="false"/>
    <row r="87328" customFormat="false" ht="15" hidden="false" customHeight="false" outlineLevel="0" collapsed="false"/>
    <row r="87329" customFormat="false" ht="15" hidden="false" customHeight="false" outlineLevel="0" collapsed="false"/>
    <row r="87330" customFormat="false" ht="15" hidden="false" customHeight="false" outlineLevel="0" collapsed="false"/>
    <row r="87331" customFormat="false" ht="15" hidden="false" customHeight="false" outlineLevel="0" collapsed="false"/>
    <row r="87332" customFormat="false" ht="15" hidden="false" customHeight="false" outlineLevel="0" collapsed="false"/>
    <row r="87333" customFormat="false" ht="15" hidden="false" customHeight="false" outlineLevel="0" collapsed="false"/>
    <row r="87334" customFormat="false" ht="15" hidden="false" customHeight="false" outlineLevel="0" collapsed="false"/>
    <row r="87335" customFormat="false" ht="15" hidden="false" customHeight="false" outlineLevel="0" collapsed="false"/>
    <row r="87336" customFormat="false" ht="15" hidden="false" customHeight="false" outlineLevel="0" collapsed="false"/>
    <row r="87337" customFormat="false" ht="15" hidden="false" customHeight="false" outlineLevel="0" collapsed="false"/>
    <row r="87338" customFormat="false" ht="15" hidden="false" customHeight="false" outlineLevel="0" collapsed="false"/>
    <row r="87339" customFormat="false" ht="15" hidden="false" customHeight="false" outlineLevel="0" collapsed="false"/>
    <row r="87340" customFormat="false" ht="15" hidden="false" customHeight="false" outlineLevel="0" collapsed="false"/>
    <row r="87341" customFormat="false" ht="15" hidden="false" customHeight="false" outlineLevel="0" collapsed="false"/>
    <row r="87342" customFormat="false" ht="15" hidden="false" customHeight="false" outlineLevel="0" collapsed="false"/>
    <row r="87343" customFormat="false" ht="15" hidden="false" customHeight="false" outlineLevel="0" collapsed="false"/>
    <row r="87344" customFormat="false" ht="15" hidden="false" customHeight="false" outlineLevel="0" collapsed="false"/>
    <row r="87345" customFormat="false" ht="15" hidden="false" customHeight="false" outlineLevel="0" collapsed="false"/>
    <row r="87346" customFormat="false" ht="15" hidden="false" customHeight="false" outlineLevel="0" collapsed="false"/>
    <row r="87347" customFormat="false" ht="15" hidden="false" customHeight="false" outlineLevel="0" collapsed="false"/>
    <row r="87348" customFormat="false" ht="15" hidden="false" customHeight="false" outlineLevel="0" collapsed="false"/>
    <row r="87349" customFormat="false" ht="15" hidden="false" customHeight="false" outlineLevel="0" collapsed="false"/>
    <row r="87350" customFormat="false" ht="15" hidden="false" customHeight="false" outlineLevel="0" collapsed="false"/>
    <row r="87351" customFormat="false" ht="15" hidden="false" customHeight="false" outlineLevel="0" collapsed="false"/>
    <row r="87352" customFormat="false" ht="15" hidden="false" customHeight="false" outlineLevel="0" collapsed="false"/>
    <row r="87353" customFormat="false" ht="15" hidden="false" customHeight="false" outlineLevel="0" collapsed="false"/>
    <row r="87354" customFormat="false" ht="15" hidden="false" customHeight="false" outlineLevel="0" collapsed="false"/>
    <row r="87355" customFormat="false" ht="15" hidden="false" customHeight="false" outlineLevel="0" collapsed="false"/>
    <row r="87356" customFormat="false" ht="15" hidden="false" customHeight="false" outlineLevel="0" collapsed="false"/>
    <row r="87357" customFormat="false" ht="15" hidden="false" customHeight="false" outlineLevel="0" collapsed="false"/>
    <row r="87358" customFormat="false" ht="15" hidden="false" customHeight="false" outlineLevel="0" collapsed="false"/>
    <row r="87359" customFormat="false" ht="15" hidden="false" customHeight="false" outlineLevel="0" collapsed="false"/>
    <row r="87360" customFormat="false" ht="15" hidden="false" customHeight="false" outlineLevel="0" collapsed="false"/>
    <row r="87361" customFormat="false" ht="15" hidden="false" customHeight="false" outlineLevel="0" collapsed="false"/>
    <row r="87362" customFormat="false" ht="15" hidden="false" customHeight="false" outlineLevel="0" collapsed="false"/>
    <row r="87363" customFormat="false" ht="15" hidden="false" customHeight="false" outlineLevel="0" collapsed="false"/>
    <row r="87364" customFormat="false" ht="15" hidden="false" customHeight="false" outlineLevel="0" collapsed="false"/>
    <row r="87365" customFormat="false" ht="15" hidden="false" customHeight="false" outlineLevel="0" collapsed="false"/>
    <row r="87366" customFormat="false" ht="15" hidden="false" customHeight="false" outlineLevel="0" collapsed="false"/>
    <row r="87367" customFormat="false" ht="15" hidden="false" customHeight="false" outlineLevel="0" collapsed="false"/>
    <row r="87368" customFormat="false" ht="15" hidden="false" customHeight="false" outlineLevel="0" collapsed="false"/>
    <row r="87369" customFormat="false" ht="15" hidden="false" customHeight="false" outlineLevel="0" collapsed="false"/>
    <row r="87370" customFormat="false" ht="15" hidden="false" customHeight="false" outlineLevel="0" collapsed="false"/>
    <row r="87371" customFormat="false" ht="15" hidden="false" customHeight="false" outlineLevel="0" collapsed="false"/>
    <row r="87372" customFormat="false" ht="15" hidden="false" customHeight="false" outlineLevel="0" collapsed="false"/>
    <row r="87373" customFormat="false" ht="15" hidden="false" customHeight="false" outlineLevel="0" collapsed="false"/>
    <row r="87374" customFormat="false" ht="15" hidden="false" customHeight="false" outlineLevel="0" collapsed="false"/>
    <row r="87375" customFormat="false" ht="15" hidden="false" customHeight="false" outlineLevel="0" collapsed="false"/>
    <row r="87376" customFormat="false" ht="15" hidden="false" customHeight="false" outlineLevel="0" collapsed="false"/>
    <row r="87377" customFormat="false" ht="15" hidden="false" customHeight="false" outlineLevel="0" collapsed="false"/>
    <row r="87378" customFormat="false" ht="15" hidden="false" customHeight="false" outlineLevel="0" collapsed="false"/>
    <row r="87379" customFormat="false" ht="15" hidden="false" customHeight="false" outlineLevel="0" collapsed="false"/>
    <row r="87380" customFormat="false" ht="15" hidden="false" customHeight="false" outlineLevel="0" collapsed="false"/>
    <row r="87381" customFormat="false" ht="15" hidden="false" customHeight="false" outlineLevel="0" collapsed="false"/>
    <row r="87382" customFormat="false" ht="15" hidden="false" customHeight="false" outlineLevel="0" collapsed="false"/>
    <row r="87383" customFormat="false" ht="15" hidden="false" customHeight="false" outlineLevel="0" collapsed="false"/>
    <row r="87384" customFormat="false" ht="15" hidden="false" customHeight="false" outlineLevel="0" collapsed="false"/>
    <row r="87385" customFormat="false" ht="15" hidden="false" customHeight="false" outlineLevel="0" collapsed="false"/>
    <row r="87386" customFormat="false" ht="15" hidden="false" customHeight="false" outlineLevel="0" collapsed="false"/>
    <row r="87387" customFormat="false" ht="15" hidden="false" customHeight="false" outlineLevel="0" collapsed="false"/>
    <row r="87388" customFormat="false" ht="15" hidden="false" customHeight="false" outlineLevel="0" collapsed="false"/>
    <row r="87389" customFormat="false" ht="15" hidden="false" customHeight="false" outlineLevel="0" collapsed="false"/>
    <row r="87390" customFormat="false" ht="15" hidden="false" customHeight="false" outlineLevel="0" collapsed="false"/>
    <row r="87391" customFormat="false" ht="15" hidden="false" customHeight="false" outlineLevel="0" collapsed="false"/>
    <row r="87392" customFormat="false" ht="15" hidden="false" customHeight="false" outlineLevel="0" collapsed="false"/>
    <row r="87393" customFormat="false" ht="15" hidden="false" customHeight="false" outlineLevel="0" collapsed="false"/>
    <row r="87394" customFormat="false" ht="15" hidden="false" customHeight="false" outlineLevel="0" collapsed="false"/>
    <row r="87395" customFormat="false" ht="15" hidden="false" customHeight="false" outlineLevel="0" collapsed="false"/>
    <row r="87396" customFormat="false" ht="15" hidden="false" customHeight="false" outlineLevel="0" collapsed="false"/>
    <row r="87397" customFormat="false" ht="15" hidden="false" customHeight="false" outlineLevel="0" collapsed="false"/>
    <row r="87398" customFormat="false" ht="15" hidden="false" customHeight="false" outlineLevel="0" collapsed="false"/>
    <row r="87399" customFormat="false" ht="15" hidden="false" customHeight="false" outlineLevel="0" collapsed="false"/>
    <row r="87400" customFormat="false" ht="15" hidden="false" customHeight="false" outlineLevel="0" collapsed="false"/>
    <row r="87401" customFormat="false" ht="15" hidden="false" customHeight="false" outlineLevel="0" collapsed="false"/>
    <row r="87402" customFormat="false" ht="15" hidden="false" customHeight="false" outlineLevel="0" collapsed="false"/>
    <row r="87403" customFormat="false" ht="15" hidden="false" customHeight="false" outlineLevel="0" collapsed="false"/>
    <row r="87404" customFormat="false" ht="15" hidden="false" customHeight="false" outlineLevel="0" collapsed="false"/>
    <row r="87405" customFormat="false" ht="15" hidden="false" customHeight="false" outlineLevel="0" collapsed="false"/>
    <row r="87406" customFormat="false" ht="15" hidden="false" customHeight="false" outlineLevel="0" collapsed="false"/>
    <row r="87407" customFormat="false" ht="15" hidden="false" customHeight="false" outlineLevel="0" collapsed="false"/>
    <row r="87408" customFormat="false" ht="15" hidden="false" customHeight="false" outlineLevel="0" collapsed="false"/>
    <row r="87409" customFormat="false" ht="15" hidden="false" customHeight="false" outlineLevel="0" collapsed="false"/>
    <row r="87410" customFormat="false" ht="15" hidden="false" customHeight="false" outlineLevel="0" collapsed="false"/>
    <row r="87411" customFormat="false" ht="15" hidden="false" customHeight="false" outlineLevel="0" collapsed="false"/>
    <row r="87412" customFormat="false" ht="15" hidden="false" customHeight="false" outlineLevel="0" collapsed="false"/>
    <row r="87413" customFormat="false" ht="15" hidden="false" customHeight="false" outlineLevel="0" collapsed="false"/>
    <row r="87414" customFormat="false" ht="15" hidden="false" customHeight="false" outlineLevel="0" collapsed="false"/>
    <row r="87415" customFormat="false" ht="15" hidden="false" customHeight="false" outlineLevel="0" collapsed="false"/>
    <row r="87416" customFormat="false" ht="15" hidden="false" customHeight="false" outlineLevel="0" collapsed="false"/>
    <row r="87417" customFormat="false" ht="15" hidden="false" customHeight="false" outlineLevel="0" collapsed="false"/>
    <row r="87418" customFormat="false" ht="15" hidden="false" customHeight="false" outlineLevel="0" collapsed="false"/>
    <row r="87419" customFormat="false" ht="15" hidden="false" customHeight="false" outlineLevel="0" collapsed="false"/>
    <row r="87420" customFormat="false" ht="15" hidden="false" customHeight="false" outlineLevel="0" collapsed="false"/>
    <row r="87421" customFormat="false" ht="15" hidden="false" customHeight="false" outlineLevel="0" collapsed="false"/>
    <row r="87422" customFormat="false" ht="15" hidden="false" customHeight="false" outlineLevel="0" collapsed="false"/>
    <row r="87423" customFormat="false" ht="15" hidden="false" customHeight="false" outlineLevel="0" collapsed="false"/>
    <row r="87424" customFormat="false" ht="15" hidden="false" customHeight="false" outlineLevel="0" collapsed="false"/>
    <row r="87425" customFormat="false" ht="15" hidden="false" customHeight="false" outlineLevel="0" collapsed="false"/>
    <row r="87426" customFormat="false" ht="15" hidden="false" customHeight="false" outlineLevel="0" collapsed="false"/>
    <row r="87427" customFormat="false" ht="15" hidden="false" customHeight="false" outlineLevel="0" collapsed="false"/>
    <row r="87428" customFormat="false" ht="15" hidden="false" customHeight="false" outlineLevel="0" collapsed="false"/>
    <row r="87429" customFormat="false" ht="15" hidden="false" customHeight="false" outlineLevel="0" collapsed="false"/>
    <row r="87430" customFormat="false" ht="15" hidden="false" customHeight="false" outlineLevel="0" collapsed="false"/>
    <row r="87431" customFormat="false" ht="15" hidden="false" customHeight="false" outlineLevel="0" collapsed="false"/>
    <row r="87432" customFormat="false" ht="15" hidden="false" customHeight="false" outlineLevel="0" collapsed="false"/>
    <row r="87433" customFormat="false" ht="15" hidden="false" customHeight="false" outlineLevel="0" collapsed="false"/>
    <row r="87434" customFormat="false" ht="15" hidden="false" customHeight="false" outlineLevel="0" collapsed="false"/>
    <row r="87435" customFormat="false" ht="15" hidden="false" customHeight="false" outlineLevel="0" collapsed="false"/>
    <row r="87436" customFormat="false" ht="15" hidden="false" customHeight="false" outlineLevel="0" collapsed="false"/>
    <row r="87437" customFormat="false" ht="15" hidden="false" customHeight="false" outlineLevel="0" collapsed="false"/>
    <row r="87438" customFormat="false" ht="15" hidden="false" customHeight="false" outlineLevel="0" collapsed="false"/>
    <row r="87439" customFormat="false" ht="15" hidden="false" customHeight="false" outlineLevel="0" collapsed="false"/>
    <row r="87440" customFormat="false" ht="15" hidden="false" customHeight="false" outlineLevel="0" collapsed="false"/>
    <row r="87441" customFormat="false" ht="15" hidden="false" customHeight="false" outlineLevel="0" collapsed="false"/>
    <row r="87442" customFormat="false" ht="15" hidden="false" customHeight="false" outlineLevel="0" collapsed="false"/>
    <row r="87443" customFormat="false" ht="15" hidden="false" customHeight="false" outlineLevel="0" collapsed="false"/>
    <row r="87444" customFormat="false" ht="15" hidden="false" customHeight="false" outlineLevel="0" collapsed="false"/>
    <row r="87445" customFormat="false" ht="15" hidden="false" customHeight="false" outlineLevel="0" collapsed="false"/>
    <row r="87446" customFormat="false" ht="15" hidden="false" customHeight="false" outlineLevel="0" collapsed="false"/>
    <row r="87447" customFormat="false" ht="15" hidden="false" customHeight="false" outlineLevel="0" collapsed="false"/>
    <row r="87448" customFormat="false" ht="15" hidden="false" customHeight="false" outlineLevel="0" collapsed="false"/>
    <row r="87449" customFormat="false" ht="15" hidden="false" customHeight="false" outlineLevel="0" collapsed="false"/>
    <row r="87450" customFormat="false" ht="15" hidden="false" customHeight="false" outlineLevel="0" collapsed="false"/>
    <row r="87451" customFormat="false" ht="15" hidden="false" customHeight="false" outlineLevel="0" collapsed="false"/>
    <row r="87452" customFormat="false" ht="15" hidden="false" customHeight="false" outlineLevel="0" collapsed="false"/>
    <row r="87453" customFormat="false" ht="15" hidden="false" customHeight="false" outlineLevel="0" collapsed="false"/>
    <row r="87454" customFormat="false" ht="15" hidden="false" customHeight="false" outlineLevel="0" collapsed="false"/>
    <row r="87455" customFormat="false" ht="15" hidden="false" customHeight="false" outlineLevel="0" collapsed="false"/>
    <row r="87456" customFormat="false" ht="15" hidden="false" customHeight="false" outlineLevel="0" collapsed="false"/>
    <row r="87457" customFormat="false" ht="15" hidden="false" customHeight="false" outlineLevel="0" collapsed="false"/>
    <row r="87458" customFormat="false" ht="15" hidden="false" customHeight="false" outlineLevel="0" collapsed="false"/>
    <row r="87459" customFormat="false" ht="15" hidden="false" customHeight="false" outlineLevel="0" collapsed="false"/>
    <row r="87460" customFormat="false" ht="15" hidden="false" customHeight="false" outlineLevel="0" collapsed="false"/>
    <row r="87461" customFormat="false" ht="15" hidden="false" customHeight="false" outlineLevel="0" collapsed="false"/>
    <row r="87462" customFormat="false" ht="15" hidden="false" customHeight="false" outlineLevel="0" collapsed="false"/>
    <row r="87463" customFormat="false" ht="15" hidden="false" customHeight="false" outlineLevel="0" collapsed="false"/>
    <row r="87464" customFormat="false" ht="15" hidden="false" customHeight="false" outlineLevel="0" collapsed="false"/>
    <row r="87465" customFormat="false" ht="15" hidden="false" customHeight="false" outlineLevel="0" collapsed="false"/>
    <row r="87466" customFormat="false" ht="15" hidden="false" customHeight="false" outlineLevel="0" collapsed="false"/>
    <row r="87467" customFormat="false" ht="15" hidden="false" customHeight="false" outlineLevel="0" collapsed="false"/>
    <row r="87468" customFormat="false" ht="15" hidden="false" customHeight="false" outlineLevel="0" collapsed="false"/>
    <row r="87469" customFormat="false" ht="15" hidden="false" customHeight="false" outlineLevel="0" collapsed="false"/>
    <row r="87470" customFormat="false" ht="15" hidden="false" customHeight="false" outlineLevel="0" collapsed="false"/>
    <row r="87471" customFormat="false" ht="15" hidden="false" customHeight="false" outlineLevel="0" collapsed="false"/>
    <row r="87472" customFormat="false" ht="15" hidden="false" customHeight="false" outlineLevel="0" collapsed="false"/>
    <row r="87473" customFormat="false" ht="15" hidden="false" customHeight="false" outlineLevel="0" collapsed="false"/>
    <row r="87474" customFormat="false" ht="15" hidden="false" customHeight="false" outlineLevel="0" collapsed="false"/>
    <row r="87475" customFormat="false" ht="15" hidden="false" customHeight="false" outlineLevel="0" collapsed="false"/>
    <row r="87476" customFormat="false" ht="15" hidden="false" customHeight="false" outlineLevel="0" collapsed="false"/>
    <row r="87477" customFormat="false" ht="15" hidden="false" customHeight="false" outlineLevel="0" collapsed="false"/>
    <row r="87478" customFormat="false" ht="15" hidden="false" customHeight="false" outlineLevel="0" collapsed="false"/>
    <row r="87479" customFormat="false" ht="15" hidden="false" customHeight="false" outlineLevel="0" collapsed="false"/>
    <row r="87480" customFormat="false" ht="15" hidden="false" customHeight="false" outlineLevel="0" collapsed="false"/>
    <row r="87481" customFormat="false" ht="15" hidden="false" customHeight="false" outlineLevel="0" collapsed="false"/>
    <row r="87482" customFormat="false" ht="15" hidden="false" customHeight="false" outlineLevel="0" collapsed="false"/>
    <row r="87483" customFormat="false" ht="15" hidden="false" customHeight="false" outlineLevel="0" collapsed="false"/>
    <row r="87484" customFormat="false" ht="15" hidden="false" customHeight="false" outlineLevel="0" collapsed="false"/>
    <row r="87485" customFormat="false" ht="15" hidden="false" customHeight="false" outlineLevel="0" collapsed="false"/>
    <row r="87486" customFormat="false" ht="15" hidden="false" customHeight="false" outlineLevel="0" collapsed="false"/>
    <row r="87487" customFormat="false" ht="15" hidden="false" customHeight="false" outlineLevel="0" collapsed="false"/>
    <row r="87488" customFormat="false" ht="15" hidden="false" customHeight="false" outlineLevel="0" collapsed="false"/>
    <row r="87489" customFormat="false" ht="15" hidden="false" customHeight="false" outlineLevel="0" collapsed="false"/>
    <row r="87490" customFormat="false" ht="15" hidden="false" customHeight="false" outlineLevel="0" collapsed="false"/>
    <row r="87491" customFormat="false" ht="15" hidden="false" customHeight="false" outlineLevel="0" collapsed="false"/>
    <row r="87492" customFormat="false" ht="15" hidden="false" customHeight="false" outlineLevel="0" collapsed="false"/>
    <row r="87493" customFormat="false" ht="15" hidden="false" customHeight="false" outlineLevel="0" collapsed="false"/>
    <row r="87494" customFormat="false" ht="15" hidden="false" customHeight="false" outlineLevel="0" collapsed="false"/>
    <row r="87495" customFormat="false" ht="15" hidden="false" customHeight="false" outlineLevel="0" collapsed="false"/>
    <row r="87496" customFormat="false" ht="15" hidden="false" customHeight="false" outlineLevel="0" collapsed="false"/>
    <row r="87497" customFormat="false" ht="15" hidden="false" customHeight="false" outlineLevel="0" collapsed="false"/>
    <row r="87498" customFormat="false" ht="15" hidden="false" customHeight="false" outlineLevel="0" collapsed="false"/>
    <row r="87499" customFormat="false" ht="15" hidden="false" customHeight="false" outlineLevel="0" collapsed="false"/>
    <row r="87500" customFormat="false" ht="15" hidden="false" customHeight="false" outlineLevel="0" collapsed="false"/>
    <row r="87501" customFormat="false" ht="15" hidden="false" customHeight="false" outlineLevel="0" collapsed="false"/>
    <row r="87502" customFormat="false" ht="15" hidden="false" customHeight="false" outlineLevel="0" collapsed="false"/>
    <row r="87503" customFormat="false" ht="15" hidden="false" customHeight="false" outlineLevel="0" collapsed="false"/>
    <row r="87504" customFormat="false" ht="15" hidden="false" customHeight="false" outlineLevel="0" collapsed="false"/>
    <row r="87505" customFormat="false" ht="15" hidden="false" customHeight="false" outlineLevel="0" collapsed="false"/>
    <row r="87506" customFormat="false" ht="15" hidden="false" customHeight="false" outlineLevel="0" collapsed="false"/>
    <row r="87507" customFormat="false" ht="15" hidden="false" customHeight="false" outlineLevel="0" collapsed="false"/>
    <row r="87508" customFormat="false" ht="15" hidden="false" customHeight="false" outlineLevel="0" collapsed="false"/>
    <row r="87509" customFormat="false" ht="15" hidden="false" customHeight="false" outlineLevel="0" collapsed="false"/>
    <row r="87510" customFormat="false" ht="15" hidden="false" customHeight="false" outlineLevel="0" collapsed="false"/>
    <row r="87511" customFormat="false" ht="15" hidden="false" customHeight="false" outlineLevel="0" collapsed="false"/>
    <row r="87512" customFormat="false" ht="15" hidden="false" customHeight="false" outlineLevel="0" collapsed="false"/>
    <row r="87513" customFormat="false" ht="15" hidden="false" customHeight="false" outlineLevel="0" collapsed="false"/>
    <row r="87514" customFormat="false" ht="15" hidden="false" customHeight="false" outlineLevel="0" collapsed="false"/>
    <row r="87515" customFormat="false" ht="15" hidden="false" customHeight="false" outlineLevel="0" collapsed="false"/>
    <row r="87516" customFormat="false" ht="15" hidden="false" customHeight="false" outlineLevel="0" collapsed="false"/>
    <row r="87517" customFormat="false" ht="15" hidden="false" customHeight="false" outlineLevel="0" collapsed="false"/>
    <row r="87518" customFormat="false" ht="15" hidden="false" customHeight="false" outlineLevel="0" collapsed="false"/>
    <row r="87519" customFormat="false" ht="15" hidden="false" customHeight="false" outlineLevel="0" collapsed="false"/>
    <row r="87520" customFormat="false" ht="15" hidden="false" customHeight="false" outlineLevel="0" collapsed="false"/>
    <row r="87521" customFormat="false" ht="15" hidden="false" customHeight="false" outlineLevel="0" collapsed="false"/>
    <row r="87522" customFormat="false" ht="15" hidden="false" customHeight="false" outlineLevel="0" collapsed="false"/>
    <row r="87523" customFormat="false" ht="15" hidden="false" customHeight="false" outlineLevel="0" collapsed="false"/>
    <row r="87524" customFormat="false" ht="15" hidden="false" customHeight="false" outlineLevel="0" collapsed="false"/>
    <row r="87525" customFormat="false" ht="15" hidden="false" customHeight="false" outlineLevel="0" collapsed="false"/>
    <row r="87526" customFormat="false" ht="15" hidden="false" customHeight="false" outlineLevel="0" collapsed="false"/>
    <row r="87527" customFormat="false" ht="15" hidden="false" customHeight="false" outlineLevel="0" collapsed="false"/>
    <row r="87528" customFormat="false" ht="15" hidden="false" customHeight="false" outlineLevel="0" collapsed="false"/>
    <row r="87529" customFormat="false" ht="15" hidden="false" customHeight="false" outlineLevel="0" collapsed="false"/>
    <row r="87530" customFormat="false" ht="15" hidden="false" customHeight="false" outlineLevel="0" collapsed="false"/>
    <row r="87531" customFormat="false" ht="15" hidden="false" customHeight="false" outlineLevel="0" collapsed="false"/>
    <row r="87532" customFormat="false" ht="15" hidden="false" customHeight="false" outlineLevel="0" collapsed="false"/>
    <row r="87533" customFormat="false" ht="15" hidden="false" customHeight="false" outlineLevel="0" collapsed="false"/>
    <row r="87534" customFormat="false" ht="15" hidden="false" customHeight="false" outlineLevel="0" collapsed="false"/>
    <row r="87535" customFormat="false" ht="15" hidden="false" customHeight="false" outlineLevel="0" collapsed="false"/>
    <row r="87536" customFormat="false" ht="15" hidden="false" customHeight="false" outlineLevel="0" collapsed="false"/>
    <row r="87537" customFormat="false" ht="15" hidden="false" customHeight="false" outlineLevel="0" collapsed="false"/>
    <row r="87538" customFormat="false" ht="15" hidden="false" customHeight="false" outlineLevel="0" collapsed="false"/>
    <row r="87539" customFormat="false" ht="15" hidden="false" customHeight="false" outlineLevel="0" collapsed="false"/>
    <row r="87540" customFormat="false" ht="15" hidden="false" customHeight="false" outlineLevel="0" collapsed="false"/>
    <row r="87541" customFormat="false" ht="15" hidden="false" customHeight="false" outlineLevel="0" collapsed="false"/>
    <row r="87542" customFormat="false" ht="15" hidden="false" customHeight="false" outlineLevel="0" collapsed="false"/>
    <row r="87543" customFormat="false" ht="15" hidden="false" customHeight="false" outlineLevel="0" collapsed="false"/>
    <row r="87544" customFormat="false" ht="15" hidden="false" customHeight="false" outlineLevel="0" collapsed="false"/>
    <row r="87545" customFormat="false" ht="15" hidden="false" customHeight="false" outlineLevel="0" collapsed="false"/>
    <row r="87546" customFormat="false" ht="15" hidden="false" customHeight="false" outlineLevel="0" collapsed="false"/>
    <row r="87547" customFormat="false" ht="15" hidden="false" customHeight="false" outlineLevel="0" collapsed="false"/>
    <row r="87548" customFormat="false" ht="15" hidden="false" customHeight="false" outlineLevel="0" collapsed="false"/>
    <row r="87549" customFormat="false" ht="15" hidden="false" customHeight="false" outlineLevel="0" collapsed="false"/>
    <row r="87550" customFormat="false" ht="15" hidden="false" customHeight="false" outlineLevel="0" collapsed="false"/>
    <row r="87551" customFormat="false" ht="15" hidden="false" customHeight="false" outlineLevel="0" collapsed="false"/>
    <row r="87552" customFormat="false" ht="15" hidden="false" customHeight="false" outlineLevel="0" collapsed="false"/>
    <row r="87553" customFormat="false" ht="15" hidden="false" customHeight="false" outlineLevel="0" collapsed="false"/>
    <row r="87554" customFormat="false" ht="15" hidden="false" customHeight="false" outlineLevel="0" collapsed="false"/>
    <row r="87555" customFormat="false" ht="15" hidden="false" customHeight="false" outlineLevel="0" collapsed="false"/>
    <row r="87556" customFormat="false" ht="15" hidden="false" customHeight="false" outlineLevel="0" collapsed="false"/>
    <row r="87557" customFormat="false" ht="15" hidden="false" customHeight="false" outlineLevel="0" collapsed="false"/>
    <row r="87558" customFormat="false" ht="15" hidden="false" customHeight="false" outlineLevel="0" collapsed="false"/>
    <row r="87559" customFormat="false" ht="15" hidden="false" customHeight="false" outlineLevel="0" collapsed="false"/>
    <row r="87560" customFormat="false" ht="15" hidden="false" customHeight="false" outlineLevel="0" collapsed="false"/>
    <row r="87561" customFormat="false" ht="15" hidden="false" customHeight="false" outlineLevel="0" collapsed="false"/>
    <row r="87562" customFormat="false" ht="15" hidden="false" customHeight="false" outlineLevel="0" collapsed="false"/>
    <row r="87563" customFormat="false" ht="15" hidden="false" customHeight="false" outlineLevel="0" collapsed="false"/>
    <row r="87564" customFormat="false" ht="15" hidden="false" customHeight="false" outlineLevel="0" collapsed="false"/>
    <row r="87565" customFormat="false" ht="15" hidden="false" customHeight="false" outlineLevel="0" collapsed="false"/>
    <row r="87566" customFormat="false" ht="15" hidden="false" customHeight="false" outlineLevel="0" collapsed="false"/>
    <row r="87567" customFormat="false" ht="15" hidden="false" customHeight="false" outlineLevel="0" collapsed="false"/>
    <row r="87568" customFormat="false" ht="15" hidden="false" customHeight="false" outlineLevel="0" collapsed="false"/>
    <row r="87569" customFormat="false" ht="15" hidden="false" customHeight="false" outlineLevel="0" collapsed="false"/>
    <row r="87570" customFormat="false" ht="15" hidden="false" customHeight="false" outlineLevel="0" collapsed="false"/>
    <row r="87571" customFormat="false" ht="15" hidden="false" customHeight="false" outlineLevel="0" collapsed="false"/>
    <row r="87572" customFormat="false" ht="15" hidden="false" customHeight="false" outlineLevel="0" collapsed="false"/>
    <row r="87573" customFormat="false" ht="15" hidden="false" customHeight="false" outlineLevel="0" collapsed="false"/>
    <row r="87574" customFormat="false" ht="15" hidden="false" customHeight="false" outlineLevel="0" collapsed="false"/>
    <row r="87575" customFormat="false" ht="15" hidden="false" customHeight="false" outlineLevel="0" collapsed="false"/>
    <row r="87576" customFormat="false" ht="15" hidden="false" customHeight="false" outlineLevel="0" collapsed="false"/>
    <row r="87577" customFormat="false" ht="15" hidden="false" customHeight="false" outlineLevel="0" collapsed="false"/>
    <row r="87578" customFormat="false" ht="15" hidden="false" customHeight="false" outlineLevel="0" collapsed="false"/>
    <row r="87579" customFormat="false" ht="15" hidden="false" customHeight="false" outlineLevel="0" collapsed="false"/>
    <row r="87580" customFormat="false" ht="15" hidden="false" customHeight="false" outlineLevel="0" collapsed="false"/>
    <row r="87581" customFormat="false" ht="15" hidden="false" customHeight="false" outlineLevel="0" collapsed="false"/>
    <row r="87582" customFormat="false" ht="15" hidden="false" customHeight="false" outlineLevel="0" collapsed="false"/>
    <row r="87583" customFormat="false" ht="15" hidden="false" customHeight="false" outlineLevel="0" collapsed="false"/>
    <row r="87584" customFormat="false" ht="15" hidden="false" customHeight="false" outlineLevel="0" collapsed="false"/>
    <row r="87585" customFormat="false" ht="15" hidden="false" customHeight="false" outlineLevel="0" collapsed="false"/>
    <row r="87586" customFormat="false" ht="15" hidden="false" customHeight="false" outlineLevel="0" collapsed="false"/>
    <row r="87587" customFormat="false" ht="15" hidden="false" customHeight="false" outlineLevel="0" collapsed="false"/>
    <row r="87588" customFormat="false" ht="15" hidden="false" customHeight="false" outlineLevel="0" collapsed="false"/>
    <row r="87589" customFormat="false" ht="15" hidden="false" customHeight="false" outlineLevel="0" collapsed="false"/>
    <row r="87590" customFormat="false" ht="15" hidden="false" customHeight="false" outlineLevel="0" collapsed="false"/>
    <row r="87591" customFormat="false" ht="15" hidden="false" customHeight="false" outlineLevel="0" collapsed="false"/>
    <row r="87592" customFormat="false" ht="15" hidden="false" customHeight="false" outlineLevel="0" collapsed="false"/>
    <row r="87593" customFormat="false" ht="15" hidden="false" customHeight="false" outlineLevel="0" collapsed="false"/>
    <row r="87594" customFormat="false" ht="15" hidden="false" customHeight="false" outlineLevel="0" collapsed="false"/>
    <row r="87595" customFormat="false" ht="15" hidden="false" customHeight="false" outlineLevel="0" collapsed="false"/>
    <row r="87596" customFormat="false" ht="15" hidden="false" customHeight="false" outlineLevel="0" collapsed="false"/>
    <row r="87597" customFormat="false" ht="15" hidden="false" customHeight="false" outlineLevel="0" collapsed="false"/>
    <row r="87598" customFormat="false" ht="15" hidden="false" customHeight="false" outlineLevel="0" collapsed="false"/>
    <row r="87599" customFormat="false" ht="15" hidden="false" customHeight="false" outlineLevel="0" collapsed="false"/>
    <row r="87600" customFormat="false" ht="15" hidden="false" customHeight="false" outlineLevel="0" collapsed="false"/>
    <row r="87601" customFormat="false" ht="15" hidden="false" customHeight="false" outlineLevel="0" collapsed="false"/>
    <row r="87602" customFormat="false" ht="15" hidden="false" customHeight="false" outlineLevel="0" collapsed="false"/>
    <row r="87603" customFormat="false" ht="15" hidden="false" customHeight="false" outlineLevel="0" collapsed="false"/>
    <row r="87604" customFormat="false" ht="15" hidden="false" customHeight="false" outlineLevel="0" collapsed="false"/>
    <row r="87605" customFormat="false" ht="15" hidden="false" customHeight="false" outlineLevel="0" collapsed="false"/>
    <row r="87606" customFormat="false" ht="15" hidden="false" customHeight="false" outlineLevel="0" collapsed="false"/>
    <row r="87607" customFormat="false" ht="15" hidden="false" customHeight="false" outlineLevel="0" collapsed="false"/>
    <row r="87608" customFormat="false" ht="15" hidden="false" customHeight="false" outlineLevel="0" collapsed="false"/>
    <row r="87609" customFormat="false" ht="15" hidden="false" customHeight="false" outlineLevel="0" collapsed="false"/>
    <row r="87610" customFormat="false" ht="15" hidden="false" customHeight="false" outlineLevel="0" collapsed="false"/>
    <row r="87611" customFormat="false" ht="15" hidden="false" customHeight="false" outlineLevel="0" collapsed="false"/>
    <row r="87612" customFormat="false" ht="15" hidden="false" customHeight="false" outlineLevel="0" collapsed="false"/>
    <row r="87613" customFormat="false" ht="15" hidden="false" customHeight="false" outlineLevel="0" collapsed="false"/>
    <row r="87614" customFormat="false" ht="15" hidden="false" customHeight="false" outlineLevel="0" collapsed="false"/>
    <row r="87615" customFormat="false" ht="15" hidden="false" customHeight="false" outlineLevel="0" collapsed="false"/>
    <row r="87616" customFormat="false" ht="15" hidden="false" customHeight="false" outlineLevel="0" collapsed="false"/>
    <row r="87617" customFormat="false" ht="15" hidden="false" customHeight="false" outlineLevel="0" collapsed="false"/>
    <row r="87618" customFormat="false" ht="15" hidden="false" customHeight="false" outlineLevel="0" collapsed="false"/>
    <row r="87619" customFormat="false" ht="15" hidden="false" customHeight="false" outlineLevel="0" collapsed="false"/>
    <row r="87620" customFormat="false" ht="15" hidden="false" customHeight="false" outlineLevel="0" collapsed="false"/>
    <row r="87621" customFormat="false" ht="15" hidden="false" customHeight="false" outlineLevel="0" collapsed="false"/>
    <row r="87622" customFormat="false" ht="15" hidden="false" customHeight="false" outlineLevel="0" collapsed="false"/>
    <row r="87623" customFormat="false" ht="15" hidden="false" customHeight="false" outlineLevel="0" collapsed="false"/>
    <row r="87624" customFormat="false" ht="15" hidden="false" customHeight="false" outlineLevel="0" collapsed="false"/>
    <row r="87625" customFormat="false" ht="15" hidden="false" customHeight="false" outlineLevel="0" collapsed="false"/>
    <row r="87626" customFormat="false" ht="15" hidden="false" customHeight="false" outlineLevel="0" collapsed="false"/>
    <row r="87627" customFormat="false" ht="15" hidden="false" customHeight="false" outlineLevel="0" collapsed="false"/>
    <row r="87628" customFormat="false" ht="15" hidden="false" customHeight="false" outlineLevel="0" collapsed="false"/>
    <row r="87629" customFormat="false" ht="15" hidden="false" customHeight="false" outlineLevel="0" collapsed="false"/>
    <row r="87630" customFormat="false" ht="15" hidden="false" customHeight="false" outlineLevel="0" collapsed="false"/>
    <row r="87631" customFormat="false" ht="15" hidden="false" customHeight="false" outlineLevel="0" collapsed="false"/>
    <row r="87632" customFormat="false" ht="15" hidden="false" customHeight="false" outlineLevel="0" collapsed="false"/>
    <row r="87633" customFormat="false" ht="15" hidden="false" customHeight="false" outlineLevel="0" collapsed="false"/>
    <row r="87634" customFormat="false" ht="15" hidden="false" customHeight="false" outlineLevel="0" collapsed="false"/>
    <row r="87635" customFormat="false" ht="15" hidden="false" customHeight="false" outlineLevel="0" collapsed="false"/>
    <row r="87636" customFormat="false" ht="15" hidden="false" customHeight="false" outlineLevel="0" collapsed="false"/>
    <row r="87637" customFormat="false" ht="15" hidden="false" customHeight="false" outlineLevel="0" collapsed="false"/>
    <row r="87638" customFormat="false" ht="15" hidden="false" customHeight="false" outlineLevel="0" collapsed="false"/>
    <row r="87639" customFormat="false" ht="15" hidden="false" customHeight="false" outlineLevel="0" collapsed="false"/>
    <row r="87640" customFormat="false" ht="15" hidden="false" customHeight="false" outlineLevel="0" collapsed="false"/>
    <row r="87641" customFormat="false" ht="15" hidden="false" customHeight="false" outlineLevel="0" collapsed="false"/>
    <row r="87642" customFormat="false" ht="15" hidden="false" customHeight="false" outlineLevel="0" collapsed="false"/>
    <row r="87643" customFormat="false" ht="15" hidden="false" customHeight="false" outlineLevel="0" collapsed="false"/>
    <row r="87644" customFormat="false" ht="15" hidden="false" customHeight="false" outlineLevel="0" collapsed="false"/>
    <row r="87645" customFormat="false" ht="15" hidden="false" customHeight="false" outlineLevel="0" collapsed="false"/>
    <row r="87646" customFormat="false" ht="15" hidden="false" customHeight="false" outlineLevel="0" collapsed="false"/>
    <row r="87647" customFormat="false" ht="15" hidden="false" customHeight="false" outlineLevel="0" collapsed="false"/>
    <row r="87648" customFormat="false" ht="15" hidden="false" customHeight="false" outlineLevel="0" collapsed="false"/>
    <row r="87649" customFormat="false" ht="15" hidden="false" customHeight="false" outlineLevel="0" collapsed="false"/>
    <row r="87650" customFormat="false" ht="15" hidden="false" customHeight="false" outlineLevel="0" collapsed="false"/>
    <row r="87651" customFormat="false" ht="15" hidden="false" customHeight="false" outlineLevel="0" collapsed="false"/>
    <row r="87652" customFormat="false" ht="15" hidden="false" customHeight="false" outlineLevel="0" collapsed="false"/>
    <row r="87653" customFormat="false" ht="15" hidden="false" customHeight="false" outlineLevel="0" collapsed="false"/>
    <row r="87654" customFormat="false" ht="15" hidden="false" customHeight="false" outlineLevel="0" collapsed="false"/>
    <row r="87655" customFormat="false" ht="15" hidden="false" customHeight="false" outlineLevel="0" collapsed="false"/>
    <row r="87656" customFormat="false" ht="15" hidden="false" customHeight="false" outlineLevel="0" collapsed="false"/>
    <row r="87657" customFormat="false" ht="15" hidden="false" customHeight="false" outlineLevel="0" collapsed="false"/>
    <row r="87658" customFormat="false" ht="15" hidden="false" customHeight="false" outlineLevel="0" collapsed="false"/>
    <row r="87659" customFormat="false" ht="15" hidden="false" customHeight="false" outlineLevel="0" collapsed="false"/>
    <row r="87660" customFormat="false" ht="15" hidden="false" customHeight="false" outlineLevel="0" collapsed="false"/>
    <row r="87661" customFormat="false" ht="15" hidden="false" customHeight="false" outlineLevel="0" collapsed="false"/>
    <row r="87662" customFormat="false" ht="15" hidden="false" customHeight="false" outlineLevel="0" collapsed="false"/>
    <row r="87663" customFormat="false" ht="15" hidden="false" customHeight="false" outlineLevel="0" collapsed="false"/>
    <row r="87664" customFormat="false" ht="15" hidden="false" customHeight="false" outlineLevel="0" collapsed="false"/>
    <row r="87665" customFormat="false" ht="15" hidden="false" customHeight="false" outlineLevel="0" collapsed="false"/>
    <row r="87666" customFormat="false" ht="15" hidden="false" customHeight="false" outlineLevel="0" collapsed="false"/>
    <row r="87667" customFormat="false" ht="15" hidden="false" customHeight="false" outlineLevel="0" collapsed="false"/>
    <row r="87668" customFormat="false" ht="15" hidden="false" customHeight="false" outlineLevel="0" collapsed="false"/>
    <row r="87669" customFormat="false" ht="15" hidden="false" customHeight="false" outlineLevel="0" collapsed="false"/>
    <row r="87670" customFormat="false" ht="15" hidden="false" customHeight="false" outlineLevel="0" collapsed="false"/>
    <row r="87671" customFormat="false" ht="15" hidden="false" customHeight="false" outlineLevel="0" collapsed="false"/>
    <row r="87672" customFormat="false" ht="15" hidden="false" customHeight="false" outlineLevel="0" collapsed="false"/>
    <row r="87673" customFormat="false" ht="15" hidden="false" customHeight="false" outlineLevel="0" collapsed="false"/>
    <row r="87674" customFormat="false" ht="15" hidden="false" customHeight="false" outlineLevel="0" collapsed="false"/>
    <row r="87675" customFormat="false" ht="15" hidden="false" customHeight="false" outlineLevel="0" collapsed="false"/>
    <row r="87676" customFormat="false" ht="15" hidden="false" customHeight="false" outlineLevel="0" collapsed="false"/>
    <row r="87677" customFormat="false" ht="15" hidden="false" customHeight="false" outlineLevel="0" collapsed="false"/>
    <row r="87678" customFormat="false" ht="15" hidden="false" customHeight="false" outlineLevel="0" collapsed="false"/>
    <row r="87679" customFormat="false" ht="15" hidden="false" customHeight="false" outlineLevel="0" collapsed="false"/>
    <row r="87680" customFormat="false" ht="15" hidden="false" customHeight="false" outlineLevel="0" collapsed="false"/>
    <row r="87681" customFormat="false" ht="15" hidden="false" customHeight="false" outlineLevel="0" collapsed="false"/>
    <row r="87682" customFormat="false" ht="15" hidden="false" customHeight="false" outlineLevel="0" collapsed="false"/>
    <row r="87683" customFormat="false" ht="15" hidden="false" customHeight="false" outlineLevel="0" collapsed="false"/>
    <row r="87684" customFormat="false" ht="15" hidden="false" customHeight="false" outlineLevel="0" collapsed="false"/>
    <row r="87685" customFormat="false" ht="15" hidden="false" customHeight="false" outlineLevel="0" collapsed="false"/>
    <row r="87686" customFormat="false" ht="15" hidden="false" customHeight="false" outlineLevel="0" collapsed="false"/>
    <row r="87687" customFormat="false" ht="15" hidden="false" customHeight="false" outlineLevel="0" collapsed="false"/>
    <row r="87688" customFormat="false" ht="15" hidden="false" customHeight="false" outlineLevel="0" collapsed="false"/>
    <row r="87689" customFormat="false" ht="15" hidden="false" customHeight="false" outlineLevel="0" collapsed="false"/>
    <row r="87690" customFormat="false" ht="15" hidden="false" customHeight="false" outlineLevel="0" collapsed="false"/>
    <row r="87691" customFormat="false" ht="15" hidden="false" customHeight="false" outlineLevel="0" collapsed="false"/>
    <row r="87692" customFormat="false" ht="15" hidden="false" customHeight="false" outlineLevel="0" collapsed="false"/>
    <row r="87693" customFormat="false" ht="15" hidden="false" customHeight="false" outlineLevel="0" collapsed="false"/>
    <row r="87694" customFormat="false" ht="15" hidden="false" customHeight="false" outlineLevel="0" collapsed="false"/>
    <row r="87695" customFormat="false" ht="15" hidden="false" customHeight="false" outlineLevel="0" collapsed="false"/>
    <row r="87696" customFormat="false" ht="15" hidden="false" customHeight="false" outlineLevel="0" collapsed="false"/>
    <row r="87697" customFormat="false" ht="15" hidden="false" customHeight="false" outlineLevel="0" collapsed="false"/>
    <row r="87698" customFormat="false" ht="15" hidden="false" customHeight="false" outlineLevel="0" collapsed="false"/>
    <row r="87699" customFormat="false" ht="15" hidden="false" customHeight="false" outlineLevel="0" collapsed="false"/>
    <row r="87700" customFormat="false" ht="15" hidden="false" customHeight="false" outlineLevel="0" collapsed="false"/>
    <row r="87701" customFormat="false" ht="15" hidden="false" customHeight="false" outlineLevel="0" collapsed="false"/>
    <row r="87702" customFormat="false" ht="15" hidden="false" customHeight="false" outlineLevel="0" collapsed="false"/>
    <row r="87703" customFormat="false" ht="15" hidden="false" customHeight="false" outlineLevel="0" collapsed="false"/>
    <row r="87704" customFormat="false" ht="15" hidden="false" customHeight="false" outlineLevel="0" collapsed="false"/>
    <row r="87705" customFormat="false" ht="15" hidden="false" customHeight="false" outlineLevel="0" collapsed="false"/>
    <row r="87706" customFormat="false" ht="15" hidden="false" customHeight="false" outlineLevel="0" collapsed="false"/>
    <row r="87707" customFormat="false" ht="15" hidden="false" customHeight="false" outlineLevel="0" collapsed="false"/>
    <row r="87708" customFormat="false" ht="15" hidden="false" customHeight="false" outlineLevel="0" collapsed="false"/>
    <row r="87709" customFormat="false" ht="15" hidden="false" customHeight="false" outlineLevel="0" collapsed="false"/>
    <row r="87710" customFormat="false" ht="15" hidden="false" customHeight="false" outlineLevel="0" collapsed="false"/>
    <row r="87711" customFormat="false" ht="15" hidden="false" customHeight="false" outlineLevel="0" collapsed="false"/>
    <row r="87712" customFormat="false" ht="15" hidden="false" customHeight="false" outlineLevel="0" collapsed="false"/>
    <row r="87713" customFormat="false" ht="15" hidden="false" customHeight="false" outlineLevel="0" collapsed="false"/>
    <row r="87714" customFormat="false" ht="15" hidden="false" customHeight="false" outlineLevel="0" collapsed="false"/>
    <row r="87715" customFormat="false" ht="15" hidden="false" customHeight="false" outlineLevel="0" collapsed="false"/>
    <row r="87716" customFormat="false" ht="15" hidden="false" customHeight="false" outlineLevel="0" collapsed="false"/>
    <row r="87717" customFormat="false" ht="15" hidden="false" customHeight="false" outlineLevel="0" collapsed="false"/>
    <row r="87718" customFormat="false" ht="15" hidden="false" customHeight="false" outlineLevel="0" collapsed="false"/>
    <row r="87719" customFormat="false" ht="15" hidden="false" customHeight="false" outlineLevel="0" collapsed="false"/>
    <row r="87720" customFormat="false" ht="15" hidden="false" customHeight="false" outlineLevel="0" collapsed="false"/>
    <row r="87721" customFormat="false" ht="15" hidden="false" customHeight="false" outlineLevel="0" collapsed="false"/>
    <row r="87722" customFormat="false" ht="15" hidden="false" customHeight="false" outlineLevel="0" collapsed="false"/>
    <row r="87723" customFormat="false" ht="15" hidden="false" customHeight="false" outlineLevel="0" collapsed="false"/>
    <row r="87724" customFormat="false" ht="15" hidden="false" customHeight="false" outlineLevel="0" collapsed="false"/>
    <row r="87725" customFormat="false" ht="15" hidden="false" customHeight="false" outlineLevel="0" collapsed="false"/>
    <row r="87726" customFormat="false" ht="15" hidden="false" customHeight="false" outlineLevel="0" collapsed="false"/>
    <row r="87727" customFormat="false" ht="15" hidden="false" customHeight="false" outlineLevel="0" collapsed="false"/>
    <row r="87728" customFormat="false" ht="15" hidden="false" customHeight="false" outlineLevel="0" collapsed="false"/>
    <row r="87729" customFormat="false" ht="15" hidden="false" customHeight="false" outlineLevel="0" collapsed="false"/>
    <row r="87730" customFormat="false" ht="15" hidden="false" customHeight="false" outlineLevel="0" collapsed="false"/>
    <row r="87731" customFormat="false" ht="15" hidden="false" customHeight="false" outlineLevel="0" collapsed="false"/>
    <row r="87732" customFormat="false" ht="15" hidden="false" customHeight="false" outlineLevel="0" collapsed="false"/>
    <row r="87733" customFormat="false" ht="15" hidden="false" customHeight="false" outlineLevel="0" collapsed="false"/>
    <row r="87734" customFormat="false" ht="15" hidden="false" customHeight="false" outlineLevel="0" collapsed="false"/>
    <row r="87735" customFormat="false" ht="15" hidden="false" customHeight="false" outlineLevel="0" collapsed="false"/>
    <row r="87736" customFormat="false" ht="15" hidden="false" customHeight="false" outlineLevel="0" collapsed="false"/>
    <row r="87737" customFormat="false" ht="15" hidden="false" customHeight="false" outlineLevel="0" collapsed="false"/>
    <row r="87738" customFormat="false" ht="15" hidden="false" customHeight="false" outlineLevel="0" collapsed="false"/>
    <row r="87739" customFormat="false" ht="15" hidden="false" customHeight="false" outlineLevel="0" collapsed="false"/>
    <row r="87740" customFormat="false" ht="15" hidden="false" customHeight="false" outlineLevel="0" collapsed="false"/>
    <row r="87741" customFormat="false" ht="15" hidden="false" customHeight="false" outlineLevel="0" collapsed="false"/>
    <row r="87742" customFormat="false" ht="15" hidden="false" customHeight="false" outlineLevel="0" collapsed="false"/>
    <row r="87743" customFormat="false" ht="15" hidden="false" customHeight="false" outlineLevel="0" collapsed="false"/>
    <row r="87744" customFormat="false" ht="15" hidden="false" customHeight="false" outlineLevel="0" collapsed="false"/>
    <row r="87745" customFormat="false" ht="15" hidden="false" customHeight="false" outlineLevel="0" collapsed="false"/>
    <row r="87746" customFormat="false" ht="15" hidden="false" customHeight="false" outlineLevel="0" collapsed="false"/>
    <row r="87747" customFormat="false" ht="15" hidden="false" customHeight="false" outlineLevel="0" collapsed="false"/>
    <row r="87748" customFormat="false" ht="15" hidden="false" customHeight="false" outlineLevel="0" collapsed="false"/>
    <row r="87749" customFormat="false" ht="15" hidden="false" customHeight="false" outlineLevel="0" collapsed="false"/>
    <row r="87750" customFormat="false" ht="15" hidden="false" customHeight="false" outlineLevel="0" collapsed="false"/>
    <row r="87751" customFormat="false" ht="15" hidden="false" customHeight="false" outlineLevel="0" collapsed="false"/>
    <row r="87752" customFormat="false" ht="15" hidden="false" customHeight="false" outlineLevel="0" collapsed="false"/>
    <row r="87753" customFormat="false" ht="15" hidden="false" customHeight="false" outlineLevel="0" collapsed="false"/>
    <row r="87754" customFormat="false" ht="15" hidden="false" customHeight="false" outlineLevel="0" collapsed="false"/>
    <row r="87755" customFormat="false" ht="15" hidden="false" customHeight="false" outlineLevel="0" collapsed="false"/>
    <row r="87756" customFormat="false" ht="15" hidden="false" customHeight="false" outlineLevel="0" collapsed="false"/>
    <row r="87757" customFormat="false" ht="15" hidden="false" customHeight="false" outlineLevel="0" collapsed="false"/>
    <row r="87758" customFormat="false" ht="15" hidden="false" customHeight="false" outlineLevel="0" collapsed="false"/>
    <row r="87759" customFormat="false" ht="15" hidden="false" customHeight="false" outlineLevel="0" collapsed="false"/>
    <row r="87760" customFormat="false" ht="15" hidden="false" customHeight="false" outlineLevel="0" collapsed="false"/>
    <row r="87761" customFormat="false" ht="15" hidden="false" customHeight="false" outlineLevel="0" collapsed="false"/>
    <row r="87762" customFormat="false" ht="15" hidden="false" customHeight="false" outlineLevel="0" collapsed="false"/>
    <row r="87763" customFormat="false" ht="15" hidden="false" customHeight="false" outlineLevel="0" collapsed="false"/>
    <row r="87764" customFormat="false" ht="15" hidden="false" customHeight="false" outlineLevel="0" collapsed="false"/>
    <row r="87765" customFormat="false" ht="15" hidden="false" customHeight="false" outlineLevel="0" collapsed="false"/>
    <row r="87766" customFormat="false" ht="15" hidden="false" customHeight="false" outlineLevel="0" collapsed="false"/>
    <row r="87767" customFormat="false" ht="15" hidden="false" customHeight="false" outlineLevel="0" collapsed="false"/>
    <row r="87768" customFormat="false" ht="15" hidden="false" customHeight="false" outlineLevel="0" collapsed="false"/>
    <row r="87769" customFormat="false" ht="15" hidden="false" customHeight="false" outlineLevel="0" collapsed="false"/>
    <row r="87770" customFormat="false" ht="15" hidden="false" customHeight="false" outlineLevel="0" collapsed="false"/>
    <row r="87771" customFormat="false" ht="15" hidden="false" customHeight="false" outlineLevel="0" collapsed="false"/>
    <row r="87772" customFormat="false" ht="15" hidden="false" customHeight="false" outlineLevel="0" collapsed="false"/>
    <row r="87773" customFormat="false" ht="15" hidden="false" customHeight="false" outlineLevel="0" collapsed="false"/>
    <row r="87774" customFormat="false" ht="15" hidden="false" customHeight="false" outlineLevel="0" collapsed="false"/>
    <row r="87775" customFormat="false" ht="15" hidden="false" customHeight="false" outlineLevel="0" collapsed="false"/>
    <row r="87776" customFormat="false" ht="15" hidden="false" customHeight="false" outlineLevel="0" collapsed="false"/>
    <row r="87777" customFormat="false" ht="15" hidden="false" customHeight="false" outlineLevel="0" collapsed="false"/>
    <row r="87778" customFormat="false" ht="15" hidden="false" customHeight="false" outlineLevel="0" collapsed="false"/>
    <row r="87779" customFormat="false" ht="15" hidden="false" customHeight="false" outlineLevel="0" collapsed="false"/>
    <row r="87780" customFormat="false" ht="15" hidden="false" customHeight="false" outlineLevel="0" collapsed="false"/>
    <row r="87781" customFormat="false" ht="15" hidden="false" customHeight="false" outlineLevel="0" collapsed="false"/>
    <row r="87782" customFormat="false" ht="15" hidden="false" customHeight="false" outlineLevel="0" collapsed="false"/>
    <row r="87783" customFormat="false" ht="15" hidden="false" customHeight="false" outlineLevel="0" collapsed="false"/>
    <row r="87784" customFormat="false" ht="15" hidden="false" customHeight="false" outlineLevel="0" collapsed="false"/>
    <row r="87785" customFormat="false" ht="15" hidden="false" customHeight="false" outlineLevel="0" collapsed="false"/>
    <row r="87786" customFormat="false" ht="15" hidden="false" customHeight="false" outlineLevel="0" collapsed="false"/>
    <row r="87787" customFormat="false" ht="15" hidden="false" customHeight="false" outlineLevel="0" collapsed="false"/>
    <row r="87788" customFormat="false" ht="15" hidden="false" customHeight="false" outlineLevel="0" collapsed="false"/>
    <row r="87789" customFormat="false" ht="15" hidden="false" customHeight="false" outlineLevel="0" collapsed="false"/>
    <row r="87790" customFormat="false" ht="15" hidden="false" customHeight="false" outlineLevel="0" collapsed="false"/>
    <row r="87791" customFormat="false" ht="15" hidden="false" customHeight="false" outlineLevel="0" collapsed="false"/>
    <row r="87792" customFormat="false" ht="15" hidden="false" customHeight="false" outlineLevel="0" collapsed="false"/>
    <row r="87793" customFormat="false" ht="15" hidden="false" customHeight="false" outlineLevel="0" collapsed="false"/>
    <row r="87794" customFormat="false" ht="15" hidden="false" customHeight="false" outlineLevel="0" collapsed="false"/>
    <row r="87795" customFormat="false" ht="15" hidden="false" customHeight="false" outlineLevel="0" collapsed="false"/>
    <row r="87796" customFormat="false" ht="15" hidden="false" customHeight="false" outlineLevel="0" collapsed="false"/>
    <row r="87797" customFormat="false" ht="15" hidden="false" customHeight="false" outlineLevel="0" collapsed="false"/>
    <row r="87798" customFormat="false" ht="15" hidden="false" customHeight="false" outlineLevel="0" collapsed="false"/>
    <row r="87799" customFormat="false" ht="15" hidden="false" customHeight="false" outlineLevel="0" collapsed="false"/>
    <row r="87800" customFormat="false" ht="15" hidden="false" customHeight="false" outlineLevel="0" collapsed="false"/>
    <row r="87801" customFormat="false" ht="15" hidden="false" customHeight="false" outlineLevel="0" collapsed="false"/>
    <row r="87802" customFormat="false" ht="15" hidden="false" customHeight="false" outlineLevel="0" collapsed="false"/>
    <row r="87803" customFormat="false" ht="15" hidden="false" customHeight="false" outlineLevel="0" collapsed="false"/>
    <row r="87804" customFormat="false" ht="15" hidden="false" customHeight="false" outlineLevel="0" collapsed="false"/>
    <row r="87805" customFormat="false" ht="15" hidden="false" customHeight="false" outlineLevel="0" collapsed="false"/>
    <row r="87806" customFormat="false" ht="15" hidden="false" customHeight="false" outlineLevel="0" collapsed="false"/>
    <row r="87807" customFormat="false" ht="15" hidden="false" customHeight="false" outlineLevel="0" collapsed="false"/>
    <row r="87808" customFormat="false" ht="15" hidden="false" customHeight="false" outlineLevel="0" collapsed="false"/>
    <row r="87809" customFormat="false" ht="15" hidden="false" customHeight="false" outlineLevel="0" collapsed="false"/>
    <row r="87810" customFormat="false" ht="15" hidden="false" customHeight="false" outlineLevel="0" collapsed="false"/>
    <row r="87811" customFormat="false" ht="15" hidden="false" customHeight="false" outlineLevel="0" collapsed="false"/>
    <row r="87812" customFormat="false" ht="15" hidden="false" customHeight="false" outlineLevel="0" collapsed="false"/>
    <row r="87813" customFormat="false" ht="15" hidden="false" customHeight="false" outlineLevel="0" collapsed="false"/>
    <row r="87814" customFormat="false" ht="15" hidden="false" customHeight="false" outlineLevel="0" collapsed="false"/>
    <row r="87815" customFormat="false" ht="15" hidden="false" customHeight="false" outlineLevel="0" collapsed="false"/>
    <row r="87816" customFormat="false" ht="15" hidden="false" customHeight="false" outlineLevel="0" collapsed="false"/>
    <row r="87817" customFormat="false" ht="15" hidden="false" customHeight="false" outlineLevel="0" collapsed="false"/>
    <row r="87818" customFormat="false" ht="15" hidden="false" customHeight="false" outlineLevel="0" collapsed="false"/>
    <row r="87819" customFormat="false" ht="15" hidden="false" customHeight="false" outlineLevel="0" collapsed="false"/>
    <row r="87820" customFormat="false" ht="15" hidden="false" customHeight="false" outlineLevel="0" collapsed="false"/>
    <row r="87821" customFormat="false" ht="15" hidden="false" customHeight="false" outlineLevel="0" collapsed="false"/>
    <row r="87822" customFormat="false" ht="15" hidden="false" customHeight="false" outlineLevel="0" collapsed="false"/>
    <row r="87823" customFormat="false" ht="15" hidden="false" customHeight="false" outlineLevel="0" collapsed="false"/>
    <row r="87824" customFormat="false" ht="15" hidden="false" customHeight="false" outlineLevel="0" collapsed="false"/>
    <row r="87825" customFormat="false" ht="15" hidden="false" customHeight="false" outlineLevel="0" collapsed="false"/>
    <row r="87826" customFormat="false" ht="15" hidden="false" customHeight="false" outlineLevel="0" collapsed="false"/>
    <row r="87827" customFormat="false" ht="15" hidden="false" customHeight="false" outlineLevel="0" collapsed="false"/>
    <row r="87828" customFormat="false" ht="15" hidden="false" customHeight="false" outlineLevel="0" collapsed="false"/>
    <row r="87829" customFormat="false" ht="15" hidden="false" customHeight="false" outlineLevel="0" collapsed="false"/>
    <row r="87830" customFormat="false" ht="15" hidden="false" customHeight="false" outlineLevel="0" collapsed="false"/>
    <row r="87831" customFormat="false" ht="15" hidden="false" customHeight="false" outlineLevel="0" collapsed="false"/>
    <row r="87832" customFormat="false" ht="15" hidden="false" customHeight="false" outlineLevel="0" collapsed="false"/>
    <row r="87833" customFormat="false" ht="15" hidden="false" customHeight="false" outlineLevel="0" collapsed="false"/>
    <row r="87834" customFormat="false" ht="15" hidden="false" customHeight="false" outlineLevel="0" collapsed="false"/>
    <row r="87835" customFormat="false" ht="15" hidden="false" customHeight="false" outlineLevel="0" collapsed="false"/>
    <row r="87836" customFormat="false" ht="15" hidden="false" customHeight="false" outlineLevel="0" collapsed="false"/>
    <row r="87837" customFormat="false" ht="15" hidden="false" customHeight="false" outlineLevel="0" collapsed="false"/>
    <row r="87838" customFormat="false" ht="15" hidden="false" customHeight="false" outlineLevel="0" collapsed="false"/>
    <row r="87839" customFormat="false" ht="15" hidden="false" customHeight="false" outlineLevel="0" collapsed="false"/>
    <row r="87840" customFormat="false" ht="15" hidden="false" customHeight="false" outlineLevel="0" collapsed="false"/>
    <row r="87841" customFormat="false" ht="15" hidden="false" customHeight="false" outlineLevel="0" collapsed="false"/>
    <row r="87842" customFormat="false" ht="15" hidden="false" customHeight="false" outlineLevel="0" collapsed="false"/>
    <row r="87843" customFormat="false" ht="15" hidden="false" customHeight="false" outlineLevel="0" collapsed="false"/>
    <row r="87844" customFormat="false" ht="15" hidden="false" customHeight="false" outlineLevel="0" collapsed="false"/>
    <row r="87845" customFormat="false" ht="15" hidden="false" customHeight="false" outlineLevel="0" collapsed="false"/>
    <row r="87846" customFormat="false" ht="15" hidden="false" customHeight="false" outlineLevel="0" collapsed="false"/>
    <row r="87847" customFormat="false" ht="15" hidden="false" customHeight="false" outlineLevel="0" collapsed="false"/>
    <row r="87848" customFormat="false" ht="15" hidden="false" customHeight="false" outlineLevel="0" collapsed="false"/>
    <row r="87849" customFormat="false" ht="15" hidden="false" customHeight="false" outlineLevel="0" collapsed="false"/>
    <row r="87850" customFormat="false" ht="15" hidden="false" customHeight="false" outlineLevel="0" collapsed="false"/>
    <row r="87851" customFormat="false" ht="15" hidden="false" customHeight="false" outlineLevel="0" collapsed="false"/>
    <row r="87852" customFormat="false" ht="15" hidden="false" customHeight="false" outlineLevel="0" collapsed="false"/>
    <row r="87853" customFormat="false" ht="15" hidden="false" customHeight="false" outlineLevel="0" collapsed="false"/>
    <row r="87854" customFormat="false" ht="15" hidden="false" customHeight="false" outlineLevel="0" collapsed="false"/>
    <row r="87855" customFormat="false" ht="15" hidden="false" customHeight="false" outlineLevel="0" collapsed="false"/>
    <row r="87856" customFormat="false" ht="15" hidden="false" customHeight="false" outlineLevel="0" collapsed="false"/>
    <row r="87857" customFormat="false" ht="15" hidden="false" customHeight="false" outlineLevel="0" collapsed="false"/>
    <row r="87858" customFormat="false" ht="15" hidden="false" customHeight="false" outlineLevel="0" collapsed="false"/>
    <row r="87859" customFormat="false" ht="15" hidden="false" customHeight="false" outlineLevel="0" collapsed="false"/>
    <row r="87860" customFormat="false" ht="15" hidden="false" customHeight="false" outlineLevel="0" collapsed="false"/>
    <row r="87861" customFormat="false" ht="15" hidden="false" customHeight="false" outlineLevel="0" collapsed="false"/>
    <row r="87862" customFormat="false" ht="15" hidden="false" customHeight="false" outlineLevel="0" collapsed="false"/>
    <row r="87863" customFormat="false" ht="15" hidden="false" customHeight="false" outlineLevel="0" collapsed="false"/>
    <row r="87864" customFormat="false" ht="15" hidden="false" customHeight="false" outlineLevel="0" collapsed="false"/>
    <row r="87865" customFormat="false" ht="15" hidden="false" customHeight="false" outlineLevel="0" collapsed="false"/>
    <row r="87866" customFormat="false" ht="15" hidden="false" customHeight="false" outlineLevel="0" collapsed="false"/>
    <row r="87867" customFormat="false" ht="15" hidden="false" customHeight="false" outlineLevel="0" collapsed="false"/>
    <row r="87868" customFormat="false" ht="15" hidden="false" customHeight="false" outlineLevel="0" collapsed="false"/>
    <row r="87869" customFormat="false" ht="15" hidden="false" customHeight="false" outlineLevel="0" collapsed="false"/>
    <row r="87870" customFormat="false" ht="15" hidden="false" customHeight="false" outlineLevel="0" collapsed="false"/>
    <row r="87871" customFormat="false" ht="15" hidden="false" customHeight="false" outlineLevel="0" collapsed="false"/>
    <row r="87872" customFormat="false" ht="15" hidden="false" customHeight="false" outlineLevel="0" collapsed="false"/>
    <row r="87873" customFormat="false" ht="15" hidden="false" customHeight="false" outlineLevel="0" collapsed="false"/>
    <row r="87874" customFormat="false" ht="15" hidden="false" customHeight="false" outlineLevel="0" collapsed="false"/>
    <row r="87875" customFormat="false" ht="15" hidden="false" customHeight="false" outlineLevel="0" collapsed="false"/>
    <row r="87876" customFormat="false" ht="15" hidden="false" customHeight="false" outlineLevel="0" collapsed="false"/>
    <row r="87877" customFormat="false" ht="15" hidden="false" customHeight="false" outlineLevel="0" collapsed="false"/>
    <row r="87878" customFormat="false" ht="15" hidden="false" customHeight="false" outlineLevel="0" collapsed="false"/>
    <row r="87879" customFormat="false" ht="15" hidden="false" customHeight="false" outlineLevel="0" collapsed="false"/>
    <row r="87880" customFormat="false" ht="15" hidden="false" customHeight="false" outlineLevel="0" collapsed="false"/>
    <row r="87881" customFormat="false" ht="15" hidden="false" customHeight="false" outlineLevel="0" collapsed="false"/>
    <row r="87882" customFormat="false" ht="15" hidden="false" customHeight="false" outlineLevel="0" collapsed="false"/>
    <row r="87883" customFormat="false" ht="15" hidden="false" customHeight="false" outlineLevel="0" collapsed="false"/>
    <row r="87884" customFormat="false" ht="15" hidden="false" customHeight="false" outlineLevel="0" collapsed="false"/>
    <row r="87885" customFormat="false" ht="15" hidden="false" customHeight="false" outlineLevel="0" collapsed="false"/>
    <row r="87886" customFormat="false" ht="15" hidden="false" customHeight="false" outlineLevel="0" collapsed="false"/>
    <row r="87887" customFormat="false" ht="15" hidden="false" customHeight="false" outlineLevel="0" collapsed="false"/>
    <row r="87888" customFormat="false" ht="15" hidden="false" customHeight="false" outlineLevel="0" collapsed="false"/>
    <row r="87889" customFormat="false" ht="15" hidden="false" customHeight="false" outlineLevel="0" collapsed="false"/>
    <row r="87890" customFormat="false" ht="15" hidden="false" customHeight="false" outlineLevel="0" collapsed="false"/>
    <row r="87891" customFormat="false" ht="15" hidden="false" customHeight="false" outlineLevel="0" collapsed="false"/>
    <row r="87892" customFormat="false" ht="15" hidden="false" customHeight="false" outlineLevel="0" collapsed="false"/>
    <row r="87893" customFormat="false" ht="15" hidden="false" customHeight="false" outlineLevel="0" collapsed="false"/>
    <row r="87894" customFormat="false" ht="15" hidden="false" customHeight="false" outlineLevel="0" collapsed="false"/>
    <row r="87895" customFormat="false" ht="15" hidden="false" customHeight="false" outlineLevel="0" collapsed="false"/>
    <row r="87896" customFormat="false" ht="15" hidden="false" customHeight="false" outlineLevel="0" collapsed="false"/>
    <row r="87897" customFormat="false" ht="15" hidden="false" customHeight="false" outlineLevel="0" collapsed="false"/>
    <row r="87898" customFormat="false" ht="15" hidden="false" customHeight="false" outlineLevel="0" collapsed="false"/>
    <row r="87899" customFormat="false" ht="15" hidden="false" customHeight="false" outlineLevel="0" collapsed="false"/>
    <row r="87900" customFormat="false" ht="15" hidden="false" customHeight="false" outlineLevel="0" collapsed="false"/>
    <row r="87901" customFormat="false" ht="15" hidden="false" customHeight="false" outlineLevel="0" collapsed="false"/>
    <row r="87902" customFormat="false" ht="15" hidden="false" customHeight="false" outlineLevel="0" collapsed="false"/>
    <row r="87903" customFormat="false" ht="15" hidden="false" customHeight="false" outlineLevel="0" collapsed="false"/>
    <row r="87904" customFormat="false" ht="15" hidden="false" customHeight="false" outlineLevel="0" collapsed="false"/>
    <row r="87905" customFormat="false" ht="15" hidden="false" customHeight="false" outlineLevel="0" collapsed="false"/>
    <row r="87906" customFormat="false" ht="15" hidden="false" customHeight="false" outlineLevel="0" collapsed="false"/>
    <row r="87907" customFormat="false" ht="15" hidden="false" customHeight="false" outlineLevel="0" collapsed="false"/>
    <row r="87908" customFormat="false" ht="15" hidden="false" customHeight="false" outlineLevel="0" collapsed="false"/>
    <row r="87909" customFormat="false" ht="15" hidden="false" customHeight="false" outlineLevel="0" collapsed="false"/>
    <row r="87910" customFormat="false" ht="15" hidden="false" customHeight="false" outlineLevel="0" collapsed="false"/>
    <row r="87911" customFormat="false" ht="15" hidden="false" customHeight="false" outlineLevel="0" collapsed="false"/>
    <row r="87912" customFormat="false" ht="15" hidden="false" customHeight="false" outlineLevel="0" collapsed="false"/>
    <row r="87913" customFormat="false" ht="15" hidden="false" customHeight="false" outlineLevel="0" collapsed="false"/>
    <row r="87914" customFormat="false" ht="15" hidden="false" customHeight="false" outlineLevel="0" collapsed="false"/>
    <row r="87915" customFormat="false" ht="15" hidden="false" customHeight="false" outlineLevel="0" collapsed="false"/>
    <row r="87916" customFormat="false" ht="15" hidden="false" customHeight="false" outlineLevel="0" collapsed="false"/>
    <row r="87917" customFormat="false" ht="15" hidden="false" customHeight="false" outlineLevel="0" collapsed="false"/>
    <row r="87918" customFormat="false" ht="15" hidden="false" customHeight="false" outlineLevel="0" collapsed="false"/>
    <row r="87919" customFormat="false" ht="15" hidden="false" customHeight="false" outlineLevel="0" collapsed="false"/>
    <row r="87920" customFormat="false" ht="15" hidden="false" customHeight="false" outlineLevel="0" collapsed="false"/>
    <row r="87921" customFormat="false" ht="15" hidden="false" customHeight="false" outlineLevel="0" collapsed="false"/>
    <row r="87922" customFormat="false" ht="15" hidden="false" customHeight="false" outlineLevel="0" collapsed="false"/>
    <row r="87923" customFormat="false" ht="15" hidden="false" customHeight="false" outlineLevel="0" collapsed="false"/>
    <row r="87924" customFormat="false" ht="15" hidden="false" customHeight="false" outlineLevel="0" collapsed="false"/>
    <row r="87925" customFormat="false" ht="15" hidden="false" customHeight="false" outlineLevel="0" collapsed="false"/>
    <row r="87926" customFormat="false" ht="15" hidden="false" customHeight="false" outlineLevel="0" collapsed="false"/>
    <row r="87927" customFormat="false" ht="15" hidden="false" customHeight="false" outlineLevel="0" collapsed="false"/>
    <row r="87928" customFormat="false" ht="15" hidden="false" customHeight="false" outlineLevel="0" collapsed="false"/>
    <row r="87929" customFormat="false" ht="15" hidden="false" customHeight="false" outlineLevel="0" collapsed="false"/>
    <row r="87930" customFormat="false" ht="15" hidden="false" customHeight="false" outlineLevel="0" collapsed="false"/>
    <row r="87931" customFormat="false" ht="15" hidden="false" customHeight="false" outlineLevel="0" collapsed="false"/>
    <row r="87932" customFormat="false" ht="15" hidden="false" customHeight="false" outlineLevel="0" collapsed="false"/>
    <row r="87933" customFormat="false" ht="15" hidden="false" customHeight="false" outlineLevel="0" collapsed="false"/>
    <row r="87934" customFormat="false" ht="15" hidden="false" customHeight="false" outlineLevel="0" collapsed="false"/>
    <row r="87935" customFormat="false" ht="15" hidden="false" customHeight="false" outlineLevel="0" collapsed="false"/>
    <row r="87936" customFormat="false" ht="15" hidden="false" customHeight="false" outlineLevel="0" collapsed="false"/>
    <row r="87937" customFormat="false" ht="15" hidden="false" customHeight="false" outlineLevel="0" collapsed="false"/>
    <row r="87938" customFormat="false" ht="15" hidden="false" customHeight="false" outlineLevel="0" collapsed="false"/>
    <row r="87939" customFormat="false" ht="15" hidden="false" customHeight="false" outlineLevel="0" collapsed="false"/>
    <row r="87940" customFormat="false" ht="15" hidden="false" customHeight="false" outlineLevel="0" collapsed="false"/>
    <row r="87941" customFormat="false" ht="15" hidden="false" customHeight="false" outlineLevel="0" collapsed="false"/>
    <row r="87942" customFormat="false" ht="15" hidden="false" customHeight="false" outlineLevel="0" collapsed="false"/>
    <row r="87943" customFormat="false" ht="15" hidden="false" customHeight="false" outlineLevel="0" collapsed="false"/>
    <row r="87944" customFormat="false" ht="15" hidden="false" customHeight="false" outlineLevel="0" collapsed="false"/>
    <row r="87945" customFormat="false" ht="15" hidden="false" customHeight="false" outlineLevel="0" collapsed="false"/>
    <row r="87946" customFormat="false" ht="15" hidden="false" customHeight="false" outlineLevel="0" collapsed="false"/>
    <row r="87947" customFormat="false" ht="15" hidden="false" customHeight="false" outlineLevel="0" collapsed="false"/>
    <row r="87948" customFormat="false" ht="15" hidden="false" customHeight="false" outlineLevel="0" collapsed="false"/>
    <row r="87949" customFormat="false" ht="15" hidden="false" customHeight="false" outlineLevel="0" collapsed="false"/>
    <row r="87950" customFormat="false" ht="15" hidden="false" customHeight="false" outlineLevel="0" collapsed="false"/>
    <row r="87951" customFormat="false" ht="15" hidden="false" customHeight="false" outlineLevel="0" collapsed="false"/>
    <row r="87952" customFormat="false" ht="15" hidden="false" customHeight="false" outlineLevel="0" collapsed="false"/>
    <row r="87953" customFormat="false" ht="15" hidden="false" customHeight="false" outlineLevel="0" collapsed="false"/>
    <row r="87954" customFormat="false" ht="15" hidden="false" customHeight="false" outlineLevel="0" collapsed="false"/>
    <row r="87955" customFormat="false" ht="15" hidden="false" customHeight="false" outlineLevel="0" collapsed="false"/>
    <row r="87956" customFormat="false" ht="15" hidden="false" customHeight="false" outlineLevel="0" collapsed="false"/>
    <row r="87957" customFormat="false" ht="15" hidden="false" customHeight="false" outlineLevel="0" collapsed="false"/>
    <row r="87958" customFormat="false" ht="15" hidden="false" customHeight="false" outlineLevel="0" collapsed="false"/>
    <row r="87959" customFormat="false" ht="15" hidden="false" customHeight="false" outlineLevel="0" collapsed="false"/>
    <row r="87960" customFormat="false" ht="15" hidden="false" customHeight="false" outlineLevel="0" collapsed="false"/>
    <row r="87961" customFormat="false" ht="15" hidden="false" customHeight="false" outlineLevel="0" collapsed="false"/>
    <row r="87962" customFormat="false" ht="15" hidden="false" customHeight="false" outlineLevel="0" collapsed="false"/>
    <row r="87963" customFormat="false" ht="15" hidden="false" customHeight="false" outlineLevel="0" collapsed="false"/>
    <row r="87964" customFormat="false" ht="15" hidden="false" customHeight="false" outlineLevel="0" collapsed="false"/>
    <row r="87965" customFormat="false" ht="15" hidden="false" customHeight="false" outlineLevel="0" collapsed="false"/>
    <row r="87966" customFormat="false" ht="15" hidden="false" customHeight="false" outlineLevel="0" collapsed="false"/>
    <row r="87967" customFormat="false" ht="15" hidden="false" customHeight="false" outlineLevel="0" collapsed="false"/>
    <row r="87968" customFormat="false" ht="15" hidden="false" customHeight="false" outlineLevel="0" collapsed="false"/>
    <row r="87969" customFormat="false" ht="15" hidden="false" customHeight="false" outlineLevel="0" collapsed="false"/>
    <row r="87970" customFormat="false" ht="15" hidden="false" customHeight="false" outlineLevel="0" collapsed="false"/>
    <row r="87971" customFormat="false" ht="15" hidden="false" customHeight="false" outlineLevel="0" collapsed="false"/>
    <row r="87972" customFormat="false" ht="15" hidden="false" customHeight="false" outlineLevel="0" collapsed="false"/>
    <row r="87973" customFormat="false" ht="15" hidden="false" customHeight="false" outlineLevel="0" collapsed="false"/>
    <row r="87974" customFormat="false" ht="15" hidden="false" customHeight="false" outlineLevel="0" collapsed="false"/>
    <row r="87975" customFormat="false" ht="15" hidden="false" customHeight="false" outlineLevel="0" collapsed="false"/>
    <row r="87976" customFormat="false" ht="15" hidden="false" customHeight="false" outlineLevel="0" collapsed="false"/>
    <row r="87977" customFormat="false" ht="15" hidden="false" customHeight="false" outlineLevel="0" collapsed="false"/>
    <row r="87978" customFormat="false" ht="15" hidden="false" customHeight="false" outlineLevel="0" collapsed="false"/>
    <row r="87979" customFormat="false" ht="15" hidden="false" customHeight="false" outlineLevel="0" collapsed="false"/>
    <row r="87980" customFormat="false" ht="15" hidden="false" customHeight="false" outlineLevel="0" collapsed="false"/>
    <row r="87981" customFormat="false" ht="15" hidden="false" customHeight="false" outlineLevel="0" collapsed="false"/>
    <row r="87982" customFormat="false" ht="15" hidden="false" customHeight="false" outlineLevel="0" collapsed="false"/>
    <row r="87983" customFormat="false" ht="15" hidden="false" customHeight="false" outlineLevel="0" collapsed="false"/>
    <row r="87984" customFormat="false" ht="15" hidden="false" customHeight="false" outlineLevel="0" collapsed="false"/>
    <row r="87985" customFormat="false" ht="15" hidden="false" customHeight="false" outlineLevel="0" collapsed="false"/>
    <row r="87986" customFormat="false" ht="15" hidden="false" customHeight="false" outlineLevel="0" collapsed="false"/>
    <row r="87987" customFormat="false" ht="15" hidden="false" customHeight="false" outlineLevel="0" collapsed="false"/>
    <row r="87988" customFormat="false" ht="15" hidden="false" customHeight="false" outlineLevel="0" collapsed="false"/>
    <row r="87989" customFormat="false" ht="15" hidden="false" customHeight="false" outlineLevel="0" collapsed="false"/>
    <row r="87990" customFormat="false" ht="15" hidden="false" customHeight="false" outlineLevel="0" collapsed="false"/>
    <row r="87991" customFormat="false" ht="15" hidden="false" customHeight="false" outlineLevel="0" collapsed="false"/>
    <row r="87992" customFormat="false" ht="15" hidden="false" customHeight="false" outlineLevel="0" collapsed="false"/>
    <row r="87993" customFormat="false" ht="15" hidden="false" customHeight="false" outlineLevel="0" collapsed="false"/>
    <row r="87994" customFormat="false" ht="15" hidden="false" customHeight="false" outlineLevel="0" collapsed="false"/>
    <row r="87995" customFormat="false" ht="15" hidden="false" customHeight="false" outlineLevel="0" collapsed="false"/>
    <row r="87996" customFormat="false" ht="15" hidden="false" customHeight="false" outlineLevel="0" collapsed="false"/>
    <row r="87997" customFormat="false" ht="15" hidden="false" customHeight="false" outlineLevel="0" collapsed="false"/>
    <row r="87998" customFormat="false" ht="15" hidden="false" customHeight="false" outlineLevel="0" collapsed="false"/>
    <row r="87999" customFormat="false" ht="15" hidden="false" customHeight="false" outlineLevel="0" collapsed="false"/>
    <row r="88000" customFormat="false" ht="15" hidden="false" customHeight="false" outlineLevel="0" collapsed="false"/>
    <row r="88001" customFormat="false" ht="15" hidden="false" customHeight="false" outlineLevel="0" collapsed="false"/>
    <row r="88002" customFormat="false" ht="15" hidden="false" customHeight="false" outlineLevel="0" collapsed="false"/>
    <row r="88003" customFormat="false" ht="15" hidden="false" customHeight="false" outlineLevel="0" collapsed="false"/>
    <row r="88004" customFormat="false" ht="15" hidden="false" customHeight="false" outlineLevel="0" collapsed="false"/>
    <row r="88005" customFormat="false" ht="15" hidden="false" customHeight="false" outlineLevel="0" collapsed="false"/>
    <row r="88006" customFormat="false" ht="15" hidden="false" customHeight="false" outlineLevel="0" collapsed="false"/>
    <row r="88007" customFormat="false" ht="15" hidden="false" customHeight="false" outlineLevel="0" collapsed="false"/>
    <row r="88008" customFormat="false" ht="15" hidden="false" customHeight="false" outlineLevel="0" collapsed="false"/>
    <row r="88009" customFormat="false" ht="15" hidden="false" customHeight="false" outlineLevel="0" collapsed="false"/>
    <row r="88010" customFormat="false" ht="15" hidden="false" customHeight="false" outlineLevel="0" collapsed="false"/>
    <row r="88011" customFormat="false" ht="15" hidden="false" customHeight="false" outlineLevel="0" collapsed="false"/>
    <row r="88012" customFormat="false" ht="15" hidden="false" customHeight="false" outlineLevel="0" collapsed="false"/>
    <row r="88013" customFormat="false" ht="15" hidden="false" customHeight="false" outlineLevel="0" collapsed="false"/>
    <row r="88014" customFormat="false" ht="15" hidden="false" customHeight="false" outlineLevel="0" collapsed="false"/>
    <row r="88015" customFormat="false" ht="15" hidden="false" customHeight="false" outlineLevel="0" collapsed="false"/>
    <row r="88016" customFormat="false" ht="15" hidden="false" customHeight="false" outlineLevel="0" collapsed="false"/>
    <row r="88017" customFormat="false" ht="15" hidden="false" customHeight="false" outlineLevel="0" collapsed="false"/>
    <row r="88018" customFormat="false" ht="15" hidden="false" customHeight="false" outlineLevel="0" collapsed="false"/>
    <row r="88019" customFormat="false" ht="15" hidden="false" customHeight="false" outlineLevel="0" collapsed="false"/>
    <row r="88020" customFormat="false" ht="15" hidden="false" customHeight="false" outlineLevel="0" collapsed="false"/>
    <row r="88021" customFormat="false" ht="15" hidden="false" customHeight="false" outlineLevel="0" collapsed="false"/>
    <row r="88022" customFormat="false" ht="15" hidden="false" customHeight="false" outlineLevel="0" collapsed="false"/>
    <row r="88023" customFormat="false" ht="15" hidden="false" customHeight="false" outlineLevel="0" collapsed="false"/>
    <row r="88024" customFormat="false" ht="15" hidden="false" customHeight="false" outlineLevel="0" collapsed="false"/>
    <row r="88025" customFormat="false" ht="15" hidden="false" customHeight="false" outlineLevel="0" collapsed="false"/>
    <row r="88026" customFormat="false" ht="15" hidden="false" customHeight="false" outlineLevel="0" collapsed="false"/>
    <row r="88027" customFormat="false" ht="15" hidden="false" customHeight="false" outlineLevel="0" collapsed="false"/>
    <row r="88028" customFormat="false" ht="15" hidden="false" customHeight="false" outlineLevel="0" collapsed="false"/>
    <row r="88029" customFormat="false" ht="15" hidden="false" customHeight="false" outlineLevel="0" collapsed="false"/>
    <row r="88030" customFormat="false" ht="15" hidden="false" customHeight="false" outlineLevel="0" collapsed="false"/>
    <row r="88031" customFormat="false" ht="15" hidden="false" customHeight="false" outlineLevel="0" collapsed="false"/>
    <row r="88032" customFormat="false" ht="15" hidden="false" customHeight="false" outlineLevel="0" collapsed="false"/>
    <row r="88033" customFormat="false" ht="15" hidden="false" customHeight="false" outlineLevel="0" collapsed="false"/>
    <row r="88034" customFormat="false" ht="15" hidden="false" customHeight="false" outlineLevel="0" collapsed="false"/>
    <row r="88035" customFormat="false" ht="15" hidden="false" customHeight="false" outlineLevel="0" collapsed="false"/>
    <row r="88036" customFormat="false" ht="15" hidden="false" customHeight="false" outlineLevel="0" collapsed="false"/>
    <row r="88037" customFormat="false" ht="15" hidden="false" customHeight="false" outlineLevel="0" collapsed="false"/>
    <row r="88038" customFormat="false" ht="15" hidden="false" customHeight="false" outlineLevel="0" collapsed="false"/>
    <row r="88039" customFormat="false" ht="15" hidden="false" customHeight="false" outlineLevel="0" collapsed="false"/>
    <row r="88040" customFormat="false" ht="15" hidden="false" customHeight="false" outlineLevel="0" collapsed="false"/>
    <row r="88041" customFormat="false" ht="15" hidden="false" customHeight="false" outlineLevel="0" collapsed="false"/>
    <row r="88042" customFormat="false" ht="15" hidden="false" customHeight="false" outlineLevel="0" collapsed="false"/>
    <row r="88043" customFormat="false" ht="15" hidden="false" customHeight="false" outlineLevel="0" collapsed="false"/>
    <row r="88044" customFormat="false" ht="15" hidden="false" customHeight="false" outlineLevel="0" collapsed="false"/>
    <row r="88045" customFormat="false" ht="15" hidden="false" customHeight="false" outlineLevel="0" collapsed="false"/>
    <row r="88046" customFormat="false" ht="15" hidden="false" customHeight="false" outlineLevel="0" collapsed="false"/>
    <row r="88047" customFormat="false" ht="15" hidden="false" customHeight="false" outlineLevel="0" collapsed="false"/>
    <row r="88048" customFormat="false" ht="15" hidden="false" customHeight="false" outlineLevel="0" collapsed="false"/>
    <row r="88049" customFormat="false" ht="15" hidden="false" customHeight="false" outlineLevel="0" collapsed="false"/>
    <row r="88050" customFormat="false" ht="15" hidden="false" customHeight="false" outlineLevel="0" collapsed="false"/>
    <row r="88051" customFormat="false" ht="15" hidden="false" customHeight="false" outlineLevel="0" collapsed="false"/>
    <row r="88052" customFormat="false" ht="15" hidden="false" customHeight="false" outlineLevel="0" collapsed="false"/>
    <row r="88053" customFormat="false" ht="15" hidden="false" customHeight="false" outlineLevel="0" collapsed="false"/>
    <row r="88054" customFormat="false" ht="15" hidden="false" customHeight="false" outlineLevel="0" collapsed="false"/>
    <row r="88055" customFormat="false" ht="15" hidden="false" customHeight="false" outlineLevel="0" collapsed="false"/>
    <row r="88056" customFormat="false" ht="15" hidden="false" customHeight="false" outlineLevel="0" collapsed="false"/>
    <row r="88057" customFormat="false" ht="15" hidden="false" customHeight="false" outlineLevel="0" collapsed="false"/>
    <row r="88058" customFormat="false" ht="15" hidden="false" customHeight="false" outlineLevel="0" collapsed="false"/>
    <row r="88059" customFormat="false" ht="15" hidden="false" customHeight="false" outlineLevel="0" collapsed="false"/>
    <row r="88060" customFormat="false" ht="15" hidden="false" customHeight="false" outlineLevel="0" collapsed="false"/>
    <row r="88061" customFormat="false" ht="15" hidden="false" customHeight="false" outlineLevel="0" collapsed="false"/>
    <row r="88062" customFormat="false" ht="15" hidden="false" customHeight="false" outlineLevel="0" collapsed="false"/>
    <row r="88063" customFormat="false" ht="15" hidden="false" customHeight="false" outlineLevel="0" collapsed="false"/>
    <row r="88064" customFormat="false" ht="15" hidden="false" customHeight="false" outlineLevel="0" collapsed="false"/>
    <row r="88065" customFormat="false" ht="15" hidden="false" customHeight="false" outlineLevel="0" collapsed="false"/>
    <row r="88066" customFormat="false" ht="15" hidden="false" customHeight="false" outlineLevel="0" collapsed="false"/>
    <row r="88067" customFormat="false" ht="15" hidden="false" customHeight="false" outlineLevel="0" collapsed="false"/>
    <row r="88068" customFormat="false" ht="15" hidden="false" customHeight="false" outlineLevel="0" collapsed="false"/>
    <row r="88069" customFormat="false" ht="15" hidden="false" customHeight="false" outlineLevel="0" collapsed="false"/>
    <row r="88070" customFormat="false" ht="15" hidden="false" customHeight="false" outlineLevel="0" collapsed="false"/>
    <row r="88071" customFormat="false" ht="15" hidden="false" customHeight="false" outlineLevel="0" collapsed="false"/>
    <row r="88072" customFormat="false" ht="15" hidden="false" customHeight="false" outlineLevel="0" collapsed="false"/>
    <row r="88073" customFormat="false" ht="15" hidden="false" customHeight="false" outlineLevel="0" collapsed="false"/>
    <row r="88074" customFormat="false" ht="15" hidden="false" customHeight="false" outlineLevel="0" collapsed="false"/>
    <row r="88075" customFormat="false" ht="15" hidden="false" customHeight="false" outlineLevel="0" collapsed="false"/>
    <row r="88076" customFormat="false" ht="15" hidden="false" customHeight="false" outlineLevel="0" collapsed="false"/>
    <row r="88077" customFormat="false" ht="15" hidden="false" customHeight="false" outlineLevel="0" collapsed="false"/>
    <row r="88078" customFormat="false" ht="15" hidden="false" customHeight="false" outlineLevel="0" collapsed="false"/>
    <row r="88079" customFormat="false" ht="15" hidden="false" customHeight="false" outlineLevel="0" collapsed="false"/>
    <row r="88080" customFormat="false" ht="15" hidden="false" customHeight="false" outlineLevel="0" collapsed="false"/>
    <row r="88081" customFormat="false" ht="15" hidden="false" customHeight="false" outlineLevel="0" collapsed="false"/>
    <row r="88082" customFormat="false" ht="15" hidden="false" customHeight="false" outlineLevel="0" collapsed="false"/>
    <row r="88083" customFormat="false" ht="15" hidden="false" customHeight="false" outlineLevel="0" collapsed="false"/>
    <row r="88084" customFormat="false" ht="15" hidden="false" customHeight="false" outlineLevel="0" collapsed="false"/>
    <row r="88085" customFormat="false" ht="15" hidden="false" customHeight="false" outlineLevel="0" collapsed="false"/>
    <row r="88086" customFormat="false" ht="15" hidden="false" customHeight="false" outlineLevel="0" collapsed="false"/>
    <row r="88087" customFormat="false" ht="15" hidden="false" customHeight="false" outlineLevel="0" collapsed="false"/>
    <row r="88088" customFormat="false" ht="15" hidden="false" customHeight="false" outlineLevel="0" collapsed="false"/>
    <row r="88089" customFormat="false" ht="15" hidden="false" customHeight="false" outlineLevel="0" collapsed="false"/>
    <row r="88090" customFormat="false" ht="15" hidden="false" customHeight="false" outlineLevel="0" collapsed="false"/>
    <row r="88091" customFormat="false" ht="15" hidden="false" customHeight="false" outlineLevel="0" collapsed="false"/>
    <row r="88092" customFormat="false" ht="15" hidden="false" customHeight="false" outlineLevel="0" collapsed="false"/>
    <row r="88093" customFormat="false" ht="15" hidden="false" customHeight="false" outlineLevel="0" collapsed="false"/>
    <row r="88094" customFormat="false" ht="15" hidden="false" customHeight="false" outlineLevel="0" collapsed="false"/>
    <row r="88095" customFormat="false" ht="15" hidden="false" customHeight="false" outlineLevel="0" collapsed="false"/>
    <row r="88096" customFormat="false" ht="15" hidden="false" customHeight="false" outlineLevel="0" collapsed="false"/>
    <row r="88097" customFormat="false" ht="15" hidden="false" customHeight="false" outlineLevel="0" collapsed="false"/>
    <row r="88098" customFormat="false" ht="15" hidden="false" customHeight="false" outlineLevel="0" collapsed="false"/>
    <row r="88099" customFormat="false" ht="15" hidden="false" customHeight="false" outlineLevel="0" collapsed="false"/>
    <row r="88100" customFormat="false" ht="15" hidden="false" customHeight="false" outlineLevel="0" collapsed="false"/>
    <row r="88101" customFormat="false" ht="15" hidden="false" customHeight="false" outlineLevel="0" collapsed="false"/>
    <row r="88102" customFormat="false" ht="15" hidden="false" customHeight="false" outlineLevel="0" collapsed="false"/>
    <row r="88103" customFormat="false" ht="15" hidden="false" customHeight="false" outlineLevel="0" collapsed="false"/>
    <row r="88104" customFormat="false" ht="15" hidden="false" customHeight="false" outlineLevel="0" collapsed="false"/>
    <row r="88105" customFormat="false" ht="15" hidden="false" customHeight="false" outlineLevel="0" collapsed="false"/>
    <row r="88106" customFormat="false" ht="15" hidden="false" customHeight="false" outlineLevel="0" collapsed="false"/>
    <row r="88107" customFormat="false" ht="15" hidden="false" customHeight="false" outlineLevel="0" collapsed="false"/>
    <row r="88108" customFormat="false" ht="15" hidden="false" customHeight="false" outlineLevel="0" collapsed="false"/>
    <row r="88109" customFormat="false" ht="15" hidden="false" customHeight="false" outlineLevel="0" collapsed="false"/>
    <row r="88110" customFormat="false" ht="15" hidden="false" customHeight="false" outlineLevel="0" collapsed="false"/>
    <row r="88111" customFormat="false" ht="15" hidden="false" customHeight="false" outlineLevel="0" collapsed="false"/>
    <row r="88112" customFormat="false" ht="15" hidden="false" customHeight="false" outlineLevel="0" collapsed="false"/>
    <row r="88113" customFormat="false" ht="15" hidden="false" customHeight="false" outlineLevel="0" collapsed="false"/>
    <row r="88114" customFormat="false" ht="15" hidden="false" customHeight="false" outlineLevel="0" collapsed="false"/>
    <row r="88115" customFormat="false" ht="15" hidden="false" customHeight="false" outlineLevel="0" collapsed="false"/>
    <row r="88116" customFormat="false" ht="15" hidden="false" customHeight="false" outlineLevel="0" collapsed="false"/>
    <row r="88117" customFormat="false" ht="15" hidden="false" customHeight="false" outlineLevel="0" collapsed="false"/>
    <row r="88118" customFormat="false" ht="15" hidden="false" customHeight="false" outlineLevel="0" collapsed="false"/>
    <row r="88119" customFormat="false" ht="15" hidden="false" customHeight="false" outlineLevel="0" collapsed="false"/>
    <row r="88120" customFormat="false" ht="15" hidden="false" customHeight="false" outlineLevel="0" collapsed="false"/>
    <row r="88121" customFormat="false" ht="15" hidden="false" customHeight="false" outlineLevel="0" collapsed="false"/>
    <row r="88122" customFormat="false" ht="15" hidden="false" customHeight="false" outlineLevel="0" collapsed="false"/>
    <row r="88123" customFormat="false" ht="15" hidden="false" customHeight="false" outlineLevel="0" collapsed="false"/>
    <row r="88124" customFormat="false" ht="15" hidden="false" customHeight="false" outlineLevel="0" collapsed="false"/>
    <row r="88125" customFormat="false" ht="15" hidden="false" customHeight="false" outlineLevel="0" collapsed="false"/>
    <row r="88126" customFormat="false" ht="15" hidden="false" customHeight="false" outlineLevel="0" collapsed="false"/>
    <row r="88127" customFormat="false" ht="15" hidden="false" customHeight="false" outlineLevel="0" collapsed="false"/>
    <row r="88128" customFormat="false" ht="15" hidden="false" customHeight="false" outlineLevel="0" collapsed="false"/>
    <row r="88129" customFormat="false" ht="15" hidden="false" customHeight="false" outlineLevel="0" collapsed="false"/>
    <row r="88130" customFormat="false" ht="15" hidden="false" customHeight="false" outlineLevel="0" collapsed="false"/>
    <row r="88131" customFormat="false" ht="15" hidden="false" customHeight="false" outlineLevel="0" collapsed="false"/>
    <row r="88132" customFormat="false" ht="15" hidden="false" customHeight="false" outlineLevel="0" collapsed="false"/>
    <row r="88133" customFormat="false" ht="15" hidden="false" customHeight="false" outlineLevel="0" collapsed="false"/>
    <row r="88134" customFormat="false" ht="15" hidden="false" customHeight="false" outlineLevel="0" collapsed="false"/>
    <row r="88135" customFormat="false" ht="15" hidden="false" customHeight="false" outlineLevel="0" collapsed="false"/>
    <row r="88136" customFormat="false" ht="15" hidden="false" customHeight="false" outlineLevel="0" collapsed="false"/>
    <row r="88137" customFormat="false" ht="15" hidden="false" customHeight="false" outlineLevel="0" collapsed="false"/>
    <row r="88138" customFormat="false" ht="15" hidden="false" customHeight="false" outlineLevel="0" collapsed="false"/>
    <row r="88139" customFormat="false" ht="15" hidden="false" customHeight="false" outlineLevel="0" collapsed="false"/>
    <row r="88140" customFormat="false" ht="15" hidden="false" customHeight="false" outlineLevel="0" collapsed="false"/>
    <row r="88141" customFormat="false" ht="15" hidden="false" customHeight="false" outlineLevel="0" collapsed="false"/>
    <row r="88142" customFormat="false" ht="15" hidden="false" customHeight="false" outlineLevel="0" collapsed="false"/>
    <row r="88143" customFormat="false" ht="15" hidden="false" customHeight="false" outlineLevel="0" collapsed="false"/>
    <row r="88144" customFormat="false" ht="15" hidden="false" customHeight="false" outlineLevel="0" collapsed="false"/>
    <row r="88145" customFormat="false" ht="15" hidden="false" customHeight="false" outlineLevel="0" collapsed="false"/>
    <row r="88146" customFormat="false" ht="15" hidden="false" customHeight="false" outlineLevel="0" collapsed="false"/>
    <row r="88147" customFormat="false" ht="15" hidden="false" customHeight="false" outlineLevel="0" collapsed="false"/>
    <row r="88148" customFormat="false" ht="15" hidden="false" customHeight="false" outlineLevel="0" collapsed="false"/>
    <row r="88149" customFormat="false" ht="15" hidden="false" customHeight="false" outlineLevel="0" collapsed="false"/>
    <row r="88150" customFormat="false" ht="15" hidden="false" customHeight="false" outlineLevel="0" collapsed="false"/>
    <row r="88151" customFormat="false" ht="15" hidden="false" customHeight="false" outlineLevel="0" collapsed="false"/>
    <row r="88152" customFormat="false" ht="15" hidden="false" customHeight="false" outlineLevel="0" collapsed="false"/>
    <row r="88153" customFormat="false" ht="15" hidden="false" customHeight="false" outlineLevel="0" collapsed="false"/>
    <row r="88154" customFormat="false" ht="15" hidden="false" customHeight="false" outlineLevel="0" collapsed="false"/>
    <row r="88155" customFormat="false" ht="15" hidden="false" customHeight="false" outlineLevel="0" collapsed="false"/>
    <row r="88156" customFormat="false" ht="15" hidden="false" customHeight="false" outlineLevel="0" collapsed="false"/>
    <row r="88157" customFormat="false" ht="15" hidden="false" customHeight="false" outlineLevel="0" collapsed="false"/>
    <row r="88158" customFormat="false" ht="15" hidden="false" customHeight="false" outlineLevel="0" collapsed="false"/>
    <row r="88159" customFormat="false" ht="15" hidden="false" customHeight="false" outlineLevel="0" collapsed="false"/>
    <row r="88160" customFormat="false" ht="15" hidden="false" customHeight="false" outlineLevel="0" collapsed="false"/>
    <row r="88161" customFormat="false" ht="15" hidden="false" customHeight="false" outlineLevel="0" collapsed="false"/>
    <row r="88162" customFormat="false" ht="15" hidden="false" customHeight="false" outlineLevel="0" collapsed="false"/>
    <row r="88163" customFormat="false" ht="15" hidden="false" customHeight="false" outlineLevel="0" collapsed="false"/>
    <row r="88164" customFormat="false" ht="15" hidden="false" customHeight="false" outlineLevel="0" collapsed="false"/>
    <row r="88165" customFormat="false" ht="15" hidden="false" customHeight="false" outlineLevel="0" collapsed="false"/>
    <row r="88166" customFormat="false" ht="15" hidden="false" customHeight="false" outlineLevel="0" collapsed="false"/>
    <row r="88167" customFormat="false" ht="15" hidden="false" customHeight="false" outlineLevel="0" collapsed="false"/>
    <row r="88168" customFormat="false" ht="15" hidden="false" customHeight="false" outlineLevel="0" collapsed="false"/>
    <row r="88169" customFormat="false" ht="15" hidden="false" customHeight="false" outlineLevel="0" collapsed="false"/>
    <row r="88170" customFormat="false" ht="15" hidden="false" customHeight="false" outlineLevel="0" collapsed="false"/>
    <row r="88171" customFormat="false" ht="15" hidden="false" customHeight="false" outlineLevel="0" collapsed="false"/>
    <row r="88172" customFormat="false" ht="15" hidden="false" customHeight="false" outlineLevel="0" collapsed="false"/>
    <row r="88173" customFormat="false" ht="15" hidden="false" customHeight="false" outlineLevel="0" collapsed="false"/>
    <row r="88174" customFormat="false" ht="15" hidden="false" customHeight="false" outlineLevel="0" collapsed="false"/>
    <row r="88175" customFormat="false" ht="15" hidden="false" customHeight="false" outlineLevel="0" collapsed="false"/>
    <row r="88176" customFormat="false" ht="15" hidden="false" customHeight="false" outlineLevel="0" collapsed="false"/>
    <row r="88177" customFormat="false" ht="15" hidden="false" customHeight="false" outlineLevel="0" collapsed="false"/>
    <row r="88178" customFormat="false" ht="15" hidden="false" customHeight="false" outlineLevel="0" collapsed="false"/>
    <row r="88179" customFormat="false" ht="15" hidden="false" customHeight="false" outlineLevel="0" collapsed="false"/>
    <row r="88180" customFormat="false" ht="15" hidden="false" customHeight="false" outlineLevel="0" collapsed="false"/>
    <row r="88181" customFormat="false" ht="15" hidden="false" customHeight="false" outlineLevel="0" collapsed="false"/>
    <row r="88182" customFormat="false" ht="15" hidden="false" customHeight="false" outlineLevel="0" collapsed="false"/>
    <row r="88183" customFormat="false" ht="15" hidden="false" customHeight="false" outlineLevel="0" collapsed="false"/>
    <row r="88184" customFormat="false" ht="15" hidden="false" customHeight="false" outlineLevel="0" collapsed="false"/>
    <row r="88185" customFormat="false" ht="15" hidden="false" customHeight="false" outlineLevel="0" collapsed="false"/>
    <row r="88186" customFormat="false" ht="15" hidden="false" customHeight="false" outlineLevel="0" collapsed="false"/>
    <row r="88187" customFormat="false" ht="15" hidden="false" customHeight="false" outlineLevel="0" collapsed="false"/>
    <row r="88188" customFormat="false" ht="15" hidden="false" customHeight="false" outlineLevel="0" collapsed="false"/>
    <row r="88189" customFormat="false" ht="15" hidden="false" customHeight="false" outlineLevel="0" collapsed="false"/>
    <row r="88190" customFormat="false" ht="15" hidden="false" customHeight="false" outlineLevel="0" collapsed="false"/>
    <row r="88191" customFormat="false" ht="15" hidden="false" customHeight="false" outlineLevel="0" collapsed="false"/>
    <row r="88192" customFormat="false" ht="15" hidden="false" customHeight="false" outlineLevel="0" collapsed="false"/>
    <row r="88193" customFormat="false" ht="15" hidden="false" customHeight="false" outlineLevel="0" collapsed="false"/>
    <row r="88194" customFormat="false" ht="15" hidden="false" customHeight="false" outlineLevel="0" collapsed="false"/>
    <row r="88195" customFormat="false" ht="15" hidden="false" customHeight="false" outlineLevel="0" collapsed="false"/>
    <row r="88196" customFormat="false" ht="15" hidden="false" customHeight="false" outlineLevel="0" collapsed="false"/>
    <row r="88197" customFormat="false" ht="15" hidden="false" customHeight="false" outlineLevel="0" collapsed="false"/>
    <row r="88198" customFormat="false" ht="15" hidden="false" customHeight="false" outlineLevel="0" collapsed="false"/>
    <row r="88199" customFormat="false" ht="15" hidden="false" customHeight="false" outlineLevel="0" collapsed="false"/>
    <row r="88200" customFormat="false" ht="15" hidden="false" customHeight="false" outlineLevel="0" collapsed="false"/>
    <row r="88201" customFormat="false" ht="15" hidden="false" customHeight="false" outlineLevel="0" collapsed="false"/>
    <row r="88202" customFormat="false" ht="15" hidden="false" customHeight="false" outlineLevel="0" collapsed="false"/>
    <row r="88203" customFormat="false" ht="15" hidden="false" customHeight="false" outlineLevel="0" collapsed="false"/>
    <row r="88204" customFormat="false" ht="15" hidden="false" customHeight="false" outlineLevel="0" collapsed="false"/>
    <row r="88205" customFormat="false" ht="15" hidden="false" customHeight="false" outlineLevel="0" collapsed="false"/>
    <row r="88206" customFormat="false" ht="15" hidden="false" customHeight="false" outlineLevel="0" collapsed="false"/>
    <row r="88207" customFormat="false" ht="15" hidden="false" customHeight="false" outlineLevel="0" collapsed="false"/>
    <row r="88208" customFormat="false" ht="15" hidden="false" customHeight="false" outlineLevel="0" collapsed="false"/>
    <row r="88209" customFormat="false" ht="15" hidden="false" customHeight="false" outlineLevel="0" collapsed="false"/>
    <row r="88210" customFormat="false" ht="15" hidden="false" customHeight="false" outlineLevel="0" collapsed="false"/>
    <row r="88211" customFormat="false" ht="15" hidden="false" customHeight="false" outlineLevel="0" collapsed="false"/>
    <row r="88212" customFormat="false" ht="15" hidden="false" customHeight="false" outlineLevel="0" collapsed="false"/>
    <row r="88213" customFormat="false" ht="15" hidden="false" customHeight="false" outlineLevel="0" collapsed="false"/>
    <row r="88214" customFormat="false" ht="15" hidden="false" customHeight="false" outlineLevel="0" collapsed="false"/>
    <row r="88215" customFormat="false" ht="15" hidden="false" customHeight="false" outlineLevel="0" collapsed="false"/>
    <row r="88216" customFormat="false" ht="15" hidden="false" customHeight="false" outlineLevel="0" collapsed="false"/>
    <row r="88217" customFormat="false" ht="15" hidden="false" customHeight="false" outlineLevel="0" collapsed="false"/>
    <row r="88218" customFormat="false" ht="15" hidden="false" customHeight="false" outlineLevel="0" collapsed="false"/>
    <row r="88219" customFormat="false" ht="15" hidden="false" customHeight="false" outlineLevel="0" collapsed="false"/>
    <row r="88220" customFormat="false" ht="15" hidden="false" customHeight="false" outlineLevel="0" collapsed="false"/>
    <row r="88221" customFormat="false" ht="15" hidden="false" customHeight="false" outlineLevel="0" collapsed="false"/>
    <row r="88222" customFormat="false" ht="15" hidden="false" customHeight="false" outlineLevel="0" collapsed="false"/>
    <row r="88223" customFormat="false" ht="15" hidden="false" customHeight="false" outlineLevel="0" collapsed="false"/>
    <row r="88224" customFormat="false" ht="15" hidden="false" customHeight="false" outlineLevel="0" collapsed="false"/>
    <row r="88225" customFormat="false" ht="15" hidden="false" customHeight="false" outlineLevel="0" collapsed="false"/>
    <row r="88226" customFormat="false" ht="15" hidden="false" customHeight="false" outlineLevel="0" collapsed="false"/>
    <row r="88227" customFormat="false" ht="15" hidden="false" customHeight="false" outlineLevel="0" collapsed="false"/>
    <row r="88228" customFormat="false" ht="15" hidden="false" customHeight="false" outlineLevel="0" collapsed="false"/>
    <row r="88229" customFormat="false" ht="15" hidden="false" customHeight="false" outlineLevel="0" collapsed="false"/>
    <row r="88230" customFormat="false" ht="15" hidden="false" customHeight="false" outlineLevel="0" collapsed="false"/>
    <row r="88231" customFormat="false" ht="15" hidden="false" customHeight="false" outlineLevel="0" collapsed="false"/>
    <row r="88232" customFormat="false" ht="15" hidden="false" customHeight="false" outlineLevel="0" collapsed="false"/>
    <row r="88233" customFormat="false" ht="15" hidden="false" customHeight="false" outlineLevel="0" collapsed="false"/>
    <row r="88234" customFormat="false" ht="15" hidden="false" customHeight="false" outlineLevel="0" collapsed="false"/>
    <row r="88235" customFormat="false" ht="15" hidden="false" customHeight="false" outlineLevel="0" collapsed="false"/>
    <row r="88236" customFormat="false" ht="15" hidden="false" customHeight="false" outlineLevel="0" collapsed="false"/>
    <row r="88237" customFormat="false" ht="15" hidden="false" customHeight="false" outlineLevel="0" collapsed="false"/>
    <row r="88238" customFormat="false" ht="15" hidden="false" customHeight="false" outlineLevel="0" collapsed="false"/>
    <row r="88239" customFormat="false" ht="15" hidden="false" customHeight="false" outlineLevel="0" collapsed="false"/>
    <row r="88240" customFormat="false" ht="15" hidden="false" customHeight="false" outlineLevel="0" collapsed="false"/>
    <row r="88241" customFormat="false" ht="15" hidden="false" customHeight="false" outlineLevel="0" collapsed="false"/>
    <row r="88242" customFormat="false" ht="15" hidden="false" customHeight="false" outlineLevel="0" collapsed="false"/>
    <row r="88243" customFormat="false" ht="15" hidden="false" customHeight="false" outlineLevel="0" collapsed="false"/>
    <row r="88244" customFormat="false" ht="15" hidden="false" customHeight="false" outlineLevel="0" collapsed="false"/>
    <row r="88245" customFormat="false" ht="15" hidden="false" customHeight="false" outlineLevel="0" collapsed="false"/>
    <row r="88246" customFormat="false" ht="15" hidden="false" customHeight="false" outlineLevel="0" collapsed="false"/>
    <row r="88247" customFormat="false" ht="15" hidden="false" customHeight="false" outlineLevel="0" collapsed="false"/>
    <row r="88248" customFormat="false" ht="15" hidden="false" customHeight="false" outlineLevel="0" collapsed="false"/>
    <row r="88249" customFormat="false" ht="15" hidden="false" customHeight="false" outlineLevel="0" collapsed="false"/>
    <row r="88250" customFormat="false" ht="15" hidden="false" customHeight="false" outlineLevel="0" collapsed="false"/>
    <row r="88251" customFormat="false" ht="15" hidden="false" customHeight="false" outlineLevel="0" collapsed="false"/>
    <row r="88252" customFormat="false" ht="15" hidden="false" customHeight="false" outlineLevel="0" collapsed="false"/>
    <row r="88253" customFormat="false" ht="15" hidden="false" customHeight="false" outlineLevel="0" collapsed="false"/>
    <row r="88254" customFormat="false" ht="15" hidden="false" customHeight="false" outlineLevel="0" collapsed="false"/>
    <row r="88255" customFormat="false" ht="15" hidden="false" customHeight="false" outlineLevel="0" collapsed="false"/>
    <row r="88256" customFormat="false" ht="15" hidden="false" customHeight="false" outlineLevel="0" collapsed="false"/>
    <row r="88257" customFormat="false" ht="15" hidden="false" customHeight="false" outlineLevel="0" collapsed="false"/>
    <row r="88258" customFormat="false" ht="15" hidden="false" customHeight="false" outlineLevel="0" collapsed="false"/>
    <row r="88259" customFormat="false" ht="15" hidden="false" customHeight="false" outlineLevel="0" collapsed="false"/>
    <row r="88260" customFormat="false" ht="15" hidden="false" customHeight="false" outlineLevel="0" collapsed="false"/>
    <row r="88261" customFormat="false" ht="15" hidden="false" customHeight="false" outlineLevel="0" collapsed="false"/>
    <row r="88262" customFormat="false" ht="15" hidden="false" customHeight="false" outlineLevel="0" collapsed="false"/>
    <row r="88263" customFormat="false" ht="15" hidden="false" customHeight="false" outlineLevel="0" collapsed="false"/>
    <row r="88264" customFormat="false" ht="15" hidden="false" customHeight="false" outlineLevel="0" collapsed="false"/>
    <row r="88265" customFormat="false" ht="15" hidden="false" customHeight="false" outlineLevel="0" collapsed="false"/>
    <row r="88266" customFormat="false" ht="15" hidden="false" customHeight="false" outlineLevel="0" collapsed="false"/>
    <row r="88267" customFormat="false" ht="15" hidden="false" customHeight="false" outlineLevel="0" collapsed="false"/>
    <row r="88268" customFormat="false" ht="15" hidden="false" customHeight="false" outlineLevel="0" collapsed="false"/>
    <row r="88269" customFormat="false" ht="15" hidden="false" customHeight="false" outlineLevel="0" collapsed="false"/>
    <row r="88270" customFormat="false" ht="15" hidden="false" customHeight="false" outlineLevel="0" collapsed="false"/>
    <row r="88271" customFormat="false" ht="15" hidden="false" customHeight="false" outlineLevel="0" collapsed="false"/>
    <row r="88272" customFormat="false" ht="15" hidden="false" customHeight="false" outlineLevel="0" collapsed="false"/>
    <row r="88273" customFormat="false" ht="15" hidden="false" customHeight="false" outlineLevel="0" collapsed="false"/>
    <row r="88274" customFormat="false" ht="15" hidden="false" customHeight="false" outlineLevel="0" collapsed="false"/>
    <row r="88275" customFormat="false" ht="15" hidden="false" customHeight="false" outlineLevel="0" collapsed="false"/>
    <row r="88276" customFormat="false" ht="15" hidden="false" customHeight="false" outlineLevel="0" collapsed="false"/>
    <row r="88277" customFormat="false" ht="15" hidden="false" customHeight="false" outlineLevel="0" collapsed="false"/>
    <row r="88278" customFormat="false" ht="15" hidden="false" customHeight="false" outlineLevel="0" collapsed="false"/>
    <row r="88279" customFormat="false" ht="15" hidden="false" customHeight="false" outlineLevel="0" collapsed="false"/>
    <row r="88280" customFormat="false" ht="15" hidden="false" customHeight="false" outlineLevel="0" collapsed="false"/>
    <row r="88281" customFormat="false" ht="15" hidden="false" customHeight="false" outlineLevel="0" collapsed="false"/>
    <row r="88282" customFormat="false" ht="15" hidden="false" customHeight="false" outlineLevel="0" collapsed="false"/>
    <row r="88283" customFormat="false" ht="15" hidden="false" customHeight="false" outlineLevel="0" collapsed="false"/>
    <row r="88284" customFormat="false" ht="15" hidden="false" customHeight="false" outlineLevel="0" collapsed="false"/>
    <row r="88285" customFormat="false" ht="15" hidden="false" customHeight="false" outlineLevel="0" collapsed="false"/>
    <row r="88286" customFormat="false" ht="15" hidden="false" customHeight="false" outlineLevel="0" collapsed="false"/>
    <row r="88287" customFormat="false" ht="15" hidden="false" customHeight="false" outlineLevel="0" collapsed="false"/>
    <row r="88288" customFormat="false" ht="15" hidden="false" customHeight="false" outlineLevel="0" collapsed="false"/>
    <row r="88289" customFormat="false" ht="15" hidden="false" customHeight="false" outlineLevel="0" collapsed="false"/>
    <row r="88290" customFormat="false" ht="15" hidden="false" customHeight="false" outlineLevel="0" collapsed="false"/>
    <row r="88291" customFormat="false" ht="15" hidden="false" customHeight="false" outlineLevel="0" collapsed="false"/>
    <row r="88292" customFormat="false" ht="15" hidden="false" customHeight="false" outlineLevel="0" collapsed="false"/>
    <row r="88293" customFormat="false" ht="15" hidden="false" customHeight="false" outlineLevel="0" collapsed="false"/>
    <row r="88294" customFormat="false" ht="15" hidden="false" customHeight="false" outlineLevel="0" collapsed="false"/>
    <row r="88295" customFormat="false" ht="15" hidden="false" customHeight="false" outlineLevel="0" collapsed="false"/>
    <row r="88296" customFormat="false" ht="15" hidden="false" customHeight="false" outlineLevel="0" collapsed="false"/>
    <row r="88297" customFormat="false" ht="15" hidden="false" customHeight="false" outlineLevel="0" collapsed="false"/>
    <row r="88298" customFormat="false" ht="15" hidden="false" customHeight="false" outlineLevel="0" collapsed="false"/>
    <row r="88299" customFormat="false" ht="15" hidden="false" customHeight="false" outlineLevel="0" collapsed="false"/>
    <row r="88300" customFormat="false" ht="15" hidden="false" customHeight="false" outlineLevel="0" collapsed="false"/>
    <row r="88301" customFormat="false" ht="15" hidden="false" customHeight="false" outlineLevel="0" collapsed="false"/>
    <row r="88302" customFormat="false" ht="15" hidden="false" customHeight="false" outlineLevel="0" collapsed="false"/>
    <row r="88303" customFormat="false" ht="15" hidden="false" customHeight="false" outlineLevel="0" collapsed="false"/>
    <row r="88304" customFormat="false" ht="15" hidden="false" customHeight="false" outlineLevel="0" collapsed="false"/>
    <row r="88305" customFormat="false" ht="15" hidden="false" customHeight="false" outlineLevel="0" collapsed="false"/>
    <row r="88306" customFormat="false" ht="15" hidden="false" customHeight="false" outlineLevel="0" collapsed="false"/>
    <row r="88307" customFormat="false" ht="15" hidden="false" customHeight="false" outlineLevel="0" collapsed="false"/>
    <row r="88308" customFormat="false" ht="15" hidden="false" customHeight="false" outlineLevel="0" collapsed="false"/>
    <row r="88309" customFormat="false" ht="15" hidden="false" customHeight="false" outlineLevel="0" collapsed="false"/>
    <row r="88310" customFormat="false" ht="15" hidden="false" customHeight="false" outlineLevel="0" collapsed="false"/>
    <row r="88311" customFormat="false" ht="15" hidden="false" customHeight="false" outlineLevel="0" collapsed="false"/>
    <row r="88312" customFormat="false" ht="15" hidden="false" customHeight="false" outlineLevel="0" collapsed="false"/>
    <row r="88313" customFormat="false" ht="15" hidden="false" customHeight="false" outlineLevel="0" collapsed="false"/>
    <row r="88314" customFormat="false" ht="15" hidden="false" customHeight="false" outlineLevel="0" collapsed="false"/>
    <row r="88315" customFormat="false" ht="15" hidden="false" customHeight="false" outlineLevel="0" collapsed="false"/>
    <row r="88316" customFormat="false" ht="15" hidden="false" customHeight="false" outlineLevel="0" collapsed="false"/>
    <row r="88317" customFormat="false" ht="15" hidden="false" customHeight="false" outlineLevel="0" collapsed="false"/>
    <row r="88318" customFormat="false" ht="15" hidden="false" customHeight="false" outlineLevel="0" collapsed="false"/>
    <row r="88319" customFormat="false" ht="15" hidden="false" customHeight="false" outlineLevel="0" collapsed="false"/>
    <row r="88320" customFormat="false" ht="15" hidden="false" customHeight="false" outlineLevel="0" collapsed="false"/>
    <row r="88321" customFormat="false" ht="15" hidden="false" customHeight="false" outlineLevel="0" collapsed="false"/>
    <row r="88322" customFormat="false" ht="15" hidden="false" customHeight="false" outlineLevel="0" collapsed="false"/>
    <row r="88323" customFormat="false" ht="15" hidden="false" customHeight="false" outlineLevel="0" collapsed="false"/>
    <row r="88324" customFormat="false" ht="15" hidden="false" customHeight="false" outlineLevel="0" collapsed="false"/>
    <row r="88325" customFormat="false" ht="15" hidden="false" customHeight="false" outlineLevel="0" collapsed="false"/>
    <row r="88326" customFormat="false" ht="15" hidden="false" customHeight="false" outlineLevel="0" collapsed="false"/>
    <row r="88327" customFormat="false" ht="15" hidden="false" customHeight="false" outlineLevel="0" collapsed="false"/>
    <row r="88328" customFormat="false" ht="15" hidden="false" customHeight="false" outlineLevel="0" collapsed="false"/>
    <row r="88329" customFormat="false" ht="15" hidden="false" customHeight="false" outlineLevel="0" collapsed="false"/>
    <row r="88330" customFormat="false" ht="15" hidden="false" customHeight="false" outlineLevel="0" collapsed="false"/>
    <row r="88331" customFormat="false" ht="15" hidden="false" customHeight="false" outlineLevel="0" collapsed="false"/>
    <row r="88332" customFormat="false" ht="15" hidden="false" customHeight="false" outlineLevel="0" collapsed="false"/>
    <row r="88333" customFormat="false" ht="15" hidden="false" customHeight="false" outlineLevel="0" collapsed="false"/>
    <row r="88334" customFormat="false" ht="15" hidden="false" customHeight="false" outlineLevel="0" collapsed="false"/>
    <row r="88335" customFormat="false" ht="15" hidden="false" customHeight="false" outlineLevel="0" collapsed="false"/>
    <row r="88336" customFormat="false" ht="15" hidden="false" customHeight="false" outlineLevel="0" collapsed="false"/>
    <row r="88337" customFormat="false" ht="15" hidden="false" customHeight="false" outlineLevel="0" collapsed="false"/>
    <row r="88338" customFormat="false" ht="15" hidden="false" customHeight="false" outlineLevel="0" collapsed="false"/>
    <row r="88339" customFormat="false" ht="15" hidden="false" customHeight="false" outlineLevel="0" collapsed="false"/>
    <row r="88340" customFormat="false" ht="15" hidden="false" customHeight="false" outlineLevel="0" collapsed="false"/>
    <row r="88341" customFormat="false" ht="15" hidden="false" customHeight="false" outlineLevel="0" collapsed="false"/>
    <row r="88342" customFormat="false" ht="15" hidden="false" customHeight="false" outlineLevel="0" collapsed="false"/>
    <row r="88343" customFormat="false" ht="15" hidden="false" customHeight="false" outlineLevel="0" collapsed="false"/>
    <row r="88344" customFormat="false" ht="15" hidden="false" customHeight="false" outlineLevel="0" collapsed="false"/>
    <row r="88345" customFormat="false" ht="15" hidden="false" customHeight="false" outlineLevel="0" collapsed="false"/>
    <row r="88346" customFormat="false" ht="15" hidden="false" customHeight="false" outlineLevel="0" collapsed="false"/>
    <row r="88347" customFormat="false" ht="15" hidden="false" customHeight="false" outlineLevel="0" collapsed="false"/>
    <row r="88348" customFormat="false" ht="15" hidden="false" customHeight="false" outlineLevel="0" collapsed="false"/>
    <row r="88349" customFormat="false" ht="15" hidden="false" customHeight="false" outlineLevel="0" collapsed="false"/>
    <row r="88350" customFormat="false" ht="15" hidden="false" customHeight="false" outlineLevel="0" collapsed="false"/>
    <row r="88351" customFormat="false" ht="15" hidden="false" customHeight="false" outlineLevel="0" collapsed="false"/>
    <row r="88352" customFormat="false" ht="15" hidden="false" customHeight="false" outlineLevel="0" collapsed="false"/>
    <row r="88353" customFormat="false" ht="15" hidden="false" customHeight="false" outlineLevel="0" collapsed="false"/>
    <row r="88354" customFormat="false" ht="15" hidden="false" customHeight="false" outlineLevel="0" collapsed="false"/>
    <row r="88355" customFormat="false" ht="15" hidden="false" customHeight="false" outlineLevel="0" collapsed="false"/>
    <row r="88356" customFormat="false" ht="15" hidden="false" customHeight="false" outlineLevel="0" collapsed="false"/>
    <row r="88357" customFormat="false" ht="15" hidden="false" customHeight="false" outlineLevel="0" collapsed="false"/>
    <row r="88358" customFormat="false" ht="15" hidden="false" customHeight="false" outlineLevel="0" collapsed="false"/>
    <row r="88359" customFormat="false" ht="15" hidden="false" customHeight="false" outlineLevel="0" collapsed="false"/>
    <row r="88360" customFormat="false" ht="15" hidden="false" customHeight="false" outlineLevel="0" collapsed="false"/>
    <row r="88361" customFormat="false" ht="15" hidden="false" customHeight="false" outlineLevel="0" collapsed="false"/>
    <row r="88362" customFormat="false" ht="15" hidden="false" customHeight="false" outlineLevel="0" collapsed="false"/>
    <row r="88363" customFormat="false" ht="15" hidden="false" customHeight="false" outlineLevel="0" collapsed="false"/>
    <row r="88364" customFormat="false" ht="15" hidden="false" customHeight="false" outlineLevel="0" collapsed="false"/>
    <row r="88365" customFormat="false" ht="15" hidden="false" customHeight="false" outlineLevel="0" collapsed="false"/>
    <row r="88366" customFormat="false" ht="15" hidden="false" customHeight="false" outlineLevel="0" collapsed="false"/>
    <row r="88367" customFormat="false" ht="15" hidden="false" customHeight="false" outlineLevel="0" collapsed="false"/>
    <row r="88368" customFormat="false" ht="15" hidden="false" customHeight="false" outlineLevel="0" collapsed="false"/>
    <row r="88369" customFormat="false" ht="15" hidden="false" customHeight="false" outlineLevel="0" collapsed="false"/>
    <row r="88370" customFormat="false" ht="15" hidden="false" customHeight="false" outlineLevel="0" collapsed="false"/>
    <row r="88371" customFormat="false" ht="15" hidden="false" customHeight="false" outlineLevel="0" collapsed="false"/>
    <row r="88372" customFormat="false" ht="15" hidden="false" customHeight="false" outlineLevel="0" collapsed="false"/>
    <row r="88373" customFormat="false" ht="15" hidden="false" customHeight="false" outlineLevel="0" collapsed="false"/>
    <row r="88374" customFormat="false" ht="15" hidden="false" customHeight="false" outlineLevel="0" collapsed="false"/>
    <row r="88375" customFormat="false" ht="15" hidden="false" customHeight="false" outlineLevel="0" collapsed="false"/>
    <row r="88376" customFormat="false" ht="15" hidden="false" customHeight="false" outlineLevel="0" collapsed="false"/>
    <row r="88377" customFormat="false" ht="15" hidden="false" customHeight="false" outlineLevel="0" collapsed="false"/>
    <row r="88378" customFormat="false" ht="15" hidden="false" customHeight="false" outlineLevel="0" collapsed="false"/>
    <row r="88379" customFormat="false" ht="15" hidden="false" customHeight="false" outlineLevel="0" collapsed="false"/>
    <row r="88380" customFormat="false" ht="15" hidden="false" customHeight="false" outlineLevel="0" collapsed="false"/>
    <row r="88381" customFormat="false" ht="15" hidden="false" customHeight="false" outlineLevel="0" collapsed="false"/>
    <row r="88382" customFormat="false" ht="15" hidden="false" customHeight="false" outlineLevel="0" collapsed="false"/>
    <row r="88383" customFormat="false" ht="15" hidden="false" customHeight="false" outlineLevel="0" collapsed="false"/>
    <row r="88384" customFormat="false" ht="15" hidden="false" customHeight="false" outlineLevel="0" collapsed="false"/>
    <row r="88385" customFormat="false" ht="15" hidden="false" customHeight="false" outlineLevel="0" collapsed="false"/>
    <row r="88386" customFormat="false" ht="15" hidden="false" customHeight="false" outlineLevel="0" collapsed="false"/>
    <row r="88387" customFormat="false" ht="15" hidden="false" customHeight="false" outlineLevel="0" collapsed="false"/>
    <row r="88388" customFormat="false" ht="15" hidden="false" customHeight="false" outlineLevel="0" collapsed="false"/>
    <row r="88389" customFormat="false" ht="15" hidden="false" customHeight="false" outlineLevel="0" collapsed="false"/>
    <row r="88390" customFormat="false" ht="15" hidden="false" customHeight="false" outlineLevel="0" collapsed="false"/>
    <row r="88391" customFormat="false" ht="15" hidden="false" customHeight="false" outlineLevel="0" collapsed="false"/>
    <row r="88392" customFormat="false" ht="15" hidden="false" customHeight="false" outlineLevel="0" collapsed="false"/>
    <row r="88393" customFormat="false" ht="15" hidden="false" customHeight="false" outlineLevel="0" collapsed="false"/>
    <row r="88394" customFormat="false" ht="15" hidden="false" customHeight="false" outlineLevel="0" collapsed="false"/>
    <row r="88395" customFormat="false" ht="15" hidden="false" customHeight="false" outlineLevel="0" collapsed="false"/>
    <row r="88396" customFormat="false" ht="15" hidden="false" customHeight="false" outlineLevel="0" collapsed="false"/>
    <row r="88397" customFormat="false" ht="15" hidden="false" customHeight="false" outlineLevel="0" collapsed="false"/>
    <row r="88398" customFormat="false" ht="15" hidden="false" customHeight="false" outlineLevel="0" collapsed="false"/>
    <row r="88399" customFormat="false" ht="15" hidden="false" customHeight="false" outlineLevel="0" collapsed="false"/>
    <row r="88400" customFormat="false" ht="15" hidden="false" customHeight="false" outlineLevel="0" collapsed="false"/>
    <row r="88401" customFormat="false" ht="15" hidden="false" customHeight="false" outlineLevel="0" collapsed="false"/>
    <row r="88402" customFormat="false" ht="15" hidden="false" customHeight="false" outlineLevel="0" collapsed="false"/>
    <row r="88403" customFormat="false" ht="15" hidden="false" customHeight="false" outlineLevel="0" collapsed="false"/>
    <row r="88404" customFormat="false" ht="15" hidden="false" customHeight="false" outlineLevel="0" collapsed="false"/>
    <row r="88405" customFormat="false" ht="15" hidden="false" customHeight="false" outlineLevel="0" collapsed="false"/>
    <row r="88406" customFormat="false" ht="15" hidden="false" customHeight="false" outlineLevel="0" collapsed="false"/>
    <row r="88407" customFormat="false" ht="15" hidden="false" customHeight="false" outlineLevel="0" collapsed="false"/>
    <row r="88408" customFormat="false" ht="15" hidden="false" customHeight="false" outlineLevel="0" collapsed="false"/>
    <row r="88409" customFormat="false" ht="15" hidden="false" customHeight="false" outlineLevel="0" collapsed="false"/>
    <row r="88410" customFormat="false" ht="15" hidden="false" customHeight="false" outlineLevel="0" collapsed="false"/>
    <row r="88411" customFormat="false" ht="15" hidden="false" customHeight="false" outlineLevel="0" collapsed="false"/>
    <row r="88412" customFormat="false" ht="15" hidden="false" customHeight="false" outlineLevel="0" collapsed="false"/>
    <row r="88413" customFormat="false" ht="15" hidden="false" customHeight="false" outlineLevel="0" collapsed="false"/>
    <row r="88414" customFormat="false" ht="15" hidden="false" customHeight="false" outlineLevel="0" collapsed="false"/>
    <row r="88415" customFormat="false" ht="15" hidden="false" customHeight="false" outlineLevel="0" collapsed="false"/>
    <row r="88416" customFormat="false" ht="15" hidden="false" customHeight="false" outlineLevel="0" collapsed="false"/>
    <row r="88417" customFormat="false" ht="15" hidden="false" customHeight="false" outlineLevel="0" collapsed="false"/>
    <row r="88418" customFormat="false" ht="15" hidden="false" customHeight="false" outlineLevel="0" collapsed="false"/>
    <row r="88419" customFormat="false" ht="15" hidden="false" customHeight="false" outlineLevel="0" collapsed="false"/>
    <row r="88420" customFormat="false" ht="15" hidden="false" customHeight="false" outlineLevel="0" collapsed="false"/>
    <row r="88421" customFormat="false" ht="15" hidden="false" customHeight="false" outlineLevel="0" collapsed="false"/>
    <row r="88422" customFormat="false" ht="15" hidden="false" customHeight="false" outlineLevel="0" collapsed="false"/>
    <row r="88423" customFormat="false" ht="15" hidden="false" customHeight="false" outlineLevel="0" collapsed="false"/>
    <row r="88424" customFormat="false" ht="15" hidden="false" customHeight="false" outlineLevel="0" collapsed="false"/>
    <row r="88425" customFormat="false" ht="15" hidden="false" customHeight="false" outlineLevel="0" collapsed="false"/>
    <row r="88426" customFormat="false" ht="15" hidden="false" customHeight="false" outlineLevel="0" collapsed="false"/>
    <row r="88427" customFormat="false" ht="15" hidden="false" customHeight="false" outlineLevel="0" collapsed="false"/>
    <row r="88428" customFormat="false" ht="15" hidden="false" customHeight="false" outlineLevel="0" collapsed="false"/>
    <row r="88429" customFormat="false" ht="15" hidden="false" customHeight="false" outlineLevel="0" collapsed="false"/>
    <row r="88430" customFormat="false" ht="15" hidden="false" customHeight="false" outlineLevel="0" collapsed="false"/>
    <row r="88431" customFormat="false" ht="15" hidden="false" customHeight="false" outlineLevel="0" collapsed="false"/>
    <row r="88432" customFormat="false" ht="15" hidden="false" customHeight="false" outlineLevel="0" collapsed="false"/>
    <row r="88433" customFormat="false" ht="15" hidden="false" customHeight="false" outlineLevel="0" collapsed="false"/>
    <row r="88434" customFormat="false" ht="15" hidden="false" customHeight="false" outlineLevel="0" collapsed="false"/>
    <row r="88435" customFormat="false" ht="15" hidden="false" customHeight="false" outlineLevel="0" collapsed="false"/>
    <row r="88436" customFormat="false" ht="15" hidden="false" customHeight="false" outlineLevel="0" collapsed="false"/>
    <row r="88437" customFormat="false" ht="15" hidden="false" customHeight="false" outlineLevel="0" collapsed="false"/>
    <row r="88438" customFormat="false" ht="15" hidden="false" customHeight="false" outlineLevel="0" collapsed="false"/>
    <row r="88439" customFormat="false" ht="15" hidden="false" customHeight="false" outlineLevel="0" collapsed="false"/>
    <row r="88440" customFormat="false" ht="15" hidden="false" customHeight="false" outlineLevel="0" collapsed="false"/>
    <row r="88441" customFormat="false" ht="15" hidden="false" customHeight="false" outlineLevel="0" collapsed="false"/>
    <row r="88442" customFormat="false" ht="15" hidden="false" customHeight="false" outlineLevel="0" collapsed="false"/>
    <row r="88443" customFormat="false" ht="15" hidden="false" customHeight="false" outlineLevel="0" collapsed="false"/>
    <row r="88444" customFormat="false" ht="15" hidden="false" customHeight="false" outlineLevel="0" collapsed="false"/>
    <row r="88445" customFormat="false" ht="15" hidden="false" customHeight="false" outlineLevel="0" collapsed="false"/>
    <row r="88446" customFormat="false" ht="15" hidden="false" customHeight="false" outlineLevel="0" collapsed="false"/>
    <row r="88447" customFormat="false" ht="15" hidden="false" customHeight="false" outlineLevel="0" collapsed="false"/>
    <row r="88448" customFormat="false" ht="15" hidden="false" customHeight="false" outlineLevel="0" collapsed="false"/>
    <row r="88449" customFormat="false" ht="15" hidden="false" customHeight="false" outlineLevel="0" collapsed="false"/>
    <row r="88450" customFormat="false" ht="15" hidden="false" customHeight="false" outlineLevel="0" collapsed="false"/>
    <row r="88451" customFormat="false" ht="15" hidden="false" customHeight="false" outlineLevel="0" collapsed="false"/>
    <row r="88452" customFormat="false" ht="15" hidden="false" customHeight="false" outlineLevel="0" collapsed="false"/>
    <row r="88453" customFormat="false" ht="15" hidden="false" customHeight="false" outlineLevel="0" collapsed="false"/>
    <row r="88454" customFormat="false" ht="15" hidden="false" customHeight="false" outlineLevel="0" collapsed="false"/>
    <row r="88455" customFormat="false" ht="15" hidden="false" customHeight="false" outlineLevel="0" collapsed="false"/>
    <row r="88456" customFormat="false" ht="15" hidden="false" customHeight="false" outlineLevel="0" collapsed="false"/>
    <row r="88457" customFormat="false" ht="15" hidden="false" customHeight="false" outlineLevel="0" collapsed="false"/>
    <row r="88458" customFormat="false" ht="15" hidden="false" customHeight="false" outlineLevel="0" collapsed="false"/>
    <row r="88459" customFormat="false" ht="15" hidden="false" customHeight="false" outlineLevel="0" collapsed="false"/>
    <row r="88460" customFormat="false" ht="15" hidden="false" customHeight="false" outlineLevel="0" collapsed="false"/>
    <row r="88461" customFormat="false" ht="15" hidden="false" customHeight="false" outlineLevel="0" collapsed="false"/>
    <row r="88462" customFormat="false" ht="15" hidden="false" customHeight="false" outlineLevel="0" collapsed="false"/>
    <row r="88463" customFormat="false" ht="15" hidden="false" customHeight="false" outlineLevel="0" collapsed="false"/>
    <row r="88464" customFormat="false" ht="15" hidden="false" customHeight="false" outlineLevel="0" collapsed="false"/>
    <row r="88465" customFormat="false" ht="15" hidden="false" customHeight="false" outlineLevel="0" collapsed="false"/>
    <row r="88466" customFormat="false" ht="15" hidden="false" customHeight="false" outlineLevel="0" collapsed="false"/>
    <row r="88467" customFormat="false" ht="15" hidden="false" customHeight="false" outlineLevel="0" collapsed="false"/>
    <row r="88468" customFormat="false" ht="15" hidden="false" customHeight="false" outlineLevel="0" collapsed="false"/>
    <row r="88469" customFormat="false" ht="15" hidden="false" customHeight="false" outlineLevel="0" collapsed="false"/>
    <row r="88470" customFormat="false" ht="15" hidden="false" customHeight="false" outlineLevel="0" collapsed="false"/>
    <row r="88471" customFormat="false" ht="15" hidden="false" customHeight="false" outlineLevel="0" collapsed="false"/>
    <row r="88472" customFormat="false" ht="15" hidden="false" customHeight="false" outlineLevel="0" collapsed="false"/>
    <row r="88473" customFormat="false" ht="15" hidden="false" customHeight="false" outlineLevel="0" collapsed="false"/>
    <row r="88474" customFormat="false" ht="15" hidden="false" customHeight="false" outlineLevel="0" collapsed="false"/>
    <row r="88475" customFormat="false" ht="15" hidden="false" customHeight="false" outlineLevel="0" collapsed="false"/>
    <row r="88476" customFormat="false" ht="15" hidden="false" customHeight="false" outlineLevel="0" collapsed="false"/>
    <row r="88477" customFormat="false" ht="15" hidden="false" customHeight="false" outlineLevel="0" collapsed="false"/>
    <row r="88478" customFormat="false" ht="15" hidden="false" customHeight="false" outlineLevel="0" collapsed="false"/>
    <row r="88479" customFormat="false" ht="15" hidden="false" customHeight="false" outlineLevel="0" collapsed="false"/>
    <row r="88480" customFormat="false" ht="15" hidden="false" customHeight="false" outlineLevel="0" collapsed="false"/>
    <row r="88481" customFormat="false" ht="15" hidden="false" customHeight="false" outlineLevel="0" collapsed="false"/>
    <row r="88482" customFormat="false" ht="15" hidden="false" customHeight="false" outlineLevel="0" collapsed="false"/>
    <row r="88483" customFormat="false" ht="15" hidden="false" customHeight="false" outlineLevel="0" collapsed="false"/>
    <row r="88484" customFormat="false" ht="15" hidden="false" customHeight="false" outlineLevel="0" collapsed="false"/>
    <row r="88485" customFormat="false" ht="15" hidden="false" customHeight="false" outlineLevel="0" collapsed="false"/>
    <row r="88486" customFormat="false" ht="15" hidden="false" customHeight="false" outlineLevel="0" collapsed="false"/>
    <row r="88487" customFormat="false" ht="15" hidden="false" customHeight="false" outlineLevel="0" collapsed="false"/>
    <row r="88488" customFormat="false" ht="15" hidden="false" customHeight="false" outlineLevel="0" collapsed="false"/>
    <row r="88489" customFormat="false" ht="15" hidden="false" customHeight="false" outlineLevel="0" collapsed="false"/>
    <row r="88490" customFormat="false" ht="15" hidden="false" customHeight="false" outlineLevel="0" collapsed="false"/>
    <row r="88491" customFormat="false" ht="15" hidden="false" customHeight="false" outlineLevel="0" collapsed="false"/>
    <row r="88492" customFormat="false" ht="15" hidden="false" customHeight="false" outlineLevel="0" collapsed="false"/>
    <row r="88493" customFormat="false" ht="15" hidden="false" customHeight="false" outlineLevel="0" collapsed="false"/>
    <row r="88494" customFormat="false" ht="15" hidden="false" customHeight="false" outlineLevel="0" collapsed="false"/>
    <row r="88495" customFormat="false" ht="15" hidden="false" customHeight="false" outlineLevel="0" collapsed="false"/>
    <row r="88496" customFormat="false" ht="15" hidden="false" customHeight="false" outlineLevel="0" collapsed="false"/>
    <row r="88497" customFormat="false" ht="15" hidden="false" customHeight="false" outlineLevel="0" collapsed="false"/>
    <row r="88498" customFormat="false" ht="15" hidden="false" customHeight="false" outlineLevel="0" collapsed="false"/>
    <row r="88499" customFormat="false" ht="15" hidden="false" customHeight="false" outlineLevel="0" collapsed="false"/>
    <row r="88500" customFormat="false" ht="15" hidden="false" customHeight="false" outlineLevel="0" collapsed="false"/>
    <row r="88501" customFormat="false" ht="15" hidden="false" customHeight="false" outlineLevel="0" collapsed="false"/>
    <row r="88502" customFormat="false" ht="15" hidden="false" customHeight="false" outlineLevel="0" collapsed="false"/>
    <row r="88503" customFormat="false" ht="15" hidden="false" customHeight="false" outlineLevel="0" collapsed="false"/>
    <row r="88504" customFormat="false" ht="15" hidden="false" customHeight="false" outlineLevel="0" collapsed="false"/>
    <row r="88505" customFormat="false" ht="15" hidden="false" customHeight="false" outlineLevel="0" collapsed="false"/>
    <row r="88506" customFormat="false" ht="15" hidden="false" customHeight="false" outlineLevel="0" collapsed="false"/>
    <row r="88507" customFormat="false" ht="15" hidden="false" customHeight="false" outlineLevel="0" collapsed="false"/>
    <row r="88508" customFormat="false" ht="15" hidden="false" customHeight="false" outlineLevel="0" collapsed="false"/>
    <row r="88509" customFormat="false" ht="15" hidden="false" customHeight="false" outlineLevel="0" collapsed="false"/>
    <row r="88510" customFormat="false" ht="15" hidden="false" customHeight="false" outlineLevel="0" collapsed="false"/>
    <row r="88511" customFormat="false" ht="15" hidden="false" customHeight="false" outlineLevel="0" collapsed="false"/>
    <row r="88512" customFormat="false" ht="15" hidden="false" customHeight="false" outlineLevel="0" collapsed="false"/>
    <row r="88513" customFormat="false" ht="15" hidden="false" customHeight="false" outlineLevel="0" collapsed="false"/>
    <row r="88514" customFormat="false" ht="15" hidden="false" customHeight="false" outlineLevel="0" collapsed="false"/>
    <row r="88515" customFormat="false" ht="15" hidden="false" customHeight="false" outlineLevel="0" collapsed="false"/>
    <row r="88516" customFormat="false" ht="15" hidden="false" customHeight="false" outlineLevel="0" collapsed="false"/>
    <row r="88517" customFormat="false" ht="15" hidden="false" customHeight="false" outlineLevel="0" collapsed="false"/>
    <row r="88518" customFormat="false" ht="15" hidden="false" customHeight="false" outlineLevel="0" collapsed="false"/>
    <row r="88519" customFormat="false" ht="15" hidden="false" customHeight="false" outlineLevel="0" collapsed="false"/>
    <row r="88520" customFormat="false" ht="15" hidden="false" customHeight="false" outlineLevel="0" collapsed="false"/>
    <row r="88521" customFormat="false" ht="15" hidden="false" customHeight="false" outlineLevel="0" collapsed="false"/>
    <row r="88522" customFormat="false" ht="15" hidden="false" customHeight="false" outlineLevel="0" collapsed="false"/>
    <row r="88523" customFormat="false" ht="15" hidden="false" customHeight="false" outlineLevel="0" collapsed="false"/>
    <row r="88524" customFormat="false" ht="15" hidden="false" customHeight="false" outlineLevel="0" collapsed="false"/>
    <row r="88525" customFormat="false" ht="15" hidden="false" customHeight="false" outlineLevel="0" collapsed="false"/>
    <row r="88526" customFormat="false" ht="15" hidden="false" customHeight="false" outlineLevel="0" collapsed="false"/>
    <row r="88527" customFormat="false" ht="15" hidden="false" customHeight="false" outlineLevel="0" collapsed="false"/>
    <row r="88528" customFormat="false" ht="15" hidden="false" customHeight="false" outlineLevel="0" collapsed="false"/>
    <row r="88529" customFormat="false" ht="15" hidden="false" customHeight="false" outlineLevel="0" collapsed="false"/>
    <row r="88530" customFormat="false" ht="15" hidden="false" customHeight="false" outlineLevel="0" collapsed="false"/>
    <row r="88531" customFormat="false" ht="15" hidden="false" customHeight="false" outlineLevel="0" collapsed="false"/>
    <row r="88532" customFormat="false" ht="15" hidden="false" customHeight="false" outlineLevel="0" collapsed="false"/>
    <row r="88533" customFormat="false" ht="15" hidden="false" customHeight="false" outlineLevel="0" collapsed="false"/>
    <row r="88534" customFormat="false" ht="15" hidden="false" customHeight="false" outlineLevel="0" collapsed="false"/>
    <row r="88535" customFormat="false" ht="15" hidden="false" customHeight="false" outlineLevel="0" collapsed="false"/>
    <row r="88536" customFormat="false" ht="15" hidden="false" customHeight="false" outlineLevel="0" collapsed="false"/>
    <row r="88537" customFormat="false" ht="15" hidden="false" customHeight="false" outlineLevel="0" collapsed="false"/>
    <row r="88538" customFormat="false" ht="15" hidden="false" customHeight="false" outlineLevel="0" collapsed="false"/>
    <row r="88539" customFormat="false" ht="15" hidden="false" customHeight="false" outlineLevel="0" collapsed="false"/>
    <row r="88540" customFormat="false" ht="15" hidden="false" customHeight="false" outlineLevel="0" collapsed="false"/>
    <row r="88541" customFormat="false" ht="15" hidden="false" customHeight="false" outlineLevel="0" collapsed="false"/>
    <row r="88542" customFormat="false" ht="15" hidden="false" customHeight="false" outlineLevel="0" collapsed="false"/>
    <row r="88543" customFormat="false" ht="15" hidden="false" customHeight="false" outlineLevel="0" collapsed="false"/>
    <row r="88544" customFormat="false" ht="15" hidden="false" customHeight="false" outlineLevel="0" collapsed="false"/>
    <row r="88545" customFormat="false" ht="15" hidden="false" customHeight="false" outlineLevel="0" collapsed="false"/>
    <row r="88546" customFormat="false" ht="15" hidden="false" customHeight="false" outlineLevel="0" collapsed="false"/>
    <row r="88547" customFormat="false" ht="15" hidden="false" customHeight="false" outlineLevel="0" collapsed="false"/>
    <row r="88548" customFormat="false" ht="15" hidden="false" customHeight="false" outlineLevel="0" collapsed="false"/>
    <row r="88549" customFormat="false" ht="15" hidden="false" customHeight="false" outlineLevel="0" collapsed="false"/>
    <row r="88550" customFormat="false" ht="15" hidden="false" customHeight="false" outlineLevel="0" collapsed="false"/>
    <row r="88551" customFormat="false" ht="15" hidden="false" customHeight="false" outlineLevel="0" collapsed="false"/>
    <row r="88552" customFormat="false" ht="15" hidden="false" customHeight="false" outlineLevel="0" collapsed="false"/>
    <row r="88553" customFormat="false" ht="15" hidden="false" customHeight="false" outlineLevel="0" collapsed="false"/>
    <row r="88554" customFormat="false" ht="15" hidden="false" customHeight="false" outlineLevel="0" collapsed="false"/>
    <row r="88555" customFormat="false" ht="15" hidden="false" customHeight="false" outlineLevel="0" collapsed="false"/>
    <row r="88556" customFormat="false" ht="15" hidden="false" customHeight="false" outlineLevel="0" collapsed="false"/>
    <row r="88557" customFormat="false" ht="15" hidden="false" customHeight="false" outlineLevel="0" collapsed="false"/>
    <row r="88558" customFormat="false" ht="15" hidden="false" customHeight="false" outlineLevel="0" collapsed="false"/>
    <row r="88559" customFormat="false" ht="15" hidden="false" customHeight="false" outlineLevel="0" collapsed="false"/>
    <row r="88560" customFormat="false" ht="15" hidden="false" customHeight="false" outlineLevel="0" collapsed="false"/>
    <row r="88561" customFormat="false" ht="15" hidden="false" customHeight="false" outlineLevel="0" collapsed="false"/>
    <row r="88562" customFormat="false" ht="15" hidden="false" customHeight="false" outlineLevel="0" collapsed="false"/>
    <row r="88563" customFormat="false" ht="15" hidden="false" customHeight="false" outlineLevel="0" collapsed="false"/>
    <row r="88564" customFormat="false" ht="15" hidden="false" customHeight="false" outlineLevel="0" collapsed="false"/>
    <row r="88565" customFormat="false" ht="15" hidden="false" customHeight="false" outlineLevel="0" collapsed="false"/>
    <row r="88566" customFormat="false" ht="15" hidden="false" customHeight="false" outlineLevel="0" collapsed="false"/>
    <row r="88567" customFormat="false" ht="15" hidden="false" customHeight="false" outlineLevel="0" collapsed="false"/>
    <row r="88568" customFormat="false" ht="15" hidden="false" customHeight="false" outlineLevel="0" collapsed="false"/>
    <row r="88569" customFormat="false" ht="15" hidden="false" customHeight="false" outlineLevel="0" collapsed="false"/>
    <row r="88570" customFormat="false" ht="15" hidden="false" customHeight="false" outlineLevel="0" collapsed="false"/>
    <row r="88571" customFormat="false" ht="15" hidden="false" customHeight="false" outlineLevel="0" collapsed="false"/>
    <row r="88572" customFormat="false" ht="15" hidden="false" customHeight="false" outlineLevel="0" collapsed="false"/>
    <row r="88573" customFormat="false" ht="15" hidden="false" customHeight="false" outlineLevel="0" collapsed="false"/>
    <row r="88574" customFormat="false" ht="15" hidden="false" customHeight="false" outlineLevel="0" collapsed="false"/>
    <row r="88575" customFormat="false" ht="15" hidden="false" customHeight="false" outlineLevel="0" collapsed="false"/>
    <row r="88576" customFormat="false" ht="15" hidden="false" customHeight="false" outlineLevel="0" collapsed="false"/>
    <row r="88577" customFormat="false" ht="15" hidden="false" customHeight="false" outlineLevel="0" collapsed="false"/>
    <row r="88578" customFormat="false" ht="15" hidden="false" customHeight="false" outlineLevel="0" collapsed="false"/>
    <row r="88579" customFormat="false" ht="15" hidden="false" customHeight="false" outlineLevel="0" collapsed="false"/>
    <row r="88580" customFormat="false" ht="15" hidden="false" customHeight="false" outlineLevel="0" collapsed="false"/>
    <row r="88581" customFormat="false" ht="15" hidden="false" customHeight="false" outlineLevel="0" collapsed="false"/>
    <row r="88582" customFormat="false" ht="15" hidden="false" customHeight="false" outlineLevel="0" collapsed="false"/>
    <row r="88583" customFormat="false" ht="15" hidden="false" customHeight="false" outlineLevel="0" collapsed="false"/>
    <row r="88584" customFormat="false" ht="15" hidden="false" customHeight="false" outlineLevel="0" collapsed="false"/>
    <row r="88585" customFormat="false" ht="15" hidden="false" customHeight="false" outlineLevel="0" collapsed="false"/>
    <row r="88586" customFormat="false" ht="15" hidden="false" customHeight="false" outlineLevel="0" collapsed="false"/>
    <row r="88587" customFormat="false" ht="15" hidden="false" customHeight="false" outlineLevel="0" collapsed="false"/>
    <row r="88588" customFormat="false" ht="15" hidden="false" customHeight="false" outlineLevel="0" collapsed="false"/>
    <row r="88589" customFormat="false" ht="15" hidden="false" customHeight="false" outlineLevel="0" collapsed="false"/>
    <row r="88590" customFormat="false" ht="15" hidden="false" customHeight="false" outlineLevel="0" collapsed="false"/>
    <row r="88591" customFormat="false" ht="15" hidden="false" customHeight="false" outlineLevel="0" collapsed="false"/>
    <row r="88592" customFormat="false" ht="15" hidden="false" customHeight="false" outlineLevel="0" collapsed="false"/>
    <row r="88593" customFormat="false" ht="15" hidden="false" customHeight="false" outlineLevel="0" collapsed="false"/>
    <row r="88594" customFormat="false" ht="15" hidden="false" customHeight="false" outlineLevel="0" collapsed="false"/>
    <row r="88595" customFormat="false" ht="15" hidden="false" customHeight="false" outlineLevel="0" collapsed="false"/>
    <row r="88596" customFormat="false" ht="15" hidden="false" customHeight="false" outlineLevel="0" collapsed="false"/>
    <row r="88597" customFormat="false" ht="15" hidden="false" customHeight="false" outlineLevel="0" collapsed="false"/>
    <row r="88598" customFormat="false" ht="15" hidden="false" customHeight="false" outlineLevel="0" collapsed="false"/>
    <row r="88599" customFormat="false" ht="15" hidden="false" customHeight="false" outlineLevel="0" collapsed="false"/>
    <row r="88600" customFormat="false" ht="15" hidden="false" customHeight="false" outlineLevel="0" collapsed="false"/>
    <row r="88601" customFormat="false" ht="15" hidden="false" customHeight="false" outlineLevel="0" collapsed="false"/>
    <row r="88602" customFormat="false" ht="15" hidden="false" customHeight="false" outlineLevel="0" collapsed="false"/>
    <row r="88603" customFormat="false" ht="15" hidden="false" customHeight="false" outlineLevel="0" collapsed="false"/>
    <row r="88604" customFormat="false" ht="15" hidden="false" customHeight="false" outlineLevel="0" collapsed="false"/>
    <row r="88605" customFormat="false" ht="15" hidden="false" customHeight="false" outlineLevel="0" collapsed="false"/>
    <row r="88606" customFormat="false" ht="15" hidden="false" customHeight="false" outlineLevel="0" collapsed="false"/>
    <row r="88607" customFormat="false" ht="15" hidden="false" customHeight="false" outlineLevel="0" collapsed="false"/>
    <row r="88608" customFormat="false" ht="15" hidden="false" customHeight="false" outlineLevel="0" collapsed="false"/>
    <row r="88609" customFormat="false" ht="15" hidden="false" customHeight="false" outlineLevel="0" collapsed="false"/>
    <row r="88610" customFormat="false" ht="15" hidden="false" customHeight="false" outlineLevel="0" collapsed="false"/>
    <row r="88611" customFormat="false" ht="15" hidden="false" customHeight="false" outlineLevel="0" collapsed="false"/>
    <row r="88612" customFormat="false" ht="15" hidden="false" customHeight="false" outlineLevel="0" collapsed="false"/>
    <row r="88613" customFormat="false" ht="15" hidden="false" customHeight="false" outlineLevel="0" collapsed="false"/>
    <row r="88614" customFormat="false" ht="15" hidden="false" customHeight="false" outlineLevel="0" collapsed="false"/>
    <row r="88615" customFormat="false" ht="15" hidden="false" customHeight="false" outlineLevel="0" collapsed="false"/>
    <row r="88616" customFormat="false" ht="15" hidden="false" customHeight="false" outlineLevel="0" collapsed="false"/>
    <row r="88617" customFormat="false" ht="15" hidden="false" customHeight="false" outlineLevel="0" collapsed="false"/>
    <row r="88618" customFormat="false" ht="15" hidden="false" customHeight="false" outlineLevel="0" collapsed="false"/>
    <row r="88619" customFormat="false" ht="15" hidden="false" customHeight="false" outlineLevel="0" collapsed="false"/>
    <row r="88620" customFormat="false" ht="15" hidden="false" customHeight="false" outlineLevel="0" collapsed="false"/>
    <row r="88621" customFormat="false" ht="15" hidden="false" customHeight="false" outlineLevel="0" collapsed="false"/>
    <row r="88622" customFormat="false" ht="15" hidden="false" customHeight="false" outlineLevel="0" collapsed="false"/>
    <row r="88623" customFormat="false" ht="15" hidden="false" customHeight="false" outlineLevel="0" collapsed="false"/>
    <row r="88624" customFormat="false" ht="15" hidden="false" customHeight="false" outlineLevel="0" collapsed="false"/>
    <row r="88625" customFormat="false" ht="15" hidden="false" customHeight="false" outlineLevel="0" collapsed="false"/>
    <row r="88626" customFormat="false" ht="15" hidden="false" customHeight="false" outlineLevel="0" collapsed="false"/>
    <row r="88627" customFormat="false" ht="15" hidden="false" customHeight="false" outlineLevel="0" collapsed="false"/>
    <row r="88628" customFormat="false" ht="15" hidden="false" customHeight="false" outlineLevel="0" collapsed="false"/>
    <row r="88629" customFormat="false" ht="15" hidden="false" customHeight="false" outlineLevel="0" collapsed="false"/>
    <row r="88630" customFormat="false" ht="15" hidden="false" customHeight="false" outlineLevel="0" collapsed="false"/>
    <row r="88631" customFormat="false" ht="15" hidden="false" customHeight="false" outlineLevel="0" collapsed="false"/>
    <row r="88632" customFormat="false" ht="15" hidden="false" customHeight="false" outlineLevel="0" collapsed="false"/>
    <row r="88633" customFormat="false" ht="15" hidden="false" customHeight="false" outlineLevel="0" collapsed="false"/>
    <row r="88634" customFormat="false" ht="15" hidden="false" customHeight="false" outlineLevel="0" collapsed="false"/>
    <row r="88635" customFormat="false" ht="15" hidden="false" customHeight="false" outlineLevel="0" collapsed="false"/>
    <row r="88636" customFormat="false" ht="15" hidden="false" customHeight="false" outlineLevel="0" collapsed="false"/>
    <row r="88637" customFormat="false" ht="15" hidden="false" customHeight="false" outlineLevel="0" collapsed="false"/>
    <row r="88638" customFormat="false" ht="15" hidden="false" customHeight="false" outlineLevel="0" collapsed="false"/>
    <row r="88639" customFormat="false" ht="15" hidden="false" customHeight="false" outlineLevel="0" collapsed="false"/>
    <row r="88640" customFormat="false" ht="15" hidden="false" customHeight="false" outlineLevel="0" collapsed="false"/>
    <row r="88641" customFormat="false" ht="15" hidden="false" customHeight="false" outlineLevel="0" collapsed="false"/>
    <row r="88642" customFormat="false" ht="15" hidden="false" customHeight="false" outlineLevel="0" collapsed="false"/>
    <row r="88643" customFormat="false" ht="15" hidden="false" customHeight="false" outlineLevel="0" collapsed="false"/>
    <row r="88644" customFormat="false" ht="15" hidden="false" customHeight="false" outlineLevel="0" collapsed="false"/>
    <row r="88645" customFormat="false" ht="15" hidden="false" customHeight="false" outlineLevel="0" collapsed="false"/>
    <row r="88646" customFormat="false" ht="15" hidden="false" customHeight="false" outlineLevel="0" collapsed="false"/>
    <row r="88647" customFormat="false" ht="15" hidden="false" customHeight="false" outlineLevel="0" collapsed="false"/>
    <row r="88648" customFormat="false" ht="15" hidden="false" customHeight="false" outlineLevel="0" collapsed="false"/>
    <row r="88649" customFormat="false" ht="15" hidden="false" customHeight="false" outlineLevel="0" collapsed="false"/>
    <row r="88650" customFormat="false" ht="15" hidden="false" customHeight="false" outlineLevel="0" collapsed="false"/>
    <row r="88651" customFormat="false" ht="15" hidden="false" customHeight="false" outlineLevel="0" collapsed="false"/>
    <row r="88652" customFormat="false" ht="15" hidden="false" customHeight="false" outlineLevel="0" collapsed="false"/>
    <row r="88653" customFormat="false" ht="15" hidden="false" customHeight="false" outlineLevel="0" collapsed="false"/>
    <row r="88654" customFormat="false" ht="15" hidden="false" customHeight="false" outlineLevel="0" collapsed="false"/>
    <row r="88655" customFormat="false" ht="15" hidden="false" customHeight="false" outlineLevel="0" collapsed="false"/>
    <row r="88656" customFormat="false" ht="15" hidden="false" customHeight="false" outlineLevel="0" collapsed="false"/>
    <row r="88657" customFormat="false" ht="15" hidden="false" customHeight="false" outlineLevel="0" collapsed="false"/>
    <row r="88658" customFormat="false" ht="15" hidden="false" customHeight="false" outlineLevel="0" collapsed="false"/>
    <row r="88659" customFormat="false" ht="15" hidden="false" customHeight="false" outlineLevel="0" collapsed="false"/>
    <row r="88660" customFormat="false" ht="15" hidden="false" customHeight="false" outlineLevel="0" collapsed="false"/>
    <row r="88661" customFormat="false" ht="15" hidden="false" customHeight="false" outlineLevel="0" collapsed="false"/>
    <row r="88662" customFormat="false" ht="15" hidden="false" customHeight="false" outlineLevel="0" collapsed="false"/>
    <row r="88663" customFormat="false" ht="15" hidden="false" customHeight="false" outlineLevel="0" collapsed="false"/>
    <row r="88664" customFormat="false" ht="15" hidden="false" customHeight="false" outlineLevel="0" collapsed="false"/>
    <row r="88665" customFormat="false" ht="15" hidden="false" customHeight="false" outlineLevel="0" collapsed="false"/>
    <row r="88666" customFormat="false" ht="15" hidden="false" customHeight="false" outlineLevel="0" collapsed="false"/>
    <row r="88667" customFormat="false" ht="15" hidden="false" customHeight="false" outlineLevel="0" collapsed="false"/>
    <row r="88668" customFormat="false" ht="15" hidden="false" customHeight="false" outlineLevel="0" collapsed="false"/>
    <row r="88669" customFormat="false" ht="15" hidden="false" customHeight="false" outlineLevel="0" collapsed="false"/>
    <row r="88670" customFormat="false" ht="15" hidden="false" customHeight="false" outlineLevel="0" collapsed="false"/>
    <row r="88671" customFormat="false" ht="15" hidden="false" customHeight="false" outlineLevel="0" collapsed="false"/>
    <row r="88672" customFormat="false" ht="15" hidden="false" customHeight="false" outlineLevel="0" collapsed="false"/>
    <row r="88673" customFormat="false" ht="15" hidden="false" customHeight="false" outlineLevel="0" collapsed="false"/>
    <row r="88674" customFormat="false" ht="15" hidden="false" customHeight="false" outlineLevel="0" collapsed="false"/>
    <row r="88675" customFormat="false" ht="15" hidden="false" customHeight="false" outlineLevel="0" collapsed="false"/>
    <row r="88676" customFormat="false" ht="15" hidden="false" customHeight="false" outlineLevel="0" collapsed="false"/>
    <row r="88677" customFormat="false" ht="15" hidden="false" customHeight="false" outlineLevel="0" collapsed="false"/>
    <row r="88678" customFormat="false" ht="15" hidden="false" customHeight="false" outlineLevel="0" collapsed="false"/>
    <row r="88679" customFormat="false" ht="15" hidden="false" customHeight="false" outlineLevel="0" collapsed="false"/>
    <row r="88680" customFormat="false" ht="15" hidden="false" customHeight="false" outlineLevel="0" collapsed="false"/>
    <row r="88681" customFormat="false" ht="15" hidden="false" customHeight="false" outlineLevel="0" collapsed="false"/>
    <row r="88682" customFormat="false" ht="15" hidden="false" customHeight="false" outlineLevel="0" collapsed="false"/>
    <row r="88683" customFormat="false" ht="15" hidden="false" customHeight="false" outlineLevel="0" collapsed="false"/>
    <row r="88684" customFormat="false" ht="15" hidden="false" customHeight="false" outlineLevel="0" collapsed="false"/>
    <row r="88685" customFormat="false" ht="15" hidden="false" customHeight="false" outlineLevel="0" collapsed="false"/>
    <row r="88686" customFormat="false" ht="15" hidden="false" customHeight="false" outlineLevel="0" collapsed="false"/>
    <row r="88687" customFormat="false" ht="15" hidden="false" customHeight="false" outlineLevel="0" collapsed="false"/>
    <row r="88688" customFormat="false" ht="15" hidden="false" customHeight="false" outlineLevel="0" collapsed="false"/>
    <row r="88689" customFormat="false" ht="15" hidden="false" customHeight="false" outlineLevel="0" collapsed="false"/>
    <row r="88690" customFormat="false" ht="15" hidden="false" customHeight="false" outlineLevel="0" collapsed="false"/>
    <row r="88691" customFormat="false" ht="15" hidden="false" customHeight="false" outlineLevel="0" collapsed="false"/>
    <row r="88692" customFormat="false" ht="15" hidden="false" customHeight="false" outlineLevel="0" collapsed="false"/>
    <row r="88693" customFormat="false" ht="15" hidden="false" customHeight="false" outlineLevel="0" collapsed="false"/>
    <row r="88694" customFormat="false" ht="15" hidden="false" customHeight="false" outlineLevel="0" collapsed="false"/>
    <row r="88695" customFormat="false" ht="15" hidden="false" customHeight="false" outlineLevel="0" collapsed="false"/>
    <row r="88696" customFormat="false" ht="15" hidden="false" customHeight="false" outlineLevel="0" collapsed="false"/>
    <row r="88697" customFormat="false" ht="15" hidden="false" customHeight="false" outlineLevel="0" collapsed="false"/>
    <row r="88698" customFormat="false" ht="15" hidden="false" customHeight="false" outlineLevel="0" collapsed="false"/>
    <row r="88699" customFormat="false" ht="15" hidden="false" customHeight="false" outlineLevel="0" collapsed="false"/>
    <row r="88700" customFormat="false" ht="15" hidden="false" customHeight="false" outlineLevel="0" collapsed="false"/>
    <row r="88701" customFormat="false" ht="15" hidden="false" customHeight="false" outlineLevel="0" collapsed="false"/>
    <row r="88702" customFormat="false" ht="15" hidden="false" customHeight="false" outlineLevel="0" collapsed="false"/>
    <row r="88703" customFormat="false" ht="15" hidden="false" customHeight="false" outlineLevel="0" collapsed="false"/>
    <row r="88704" customFormat="false" ht="15" hidden="false" customHeight="false" outlineLevel="0" collapsed="false"/>
    <row r="88705" customFormat="false" ht="15" hidden="false" customHeight="false" outlineLevel="0" collapsed="false"/>
    <row r="88706" customFormat="false" ht="15" hidden="false" customHeight="false" outlineLevel="0" collapsed="false"/>
    <row r="88707" customFormat="false" ht="15" hidden="false" customHeight="false" outlineLevel="0" collapsed="false"/>
    <row r="88708" customFormat="false" ht="15" hidden="false" customHeight="false" outlineLevel="0" collapsed="false"/>
    <row r="88709" customFormat="false" ht="15" hidden="false" customHeight="false" outlineLevel="0" collapsed="false"/>
    <row r="88710" customFormat="false" ht="15" hidden="false" customHeight="false" outlineLevel="0" collapsed="false"/>
    <row r="88711" customFormat="false" ht="15" hidden="false" customHeight="false" outlineLevel="0" collapsed="false"/>
    <row r="88712" customFormat="false" ht="15" hidden="false" customHeight="false" outlineLevel="0" collapsed="false"/>
    <row r="88713" customFormat="false" ht="15" hidden="false" customHeight="false" outlineLevel="0" collapsed="false"/>
    <row r="88714" customFormat="false" ht="15" hidden="false" customHeight="false" outlineLevel="0" collapsed="false"/>
    <row r="88715" customFormat="false" ht="15" hidden="false" customHeight="false" outlineLevel="0" collapsed="false"/>
    <row r="88716" customFormat="false" ht="15" hidden="false" customHeight="false" outlineLevel="0" collapsed="false"/>
    <row r="88717" customFormat="false" ht="15" hidden="false" customHeight="false" outlineLevel="0" collapsed="false"/>
    <row r="88718" customFormat="false" ht="15" hidden="false" customHeight="false" outlineLevel="0" collapsed="false"/>
    <row r="88719" customFormat="false" ht="15" hidden="false" customHeight="false" outlineLevel="0" collapsed="false"/>
    <row r="88720" customFormat="false" ht="15" hidden="false" customHeight="false" outlineLevel="0" collapsed="false"/>
    <row r="88721" customFormat="false" ht="15" hidden="false" customHeight="false" outlineLevel="0" collapsed="false"/>
    <row r="88722" customFormat="false" ht="15" hidden="false" customHeight="false" outlineLevel="0" collapsed="false"/>
    <row r="88723" customFormat="false" ht="15" hidden="false" customHeight="false" outlineLevel="0" collapsed="false"/>
    <row r="88724" customFormat="false" ht="15" hidden="false" customHeight="false" outlineLevel="0" collapsed="false"/>
    <row r="88725" customFormat="false" ht="15" hidden="false" customHeight="false" outlineLevel="0" collapsed="false"/>
    <row r="88726" customFormat="false" ht="15" hidden="false" customHeight="false" outlineLevel="0" collapsed="false"/>
    <row r="88727" customFormat="false" ht="15" hidden="false" customHeight="false" outlineLevel="0" collapsed="false"/>
    <row r="88728" customFormat="false" ht="15" hidden="false" customHeight="false" outlineLevel="0" collapsed="false"/>
    <row r="88729" customFormat="false" ht="15" hidden="false" customHeight="false" outlineLevel="0" collapsed="false"/>
    <row r="88730" customFormat="false" ht="15" hidden="false" customHeight="false" outlineLevel="0" collapsed="false"/>
    <row r="88731" customFormat="false" ht="15" hidden="false" customHeight="false" outlineLevel="0" collapsed="false"/>
    <row r="88732" customFormat="false" ht="15" hidden="false" customHeight="false" outlineLevel="0" collapsed="false"/>
    <row r="88733" customFormat="false" ht="15" hidden="false" customHeight="false" outlineLevel="0" collapsed="false"/>
    <row r="88734" customFormat="false" ht="15" hidden="false" customHeight="false" outlineLevel="0" collapsed="false"/>
    <row r="88735" customFormat="false" ht="15" hidden="false" customHeight="false" outlineLevel="0" collapsed="false"/>
    <row r="88736" customFormat="false" ht="15" hidden="false" customHeight="false" outlineLevel="0" collapsed="false"/>
    <row r="88737" customFormat="false" ht="15" hidden="false" customHeight="false" outlineLevel="0" collapsed="false"/>
    <row r="88738" customFormat="false" ht="15" hidden="false" customHeight="false" outlineLevel="0" collapsed="false"/>
    <row r="88739" customFormat="false" ht="15" hidden="false" customHeight="false" outlineLevel="0" collapsed="false"/>
    <row r="88740" customFormat="false" ht="15" hidden="false" customHeight="false" outlineLevel="0" collapsed="false"/>
    <row r="88741" customFormat="false" ht="15" hidden="false" customHeight="false" outlineLevel="0" collapsed="false"/>
    <row r="88742" customFormat="false" ht="15" hidden="false" customHeight="false" outlineLevel="0" collapsed="false"/>
    <row r="88743" customFormat="false" ht="15" hidden="false" customHeight="false" outlineLevel="0" collapsed="false"/>
    <row r="88744" customFormat="false" ht="15" hidden="false" customHeight="false" outlineLevel="0" collapsed="false"/>
    <row r="88745" customFormat="false" ht="15" hidden="false" customHeight="false" outlineLevel="0" collapsed="false"/>
    <row r="88746" customFormat="false" ht="15" hidden="false" customHeight="false" outlineLevel="0" collapsed="false"/>
    <row r="88747" customFormat="false" ht="15" hidden="false" customHeight="false" outlineLevel="0" collapsed="false"/>
    <row r="88748" customFormat="false" ht="15" hidden="false" customHeight="false" outlineLevel="0" collapsed="false"/>
    <row r="88749" customFormat="false" ht="15" hidden="false" customHeight="false" outlineLevel="0" collapsed="false"/>
    <row r="88750" customFormat="false" ht="15" hidden="false" customHeight="false" outlineLevel="0" collapsed="false"/>
    <row r="88751" customFormat="false" ht="15" hidden="false" customHeight="false" outlineLevel="0" collapsed="false"/>
    <row r="88752" customFormat="false" ht="15" hidden="false" customHeight="false" outlineLevel="0" collapsed="false"/>
    <row r="88753" customFormat="false" ht="15" hidden="false" customHeight="false" outlineLevel="0" collapsed="false"/>
    <row r="88754" customFormat="false" ht="15" hidden="false" customHeight="false" outlineLevel="0" collapsed="false"/>
    <row r="88755" customFormat="false" ht="15" hidden="false" customHeight="false" outlineLevel="0" collapsed="false"/>
    <row r="88756" customFormat="false" ht="15" hidden="false" customHeight="false" outlineLevel="0" collapsed="false"/>
    <row r="88757" customFormat="false" ht="15" hidden="false" customHeight="false" outlineLevel="0" collapsed="false"/>
    <row r="88758" customFormat="false" ht="15" hidden="false" customHeight="false" outlineLevel="0" collapsed="false"/>
    <row r="88759" customFormat="false" ht="15" hidden="false" customHeight="false" outlineLevel="0" collapsed="false"/>
    <row r="88760" customFormat="false" ht="15" hidden="false" customHeight="false" outlineLevel="0" collapsed="false"/>
    <row r="88761" customFormat="false" ht="15" hidden="false" customHeight="false" outlineLevel="0" collapsed="false"/>
    <row r="88762" customFormat="false" ht="15" hidden="false" customHeight="false" outlineLevel="0" collapsed="false"/>
    <row r="88763" customFormat="false" ht="15" hidden="false" customHeight="false" outlineLevel="0" collapsed="false"/>
    <row r="88764" customFormat="false" ht="15" hidden="false" customHeight="false" outlineLevel="0" collapsed="false"/>
    <row r="88765" customFormat="false" ht="15" hidden="false" customHeight="false" outlineLevel="0" collapsed="false"/>
    <row r="88766" customFormat="false" ht="15" hidden="false" customHeight="false" outlineLevel="0" collapsed="false"/>
    <row r="88767" customFormat="false" ht="15" hidden="false" customHeight="false" outlineLevel="0" collapsed="false"/>
    <row r="88768" customFormat="false" ht="15" hidden="false" customHeight="false" outlineLevel="0" collapsed="false"/>
    <row r="88769" customFormat="false" ht="15" hidden="false" customHeight="false" outlineLevel="0" collapsed="false"/>
    <row r="88770" customFormat="false" ht="15" hidden="false" customHeight="false" outlineLevel="0" collapsed="false"/>
    <row r="88771" customFormat="false" ht="15" hidden="false" customHeight="false" outlineLevel="0" collapsed="false"/>
    <row r="88772" customFormat="false" ht="15" hidden="false" customHeight="false" outlineLevel="0" collapsed="false"/>
    <row r="88773" customFormat="false" ht="15" hidden="false" customHeight="false" outlineLevel="0" collapsed="false"/>
    <row r="88774" customFormat="false" ht="15" hidden="false" customHeight="false" outlineLevel="0" collapsed="false"/>
    <row r="88775" customFormat="false" ht="15" hidden="false" customHeight="false" outlineLevel="0" collapsed="false"/>
    <row r="88776" customFormat="false" ht="15" hidden="false" customHeight="false" outlineLevel="0" collapsed="false"/>
    <row r="88777" customFormat="false" ht="15" hidden="false" customHeight="false" outlineLevel="0" collapsed="false"/>
    <row r="88778" customFormat="false" ht="15" hidden="false" customHeight="false" outlineLevel="0" collapsed="false"/>
    <row r="88779" customFormat="false" ht="15" hidden="false" customHeight="false" outlineLevel="0" collapsed="false"/>
    <row r="88780" customFormat="false" ht="15" hidden="false" customHeight="false" outlineLevel="0" collapsed="false"/>
    <row r="88781" customFormat="false" ht="15" hidden="false" customHeight="false" outlineLevel="0" collapsed="false"/>
    <row r="88782" customFormat="false" ht="15" hidden="false" customHeight="false" outlineLevel="0" collapsed="false"/>
    <row r="88783" customFormat="false" ht="15" hidden="false" customHeight="false" outlineLevel="0" collapsed="false"/>
    <row r="88784" customFormat="false" ht="15" hidden="false" customHeight="false" outlineLevel="0" collapsed="false"/>
    <row r="88785" customFormat="false" ht="15" hidden="false" customHeight="false" outlineLevel="0" collapsed="false"/>
    <row r="88786" customFormat="false" ht="15" hidden="false" customHeight="false" outlineLevel="0" collapsed="false"/>
    <row r="88787" customFormat="false" ht="15" hidden="false" customHeight="false" outlineLevel="0" collapsed="false"/>
    <row r="88788" customFormat="false" ht="15" hidden="false" customHeight="false" outlineLevel="0" collapsed="false"/>
    <row r="88789" customFormat="false" ht="15" hidden="false" customHeight="false" outlineLevel="0" collapsed="false"/>
    <row r="88790" customFormat="false" ht="15" hidden="false" customHeight="false" outlineLevel="0" collapsed="false"/>
    <row r="88791" customFormat="false" ht="15" hidden="false" customHeight="false" outlineLevel="0" collapsed="false"/>
    <row r="88792" customFormat="false" ht="15" hidden="false" customHeight="false" outlineLevel="0" collapsed="false"/>
    <row r="88793" customFormat="false" ht="15" hidden="false" customHeight="false" outlineLevel="0" collapsed="false"/>
    <row r="88794" customFormat="false" ht="15" hidden="false" customHeight="false" outlineLevel="0" collapsed="false"/>
    <row r="88795" customFormat="false" ht="15" hidden="false" customHeight="false" outlineLevel="0" collapsed="false"/>
    <row r="88796" customFormat="false" ht="15" hidden="false" customHeight="false" outlineLevel="0" collapsed="false"/>
    <row r="88797" customFormat="false" ht="15" hidden="false" customHeight="false" outlineLevel="0" collapsed="false"/>
    <row r="88798" customFormat="false" ht="15" hidden="false" customHeight="false" outlineLevel="0" collapsed="false"/>
    <row r="88799" customFormat="false" ht="15" hidden="false" customHeight="false" outlineLevel="0" collapsed="false"/>
    <row r="88800" customFormat="false" ht="15" hidden="false" customHeight="false" outlineLevel="0" collapsed="false"/>
    <row r="88801" customFormat="false" ht="15" hidden="false" customHeight="false" outlineLevel="0" collapsed="false"/>
    <row r="88802" customFormat="false" ht="15" hidden="false" customHeight="false" outlineLevel="0" collapsed="false"/>
    <row r="88803" customFormat="false" ht="15" hidden="false" customHeight="false" outlineLevel="0" collapsed="false"/>
    <row r="88804" customFormat="false" ht="15" hidden="false" customHeight="false" outlineLevel="0" collapsed="false"/>
    <row r="88805" customFormat="false" ht="15" hidden="false" customHeight="false" outlineLevel="0" collapsed="false"/>
    <row r="88806" customFormat="false" ht="15" hidden="false" customHeight="false" outlineLevel="0" collapsed="false"/>
    <row r="88807" customFormat="false" ht="15" hidden="false" customHeight="false" outlineLevel="0" collapsed="false"/>
    <row r="88808" customFormat="false" ht="15" hidden="false" customHeight="false" outlineLevel="0" collapsed="false"/>
    <row r="88809" customFormat="false" ht="15" hidden="false" customHeight="false" outlineLevel="0" collapsed="false"/>
    <row r="88810" customFormat="false" ht="15" hidden="false" customHeight="false" outlineLevel="0" collapsed="false"/>
    <row r="88811" customFormat="false" ht="15" hidden="false" customHeight="false" outlineLevel="0" collapsed="false"/>
    <row r="88812" customFormat="false" ht="15" hidden="false" customHeight="false" outlineLevel="0" collapsed="false"/>
    <row r="88813" customFormat="false" ht="15" hidden="false" customHeight="false" outlineLevel="0" collapsed="false"/>
    <row r="88814" customFormat="false" ht="15" hidden="false" customHeight="false" outlineLevel="0" collapsed="false"/>
    <row r="88815" customFormat="false" ht="15" hidden="false" customHeight="false" outlineLevel="0" collapsed="false"/>
    <row r="88816" customFormat="false" ht="15" hidden="false" customHeight="false" outlineLevel="0" collapsed="false"/>
    <row r="88817" customFormat="false" ht="15" hidden="false" customHeight="false" outlineLevel="0" collapsed="false"/>
    <row r="88818" customFormat="false" ht="15" hidden="false" customHeight="false" outlineLevel="0" collapsed="false"/>
    <row r="88819" customFormat="false" ht="15" hidden="false" customHeight="false" outlineLevel="0" collapsed="false"/>
    <row r="88820" customFormat="false" ht="15" hidden="false" customHeight="false" outlineLevel="0" collapsed="false"/>
    <row r="88821" customFormat="false" ht="15" hidden="false" customHeight="false" outlineLevel="0" collapsed="false"/>
    <row r="88822" customFormat="false" ht="15" hidden="false" customHeight="false" outlineLevel="0" collapsed="false"/>
    <row r="88823" customFormat="false" ht="15" hidden="false" customHeight="false" outlineLevel="0" collapsed="false"/>
    <row r="88824" customFormat="false" ht="15" hidden="false" customHeight="false" outlineLevel="0" collapsed="false"/>
    <row r="88825" customFormat="false" ht="15" hidden="false" customHeight="false" outlineLevel="0" collapsed="false"/>
    <row r="88826" customFormat="false" ht="15" hidden="false" customHeight="false" outlineLevel="0" collapsed="false"/>
    <row r="88827" customFormat="false" ht="15" hidden="false" customHeight="false" outlineLevel="0" collapsed="false"/>
    <row r="88828" customFormat="false" ht="15" hidden="false" customHeight="false" outlineLevel="0" collapsed="false"/>
    <row r="88829" customFormat="false" ht="15" hidden="false" customHeight="false" outlineLevel="0" collapsed="false"/>
    <row r="88830" customFormat="false" ht="15" hidden="false" customHeight="false" outlineLevel="0" collapsed="false"/>
    <row r="88831" customFormat="false" ht="15" hidden="false" customHeight="false" outlineLevel="0" collapsed="false"/>
    <row r="88832" customFormat="false" ht="15" hidden="false" customHeight="false" outlineLevel="0" collapsed="false"/>
    <row r="88833" customFormat="false" ht="15" hidden="false" customHeight="false" outlineLevel="0" collapsed="false"/>
    <row r="88834" customFormat="false" ht="15" hidden="false" customHeight="false" outlineLevel="0" collapsed="false"/>
    <row r="88835" customFormat="false" ht="15" hidden="false" customHeight="false" outlineLevel="0" collapsed="false"/>
    <row r="88836" customFormat="false" ht="15" hidden="false" customHeight="false" outlineLevel="0" collapsed="false"/>
    <row r="88837" customFormat="false" ht="15" hidden="false" customHeight="false" outlineLevel="0" collapsed="false"/>
    <row r="88838" customFormat="false" ht="15" hidden="false" customHeight="false" outlineLevel="0" collapsed="false"/>
    <row r="88839" customFormat="false" ht="15" hidden="false" customHeight="false" outlineLevel="0" collapsed="false"/>
    <row r="88840" customFormat="false" ht="15" hidden="false" customHeight="false" outlineLevel="0" collapsed="false"/>
    <row r="88841" customFormat="false" ht="15" hidden="false" customHeight="false" outlineLevel="0" collapsed="false"/>
    <row r="88842" customFormat="false" ht="15" hidden="false" customHeight="false" outlineLevel="0" collapsed="false"/>
    <row r="88843" customFormat="false" ht="15" hidden="false" customHeight="false" outlineLevel="0" collapsed="false"/>
    <row r="88844" customFormat="false" ht="15" hidden="false" customHeight="false" outlineLevel="0" collapsed="false"/>
    <row r="88845" customFormat="false" ht="15" hidden="false" customHeight="false" outlineLevel="0" collapsed="false"/>
    <row r="88846" customFormat="false" ht="15" hidden="false" customHeight="false" outlineLevel="0" collapsed="false"/>
    <row r="88847" customFormat="false" ht="15" hidden="false" customHeight="false" outlineLevel="0" collapsed="false"/>
    <row r="88848" customFormat="false" ht="15" hidden="false" customHeight="false" outlineLevel="0" collapsed="false"/>
    <row r="88849" customFormat="false" ht="15" hidden="false" customHeight="false" outlineLevel="0" collapsed="false"/>
    <row r="88850" customFormat="false" ht="15" hidden="false" customHeight="false" outlineLevel="0" collapsed="false"/>
    <row r="88851" customFormat="false" ht="15" hidden="false" customHeight="false" outlineLevel="0" collapsed="false"/>
    <row r="88852" customFormat="false" ht="15" hidden="false" customHeight="false" outlineLevel="0" collapsed="false"/>
    <row r="88853" customFormat="false" ht="15" hidden="false" customHeight="false" outlineLevel="0" collapsed="false"/>
    <row r="88854" customFormat="false" ht="15" hidden="false" customHeight="false" outlineLevel="0" collapsed="false"/>
    <row r="88855" customFormat="false" ht="15" hidden="false" customHeight="false" outlineLevel="0" collapsed="false"/>
    <row r="88856" customFormat="false" ht="15" hidden="false" customHeight="false" outlineLevel="0" collapsed="false"/>
    <row r="88857" customFormat="false" ht="15" hidden="false" customHeight="false" outlineLevel="0" collapsed="false"/>
    <row r="88858" customFormat="false" ht="15" hidden="false" customHeight="false" outlineLevel="0" collapsed="false"/>
    <row r="88859" customFormat="false" ht="15" hidden="false" customHeight="false" outlineLevel="0" collapsed="false"/>
    <row r="88860" customFormat="false" ht="15" hidden="false" customHeight="false" outlineLevel="0" collapsed="false"/>
    <row r="88861" customFormat="false" ht="15" hidden="false" customHeight="false" outlineLevel="0" collapsed="false"/>
    <row r="88862" customFormat="false" ht="15" hidden="false" customHeight="false" outlineLevel="0" collapsed="false"/>
    <row r="88863" customFormat="false" ht="15" hidden="false" customHeight="false" outlineLevel="0" collapsed="false"/>
    <row r="88864" customFormat="false" ht="15" hidden="false" customHeight="false" outlineLevel="0" collapsed="false"/>
    <row r="88865" customFormat="false" ht="15" hidden="false" customHeight="false" outlineLevel="0" collapsed="false"/>
    <row r="88866" customFormat="false" ht="15" hidden="false" customHeight="false" outlineLevel="0" collapsed="false"/>
    <row r="88867" customFormat="false" ht="15" hidden="false" customHeight="false" outlineLevel="0" collapsed="false"/>
    <row r="88868" customFormat="false" ht="15" hidden="false" customHeight="false" outlineLevel="0" collapsed="false"/>
    <row r="88869" customFormat="false" ht="15" hidden="false" customHeight="false" outlineLevel="0" collapsed="false"/>
    <row r="88870" customFormat="false" ht="15" hidden="false" customHeight="false" outlineLevel="0" collapsed="false"/>
    <row r="88871" customFormat="false" ht="15" hidden="false" customHeight="false" outlineLevel="0" collapsed="false"/>
    <row r="88872" customFormat="false" ht="15" hidden="false" customHeight="false" outlineLevel="0" collapsed="false"/>
    <row r="88873" customFormat="false" ht="15" hidden="false" customHeight="false" outlineLevel="0" collapsed="false"/>
    <row r="88874" customFormat="false" ht="15" hidden="false" customHeight="false" outlineLevel="0" collapsed="false"/>
    <row r="88875" customFormat="false" ht="15" hidden="false" customHeight="false" outlineLevel="0" collapsed="false"/>
    <row r="88876" customFormat="false" ht="15" hidden="false" customHeight="false" outlineLevel="0" collapsed="false"/>
    <row r="88877" customFormat="false" ht="15" hidden="false" customHeight="false" outlineLevel="0" collapsed="false"/>
    <row r="88878" customFormat="false" ht="15" hidden="false" customHeight="false" outlineLevel="0" collapsed="false"/>
    <row r="88879" customFormat="false" ht="15" hidden="false" customHeight="false" outlineLevel="0" collapsed="false"/>
    <row r="88880" customFormat="false" ht="15" hidden="false" customHeight="false" outlineLevel="0" collapsed="false"/>
    <row r="88881" customFormat="false" ht="15" hidden="false" customHeight="false" outlineLevel="0" collapsed="false"/>
    <row r="88882" customFormat="false" ht="15" hidden="false" customHeight="false" outlineLevel="0" collapsed="false"/>
    <row r="88883" customFormat="false" ht="15" hidden="false" customHeight="false" outlineLevel="0" collapsed="false"/>
    <row r="88884" customFormat="false" ht="15" hidden="false" customHeight="false" outlineLevel="0" collapsed="false"/>
    <row r="88885" customFormat="false" ht="15" hidden="false" customHeight="false" outlineLevel="0" collapsed="false"/>
    <row r="88886" customFormat="false" ht="15" hidden="false" customHeight="false" outlineLevel="0" collapsed="false"/>
    <row r="88887" customFormat="false" ht="15" hidden="false" customHeight="false" outlineLevel="0" collapsed="false"/>
    <row r="88888" customFormat="false" ht="15" hidden="false" customHeight="false" outlineLevel="0" collapsed="false"/>
    <row r="88889" customFormat="false" ht="15" hidden="false" customHeight="false" outlineLevel="0" collapsed="false"/>
    <row r="88890" customFormat="false" ht="15" hidden="false" customHeight="false" outlineLevel="0" collapsed="false"/>
    <row r="88891" customFormat="false" ht="15" hidden="false" customHeight="false" outlineLevel="0" collapsed="false"/>
    <row r="88892" customFormat="false" ht="15" hidden="false" customHeight="false" outlineLevel="0" collapsed="false"/>
    <row r="88893" customFormat="false" ht="15" hidden="false" customHeight="false" outlineLevel="0" collapsed="false"/>
    <row r="88894" customFormat="false" ht="15" hidden="false" customHeight="false" outlineLevel="0" collapsed="false"/>
    <row r="88895" customFormat="false" ht="15" hidden="false" customHeight="false" outlineLevel="0" collapsed="false"/>
    <row r="88896" customFormat="false" ht="15" hidden="false" customHeight="false" outlineLevel="0" collapsed="false"/>
    <row r="88897" customFormat="false" ht="15" hidden="false" customHeight="false" outlineLevel="0" collapsed="false"/>
    <row r="88898" customFormat="false" ht="15" hidden="false" customHeight="false" outlineLevel="0" collapsed="false"/>
    <row r="88899" customFormat="false" ht="15" hidden="false" customHeight="false" outlineLevel="0" collapsed="false"/>
    <row r="88900" customFormat="false" ht="15" hidden="false" customHeight="false" outlineLevel="0" collapsed="false"/>
    <row r="88901" customFormat="false" ht="15" hidden="false" customHeight="false" outlineLevel="0" collapsed="false"/>
    <row r="88902" customFormat="false" ht="15" hidden="false" customHeight="false" outlineLevel="0" collapsed="false"/>
    <row r="88903" customFormat="false" ht="15" hidden="false" customHeight="false" outlineLevel="0" collapsed="false"/>
    <row r="88904" customFormat="false" ht="15" hidden="false" customHeight="false" outlineLevel="0" collapsed="false"/>
    <row r="88905" customFormat="false" ht="15" hidden="false" customHeight="false" outlineLevel="0" collapsed="false"/>
    <row r="88906" customFormat="false" ht="15" hidden="false" customHeight="false" outlineLevel="0" collapsed="false"/>
    <row r="88907" customFormat="false" ht="15" hidden="false" customHeight="false" outlineLevel="0" collapsed="false"/>
    <row r="88908" customFormat="false" ht="15" hidden="false" customHeight="false" outlineLevel="0" collapsed="false"/>
    <row r="88909" customFormat="false" ht="15" hidden="false" customHeight="false" outlineLevel="0" collapsed="false"/>
    <row r="88910" customFormat="false" ht="15" hidden="false" customHeight="false" outlineLevel="0" collapsed="false"/>
    <row r="88911" customFormat="false" ht="15" hidden="false" customHeight="false" outlineLevel="0" collapsed="false"/>
    <row r="88912" customFormat="false" ht="15" hidden="false" customHeight="false" outlineLevel="0" collapsed="false"/>
    <row r="88913" customFormat="false" ht="15" hidden="false" customHeight="false" outlineLevel="0" collapsed="false"/>
    <row r="88914" customFormat="false" ht="15" hidden="false" customHeight="false" outlineLevel="0" collapsed="false"/>
    <row r="88915" customFormat="false" ht="15" hidden="false" customHeight="false" outlineLevel="0" collapsed="false"/>
    <row r="88916" customFormat="false" ht="15" hidden="false" customHeight="false" outlineLevel="0" collapsed="false"/>
    <row r="88917" customFormat="false" ht="15" hidden="false" customHeight="false" outlineLevel="0" collapsed="false"/>
    <row r="88918" customFormat="false" ht="15" hidden="false" customHeight="false" outlineLevel="0" collapsed="false"/>
    <row r="88919" customFormat="false" ht="15" hidden="false" customHeight="false" outlineLevel="0" collapsed="false"/>
    <row r="88920" customFormat="false" ht="15" hidden="false" customHeight="false" outlineLevel="0" collapsed="false"/>
    <row r="88921" customFormat="false" ht="15" hidden="false" customHeight="false" outlineLevel="0" collapsed="false"/>
    <row r="88922" customFormat="false" ht="15" hidden="false" customHeight="false" outlineLevel="0" collapsed="false"/>
    <row r="88923" customFormat="false" ht="15" hidden="false" customHeight="false" outlineLevel="0" collapsed="false"/>
    <row r="88924" customFormat="false" ht="15" hidden="false" customHeight="false" outlineLevel="0" collapsed="false"/>
    <row r="88925" customFormat="false" ht="15" hidden="false" customHeight="false" outlineLevel="0" collapsed="false"/>
    <row r="88926" customFormat="false" ht="15" hidden="false" customHeight="false" outlineLevel="0" collapsed="false"/>
    <row r="88927" customFormat="false" ht="15" hidden="false" customHeight="false" outlineLevel="0" collapsed="false"/>
    <row r="88928" customFormat="false" ht="15" hidden="false" customHeight="false" outlineLevel="0" collapsed="false"/>
    <row r="88929" customFormat="false" ht="15" hidden="false" customHeight="false" outlineLevel="0" collapsed="false"/>
    <row r="88930" customFormat="false" ht="15" hidden="false" customHeight="false" outlineLevel="0" collapsed="false"/>
    <row r="88931" customFormat="false" ht="15" hidden="false" customHeight="false" outlineLevel="0" collapsed="false"/>
    <row r="88932" customFormat="false" ht="15" hidden="false" customHeight="false" outlineLevel="0" collapsed="false"/>
    <row r="88933" customFormat="false" ht="15" hidden="false" customHeight="false" outlineLevel="0" collapsed="false"/>
    <row r="88934" customFormat="false" ht="15" hidden="false" customHeight="false" outlineLevel="0" collapsed="false"/>
    <row r="88935" customFormat="false" ht="15" hidden="false" customHeight="false" outlineLevel="0" collapsed="false"/>
    <row r="88936" customFormat="false" ht="15" hidden="false" customHeight="false" outlineLevel="0" collapsed="false"/>
    <row r="88937" customFormat="false" ht="15" hidden="false" customHeight="false" outlineLevel="0" collapsed="false"/>
    <row r="88938" customFormat="false" ht="15" hidden="false" customHeight="false" outlineLevel="0" collapsed="false"/>
    <row r="88939" customFormat="false" ht="15" hidden="false" customHeight="false" outlineLevel="0" collapsed="false"/>
    <row r="88940" customFormat="false" ht="15" hidden="false" customHeight="false" outlineLevel="0" collapsed="false"/>
    <row r="88941" customFormat="false" ht="15" hidden="false" customHeight="false" outlineLevel="0" collapsed="false"/>
    <row r="88942" customFormat="false" ht="15" hidden="false" customHeight="false" outlineLevel="0" collapsed="false"/>
    <row r="88943" customFormat="false" ht="15" hidden="false" customHeight="false" outlineLevel="0" collapsed="false"/>
    <row r="88944" customFormat="false" ht="15" hidden="false" customHeight="false" outlineLevel="0" collapsed="false"/>
    <row r="88945" customFormat="false" ht="15" hidden="false" customHeight="false" outlineLevel="0" collapsed="false"/>
    <row r="88946" customFormat="false" ht="15" hidden="false" customHeight="false" outlineLevel="0" collapsed="false"/>
    <row r="88947" customFormat="false" ht="15" hidden="false" customHeight="false" outlineLevel="0" collapsed="false"/>
    <row r="88948" customFormat="false" ht="15" hidden="false" customHeight="false" outlineLevel="0" collapsed="false"/>
    <row r="88949" customFormat="false" ht="15" hidden="false" customHeight="false" outlineLevel="0" collapsed="false"/>
    <row r="88950" customFormat="false" ht="15" hidden="false" customHeight="false" outlineLevel="0" collapsed="false"/>
    <row r="88951" customFormat="false" ht="15" hidden="false" customHeight="false" outlineLevel="0" collapsed="false"/>
    <row r="88952" customFormat="false" ht="15" hidden="false" customHeight="false" outlineLevel="0" collapsed="false"/>
    <row r="88953" customFormat="false" ht="15" hidden="false" customHeight="false" outlineLevel="0" collapsed="false"/>
    <row r="88954" customFormat="false" ht="15" hidden="false" customHeight="false" outlineLevel="0" collapsed="false"/>
    <row r="88955" customFormat="false" ht="15" hidden="false" customHeight="false" outlineLevel="0" collapsed="false"/>
    <row r="88956" customFormat="false" ht="15" hidden="false" customHeight="false" outlineLevel="0" collapsed="false"/>
    <row r="88957" customFormat="false" ht="15" hidden="false" customHeight="false" outlineLevel="0" collapsed="false"/>
    <row r="88958" customFormat="false" ht="15" hidden="false" customHeight="false" outlineLevel="0" collapsed="false"/>
    <row r="88959" customFormat="false" ht="15" hidden="false" customHeight="false" outlineLevel="0" collapsed="false"/>
    <row r="88960" customFormat="false" ht="15" hidden="false" customHeight="false" outlineLevel="0" collapsed="false"/>
    <row r="88961" customFormat="false" ht="15" hidden="false" customHeight="false" outlineLevel="0" collapsed="false"/>
    <row r="88962" customFormat="false" ht="15" hidden="false" customHeight="false" outlineLevel="0" collapsed="false"/>
    <row r="88963" customFormat="false" ht="15" hidden="false" customHeight="false" outlineLevel="0" collapsed="false"/>
    <row r="88964" customFormat="false" ht="15" hidden="false" customHeight="false" outlineLevel="0" collapsed="false"/>
    <row r="88965" customFormat="false" ht="15" hidden="false" customHeight="false" outlineLevel="0" collapsed="false"/>
    <row r="88966" customFormat="false" ht="15" hidden="false" customHeight="false" outlineLevel="0" collapsed="false"/>
    <row r="88967" customFormat="false" ht="15" hidden="false" customHeight="false" outlineLevel="0" collapsed="false"/>
    <row r="88968" customFormat="false" ht="15" hidden="false" customHeight="false" outlineLevel="0" collapsed="false"/>
    <row r="88969" customFormat="false" ht="15" hidden="false" customHeight="false" outlineLevel="0" collapsed="false"/>
    <row r="88970" customFormat="false" ht="15" hidden="false" customHeight="false" outlineLevel="0" collapsed="false"/>
    <row r="88971" customFormat="false" ht="15" hidden="false" customHeight="false" outlineLevel="0" collapsed="false"/>
    <row r="88972" customFormat="false" ht="15" hidden="false" customHeight="false" outlineLevel="0" collapsed="false"/>
    <row r="88973" customFormat="false" ht="15" hidden="false" customHeight="false" outlineLevel="0" collapsed="false"/>
    <row r="88974" customFormat="false" ht="15" hidden="false" customHeight="false" outlineLevel="0" collapsed="false"/>
    <row r="88975" customFormat="false" ht="15" hidden="false" customHeight="false" outlineLevel="0" collapsed="false"/>
    <row r="88976" customFormat="false" ht="15" hidden="false" customHeight="false" outlineLevel="0" collapsed="false"/>
    <row r="88977" customFormat="false" ht="15" hidden="false" customHeight="false" outlineLevel="0" collapsed="false"/>
    <row r="88978" customFormat="false" ht="15" hidden="false" customHeight="false" outlineLevel="0" collapsed="false"/>
    <row r="88979" customFormat="false" ht="15" hidden="false" customHeight="false" outlineLevel="0" collapsed="false"/>
    <row r="88980" customFormat="false" ht="15" hidden="false" customHeight="false" outlineLevel="0" collapsed="false"/>
    <row r="88981" customFormat="false" ht="15" hidden="false" customHeight="false" outlineLevel="0" collapsed="false"/>
    <row r="88982" customFormat="false" ht="15" hidden="false" customHeight="false" outlineLevel="0" collapsed="false"/>
    <row r="88983" customFormat="false" ht="15" hidden="false" customHeight="false" outlineLevel="0" collapsed="false"/>
    <row r="88984" customFormat="false" ht="15" hidden="false" customHeight="false" outlineLevel="0" collapsed="false"/>
    <row r="88985" customFormat="false" ht="15" hidden="false" customHeight="false" outlineLevel="0" collapsed="false"/>
    <row r="88986" customFormat="false" ht="15" hidden="false" customHeight="false" outlineLevel="0" collapsed="false"/>
    <row r="88987" customFormat="false" ht="15" hidden="false" customHeight="false" outlineLevel="0" collapsed="false"/>
    <row r="88988" customFormat="false" ht="15" hidden="false" customHeight="false" outlineLevel="0" collapsed="false"/>
    <row r="88989" customFormat="false" ht="15" hidden="false" customHeight="false" outlineLevel="0" collapsed="false"/>
    <row r="88990" customFormat="false" ht="15" hidden="false" customHeight="false" outlineLevel="0" collapsed="false"/>
    <row r="88991" customFormat="false" ht="15" hidden="false" customHeight="false" outlineLevel="0" collapsed="false"/>
    <row r="88992" customFormat="false" ht="15" hidden="false" customHeight="false" outlineLevel="0" collapsed="false"/>
    <row r="88993" customFormat="false" ht="15" hidden="false" customHeight="false" outlineLevel="0" collapsed="false"/>
    <row r="88994" customFormat="false" ht="15" hidden="false" customHeight="false" outlineLevel="0" collapsed="false"/>
    <row r="88995" customFormat="false" ht="15" hidden="false" customHeight="false" outlineLevel="0" collapsed="false"/>
    <row r="88996" customFormat="false" ht="15" hidden="false" customHeight="false" outlineLevel="0" collapsed="false"/>
    <row r="88997" customFormat="false" ht="15" hidden="false" customHeight="false" outlineLevel="0" collapsed="false"/>
    <row r="88998" customFormat="false" ht="15" hidden="false" customHeight="false" outlineLevel="0" collapsed="false"/>
    <row r="88999" customFormat="false" ht="15" hidden="false" customHeight="false" outlineLevel="0" collapsed="false"/>
    <row r="89000" customFormat="false" ht="15" hidden="false" customHeight="false" outlineLevel="0" collapsed="false"/>
    <row r="89001" customFormat="false" ht="15" hidden="false" customHeight="false" outlineLevel="0" collapsed="false"/>
    <row r="89002" customFormat="false" ht="15" hidden="false" customHeight="false" outlineLevel="0" collapsed="false"/>
    <row r="89003" customFormat="false" ht="15" hidden="false" customHeight="false" outlineLevel="0" collapsed="false"/>
    <row r="89004" customFormat="false" ht="15" hidden="false" customHeight="false" outlineLevel="0" collapsed="false"/>
    <row r="89005" customFormat="false" ht="15" hidden="false" customHeight="false" outlineLevel="0" collapsed="false"/>
    <row r="89006" customFormat="false" ht="15" hidden="false" customHeight="false" outlineLevel="0" collapsed="false"/>
    <row r="89007" customFormat="false" ht="15" hidden="false" customHeight="false" outlineLevel="0" collapsed="false"/>
    <row r="89008" customFormat="false" ht="15" hidden="false" customHeight="false" outlineLevel="0" collapsed="false"/>
    <row r="89009" customFormat="false" ht="15" hidden="false" customHeight="false" outlineLevel="0" collapsed="false"/>
    <row r="89010" customFormat="false" ht="15" hidden="false" customHeight="false" outlineLevel="0" collapsed="false"/>
    <row r="89011" customFormat="false" ht="15" hidden="false" customHeight="false" outlineLevel="0" collapsed="false"/>
    <row r="89012" customFormat="false" ht="15" hidden="false" customHeight="false" outlineLevel="0" collapsed="false"/>
    <row r="89013" customFormat="false" ht="15" hidden="false" customHeight="false" outlineLevel="0" collapsed="false"/>
    <row r="89014" customFormat="false" ht="15" hidden="false" customHeight="false" outlineLevel="0" collapsed="false"/>
    <row r="89015" customFormat="false" ht="15" hidden="false" customHeight="false" outlineLevel="0" collapsed="false"/>
    <row r="89016" customFormat="false" ht="15" hidden="false" customHeight="false" outlineLevel="0" collapsed="false"/>
    <row r="89017" customFormat="false" ht="15" hidden="false" customHeight="false" outlineLevel="0" collapsed="false"/>
    <row r="89018" customFormat="false" ht="15" hidden="false" customHeight="false" outlineLevel="0" collapsed="false"/>
    <row r="89019" customFormat="false" ht="15" hidden="false" customHeight="false" outlineLevel="0" collapsed="false"/>
    <row r="89020" customFormat="false" ht="15" hidden="false" customHeight="false" outlineLevel="0" collapsed="false"/>
    <row r="89021" customFormat="false" ht="15" hidden="false" customHeight="false" outlineLevel="0" collapsed="false"/>
    <row r="89022" customFormat="false" ht="15" hidden="false" customHeight="false" outlineLevel="0" collapsed="false"/>
    <row r="89023" customFormat="false" ht="15" hidden="false" customHeight="false" outlineLevel="0" collapsed="false"/>
    <row r="89024" customFormat="false" ht="15" hidden="false" customHeight="false" outlineLevel="0" collapsed="false"/>
    <row r="89025" customFormat="false" ht="15" hidden="false" customHeight="false" outlineLevel="0" collapsed="false"/>
    <row r="89026" customFormat="false" ht="15" hidden="false" customHeight="false" outlineLevel="0" collapsed="false"/>
    <row r="89027" customFormat="false" ht="15" hidden="false" customHeight="false" outlineLevel="0" collapsed="false"/>
    <row r="89028" customFormat="false" ht="15" hidden="false" customHeight="false" outlineLevel="0" collapsed="false"/>
    <row r="89029" customFormat="false" ht="15" hidden="false" customHeight="false" outlineLevel="0" collapsed="false"/>
    <row r="89030" customFormat="false" ht="15" hidden="false" customHeight="false" outlineLevel="0" collapsed="false"/>
    <row r="89031" customFormat="false" ht="15" hidden="false" customHeight="false" outlineLevel="0" collapsed="false"/>
    <row r="89032" customFormat="false" ht="15" hidden="false" customHeight="false" outlineLevel="0" collapsed="false"/>
    <row r="89033" customFormat="false" ht="15" hidden="false" customHeight="false" outlineLevel="0" collapsed="false"/>
    <row r="89034" customFormat="false" ht="15" hidden="false" customHeight="false" outlineLevel="0" collapsed="false"/>
    <row r="89035" customFormat="false" ht="15" hidden="false" customHeight="false" outlineLevel="0" collapsed="false"/>
    <row r="89036" customFormat="false" ht="15" hidden="false" customHeight="false" outlineLevel="0" collapsed="false"/>
    <row r="89037" customFormat="false" ht="15" hidden="false" customHeight="false" outlineLevel="0" collapsed="false"/>
    <row r="89038" customFormat="false" ht="15" hidden="false" customHeight="false" outlineLevel="0" collapsed="false"/>
    <row r="89039" customFormat="false" ht="15" hidden="false" customHeight="false" outlineLevel="0" collapsed="false"/>
    <row r="89040" customFormat="false" ht="15" hidden="false" customHeight="false" outlineLevel="0" collapsed="false"/>
    <row r="89041" customFormat="false" ht="15" hidden="false" customHeight="false" outlineLevel="0" collapsed="false"/>
    <row r="89042" customFormat="false" ht="15" hidden="false" customHeight="false" outlineLevel="0" collapsed="false"/>
    <row r="89043" customFormat="false" ht="15" hidden="false" customHeight="false" outlineLevel="0" collapsed="false"/>
    <row r="89044" customFormat="false" ht="15" hidden="false" customHeight="false" outlineLevel="0" collapsed="false"/>
    <row r="89045" customFormat="false" ht="15" hidden="false" customHeight="false" outlineLevel="0" collapsed="false"/>
    <row r="89046" customFormat="false" ht="15" hidden="false" customHeight="false" outlineLevel="0" collapsed="false"/>
    <row r="89047" customFormat="false" ht="15" hidden="false" customHeight="false" outlineLevel="0" collapsed="false"/>
    <row r="89048" customFormat="false" ht="15" hidden="false" customHeight="false" outlineLevel="0" collapsed="false"/>
    <row r="89049" customFormat="false" ht="15" hidden="false" customHeight="false" outlineLevel="0" collapsed="false"/>
    <row r="89050" customFormat="false" ht="15" hidden="false" customHeight="false" outlineLevel="0" collapsed="false"/>
    <row r="89051" customFormat="false" ht="15" hidden="false" customHeight="false" outlineLevel="0" collapsed="false"/>
    <row r="89052" customFormat="false" ht="15" hidden="false" customHeight="false" outlineLevel="0" collapsed="false"/>
    <row r="89053" customFormat="false" ht="15" hidden="false" customHeight="false" outlineLevel="0" collapsed="false"/>
    <row r="89054" customFormat="false" ht="15" hidden="false" customHeight="false" outlineLevel="0" collapsed="false"/>
    <row r="89055" customFormat="false" ht="15" hidden="false" customHeight="false" outlineLevel="0" collapsed="false"/>
    <row r="89056" customFormat="false" ht="15" hidden="false" customHeight="false" outlineLevel="0" collapsed="false"/>
    <row r="89057" customFormat="false" ht="15" hidden="false" customHeight="false" outlineLevel="0" collapsed="false"/>
    <row r="89058" customFormat="false" ht="15" hidden="false" customHeight="false" outlineLevel="0" collapsed="false"/>
    <row r="89059" customFormat="false" ht="15" hidden="false" customHeight="false" outlineLevel="0" collapsed="false"/>
    <row r="89060" customFormat="false" ht="15" hidden="false" customHeight="false" outlineLevel="0" collapsed="false"/>
    <row r="89061" customFormat="false" ht="15" hidden="false" customHeight="false" outlineLevel="0" collapsed="false"/>
    <row r="89062" customFormat="false" ht="15" hidden="false" customHeight="false" outlineLevel="0" collapsed="false"/>
    <row r="89063" customFormat="false" ht="15" hidden="false" customHeight="false" outlineLevel="0" collapsed="false"/>
    <row r="89064" customFormat="false" ht="15" hidden="false" customHeight="false" outlineLevel="0" collapsed="false"/>
    <row r="89065" customFormat="false" ht="15" hidden="false" customHeight="false" outlineLevel="0" collapsed="false"/>
    <row r="89066" customFormat="false" ht="15" hidden="false" customHeight="false" outlineLevel="0" collapsed="false"/>
    <row r="89067" customFormat="false" ht="15" hidden="false" customHeight="false" outlineLevel="0" collapsed="false"/>
    <row r="89068" customFormat="false" ht="15" hidden="false" customHeight="false" outlineLevel="0" collapsed="false"/>
    <row r="89069" customFormat="false" ht="15" hidden="false" customHeight="false" outlineLevel="0" collapsed="false"/>
    <row r="89070" customFormat="false" ht="15" hidden="false" customHeight="false" outlineLevel="0" collapsed="false"/>
    <row r="89071" customFormat="false" ht="15" hidden="false" customHeight="false" outlineLevel="0" collapsed="false"/>
    <row r="89072" customFormat="false" ht="15" hidden="false" customHeight="false" outlineLevel="0" collapsed="false"/>
    <row r="89073" customFormat="false" ht="15" hidden="false" customHeight="false" outlineLevel="0" collapsed="false"/>
    <row r="89074" customFormat="false" ht="15" hidden="false" customHeight="false" outlineLevel="0" collapsed="false"/>
    <row r="89075" customFormat="false" ht="15" hidden="false" customHeight="false" outlineLevel="0" collapsed="false"/>
    <row r="89076" customFormat="false" ht="15" hidden="false" customHeight="false" outlineLevel="0" collapsed="false"/>
    <row r="89077" customFormat="false" ht="15" hidden="false" customHeight="false" outlineLevel="0" collapsed="false"/>
    <row r="89078" customFormat="false" ht="15" hidden="false" customHeight="false" outlineLevel="0" collapsed="false"/>
    <row r="89079" customFormat="false" ht="15" hidden="false" customHeight="false" outlineLevel="0" collapsed="false"/>
    <row r="89080" customFormat="false" ht="15" hidden="false" customHeight="false" outlineLevel="0" collapsed="false"/>
    <row r="89081" customFormat="false" ht="15" hidden="false" customHeight="false" outlineLevel="0" collapsed="false"/>
    <row r="89082" customFormat="false" ht="15" hidden="false" customHeight="false" outlineLevel="0" collapsed="false"/>
    <row r="89083" customFormat="false" ht="15" hidden="false" customHeight="false" outlineLevel="0" collapsed="false"/>
    <row r="89084" customFormat="false" ht="15" hidden="false" customHeight="false" outlineLevel="0" collapsed="false"/>
    <row r="89085" customFormat="false" ht="15" hidden="false" customHeight="false" outlineLevel="0" collapsed="false"/>
    <row r="89086" customFormat="false" ht="15" hidden="false" customHeight="false" outlineLevel="0" collapsed="false"/>
    <row r="89087" customFormat="false" ht="15" hidden="false" customHeight="false" outlineLevel="0" collapsed="false"/>
    <row r="89088" customFormat="false" ht="15" hidden="false" customHeight="false" outlineLevel="0" collapsed="false"/>
    <row r="89089" customFormat="false" ht="15" hidden="false" customHeight="false" outlineLevel="0" collapsed="false"/>
    <row r="89090" customFormat="false" ht="15" hidden="false" customHeight="false" outlineLevel="0" collapsed="false"/>
    <row r="89091" customFormat="false" ht="15" hidden="false" customHeight="false" outlineLevel="0" collapsed="false"/>
    <row r="89092" customFormat="false" ht="15" hidden="false" customHeight="false" outlineLevel="0" collapsed="false"/>
    <row r="89093" customFormat="false" ht="15" hidden="false" customHeight="false" outlineLevel="0" collapsed="false"/>
    <row r="89094" customFormat="false" ht="15" hidden="false" customHeight="false" outlineLevel="0" collapsed="false"/>
    <row r="89095" customFormat="false" ht="15" hidden="false" customHeight="false" outlineLevel="0" collapsed="false"/>
    <row r="89096" customFormat="false" ht="15" hidden="false" customHeight="false" outlineLevel="0" collapsed="false"/>
    <row r="89097" customFormat="false" ht="15" hidden="false" customHeight="false" outlineLevel="0" collapsed="false"/>
    <row r="89098" customFormat="false" ht="15" hidden="false" customHeight="false" outlineLevel="0" collapsed="false"/>
    <row r="89099" customFormat="false" ht="15" hidden="false" customHeight="false" outlineLevel="0" collapsed="false"/>
    <row r="89100" customFormat="false" ht="15" hidden="false" customHeight="false" outlineLevel="0" collapsed="false"/>
    <row r="89101" customFormat="false" ht="15" hidden="false" customHeight="false" outlineLevel="0" collapsed="false"/>
    <row r="89102" customFormat="false" ht="15" hidden="false" customHeight="false" outlineLevel="0" collapsed="false"/>
    <row r="89103" customFormat="false" ht="15" hidden="false" customHeight="false" outlineLevel="0" collapsed="false"/>
    <row r="89104" customFormat="false" ht="15" hidden="false" customHeight="false" outlineLevel="0" collapsed="false"/>
    <row r="89105" customFormat="false" ht="15" hidden="false" customHeight="false" outlineLevel="0" collapsed="false"/>
    <row r="89106" customFormat="false" ht="15" hidden="false" customHeight="false" outlineLevel="0" collapsed="false"/>
    <row r="89107" customFormat="false" ht="15" hidden="false" customHeight="false" outlineLevel="0" collapsed="false"/>
    <row r="89108" customFormat="false" ht="15" hidden="false" customHeight="false" outlineLevel="0" collapsed="false"/>
    <row r="89109" customFormat="false" ht="15" hidden="false" customHeight="false" outlineLevel="0" collapsed="false"/>
    <row r="89110" customFormat="false" ht="15" hidden="false" customHeight="false" outlineLevel="0" collapsed="false"/>
    <row r="89111" customFormat="false" ht="15" hidden="false" customHeight="false" outlineLevel="0" collapsed="false"/>
    <row r="89112" customFormat="false" ht="15" hidden="false" customHeight="false" outlineLevel="0" collapsed="false"/>
    <row r="89113" customFormat="false" ht="15" hidden="false" customHeight="false" outlineLevel="0" collapsed="false"/>
    <row r="89114" customFormat="false" ht="15" hidden="false" customHeight="false" outlineLevel="0" collapsed="false"/>
    <row r="89115" customFormat="false" ht="15" hidden="false" customHeight="false" outlineLevel="0" collapsed="false"/>
    <row r="89116" customFormat="false" ht="15" hidden="false" customHeight="false" outlineLevel="0" collapsed="false"/>
    <row r="89117" customFormat="false" ht="15" hidden="false" customHeight="false" outlineLevel="0" collapsed="false"/>
    <row r="89118" customFormat="false" ht="15" hidden="false" customHeight="false" outlineLevel="0" collapsed="false"/>
    <row r="89119" customFormat="false" ht="15" hidden="false" customHeight="false" outlineLevel="0" collapsed="false"/>
    <row r="89120" customFormat="false" ht="15" hidden="false" customHeight="false" outlineLevel="0" collapsed="false"/>
    <row r="89121" customFormat="false" ht="15" hidden="false" customHeight="false" outlineLevel="0" collapsed="false"/>
    <row r="89122" customFormat="false" ht="15" hidden="false" customHeight="false" outlineLevel="0" collapsed="false"/>
    <row r="89123" customFormat="false" ht="15" hidden="false" customHeight="false" outlineLevel="0" collapsed="false"/>
    <row r="89124" customFormat="false" ht="15" hidden="false" customHeight="false" outlineLevel="0" collapsed="false"/>
    <row r="89125" customFormat="false" ht="15" hidden="false" customHeight="false" outlineLevel="0" collapsed="false"/>
    <row r="89126" customFormat="false" ht="15" hidden="false" customHeight="false" outlineLevel="0" collapsed="false"/>
    <row r="89127" customFormat="false" ht="15" hidden="false" customHeight="false" outlineLevel="0" collapsed="false"/>
    <row r="89128" customFormat="false" ht="15" hidden="false" customHeight="false" outlineLevel="0" collapsed="false"/>
    <row r="89129" customFormat="false" ht="15" hidden="false" customHeight="false" outlineLevel="0" collapsed="false"/>
    <row r="89130" customFormat="false" ht="15" hidden="false" customHeight="false" outlineLevel="0" collapsed="false"/>
    <row r="89131" customFormat="false" ht="15" hidden="false" customHeight="false" outlineLevel="0" collapsed="false"/>
    <row r="89132" customFormat="false" ht="15" hidden="false" customHeight="false" outlineLevel="0" collapsed="false"/>
    <row r="89133" customFormat="false" ht="15" hidden="false" customHeight="false" outlineLevel="0" collapsed="false"/>
    <row r="89134" customFormat="false" ht="15" hidden="false" customHeight="false" outlineLevel="0" collapsed="false"/>
    <row r="89135" customFormat="false" ht="15" hidden="false" customHeight="false" outlineLevel="0" collapsed="false"/>
    <row r="89136" customFormat="false" ht="15" hidden="false" customHeight="false" outlineLevel="0" collapsed="false"/>
    <row r="89137" customFormat="false" ht="15" hidden="false" customHeight="false" outlineLevel="0" collapsed="false"/>
    <row r="89138" customFormat="false" ht="15" hidden="false" customHeight="false" outlineLevel="0" collapsed="false"/>
    <row r="89139" customFormat="false" ht="15" hidden="false" customHeight="false" outlineLevel="0" collapsed="false"/>
    <row r="89140" customFormat="false" ht="15" hidden="false" customHeight="false" outlineLevel="0" collapsed="false"/>
    <row r="89141" customFormat="false" ht="15" hidden="false" customHeight="false" outlineLevel="0" collapsed="false"/>
    <row r="89142" customFormat="false" ht="15" hidden="false" customHeight="false" outlineLevel="0" collapsed="false"/>
    <row r="89143" customFormat="false" ht="15" hidden="false" customHeight="false" outlineLevel="0" collapsed="false"/>
    <row r="89144" customFormat="false" ht="15" hidden="false" customHeight="false" outlineLevel="0" collapsed="false"/>
    <row r="89145" customFormat="false" ht="15" hidden="false" customHeight="false" outlineLevel="0" collapsed="false"/>
    <row r="89146" customFormat="false" ht="15" hidden="false" customHeight="false" outlineLevel="0" collapsed="false"/>
    <row r="89147" customFormat="false" ht="15" hidden="false" customHeight="false" outlineLevel="0" collapsed="false"/>
    <row r="89148" customFormat="false" ht="15" hidden="false" customHeight="false" outlineLevel="0" collapsed="false"/>
    <row r="89149" customFormat="false" ht="15" hidden="false" customHeight="false" outlineLevel="0" collapsed="false"/>
    <row r="89150" customFormat="false" ht="15" hidden="false" customHeight="false" outlineLevel="0" collapsed="false"/>
    <row r="89151" customFormat="false" ht="15" hidden="false" customHeight="false" outlineLevel="0" collapsed="false"/>
    <row r="89152" customFormat="false" ht="15" hidden="false" customHeight="false" outlineLevel="0" collapsed="false"/>
    <row r="89153" customFormat="false" ht="15" hidden="false" customHeight="false" outlineLevel="0" collapsed="false"/>
    <row r="89154" customFormat="false" ht="15" hidden="false" customHeight="false" outlineLevel="0" collapsed="false"/>
    <row r="89155" customFormat="false" ht="15" hidden="false" customHeight="false" outlineLevel="0" collapsed="false"/>
    <row r="89156" customFormat="false" ht="15" hidden="false" customHeight="false" outlineLevel="0" collapsed="false"/>
    <row r="89157" customFormat="false" ht="15" hidden="false" customHeight="false" outlineLevel="0" collapsed="false"/>
    <row r="89158" customFormat="false" ht="15" hidden="false" customHeight="false" outlineLevel="0" collapsed="false"/>
    <row r="89159" customFormat="false" ht="15" hidden="false" customHeight="false" outlineLevel="0" collapsed="false"/>
    <row r="89160" customFormat="false" ht="15" hidden="false" customHeight="false" outlineLevel="0" collapsed="false"/>
    <row r="89161" customFormat="false" ht="15" hidden="false" customHeight="false" outlineLevel="0" collapsed="false"/>
    <row r="89162" customFormat="false" ht="15" hidden="false" customHeight="false" outlineLevel="0" collapsed="false"/>
    <row r="89163" customFormat="false" ht="15" hidden="false" customHeight="false" outlineLevel="0" collapsed="false"/>
    <row r="89164" customFormat="false" ht="15" hidden="false" customHeight="false" outlineLevel="0" collapsed="false"/>
    <row r="89165" customFormat="false" ht="15" hidden="false" customHeight="false" outlineLevel="0" collapsed="false"/>
    <row r="89166" customFormat="false" ht="15" hidden="false" customHeight="false" outlineLevel="0" collapsed="false"/>
    <row r="89167" customFormat="false" ht="15" hidden="false" customHeight="false" outlineLevel="0" collapsed="false"/>
    <row r="89168" customFormat="false" ht="15" hidden="false" customHeight="false" outlineLevel="0" collapsed="false"/>
    <row r="89169" customFormat="false" ht="15" hidden="false" customHeight="false" outlineLevel="0" collapsed="false"/>
    <row r="89170" customFormat="false" ht="15" hidden="false" customHeight="false" outlineLevel="0" collapsed="false"/>
    <row r="89171" customFormat="false" ht="15" hidden="false" customHeight="false" outlineLevel="0" collapsed="false"/>
    <row r="89172" customFormat="false" ht="15" hidden="false" customHeight="false" outlineLevel="0" collapsed="false"/>
    <row r="89173" customFormat="false" ht="15" hidden="false" customHeight="false" outlineLevel="0" collapsed="false"/>
    <row r="89174" customFormat="false" ht="15" hidden="false" customHeight="false" outlineLevel="0" collapsed="false"/>
    <row r="89175" customFormat="false" ht="15" hidden="false" customHeight="false" outlineLevel="0" collapsed="false"/>
    <row r="89176" customFormat="false" ht="15" hidden="false" customHeight="false" outlineLevel="0" collapsed="false"/>
    <row r="89177" customFormat="false" ht="15" hidden="false" customHeight="false" outlineLevel="0" collapsed="false"/>
    <row r="89178" customFormat="false" ht="15" hidden="false" customHeight="false" outlineLevel="0" collapsed="false"/>
    <row r="89179" customFormat="false" ht="15" hidden="false" customHeight="false" outlineLevel="0" collapsed="false"/>
    <row r="89180" customFormat="false" ht="15" hidden="false" customHeight="false" outlineLevel="0" collapsed="false"/>
    <row r="89181" customFormat="false" ht="15" hidden="false" customHeight="false" outlineLevel="0" collapsed="false"/>
    <row r="89182" customFormat="false" ht="15" hidden="false" customHeight="false" outlineLevel="0" collapsed="false"/>
    <row r="89183" customFormat="false" ht="15" hidden="false" customHeight="false" outlineLevel="0" collapsed="false"/>
    <row r="89184" customFormat="false" ht="15" hidden="false" customHeight="false" outlineLevel="0" collapsed="false"/>
    <row r="89185" customFormat="false" ht="15" hidden="false" customHeight="false" outlineLevel="0" collapsed="false"/>
    <row r="89186" customFormat="false" ht="15" hidden="false" customHeight="false" outlineLevel="0" collapsed="false"/>
    <row r="89187" customFormat="false" ht="15" hidden="false" customHeight="false" outlineLevel="0" collapsed="false"/>
    <row r="89188" customFormat="false" ht="15" hidden="false" customHeight="false" outlineLevel="0" collapsed="false"/>
    <row r="89189" customFormat="false" ht="15" hidden="false" customHeight="false" outlineLevel="0" collapsed="false"/>
    <row r="89190" customFormat="false" ht="15" hidden="false" customHeight="false" outlineLevel="0" collapsed="false"/>
    <row r="89191" customFormat="false" ht="15" hidden="false" customHeight="false" outlineLevel="0" collapsed="false"/>
    <row r="89192" customFormat="false" ht="15" hidden="false" customHeight="false" outlineLevel="0" collapsed="false"/>
    <row r="89193" customFormat="false" ht="15" hidden="false" customHeight="false" outlineLevel="0" collapsed="false"/>
    <row r="89194" customFormat="false" ht="15" hidden="false" customHeight="false" outlineLevel="0" collapsed="false"/>
    <row r="89195" customFormat="false" ht="15" hidden="false" customHeight="false" outlineLevel="0" collapsed="false"/>
    <row r="89196" customFormat="false" ht="15" hidden="false" customHeight="false" outlineLevel="0" collapsed="false"/>
    <row r="89197" customFormat="false" ht="15" hidden="false" customHeight="false" outlineLevel="0" collapsed="false"/>
    <row r="89198" customFormat="false" ht="15" hidden="false" customHeight="false" outlineLevel="0" collapsed="false"/>
    <row r="89199" customFormat="false" ht="15" hidden="false" customHeight="false" outlineLevel="0" collapsed="false"/>
    <row r="89200" customFormat="false" ht="15" hidden="false" customHeight="false" outlineLevel="0" collapsed="false"/>
    <row r="89201" customFormat="false" ht="15" hidden="false" customHeight="false" outlineLevel="0" collapsed="false"/>
    <row r="89202" customFormat="false" ht="15" hidden="false" customHeight="false" outlineLevel="0" collapsed="false"/>
    <row r="89203" customFormat="false" ht="15" hidden="false" customHeight="false" outlineLevel="0" collapsed="false"/>
    <row r="89204" customFormat="false" ht="15" hidden="false" customHeight="false" outlineLevel="0" collapsed="false"/>
    <row r="89205" customFormat="false" ht="15" hidden="false" customHeight="false" outlineLevel="0" collapsed="false"/>
    <row r="89206" customFormat="false" ht="15" hidden="false" customHeight="false" outlineLevel="0" collapsed="false"/>
    <row r="89207" customFormat="false" ht="15" hidden="false" customHeight="false" outlineLevel="0" collapsed="false"/>
    <row r="89208" customFormat="false" ht="15" hidden="false" customHeight="false" outlineLevel="0" collapsed="false"/>
    <row r="89209" customFormat="false" ht="15" hidden="false" customHeight="false" outlineLevel="0" collapsed="false"/>
    <row r="89210" customFormat="false" ht="15" hidden="false" customHeight="false" outlineLevel="0" collapsed="false"/>
    <row r="89211" customFormat="false" ht="15" hidden="false" customHeight="false" outlineLevel="0" collapsed="false"/>
    <row r="89212" customFormat="false" ht="15" hidden="false" customHeight="false" outlineLevel="0" collapsed="false"/>
    <row r="89213" customFormat="false" ht="15" hidden="false" customHeight="false" outlineLevel="0" collapsed="false"/>
    <row r="89214" customFormat="false" ht="15" hidden="false" customHeight="false" outlineLevel="0" collapsed="false"/>
    <row r="89215" customFormat="false" ht="15" hidden="false" customHeight="false" outlineLevel="0" collapsed="false"/>
    <row r="89216" customFormat="false" ht="15" hidden="false" customHeight="false" outlineLevel="0" collapsed="false"/>
    <row r="89217" customFormat="false" ht="15" hidden="false" customHeight="false" outlineLevel="0" collapsed="false"/>
    <row r="89218" customFormat="false" ht="15" hidden="false" customHeight="false" outlineLevel="0" collapsed="false"/>
    <row r="89219" customFormat="false" ht="15" hidden="false" customHeight="false" outlineLevel="0" collapsed="false"/>
    <row r="89220" customFormat="false" ht="15" hidden="false" customHeight="false" outlineLevel="0" collapsed="false"/>
    <row r="89221" customFormat="false" ht="15" hidden="false" customHeight="false" outlineLevel="0" collapsed="false"/>
    <row r="89222" customFormat="false" ht="15" hidden="false" customHeight="false" outlineLevel="0" collapsed="false"/>
    <row r="89223" customFormat="false" ht="15" hidden="false" customHeight="false" outlineLevel="0" collapsed="false"/>
    <row r="89224" customFormat="false" ht="15" hidden="false" customHeight="false" outlineLevel="0" collapsed="false"/>
    <row r="89225" customFormat="false" ht="15" hidden="false" customHeight="false" outlineLevel="0" collapsed="false"/>
    <row r="89226" customFormat="false" ht="15" hidden="false" customHeight="false" outlineLevel="0" collapsed="false"/>
    <row r="89227" customFormat="false" ht="15" hidden="false" customHeight="false" outlineLevel="0" collapsed="false"/>
    <row r="89228" customFormat="false" ht="15" hidden="false" customHeight="false" outlineLevel="0" collapsed="false"/>
    <row r="89229" customFormat="false" ht="15" hidden="false" customHeight="false" outlineLevel="0" collapsed="false"/>
    <row r="89230" customFormat="false" ht="15" hidden="false" customHeight="false" outlineLevel="0" collapsed="false"/>
    <row r="89231" customFormat="false" ht="15" hidden="false" customHeight="false" outlineLevel="0" collapsed="false"/>
    <row r="89232" customFormat="false" ht="15" hidden="false" customHeight="false" outlineLevel="0" collapsed="false"/>
    <row r="89233" customFormat="false" ht="15" hidden="false" customHeight="false" outlineLevel="0" collapsed="false"/>
    <row r="89234" customFormat="false" ht="15" hidden="false" customHeight="false" outlineLevel="0" collapsed="false"/>
    <row r="89235" customFormat="false" ht="15" hidden="false" customHeight="false" outlineLevel="0" collapsed="false"/>
    <row r="89236" customFormat="false" ht="15" hidden="false" customHeight="false" outlineLevel="0" collapsed="false"/>
    <row r="89237" customFormat="false" ht="15" hidden="false" customHeight="false" outlineLevel="0" collapsed="false"/>
    <row r="89238" customFormat="false" ht="15" hidden="false" customHeight="false" outlineLevel="0" collapsed="false"/>
    <row r="89239" customFormat="false" ht="15" hidden="false" customHeight="false" outlineLevel="0" collapsed="false"/>
    <row r="89240" customFormat="false" ht="15" hidden="false" customHeight="false" outlineLevel="0" collapsed="false"/>
    <row r="89241" customFormat="false" ht="15" hidden="false" customHeight="false" outlineLevel="0" collapsed="false"/>
    <row r="89242" customFormat="false" ht="15" hidden="false" customHeight="false" outlineLevel="0" collapsed="false"/>
    <row r="89243" customFormat="false" ht="15" hidden="false" customHeight="false" outlineLevel="0" collapsed="false"/>
    <row r="89244" customFormat="false" ht="15" hidden="false" customHeight="false" outlineLevel="0" collapsed="false"/>
    <row r="89245" customFormat="false" ht="15" hidden="false" customHeight="false" outlineLevel="0" collapsed="false"/>
    <row r="89246" customFormat="false" ht="15" hidden="false" customHeight="false" outlineLevel="0" collapsed="false"/>
    <row r="89247" customFormat="false" ht="15" hidden="false" customHeight="false" outlineLevel="0" collapsed="false"/>
    <row r="89248" customFormat="false" ht="15" hidden="false" customHeight="false" outlineLevel="0" collapsed="false"/>
    <row r="89249" customFormat="false" ht="15" hidden="false" customHeight="false" outlineLevel="0" collapsed="false"/>
    <row r="89250" customFormat="false" ht="15" hidden="false" customHeight="false" outlineLevel="0" collapsed="false"/>
    <row r="89251" customFormat="false" ht="15" hidden="false" customHeight="false" outlineLevel="0" collapsed="false"/>
    <row r="89252" customFormat="false" ht="15" hidden="false" customHeight="false" outlineLevel="0" collapsed="false"/>
    <row r="89253" customFormat="false" ht="15" hidden="false" customHeight="false" outlineLevel="0" collapsed="false"/>
    <row r="89254" customFormat="false" ht="15" hidden="false" customHeight="false" outlineLevel="0" collapsed="false"/>
    <row r="89255" customFormat="false" ht="15" hidden="false" customHeight="false" outlineLevel="0" collapsed="false"/>
    <row r="89256" customFormat="false" ht="15" hidden="false" customHeight="false" outlineLevel="0" collapsed="false"/>
    <row r="89257" customFormat="false" ht="15" hidden="false" customHeight="false" outlineLevel="0" collapsed="false"/>
    <row r="89258" customFormat="false" ht="15" hidden="false" customHeight="false" outlineLevel="0" collapsed="false"/>
    <row r="89259" customFormat="false" ht="15" hidden="false" customHeight="false" outlineLevel="0" collapsed="false"/>
    <row r="89260" customFormat="false" ht="15" hidden="false" customHeight="false" outlineLevel="0" collapsed="false"/>
    <row r="89261" customFormat="false" ht="15" hidden="false" customHeight="false" outlineLevel="0" collapsed="false"/>
    <row r="89262" customFormat="false" ht="15" hidden="false" customHeight="false" outlineLevel="0" collapsed="false"/>
    <row r="89263" customFormat="false" ht="15" hidden="false" customHeight="false" outlineLevel="0" collapsed="false"/>
    <row r="89264" customFormat="false" ht="15" hidden="false" customHeight="false" outlineLevel="0" collapsed="false"/>
    <row r="89265" customFormat="false" ht="15" hidden="false" customHeight="false" outlineLevel="0" collapsed="false"/>
    <row r="89266" customFormat="false" ht="15" hidden="false" customHeight="false" outlineLevel="0" collapsed="false"/>
    <row r="89267" customFormat="false" ht="15" hidden="false" customHeight="false" outlineLevel="0" collapsed="false"/>
    <row r="89268" customFormat="false" ht="15" hidden="false" customHeight="false" outlineLevel="0" collapsed="false"/>
    <row r="89269" customFormat="false" ht="15" hidden="false" customHeight="false" outlineLevel="0" collapsed="false"/>
    <row r="89270" customFormat="false" ht="15" hidden="false" customHeight="false" outlineLevel="0" collapsed="false"/>
    <row r="89271" customFormat="false" ht="15" hidden="false" customHeight="false" outlineLevel="0" collapsed="false"/>
    <row r="89272" customFormat="false" ht="15" hidden="false" customHeight="false" outlineLevel="0" collapsed="false"/>
    <row r="89273" customFormat="false" ht="15" hidden="false" customHeight="false" outlineLevel="0" collapsed="false"/>
    <row r="89274" customFormat="false" ht="15" hidden="false" customHeight="false" outlineLevel="0" collapsed="false"/>
    <row r="89275" customFormat="false" ht="15" hidden="false" customHeight="false" outlineLevel="0" collapsed="false"/>
    <row r="89276" customFormat="false" ht="15" hidden="false" customHeight="false" outlineLevel="0" collapsed="false"/>
    <row r="89277" customFormat="false" ht="15" hidden="false" customHeight="false" outlineLevel="0" collapsed="false"/>
    <row r="89278" customFormat="false" ht="15" hidden="false" customHeight="false" outlineLevel="0" collapsed="false"/>
    <row r="89279" customFormat="false" ht="15" hidden="false" customHeight="false" outlineLevel="0" collapsed="false"/>
    <row r="89280" customFormat="false" ht="15" hidden="false" customHeight="false" outlineLevel="0" collapsed="false"/>
    <row r="89281" customFormat="false" ht="15" hidden="false" customHeight="false" outlineLevel="0" collapsed="false"/>
    <row r="89282" customFormat="false" ht="15" hidden="false" customHeight="false" outlineLevel="0" collapsed="false"/>
    <row r="89283" customFormat="false" ht="15" hidden="false" customHeight="false" outlineLevel="0" collapsed="false"/>
    <row r="89284" customFormat="false" ht="15" hidden="false" customHeight="false" outlineLevel="0" collapsed="false"/>
    <row r="89285" customFormat="false" ht="15" hidden="false" customHeight="false" outlineLevel="0" collapsed="false"/>
    <row r="89286" customFormat="false" ht="15" hidden="false" customHeight="false" outlineLevel="0" collapsed="false"/>
    <row r="89287" customFormat="false" ht="15" hidden="false" customHeight="false" outlineLevel="0" collapsed="false"/>
    <row r="89288" customFormat="false" ht="15" hidden="false" customHeight="false" outlineLevel="0" collapsed="false"/>
    <row r="89289" customFormat="false" ht="15" hidden="false" customHeight="false" outlineLevel="0" collapsed="false"/>
    <row r="89290" customFormat="false" ht="15" hidden="false" customHeight="false" outlineLevel="0" collapsed="false"/>
    <row r="89291" customFormat="false" ht="15" hidden="false" customHeight="false" outlineLevel="0" collapsed="false"/>
    <row r="89292" customFormat="false" ht="15" hidden="false" customHeight="false" outlineLevel="0" collapsed="false"/>
    <row r="89293" customFormat="false" ht="15" hidden="false" customHeight="false" outlineLevel="0" collapsed="false"/>
    <row r="89294" customFormat="false" ht="15" hidden="false" customHeight="false" outlineLevel="0" collapsed="false"/>
    <row r="89295" customFormat="false" ht="15" hidden="false" customHeight="false" outlineLevel="0" collapsed="false"/>
    <row r="89296" customFormat="false" ht="15" hidden="false" customHeight="false" outlineLevel="0" collapsed="false"/>
    <row r="89297" customFormat="false" ht="15" hidden="false" customHeight="false" outlineLevel="0" collapsed="false"/>
    <row r="89298" customFormat="false" ht="15" hidden="false" customHeight="false" outlineLevel="0" collapsed="false"/>
    <row r="89299" customFormat="false" ht="15" hidden="false" customHeight="false" outlineLevel="0" collapsed="false"/>
    <row r="89300" customFormat="false" ht="15" hidden="false" customHeight="false" outlineLevel="0" collapsed="false"/>
    <row r="89301" customFormat="false" ht="15" hidden="false" customHeight="false" outlineLevel="0" collapsed="false"/>
    <row r="89302" customFormat="false" ht="15" hidden="false" customHeight="false" outlineLevel="0" collapsed="false"/>
    <row r="89303" customFormat="false" ht="15" hidden="false" customHeight="false" outlineLevel="0" collapsed="false"/>
    <row r="89304" customFormat="false" ht="15" hidden="false" customHeight="false" outlineLevel="0" collapsed="false"/>
    <row r="89305" customFormat="false" ht="15" hidden="false" customHeight="false" outlineLevel="0" collapsed="false"/>
    <row r="89306" customFormat="false" ht="15" hidden="false" customHeight="false" outlineLevel="0" collapsed="false"/>
    <row r="89307" customFormat="false" ht="15" hidden="false" customHeight="false" outlineLevel="0" collapsed="false"/>
    <row r="89308" customFormat="false" ht="15" hidden="false" customHeight="false" outlineLevel="0" collapsed="false"/>
    <row r="89309" customFormat="false" ht="15" hidden="false" customHeight="false" outlineLevel="0" collapsed="false"/>
    <row r="89310" customFormat="false" ht="15" hidden="false" customHeight="false" outlineLevel="0" collapsed="false"/>
    <row r="89311" customFormat="false" ht="15" hidden="false" customHeight="false" outlineLevel="0" collapsed="false"/>
    <row r="89312" customFormat="false" ht="15" hidden="false" customHeight="false" outlineLevel="0" collapsed="false"/>
    <row r="89313" customFormat="false" ht="15" hidden="false" customHeight="false" outlineLevel="0" collapsed="false"/>
    <row r="89314" customFormat="false" ht="15" hidden="false" customHeight="false" outlineLevel="0" collapsed="false"/>
    <row r="89315" customFormat="false" ht="15" hidden="false" customHeight="false" outlineLevel="0" collapsed="false"/>
    <row r="89316" customFormat="false" ht="15" hidden="false" customHeight="false" outlineLevel="0" collapsed="false"/>
    <row r="89317" customFormat="false" ht="15" hidden="false" customHeight="false" outlineLevel="0" collapsed="false"/>
    <row r="89318" customFormat="false" ht="15" hidden="false" customHeight="false" outlineLevel="0" collapsed="false"/>
    <row r="89319" customFormat="false" ht="15" hidden="false" customHeight="false" outlineLevel="0" collapsed="false"/>
    <row r="89320" customFormat="false" ht="15" hidden="false" customHeight="false" outlineLevel="0" collapsed="false"/>
    <row r="89321" customFormat="false" ht="15" hidden="false" customHeight="false" outlineLevel="0" collapsed="false"/>
    <row r="89322" customFormat="false" ht="15" hidden="false" customHeight="false" outlineLevel="0" collapsed="false"/>
    <row r="89323" customFormat="false" ht="15" hidden="false" customHeight="false" outlineLevel="0" collapsed="false"/>
    <row r="89324" customFormat="false" ht="15" hidden="false" customHeight="false" outlineLevel="0" collapsed="false"/>
    <row r="89325" customFormat="false" ht="15" hidden="false" customHeight="false" outlineLevel="0" collapsed="false"/>
    <row r="89326" customFormat="false" ht="15" hidden="false" customHeight="false" outlineLevel="0" collapsed="false"/>
    <row r="89327" customFormat="false" ht="15" hidden="false" customHeight="false" outlineLevel="0" collapsed="false"/>
    <row r="89328" customFormat="false" ht="15" hidden="false" customHeight="false" outlineLevel="0" collapsed="false"/>
    <row r="89329" customFormat="false" ht="15" hidden="false" customHeight="false" outlineLevel="0" collapsed="false"/>
    <row r="89330" customFormat="false" ht="15" hidden="false" customHeight="false" outlineLevel="0" collapsed="false"/>
    <row r="89331" customFormat="false" ht="15" hidden="false" customHeight="false" outlineLevel="0" collapsed="false"/>
    <row r="89332" customFormat="false" ht="15" hidden="false" customHeight="false" outlineLevel="0" collapsed="false"/>
    <row r="89333" customFormat="false" ht="15" hidden="false" customHeight="false" outlineLevel="0" collapsed="false"/>
    <row r="89334" customFormat="false" ht="15" hidden="false" customHeight="false" outlineLevel="0" collapsed="false"/>
    <row r="89335" customFormat="false" ht="15" hidden="false" customHeight="false" outlineLevel="0" collapsed="false"/>
    <row r="89336" customFormat="false" ht="15" hidden="false" customHeight="false" outlineLevel="0" collapsed="false"/>
    <row r="89337" customFormat="false" ht="15" hidden="false" customHeight="false" outlineLevel="0" collapsed="false"/>
    <row r="89338" customFormat="false" ht="15" hidden="false" customHeight="false" outlineLevel="0" collapsed="false"/>
    <row r="89339" customFormat="false" ht="15" hidden="false" customHeight="false" outlineLevel="0" collapsed="false"/>
    <row r="89340" customFormat="false" ht="15" hidden="false" customHeight="false" outlineLevel="0" collapsed="false"/>
    <row r="89341" customFormat="false" ht="15" hidden="false" customHeight="false" outlineLevel="0" collapsed="false"/>
    <row r="89342" customFormat="false" ht="15" hidden="false" customHeight="false" outlineLevel="0" collapsed="false"/>
    <row r="89343" customFormat="false" ht="15" hidden="false" customHeight="false" outlineLevel="0" collapsed="false"/>
    <row r="89344" customFormat="false" ht="15" hidden="false" customHeight="false" outlineLevel="0" collapsed="false"/>
    <row r="89345" customFormat="false" ht="15" hidden="false" customHeight="false" outlineLevel="0" collapsed="false"/>
    <row r="89346" customFormat="false" ht="15" hidden="false" customHeight="false" outlineLevel="0" collapsed="false"/>
    <row r="89347" customFormat="false" ht="15" hidden="false" customHeight="false" outlineLevel="0" collapsed="false"/>
    <row r="89348" customFormat="false" ht="15" hidden="false" customHeight="false" outlineLevel="0" collapsed="false"/>
    <row r="89349" customFormat="false" ht="15" hidden="false" customHeight="false" outlineLevel="0" collapsed="false"/>
    <row r="89350" customFormat="false" ht="15" hidden="false" customHeight="false" outlineLevel="0" collapsed="false"/>
    <row r="89351" customFormat="false" ht="15" hidden="false" customHeight="false" outlineLevel="0" collapsed="false"/>
    <row r="89352" customFormat="false" ht="15" hidden="false" customHeight="false" outlineLevel="0" collapsed="false"/>
    <row r="89353" customFormat="false" ht="15" hidden="false" customHeight="false" outlineLevel="0" collapsed="false"/>
    <row r="89354" customFormat="false" ht="15" hidden="false" customHeight="false" outlineLevel="0" collapsed="false"/>
    <row r="89355" customFormat="false" ht="15" hidden="false" customHeight="false" outlineLevel="0" collapsed="false"/>
    <row r="89356" customFormat="false" ht="15" hidden="false" customHeight="false" outlineLevel="0" collapsed="false"/>
    <row r="89357" customFormat="false" ht="15" hidden="false" customHeight="false" outlineLevel="0" collapsed="false"/>
    <row r="89358" customFormat="false" ht="15" hidden="false" customHeight="false" outlineLevel="0" collapsed="false"/>
    <row r="89359" customFormat="false" ht="15" hidden="false" customHeight="false" outlineLevel="0" collapsed="false"/>
    <row r="89360" customFormat="false" ht="15" hidden="false" customHeight="false" outlineLevel="0" collapsed="false"/>
    <row r="89361" customFormat="false" ht="15" hidden="false" customHeight="false" outlineLevel="0" collapsed="false"/>
    <row r="89362" customFormat="false" ht="15" hidden="false" customHeight="false" outlineLevel="0" collapsed="false"/>
    <row r="89363" customFormat="false" ht="15" hidden="false" customHeight="false" outlineLevel="0" collapsed="false"/>
    <row r="89364" customFormat="false" ht="15" hidden="false" customHeight="false" outlineLevel="0" collapsed="false"/>
    <row r="89365" customFormat="false" ht="15" hidden="false" customHeight="false" outlineLevel="0" collapsed="false"/>
    <row r="89366" customFormat="false" ht="15" hidden="false" customHeight="false" outlineLevel="0" collapsed="false"/>
    <row r="89367" customFormat="false" ht="15" hidden="false" customHeight="false" outlineLevel="0" collapsed="false"/>
    <row r="89368" customFormat="false" ht="15" hidden="false" customHeight="false" outlineLevel="0" collapsed="false"/>
    <row r="89369" customFormat="false" ht="15" hidden="false" customHeight="false" outlineLevel="0" collapsed="false"/>
    <row r="89370" customFormat="false" ht="15" hidden="false" customHeight="false" outlineLevel="0" collapsed="false"/>
    <row r="89371" customFormat="false" ht="15" hidden="false" customHeight="false" outlineLevel="0" collapsed="false"/>
    <row r="89372" customFormat="false" ht="15" hidden="false" customHeight="false" outlineLevel="0" collapsed="false"/>
    <row r="89373" customFormat="false" ht="15" hidden="false" customHeight="false" outlineLevel="0" collapsed="false"/>
    <row r="89374" customFormat="false" ht="15" hidden="false" customHeight="false" outlineLevel="0" collapsed="false"/>
    <row r="89375" customFormat="false" ht="15" hidden="false" customHeight="false" outlineLevel="0" collapsed="false"/>
    <row r="89376" customFormat="false" ht="15" hidden="false" customHeight="false" outlineLevel="0" collapsed="false"/>
    <row r="89377" customFormat="false" ht="15" hidden="false" customHeight="false" outlineLevel="0" collapsed="false"/>
    <row r="89378" customFormat="false" ht="15" hidden="false" customHeight="false" outlineLevel="0" collapsed="false"/>
    <row r="89379" customFormat="false" ht="15" hidden="false" customHeight="false" outlineLevel="0" collapsed="false"/>
    <row r="89380" customFormat="false" ht="15" hidden="false" customHeight="false" outlineLevel="0" collapsed="false"/>
    <row r="89381" customFormat="false" ht="15" hidden="false" customHeight="false" outlineLevel="0" collapsed="false"/>
    <row r="89382" customFormat="false" ht="15" hidden="false" customHeight="false" outlineLevel="0" collapsed="false"/>
    <row r="89383" customFormat="false" ht="15" hidden="false" customHeight="false" outlineLevel="0" collapsed="false"/>
    <row r="89384" customFormat="false" ht="15" hidden="false" customHeight="false" outlineLevel="0" collapsed="false"/>
    <row r="89385" customFormat="false" ht="15" hidden="false" customHeight="false" outlineLevel="0" collapsed="false"/>
    <row r="89386" customFormat="false" ht="15" hidden="false" customHeight="false" outlineLevel="0" collapsed="false"/>
    <row r="89387" customFormat="false" ht="15" hidden="false" customHeight="false" outlineLevel="0" collapsed="false"/>
    <row r="89388" customFormat="false" ht="15" hidden="false" customHeight="false" outlineLevel="0" collapsed="false"/>
    <row r="89389" customFormat="false" ht="15" hidden="false" customHeight="false" outlineLevel="0" collapsed="false"/>
    <row r="89390" customFormat="false" ht="15" hidden="false" customHeight="false" outlineLevel="0" collapsed="false"/>
    <row r="89391" customFormat="false" ht="15" hidden="false" customHeight="false" outlineLevel="0" collapsed="false"/>
    <row r="89392" customFormat="false" ht="15" hidden="false" customHeight="false" outlineLevel="0" collapsed="false"/>
    <row r="89393" customFormat="false" ht="15" hidden="false" customHeight="false" outlineLevel="0" collapsed="false"/>
    <row r="89394" customFormat="false" ht="15" hidden="false" customHeight="false" outlineLevel="0" collapsed="false"/>
    <row r="89395" customFormat="false" ht="15" hidden="false" customHeight="false" outlineLevel="0" collapsed="false"/>
    <row r="89396" customFormat="false" ht="15" hidden="false" customHeight="false" outlineLevel="0" collapsed="false"/>
    <row r="89397" customFormat="false" ht="15" hidden="false" customHeight="false" outlineLevel="0" collapsed="false"/>
    <row r="89398" customFormat="false" ht="15" hidden="false" customHeight="false" outlineLevel="0" collapsed="false"/>
    <row r="89399" customFormat="false" ht="15" hidden="false" customHeight="false" outlineLevel="0" collapsed="false"/>
    <row r="89400" customFormat="false" ht="15" hidden="false" customHeight="false" outlineLevel="0" collapsed="false"/>
    <row r="89401" customFormat="false" ht="15" hidden="false" customHeight="false" outlineLevel="0" collapsed="false"/>
    <row r="89402" customFormat="false" ht="15" hidden="false" customHeight="false" outlineLevel="0" collapsed="false"/>
    <row r="89403" customFormat="false" ht="15" hidden="false" customHeight="false" outlineLevel="0" collapsed="false"/>
    <row r="89404" customFormat="false" ht="15" hidden="false" customHeight="false" outlineLevel="0" collapsed="false"/>
    <row r="89405" customFormat="false" ht="15" hidden="false" customHeight="false" outlineLevel="0" collapsed="false"/>
    <row r="89406" customFormat="false" ht="15" hidden="false" customHeight="false" outlineLevel="0" collapsed="false"/>
    <row r="89407" customFormat="false" ht="15" hidden="false" customHeight="false" outlineLevel="0" collapsed="false"/>
    <row r="89408" customFormat="false" ht="15" hidden="false" customHeight="false" outlineLevel="0" collapsed="false"/>
    <row r="89409" customFormat="false" ht="15" hidden="false" customHeight="false" outlineLevel="0" collapsed="false"/>
    <row r="89410" customFormat="false" ht="15" hidden="false" customHeight="false" outlineLevel="0" collapsed="false"/>
    <row r="89411" customFormat="false" ht="15" hidden="false" customHeight="false" outlineLevel="0" collapsed="false"/>
    <row r="89412" customFormat="false" ht="15" hidden="false" customHeight="false" outlineLevel="0" collapsed="false"/>
    <row r="89413" customFormat="false" ht="15" hidden="false" customHeight="false" outlineLevel="0" collapsed="false"/>
    <row r="89414" customFormat="false" ht="15" hidden="false" customHeight="false" outlineLevel="0" collapsed="false"/>
    <row r="89415" customFormat="false" ht="15" hidden="false" customHeight="false" outlineLevel="0" collapsed="false"/>
    <row r="89416" customFormat="false" ht="15" hidden="false" customHeight="false" outlineLevel="0" collapsed="false"/>
    <row r="89417" customFormat="false" ht="15" hidden="false" customHeight="false" outlineLevel="0" collapsed="false"/>
    <row r="89418" customFormat="false" ht="15" hidden="false" customHeight="false" outlineLevel="0" collapsed="false"/>
    <row r="89419" customFormat="false" ht="15" hidden="false" customHeight="false" outlineLevel="0" collapsed="false"/>
    <row r="89420" customFormat="false" ht="15" hidden="false" customHeight="false" outlineLevel="0" collapsed="false"/>
    <row r="89421" customFormat="false" ht="15" hidden="false" customHeight="false" outlineLevel="0" collapsed="false"/>
    <row r="89422" customFormat="false" ht="15" hidden="false" customHeight="false" outlineLevel="0" collapsed="false"/>
    <row r="89423" customFormat="false" ht="15" hidden="false" customHeight="false" outlineLevel="0" collapsed="false"/>
    <row r="89424" customFormat="false" ht="15" hidden="false" customHeight="false" outlineLevel="0" collapsed="false"/>
    <row r="89425" customFormat="false" ht="15" hidden="false" customHeight="false" outlineLevel="0" collapsed="false"/>
    <row r="89426" customFormat="false" ht="15" hidden="false" customHeight="false" outlineLevel="0" collapsed="false"/>
    <row r="89427" customFormat="false" ht="15" hidden="false" customHeight="false" outlineLevel="0" collapsed="false"/>
    <row r="89428" customFormat="false" ht="15" hidden="false" customHeight="false" outlineLevel="0" collapsed="false"/>
    <row r="89429" customFormat="false" ht="15" hidden="false" customHeight="false" outlineLevel="0" collapsed="false"/>
    <row r="89430" customFormat="false" ht="15" hidden="false" customHeight="false" outlineLevel="0" collapsed="false"/>
    <row r="89431" customFormat="false" ht="15" hidden="false" customHeight="false" outlineLevel="0" collapsed="false"/>
    <row r="89432" customFormat="false" ht="15" hidden="false" customHeight="false" outlineLevel="0" collapsed="false"/>
    <row r="89433" customFormat="false" ht="15" hidden="false" customHeight="false" outlineLevel="0" collapsed="false"/>
    <row r="89434" customFormat="false" ht="15" hidden="false" customHeight="false" outlineLevel="0" collapsed="false"/>
    <row r="89435" customFormat="false" ht="15" hidden="false" customHeight="false" outlineLevel="0" collapsed="false"/>
    <row r="89436" customFormat="false" ht="15" hidden="false" customHeight="false" outlineLevel="0" collapsed="false"/>
    <row r="89437" customFormat="false" ht="15" hidden="false" customHeight="false" outlineLevel="0" collapsed="false"/>
    <row r="89438" customFormat="false" ht="15" hidden="false" customHeight="false" outlineLevel="0" collapsed="false"/>
    <row r="89439" customFormat="false" ht="15" hidden="false" customHeight="false" outlineLevel="0" collapsed="false"/>
    <row r="89440" customFormat="false" ht="15" hidden="false" customHeight="false" outlineLevel="0" collapsed="false"/>
    <row r="89441" customFormat="false" ht="15" hidden="false" customHeight="false" outlineLevel="0" collapsed="false"/>
    <row r="89442" customFormat="false" ht="15" hidden="false" customHeight="false" outlineLevel="0" collapsed="false"/>
    <row r="89443" customFormat="false" ht="15" hidden="false" customHeight="false" outlineLevel="0" collapsed="false"/>
    <row r="89444" customFormat="false" ht="15" hidden="false" customHeight="false" outlineLevel="0" collapsed="false"/>
    <row r="89445" customFormat="false" ht="15" hidden="false" customHeight="false" outlineLevel="0" collapsed="false"/>
    <row r="89446" customFormat="false" ht="15" hidden="false" customHeight="false" outlineLevel="0" collapsed="false"/>
    <row r="89447" customFormat="false" ht="15" hidden="false" customHeight="false" outlineLevel="0" collapsed="false"/>
    <row r="89448" customFormat="false" ht="15" hidden="false" customHeight="false" outlineLevel="0" collapsed="false"/>
    <row r="89449" customFormat="false" ht="15" hidden="false" customHeight="false" outlineLevel="0" collapsed="false"/>
    <row r="89450" customFormat="false" ht="15" hidden="false" customHeight="false" outlineLevel="0" collapsed="false"/>
    <row r="89451" customFormat="false" ht="15" hidden="false" customHeight="false" outlineLevel="0" collapsed="false"/>
    <row r="89452" customFormat="false" ht="15" hidden="false" customHeight="false" outlineLevel="0" collapsed="false"/>
    <row r="89453" customFormat="false" ht="15" hidden="false" customHeight="false" outlineLevel="0" collapsed="false"/>
    <row r="89454" customFormat="false" ht="15" hidden="false" customHeight="false" outlineLevel="0" collapsed="false"/>
    <row r="89455" customFormat="false" ht="15" hidden="false" customHeight="false" outlineLevel="0" collapsed="false"/>
    <row r="89456" customFormat="false" ht="15" hidden="false" customHeight="false" outlineLevel="0" collapsed="false"/>
    <row r="89457" customFormat="false" ht="15" hidden="false" customHeight="false" outlineLevel="0" collapsed="false"/>
    <row r="89458" customFormat="false" ht="15" hidden="false" customHeight="false" outlineLevel="0" collapsed="false"/>
    <row r="89459" customFormat="false" ht="15" hidden="false" customHeight="false" outlineLevel="0" collapsed="false"/>
    <row r="89460" customFormat="false" ht="15" hidden="false" customHeight="false" outlineLevel="0" collapsed="false"/>
    <row r="89461" customFormat="false" ht="15" hidden="false" customHeight="false" outlineLevel="0" collapsed="false"/>
    <row r="89462" customFormat="false" ht="15" hidden="false" customHeight="false" outlineLevel="0" collapsed="false"/>
    <row r="89463" customFormat="false" ht="15" hidden="false" customHeight="false" outlineLevel="0" collapsed="false"/>
    <row r="89464" customFormat="false" ht="15" hidden="false" customHeight="false" outlineLevel="0" collapsed="false"/>
    <row r="89465" customFormat="false" ht="15" hidden="false" customHeight="false" outlineLevel="0" collapsed="false"/>
    <row r="89466" customFormat="false" ht="15" hidden="false" customHeight="false" outlineLevel="0" collapsed="false"/>
    <row r="89467" customFormat="false" ht="15" hidden="false" customHeight="false" outlineLevel="0" collapsed="false"/>
    <row r="89468" customFormat="false" ht="15" hidden="false" customHeight="false" outlineLevel="0" collapsed="false"/>
    <row r="89469" customFormat="false" ht="15" hidden="false" customHeight="false" outlineLevel="0" collapsed="false"/>
    <row r="89470" customFormat="false" ht="15" hidden="false" customHeight="false" outlineLevel="0" collapsed="false"/>
    <row r="89471" customFormat="false" ht="15" hidden="false" customHeight="false" outlineLevel="0" collapsed="false"/>
    <row r="89472" customFormat="false" ht="15" hidden="false" customHeight="false" outlineLevel="0" collapsed="false"/>
    <row r="89473" customFormat="false" ht="15" hidden="false" customHeight="false" outlineLevel="0" collapsed="false"/>
    <row r="89474" customFormat="false" ht="15" hidden="false" customHeight="false" outlineLevel="0" collapsed="false"/>
    <row r="89475" customFormat="false" ht="15" hidden="false" customHeight="false" outlineLevel="0" collapsed="false"/>
    <row r="89476" customFormat="false" ht="15" hidden="false" customHeight="false" outlineLevel="0" collapsed="false"/>
    <row r="89477" customFormat="false" ht="15" hidden="false" customHeight="false" outlineLevel="0" collapsed="false"/>
    <row r="89478" customFormat="false" ht="15" hidden="false" customHeight="false" outlineLevel="0" collapsed="false"/>
    <row r="89479" customFormat="false" ht="15" hidden="false" customHeight="false" outlineLevel="0" collapsed="false"/>
    <row r="89480" customFormat="false" ht="15" hidden="false" customHeight="false" outlineLevel="0" collapsed="false"/>
    <row r="89481" customFormat="false" ht="15" hidden="false" customHeight="false" outlineLevel="0" collapsed="false"/>
    <row r="89482" customFormat="false" ht="15" hidden="false" customHeight="false" outlineLevel="0" collapsed="false"/>
    <row r="89483" customFormat="false" ht="15" hidden="false" customHeight="false" outlineLevel="0" collapsed="false"/>
    <row r="89484" customFormat="false" ht="15" hidden="false" customHeight="false" outlineLevel="0" collapsed="false"/>
    <row r="89485" customFormat="false" ht="15" hidden="false" customHeight="false" outlineLevel="0" collapsed="false"/>
    <row r="89486" customFormat="false" ht="15" hidden="false" customHeight="false" outlineLevel="0" collapsed="false"/>
    <row r="89487" customFormat="false" ht="15" hidden="false" customHeight="false" outlineLevel="0" collapsed="false"/>
    <row r="89488" customFormat="false" ht="15" hidden="false" customHeight="false" outlineLevel="0" collapsed="false"/>
    <row r="89489" customFormat="false" ht="15" hidden="false" customHeight="false" outlineLevel="0" collapsed="false"/>
    <row r="89490" customFormat="false" ht="15" hidden="false" customHeight="false" outlineLevel="0" collapsed="false"/>
    <row r="89491" customFormat="false" ht="15" hidden="false" customHeight="false" outlineLevel="0" collapsed="false"/>
    <row r="89492" customFormat="false" ht="15" hidden="false" customHeight="false" outlineLevel="0" collapsed="false"/>
    <row r="89493" customFormat="false" ht="15" hidden="false" customHeight="false" outlineLevel="0" collapsed="false"/>
    <row r="89494" customFormat="false" ht="15" hidden="false" customHeight="false" outlineLevel="0" collapsed="false"/>
    <row r="89495" customFormat="false" ht="15" hidden="false" customHeight="false" outlineLevel="0" collapsed="false"/>
    <row r="89496" customFormat="false" ht="15" hidden="false" customHeight="false" outlineLevel="0" collapsed="false"/>
    <row r="89497" customFormat="false" ht="15" hidden="false" customHeight="false" outlineLevel="0" collapsed="false"/>
    <row r="89498" customFormat="false" ht="15" hidden="false" customHeight="false" outlineLevel="0" collapsed="false"/>
    <row r="89499" customFormat="false" ht="15" hidden="false" customHeight="false" outlineLevel="0" collapsed="false"/>
    <row r="89500" customFormat="false" ht="15" hidden="false" customHeight="false" outlineLevel="0" collapsed="false"/>
    <row r="89501" customFormat="false" ht="15" hidden="false" customHeight="false" outlineLevel="0" collapsed="false"/>
    <row r="89502" customFormat="false" ht="15" hidden="false" customHeight="false" outlineLevel="0" collapsed="false"/>
    <row r="89503" customFormat="false" ht="15" hidden="false" customHeight="false" outlineLevel="0" collapsed="false"/>
    <row r="89504" customFormat="false" ht="15" hidden="false" customHeight="false" outlineLevel="0" collapsed="false"/>
    <row r="89505" customFormat="false" ht="15" hidden="false" customHeight="false" outlineLevel="0" collapsed="false"/>
    <row r="89506" customFormat="false" ht="15" hidden="false" customHeight="false" outlineLevel="0" collapsed="false"/>
    <row r="89507" customFormat="false" ht="15" hidden="false" customHeight="false" outlineLevel="0" collapsed="false"/>
    <row r="89508" customFormat="false" ht="15" hidden="false" customHeight="false" outlineLevel="0" collapsed="false"/>
    <row r="89509" customFormat="false" ht="15" hidden="false" customHeight="false" outlineLevel="0" collapsed="false"/>
    <row r="89510" customFormat="false" ht="15" hidden="false" customHeight="false" outlineLevel="0" collapsed="false"/>
    <row r="89511" customFormat="false" ht="15" hidden="false" customHeight="false" outlineLevel="0" collapsed="false"/>
    <row r="89512" customFormat="false" ht="15" hidden="false" customHeight="false" outlineLevel="0" collapsed="false"/>
    <row r="89513" customFormat="false" ht="15" hidden="false" customHeight="false" outlineLevel="0" collapsed="false"/>
    <row r="89514" customFormat="false" ht="15" hidden="false" customHeight="false" outlineLevel="0" collapsed="false"/>
    <row r="89515" customFormat="false" ht="15" hidden="false" customHeight="false" outlineLevel="0" collapsed="false"/>
    <row r="89516" customFormat="false" ht="15" hidden="false" customHeight="false" outlineLevel="0" collapsed="false"/>
    <row r="89517" customFormat="false" ht="15" hidden="false" customHeight="false" outlineLevel="0" collapsed="false"/>
    <row r="89518" customFormat="false" ht="15" hidden="false" customHeight="false" outlineLevel="0" collapsed="false"/>
    <row r="89519" customFormat="false" ht="15" hidden="false" customHeight="false" outlineLevel="0" collapsed="false"/>
    <row r="89520" customFormat="false" ht="15" hidden="false" customHeight="false" outlineLevel="0" collapsed="false"/>
    <row r="89521" customFormat="false" ht="15" hidden="false" customHeight="false" outlineLevel="0" collapsed="false"/>
    <row r="89522" customFormat="false" ht="15" hidden="false" customHeight="false" outlineLevel="0" collapsed="false"/>
    <row r="89523" customFormat="false" ht="15" hidden="false" customHeight="false" outlineLevel="0" collapsed="false"/>
    <row r="89524" customFormat="false" ht="15" hidden="false" customHeight="false" outlineLevel="0" collapsed="false"/>
    <row r="89525" customFormat="false" ht="15" hidden="false" customHeight="false" outlineLevel="0" collapsed="false"/>
    <row r="89526" customFormat="false" ht="15" hidden="false" customHeight="false" outlineLevel="0" collapsed="false"/>
    <row r="89527" customFormat="false" ht="15" hidden="false" customHeight="false" outlineLevel="0" collapsed="false"/>
    <row r="89528" customFormat="false" ht="15" hidden="false" customHeight="false" outlineLevel="0" collapsed="false"/>
    <row r="89529" customFormat="false" ht="15" hidden="false" customHeight="false" outlineLevel="0" collapsed="false"/>
    <row r="89530" customFormat="false" ht="15" hidden="false" customHeight="false" outlineLevel="0" collapsed="false"/>
    <row r="89531" customFormat="false" ht="15" hidden="false" customHeight="false" outlineLevel="0" collapsed="false"/>
    <row r="89532" customFormat="false" ht="15" hidden="false" customHeight="false" outlineLevel="0" collapsed="false"/>
    <row r="89533" customFormat="false" ht="15" hidden="false" customHeight="false" outlineLevel="0" collapsed="false"/>
    <row r="89534" customFormat="false" ht="15" hidden="false" customHeight="false" outlineLevel="0" collapsed="false"/>
    <row r="89535" customFormat="false" ht="15" hidden="false" customHeight="false" outlineLevel="0" collapsed="false"/>
    <row r="89536" customFormat="false" ht="15" hidden="false" customHeight="false" outlineLevel="0" collapsed="false"/>
    <row r="89537" customFormat="false" ht="15" hidden="false" customHeight="false" outlineLevel="0" collapsed="false"/>
    <row r="89538" customFormat="false" ht="15" hidden="false" customHeight="false" outlineLevel="0" collapsed="false"/>
    <row r="89539" customFormat="false" ht="15" hidden="false" customHeight="false" outlineLevel="0" collapsed="false"/>
    <row r="89540" customFormat="false" ht="15" hidden="false" customHeight="false" outlineLevel="0" collapsed="false"/>
    <row r="89541" customFormat="false" ht="15" hidden="false" customHeight="false" outlineLevel="0" collapsed="false"/>
    <row r="89542" customFormat="false" ht="15" hidden="false" customHeight="false" outlineLevel="0" collapsed="false"/>
    <row r="89543" customFormat="false" ht="15" hidden="false" customHeight="false" outlineLevel="0" collapsed="false"/>
    <row r="89544" customFormat="false" ht="15" hidden="false" customHeight="false" outlineLevel="0" collapsed="false"/>
    <row r="89545" customFormat="false" ht="15" hidden="false" customHeight="false" outlineLevel="0" collapsed="false"/>
    <row r="89546" customFormat="false" ht="15" hidden="false" customHeight="false" outlineLevel="0" collapsed="false"/>
    <row r="89547" customFormat="false" ht="15" hidden="false" customHeight="false" outlineLevel="0" collapsed="false"/>
    <row r="89548" customFormat="false" ht="15" hidden="false" customHeight="false" outlineLevel="0" collapsed="false"/>
    <row r="89549" customFormat="false" ht="15" hidden="false" customHeight="false" outlineLevel="0" collapsed="false"/>
    <row r="89550" customFormat="false" ht="15" hidden="false" customHeight="false" outlineLevel="0" collapsed="false"/>
    <row r="89551" customFormat="false" ht="15" hidden="false" customHeight="false" outlineLevel="0" collapsed="false"/>
    <row r="89552" customFormat="false" ht="15" hidden="false" customHeight="false" outlineLevel="0" collapsed="false"/>
    <row r="89553" customFormat="false" ht="15" hidden="false" customHeight="false" outlineLevel="0" collapsed="false"/>
    <row r="89554" customFormat="false" ht="15" hidden="false" customHeight="false" outlineLevel="0" collapsed="false"/>
    <row r="89555" customFormat="false" ht="15" hidden="false" customHeight="false" outlineLevel="0" collapsed="false"/>
    <row r="89556" customFormat="false" ht="15" hidden="false" customHeight="false" outlineLevel="0" collapsed="false"/>
    <row r="89557" customFormat="false" ht="15" hidden="false" customHeight="false" outlineLevel="0" collapsed="false"/>
    <row r="89558" customFormat="false" ht="15" hidden="false" customHeight="false" outlineLevel="0" collapsed="false"/>
    <row r="89559" customFormat="false" ht="15" hidden="false" customHeight="false" outlineLevel="0" collapsed="false"/>
    <row r="89560" customFormat="false" ht="15" hidden="false" customHeight="false" outlineLevel="0" collapsed="false"/>
    <row r="89561" customFormat="false" ht="15" hidden="false" customHeight="false" outlineLevel="0" collapsed="false"/>
    <row r="89562" customFormat="false" ht="15" hidden="false" customHeight="false" outlineLevel="0" collapsed="false"/>
    <row r="89563" customFormat="false" ht="15" hidden="false" customHeight="false" outlineLevel="0" collapsed="false"/>
    <row r="89564" customFormat="false" ht="15" hidden="false" customHeight="false" outlineLevel="0" collapsed="false"/>
    <row r="89565" customFormat="false" ht="15" hidden="false" customHeight="false" outlineLevel="0" collapsed="false"/>
    <row r="89566" customFormat="false" ht="15" hidden="false" customHeight="false" outlineLevel="0" collapsed="false"/>
    <row r="89567" customFormat="false" ht="15" hidden="false" customHeight="false" outlineLevel="0" collapsed="false"/>
    <row r="89568" customFormat="false" ht="15" hidden="false" customHeight="false" outlineLevel="0" collapsed="false"/>
    <row r="89569" customFormat="false" ht="15" hidden="false" customHeight="false" outlineLevel="0" collapsed="false"/>
    <row r="89570" customFormat="false" ht="15" hidden="false" customHeight="false" outlineLevel="0" collapsed="false"/>
    <row r="89571" customFormat="false" ht="15" hidden="false" customHeight="false" outlineLevel="0" collapsed="false"/>
    <row r="89572" customFormat="false" ht="15" hidden="false" customHeight="false" outlineLevel="0" collapsed="false"/>
    <row r="89573" customFormat="false" ht="15" hidden="false" customHeight="false" outlineLevel="0" collapsed="false"/>
    <row r="89574" customFormat="false" ht="15" hidden="false" customHeight="false" outlineLevel="0" collapsed="false"/>
    <row r="89575" customFormat="false" ht="15" hidden="false" customHeight="false" outlineLevel="0" collapsed="false"/>
    <row r="89576" customFormat="false" ht="15" hidden="false" customHeight="false" outlineLevel="0" collapsed="false"/>
    <row r="89577" customFormat="false" ht="15" hidden="false" customHeight="false" outlineLevel="0" collapsed="false"/>
    <row r="89578" customFormat="false" ht="15" hidden="false" customHeight="false" outlineLevel="0" collapsed="false"/>
    <row r="89579" customFormat="false" ht="15" hidden="false" customHeight="false" outlineLevel="0" collapsed="false"/>
    <row r="89580" customFormat="false" ht="15" hidden="false" customHeight="false" outlineLevel="0" collapsed="false"/>
    <row r="89581" customFormat="false" ht="15" hidden="false" customHeight="false" outlineLevel="0" collapsed="false"/>
    <row r="89582" customFormat="false" ht="15" hidden="false" customHeight="false" outlineLevel="0" collapsed="false"/>
    <row r="89583" customFormat="false" ht="15" hidden="false" customHeight="false" outlineLevel="0" collapsed="false"/>
    <row r="89584" customFormat="false" ht="15" hidden="false" customHeight="false" outlineLevel="0" collapsed="false"/>
    <row r="89585" customFormat="false" ht="15" hidden="false" customHeight="false" outlineLevel="0" collapsed="false"/>
    <row r="89586" customFormat="false" ht="15" hidden="false" customHeight="false" outlineLevel="0" collapsed="false"/>
    <row r="89587" customFormat="false" ht="15" hidden="false" customHeight="false" outlineLevel="0" collapsed="false"/>
    <row r="89588" customFormat="false" ht="15" hidden="false" customHeight="false" outlineLevel="0" collapsed="false"/>
    <row r="89589" customFormat="false" ht="15" hidden="false" customHeight="false" outlineLevel="0" collapsed="false"/>
    <row r="89590" customFormat="false" ht="15" hidden="false" customHeight="false" outlineLevel="0" collapsed="false"/>
    <row r="89591" customFormat="false" ht="15" hidden="false" customHeight="false" outlineLevel="0" collapsed="false"/>
    <row r="89592" customFormat="false" ht="15" hidden="false" customHeight="false" outlineLevel="0" collapsed="false"/>
    <row r="89593" customFormat="false" ht="15" hidden="false" customHeight="false" outlineLevel="0" collapsed="false"/>
    <row r="89594" customFormat="false" ht="15" hidden="false" customHeight="false" outlineLevel="0" collapsed="false"/>
    <row r="89595" customFormat="false" ht="15" hidden="false" customHeight="false" outlineLevel="0" collapsed="false"/>
    <row r="89596" customFormat="false" ht="15" hidden="false" customHeight="false" outlineLevel="0" collapsed="false"/>
    <row r="89597" customFormat="false" ht="15" hidden="false" customHeight="false" outlineLevel="0" collapsed="false"/>
    <row r="89598" customFormat="false" ht="15" hidden="false" customHeight="false" outlineLevel="0" collapsed="false"/>
    <row r="89599" customFormat="false" ht="15" hidden="false" customHeight="false" outlineLevel="0" collapsed="false"/>
    <row r="89600" customFormat="false" ht="15" hidden="false" customHeight="false" outlineLevel="0" collapsed="false"/>
    <row r="89601" customFormat="false" ht="15" hidden="false" customHeight="false" outlineLevel="0" collapsed="false"/>
    <row r="89602" customFormat="false" ht="15" hidden="false" customHeight="false" outlineLevel="0" collapsed="false"/>
    <row r="89603" customFormat="false" ht="15" hidden="false" customHeight="false" outlineLevel="0" collapsed="false"/>
    <row r="89604" customFormat="false" ht="15" hidden="false" customHeight="false" outlineLevel="0" collapsed="false"/>
    <row r="89605" customFormat="false" ht="15" hidden="false" customHeight="false" outlineLevel="0" collapsed="false"/>
    <row r="89606" customFormat="false" ht="15" hidden="false" customHeight="false" outlineLevel="0" collapsed="false"/>
    <row r="89607" customFormat="false" ht="15" hidden="false" customHeight="false" outlineLevel="0" collapsed="false"/>
    <row r="89608" customFormat="false" ht="15" hidden="false" customHeight="false" outlineLevel="0" collapsed="false"/>
    <row r="89609" customFormat="false" ht="15" hidden="false" customHeight="false" outlineLevel="0" collapsed="false"/>
    <row r="89610" customFormat="false" ht="15" hidden="false" customHeight="false" outlineLevel="0" collapsed="false"/>
    <row r="89611" customFormat="false" ht="15" hidden="false" customHeight="false" outlineLevel="0" collapsed="false"/>
    <row r="89612" customFormat="false" ht="15" hidden="false" customHeight="false" outlineLevel="0" collapsed="false"/>
    <row r="89613" customFormat="false" ht="15" hidden="false" customHeight="false" outlineLevel="0" collapsed="false"/>
    <row r="89614" customFormat="false" ht="15" hidden="false" customHeight="false" outlineLevel="0" collapsed="false"/>
    <row r="89615" customFormat="false" ht="15" hidden="false" customHeight="false" outlineLevel="0" collapsed="false"/>
    <row r="89616" customFormat="false" ht="15" hidden="false" customHeight="false" outlineLevel="0" collapsed="false"/>
    <row r="89617" customFormat="false" ht="15" hidden="false" customHeight="false" outlineLevel="0" collapsed="false"/>
    <row r="89618" customFormat="false" ht="15" hidden="false" customHeight="false" outlineLevel="0" collapsed="false"/>
    <row r="89619" customFormat="false" ht="15" hidden="false" customHeight="false" outlineLevel="0" collapsed="false"/>
    <row r="89620" customFormat="false" ht="15" hidden="false" customHeight="false" outlineLevel="0" collapsed="false"/>
    <row r="89621" customFormat="false" ht="15" hidden="false" customHeight="false" outlineLevel="0" collapsed="false"/>
    <row r="89622" customFormat="false" ht="15" hidden="false" customHeight="false" outlineLevel="0" collapsed="false"/>
    <row r="89623" customFormat="false" ht="15" hidden="false" customHeight="false" outlineLevel="0" collapsed="false"/>
    <row r="89624" customFormat="false" ht="15" hidden="false" customHeight="false" outlineLevel="0" collapsed="false"/>
    <row r="89625" customFormat="false" ht="15" hidden="false" customHeight="false" outlineLevel="0" collapsed="false"/>
    <row r="89626" customFormat="false" ht="15" hidden="false" customHeight="false" outlineLevel="0" collapsed="false"/>
    <row r="89627" customFormat="false" ht="15" hidden="false" customHeight="false" outlineLevel="0" collapsed="false"/>
    <row r="89628" customFormat="false" ht="15" hidden="false" customHeight="false" outlineLevel="0" collapsed="false"/>
    <row r="89629" customFormat="false" ht="15" hidden="false" customHeight="false" outlineLevel="0" collapsed="false"/>
    <row r="89630" customFormat="false" ht="15" hidden="false" customHeight="false" outlineLevel="0" collapsed="false"/>
    <row r="89631" customFormat="false" ht="15" hidden="false" customHeight="false" outlineLevel="0" collapsed="false"/>
    <row r="89632" customFormat="false" ht="15" hidden="false" customHeight="false" outlineLevel="0" collapsed="false"/>
    <row r="89633" customFormat="false" ht="15" hidden="false" customHeight="false" outlineLevel="0" collapsed="false"/>
    <row r="89634" customFormat="false" ht="15" hidden="false" customHeight="false" outlineLevel="0" collapsed="false"/>
    <row r="89635" customFormat="false" ht="15" hidden="false" customHeight="false" outlineLevel="0" collapsed="false"/>
    <row r="89636" customFormat="false" ht="15" hidden="false" customHeight="false" outlineLevel="0" collapsed="false"/>
    <row r="89637" customFormat="false" ht="15" hidden="false" customHeight="false" outlineLevel="0" collapsed="false"/>
    <row r="89638" customFormat="false" ht="15" hidden="false" customHeight="false" outlineLevel="0" collapsed="false"/>
    <row r="89639" customFormat="false" ht="15" hidden="false" customHeight="false" outlineLevel="0" collapsed="false"/>
    <row r="89640" customFormat="false" ht="15" hidden="false" customHeight="false" outlineLevel="0" collapsed="false"/>
    <row r="89641" customFormat="false" ht="15" hidden="false" customHeight="false" outlineLevel="0" collapsed="false"/>
    <row r="89642" customFormat="false" ht="15" hidden="false" customHeight="false" outlineLevel="0" collapsed="false"/>
    <row r="89643" customFormat="false" ht="15" hidden="false" customHeight="false" outlineLevel="0" collapsed="false"/>
    <row r="89644" customFormat="false" ht="15" hidden="false" customHeight="false" outlineLevel="0" collapsed="false"/>
    <row r="89645" customFormat="false" ht="15" hidden="false" customHeight="false" outlineLevel="0" collapsed="false"/>
    <row r="89646" customFormat="false" ht="15" hidden="false" customHeight="false" outlineLevel="0" collapsed="false"/>
    <row r="89647" customFormat="false" ht="15" hidden="false" customHeight="false" outlineLevel="0" collapsed="false"/>
    <row r="89648" customFormat="false" ht="15" hidden="false" customHeight="false" outlineLevel="0" collapsed="false"/>
    <row r="89649" customFormat="false" ht="15" hidden="false" customHeight="false" outlineLevel="0" collapsed="false"/>
    <row r="89650" customFormat="false" ht="15" hidden="false" customHeight="false" outlineLevel="0" collapsed="false"/>
    <row r="89651" customFormat="false" ht="15" hidden="false" customHeight="false" outlineLevel="0" collapsed="false"/>
    <row r="89652" customFormat="false" ht="15" hidden="false" customHeight="false" outlineLevel="0" collapsed="false"/>
    <row r="89653" customFormat="false" ht="15" hidden="false" customHeight="false" outlineLevel="0" collapsed="false"/>
    <row r="89654" customFormat="false" ht="15" hidden="false" customHeight="false" outlineLevel="0" collapsed="false"/>
    <row r="89655" customFormat="false" ht="15" hidden="false" customHeight="false" outlineLevel="0" collapsed="false"/>
    <row r="89656" customFormat="false" ht="15" hidden="false" customHeight="false" outlineLevel="0" collapsed="false"/>
    <row r="89657" customFormat="false" ht="15" hidden="false" customHeight="false" outlineLevel="0" collapsed="false"/>
    <row r="89658" customFormat="false" ht="15" hidden="false" customHeight="false" outlineLevel="0" collapsed="false"/>
    <row r="89659" customFormat="false" ht="15" hidden="false" customHeight="false" outlineLevel="0" collapsed="false"/>
    <row r="89660" customFormat="false" ht="15" hidden="false" customHeight="false" outlineLevel="0" collapsed="false"/>
    <row r="89661" customFormat="false" ht="15" hidden="false" customHeight="false" outlineLevel="0" collapsed="false"/>
    <row r="89662" customFormat="false" ht="15" hidden="false" customHeight="false" outlineLevel="0" collapsed="false"/>
    <row r="89663" customFormat="false" ht="15" hidden="false" customHeight="false" outlineLevel="0" collapsed="false"/>
    <row r="89664" customFormat="false" ht="15" hidden="false" customHeight="false" outlineLevel="0" collapsed="false"/>
    <row r="89665" customFormat="false" ht="15" hidden="false" customHeight="false" outlineLevel="0" collapsed="false"/>
    <row r="89666" customFormat="false" ht="15" hidden="false" customHeight="false" outlineLevel="0" collapsed="false"/>
    <row r="89667" customFormat="false" ht="15" hidden="false" customHeight="false" outlineLevel="0" collapsed="false"/>
    <row r="89668" customFormat="false" ht="15" hidden="false" customHeight="false" outlineLevel="0" collapsed="false"/>
    <row r="89669" customFormat="false" ht="15" hidden="false" customHeight="false" outlineLevel="0" collapsed="false"/>
    <row r="89670" customFormat="false" ht="15" hidden="false" customHeight="false" outlineLevel="0" collapsed="false"/>
    <row r="89671" customFormat="false" ht="15" hidden="false" customHeight="false" outlineLevel="0" collapsed="false"/>
    <row r="89672" customFormat="false" ht="15" hidden="false" customHeight="false" outlineLevel="0" collapsed="false"/>
    <row r="89673" customFormat="false" ht="15" hidden="false" customHeight="false" outlineLevel="0" collapsed="false"/>
    <row r="89674" customFormat="false" ht="15" hidden="false" customHeight="false" outlineLevel="0" collapsed="false"/>
    <row r="89675" customFormat="false" ht="15" hidden="false" customHeight="false" outlineLevel="0" collapsed="false"/>
    <row r="89676" customFormat="false" ht="15" hidden="false" customHeight="false" outlineLevel="0" collapsed="false"/>
    <row r="89677" customFormat="false" ht="15" hidden="false" customHeight="false" outlineLevel="0" collapsed="false"/>
    <row r="89678" customFormat="false" ht="15" hidden="false" customHeight="false" outlineLevel="0" collapsed="false"/>
    <row r="89679" customFormat="false" ht="15" hidden="false" customHeight="false" outlineLevel="0" collapsed="false"/>
    <row r="89680" customFormat="false" ht="15" hidden="false" customHeight="false" outlineLevel="0" collapsed="false"/>
    <row r="89681" customFormat="false" ht="15" hidden="false" customHeight="false" outlineLevel="0" collapsed="false"/>
    <row r="89682" customFormat="false" ht="15" hidden="false" customHeight="false" outlineLevel="0" collapsed="false"/>
    <row r="89683" customFormat="false" ht="15" hidden="false" customHeight="false" outlineLevel="0" collapsed="false"/>
    <row r="89684" customFormat="false" ht="15" hidden="false" customHeight="false" outlineLevel="0" collapsed="false"/>
    <row r="89685" customFormat="false" ht="15" hidden="false" customHeight="false" outlineLevel="0" collapsed="false"/>
    <row r="89686" customFormat="false" ht="15" hidden="false" customHeight="false" outlineLevel="0" collapsed="false"/>
    <row r="89687" customFormat="false" ht="15" hidden="false" customHeight="false" outlineLevel="0" collapsed="false"/>
    <row r="89688" customFormat="false" ht="15" hidden="false" customHeight="false" outlineLevel="0" collapsed="false"/>
    <row r="89689" customFormat="false" ht="15" hidden="false" customHeight="false" outlineLevel="0" collapsed="false"/>
    <row r="89690" customFormat="false" ht="15" hidden="false" customHeight="false" outlineLevel="0" collapsed="false"/>
    <row r="89691" customFormat="false" ht="15" hidden="false" customHeight="false" outlineLevel="0" collapsed="false"/>
    <row r="89692" customFormat="false" ht="15" hidden="false" customHeight="false" outlineLevel="0" collapsed="false"/>
    <row r="89693" customFormat="false" ht="15" hidden="false" customHeight="false" outlineLevel="0" collapsed="false"/>
    <row r="89694" customFormat="false" ht="15" hidden="false" customHeight="false" outlineLevel="0" collapsed="false"/>
    <row r="89695" customFormat="false" ht="15" hidden="false" customHeight="false" outlineLevel="0" collapsed="false"/>
    <row r="89696" customFormat="false" ht="15" hidden="false" customHeight="false" outlineLevel="0" collapsed="false"/>
    <row r="89697" customFormat="false" ht="15" hidden="false" customHeight="false" outlineLevel="0" collapsed="false"/>
    <row r="89698" customFormat="false" ht="15" hidden="false" customHeight="false" outlineLevel="0" collapsed="false"/>
    <row r="89699" customFormat="false" ht="15" hidden="false" customHeight="false" outlineLevel="0" collapsed="false"/>
    <row r="89700" customFormat="false" ht="15" hidden="false" customHeight="false" outlineLevel="0" collapsed="false"/>
    <row r="89701" customFormat="false" ht="15" hidden="false" customHeight="false" outlineLevel="0" collapsed="false"/>
    <row r="89702" customFormat="false" ht="15" hidden="false" customHeight="false" outlineLevel="0" collapsed="false"/>
    <row r="89703" customFormat="false" ht="15" hidden="false" customHeight="false" outlineLevel="0" collapsed="false"/>
    <row r="89704" customFormat="false" ht="15" hidden="false" customHeight="false" outlineLevel="0" collapsed="false"/>
    <row r="89705" customFormat="false" ht="15" hidden="false" customHeight="false" outlineLevel="0" collapsed="false"/>
    <row r="89706" customFormat="false" ht="15" hidden="false" customHeight="false" outlineLevel="0" collapsed="false"/>
    <row r="89707" customFormat="false" ht="15" hidden="false" customHeight="false" outlineLevel="0" collapsed="false"/>
    <row r="89708" customFormat="false" ht="15" hidden="false" customHeight="false" outlineLevel="0" collapsed="false"/>
    <row r="89709" customFormat="false" ht="15" hidden="false" customHeight="false" outlineLevel="0" collapsed="false"/>
    <row r="89710" customFormat="false" ht="15" hidden="false" customHeight="false" outlineLevel="0" collapsed="false"/>
    <row r="89711" customFormat="false" ht="15" hidden="false" customHeight="false" outlineLevel="0" collapsed="false"/>
    <row r="89712" customFormat="false" ht="15" hidden="false" customHeight="false" outlineLevel="0" collapsed="false"/>
    <row r="89713" customFormat="false" ht="15" hidden="false" customHeight="false" outlineLevel="0" collapsed="false"/>
    <row r="89714" customFormat="false" ht="15" hidden="false" customHeight="false" outlineLevel="0" collapsed="false"/>
    <row r="89715" customFormat="false" ht="15" hidden="false" customHeight="false" outlineLevel="0" collapsed="false"/>
    <row r="89716" customFormat="false" ht="15" hidden="false" customHeight="false" outlineLevel="0" collapsed="false"/>
    <row r="89717" customFormat="false" ht="15" hidden="false" customHeight="false" outlineLevel="0" collapsed="false"/>
    <row r="89718" customFormat="false" ht="15" hidden="false" customHeight="false" outlineLevel="0" collapsed="false"/>
    <row r="89719" customFormat="false" ht="15" hidden="false" customHeight="false" outlineLevel="0" collapsed="false"/>
    <row r="89720" customFormat="false" ht="15" hidden="false" customHeight="false" outlineLevel="0" collapsed="false"/>
    <row r="89721" customFormat="false" ht="15" hidden="false" customHeight="false" outlineLevel="0" collapsed="false"/>
    <row r="89722" customFormat="false" ht="15" hidden="false" customHeight="false" outlineLevel="0" collapsed="false"/>
    <row r="89723" customFormat="false" ht="15" hidden="false" customHeight="false" outlineLevel="0" collapsed="false"/>
    <row r="89724" customFormat="false" ht="15" hidden="false" customHeight="false" outlineLevel="0" collapsed="false"/>
    <row r="89725" customFormat="false" ht="15" hidden="false" customHeight="false" outlineLevel="0" collapsed="false"/>
    <row r="89726" customFormat="false" ht="15" hidden="false" customHeight="false" outlineLevel="0" collapsed="false"/>
    <row r="89727" customFormat="false" ht="15" hidden="false" customHeight="false" outlineLevel="0" collapsed="false"/>
    <row r="89728" customFormat="false" ht="15" hidden="false" customHeight="false" outlineLevel="0" collapsed="false"/>
    <row r="89729" customFormat="false" ht="15" hidden="false" customHeight="false" outlineLevel="0" collapsed="false"/>
    <row r="89730" customFormat="false" ht="15" hidden="false" customHeight="false" outlineLevel="0" collapsed="false"/>
    <row r="89731" customFormat="false" ht="15" hidden="false" customHeight="false" outlineLevel="0" collapsed="false"/>
    <row r="89732" customFormat="false" ht="15" hidden="false" customHeight="false" outlineLevel="0" collapsed="false"/>
    <row r="89733" customFormat="false" ht="15" hidden="false" customHeight="false" outlineLevel="0" collapsed="false"/>
    <row r="89734" customFormat="false" ht="15" hidden="false" customHeight="false" outlineLevel="0" collapsed="false"/>
    <row r="89735" customFormat="false" ht="15" hidden="false" customHeight="false" outlineLevel="0" collapsed="false"/>
    <row r="89736" customFormat="false" ht="15" hidden="false" customHeight="false" outlineLevel="0" collapsed="false"/>
    <row r="89737" customFormat="false" ht="15" hidden="false" customHeight="false" outlineLevel="0" collapsed="false"/>
    <row r="89738" customFormat="false" ht="15" hidden="false" customHeight="false" outlineLevel="0" collapsed="false"/>
    <row r="89739" customFormat="false" ht="15" hidden="false" customHeight="false" outlineLevel="0" collapsed="false"/>
    <row r="89740" customFormat="false" ht="15" hidden="false" customHeight="false" outlineLevel="0" collapsed="false"/>
    <row r="89741" customFormat="false" ht="15" hidden="false" customHeight="false" outlineLevel="0" collapsed="false"/>
    <row r="89742" customFormat="false" ht="15" hidden="false" customHeight="false" outlineLevel="0" collapsed="false"/>
    <row r="89743" customFormat="false" ht="15" hidden="false" customHeight="false" outlineLevel="0" collapsed="false"/>
    <row r="89744" customFormat="false" ht="15" hidden="false" customHeight="false" outlineLevel="0" collapsed="false"/>
    <row r="89745" customFormat="false" ht="15" hidden="false" customHeight="false" outlineLevel="0" collapsed="false"/>
    <row r="89746" customFormat="false" ht="15" hidden="false" customHeight="false" outlineLevel="0" collapsed="false"/>
    <row r="89747" customFormat="false" ht="15" hidden="false" customHeight="false" outlineLevel="0" collapsed="false"/>
    <row r="89748" customFormat="false" ht="15" hidden="false" customHeight="false" outlineLevel="0" collapsed="false"/>
    <row r="89749" customFormat="false" ht="15" hidden="false" customHeight="false" outlineLevel="0" collapsed="false"/>
    <row r="89750" customFormat="false" ht="15" hidden="false" customHeight="false" outlineLevel="0" collapsed="false"/>
    <row r="89751" customFormat="false" ht="15" hidden="false" customHeight="false" outlineLevel="0" collapsed="false"/>
    <row r="89752" customFormat="false" ht="15" hidden="false" customHeight="false" outlineLevel="0" collapsed="false"/>
    <row r="89753" customFormat="false" ht="15" hidden="false" customHeight="false" outlineLevel="0" collapsed="false"/>
    <row r="89754" customFormat="false" ht="15" hidden="false" customHeight="false" outlineLevel="0" collapsed="false"/>
    <row r="89755" customFormat="false" ht="15" hidden="false" customHeight="false" outlineLevel="0" collapsed="false"/>
    <row r="89756" customFormat="false" ht="15" hidden="false" customHeight="false" outlineLevel="0" collapsed="false"/>
    <row r="89757" customFormat="false" ht="15" hidden="false" customHeight="false" outlineLevel="0" collapsed="false"/>
    <row r="89758" customFormat="false" ht="15" hidden="false" customHeight="false" outlineLevel="0" collapsed="false"/>
    <row r="89759" customFormat="false" ht="15" hidden="false" customHeight="false" outlineLevel="0" collapsed="false"/>
    <row r="89760" customFormat="false" ht="15" hidden="false" customHeight="false" outlineLevel="0" collapsed="false"/>
    <row r="89761" customFormat="false" ht="15" hidden="false" customHeight="false" outlineLevel="0" collapsed="false"/>
    <row r="89762" customFormat="false" ht="15" hidden="false" customHeight="false" outlineLevel="0" collapsed="false"/>
    <row r="89763" customFormat="false" ht="15" hidden="false" customHeight="false" outlineLevel="0" collapsed="false"/>
    <row r="89764" customFormat="false" ht="15" hidden="false" customHeight="false" outlineLevel="0" collapsed="false"/>
    <row r="89765" customFormat="false" ht="15" hidden="false" customHeight="false" outlineLevel="0" collapsed="false"/>
    <row r="89766" customFormat="false" ht="15" hidden="false" customHeight="false" outlineLevel="0" collapsed="false"/>
    <row r="89767" customFormat="false" ht="15" hidden="false" customHeight="false" outlineLevel="0" collapsed="false"/>
    <row r="89768" customFormat="false" ht="15" hidden="false" customHeight="false" outlineLevel="0" collapsed="false"/>
    <row r="89769" customFormat="false" ht="15" hidden="false" customHeight="false" outlineLevel="0" collapsed="false"/>
    <row r="89770" customFormat="false" ht="15" hidden="false" customHeight="false" outlineLevel="0" collapsed="false"/>
    <row r="89771" customFormat="false" ht="15" hidden="false" customHeight="false" outlineLevel="0" collapsed="false"/>
    <row r="89772" customFormat="false" ht="15" hidden="false" customHeight="false" outlineLevel="0" collapsed="false"/>
    <row r="89773" customFormat="false" ht="15" hidden="false" customHeight="false" outlineLevel="0" collapsed="false"/>
    <row r="89774" customFormat="false" ht="15" hidden="false" customHeight="false" outlineLevel="0" collapsed="false"/>
    <row r="89775" customFormat="false" ht="15" hidden="false" customHeight="false" outlineLevel="0" collapsed="false"/>
    <row r="89776" customFormat="false" ht="15" hidden="false" customHeight="false" outlineLevel="0" collapsed="false"/>
    <row r="89777" customFormat="false" ht="15" hidden="false" customHeight="false" outlineLevel="0" collapsed="false"/>
    <row r="89778" customFormat="false" ht="15" hidden="false" customHeight="false" outlineLevel="0" collapsed="false"/>
    <row r="89779" customFormat="false" ht="15" hidden="false" customHeight="false" outlineLevel="0" collapsed="false"/>
    <row r="89780" customFormat="false" ht="15" hidden="false" customHeight="false" outlineLevel="0" collapsed="false"/>
    <row r="89781" customFormat="false" ht="15" hidden="false" customHeight="false" outlineLevel="0" collapsed="false"/>
    <row r="89782" customFormat="false" ht="15" hidden="false" customHeight="false" outlineLevel="0" collapsed="false"/>
    <row r="89783" customFormat="false" ht="15" hidden="false" customHeight="false" outlineLevel="0" collapsed="false"/>
    <row r="89784" customFormat="false" ht="15" hidden="false" customHeight="false" outlineLevel="0" collapsed="false"/>
    <row r="89785" customFormat="false" ht="15" hidden="false" customHeight="false" outlineLevel="0" collapsed="false"/>
    <row r="89786" customFormat="false" ht="15" hidden="false" customHeight="false" outlineLevel="0" collapsed="false"/>
    <row r="89787" customFormat="false" ht="15" hidden="false" customHeight="false" outlineLevel="0" collapsed="false"/>
    <row r="89788" customFormat="false" ht="15" hidden="false" customHeight="false" outlineLevel="0" collapsed="false"/>
    <row r="89789" customFormat="false" ht="15" hidden="false" customHeight="false" outlineLevel="0" collapsed="false"/>
    <row r="89790" customFormat="false" ht="15" hidden="false" customHeight="false" outlineLevel="0" collapsed="false"/>
    <row r="89791" customFormat="false" ht="15" hidden="false" customHeight="false" outlineLevel="0" collapsed="false"/>
    <row r="89792" customFormat="false" ht="15" hidden="false" customHeight="false" outlineLevel="0" collapsed="false"/>
    <row r="89793" customFormat="false" ht="15" hidden="false" customHeight="false" outlineLevel="0" collapsed="false"/>
    <row r="89794" customFormat="false" ht="15" hidden="false" customHeight="false" outlineLevel="0" collapsed="false"/>
    <row r="89795" customFormat="false" ht="15" hidden="false" customHeight="false" outlineLevel="0" collapsed="false"/>
    <row r="89796" customFormat="false" ht="15" hidden="false" customHeight="false" outlineLevel="0" collapsed="false"/>
    <row r="89797" customFormat="false" ht="15" hidden="false" customHeight="false" outlineLevel="0" collapsed="false"/>
    <row r="89798" customFormat="false" ht="15" hidden="false" customHeight="false" outlineLevel="0" collapsed="false"/>
    <row r="89799" customFormat="false" ht="15" hidden="false" customHeight="false" outlineLevel="0" collapsed="false"/>
    <row r="89800" customFormat="false" ht="15" hidden="false" customHeight="false" outlineLevel="0" collapsed="false"/>
    <row r="89801" customFormat="false" ht="15" hidden="false" customHeight="false" outlineLevel="0" collapsed="false"/>
    <row r="89802" customFormat="false" ht="15" hidden="false" customHeight="false" outlineLevel="0" collapsed="false"/>
    <row r="89803" customFormat="false" ht="15" hidden="false" customHeight="false" outlineLevel="0" collapsed="false"/>
    <row r="89804" customFormat="false" ht="15" hidden="false" customHeight="false" outlineLevel="0" collapsed="false"/>
    <row r="89805" customFormat="false" ht="15" hidden="false" customHeight="false" outlineLevel="0" collapsed="false"/>
    <row r="89806" customFormat="false" ht="15" hidden="false" customHeight="false" outlineLevel="0" collapsed="false"/>
    <row r="89807" customFormat="false" ht="15" hidden="false" customHeight="false" outlineLevel="0" collapsed="false"/>
    <row r="89808" customFormat="false" ht="15" hidden="false" customHeight="false" outlineLevel="0" collapsed="false"/>
    <row r="89809" customFormat="false" ht="15" hidden="false" customHeight="false" outlineLevel="0" collapsed="false"/>
    <row r="89810" customFormat="false" ht="15" hidden="false" customHeight="false" outlineLevel="0" collapsed="false"/>
    <row r="89811" customFormat="false" ht="15" hidden="false" customHeight="false" outlineLevel="0" collapsed="false"/>
    <row r="89812" customFormat="false" ht="15" hidden="false" customHeight="false" outlineLevel="0" collapsed="false"/>
    <row r="89813" customFormat="false" ht="15" hidden="false" customHeight="false" outlineLevel="0" collapsed="false"/>
    <row r="89814" customFormat="false" ht="15" hidden="false" customHeight="false" outlineLevel="0" collapsed="false"/>
    <row r="89815" customFormat="false" ht="15" hidden="false" customHeight="false" outlineLevel="0" collapsed="false"/>
    <row r="89816" customFormat="false" ht="15" hidden="false" customHeight="false" outlineLevel="0" collapsed="false"/>
    <row r="89817" customFormat="false" ht="15" hidden="false" customHeight="false" outlineLevel="0" collapsed="false"/>
    <row r="89818" customFormat="false" ht="15" hidden="false" customHeight="false" outlineLevel="0" collapsed="false"/>
    <row r="89819" customFormat="false" ht="15" hidden="false" customHeight="false" outlineLevel="0" collapsed="false"/>
    <row r="89820" customFormat="false" ht="15" hidden="false" customHeight="false" outlineLevel="0" collapsed="false"/>
    <row r="89821" customFormat="false" ht="15" hidden="false" customHeight="false" outlineLevel="0" collapsed="false"/>
    <row r="89822" customFormat="false" ht="15" hidden="false" customHeight="false" outlineLevel="0" collapsed="false"/>
    <row r="89823" customFormat="false" ht="15" hidden="false" customHeight="false" outlineLevel="0" collapsed="false"/>
    <row r="89824" customFormat="false" ht="15" hidden="false" customHeight="false" outlineLevel="0" collapsed="false"/>
    <row r="89825" customFormat="false" ht="15" hidden="false" customHeight="false" outlineLevel="0" collapsed="false"/>
    <row r="89826" customFormat="false" ht="15" hidden="false" customHeight="false" outlineLevel="0" collapsed="false"/>
    <row r="89827" customFormat="false" ht="15" hidden="false" customHeight="false" outlineLevel="0" collapsed="false"/>
    <row r="89828" customFormat="false" ht="15" hidden="false" customHeight="false" outlineLevel="0" collapsed="false"/>
    <row r="89829" customFormat="false" ht="15" hidden="false" customHeight="false" outlineLevel="0" collapsed="false"/>
    <row r="89830" customFormat="false" ht="15" hidden="false" customHeight="false" outlineLevel="0" collapsed="false"/>
    <row r="89831" customFormat="false" ht="15" hidden="false" customHeight="false" outlineLevel="0" collapsed="false"/>
    <row r="89832" customFormat="false" ht="15" hidden="false" customHeight="false" outlineLevel="0" collapsed="false"/>
    <row r="89833" customFormat="false" ht="15" hidden="false" customHeight="false" outlineLevel="0" collapsed="false"/>
    <row r="89834" customFormat="false" ht="15" hidden="false" customHeight="false" outlineLevel="0" collapsed="false"/>
    <row r="89835" customFormat="false" ht="15" hidden="false" customHeight="false" outlineLevel="0" collapsed="false"/>
    <row r="89836" customFormat="false" ht="15" hidden="false" customHeight="false" outlineLevel="0" collapsed="false"/>
    <row r="89837" customFormat="false" ht="15" hidden="false" customHeight="false" outlineLevel="0" collapsed="false"/>
    <row r="89838" customFormat="false" ht="15" hidden="false" customHeight="false" outlineLevel="0" collapsed="false"/>
    <row r="89839" customFormat="false" ht="15" hidden="false" customHeight="false" outlineLevel="0" collapsed="false"/>
    <row r="89840" customFormat="false" ht="15" hidden="false" customHeight="false" outlineLevel="0" collapsed="false"/>
    <row r="89841" customFormat="false" ht="15" hidden="false" customHeight="false" outlineLevel="0" collapsed="false"/>
    <row r="89842" customFormat="false" ht="15" hidden="false" customHeight="false" outlineLevel="0" collapsed="false"/>
    <row r="89843" customFormat="false" ht="15" hidden="false" customHeight="false" outlineLevel="0" collapsed="false"/>
    <row r="89844" customFormat="false" ht="15" hidden="false" customHeight="false" outlineLevel="0" collapsed="false"/>
    <row r="89845" customFormat="false" ht="15" hidden="false" customHeight="false" outlineLevel="0" collapsed="false"/>
    <row r="89846" customFormat="false" ht="15" hidden="false" customHeight="false" outlineLevel="0" collapsed="false"/>
    <row r="89847" customFormat="false" ht="15" hidden="false" customHeight="false" outlineLevel="0" collapsed="false"/>
    <row r="89848" customFormat="false" ht="15" hidden="false" customHeight="false" outlineLevel="0" collapsed="false"/>
    <row r="89849" customFormat="false" ht="15" hidden="false" customHeight="false" outlineLevel="0" collapsed="false"/>
    <row r="89850" customFormat="false" ht="15" hidden="false" customHeight="false" outlineLevel="0" collapsed="false"/>
    <row r="89851" customFormat="false" ht="15" hidden="false" customHeight="false" outlineLevel="0" collapsed="false"/>
    <row r="89852" customFormat="false" ht="15" hidden="false" customHeight="false" outlineLevel="0" collapsed="false"/>
    <row r="89853" customFormat="false" ht="15" hidden="false" customHeight="false" outlineLevel="0" collapsed="false"/>
    <row r="89854" customFormat="false" ht="15" hidden="false" customHeight="false" outlineLevel="0" collapsed="false"/>
    <row r="89855" customFormat="false" ht="15" hidden="false" customHeight="false" outlineLevel="0" collapsed="false"/>
    <row r="89856" customFormat="false" ht="15" hidden="false" customHeight="false" outlineLevel="0" collapsed="false"/>
    <row r="89857" customFormat="false" ht="15" hidden="false" customHeight="false" outlineLevel="0" collapsed="false"/>
    <row r="89858" customFormat="false" ht="15" hidden="false" customHeight="false" outlineLevel="0" collapsed="false"/>
    <row r="89859" customFormat="false" ht="15" hidden="false" customHeight="false" outlineLevel="0" collapsed="false"/>
    <row r="89860" customFormat="false" ht="15" hidden="false" customHeight="false" outlineLevel="0" collapsed="false"/>
    <row r="89861" customFormat="false" ht="15" hidden="false" customHeight="false" outlineLevel="0" collapsed="false"/>
    <row r="89862" customFormat="false" ht="15" hidden="false" customHeight="false" outlineLevel="0" collapsed="false"/>
    <row r="89863" customFormat="false" ht="15" hidden="false" customHeight="false" outlineLevel="0" collapsed="false"/>
    <row r="89864" customFormat="false" ht="15" hidden="false" customHeight="false" outlineLevel="0" collapsed="false"/>
    <row r="89865" customFormat="false" ht="15" hidden="false" customHeight="false" outlineLevel="0" collapsed="false"/>
    <row r="89866" customFormat="false" ht="15" hidden="false" customHeight="false" outlineLevel="0" collapsed="false"/>
    <row r="89867" customFormat="false" ht="15" hidden="false" customHeight="false" outlineLevel="0" collapsed="false"/>
    <row r="89868" customFormat="false" ht="15" hidden="false" customHeight="false" outlineLevel="0" collapsed="false"/>
    <row r="89869" customFormat="false" ht="15" hidden="false" customHeight="false" outlineLevel="0" collapsed="false"/>
    <row r="89870" customFormat="false" ht="15" hidden="false" customHeight="false" outlineLevel="0" collapsed="false"/>
    <row r="89871" customFormat="false" ht="15" hidden="false" customHeight="false" outlineLevel="0" collapsed="false"/>
    <row r="89872" customFormat="false" ht="15" hidden="false" customHeight="false" outlineLevel="0" collapsed="false"/>
    <row r="89873" customFormat="false" ht="15" hidden="false" customHeight="false" outlineLevel="0" collapsed="false"/>
    <row r="89874" customFormat="false" ht="15" hidden="false" customHeight="false" outlineLevel="0" collapsed="false"/>
    <row r="89875" customFormat="false" ht="15" hidden="false" customHeight="false" outlineLevel="0" collapsed="false"/>
    <row r="89876" customFormat="false" ht="15" hidden="false" customHeight="false" outlineLevel="0" collapsed="false"/>
    <row r="89877" customFormat="false" ht="15" hidden="false" customHeight="false" outlineLevel="0" collapsed="false"/>
    <row r="89878" customFormat="false" ht="15" hidden="false" customHeight="false" outlineLevel="0" collapsed="false"/>
    <row r="89879" customFormat="false" ht="15" hidden="false" customHeight="false" outlineLevel="0" collapsed="false"/>
    <row r="89880" customFormat="false" ht="15" hidden="false" customHeight="false" outlineLevel="0" collapsed="false"/>
    <row r="89881" customFormat="false" ht="15" hidden="false" customHeight="false" outlineLevel="0" collapsed="false"/>
    <row r="89882" customFormat="false" ht="15" hidden="false" customHeight="false" outlineLevel="0" collapsed="false"/>
    <row r="89883" customFormat="false" ht="15" hidden="false" customHeight="false" outlineLevel="0" collapsed="false"/>
    <row r="89884" customFormat="false" ht="15" hidden="false" customHeight="false" outlineLevel="0" collapsed="false"/>
    <row r="89885" customFormat="false" ht="15" hidden="false" customHeight="false" outlineLevel="0" collapsed="false"/>
    <row r="89886" customFormat="false" ht="15" hidden="false" customHeight="false" outlineLevel="0" collapsed="false"/>
    <row r="89887" customFormat="false" ht="15" hidden="false" customHeight="false" outlineLevel="0" collapsed="false"/>
    <row r="89888" customFormat="false" ht="15" hidden="false" customHeight="false" outlineLevel="0" collapsed="false"/>
    <row r="89889" customFormat="false" ht="15" hidden="false" customHeight="false" outlineLevel="0" collapsed="false"/>
    <row r="89890" customFormat="false" ht="15" hidden="false" customHeight="false" outlineLevel="0" collapsed="false"/>
    <row r="89891" customFormat="false" ht="15" hidden="false" customHeight="false" outlineLevel="0" collapsed="false"/>
    <row r="89892" customFormat="false" ht="15" hidden="false" customHeight="false" outlineLevel="0" collapsed="false"/>
    <row r="89893" customFormat="false" ht="15" hidden="false" customHeight="false" outlineLevel="0" collapsed="false"/>
    <row r="89894" customFormat="false" ht="15" hidden="false" customHeight="false" outlineLevel="0" collapsed="false"/>
    <row r="89895" customFormat="false" ht="15" hidden="false" customHeight="false" outlineLevel="0" collapsed="false"/>
    <row r="89896" customFormat="false" ht="15" hidden="false" customHeight="false" outlineLevel="0" collapsed="false"/>
    <row r="89897" customFormat="false" ht="15" hidden="false" customHeight="false" outlineLevel="0" collapsed="false"/>
    <row r="89898" customFormat="false" ht="15" hidden="false" customHeight="false" outlineLevel="0" collapsed="false"/>
    <row r="89899" customFormat="false" ht="15" hidden="false" customHeight="false" outlineLevel="0" collapsed="false"/>
    <row r="89900" customFormat="false" ht="15" hidden="false" customHeight="false" outlineLevel="0" collapsed="false"/>
    <row r="89901" customFormat="false" ht="15" hidden="false" customHeight="false" outlineLevel="0" collapsed="false"/>
    <row r="89902" customFormat="false" ht="15" hidden="false" customHeight="false" outlineLevel="0" collapsed="false"/>
    <row r="89903" customFormat="false" ht="15" hidden="false" customHeight="false" outlineLevel="0" collapsed="false"/>
    <row r="89904" customFormat="false" ht="15" hidden="false" customHeight="false" outlineLevel="0" collapsed="false"/>
    <row r="89905" customFormat="false" ht="15" hidden="false" customHeight="false" outlineLevel="0" collapsed="false"/>
    <row r="89906" customFormat="false" ht="15" hidden="false" customHeight="false" outlineLevel="0" collapsed="false"/>
    <row r="89907" customFormat="false" ht="15" hidden="false" customHeight="false" outlineLevel="0" collapsed="false"/>
    <row r="89908" customFormat="false" ht="15" hidden="false" customHeight="false" outlineLevel="0" collapsed="false"/>
    <row r="89909" customFormat="false" ht="15" hidden="false" customHeight="false" outlineLevel="0" collapsed="false"/>
    <row r="89910" customFormat="false" ht="15" hidden="false" customHeight="false" outlineLevel="0" collapsed="false"/>
    <row r="89911" customFormat="false" ht="15" hidden="false" customHeight="false" outlineLevel="0" collapsed="false"/>
    <row r="89912" customFormat="false" ht="15" hidden="false" customHeight="false" outlineLevel="0" collapsed="false"/>
    <row r="89913" customFormat="false" ht="15" hidden="false" customHeight="false" outlineLevel="0" collapsed="false"/>
    <row r="89914" customFormat="false" ht="15" hidden="false" customHeight="false" outlineLevel="0" collapsed="false"/>
    <row r="89915" customFormat="false" ht="15" hidden="false" customHeight="false" outlineLevel="0" collapsed="false"/>
    <row r="89916" customFormat="false" ht="15" hidden="false" customHeight="false" outlineLevel="0" collapsed="false"/>
    <row r="89917" customFormat="false" ht="15" hidden="false" customHeight="false" outlineLevel="0" collapsed="false"/>
    <row r="89918" customFormat="false" ht="15" hidden="false" customHeight="false" outlineLevel="0" collapsed="false"/>
    <row r="89919" customFormat="false" ht="15" hidden="false" customHeight="false" outlineLevel="0" collapsed="false"/>
    <row r="89920" customFormat="false" ht="15" hidden="false" customHeight="false" outlineLevel="0" collapsed="false"/>
    <row r="89921" customFormat="false" ht="15" hidden="false" customHeight="false" outlineLevel="0" collapsed="false"/>
    <row r="89922" customFormat="false" ht="15" hidden="false" customHeight="false" outlineLevel="0" collapsed="false"/>
    <row r="89923" customFormat="false" ht="15" hidden="false" customHeight="false" outlineLevel="0" collapsed="false"/>
    <row r="89924" customFormat="false" ht="15" hidden="false" customHeight="false" outlineLevel="0" collapsed="false"/>
    <row r="89925" customFormat="false" ht="15" hidden="false" customHeight="false" outlineLevel="0" collapsed="false"/>
    <row r="89926" customFormat="false" ht="15" hidden="false" customHeight="false" outlineLevel="0" collapsed="false"/>
    <row r="89927" customFormat="false" ht="15" hidden="false" customHeight="false" outlineLevel="0" collapsed="false"/>
    <row r="89928" customFormat="false" ht="15" hidden="false" customHeight="false" outlineLevel="0" collapsed="false"/>
    <row r="89929" customFormat="false" ht="15" hidden="false" customHeight="false" outlineLevel="0" collapsed="false"/>
    <row r="89930" customFormat="false" ht="15" hidden="false" customHeight="false" outlineLevel="0" collapsed="false"/>
    <row r="89931" customFormat="false" ht="15" hidden="false" customHeight="false" outlineLevel="0" collapsed="false"/>
    <row r="89932" customFormat="false" ht="15" hidden="false" customHeight="false" outlineLevel="0" collapsed="false"/>
    <row r="89933" customFormat="false" ht="15" hidden="false" customHeight="false" outlineLevel="0" collapsed="false"/>
    <row r="89934" customFormat="false" ht="15" hidden="false" customHeight="false" outlineLevel="0" collapsed="false"/>
    <row r="89935" customFormat="false" ht="15" hidden="false" customHeight="false" outlineLevel="0" collapsed="false"/>
    <row r="89936" customFormat="false" ht="15" hidden="false" customHeight="false" outlineLevel="0" collapsed="false"/>
    <row r="89937" customFormat="false" ht="15" hidden="false" customHeight="false" outlineLevel="0" collapsed="false"/>
    <row r="89938" customFormat="false" ht="15" hidden="false" customHeight="false" outlineLevel="0" collapsed="false"/>
    <row r="89939" customFormat="false" ht="15" hidden="false" customHeight="false" outlineLevel="0" collapsed="false"/>
    <row r="89940" customFormat="false" ht="15" hidden="false" customHeight="false" outlineLevel="0" collapsed="false"/>
    <row r="89941" customFormat="false" ht="15" hidden="false" customHeight="false" outlineLevel="0" collapsed="false"/>
    <row r="89942" customFormat="false" ht="15" hidden="false" customHeight="false" outlineLevel="0" collapsed="false"/>
    <row r="89943" customFormat="false" ht="15" hidden="false" customHeight="false" outlineLevel="0" collapsed="false"/>
    <row r="89944" customFormat="false" ht="15" hidden="false" customHeight="false" outlineLevel="0" collapsed="false"/>
    <row r="89945" customFormat="false" ht="15" hidden="false" customHeight="false" outlineLevel="0" collapsed="false"/>
    <row r="89946" customFormat="false" ht="15" hidden="false" customHeight="false" outlineLevel="0" collapsed="false"/>
    <row r="89947" customFormat="false" ht="15" hidden="false" customHeight="false" outlineLevel="0" collapsed="false"/>
    <row r="89948" customFormat="false" ht="15" hidden="false" customHeight="false" outlineLevel="0" collapsed="false"/>
    <row r="89949" customFormat="false" ht="15" hidden="false" customHeight="false" outlineLevel="0" collapsed="false"/>
    <row r="89950" customFormat="false" ht="15" hidden="false" customHeight="false" outlineLevel="0" collapsed="false"/>
    <row r="89951" customFormat="false" ht="15" hidden="false" customHeight="false" outlineLevel="0" collapsed="false"/>
    <row r="89952" customFormat="false" ht="15" hidden="false" customHeight="false" outlineLevel="0" collapsed="false"/>
    <row r="89953" customFormat="false" ht="15" hidden="false" customHeight="false" outlineLevel="0" collapsed="false"/>
    <row r="89954" customFormat="false" ht="15" hidden="false" customHeight="false" outlineLevel="0" collapsed="false"/>
    <row r="89955" customFormat="false" ht="15" hidden="false" customHeight="false" outlineLevel="0" collapsed="false"/>
    <row r="89956" customFormat="false" ht="15" hidden="false" customHeight="false" outlineLevel="0" collapsed="false"/>
    <row r="89957" customFormat="false" ht="15" hidden="false" customHeight="false" outlineLevel="0" collapsed="false"/>
    <row r="89958" customFormat="false" ht="15" hidden="false" customHeight="false" outlineLevel="0" collapsed="false"/>
    <row r="89959" customFormat="false" ht="15" hidden="false" customHeight="false" outlineLevel="0" collapsed="false"/>
    <row r="89960" customFormat="false" ht="15" hidden="false" customHeight="false" outlineLevel="0" collapsed="false"/>
    <row r="89961" customFormat="false" ht="15" hidden="false" customHeight="false" outlineLevel="0" collapsed="false"/>
    <row r="89962" customFormat="false" ht="15" hidden="false" customHeight="false" outlineLevel="0" collapsed="false"/>
    <row r="89963" customFormat="false" ht="15" hidden="false" customHeight="false" outlineLevel="0" collapsed="false"/>
    <row r="89964" customFormat="false" ht="15" hidden="false" customHeight="false" outlineLevel="0" collapsed="false"/>
    <row r="89965" customFormat="false" ht="15" hidden="false" customHeight="false" outlineLevel="0" collapsed="false"/>
    <row r="89966" customFormat="false" ht="15" hidden="false" customHeight="false" outlineLevel="0" collapsed="false"/>
    <row r="89967" customFormat="false" ht="15" hidden="false" customHeight="false" outlineLevel="0" collapsed="false"/>
    <row r="89968" customFormat="false" ht="15" hidden="false" customHeight="false" outlineLevel="0" collapsed="false"/>
    <row r="89969" customFormat="false" ht="15" hidden="false" customHeight="false" outlineLevel="0" collapsed="false"/>
    <row r="89970" customFormat="false" ht="15" hidden="false" customHeight="false" outlineLevel="0" collapsed="false"/>
    <row r="89971" customFormat="false" ht="15" hidden="false" customHeight="false" outlineLevel="0" collapsed="false"/>
    <row r="89972" customFormat="false" ht="15" hidden="false" customHeight="false" outlineLevel="0" collapsed="false"/>
    <row r="89973" customFormat="false" ht="15" hidden="false" customHeight="false" outlineLevel="0" collapsed="false"/>
    <row r="89974" customFormat="false" ht="15" hidden="false" customHeight="false" outlineLevel="0" collapsed="false"/>
    <row r="89975" customFormat="false" ht="15" hidden="false" customHeight="false" outlineLevel="0" collapsed="false"/>
    <row r="89976" customFormat="false" ht="15" hidden="false" customHeight="false" outlineLevel="0" collapsed="false"/>
    <row r="89977" customFormat="false" ht="15" hidden="false" customHeight="false" outlineLevel="0" collapsed="false"/>
    <row r="89978" customFormat="false" ht="15" hidden="false" customHeight="false" outlineLevel="0" collapsed="false"/>
    <row r="89979" customFormat="false" ht="15" hidden="false" customHeight="false" outlineLevel="0" collapsed="false"/>
    <row r="89980" customFormat="false" ht="15" hidden="false" customHeight="false" outlineLevel="0" collapsed="false"/>
    <row r="89981" customFormat="false" ht="15" hidden="false" customHeight="false" outlineLevel="0" collapsed="false"/>
    <row r="89982" customFormat="false" ht="15" hidden="false" customHeight="false" outlineLevel="0" collapsed="false"/>
    <row r="89983" customFormat="false" ht="15" hidden="false" customHeight="false" outlineLevel="0" collapsed="false"/>
    <row r="89984" customFormat="false" ht="15" hidden="false" customHeight="false" outlineLevel="0" collapsed="false"/>
    <row r="89985" customFormat="false" ht="15" hidden="false" customHeight="false" outlineLevel="0" collapsed="false"/>
    <row r="89986" customFormat="false" ht="15" hidden="false" customHeight="false" outlineLevel="0" collapsed="false"/>
    <row r="89987" customFormat="false" ht="15" hidden="false" customHeight="false" outlineLevel="0" collapsed="false"/>
    <row r="89988" customFormat="false" ht="15" hidden="false" customHeight="false" outlineLevel="0" collapsed="false"/>
    <row r="89989" customFormat="false" ht="15" hidden="false" customHeight="false" outlineLevel="0" collapsed="false"/>
    <row r="89990" customFormat="false" ht="15" hidden="false" customHeight="false" outlineLevel="0" collapsed="false"/>
    <row r="89991" customFormat="false" ht="15" hidden="false" customHeight="false" outlineLevel="0" collapsed="false"/>
    <row r="89992" customFormat="false" ht="15" hidden="false" customHeight="false" outlineLevel="0" collapsed="false"/>
    <row r="89993" customFormat="false" ht="15" hidden="false" customHeight="false" outlineLevel="0" collapsed="false"/>
    <row r="89994" customFormat="false" ht="15" hidden="false" customHeight="false" outlineLevel="0" collapsed="false"/>
    <row r="89995" customFormat="false" ht="15" hidden="false" customHeight="false" outlineLevel="0" collapsed="false"/>
    <row r="89996" customFormat="false" ht="15" hidden="false" customHeight="false" outlineLevel="0" collapsed="false"/>
    <row r="89997" customFormat="false" ht="15" hidden="false" customHeight="false" outlineLevel="0" collapsed="false"/>
    <row r="89998" customFormat="false" ht="15" hidden="false" customHeight="false" outlineLevel="0" collapsed="false"/>
    <row r="89999" customFormat="false" ht="15" hidden="false" customHeight="false" outlineLevel="0" collapsed="false"/>
    <row r="90000" customFormat="false" ht="15" hidden="false" customHeight="false" outlineLevel="0" collapsed="false"/>
    <row r="90001" customFormat="false" ht="15" hidden="false" customHeight="false" outlineLevel="0" collapsed="false"/>
    <row r="90002" customFormat="false" ht="15" hidden="false" customHeight="false" outlineLevel="0" collapsed="false"/>
    <row r="90003" customFormat="false" ht="15" hidden="false" customHeight="false" outlineLevel="0" collapsed="false"/>
    <row r="90004" customFormat="false" ht="15" hidden="false" customHeight="false" outlineLevel="0" collapsed="false"/>
    <row r="90005" customFormat="false" ht="15" hidden="false" customHeight="false" outlineLevel="0" collapsed="false"/>
    <row r="90006" customFormat="false" ht="15" hidden="false" customHeight="false" outlineLevel="0" collapsed="false"/>
    <row r="90007" customFormat="false" ht="15" hidden="false" customHeight="false" outlineLevel="0" collapsed="false"/>
    <row r="90008" customFormat="false" ht="15" hidden="false" customHeight="false" outlineLevel="0" collapsed="false"/>
    <row r="90009" customFormat="false" ht="15" hidden="false" customHeight="false" outlineLevel="0" collapsed="false"/>
    <row r="90010" customFormat="false" ht="15" hidden="false" customHeight="false" outlineLevel="0" collapsed="false"/>
    <row r="90011" customFormat="false" ht="15" hidden="false" customHeight="false" outlineLevel="0" collapsed="false"/>
    <row r="90012" customFormat="false" ht="15" hidden="false" customHeight="false" outlineLevel="0" collapsed="false"/>
    <row r="90013" customFormat="false" ht="15" hidden="false" customHeight="false" outlineLevel="0" collapsed="false"/>
    <row r="90014" customFormat="false" ht="15" hidden="false" customHeight="false" outlineLevel="0" collapsed="false"/>
    <row r="90015" customFormat="false" ht="15" hidden="false" customHeight="false" outlineLevel="0" collapsed="false"/>
    <row r="90016" customFormat="false" ht="15" hidden="false" customHeight="false" outlineLevel="0" collapsed="false"/>
    <row r="90017" customFormat="false" ht="15" hidden="false" customHeight="false" outlineLevel="0" collapsed="false"/>
    <row r="90018" customFormat="false" ht="15" hidden="false" customHeight="false" outlineLevel="0" collapsed="false"/>
    <row r="90019" customFormat="false" ht="15" hidden="false" customHeight="false" outlineLevel="0" collapsed="false"/>
    <row r="90020" customFormat="false" ht="15" hidden="false" customHeight="false" outlineLevel="0" collapsed="false"/>
    <row r="90021" customFormat="false" ht="15" hidden="false" customHeight="false" outlineLevel="0" collapsed="false"/>
    <row r="90022" customFormat="false" ht="15" hidden="false" customHeight="false" outlineLevel="0" collapsed="false"/>
    <row r="90023" customFormat="false" ht="15" hidden="false" customHeight="false" outlineLevel="0" collapsed="false"/>
    <row r="90024" customFormat="false" ht="15" hidden="false" customHeight="false" outlineLevel="0" collapsed="false"/>
    <row r="90025" customFormat="false" ht="15" hidden="false" customHeight="false" outlineLevel="0" collapsed="false"/>
    <row r="90026" customFormat="false" ht="15" hidden="false" customHeight="false" outlineLevel="0" collapsed="false"/>
    <row r="90027" customFormat="false" ht="15" hidden="false" customHeight="false" outlineLevel="0" collapsed="false"/>
    <row r="90028" customFormat="false" ht="15" hidden="false" customHeight="false" outlineLevel="0" collapsed="false"/>
    <row r="90029" customFormat="false" ht="15" hidden="false" customHeight="false" outlineLevel="0" collapsed="false"/>
    <row r="90030" customFormat="false" ht="15" hidden="false" customHeight="false" outlineLevel="0" collapsed="false"/>
    <row r="90031" customFormat="false" ht="15" hidden="false" customHeight="false" outlineLevel="0" collapsed="false"/>
    <row r="90032" customFormat="false" ht="15" hidden="false" customHeight="false" outlineLevel="0" collapsed="false"/>
    <row r="90033" customFormat="false" ht="15" hidden="false" customHeight="false" outlineLevel="0" collapsed="false"/>
    <row r="90034" customFormat="false" ht="15" hidden="false" customHeight="false" outlineLevel="0" collapsed="false"/>
    <row r="90035" customFormat="false" ht="15" hidden="false" customHeight="false" outlineLevel="0" collapsed="false"/>
    <row r="90036" customFormat="false" ht="15" hidden="false" customHeight="false" outlineLevel="0" collapsed="false"/>
    <row r="90037" customFormat="false" ht="15" hidden="false" customHeight="false" outlineLevel="0" collapsed="false"/>
    <row r="90038" customFormat="false" ht="15" hidden="false" customHeight="false" outlineLevel="0" collapsed="false"/>
    <row r="90039" customFormat="false" ht="15" hidden="false" customHeight="false" outlineLevel="0" collapsed="false"/>
    <row r="90040" customFormat="false" ht="15" hidden="false" customHeight="false" outlineLevel="0" collapsed="false"/>
    <row r="90041" customFormat="false" ht="15" hidden="false" customHeight="false" outlineLevel="0" collapsed="false"/>
    <row r="90042" customFormat="false" ht="15" hidden="false" customHeight="false" outlineLevel="0" collapsed="false"/>
    <row r="90043" customFormat="false" ht="15" hidden="false" customHeight="false" outlineLevel="0" collapsed="false"/>
    <row r="90044" customFormat="false" ht="15" hidden="false" customHeight="false" outlineLevel="0" collapsed="false"/>
    <row r="90045" customFormat="false" ht="15" hidden="false" customHeight="false" outlineLevel="0" collapsed="false"/>
    <row r="90046" customFormat="false" ht="15" hidden="false" customHeight="false" outlineLevel="0" collapsed="false"/>
    <row r="90047" customFormat="false" ht="15" hidden="false" customHeight="false" outlineLevel="0" collapsed="false"/>
    <row r="90048" customFormat="false" ht="15" hidden="false" customHeight="false" outlineLevel="0" collapsed="false"/>
    <row r="90049" customFormat="false" ht="15" hidden="false" customHeight="false" outlineLevel="0" collapsed="false"/>
    <row r="90050" customFormat="false" ht="15" hidden="false" customHeight="false" outlineLevel="0" collapsed="false"/>
    <row r="90051" customFormat="false" ht="15" hidden="false" customHeight="false" outlineLevel="0" collapsed="false"/>
    <row r="90052" customFormat="false" ht="15" hidden="false" customHeight="false" outlineLevel="0" collapsed="false"/>
    <row r="90053" customFormat="false" ht="15" hidden="false" customHeight="false" outlineLevel="0" collapsed="false"/>
    <row r="90054" customFormat="false" ht="15" hidden="false" customHeight="false" outlineLevel="0" collapsed="false"/>
    <row r="90055" customFormat="false" ht="15" hidden="false" customHeight="false" outlineLevel="0" collapsed="false"/>
    <row r="90056" customFormat="false" ht="15" hidden="false" customHeight="false" outlineLevel="0" collapsed="false"/>
    <row r="90057" customFormat="false" ht="15" hidden="false" customHeight="false" outlineLevel="0" collapsed="false"/>
    <row r="90058" customFormat="false" ht="15" hidden="false" customHeight="false" outlineLevel="0" collapsed="false"/>
    <row r="90059" customFormat="false" ht="15" hidden="false" customHeight="false" outlineLevel="0" collapsed="false"/>
    <row r="90060" customFormat="false" ht="15" hidden="false" customHeight="false" outlineLevel="0" collapsed="false"/>
    <row r="90061" customFormat="false" ht="15" hidden="false" customHeight="false" outlineLevel="0" collapsed="false"/>
    <row r="90062" customFormat="false" ht="15" hidden="false" customHeight="false" outlineLevel="0" collapsed="false"/>
    <row r="90063" customFormat="false" ht="15" hidden="false" customHeight="false" outlineLevel="0" collapsed="false"/>
    <row r="90064" customFormat="false" ht="15" hidden="false" customHeight="false" outlineLevel="0" collapsed="false"/>
    <row r="90065" customFormat="false" ht="15" hidden="false" customHeight="false" outlineLevel="0" collapsed="false"/>
    <row r="90066" customFormat="false" ht="15" hidden="false" customHeight="false" outlineLevel="0" collapsed="false"/>
    <row r="90067" customFormat="false" ht="15" hidden="false" customHeight="false" outlineLevel="0" collapsed="false"/>
    <row r="90068" customFormat="false" ht="15" hidden="false" customHeight="false" outlineLevel="0" collapsed="false"/>
    <row r="90069" customFormat="false" ht="15" hidden="false" customHeight="false" outlineLevel="0" collapsed="false"/>
    <row r="90070" customFormat="false" ht="15" hidden="false" customHeight="false" outlineLevel="0" collapsed="false"/>
    <row r="90071" customFormat="false" ht="15" hidden="false" customHeight="false" outlineLevel="0" collapsed="false"/>
    <row r="90072" customFormat="false" ht="15" hidden="false" customHeight="false" outlineLevel="0" collapsed="false"/>
    <row r="90073" customFormat="false" ht="15" hidden="false" customHeight="false" outlineLevel="0" collapsed="false"/>
    <row r="90074" customFormat="false" ht="15" hidden="false" customHeight="false" outlineLevel="0" collapsed="false"/>
    <row r="90075" customFormat="false" ht="15" hidden="false" customHeight="false" outlineLevel="0" collapsed="false"/>
    <row r="90076" customFormat="false" ht="15" hidden="false" customHeight="false" outlineLevel="0" collapsed="false"/>
    <row r="90077" customFormat="false" ht="15" hidden="false" customHeight="false" outlineLevel="0" collapsed="false"/>
    <row r="90078" customFormat="false" ht="15" hidden="false" customHeight="false" outlineLevel="0" collapsed="false"/>
    <row r="90079" customFormat="false" ht="15" hidden="false" customHeight="false" outlineLevel="0" collapsed="false"/>
    <row r="90080" customFormat="false" ht="15" hidden="false" customHeight="false" outlineLevel="0" collapsed="false"/>
    <row r="90081" customFormat="false" ht="15" hidden="false" customHeight="false" outlineLevel="0" collapsed="false"/>
    <row r="90082" customFormat="false" ht="15" hidden="false" customHeight="false" outlineLevel="0" collapsed="false"/>
    <row r="90083" customFormat="false" ht="15" hidden="false" customHeight="false" outlineLevel="0" collapsed="false"/>
    <row r="90084" customFormat="false" ht="15" hidden="false" customHeight="false" outlineLevel="0" collapsed="false"/>
    <row r="90085" customFormat="false" ht="15" hidden="false" customHeight="false" outlineLevel="0" collapsed="false"/>
    <row r="90086" customFormat="false" ht="15" hidden="false" customHeight="false" outlineLevel="0" collapsed="false"/>
    <row r="90087" customFormat="false" ht="15" hidden="false" customHeight="false" outlineLevel="0" collapsed="false"/>
    <row r="90088" customFormat="false" ht="15" hidden="false" customHeight="false" outlineLevel="0" collapsed="false"/>
    <row r="90089" customFormat="false" ht="15" hidden="false" customHeight="false" outlineLevel="0" collapsed="false"/>
    <row r="90090" customFormat="false" ht="15" hidden="false" customHeight="false" outlineLevel="0" collapsed="false"/>
    <row r="90091" customFormat="false" ht="15" hidden="false" customHeight="false" outlineLevel="0" collapsed="false"/>
    <row r="90092" customFormat="false" ht="15" hidden="false" customHeight="false" outlineLevel="0" collapsed="false"/>
    <row r="90093" customFormat="false" ht="15" hidden="false" customHeight="false" outlineLevel="0" collapsed="false"/>
    <row r="90094" customFormat="false" ht="15" hidden="false" customHeight="false" outlineLevel="0" collapsed="false"/>
    <row r="90095" customFormat="false" ht="15" hidden="false" customHeight="false" outlineLevel="0" collapsed="false"/>
    <row r="90096" customFormat="false" ht="15" hidden="false" customHeight="false" outlineLevel="0" collapsed="false"/>
    <row r="90097" customFormat="false" ht="15" hidden="false" customHeight="false" outlineLevel="0" collapsed="false"/>
    <row r="90098" customFormat="false" ht="15" hidden="false" customHeight="false" outlineLevel="0" collapsed="false"/>
    <row r="90099" customFormat="false" ht="15" hidden="false" customHeight="false" outlineLevel="0" collapsed="false"/>
    <row r="90100" customFormat="false" ht="15" hidden="false" customHeight="false" outlineLevel="0" collapsed="false"/>
    <row r="90101" customFormat="false" ht="15" hidden="false" customHeight="false" outlineLevel="0" collapsed="false"/>
    <row r="90102" customFormat="false" ht="15" hidden="false" customHeight="false" outlineLevel="0" collapsed="false"/>
    <row r="90103" customFormat="false" ht="15" hidden="false" customHeight="false" outlineLevel="0" collapsed="false"/>
    <row r="90104" customFormat="false" ht="15" hidden="false" customHeight="false" outlineLevel="0" collapsed="false"/>
    <row r="90105" customFormat="false" ht="15" hidden="false" customHeight="false" outlineLevel="0" collapsed="false"/>
    <row r="90106" customFormat="false" ht="15" hidden="false" customHeight="false" outlineLevel="0" collapsed="false"/>
    <row r="90107" customFormat="false" ht="15" hidden="false" customHeight="false" outlineLevel="0" collapsed="false"/>
    <row r="90108" customFormat="false" ht="15" hidden="false" customHeight="false" outlineLevel="0" collapsed="false"/>
    <row r="90109" customFormat="false" ht="15" hidden="false" customHeight="false" outlineLevel="0" collapsed="false"/>
    <row r="90110" customFormat="false" ht="15" hidden="false" customHeight="false" outlineLevel="0" collapsed="false"/>
    <row r="90111" customFormat="false" ht="15" hidden="false" customHeight="false" outlineLevel="0" collapsed="false"/>
    <row r="90112" customFormat="false" ht="15" hidden="false" customHeight="false" outlineLevel="0" collapsed="false"/>
    <row r="90113" customFormat="false" ht="15" hidden="false" customHeight="false" outlineLevel="0" collapsed="false"/>
    <row r="90114" customFormat="false" ht="15" hidden="false" customHeight="false" outlineLevel="0" collapsed="false"/>
    <row r="90115" customFormat="false" ht="15" hidden="false" customHeight="false" outlineLevel="0" collapsed="false"/>
    <row r="90116" customFormat="false" ht="15" hidden="false" customHeight="false" outlineLevel="0" collapsed="false"/>
    <row r="90117" customFormat="false" ht="15" hidden="false" customHeight="false" outlineLevel="0" collapsed="false"/>
    <row r="90118" customFormat="false" ht="15" hidden="false" customHeight="false" outlineLevel="0" collapsed="false"/>
    <row r="90119" customFormat="false" ht="15" hidden="false" customHeight="false" outlineLevel="0" collapsed="false"/>
    <row r="90120" customFormat="false" ht="15" hidden="false" customHeight="false" outlineLevel="0" collapsed="false"/>
    <row r="90121" customFormat="false" ht="15" hidden="false" customHeight="false" outlineLevel="0" collapsed="false"/>
    <row r="90122" customFormat="false" ht="15" hidden="false" customHeight="false" outlineLevel="0" collapsed="false"/>
    <row r="90123" customFormat="false" ht="15" hidden="false" customHeight="false" outlineLevel="0" collapsed="false"/>
    <row r="90124" customFormat="false" ht="15" hidden="false" customHeight="false" outlineLevel="0" collapsed="false"/>
    <row r="90125" customFormat="false" ht="15" hidden="false" customHeight="false" outlineLevel="0" collapsed="false"/>
    <row r="90126" customFormat="false" ht="15" hidden="false" customHeight="false" outlineLevel="0" collapsed="false"/>
    <row r="90127" customFormat="false" ht="15" hidden="false" customHeight="false" outlineLevel="0" collapsed="false"/>
    <row r="90128" customFormat="false" ht="15" hidden="false" customHeight="false" outlineLevel="0" collapsed="false"/>
    <row r="90129" customFormat="false" ht="15" hidden="false" customHeight="false" outlineLevel="0" collapsed="false"/>
    <row r="90130" customFormat="false" ht="15" hidden="false" customHeight="false" outlineLevel="0" collapsed="false"/>
    <row r="90131" customFormat="false" ht="15" hidden="false" customHeight="false" outlineLevel="0" collapsed="false"/>
    <row r="90132" customFormat="false" ht="15" hidden="false" customHeight="false" outlineLevel="0" collapsed="false"/>
    <row r="90133" customFormat="false" ht="15" hidden="false" customHeight="false" outlineLevel="0" collapsed="false"/>
    <row r="90134" customFormat="false" ht="15" hidden="false" customHeight="false" outlineLevel="0" collapsed="false"/>
    <row r="90135" customFormat="false" ht="15" hidden="false" customHeight="false" outlineLevel="0" collapsed="false"/>
    <row r="90136" customFormat="false" ht="15" hidden="false" customHeight="false" outlineLevel="0" collapsed="false"/>
    <row r="90137" customFormat="false" ht="15" hidden="false" customHeight="false" outlineLevel="0" collapsed="false"/>
    <row r="90138" customFormat="false" ht="15" hidden="false" customHeight="false" outlineLevel="0" collapsed="false"/>
    <row r="90139" customFormat="false" ht="15" hidden="false" customHeight="false" outlineLevel="0" collapsed="false"/>
    <row r="90140" customFormat="false" ht="15" hidden="false" customHeight="false" outlineLevel="0" collapsed="false"/>
    <row r="90141" customFormat="false" ht="15" hidden="false" customHeight="false" outlineLevel="0" collapsed="false"/>
    <row r="90142" customFormat="false" ht="15" hidden="false" customHeight="false" outlineLevel="0" collapsed="false"/>
    <row r="90143" customFormat="false" ht="15" hidden="false" customHeight="false" outlineLevel="0" collapsed="false"/>
    <row r="90144" customFormat="false" ht="15" hidden="false" customHeight="false" outlineLevel="0" collapsed="false"/>
    <row r="90145" customFormat="false" ht="15" hidden="false" customHeight="false" outlineLevel="0" collapsed="false"/>
    <row r="90146" customFormat="false" ht="15" hidden="false" customHeight="false" outlineLevel="0" collapsed="false"/>
    <row r="90147" customFormat="false" ht="15" hidden="false" customHeight="false" outlineLevel="0" collapsed="false"/>
    <row r="90148" customFormat="false" ht="15" hidden="false" customHeight="false" outlineLevel="0" collapsed="false"/>
    <row r="90149" customFormat="false" ht="15" hidden="false" customHeight="false" outlineLevel="0" collapsed="false"/>
    <row r="90150" customFormat="false" ht="15" hidden="false" customHeight="false" outlineLevel="0" collapsed="false"/>
    <row r="90151" customFormat="false" ht="15" hidden="false" customHeight="false" outlineLevel="0" collapsed="false"/>
    <row r="90152" customFormat="false" ht="15" hidden="false" customHeight="false" outlineLevel="0" collapsed="false"/>
    <row r="90153" customFormat="false" ht="15" hidden="false" customHeight="false" outlineLevel="0" collapsed="false"/>
    <row r="90154" customFormat="false" ht="15" hidden="false" customHeight="false" outlineLevel="0" collapsed="false"/>
    <row r="90155" customFormat="false" ht="15" hidden="false" customHeight="false" outlineLevel="0" collapsed="false"/>
    <row r="90156" customFormat="false" ht="15" hidden="false" customHeight="false" outlineLevel="0" collapsed="false"/>
    <row r="90157" customFormat="false" ht="15" hidden="false" customHeight="false" outlineLevel="0" collapsed="false"/>
    <row r="90158" customFormat="false" ht="15" hidden="false" customHeight="false" outlineLevel="0" collapsed="false"/>
    <row r="90159" customFormat="false" ht="15" hidden="false" customHeight="false" outlineLevel="0" collapsed="false"/>
    <row r="90160" customFormat="false" ht="15" hidden="false" customHeight="false" outlineLevel="0" collapsed="false"/>
    <row r="90161" customFormat="false" ht="15" hidden="false" customHeight="false" outlineLevel="0" collapsed="false"/>
    <row r="90162" customFormat="false" ht="15" hidden="false" customHeight="false" outlineLevel="0" collapsed="false"/>
    <row r="90163" customFormat="false" ht="15" hidden="false" customHeight="false" outlineLevel="0" collapsed="false"/>
    <row r="90164" customFormat="false" ht="15" hidden="false" customHeight="false" outlineLevel="0" collapsed="false"/>
    <row r="90165" customFormat="false" ht="15" hidden="false" customHeight="false" outlineLevel="0" collapsed="false"/>
    <row r="90166" customFormat="false" ht="15" hidden="false" customHeight="false" outlineLevel="0" collapsed="false"/>
    <row r="90167" customFormat="false" ht="15" hidden="false" customHeight="false" outlineLevel="0" collapsed="false"/>
    <row r="90168" customFormat="false" ht="15" hidden="false" customHeight="false" outlineLevel="0" collapsed="false"/>
    <row r="90169" customFormat="false" ht="15" hidden="false" customHeight="false" outlineLevel="0" collapsed="false"/>
    <row r="90170" customFormat="false" ht="15" hidden="false" customHeight="false" outlineLevel="0" collapsed="false"/>
    <row r="90171" customFormat="false" ht="15" hidden="false" customHeight="false" outlineLevel="0" collapsed="false"/>
    <row r="90172" customFormat="false" ht="15" hidden="false" customHeight="false" outlineLevel="0" collapsed="false"/>
    <row r="90173" customFormat="false" ht="15" hidden="false" customHeight="false" outlineLevel="0" collapsed="false"/>
    <row r="90174" customFormat="false" ht="15" hidden="false" customHeight="false" outlineLevel="0" collapsed="false"/>
    <row r="90175" customFormat="false" ht="15" hidden="false" customHeight="false" outlineLevel="0" collapsed="false"/>
    <row r="90176" customFormat="false" ht="15" hidden="false" customHeight="false" outlineLevel="0" collapsed="false"/>
    <row r="90177" customFormat="false" ht="15" hidden="false" customHeight="false" outlineLevel="0" collapsed="false"/>
    <row r="90178" customFormat="false" ht="15" hidden="false" customHeight="false" outlineLevel="0" collapsed="false"/>
    <row r="90179" customFormat="false" ht="15" hidden="false" customHeight="false" outlineLevel="0" collapsed="false"/>
    <row r="90180" customFormat="false" ht="15" hidden="false" customHeight="false" outlineLevel="0" collapsed="false"/>
    <row r="90181" customFormat="false" ht="15" hidden="false" customHeight="false" outlineLevel="0" collapsed="false"/>
    <row r="90182" customFormat="false" ht="15" hidden="false" customHeight="false" outlineLevel="0" collapsed="false"/>
    <row r="90183" customFormat="false" ht="15" hidden="false" customHeight="false" outlineLevel="0" collapsed="false"/>
    <row r="90184" customFormat="false" ht="15" hidden="false" customHeight="false" outlineLevel="0" collapsed="false"/>
    <row r="90185" customFormat="false" ht="15" hidden="false" customHeight="false" outlineLevel="0" collapsed="false"/>
    <row r="90186" customFormat="false" ht="15" hidden="false" customHeight="false" outlineLevel="0" collapsed="false"/>
    <row r="90187" customFormat="false" ht="15" hidden="false" customHeight="false" outlineLevel="0" collapsed="false"/>
    <row r="90188" customFormat="false" ht="15" hidden="false" customHeight="false" outlineLevel="0" collapsed="false"/>
    <row r="90189" customFormat="false" ht="15" hidden="false" customHeight="false" outlineLevel="0" collapsed="false"/>
    <row r="90190" customFormat="false" ht="15" hidden="false" customHeight="false" outlineLevel="0" collapsed="false"/>
    <row r="90191" customFormat="false" ht="15" hidden="false" customHeight="false" outlineLevel="0" collapsed="false"/>
    <row r="90192" customFormat="false" ht="15" hidden="false" customHeight="false" outlineLevel="0" collapsed="false"/>
    <row r="90193" customFormat="false" ht="15" hidden="false" customHeight="false" outlineLevel="0" collapsed="false"/>
    <row r="90194" customFormat="false" ht="15" hidden="false" customHeight="false" outlineLevel="0" collapsed="false"/>
    <row r="90195" customFormat="false" ht="15" hidden="false" customHeight="false" outlineLevel="0" collapsed="false"/>
    <row r="90196" customFormat="false" ht="15" hidden="false" customHeight="false" outlineLevel="0" collapsed="false"/>
    <row r="90197" customFormat="false" ht="15" hidden="false" customHeight="false" outlineLevel="0" collapsed="false"/>
    <row r="90198" customFormat="false" ht="15" hidden="false" customHeight="false" outlineLevel="0" collapsed="false"/>
    <row r="90199" customFormat="false" ht="15" hidden="false" customHeight="false" outlineLevel="0" collapsed="false"/>
    <row r="90200" customFormat="false" ht="15" hidden="false" customHeight="false" outlineLevel="0" collapsed="false"/>
    <row r="90201" customFormat="false" ht="15" hidden="false" customHeight="false" outlineLevel="0" collapsed="false"/>
    <row r="90202" customFormat="false" ht="15" hidden="false" customHeight="false" outlineLevel="0" collapsed="false"/>
    <row r="90203" customFormat="false" ht="15" hidden="false" customHeight="false" outlineLevel="0" collapsed="false"/>
    <row r="90204" customFormat="false" ht="15" hidden="false" customHeight="false" outlineLevel="0" collapsed="false"/>
    <row r="90205" customFormat="false" ht="15" hidden="false" customHeight="false" outlineLevel="0" collapsed="false"/>
    <row r="90206" customFormat="false" ht="15" hidden="false" customHeight="false" outlineLevel="0" collapsed="false"/>
    <row r="90207" customFormat="false" ht="15" hidden="false" customHeight="false" outlineLevel="0" collapsed="false"/>
    <row r="90208" customFormat="false" ht="15" hidden="false" customHeight="false" outlineLevel="0" collapsed="false"/>
    <row r="90209" customFormat="false" ht="15" hidden="false" customHeight="false" outlineLevel="0" collapsed="false"/>
    <row r="90210" customFormat="false" ht="15" hidden="false" customHeight="false" outlineLevel="0" collapsed="false"/>
    <row r="90211" customFormat="false" ht="15" hidden="false" customHeight="false" outlineLevel="0" collapsed="false"/>
    <row r="90212" customFormat="false" ht="15" hidden="false" customHeight="false" outlineLevel="0" collapsed="false"/>
    <row r="90213" customFormat="false" ht="15" hidden="false" customHeight="false" outlineLevel="0" collapsed="false"/>
    <row r="90214" customFormat="false" ht="15" hidden="false" customHeight="false" outlineLevel="0" collapsed="false"/>
    <row r="90215" customFormat="false" ht="15" hidden="false" customHeight="false" outlineLevel="0" collapsed="false"/>
    <row r="90216" customFormat="false" ht="15" hidden="false" customHeight="false" outlineLevel="0" collapsed="false"/>
    <row r="90217" customFormat="false" ht="15" hidden="false" customHeight="false" outlineLevel="0" collapsed="false"/>
    <row r="90218" customFormat="false" ht="15" hidden="false" customHeight="false" outlineLevel="0" collapsed="false"/>
    <row r="90219" customFormat="false" ht="15" hidden="false" customHeight="false" outlineLevel="0" collapsed="false"/>
    <row r="90220" customFormat="false" ht="15" hidden="false" customHeight="false" outlineLevel="0" collapsed="false"/>
    <row r="90221" customFormat="false" ht="15" hidden="false" customHeight="false" outlineLevel="0" collapsed="false"/>
    <row r="90222" customFormat="false" ht="15" hidden="false" customHeight="false" outlineLevel="0" collapsed="false"/>
    <row r="90223" customFormat="false" ht="15" hidden="false" customHeight="false" outlineLevel="0" collapsed="false"/>
    <row r="90224" customFormat="false" ht="15" hidden="false" customHeight="false" outlineLevel="0" collapsed="false"/>
    <row r="90225" customFormat="false" ht="15" hidden="false" customHeight="false" outlineLevel="0" collapsed="false"/>
    <row r="90226" customFormat="false" ht="15" hidden="false" customHeight="false" outlineLevel="0" collapsed="false"/>
    <row r="90227" customFormat="false" ht="15" hidden="false" customHeight="false" outlineLevel="0" collapsed="false"/>
    <row r="90228" customFormat="false" ht="15" hidden="false" customHeight="false" outlineLevel="0" collapsed="false"/>
    <row r="90229" customFormat="false" ht="15" hidden="false" customHeight="false" outlineLevel="0" collapsed="false"/>
    <row r="90230" customFormat="false" ht="15" hidden="false" customHeight="false" outlineLevel="0" collapsed="false"/>
    <row r="90231" customFormat="false" ht="15" hidden="false" customHeight="false" outlineLevel="0" collapsed="false"/>
    <row r="90232" customFormat="false" ht="15" hidden="false" customHeight="false" outlineLevel="0" collapsed="false"/>
    <row r="90233" customFormat="false" ht="15" hidden="false" customHeight="false" outlineLevel="0" collapsed="false"/>
    <row r="90234" customFormat="false" ht="15" hidden="false" customHeight="false" outlineLevel="0" collapsed="false"/>
    <row r="90235" customFormat="false" ht="15" hidden="false" customHeight="false" outlineLevel="0" collapsed="false"/>
    <row r="90236" customFormat="false" ht="15" hidden="false" customHeight="false" outlineLevel="0" collapsed="false"/>
    <row r="90237" customFormat="false" ht="15" hidden="false" customHeight="false" outlineLevel="0" collapsed="false"/>
    <row r="90238" customFormat="false" ht="15" hidden="false" customHeight="false" outlineLevel="0" collapsed="false"/>
    <row r="90239" customFormat="false" ht="15" hidden="false" customHeight="false" outlineLevel="0" collapsed="false"/>
    <row r="90240" customFormat="false" ht="15" hidden="false" customHeight="false" outlineLevel="0" collapsed="false"/>
    <row r="90241" customFormat="false" ht="15" hidden="false" customHeight="false" outlineLevel="0" collapsed="false"/>
    <row r="90242" customFormat="false" ht="15" hidden="false" customHeight="false" outlineLevel="0" collapsed="false"/>
    <row r="90243" customFormat="false" ht="15" hidden="false" customHeight="false" outlineLevel="0" collapsed="false"/>
    <row r="90244" customFormat="false" ht="15" hidden="false" customHeight="false" outlineLevel="0" collapsed="false"/>
    <row r="90245" customFormat="false" ht="15" hidden="false" customHeight="false" outlineLevel="0" collapsed="false"/>
    <row r="90246" customFormat="false" ht="15" hidden="false" customHeight="false" outlineLevel="0" collapsed="false"/>
    <row r="90247" customFormat="false" ht="15" hidden="false" customHeight="false" outlineLevel="0" collapsed="false"/>
    <row r="90248" customFormat="false" ht="15" hidden="false" customHeight="false" outlineLevel="0" collapsed="false"/>
    <row r="90249" customFormat="false" ht="15" hidden="false" customHeight="false" outlineLevel="0" collapsed="false"/>
    <row r="90250" customFormat="false" ht="15" hidden="false" customHeight="false" outlineLevel="0" collapsed="false"/>
    <row r="90251" customFormat="false" ht="15" hidden="false" customHeight="false" outlineLevel="0" collapsed="false"/>
    <row r="90252" customFormat="false" ht="15" hidden="false" customHeight="false" outlineLevel="0" collapsed="false"/>
    <row r="90253" customFormat="false" ht="15" hidden="false" customHeight="false" outlineLevel="0" collapsed="false"/>
    <row r="90254" customFormat="false" ht="15" hidden="false" customHeight="false" outlineLevel="0" collapsed="false"/>
    <row r="90255" customFormat="false" ht="15" hidden="false" customHeight="false" outlineLevel="0" collapsed="false"/>
    <row r="90256" customFormat="false" ht="15" hidden="false" customHeight="false" outlineLevel="0" collapsed="false"/>
    <row r="90257" customFormat="false" ht="15" hidden="false" customHeight="false" outlineLevel="0" collapsed="false"/>
    <row r="90258" customFormat="false" ht="15" hidden="false" customHeight="false" outlineLevel="0" collapsed="false"/>
    <row r="90259" customFormat="false" ht="15" hidden="false" customHeight="false" outlineLevel="0" collapsed="false"/>
    <row r="90260" customFormat="false" ht="15" hidden="false" customHeight="false" outlineLevel="0" collapsed="false"/>
    <row r="90261" customFormat="false" ht="15" hidden="false" customHeight="false" outlineLevel="0" collapsed="false"/>
    <row r="90262" customFormat="false" ht="15" hidden="false" customHeight="false" outlineLevel="0" collapsed="false"/>
    <row r="90263" customFormat="false" ht="15" hidden="false" customHeight="false" outlineLevel="0" collapsed="false"/>
    <row r="90264" customFormat="false" ht="15" hidden="false" customHeight="false" outlineLevel="0" collapsed="false"/>
    <row r="90265" customFormat="false" ht="15" hidden="false" customHeight="false" outlineLevel="0" collapsed="false"/>
    <row r="90266" customFormat="false" ht="15" hidden="false" customHeight="false" outlineLevel="0" collapsed="false"/>
    <row r="90267" customFormat="false" ht="15" hidden="false" customHeight="false" outlineLevel="0" collapsed="false"/>
    <row r="90268" customFormat="false" ht="15" hidden="false" customHeight="false" outlineLevel="0" collapsed="false"/>
    <row r="90269" customFormat="false" ht="15" hidden="false" customHeight="false" outlineLevel="0" collapsed="false"/>
    <row r="90270" customFormat="false" ht="15" hidden="false" customHeight="false" outlineLevel="0" collapsed="false"/>
    <row r="90271" customFormat="false" ht="15" hidden="false" customHeight="false" outlineLevel="0" collapsed="false"/>
    <row r="90272" customFormat="false" ht="15" hidden="false" customHeight="false" outlineLevel="0" collapsed="false"/>
    <row r="90273" customFormat="false" ht="15" hidden="false" customHeight="false" outlineLevel="0" collapsed="false"/>
    <row r="90274" customFormat="false" ht="15" hidden="false" customHeight="false" outlineLevel="0" collapsed="false"/>
    <row r="90275" customFormat="false" ht="15" hidden="false" customHeight="false" outlineLevel="0" collapsed="false"/>
    <row r="90276" customFormat="false" ht="15" hidden="false" customHeight="false" outlineLevel="0" collapsed="false"/>
    <row r="90277" customFormat="false" ht="15" hidden="false" customHeight="false" outlineLevel="0" collapsed="false"/>
    <row r="90278" customFormat="false" ht="15" hidden="false" customHeight="false" outlineLevel="0" collapsed="false"/>
    <row r="90279" customFormat="false" ht="15" hidden="false" customHeight="false" outlineLevel="0" collapsed="false"/>
    <row r="90280" customFormat="false" ht="15" hidden="false" customHeight="false" outlineLevel="0" collapsed="false"/>
    <row r="90281" customFormat="false" ht="15" hidden="false" customHeight="false" outlineLevel="0" collapsed="false"/>
    <row r="90282" customFormat="false" ht="15" hidden="false" customHeight="false" outlineLevel="0" collapsed="false"/>
    <row r="90283" customFormat="false" ht="15" hidden="false" customHeight="false" outlineLevel="0" collapsed="false"/>
    <row r="90284" customFormat="false" ht="15" hidden="false" customHeight="false" outlineLevel="0" collapsed="false"/>
    <row r="90285" customFormat="false" ht="15" hidden="false" customHeight="false" outlineLevel="0" collapsed="false"/>
    <row r="90286" customFormat="false" ht="15" hidden="false" customHeight="false" outlineLevel="0" collapsed="false"/>
    <row r="90287" customFormat="false" ht="15" hidden="false" customHeight="false" outlineLevel="0" collapsed="false"/>
    <row r="90288" customFormat="false" ht="15" hidden="false" customHeight="false" outlineLevel="0" collapsed="false"/>
    <row r="90289" customFormat="false" ht="15" hidden="false" customHeight="false" outlineLevel="0" collapsed="false"/>
    <row r="90290" customFormat="false" ht="15" hidden="false" customHeight="false" outlineLevel="0" collapsed="false"/>
    <row r="90291" customFormat="false" ht="15" hidden="false" customHeight="false" outlineLevel="0" collapsed="false"/>
    <row r="90292" customFormat="false" ht="15" hidden="false" customHeight="false" outlineLevel="0" collapsed="false"/>
    <row r="90293" customFormat="false" ht="15" hidden="false" customHeight="false" outlineLevel="0" collapsed="false"/>
    <row r="90294" customFormat="false" ht="15" hidden="false" customHeight="false" outlineLevel="0" collapsed="false"/>
    <row r="90295" customFormat="false" ht="15" hidden="false" customHeight="false" outlineLevel="0" collapsed="false"/>
    <row r="90296" customFormat="false" ht="15" hidden="false" customHeight="false" outlineLevel="0" collapsed="false"/>
    <row r="90297" customFormat="false" ht="15" hidden="false" customHeight="false" outlineLevel="0" collapsed="false"/>
    <row r="90298" customFormat="false" ht="15" hidden="false" customHeight="false" outlineLevel="0" collapsed="false"/>
    <row r="90299" customFormat="false" ht="15" hidden="false" customHeight="false" outlineLevel="0" collapsed="false"/>
    <row r="90300" customFormat="false" ht="15" hidden="false" customHeight="false" outlineLevel="0" collapsed="false"/>
    <row r="90301" customFormat="false" ht="15" hidden="false" customHeight="false" outlineLevel="0" collapsed="false"/>
    <row r="90302" customFormat="false" ht="15" hidden="false" customHeight="false" outlineLevel="0" collapsed="false"/>
    <row r="90303" customFormat="false" ht="15" hidden="false" customHeight="false" outlineLevel="0" collapsed="false"/>
    <row r="90304" customFormat="false" ht="15" hidden="false" customHeight="false" outlineLevel="0" collapsed="false"/>
    <row r="90305" customFormat="false" ht="15" hidden="false" customHeight="false" outlineLevel="0" collapsed="false"/>
    <row r="90306" customFormat="false" ht="15" hidden="false" customHeight="false" outlineLevel="0" collapsed="false"/>
    <row r="90307" customFormat="false" ht="15" hidden="false" customHeight="false" outlineLevel="0" collapsed="false"/>
    <row r="90308" customFormat="false" ht="15" hidden="false" customHeight="false" outlineLevel="0" collapsed="false"/>
    <row r="90309" customFormat="false" ht="15" hidden="false" customHeight="false" outlineLevel="0" collapsed="false"/>
    <row r="90310" customFormat="false" ht="15" hidden="false" customHeight="false" outlineLevel="0" collapsed="false"/>
    <row r="90311" customFormat="false" ht="15" hidden="false" customHeight="false" outlineLevel="0" collapsed="false"/>
    <row r="90312" customFormat="false" ht="15" hidden="false" customHeight="false" outlineLevel="0" collapsed="false"/>
    <row r="90313" customFormat="false" ht="15" hidden="false" customHeight="false" outlineLevel="0" collapsed="false"/>
    <row r="90314" customFormat="false" ht="15" hidden="false" customHeight="false" outlineLevel="0" collapsed="false"/>
    <row r="90315" customFormat="false" ht="15" hidden="false" customHeight="false" outlineLevel="0" collapsed="false"/>
    <row r="90316" customFormat="false" ht="15" hidden="false" customHeight="false" outlineLevel="0" collapsed="false"/>
    <row r="90317" customFormat="false" ht="15" hidden="false" customHeight="false" outlineLevel="0" collapsed="false"/>
    <row r="90318" customFormat="false" ht="15" hidden="false" customHeight="false" outlineLevel="0" collapsed="false"/>
    <row r="90319" customFormat="false" ht="15" hidden="false" customHeight="false" outlineLevel="0" collapsed="false"/>
    <row r="90320" customFormat="false" ht="15" hidden="false" customHeight="false" outlineLevel="0" collapsed="false"/>
    <row r="90321" customFormat="false" ht="15" hidden="false" customHeight="false" outlineLevel="0" collapsed="false"/>
    <row r="90322" customFormat="false" ht="15" hidden="false" customHeight="false" outlineLevel="0" collapsed="false"/>
    <row r="90323" customFormat="false" ht="15" hidden="false" customHeight="false" outlineLevel="0" collapsed="false"/>
    <row r="90324" customFormat="false" ht="15" hidden="false" customHeight="false" outlineLevel="0" collapsed="false"/>
    <row r="90325" customFormat="false" ht="15" hidden="false" customHeight="false" outlineLevel="0" collapsed="false"/>
    <row r="90326" customFormat="false" ht="15" hidden="false" customHeight="false" outlineLevel="0" collapsed="false"/>
    <row r="90327" customFormat="false" ht="15" hidden="false" customHeight="false" outlineLevel="0" collapsed="false"/>
    <row r="90328" customFormat="false" ht="15" hidden="false" customHeight="false" outlineLevel="0" collapsed="false"/>
    <row r="90329" customFormat="false" ht="15" hidden="false" customHeight="false" outlineLevel="0" collapsed="false"/>
    <row r="90330" customFormat="false" ht="15" hidden="false" customHeight="false" outlineLevel="0" collapsed="false"/>
    <row r="90331" customFormat="false" ht="15" hidden="false" customHeight="false" outlineLevel="0" collapsed="false"/>
    <row r="90332" customFormat="false" ht="15" hidden="false" customHeight="false" outlineLevel="0" collapsed="false"/>
    <row r="90333" customFormat="false" ht="15" hidden="false" customHeight="false" outlineLevel="0" collapsed="false"/>
    <row r="90334" customFormat="false" ht="15" hidden="false" customHeight="false" outlineLevel="0" collapsed="false"/>
    <row r="90335" customFormat="false" ht="15" hidden="false" customHeight="false" outlineLevel="0" collapsed="false"/>
    <row r="90336" customFormat="false" ht="15" hidden="false" customHeight="false" outlineLevel="0" collapsed="false"/>
    <row r="90337" customFormat="false" ht="15" hidden="false" customHeight="false" outlineLevel="0" collapsed="false"/>
    <row r="90338" customFormat="false" ht="15" hidden="false" customHeight="false" outlineLevel="0" collapsed="false"/>
    <row r="90339" customFormat="false" ht="15" hidden="false" customHeight="false" outlineLevel="0" collapsed="false"/>
    <row r="90340" customFormat="false" ht="15" hidden="false" customHeight="false" outlineLevel="0" collapsed="false"/>
    <row r="90341" customFormat="false" ht="15" hidden="false" customHeight="false" outlineLevel="0" collapsed="false"/>
    <row r="90342" customFormat="false" ht="15" hidden="false" customHeight="false" outlineLevel="0" collapsed="false"/>
    <row r="90343" customFormat="false" ht="15" hidden="false" customHeight="false" outlineLevel="0" collapsed="false"/>
    <row r="90344" customFormat="false" ht="15" hidden="false" customHeight="false" outlineLevel="0" collapsed="false"/>
    <row r="90345" customFormat="false" ht="15" hidden="false" customHeight="false" outlineLevel="0" collapsed="false"/>
    <row r="90346" customFormat="false" ht="15" hidden="false" customHeight="false" outlineLevel="0" collapsed="false"/>
    <row r="90347" customFormat="false" ht="15" hidden="false" customHeight="false" outlineLevel="0" collapsed="false"/>
    <row r="90348" customFormat="false" ht="15" hidden="false" customHeight="false" outlineLevel="0" collapsed="false"/>
    <row r="90349" customFormat="false" ht="15" hidden="false" customHeight="false" outlineLevel="0" collapsed="false"/>
    <row r="90350" customFormat="false" ht="15" hidden="false" customHeight="false" outlineLevel="0" collapsed="false"/>
    <row r="90351" customFormat="false" ht="15" hidden="false" customHeight="false" outlineLevel="0" collapsed="false"/>
    <row r="90352" customFormat="false" ht="15" hidden="false" customHeight="false" outlineLevel="0" collapsed="false"/>
    <row r="90353" customFormat="false" ht="15" hidden="false" customHeight="false" outlineLevel="0" collapsed="false"/>
    <row r="90354" customFormat="false" ht="15" hidden="false" customHeight="false" outlineLevel="0" collapsed="false"/>
    <row r="90355" customFormat="false" ht="15" hidden="false" customHeight="false" outlineLevel="0" collapsed="false"/>
    <row r="90356" customFormat="false" ht="15" hidden="false" customHeight="false" outlineLevel="0" collapsed="false"/>
    <row r="90357" customFormat="false" ht="15" hidden="false" customHeight="false" outlineLevel="0" collapsed="false"/>
    <row r="90358" customFormat="false" ht="15" hidden="false" customHeight="false" outlineLevel="0" collapsed="false"/>
    <row r="90359" customFormat="false" ht="15" hidden="false" customHeight="false" outlineLevel="0" collapsed="false"/>
    <row r="90360" customFormat="false" ht="15" hidden="false" customHeight="false" outlineLevel="0" collapsed="false"/>
    <row r="90361" customFormat="false" ht="15" hidden="false" customHeight="false" outlineLevel="0" collapsed="false"/>
    <row r="90362" customFormat="false" ht="15" hidden="false" customHeight="false" outlineLevel="0" collapsed="false"/>
    <row r="90363" customFormat="false" ht="15" hidden="false" customHeight="false" outlineLevel="0" collapsed="false"/>
    <row r="90364" customFormat="false" ht="15" hidden="false" customHeight="false" outlineLevel="0" collapsed="false"/>
    <row r="90365" customFormat="false" ht="15" hidden="false" customHeight="false" outlineLevel="0" collapsed="false"/>
    <row r="90366" customFormat="false" ht="15" hidden="false" customHeight="false" outlineLevel="0" collapsed="false"/>
    <row r="90367" customFormat="false" ht="15" hidden="false" customHeight="false" outlineLevel="0" collapsed="false"/>
    <row r="90368" customFormat="false" ht="15" hidden="false" customHeight="false" outlineLevel="0" collapsed="false"/>
    <row r="90369" customFormat="false" ht="15" hidden="false" customHeight="false" outlineLevel="0" collapsed="false"/>
    <row r="90370" customFormat="false" ht="15" hidden="false" customHeight="false" outlineLevel="0" collapsed="false"/>
    <row r="90371" customFormat="false" ht="15" hidden="false" customHeight="false" outlineLevel="0" collapsed="false"/>
    <row r="90372" customFormat="false" ht="15" hidden="false" customHeight="false" outlineLevel="0" collapsed="false"/>
    <row r="90373" customFormat="false" ht="15" hidden="false" customHeight="false" outlineLevel="0" collapsed="false"/>
    <row r="90374" customFormat="false" ht="15" hidden="false" customHeight="false" outlineLevel="0" collapsed="false"/>
    <row r="90375" customFormat="false" ht="15" hidden="false" customHeight="false" outlineLevel="0" collapsed="false"/>
    <row r="90376" customFormat="false" ht="15" hidden="false" customHeight="false" outlineLevel="0" collapsed="false"/>
    <row r="90377" customFormat="false" ht="15" hidden="false" customHeight="false" outlineLevel="0" collapsed="false"/>
    <row r="90378" customFormat="false" ht="15" hidden="false" customHeight="false" outlineLevel="0" collapsed="false"/>
    <row r="90379" customFormat="false" ht="15" hidden="false" customHeight="false" outlineLevel="0" collapsed="false"/>
    <row r="90380" customFormat="false" ht="15" hidden="false" customHeight="false" outlineLevel="0" collapsed="false"/>
    <row r="90381" customFormat="false" ht="15" hidden="false" customHeight="false" outlineLevel="0" collapsed="false"/>
    <row r="90382" customFormat="false" ht="15" hidden="false" customHeight="false" outlineLevel="0" collapsed="false"/>
    <row r="90383" customFormat="false" ht="15" hidden="false" customHeight="false" outlineLevel="0" collapsed="false"/>
    <row r="90384" customFormat="false" ht="15" hidden="false" customHeight="false" outlineLevel="0" collapsed="false"/>
    <row r="90385" customFormat="false" ht="15" hidden="false" customHeight="false" outlineLevel="0" collapsed="false"/>
    <row r="90386" customFormat="false" ht="15" hidden="false" customHeight="false" outlineLevel="0" collapsed="false"/>
    <row r="90387" customFormat="false" ht="15" hidden="false" customHeight="false" outlineLevel="0" collapsed="false"/>
    <row r="90388" customFormat="false" ht="15" hidden="false" customHeight="false" outlineLevel="0" collapsed="false"/>
    <row r="90389" customFormat="false" ht="15" hidden="false" customHeight="false" outlineLevel="0" collapsed="false"/>
    <row r="90390" customFormat="false" ht="15" hidden="false" customHeight="false" outlineLevel="0" collapsed="false"/>
    <row r="90391" customFormat="false" ht="15" hidden="false" customHeight="false" outlineLevel="0" collapsed="false"/>
    <row r="90392" customFormat="false" ht="15" hidden="false" customHeight="false" outlineLevel="0" collapsed="false"/>
    <row r="90393" customFormat="false" ht="15" hidden="false" customHeight="false" outlineLevel="0" collapsed="false"/>
    <row r="90394" customFormat="false" ht="15" hidden="false" customHeight="false" outlineLevel="0" collapsed="false"/>
    <row r="90395" customFormat="false" ht="15" hidden="false" customHeight="false" outlineLevel="0" collapsed="false"/>
    <row r="90396" customFormat="false" ht="15" hidden="false" customHeight="false" outlineLevel="0" collapsed="false"/>
    <row r="90397" customFormat="false" ht="15" hidden="false" customHeight="false" outlineLevel="0" collapsed="false"/>
    <row r="90398" customFormat="false" ht="15" hidden="false" customHeight="false" outlineLevel="0" collapsed="false"/>
    <row r="90399" customFormat="false" ht="15" hidden="false" customHeight="false" outlineLevel="0" collapsed="false"/>
    <row r="90400" customFormat="false" ht="15" hidden="false" customHeight="false" outlineLevel="0" collapsed="false"/>
    <row r="90401" customFormat="false" ht="15" hidden="false" customHeight="false" outlineLevel="0" collapsed="false"/>
    <row r="90402" customFormat="false" ht="15" hidden="false" customHeight="false" outlineLevel="0" collapsed="false"/>
    <row r="90403" customFormat="false" ht="15" hidden="false" customHeight="false" outlineLevel="0" collapsed="false"/>
    <row r="90404" customFormat="false" ht="15" hidden="false" customHeight="false" outlineLevel="0" collapsed="false"/>
    <row r="90405" customFormat="false" ht="15" hidden="false" customHeight="false" outlineLevel="0" collapsed="false"/>
    <row r="90406" customFormat="false" ht="15" hidden="false" customHeight="false" outlineLevel="0" collapsed="false"/>
    <row r="90407" customFormat="false" ht="15" hidden="false" customHeight="false" outlineLevel="0" collapsed="false"/>
    <row r="90408" customFormat="false" ht="15" hidden="false" customHeight="false" outlineLevel="0" collapsed="false"/>
    <row r="90409" customFormat="false" ht="15" hidden="false" customHeight="false" outlineLevel="0" collapsed="false"/>
    <row r="90410" customFormat="false" ht="15" hidden="false" customHeight="false" outlineLevel="0" collapsed="false"/>
    <row r="90411" customFormat="false" ht="15" hidden="false" customHeight="false" outlineLevel="0" collapsed="false"/>
    <row r="90412" customFormat="false" ht="15" hidden="false" customHeight="false" outlineLevel="0" collapsed="false"/>
    <row r="90413" customFormat="false" ht="15" hidden="false" customHeight="false" outlineLevel="0" collapsed="false"/>
    <row r="90414" customFormat="false" ht="15" hidden="false" customHeight="false" outlineLevel="0" collapsed="false"/>
    <row r="90415" customFormat="false" ht="15" hidden="false" customHeight="false" outlineLevel="0" collapsed="false"/>
    <row r="90416" customFormat="false" ht="15" hidden="false" customHeight="false" outlineLevel="0" collapsed="false"/>
    <row r="90417" customFormat="false" ht="15" hidden="false" customHeight="false" outlineLevel="0" collapsed="false"/>
    <row r="90418" customFormat="false" ht="15" hidden="false" customHeight="false" outlineLevel="0" collapsed="false"/>
    <row r="90419" customFormat="false" ht="15" hidden="false" customHeight="false" outlineLevel="0" collapsed="false"/>
    <row r="90420" customFormat="false" ht="15" hidden="false" customHeight="false" outlineLevel="0" collapsed="false"/>
    <row r="90421" customFormat="false" ht="15" hidden="false" customHeight="false" outlineLevel="0" collapsed="false"/>
    <row r="90422" customFormat="false" ht="15" hidden="false" customHeight="false" outlineLevel="0" collapsed="false"/>
    <row r="90423" customFormat="false" ht="15" hidden="false" customHeight="false" outlineLevel="0" collapsed="false"/>
    <row r="90424" customFormat="false" ht="15" hidden="false" customHeight="false" outlineLevel="0" collapsed="false"/>
    <row r="90425" customFormat="false" ht="15" hidden="false" customHeight="false" outlineLevel="0" collapsed="false"/>
    <row r="90426" customFormat="false" ht="15" hidden="false" customHeight="false" outlineLevel="0" collapsed="false"/>
    <row r="90427" customFormat="false" ht="15" hidden="false" customHeight="false" outlineLevel="0" collapsed="false"/>
    <row r="90428" customFormat="false" ht="15" hidden="false" customHeight="false" outlineLevel="0" collapsed="false"/>
    <row r="90429" customFormat="false" ht="15" hidden="false" customHeight="false" outlineLevel="0" collapsed="false"/>
    <row r="90430" customFormat="false" ht="15" hidden="false" customHeight="false" outlineLevel="0" collapsed="false"/>
    <row r="90431" customFormat="false" ht="15" hidden="false" customHeight="false" outlineLevel="0" collapsed="false"/>
    <row r="90432" customFormat="false" ht="15" hidden="false" customHeight="false" outlineLevel="0" collapsed="false"/>
    <row r="90433" customFormat="false" ht="15" hidden="false" customHeight="false" outlineLevel="0" collapsed="false"/>
    <row r="90434" customFormat="false" ht="15" hidden="false" customHeight="false" outlineLevel="0" collapsed="false"/>
    <row r="90435" customFormat="false" ht="15" hidden="false" customHeight="false" outlineLevel="0" collapsed="false"/>
    <row r="90436" customFormat="false" ht="15" hidden="false" customHeight="false" outlineLevel="0" collapsed="false"/>
    <row r="90437" customFormat="false" ht="15" hidden="false" customHeight="false" outlineLevel="0" collapsed="false"/>
    <row r="90438" customFormat="false" ht="15" hidden="false" customHeight="false" outlineLevel="0" collapsed="false"/>
    <row r="90439" customFormat="false" ht="15" hidden="false" customHeight="false" outlineLevel="0" collapsed="false"/>
    <row r="90440" customFormat="false" ht="15" hidden="false" customHeight="false" outlineLevel="0" collapsed="false"/>
    <row r="90441" customFormat="false" ht="15" hidden="false" customHeight="false" outlineLevel="0" collapsed="false"/>
    <row r="90442" customFormat="false" ht="15" hidden="false" customHeight="false" outlineLevel="0" collapsed="false"/>
    <row r="90443" customFormat="false" ht="15" hidden="false" customHeight="false" outlineLevel="0" collapsed="false"/>
    <row r="90444" customFormat="false" ht="15" hidden="false" customHeight="false" outlineLevel="0" collapsed="false"/>
    <row r="90445" customFormat="false" ht="15" hidden="false" customHeight="false" outlineLevel="0" collapsed="false"/>
    <row r="90446" customFormat="false" ht="15" hidden="false" customHeight="false" outlineLevel="0" collapsed="false"/>
    <row r="90447" customFormat="false" ht="15" hidden="false" customHeight="false" outlineLevel="0" collapsed="false"/>
    <row r="90448" customFormat="false" ht="15" hidden="false" customHeight="false" outlineLevel="0" collapsed="false"/>
    <row r="90449" customFormat="false" ht="15" hidden="false" customHeight="false" outlineLevel="0" collapsed="false"/>
    <row r="90450" customFormat="false" ht="15" hidden="false" customHeight="false" outlineLevel="0" collapsed="false"/>
    <row r="90451" customFormat="false" ht="15" hidden="false" customHeight="false" outlineLevel="0" collapsed="false"/>
    <row r="90452" customFormat="false" ht="15" hidden="false" customHeight="false" outlineLevel="0" collapsed="false"/>
    <row r="90453" customFormat="false" ht="15" hidden="false" customHeight="false" outlineLevel="0" collapsed="false"/>
    <row r="90454" customFormat="false" ht="15" hidden="false" customHeight="false" outlineLevel="0" collapsed="false"/>
    <row r="90455" customFormat="false" ht="15" hidden="false" customHeight="false" outlineLevel="0" collapsed="false"/>
    <row r="90456" customFormat="false" ht="15" hidden="false" customHeight="false" outlineLevel="0" collapsed="false"/>
    <row r="90457" customFormat="false" ht="15" hidden="false" customHeight="false" outlineLevel="0" collapsed="false"/>
    <row r="90458" customFormat="false" ht="15" hidden="false" customHeight="false" outlineLevel="0" collapsed="false"/>
    <row r="90459" customFormat="false" ht="15" hidden="false" customHeight="false" outlineLevel="0" collapsed="false"/>
    <row r="90460" customFormat="false" ht="15" hidden="false" customHeight="false" outlineLevel="0" collapsed="false"/>
    <row r="90461" customFormat="false" ht="15" hidden="false" customHeight="false" outlineLevel="0" collapsed="false"/>
    <row r="90462" customFormat="false" ht="15" hidden="false" customHeight="false" outlineLevel="0" collapsed="false"/>
    <row r="90463" customFormat="false" ht="15" hidden="false" customHeight="false" outlineLevel="0" collapsed="false"/>
    <row r="90464" customFormat="false" ht="15" hidden="false" customHeight="false" outlineLevel="0" collapsed="false"/>
    <row r="90465" customFormat="false" ht="15" hidden="false" customHeight="false" outlineLevel="0" collapsed="false"/>
    <row r="90466" customFormat="false" ht="15" hidden="false" customHeight="false" outlineLevel="0" collapsed="false"/>
    <row r="90467" customFormat="false" ht="15" hidden="false" customHeight="false" outlineLevel="0" collapsed="false"/>
    <row r="90468" customFormat="false" ht="15" hidden="false" customHeight="false" outlineLevel="0" collapsed="false"/>
    <row r="90469" customFormat="false" ht="15" hidden="false" customHeight="false" outlineLevel="0" collapsed="false"/>
    <row r="90470" customFormat="false" ht="15" hidden="false" customHeight="false" outlineLevel="0" collapsed="false"/>
    <row r="90471" customFormat="false" ht="15" hidden="false" customHeight="false" outlineLevel="0" collapsed="false"/>
    <row r="90472" customFormat="false" ht="15" hidden="false" customHeight="false" outlineLevel="0" collapsed="false"/>
    <row r="90473" customFormat="false" ht="15" hidden="false" customHeight="false" outlineLevel="0" collapsed="false"/>
    <row r="90474" customFormat="false" ht="15" hidden="false" customHeight="false" outlineLevel="0" collapsed="false"/>
    <row r="90475" customFormat="false" ht="15" hidden="false" customHeight="false" outlineLevel="0" collapsed="false"/>
    <row r="90476" customFormat="false" ht="15" hidden="false" customHeight="false" outlineLevel="0" collapsed="false"/>
    <row r="90477" customFormat="false" ht="15" hidden="false" customHeight="false" outlineLevel="0" collapsed="false"/>
    <row r="90478" customFormat="false" ht="15" hidden="false" customHeight="false" outlineLevel="0" collapsed="false"/>
    <row r="90479" customFormat="false" ht="15" hidden="false" customHeight="false" outlineLevel="0" collapsed="false"/>
    <row r="90480" customFormat="false" ht="15" hidden="false" customHeight="false" outlineLevel="0" collapsed="false"/>
    <row r="90481" customFormat="false" ht="15" hidden="false" customHeight="false" outlineLevel="0" collapsed="false"/>
    <row r="90482" customFormat="false" ht="15" hidden="false" customHeight="false" outlineLevel="0" collapsed="false"/>
    <row r="90483" customFormat="false" ht="15" hidden="false" customHeight="false" outlineLevel="0" collapsed="false"/>
    <row r="90484" customFormat="false" ht="15" hidden="false" customHeight="false" outlineLevel="0" collapsed="false"/>
    <row r="90485" customFormat="false" ht="15" hidden="false" customHeight="false" outlineLevel="0" collapsed="false"/>
    <row r="90486" customFormat="false" ht="15" hidden="false" customHeight="false" outlineLevel="0" collapsed="false"/>
    <row r="90487" customFormat="false" ht="15" hidden="false" customHeight="false" outlineLevel="0" collapsed="false"/>
    <row r="90488" customFormat="false" ht="15" hidden="false" customHeight="false" outlineLevel="0" collapsed="false"/>
    <row r="90489" customFormat="false" ht="15" hidden="false" customHeight="false" outlineLevel="0" collapsed="false"/>
    <row r="90490" customFormat="false" ht="15" hidden="false" customHeight="false" outlineLevel="0" collapsed="false"/>
    <row r="90491" customFormat="false" ht="15" hidden="false" customHeight="false" outlineLevel="0" collapsed="false"/>
    <row r="90492" customFormat="false" ht="15" hidden="false" customHeight="false" outlineLevel="0" collapsed="false"/>
    <row r="90493" customFormat="false" ht="15" hidden="false" customHeight="false" outlineLevel="0" collapsed="false"/>
    <row r="90494" customFormat="false" ht="15" hidden="false" customHeight="false" outlineLevel="0" collapsed="false"/>
    <row r="90495" customFormat="false" ht="15" hidden="false" customHeight="false" outlineLevel="0" collapsed="false"/>
    <row r="90496" customFormat="false" ht="15" hidden="false" customHeight="false" outlineLevel="0" collapsed="false"/>
    <row r="90497" customFormat="false" ht="15" hidden="false" customHeight="false" outlineLevel="0" collapsed="false"/>
    <row r="90498" customFormat="false" ht="15" hidden="false" customHeight="false" outlineLevel="0" collapsed="false"/>
    <row r="90499" customFormat="false" ht="15" hidden="false" customHeight="false" outlineLevel="0" collapsed="false"/>
    <row r="90500" customFormat="false" ht="15" hidden="false" customHeight="false" outlineLevel="0" collapsed="false"/>
    <row r="90501" customFormat="false" ht="15" hidden="false" customHeight="false" outlineLevel="0" collapsed="false"/>
    <row r="90502" customFormat="false" ht="15" hidden="false" customHeight="false" outlineLevel="0" collapsed="false"/>
    <row r="90503" customFormat="false" ht="15" hidden="false" customHeight="false" outlineLevel="0" collapsed="false"/>
    <row r="90504" customFormat="false" ht="15" hidden="false" customHeight="false" outlineLevel="0" collapsed="false"/>
    <row r="90505" customFormat="false" ht="15" hidden="false" customHeight="false" outlineLevel="0" collapsed="false"/>
    <row r="90506" customFormat="false" ht="15" hidden="false" customHeight="false" outlineLevel="0" collapsed="false"/>
    <row r="90507" customFormat="false" ht="15" hidden="false" customHeight="false" outlineLevel="0" collapsed="false"/>
    <row r="90508" customFormat="false" ht="15" hidden="false" customHeight="false" outlineLevel="0" collapsed="false"/>
    <row r="90509" customFormat="false" ht="15" hidden="false" customHeight="false" outlineLevel="0" collapsed="false"/>
    <row r="90510" customFormat="false" ht="15" hidden="false" customHeight="false" outlineLevel="0" collapsed="false"/>
    <row r="90511" customFormat="false" ht="15" hidden="false" customHeight="false" outlineLevel="0" collapsed="false"/>
    <row r="90512" customFormat="false" ht="15" hidden="false" customHeight="false" outlineLevel="0" collapsed="false"/>
    <row r="90513" customFormat="false" ht="15" hidden="false" customHeight="false" outlineLevel="0" collapsed="false"/>
    <row r="90514" customFormat="false" ht="15" hidden="false" customHeight="false" outlineLevel="0" collapsed="false"/>
    <row r="90515" customFormat="false" ht="15" hidden="false" customHeight="false" outlineLevel="0" collapsed="false"/>
    <row r="90516" customFormat="false" ht="15" hidden="false" customHeight="false" outlineLevel="0" collapsed="false"/>
    <row r="90517" customFormat="false" ht="15" hidden="false" customHeight="false" outlineLevel="0" collapsed="false"/>
    <row r="90518" customFormat="false" ht="15" hidden="false" customHeight="false" outlineLevel="0" collapsed="false"/>
    <row r="90519" customFormat="false" ht="15" hidden="false" customHeight="false" outlineLevel="0" collapsed="false"/>
    <row r="90520" customFormat="false" ht="15" hidden="false" customHeight="false" outlineLevel="0" collapsed="false"/>
    <row r="90521" customFormat="false" ht="15" hidden="false" customHeight="false" outlineLevel="0" collapsed="false"/>
    <row r="90522" customFormat="false" ht="15" hidden="false" customHeight="false" outlineLevel="0" collapsed="false"/>
    <row r="90523" customFormat="false" ht="15" hidden="false" customHeight="false" outlineLevel="0" collapsed="false"/>
    <row r="90524" customFormat="false" ht="15" hidden="false" customHeight="false" outlineLevel="0" collapsed="false"/>
    <row r="90525" customFormat="false" ht="15" hidden="false" customHeight="false" outlineLevel="0" collapsed="false"/>
    <row r="90526" customFormat="false" ht="15" hidden="false" customHeight="false" outlineLevel="0" collapsed="false"/>
    <row r="90527" customFormat="false" ht="15" hidden="false" customHeight="false" outlineLevel="0" collapsed="false"/>
    <row r="90528" customFormat="false" ht="15" hidden="false" customHeight="false" outlineLevel="0" collapsed="false"/>
    <row r="90529" customFormat="false" ht="15" hidden="false" customHeight="false" outlineLevel="0" collapsed="false"/>
    <row r="90530" customFormat="false" ht="15" hidden="false" customHeight="false" outlineLevel="0" collapsed="false"/>
    <row r="90531" customFormat="false" ht="15" hidden="false" customHeight="false" outlineLevel="0" collapsed="false"/>
    <row r="90532" customFormat="false" ht="15" hidden="false" customHeight="false" outlineLevel="0" collapsed="false"/>
    <row r="90533" customFormat="false" ht="15" hidden="false" customHeight="false" outlineLevel="0" collapsed="false"/>
    <row r="90534" customFormat="false" ht="15" hidden="false" customHeight="false" outlineLevel="0" collapsed="false"/>
    <row r="90535" customFormat="false" ht="15" hidden="false" customHeight="false" outlineLevel="0" collapsed="false"/>
    <row r="90536" customFormat="false" ht="15" hidden="false" customHeight="false" outlineLevel="0" collapsed="false"/>
    <row r="90537" customFormat="false" ht="15" hidden="false" customHeight="false" outlineLevel="0" collapsed="false"/>
    <row r="90538" customFormat="false" ht="15" hidden="false" customHeight="false" outlineLevel="0" collapsed="false"/>
    <row r="90539" customFormat="false" ht="15" hidden="false" customHeight="false" outlineLevel="0" collapsed="false"/>
    <row r="90540" customFormat="false" ht="15" hidden="false" customHeight="false" outlineLevel="0" collapsed="false"/>
    <row r="90541" customFormat="false" ht="15" hidden="false" customHeight="false" outlineLevel="0" collapsed="false"/>
    <row r="90542" customFormat="false" ht="15" hidden="false" customHeight="false" outlineLevel="0" collapsed="false"/>
    <row r="90543" customFormat="false" ht="15" hidden="false" customHeight="false" outlineLevel="0" collapsed="false"/>
    <row r="90544" customFormat="false" ht="15" hidden="false" customHeight="false" outlineLevel="0" collapsed="false"/>
    <row r="90545" customFormat="false" ht="15" hidden="false" customHeight="false" outlineLevel="0" collapsed="false"/>
    <row r="90546" customFormat="false" ht="15" hidden="false" customHeight="false" outlineLevel="0" collapsed="false"/>
    <row r="90547" customFormat="false" ht="15" hidden="false" customHeight="false" outlineLevel="0" collapsed="false"/>
    <row r="90548" customFormat="false" ht="15" hidden="false" customHeight="false" outlineLevel="0" collapsed="false"/>
    <row r="90549" customFormat="false" ht="15" hidden="false" customHeight="false" outlineLevel="0" collapsed="false"/>
    <row r="90550" customFormat="false" ht="15" hidden="false" customHeight="false" outlineLevel="0" collapsed="false"/>
    <row r="90551" customFormat="false" ht="15" hidden="false" customHeight="false" outlineLevel="0" collapsed="false"/>
    <row r="90552" customFormat="false" ht="15" hidden="false" customHeight="false" outlineLevel="0" collapsed="false"/>
    <row r="90553" customFormat="false" ht="15" hidden="false" customHeight="false" outlineLevel="0" collapsed="false"/>
    <row r="90554" customFormat="false" ht="15" hidden="false" customHeight="false" outlineLevel="0" collapsed="false"/>
    <row r="90555" customFormat="false" ht="15" hidden="false" customHeight="false" outlineLevel="0" collapsed="false"/>
    <row r="90556" customFormat="false" ht="15" hidden="false" customHeight="false" outlineLevel="0" collapsed="false"/>
    <row r="90557" customFormat="false" ht="15" hidden="false" customHeight="false" outlineLevel="0" collapsed="false"/>
    <row r="90558" customFormat="false" ht="15" hidden="false" customHeight="false" outlineLevel="0" collapsed="false"/>
    <row r="90559" customFormat="false" ht="15" hidden="false" customHeight="false" outlineLevel="0" collapsed="false"/>
    <row r="90560" customFormat="false" ht="15" hidden="false" customHeight="false" outlineLevel="0" collapsed="false"/>
    <row r="90561" customFormat="false" ht="15" hidden="false" customHeight="false" outlineLevel="0" collapsed="false"/>
    <row r="90562" customFormat="false" ht="15" hidden="false" customHeight="false" outlineLevel="0" collapsed="false"/>
    <row r="90563" customFormat="false" ht="15" hidden="false" customHeight="false" outlineLevel="0" collapsed="false"/>
    <row r="90564" customFormat="false" ht="15" hidden="false" customHeight="false" outlineLevel="0" collapsed="false"/>
    <row r="90565" customFormat="false" ht="15" hidden="false" customHeight="false" outlineLevel="0" collapsed="false"/>
    <row r="90566" customFormat="false" ht="15" hidden="false" customHeight="false" outlineLevel="0" collapsed="false"/>
    <row r="90567" customFormat="false" ht="15" hidden="false" customHeight="false" outlineLevel="0" collapsed="false"/>
    <row r="90568" customFormat="false" ht="15" hidden="false" customHeight="false" outlineLevel="0" collapsed="false"/>
    <row r="90569" customFormat="false" ht="15" hidden="false" customHeight="false" outlineLevel="0" collapsed="false"/>
    <row r="90570" customFormat="false" ht="15" hidden="false" customHeight="false" outlineLevel="0" collapsed="false"/>
    <row r="90571" customFormat="false" ht="15" hidden="false" customHeight="false" outlineLevel="0" collapsed="false"/>
    <row r="90572" customFormat="false" ht="15" hidden="false" customHeight="false" outlineLevel="0" collapsed="false"/>
    <row r="90573" customFormat="false" ht="15" hidden="false" customHeight="false" outlineLevel="0" collapsed="false"/>
    <row r="90574" customFormat="false" ht="15" hidden="false" customHeight="false" outlineLevel="0" collapsed="false"/>
    <row r="90575" customFormat="false" ht="15" hidden="false" customHeight="false" outlineLevel="0" collapsed="false"/>
    <row r="90576" customFormat="false" ht="15" hidden="false" customHeight="false" outlineLevel="0" collapsed="false"/>
    <row r="90577" customFormat="false" ht="15" hidden="false" customHeight="false" outlineLevel="0" collapsed="false"/>
    <row r="90578" customFormat="false" ht="15" hidden="false" customHeight="false" outlineLevel="0" collapsed="false"/>
    <row r="90579" customFormat="false" ht="15" hidden="false" customHeight="false" outlineLevel="0" collapsed="false"/>
    <row r="90580" customFormat="false" ht="15" hidden="false" customHeight="false" outlineLevel="0" collapsed="false"/>
    <row r="90581" customFormat="false" ht="15" hidden="false" customHeight="false" outlineLevel="0" collapsed="false"/>
    <row r="90582" customFormat="false" ht="15" hidden="false" customHeight="false" outlineLevel="0" collapsed="false"/>
    <row r="90583" customFormat="false" ht="15" hidden="false" customHeight="false" outlineLevel="0" collapsed="false"/>
    <row r="90584" customFormat="false" ht="15" hidden="false" customHeight="false" outlineLevel="0" collapsed="false"/>
    <row r="90585" customFormat="false" ht="15" hidden="false" customHeight="false" outlineLevel="0" collapsed="false"/>
    <row r="90586" customFormat="false" ht="15" hidden="false" customHeight="false" outlineLevel="0" collapsed="false"/>
    <row r="90587" customFormat="false" ht="15" hidden="false" customHeight="false" outlineLevel="0" collapsed="false"/>
    <row r="90588" customFormat="false" ht="15" hidden="false" customHeight="false" outlineLevel="0" collapsed="false"/>
    <row r="90589" customFormat="false" ht="15" hidden="false" customHeight="false" outlineLevel="0" collapsed="false"/>
    <row r="90590" customFormat="false" ht="15" hidden="false" customHeight="false" outlineLevel="0" collapsed="false"/>
    <row r="90591" customFormat="false" ht="15" hidden="false" customHeight="false" outlineLevel="0" collapsed="false"/>
    <row r="90592" customFormat="false" ht="15" hidden="false" customHeight="false" outlineLevel="0" collapsed="false"/>
    <row r="90593" customFormat="false" ht="15" hidden="false" customHeight="false" outlineLevel="0" collapsed="false"/>
    <row r="90594" customFormat="false" ht="15" hidden="false" customHeight="false" outlineLevel="0" collapsed="false"/>
    <row r="90595" customFormat="false" ht="15" hidden="false" customHeight="false" outlineLevel="0" collapsed="false"/>
    <row r="90596" customFormat="false" ht="15" hidden="false" customHeight="false" outlineLevel="0" collapsed="false"/>
    <row r="90597" customFormat="false" ht="15" hidden="false" customHeight="false" outlineLevel="0" collapsed="false"/>
    <row r="90598" customFormat="false" ht="15" hidden="false" customHeight="false" outlineLevel="0" collapsed="false"/>
    <row r="90599" customFormat="false" ht="15" hidden="false" customHeight="false" outlineLevel="0" collapsed="false"/>
    <row r="90600" customFormat="false" ht="15" hidden="false" customHeight="false" outlineLevel="0" collapsed="false"/>
    <row r="90601" customFormat="false" ht="15" hidden="false" customHeight="false" outlineLevel="0" collapsed="false"/>
    <row r="90602" customFormat="false" ht="15" hidden="false" customHeight="false" outlineLevel="0" collapsed="false"/>
    <row r="90603" customFormat="false" ht="15" hidden="false" customHeight="false" outlineLevel="0" collapsed="false"/>
    <row r="90604" customFormat="false" ht="15" hidden="false" customHeight="false" outlineLevel="0" collapsed="false"/>
    <row r="90605" customFormat="false" ht="15" hidden="false" customHeight="false" outlineLevel="0" collapsed="false"/>
    <row r="90606" customFormat="false" ht="15" hidden="false" customHeight="false" outlineLevel="0" collapsed="false"/>
    <row r="90607" customFormat="false" ht="15" hidden="false" customHeight="false" outlineLevel="0" collapsed="false"/>
    <row r="90608" customFormat="false" ht="15" hidden="false" customHeight="false" outlineLevel="0" collapsed="false"/>
    <row r="90609" customFormat="false" ht="15" hidden="false" customHeight="false" outlineLevel="0" collapsed="false"/>
    <row r="90610" customFormat="false" ht="15" hidden="false" customHeight="false" outlineLevel="0" collapsed="false"/>
    <row r="90611" customFormat="false" ht="15" hidden="false" customHeight="false" outlineLevel="0" collapsed="false"/>
    <row r="90612" customFormat="false" ht="15" hidden="false" customHeight="false" outlineLevel="0" collapsed="false"/>
    <row r="90613" customFormat="false" ht="15" hidden="false" customHeight="false" outlineLevel="0" collapsed="false"/>
    <row r="90614" customFormat="false" ht="15" hidden="false" customHeight="false" outlineLevel="0" collapsed="false"/>
    <row r="90615" customFormat="false" ht="15" hidden="false" customHeight="false" outlineLevel="0" collapsed="false"/>
    <row r="90616" customFormat="false" ht="15" hidden="false" customHeight="false" outlineLevel="0" collapsed="false"/>
    <row r="90617" customFormat="false" ht="15" hidden="false" customHeight="false" outlineLevel="0" collapsed="false"/>
    <row r="90618" customFormat="false" ht="15" hidden="false" customHeight="false" outlineLevel="0" collapsed="false"/>
    <row r="90619" customFormat="false" ht="15" hidden="false" customHeight="false" outlineLevel="0" collapsed="false"/>
    <row r="90620" customFormat="false" ht="15" hidden="false" customHeight="false" outlineLevel="0" collapsed="false"/>
    <row r="90621" customFormat="false" ht="15" hidden="false" customHeight="false" outlineLevel="0" collapsed="false"/>
    <row r="90622" customFormat="false" ht="15" hidden="false" customHeight="false" outlineLevel="0" collapsed="false"/>
    <row r="90623" customFormat="false" ht="15" hidden="false" customHeight="false" outlineLevel="0" collapsed="false"/>
    <row r="90624" customFormat="false" ht="15" hidden="false" customHeight="false" outlineLevel="0" collapsed="false"/>
    <row r="90625" customFormat="false" ht="15" hidden="false" customHeight="false" outlineLevel="0" collapsed="false"/>
    <row r="90626" customFormat="false" ht="15" hidden="false" customHeight="false" outlineLevel="0" collapsed="false"/>
    <row r="90627" customFormat="false" ht="15" hidden="false" customHeight="false" outlineLevel="0" collapsed="false"/>
    <row r="90628" customFormat="false" ht="15" hidden="false" customHeight="false" outlineLevel="0" collapsed="false"/>
    <row r="90629" customFormat="false" ht="15" hidden="false" customHeight="false" outlineLevel="0" collapsed="false"/>
    <row r="90630" customFormat="false" ht="15" hidden="false" customHeight="false" outlineLevel="0" collapsed="false"/>
    <row r="90631" customFormat="false" ht="15" hidden="false" customHeight="false" outlineLevel="0" collapsed="false"/>
    <row r="90632" customFormat="false" ht="15" hidden="false" customHeight="false" outlineLevel="0" collapsed="false"/>
    <row r="90633" customFormat="false" ht="15" hidden="false" customHeight="false" outlineLevel="0" collapsed="false"/>
    <row r="90634" customFormat="false" ht="15" hidden="false" customHeight="false" outlineLevel="0" collapsed="false"/>
    <row r="90635" customFormat="false" ht="15" hidden="false" customHeight="false" outlineLevel="0" collapsed="false"/>
    <row r="90636" customFormat="false" ht="15" hidden="false" customHeight="false" outlineLevel="0" collapsed="false"/>
    <row r="90637" customFormat="false" ht="15" hidden="false" customHeight="false" outlineLevel="0" collapsed="false"/>
    <row r="90638" customFormat="false" ht="15" hidden="false" customHeight="false" outlineLevel="0" collapsed="false"/>
    <row r="90639" customFormat="false" ht="15" hidden="false" customHeight="false" outlineLevel="0" collapsed="false"/>
    <row r="90640" customFormat="false" ht="15" hidden="false" customHeight="false" outlineLevel="0" collapsed="false"/>
    <row r="90641" customFormat="false" ht="15" hidden="false" customHeight="false" outlineLevel="0" collapsed="false"/>
    <row r="90642" customFormat="false" ht="15" hidden="false" customHeight="false" outlineLevel="0" collapsed="false"/>
    <row r="90643" customFormat="false" ht="15" hidden="false" customHeight="false" outlineLevel="0" collapsed="false"/>
    <row r="90644" customFormat="false" ht="15" hidden="false" customHeight="false" outlineLevel="0" collapsed="false"/>
    <row r="90645" customFormat="false" ht="15" hidden="false" customHeight="false" outlineLevel="0" collapsed="false"/>
    <row r="90646" customFormat="false" ht="15" hidden="false" customHeight="false" outlineLevel="0" collapsed="false"/>
    <row r="90647" customFormat="false" ht="15" hidden="false" customHeight="false" outlineLevel="0" collapsed="false"/>
    <row r="90648" customFormat="false" ht="15" hidden="false" customHeight="false" outlineLevel="0" collapsed="false"/>
    <row r="90649" customFormat="false" ht="15" hidden="false" customHeight="false" outlineLevel="0" collapsed="false"/>
    <row r="90650" customFormat="false" ht="15" hidden="false" customHeight="false" outlineLevel="0" collapsed="false"/>
    <row r="90651" customFormat="false" ht="15" hidden="false" customHeight="false" outlineLevel="0" collapsed="false"/>
    <row r="90652" customFormat="false" ht="15" hidden="false" customHeight="false" outlineLevel="0" collapsed="false"/>
    <row r="90653" customFormat="false" ht="15" hidden="false" customHeight="false" outlineLevel="0" collapsed="false"/>
    <row r="90654" customFormat="false" ht="15" hidden="false" customHeight="false" outlineLevel="0" collapsed="false"/>
    <row r="90655" customFormat="false" ht="15" hidden="false" customHeight="false" outlineLevel="0" collapsed="false"/>
    <row r="90656" customFormat="false" ht="15" hidden="false" customHeight="false" outlineLevel="0" collapsed="false"/>
    <row r="90657" customFormat="false" ht="15" hidden="false" customHeight="false" outlineLevel="0" collapsed="false"/>
    <row r="90658" customFormat="false" ht="15" hidden="false" customHeight="false" outlineLevel="0" collapsed="false"/>
    <row r="90659" customFormat="false" ht="15" hidden="false" customHeight="false" outlineLevel="0" collapsed="false"/>
    <row r="90660" customFormat="false" ht="15" hidden="false" customHeight="false" outlineLevel="0" collapsed="false"/>
    <row r="90661" customFormat="false" ht="15" hidden="false" customHeight="false" outlineLevel="0" collapsed="false"/>
    <row r="90662" customFormat="false" ht="15" hidden="false" customHeight="false" outlineLevel="0" collapsed="false"/>
    <row r="90663" customFormat="false" ht="15" hidden="false" customHeight="false" outlineLevel="0" collapsed="false"/>
    <row r="90664" customFormat="false" ht="15" hidden="false" customHeight="false" outlineLevel="0" collapsed="false"/>
    <row r="90665" customFormat="false" ht="15" hidden="false" customHeight="false" outlineLevel="0" collapsed="false"/>
    <row r="90666" customFormat="false" ht="15" hidden="false" customHeight="false" outlineLevel="0" collapsed="false"/>
    <row r="90667" customFormat="false" ht="15" hidden="false" customHeight="false" outlineLevel="0" collapsed="false"/>
    <row r="90668" customFormat="false" ht="15" hidden="false" customHeight="false" outlineLevel="0" collapsed="false"/>
    <row r="90669" customFormat="false" ht="15" hidden="false" customHeight="false" outlineLevel="0" collapsed="false"/>
    <row r="90670" customFormat="false" ht="15" hidden="false" customHeight="false" outlineLevel="0" collapsed="false"/>
    <row r="90671" customFormat="false" ht="15" hidden="false" customHeight="false" outlineLevel="0" collapsed="false"/>
    <row r="90672" customFormat="false" ht="15" hidden="false" customHeight="false" outlineLevel="0" collapsed="false"/>
    <row r="90673" customFormat="false" ht="15" hidden="false" customHeight="false" outlineLevel="0" collapsed="false"/>
    <row r="90674" customFormat="false" ht="15" hidden="false" customHeight="false" outlineLevel="0" collapsed="false"/>
    <row r="90675" customFormat="false" ht="15" hidden="false" customHeight="false" outlineLevel="0" collapsed="false"/>
    <row r="90676" customFormat="false" ht="15" hidden="false" customHeight="false" outlineLevel="0" collapsed="false"/>
    <row r="90677" customFormat="false" ht="15" hidden="false" customHeight="false" outlineLevel="0" collapsed="false"/>
    <row r="90678" customFormat="false" ht="15" hidden="false" customHeight="false" outlineLevel="0" collapsed="false"/>
    <row r="90679" customFormat="false" ht="15" hidden="false" customHeight="false" outlineLevel="0" collapsed="false"/>
    <row r="90680" customFormat="false" ht="15" hidden="false" customHeight="false" outlineLevel="0" collapsed="false"/>
    <row r="90681" customFormat="false" ht="15" hidden="false" customHeight="false" outlineLevel="0" collapsed="false"/>
    <row r="90682" customFormat="false" ht="15" hidden="false" customHeight="false" outlineLevel="0" collapsed="false"/>
    <row r="90683" customFormat="false" ht="15" hidden="false" customHeight="false" outlineLevel="0" collapsed="false"/>
    <row r="90684" customFormat="false" ht="15" hidden="false" customHeight="false" outlineLevel="0" collapsed="false"/>
    <row r="90685" customFormat="false" ht="15" hidden="false" customHeight="false" outlineLevel="0" collapsed="false"/>
    <row r="90686" customFormat="false" ht="15" hidden="false" customHeight="false" outlineLevel="0" collapsed="false"/>
    <row r="90687" customFormat="false" ht="15" hidden="false" customHeight="false" outlineLevel="0" collapsed="false"/>
    <row r="90688" customFormat="false" ht="15" hidden="false" customHeight="false" outlineLevel="0" collapsed="false"/>
    <row r="90689" customFormat="false" ht="15" hidden="false" customHeight="false" outlineLevel="0" collapsed="false"/>
    <row r="90690" customFormat="false" ht="15" hidden="false" customHeight="false" outlineLevel="0" collapsed="false"/>
    <row r="90691" customFormat="false" ht="15" hidden="false" customHeight="false" outlineLevel="0" collapsed="false"/>
    <row r="90692" customFormat="false" ht="15" hidden="false" customHeight="false" outlineLevel="0" collapsed="false"/>
    <row r="90693" customFormat="false" ht="15" hidden="false" customHeight="false" outlineLevel="0" collapsed="false"/>
    <row r="90694" customFormat="false" ht="15" hidden="false" customHeight="false" outlineLevel="0" collapsed="false"/>
    <row r="90695" customFormat="false" ht="15" hidden="false" customHeight="false" outlineLevel="0" collapsed="false"/>
    <row r="90696" customFormat="false" ht="15" hidden="false" customHeight="false" outlineLevel="0" collapsed="false"/>
    <row r="90697" customFormat="false" ht="15" hidden="false" customHeight="false" outlineLevel="0" collapsed="false"/>
    <row r="90698" customFormat="false" ht="15" hidden="false" customHeight="false" outlineLevel="0" collapsed="false"/>
    <row r="90699" customFormat="false" ht="15" hidden="false" customHeight="false" outlineLevel="0" collapsed="false"/>
    <row r="90700" customFormat="false" ht="15" hidden="false" customHeight="false" outlineLevel="0" collapsed="false"/>
    <row r="90701" customFormat="false" ht="15" hidden="false" customHeight="false" outlineLevel="0" collapsed="false"/>
    <row r="90702" customFormat="false" ht="15" hidden="false" customHeight="false" outlineLevel="0" collapsed="false"/>
    <row r="90703" customFormat="false" ht="15" hidden="false" customHeight="false" outlineLevel="0" collapsed="false"/>
    <row r="90704" customFormat="false" ht="15" hidden="false" customHeight="false" outlineLevel="0" collapsed="false"/>
    <row r="90705" customFormat="false" ht="15" hidden="false" customHeight="false" outlineLevel="0" collapsed="false"/>
    <row r="90706" customFormat="false" ht="15" hidden="false" customHeight="false" outlineLevel="0" collapsed="false"/>
    <row r="90707" customFormat="false" ht="15" hidden="false" customHeight="false" outlineLevel="0" collapsed="false"/>
    <row r="90708" customFormat="false" ht="15" hidden="false" customHeight="false" outlineLevel="0" collapsed="false"/>
    <row r="90709" customFormat="false" ht="15" hidden="false" customHeight="false" outlineLevel="0" collapsed="false"/>
    <row r="90710" customFormat="false" ht="15" hidden="false" customHeight="false" outlineLevel="0" collapsed="false"/>
    <row r="90711" customFormat="false" ht="15" hidden="false" customHeight="false" outlineLevel="0" collapsed="false"/>
    <row r="90712" customFormat="false" ht="15" hidden="false" customHeight="false" outlineLevel="0" collapsed="false"/>
    <row r="90713" customFormat="false" ht="15" hidden="false" customHeight="false" outlineLevel="0" collapsed="false"/>
    <row r="90714" customFormat="false" ht="15" hidden="false" customHeight="false" outlineLevel="0" collapsed="false"/>
    <row r="90715" customFormat="false" ht="15" hidden="false" customHeight="false" outlineLevel="0" collapsed="false"/>
    <row r="90716" customFormat="false" ht="15" hidden="false" customHeight="false" outlineLevel="0" collapsed="false"/>
    <row r="90717" customFormat="false" ht="15" hidden="false" customHeight="false" outlineLevel="0" collapsed="false"/>
    <row r="90718" customFormat="false" ht="15" hidden="false" customHeight="false" outlineLevel="0" collapsed="false"/>
    <row r="90719" customFormat="false" ht="15" hidden="false" customHeight="false" outlineLevel="0" collapsed="false"/>
    <row r="90720" customFormat="false" ht="15" hidden="false" customHeight="false" outlineLevel="0" collapsed="false"/>
    <row r="90721" customFormat="false" ht="15" hidden="false" customHeight="false" outlineLevel="0" collapsed="false"/>
    <row r="90722" customFormat="false" ht="15" hidden="false" customHeight="false" outlineLevel="0" collapsed="false"/>
    <row r="90723" customFormat="false" ht="15" hidden="false" customHeight="false" outlineLevel="0" collapsed="false"/>
    <row r="90724" customFormat="false" ht="15" hidden="false" customHeight="false" outlineLevel="0" collapsed="false"/>
    <row r="90725" customFormat="false" ht="15" hidden="false" customHeight="false" outlineLevel="0" collapsed="false"/>
    <row r="90726" customFormat="false" ht="15" hidden="false" customHeight="false" outlineLevel="0" collapsed="false"/>
    <row r="90727" customFormat="false" ht="15" hidden="false" customHeight="false" outlineLevel="0" collapsed="false"/>
    <row r="90728" customFormat="false" ht="15" hidden="false" customHeight="false" outlineLevel="0" collapsed="false"/>
    <row r="90729" customFormat="false" ht="15" hidden="false" customHeight="false" outlineLevel="0" collapsed="false"/>
    <row r="90730" customFormat="false" ht="15" hidden="false" customHeight="false" outlineLevel="0" collapsed="false"/>
    <row r="90731" customFormat="false" ht="15" hidden="false" customHeight="false" outlineLevel="0" collapsed="false"/>
    <row r="90732" customFormat="false" ht="15" hidden="false" customHeight="false" outlineLevel="0" collapsed="false"/>
    <row r="90733" customFormat="false" ht="15" hidden="false" customHeight="false" outlineLevel="0" collapsed="false"/>
    <row r="90734" customFormat="false" ht="15" hidden="false" customHeight="false" outlineLevel="0" collapsed="false"/>
    <row r="90735" customFormat="false" ht="15" hidden="false" customHeight="false" outlineLevel="0" collapsed="false"/>
    <row r="90736" customFormat="false" ht="15" hidden="false" customHeight="false" outlineLevel="0" collapsed="false"/>
    <row r="90737" customFormat="false" ht="15" hidden="false" customHeight="false" outlineLevel="0" collapsed="false"/>
    <row r="90738" customFormat="false" ht="15" hidden="false" customHeight="false" outlineLevel="0" collapsed="false"/>
    <row r="90739" customFormat="false" ht="15" hidden="false" customHeight="false" outlineLevel="0" collapsed="false"/>
    <row r="90740" customFormat="false" ht="15" hidden="false" customHeight="false" outlineLevel="0" collapsed="false"/>
    <row r="90741" customFormat="false" ht="15" hidden="false" customHeight="false" outlineLevel="0" collapsed="false"/>
    <row r="90742" customFormat="false" ht="15" hidden="false" customHeight="false" outlineLevel="0" collapsed="false"/>
    <row r="90743" customFormat="false" ht="15" hidden="false" customHeight="false" outlineLevel="0" collapsed="false"/>
    <row r="90744" customFormat="false" ht="15" hidden="false" customHeight="false" outlineLevel="0" collapsed="false"/>
    <row r="90745" customFormat="false" ht="15" hidden="false" customHeight="false" outlineLevel="0" collapsed="false"/>
    <row r="90746" customFormat="false" ht="15" hidden="false" customHeight="false" outlineLevel="0" collapsed="false"/>
    <row r="90747" customFormat="false" ht="15" hidden="false" customHeight="false" outlineLevel="0" collapsed="false"/>
    <row r="90748" customFormat="false" ht="15" hidden="false" customHeight="false" outlineLevel="0" collapsed="false"/>
    <row r="90749" customFormat="false" ht="15" hidden="false" customHeight="false" outlineLevel="0" collapsed="false"/>
    <row r="90750" customFormat="false" ht="15" hidden="false" customHeight="false" outlineLevel="0" collapsed="false"/>
    <row r="90751" customFormat="false" ht="15" hidden="false" customHeight="false" outlineLevel="0" collapsed="false"/>
    <row r="90752" customFormat="false" ht="15" hidden="false" customHeight="false" outlineLevel="0" collapsed="false"/>
    <row r="90753" customFormat="false" ht="15" hidden="false" customHeight="false" outlineLevel="0" collapsed="false"/>
    <row r="90754" customFormat="false" ht="15" hidden="false" customHeight="false" outlineLevel="0" collapsed="false"/>
    <row r="90755" customFormat="false" ht="15" hidden="false" customHeight="false" outlineLevel="0" collapsed="false"/>
    <row r="90756" customFormat="false" ht="15" hidden="false" customHeight="false" outlineLevel="0" collapsed="false"/>
    <row r="90757" customFormat="false" ht="15" hidden="false" customHeight="false" outlineLevel="0" collapsed="false"/>
    <row r="90758" customFormat="false" ht="15" hidden="false" customHeight="false" outlineLevel="0" collapsed="false"/>
    <row r="90759" customFormat="false" ht="15" hidden="false" customHeight="false" outlineLevel="0" collapsed="false"/>
    <row r="90760" customFormat="false" ht="15" hidden="false" customHeight="false" outlineLevel="0" collapsed="false"/>
    <row r="90761" customFormat="false" ht="15" hidden="false" customHeight="false" outlineLevel="0" collapsed="false"/>
    <row r="90762" customFormat="false" ht="15" hidden="false" customHeight="false" outlineLevel="0" collapsed="false"/>
    <row r="90763" customFormat="false" ht="15" hidden="false" customHeight="false" outlineLevel="0" collapsed="false"/>
    <row r="90764" customFormat="false" ht="15" hidden="false" customHeight="false" outlineLevel="0" collapsed="false"/>
    <row r="90765" customFormat="false" ht="15" hidden="false" customHeight="false" outlineLevel="0" collapsed="false"/>
    <row r="90766" customFormat="false" ht="15" hidden="false" customHeight="false" outlineLevel="0" collapsed="false"/>
    <row r="90767" customFormat="false" ht="15" hidden="false" customHeight="false" outlineLevel="0" collapsed="false"/>
    <row r="90768" customFormat="false" ht="15" hidden="false" customHeight="false" outlineLevel="0" collapsed="false"/>
    <row r="90769" customFormat="false" ht="15" hidden="false" customHeight="false" outlineLevel="0" collapsed="false"/>
    <row r="90770" customFormat="false" ht="15" hidden="false" customHeight="false" outlineLevel="0" collapsed="false"/>
    <row r="90771" customFormat="false" ht="15" hidden="false" customHeight="false" outlineLevel="0" collapsed="false"/>
    <row r="90772" customFormat="false" ht="15" hidden="false" customHeight="false" outlineLevel="0" collapsed="false"/>
    <row r="90773" customFormat="false" ht="15" hidden="false" customHeight="false" outlineLevel="0" collapsed="false"/>
    <row r="90774" customFormat="false" ht="15" hidden="false" customHeight="false" outlineLevel="0" collapsed="false"/>
    <row r="90775" customFormat="false" ht="15" hidden="false" customHeight="false" outlineLevel="0" collapsed="false"/>
    <row r="90776" customFormat="false" ht="15" hidden="false" customHeight="false" outlineLevel="0" collapsed="false"/>
    <row r="90777" customFormat="false" ht="15" hidden="false" customHeight="false" outlineLevel="0" collapsed="false"/>
    <row r="90778" customFormat="false" ht="15" hidden="false" customHeight="false" outlineLevel="0" collapsed="false"/>
    <row r="90779" customFormat="false" ht="15" hidden="false" customHeight="false" outlineLevel="0" collapsed="false"/>
    <row r="90780" customFormat="false" ht="15" hidden="false" customHeight="false" outlineLevel="0" collapsed="false"/>
    <row r="90781" customFormat="false" ht="15" hidden="false" customHeight="false" outlineLevel="0" collapsed="false"/>
    <row r="90782" customFormat="false" ht="15" hidden="false" customHeight="false" outlineLevel="0" collapsed="false"/>
    <row r="90783" customFormat="false" ht="15" hidden="false" customHeight="false" outlineLevel="0" collapsed="false"/>
    <row r="90784" customFormat="false" ht="15" hidden="false" customHeight="false" outlineLevel="0" collapsed="false"/>
    <row r="90785" customFormat="false" ht="15" hidden="false" customHeight="false" outlineLevel="0" collapsed="false"/>
    <row r="90786" customFormat="false" ht="15" hidden="false" customHeight="false" outlineLevel="0" collapsed="false"/>
    <row r="90787" customFormat="false" ht="15" hidden="false" customHeight="false" outlineLevel="0" collapsed="false"/>
    <row r="90788" customFormat="false" ht="15" hidden="false" customHeight="false" outlineLevel="0" collapsed="false"/>
    <row r="90789" customFormat="false" ht="15" hidden="false" customHeight="false" outlineLevel="0" collapsed="false"/>
    <row r="90790" customFormat="false" ht="15" hidden="false" customHeight="false" outlineLevel="0" collapsed="false"/>
    <row r="90791" customFormat="false" ht="15" hidden="false" customHeight="false" outlineLevel="0" collapsed="false"/>
    <row r="90792" customFormat="false" ht="15" hidden="false" customHeight="false" outlineLevel="0" collapsed="false"/>
    <row r="90793" customFormat="false" ht="15" hidden="false" customHeight="false" outlineLevel="0" collapsed="false"/>
    <row r="90794" customFormat="false" ht="15" hidden="false" customHeight="false" outlineLevel="0" collapsed="false"/>
    <row r="90795" customFormat="false" ht="15" hidden="false" customHeight="false" outlineLevel="0" collapsed="false"/>
    <row r="90796" customFormat="false" ht="15" hidden="false" customHeight="false" outlineLevel="0" collapsed="false"/>
    <row r="90797" customFormat="false" ht="15" hidden="false" customHeight="false" outlineLevel="0" collapsed="false"/>
    <row r="90798" customFormat="false" ht="15" hidden="false" customHeight="false" outlineLevel="0" collapsed="false"/>
    <row r="90799" customFormat="false" ht="15" hidden="false" customHeight="false" outlineLevel="0" collapsed="false"/>
    <row r="90800" customFormat="false" ht="15" hidden="false" customHeight="false" outlineLevel="0" collapsed="false"/>
    <row r="90801" customFormat="false" ht="15" hidden="false" customHeight="false" outlineLevel="0" collapsed="false"/>
    <row r="90802" customFormat="false" ht="15" hidden="false" customHeight="false" outlineLevel="0" collapsed="false"/>
    <row r="90803" customFormat="false" ht="15" hidden="false" customHeight="false" outlineLevel="0" collapsed="false"/>
    <row r="90804" customFormat="false" ht="15" hidden="false" customHeight="false" outlineLevel="0" collapsed="false"/>
    <row r="90805" customFormat="false" ht="15" hidden="false" customHeight="false" outlineLevel="0" collapsed="false"/>
    <row r="90806" customFormat="false" ht="15" hidden="false" customHeight="false" outlineLevel="0" collapsed="false"/>
    <row r="90807" customFormat="false" ht="15" hidden="false" customHeight="false" outlineLevel="0" collapsed="false"/>
    <row r="90808" customFormat="false" ht="15" hidden="false" customHeight="false" outlineLevel="0" collapsed="false"/>
    <row r="90809" customFormat="false" ht="15" hidden="false" customHeight="false" outlineLevel="0" collapsed="false"/>
    <row r="90810" customFormat="false" ht="15" hidden="false" customHeight="false" outlineLevel="0" collapsed="false"/>
    <row r="90811" customFormat="false" ht="15" hidden="false" customHeight="false" outlineLevel="0" collapsed="false"/>
    <row r="90812" customFormat="false" ht="15" hidden="false" customHeight="false" outlineLevel="0" collapsed="false"/>
    <row r="90813" customFormat="false" ht="15" hidden="false" customHeight="false" outlineLevel="0" collapsed="false"/>
    <row r="90814" customFormat="false" ht="15" hidden="false" customHeight="false" outlineLevel="0" collapsed="false"/>
    <row r="90815" customFormat="false" ht="15" hidden="false" customHeight="false" outlineLevel="0" collapsed="false"/>
    <row r="90816" customFormat="false" ht="15" hidden="false" customHeight="false" outlineLevel="0" collapsed="false"/>
    <row r="90817" customFormat="false" ht="15" hidden="false" customHeight="false" outlineLevel="0" collapsed="false"/>
    <row r="90818" customFormat="false" ht="15" hidden="false" customHeight="false" outlineLevel="0" collapsed="false"/>
    <row r="90819" customFormat="false" ht="15" hidden="false" customHeight="false" outlineLevel="0" collapsed="false"/>
    <row r="90820" customFormat="false" ht="15" hidden="false" customHeight="false" outlineLevel="0" collapsed="false"/>
    <row r="90821" customFormat="false" ht="15" hidden="false" customHeight="false" outlineLevel="0" collapsed="false"/>
    <row r="90822" customFormat="false" ht="15" hidden="false" customHeight="false" outlineLevel="0" collapsed="false"/>
    <row r="90823" customFormat="false" ht="15" hidden="false" customHeight="false" outlineLevel="0" collapsed="false"/>
    <row r="90824" customFormat="false" ht="15" hidden="false" customHeight="false" outlineLevel="0" collapsed="false"/>
    <row r="90825" customFormat="false" ht="15" hidden="false" customHeight="false" outlineLevel="0" collapsed="false"/>
    <row r="90826" customFormat="false" ht="15" hidden="false" customHeight="false" outlineLevel="0" collapsed="false"/>
    <row r="90827" customFormat="false" ht="15" hidden="false" customHeight="false" outlineLevel="0" collapsed="false"/>
    <row r="90828" customFormat="false" ht="15" hidden="false" customHeight="false" outlineLevel="0" collapsed="false"/>
    <row r="90829" customFormat="false" ht="15" hidden="false" customHeight="false" outlineLevel="0" collapsed="false"/>
    <row r="90830" customFormat="false" ht="15" hidden="false" customHeight="false" outlineLevel="0" collapsed="false"/>
    <row r="90831" customFormat="false" ht="15" hidden="false" customHeight="false" outlineLevel="0" collapsed="false"/>
    <row r="90832" customFormat="false" ht="15" hidden="false" customHeight="false" outlineLevel="0" collapsed="false"/>
    <row r="90833" customFormat="false" ht="15" hidden="false" customHeight="false" outlineLevel="0" collapsed="false"/>
    <row r="90834" customFormat="false" ht="15" hidden="false" customHeight="false" outlineLevel="0" collapsed="false"/>
    <row r="90835" customFormat="false" ht="15" hidden="false" customHeight="false" outlineLevel="0" collapsed="false"/>
    <row r="90836" customFormat="false" ht="15" hidden="false" customHeight="false" outlineLevel="0" collapsed="false"/>
    <row r="90837" customFormat="false" ht="15" hidden="false" customHeight="false" outlineLevel="0" collapsed="false"/>
    <row r="90838" customFormat="false" ht="15" hidden="false" customHeight="false" outlineLevel="0" collapsed="false"/>
    <row r="90839" customFormat="false" ht="15" hidden="false" customHeight="false" outlineLevel="0" collapsed="false"/>
    <row r="90840" customFormat="false" ht="15" hidden="false" customHeight="false" outlineLevel="0" collapsed="false"/>
    <row r="90841" customFormat="false" ht="15" hidden="false" customHeight="false" outlineLevel="0" collapsed="false"/>
    <row r="90842" customFormat="false" ht="15" hidden="false" customHeight="false" outlineLevel="0" collapsed="false"/>
    <row r="90843" customFormat="false" ht="15" hidden="false" customHeight="false" outlineLevel="0" collapsed="false"/>
    <row r="90844" customFormat="false" ht="15" hidden="false" customHeight="false" outlineLevel="0" collapsed="false"/>
    <row r="90845" customFormat="false" ht="15" hidden="false" customHeight="false" outlineLevel="0" collapsed="false"/>
    <row r="90846" customFormat="false" ht="15" hidden="false" customHeight="false" outlineLevel="0" collapsed="false"/>
    <row r="90847" customFormat="false" ht="15" hidden="false" customHeight="false" outlineLevel="0" collapsed="false"/>
    <row r="90848" customFormat="false" ht="15" hidden="false" customHeight="false" outlineLevel="0" collapsed="false"/>
    <row r="90849" customFormat="false" ht="15" hidden="false" customHeight="false" outlineLevel="0" collapsed="false"/>
    <row r="90850" customFormat="false" ht="15" hidden="false" customHeight="false" outlineLevel="0" collapsed="false"/>
    <row r="90851" customFormat="false" ht="15" hidden="false" customHeight="false" outlineLevel="0" collapsed="false"/>
    <row r="90852" customFormat="false" ht="15" hidden="false" customHeight="false" outlineLevel="0" collapsed="false"/>
    <row r="90853" customFormat="false" ht="15" hidden="false" customHeight="false" outlineLevel="0" collapsed="false"/>
    <row r="90854" customFormat="false" ht="15" hidden="false" customHeight="false" outlineLevel="0" collapsed="false"/>
    <row r="90855" customFormat="false" ht="15" hidden="false" customHeight="false" outlineLevel="0" collapsed="false"/>
    <row r="90856" customFormat="false" ht="15" hidden="false" customHeight="false" outlineLevel="0" collapsed="false"/>
    <row r="90857" customFormat="false" ht="15" hidden="false" customHeight="false" outlineLevel="0" collapsed="false"/>
    <row r="90858" customFormat="false" ht="15" hidden="false" customHeight="false" outlineLevel="0" collapsed="false"/>
    <row r="90859" customFormat="false" ht="15" hidden="false" customHeight="false" outlineLevel="0" collapsed="false"/>
    <row r="90860" customFormat="false" ht="15" hidden="false" customHeight="false" outlineLevel="0" collapsed="false"/>
    <row r="90861" customFormat="false" ht="15" hidden="false" customHeight="false" outlineLevel="0" collapsed="false"/>
    <row r="90862" customFormat="false" ht="15" hidden="false" customHeight="false" outlineLevel="0" collapsed="false"/>
    <row r="90863" customFormat="false" ht="15" hidden="false" customHeight="false" outlineLevel="0" collapsed="false"/>
    <row r="90864" customFormat="false" ht="15" hidden="false" customHeight="false" outlineLevel="0" collapsed="false"/>
    <row r="90865" customFormat="false" ht="15" hidden="false" customHeight="false" outlineLevel="0" collapsed="false"/>
    <row r="90866" customFormat="false" ht="15" hidden="false" customHeight="false" outlineLevel="0" collapsed="false"/>
    <row r="90867" customFormat="false" ht="15" hidden="false" customHeight="false" outlineLevel="0" collapsed="false"/>
    <row r="90868" customFormat="false" ht="15" hidden="false" customHeight="false" outlineLevel="0" collapsed="false"/>
    <row r="90869" customFormat="false" ht="15" hidden="false" customHeight="false" outlineLevel="0" collapsed="false"/>
    <row r="90870" customFormat="false" ht="15" hidden="false" customHeight="false" outlineLevel="0" collapsed="false"/>
    <row r="90871" customFormat="false" ht="15" hidden="false" customHeight="false" outlineLevel="0" collapsed="false"/>
    <row r="90872" customFormat="false" ht="15" hidden="false" customHeight="false" outlineLevel="0" collapsed="false"/>
    <row r="90873" customFormat="false" ht="15" hidden="false" customHeight="false" outlineLevel="0" collapsed="false"/>
    <row r="90874" customFormat="false" ht="15" hidden="false" customHeight="false" outlineLevel="0" collapsed="false"/>
    <row r="90875" customFormat="false" ht="15" hidden="false" customHeight="false" outlineLevel="0" collapsed="false"/>
    <row r="90876" customFormat="false" ht="15" hidden="false" customHeight="false" outlineLevel="0" collapsed="false"/>
    <row r="90877" customFormat="false" ht="15" hidden="false" customHeight="false" outlineLevel="0" collapsed="false"/>
    <row r="90878" customFormat="false" ht="15" hidden="false" customHeight="false" outlineLevel="0" collapsed="false"/>
    <row r="90879" customFormat="false" ht="15" hidden="false" customHeight="false" outlineLevel="0" collapsed="false"/>
    <row r="90880" customFormat="false" ht="15" hidden="false" customHeight="false" outlineLevel="0" collapsed="false"/>
    <row r="90881" customFormat="false" ht="15" hidden="false" customHeight="false" outlineLevel="0" collapsed="false"/>
    <row r="90882" customFormat="false" ht="15" hidden="false" customHeight="false" outlineLevel="0" collapsed="false"/>
    <row r="90883" customFormat="false" ht="15" hidden="false" customHeight="false" outlineLevel="0" collapsed="false"/>
    <row r="90884" customFormat="false" ht="15" hidden="false" customHeight="false" outlineLevel="0" collapsed="false"/>
    <row r="90885" customFormat="false" ht="15" hidden="false" customHeight="false" outlineLevel="0" collapsed="false"/>
    <row r="90886" customFormat="false" ht="15" hidden="false" customHeight="false" outlineLevel="0" collapsed="false"/>
    <row r="90887" customFormat="false" ht="15" hidden="false" customHeight="false" outlineLevel="0" collapsed="false"/>
    <row r="90888" customFormat="false" ht="15" hidden="false" customHeight="false" outlineLevel="0" collapsed="false"/>
    <row r="90889" customFormat="false" ht="15" hidden="false" customHeight="false" outlineLevel="0" collapsed="false"/>
    <row r="90890" customFormat="false" ht="15" hidden="false" customHeight="false" outlineLevel="0" collapsed="false"/>
    <row r="90891" customFormat="false" ht="15" hidden="false" customHeight="false" outlineLevel="0" collapsed="false"/>
    <row r="90892" customFormat="false" ht="15" hidden="false" customHeight="false" outlineLevel="0" collapsed="false"/>
    <row r="90893" customFormat="false" ht="15" hidden="false" customHeight="false" outlineLevel="0" collapsed="false"/>
    <row r="90894" customFormat="false" ht="15" hidden="false" customHeight="false" outlineLevel="0" collapsed="false"/>
    <row r="90895" customFormat="false" ht="15" hidden="false" customHeight="false" outlineLevel="0" collapsed="false"/>
    <row r="90896" customFormat="false" ht="15" hidden="false" customHeight="false" outlineLevel="0" collapsed="false"/>
    <row r="90897" customFormat="false" ht="15" hidden="false" customHeight="false" outlineLevel="0" collapsed="false"/>
    <row r="90898" customFormat="false" ht="15" hidden="false" customHeight="false" outlineLevel="0" collapsed="false"/>
    <row r="90899" customFormat="false" ht="15" hidden="false" customHeight="false" outlineLevel="0" collapsed="false"/>
    <row r="90900" customFormat="false" ht="15" hidden="false" customHeight="false" outlineLevel="0" collapsed="false"/>
    <row r="90901" customFormat="false" ht="15" hidden="false" customHeight="false" outlineLevel="0" collapsed="false"/>
    <row r="90902" customFormat="false" ht="15" hidden="false" customHeight="false" outlineLevel="0" collapsed="false"/>
    <row r="90903" customFormat="false" ht="15" hidden="false" customHeight="false" outlineLevel="0" collapsed="false"/>
    <row r="90904" customFormat="false" ht="15" hidden="false" customHeight="false" outlineLevel="0" collapsed="false"/>
    <row r="90905" customFormat="false" ht="15" hidden="false" customHeight="false" outlineLevel="0" collapsed="false"/>
    <row r="90906" customFormat="false" ht="15" hidden="false" customHeight="false" outlineLevel="0" collapsed="false"/>
    <row r="90907" customFormat="false" ht="15" hidden="false" customHeight="false" outlineLevel="0" collapsed="false"/>
    <row r="90908" customFormat="false" ht="15" hidden="false" customHeight="false" outlineLevel="0" collapsed="false"/>
    <row r="90909" customFormat="false" ht="15" hidden="false" customHeight="false" outlineLevel="0" collapsed="false"/>
    <row r="90910" customFormat="false" ht="15" hidden="false" customHeight="false" outlineLevel="0" collapsed="false"/>
    <row r="90911" customFormat="false" ht="15" hidden="false" customHeight="false" outlineLevel="0" collapsed="false"/>
    <row r="90912" customFormat="false" ht="15" hidden="false" customHeight="false" outlineLevel="0" collapsed="false"/>
    <row r="90913" customFormat="false" ht="15" hidden="false" customHeight="false" outlineLevel="0" collapsed="false"/>
    <row r="90914" customFormat="false" ht="15" hidden="false" customHeight="false" outlineLevel="0" collapsed="false"/>
    <row r="90915" customFormat="false" ht="15" hidden="false" customHeight="false" outlineLevel="0" collapsed="false"/>
    <row r="90916" customFormat="false" ht="15" hidden="false" customHeight="false" outlineLevel="0" collapsed="false"/>
    <row r="90917" customFormat="false" ht="15" hidden="false" customHeight="false" outlineLevel="0" collapsed="false"/>
    <row r="90918" customFormat="false" ht="15" hidden="false" customHeight="false" outlineLevel="0" collapsed="false"/>
    <row r="90919" customFormat="false" ht="15" hidden="false" customHeight="false" outlineLevel="0" collapsed="false"/>
    <row r="90920" customFormat="false" ht="15" hidden="false" customHeight="false" outlineLevel="0" collapsed="false"/>
    <row r="90921" customFormat="false" ht="15" hidden="false" customHeight="false" outlineLevel="0" collapsed="false"/>
    <row r="90922" customFormat="false" ht="15" hidden="false" customHeight="false" outlineLevel="0" collapsed="false"/>
    <row r="90923" customFormat="false" ht="15" hidden="false" customHeight="false" outlineLevel="0" collapsed="false"/>
    <row r="90924" customFormat="false" ht="15" hidden="false" customHeight="false" outlineLevel="0" collapsed="false"/>
    <row r="90925" customFormat="false" ht="15" hidden="false" customHeight="false" outlineLevel="0" collapsed="false"/>
    <row r="90926" customFormat="false" ht="15" hidden="false" customHeight="false" outlineLevel="0" collapsed="false"/>
    <row r="90927" customFormat="false" ht="15" hidden="false" customHeight="false" outlineLevel="0" collapsed="false"/>
    <row r="90928" customFormat="false" ht="15" hidden="false" customHeight="false" outlineLevel="0" collapsed="false"/>
    <row r="90929" customFormat="false" ht="15" hidden="false" customHeight="false" outlineLevel="0" collapsed="false"/>
    <row r="90930" customFormat="false" ht="15" hidden="false" customHeight="false" outlineLevel="0" collapsed="false"/>
    <row r="90931" customFormat="false" ht="15" hidden="false" customHeight="false" outlineLevel="0" collapsed="false"/>
    <row r="90932" customFormat="false" ht="15" hidden="false" customHeight="false" outlineLevel="0" collapsed="false"/>
    <row r="90933" customFormat="false" ht="15" hidden="false" customHeight="false" outlineLevel="0" collapsed="false"/>
    <row r="90934" customFormat="false" ht="15" hidden="false" customHeight="false" outlineLevel="0" collapsed="false"/>
    <row r="90935" customFormat="false" ht="15" hidden="false" customHeight="false" outlineLevel="0" collapsed="false"/>
    <row r="90936" customFormat="false" ht="15" hidden="false" customHeight="false" outlineLevel="0" collapsed="false"/>
    <row r="90937" customFormat="false" ht="15" hidden="false" customHeight="false" outlineLevel="0" collapsed="false"/>
    <row r="90938" customFormat="false" ht="15" hidden="false" customHeight="false" outlineLevel="0" collapsed="false"/>
    <row r="90939" customFormat="false" ht="15" hidden="false" customHeight="false" outlineLevel="0" collapsed="false"/>
    <row r="90940" customFormat="false" ht="15" hidden="false" customHeight="false" outlineLevel="0" collapsed="false"/>
    <row r="90941" customFormat="false" ht="15" hidden="false" customHeight="false" outlineLevel="0" collapsed="false"/>
    <row r="90942" customFormat="false" ht="15" hidden="false" customHeight="false" outlineLevel="0" collapsed="false"/>
    <row r="90943" customFormat="false" ht="15" hidden="false" customHeight="false" outlineLevel="0" collapsed="false"/>
    <row r="90944" customFormat="false" ht="15" hidden="false" customHeight="false" outlineLevel="0" collapsed="false"/>
    <row r="90945" customFormat="false" ht="15" hidden="false" customHeight="false" outlineLevel="0" collapsed="false"/>
    <row r="90946" customFormat="false" ht="15" hidden="false" customHeight="false" outlineLevel="0" collapsed="false"/>
    <row r="90947" customFormat="false" ht="15" hidden="false" customHeight="false" outlineLevel="0" collapsed="false"/>
    <row r="90948" customFormat="false" ht="15" hidden="false" customHeight="false" outlineLevel="0" collapsed="false"/>
    <row r="90949" customFormat="false" ht="15" hidden="false" customHeight="false" outlineLevel="0" collapsed="false"/>
    <row r="90950" customFormat="false" ht="15" hidden="false" customHeight="false" outlineLevel="0" collapsed="false"/>
    <row r="90951" customFormat="false" ht="15" hidden="false" customHeight="false" outlineLevel="0" collapsed="false"/>
    <row r="90952" customFormat="false" ht="15" hidden="false" customHeight="false" outlineLevel="0" collapsed="false"/>
    <row r="90953" customFormat="false" ht="15" hidden="false" customHeight="false" outlineLevel="0" collapsed="false"/>
    <row r="90954" customFormat="false" ht="15" hidden="false" customHeight="false" outlineLevel="0" collapsed="false"/>
    <row r="90955" customFormat="false" ht="15" hidden="false" customHeight="false" outlineLevel="0" collapsed="false"/>
    <row r="90956" customFormat="false" ht="15" hidden="false" customHeight="false" outlineLevel="0" collapsed="false"/>
    <row r="90957" customFormat="false" ht="15" hidden="false" customHeight="false" outlineLevel="0" collapsed="false"/>
    <row r="90958" customFormat="false" ht="15" hidden="false" customHeight="false" outlineLevel="0" collapsed="false"/>
    <row r="90959" customFormat="false" ht="15" hidden="false" customHeight="false" outlineLevel="0" collapsed="false"/>
    <row r="90960" customFormat="false" ht="15" hidden="false" customHeight="false" outlineLevel="0" collapsed="false"/>
    <row r="90961" customFormat="false" ht="15" hidden="false" customHeight="false" outlineLevel="0" collapsed="false"/>
    <row r="90962" customFormat="false" ht="15" hidden="false" customHeight="false" outlineLevel="0" collapsed="false"/>
    <row r="90963" customFormat="false" ht="15" hidden="false" customHeight="false" outlineLevel="0" collapsed="false"/>
    <row r="90964" customFormat="false" ht="15" hidden="false" customHeight="false" outlineLevel="0" collapsed="false"/>
    <row r="90965" customFormat="false" ht="15" hidden="false" customHeight="false" outlineLevel="0" collapsed="false"/>
    <row r="90966" customFormat="false" ht="15" hidden="false" customHeight="false" outlineLevel="0" collapsed="false"/>
    <row r="90967" customFormat="false" ht="15" hidden="false" customHeight="false" outlineLevel="0" collapsed="false"/>
    <row r="90968" customFormat="false" ht="15" hidden="false" customHeight="false" outlineLevel="0" collapsed="false"/>
    <row r="90969" customFormat="false" ht="15" hidden="false" customHeight="false" outlineLevel="0" collapsed="false"/>
    <row r="90970" customFormat="false" ht="15" hidden="false" customHeight="false" outlineLevel="0" collapsed="false"/>
    <row r="90971" customFormat="false" ht="15" hidden="false" customHeight="false" outlineLevel="0" collapsed="false"/>
    <row r="90972" customFormat="false" ht="15" hidden="false" customHeight="false" outlineLevel="0" collapsed="false"/>
    <row r="90973" customFormat="false" ht="15" hidden="false" customHeight="false" outlineLevel="0" collapsed="false"/>
    <row r="90974" customFormat="false" ht="15" hidden="false" customHeight="false" outlineLevel="0" collapsed="false"/>
    <row r="90975" customFormat="false" ht="15" hidden="false" customHeight="false" outlineLevel="0" collapsed="false"/>
    <row r="90976" customFormat="false" ht="15" hidden="false" customHeight="false" outlineLevel="0" collapsed="false"/>
    <row r="90977" customFormat="false" ht="15" hidden="false" customHeight="false" outlineLevel="0" collapsed="false"/>
    <row r="90978" customFormat="false" ht="15" hidden="false" customHeight="false" outlineLevel="0" collapsed="false"/>
    <row r="90979" customFormat="false" ht="15" hidden="false" customHeight="false" outlineLevel="0" collapsed="false"/>
    <row r="90980" customFormat="false" ht="15" hidden="false" customHeight="false" outlineLevel="0" collapsed="false"/>
    <row r="90981" customFormat="false" ht="15" hidden="false" customHeight="false" outlineLevel="0" collapsed="false"/>
    <row r="90982" customFormat="false" ht="15" hidden="false" customHeight="false" outlineLevel="0" collapsed="false"/>
    <row r="90983" customFormat="false" ht="15" hidden="false" customHeight="false" outlineLevel="0" collapsed="false"/>
    <row r="90984" customFormat="false" ht="15" hidden="false" customHeight="false" outlineLevel="0" collapsed="false"/>
    <row r="90985" customFormat="false" ht="15" hidden="false" customHeight="false" outlineLevel="0" collapsed="false"/>
    <row r="90986" customFormat="false" ht="15" hidden="false" customHeight="false" outlineLevel="0" collapsed="false"/>
    <row r="90987" customFormat="false" ht="15" hidden="false" customHeight="false" outlineLevel="0" collapsed="false"/>
    <row r="90988" customFormat="false" ht="15" hidden="false" customHeight="false" outlineLevel="0" collapsed="false"/>
    <row r="90989" customFormat="false" ht="15" hidden="false" customHeight="false" outlineLevel="0" collapsed="false"/>
    <row r="90990" customFormat="false" ht="15" hidden="false" customHeight="false" outlineLevel="0" collapsed="false"/>
    <row r="90991" customFormat="false" ht="15" hidden="false" customHeight="false" outlineLevel="0" collapsed="false"/>
    <row r="90992" customFormat="false" ht="15" hidden="false" customHeight="false" outlineLevel="0" collapsed="false"/>
    <row r="90993" customFormat="false" ht="15" hidden="false" customHeight="false" outlineLevel="0" collapsed="false"/>
    <row r="90994" customFormat="false" ht="15" hidden="false" customHeight="false" outlineLevel="0" collapsed="false"/>
    <row r="90995" customFormat="false" ht="15" hidden="false" customHeight="false" outlineLevel="0" collapsed="false"/>
    <row r="90996" customFormat="false" ht="15" hidden="false" customHeight="false" outlineLevel="0" collapsed="false"/>
    <row r="90997" customFormat="false" ht="15" hidden="false" customHeight="false" outlineLevel="0" collapsed="false"/>
    <row r="90998" customFormat="false" ht="15" hidden="false" customHeight="false" outlineLevel="0" collapsed="false"/>
    <row r="90999" customFormat="false" ht="15" hidden="false" customHeight="false" outlineLevel="0" collapsed="false"/>
    <row r="91000" customFormat="false" ht="15" hidden="false" customHeight="false" outlineLevel="0" collapsed="false"/>
    <row r="91001" customFormat="false" ht="15" hidden="false" customHeight="false" outlineLevel="0" collapsed="false"/>
    <row r="91002" customFormat="false" ht="15" hidden="false" customHeight="false" outlineLevel="0" collapsed="false"/>
    <row r="91003" customFormat="false" ht="15" hidden="false" customHeight="false" outlineLevel="0" collapsed="false"/>
    <row r="91004" customFormat="false" ht="15" hidden="false" customHeight="false" outlineLevel="0" collapsed="false"/>
    <row r="91005" customFormat="false" ht="15" hidden="false" customHeight="false" outlineLevel="0" collapsed="false"/>
    <row r="91006" customFormat="false" ht="15" hidden="false" customHeight="false" outlineLevel="0" collapsed="false"/>
    <row r="91007" customFormat="false" ht="15" hidden="false" customHeight="false" outlineLevel="0" collapsed="false"/>
    <row r="91008" customFormat="false" ht="15" hidden="false" customHeight="false" outlineLevel="0" collapsed="false"/>
    <row r="91009" customFormat="false" ht="15" hidden="false" customHeight="false" outlineLevel="0" collapsed="false"/>
    <row r="91010" customFormat="false" ht="15" hidden="false" customHeight="false" outlineLevel="0" collapsed="false"/>
    <row r="91011" customFormat="false" ht="15" hidden="false" customHeight="false" outlineLevel="0" collapsed="false"/>
    <row r="91012" customFormat="false" ht="15" hidden="false" customHeight="false" outlineLevel="0" collapsed="false"/>
    <row r="91013" customFormat="false" ht="15" hidden="false" customHeight="false" outlineLevel="0" collapsed="false"/>
    <row r="91014" customFormat="false" ht="15" hidden="false" customHeight="false" outlineLevel="0" collapsed="false"/>
    <row r="91015" customFormat="false" ht="15" hidden="false" customHeight="false" outlineLevel="0" collapsed="false"/>
    <row r="91016" customFormat="false" ht="15" hidden="false" customHeight="false" outlineLevel="0" collapsed="false"/>
    <row r="91017" customFormat="false" ht="15" hidden="false" customHeight="false" outlineLevel="0" collapsed="false"/>
    <row r="91018" customFormat="false" ht="15" hidden="false" customHeight="false" outlineLevel="0" collapsed="false"/>
    <row r="91019" customFormat="false" ht="15" hidden="false" customHeight="false" outlineLevel="0" collapsed="false"/>
    <row r="91020" customFormat="false" ht="15" hidden="false" customHeight="false" outlineLevel="0" collapsed="false"/>
    <row r="91021" customFormat="false" ht="15" hidden="false" customHeight="false" outlineLevel="0" collapsed="false"/>
    <row r="91022" customFormat="false" ht="15" hidden="false" customHeight="false" outlineLevel="0" collapsed="false"/>
    <row r="91023" customFormat="false" ht="15" hidden="false" customHeight="false" outlineLevel="0" collapsed="false"/>
    <row r="91024" customFormat="false" ht="15" hidden="false" customHeight="false" outlineLevel="0" collapsed="false"/>
    <row r="91025" customFormat="false" ht="15" hidden="false" customHeight="false" outlineLevel="0" collapsed="false"/>
    <row r="91026" customFormat="false" ht="15" hidden="false" customHeight="false" outlineLevel="0" collapsed="false"/>
    <row r="91027" customFormat="false" ht="15" hidden="false" customHeight="false" outlineLevel="0" collapsed="false"/>
    <row r="91028" customFormat="false" ht="15" hidden="false" customHeight="false" outlineLevel="0" collapsed="false"/>
    <row r="91029" customFormat="false" ht="15" hidden="false" customHeight="false" outlineLevel="0" collapsed="false"/>
    <row r="91030" customFormat="false" ht="15" hidden="false" customHeight="false" outlineLevel="0" collapsed="false"/>
    <row r="91031" customFormat="false" ht="15" hidden="false" customHeight="false" outlineLevel="0" collapsed="false"/>
    <row r="91032" customFormat="false" ht="15" hidden="false" customHeight="false" outlineLevel="0" collapsed="false"/>
    <row r="91033" customFormat="false" ht="15" hidden="false" customHeight="false" outlineLevel="0" collapsed="false"/>
    <row r="91034" customFormat="false" ht="15" hidden="false" customHeight="false" outlineLevel="0" collapsed="false"/>
    <row r="91035" customFormat="false" ht="15" hidden="false" customHeight="false" outlineLevel="0" collapsed="false"/>
    <row r="91036" customFormat="false" ht="15" hidden="false" customHeight="false" outlineLevel="0" collapsed="false"/>
    <row r="91037" customFormat="false" ht="15" hidden="false" customHeight="false" outlineLevel="0" collapsed="false"/>
    <row r="91038" customFormat="false" ht="15" hidden="false" customHeight="false" outlineLevel="0" collapsed="false"/>
    <row r="91039" customFormat="false" ht="15" hidden="false" customHeight="false" outlineLevel="0" collapsed="false"/>
    <row r="91040" customFormat="false" ht="15" hidden="false" customHeight="false" outlineLevel="0" collapsed="false"/>
    <row r="91041" customFormat="false" ht="15" hidden="false" customHeight="false" outlineLevel="0" collapsed="false"/>
    <row r="91042" customFormat="false" ht="15" hidden="false" customHeight="false" outlineLevel="0" collapsed="false"/>
    <row r="91043" customFormat="false" ht="15" hidden="false" customHeight="false" outlineLevel="0" collapsed="false"/>
    <row r="91044" customFormat="false" ht="15" hidden="false" customHeight="false" outlineLevel="0" collapsed="false"/>
    <row r="91045" customFormat="false" ht="15" hidden="false" customHeight="false" outlineLevel="0" collapsed="false"/>
    <row r="91046" customFormat="false" ht="15" hidden="false" customHeight="false" outlineLevel="0" collapsed="false"/>
    <row r="91047" customFormat="false" ht="15" hidden="false" customHeight="false" outlineLevel="0" collapsed="false"/>
    <row r="91048" customFormat="false" ht="15" hidden="false" customHeight="false" outlineLevel="0" collapsed="false"/>
    <row r="91049" customFormat="false" ht="15" hidden="false" customHeight="false" outlineLevel="0" collapsed="false"/>
    <row r="91050" customFormat="false" ht="15" hidden="false" customHeight="false" outlineLevel="0" collapsed="false"/>
    <row r="91051" customFormat="false" ht="15" hidden="false" customHeight="false" outlineLevel="0" collapsed="false"/>
    <row r="91052" customFormat="false" ht="15" hidden="false" customHeight="false" outlineLevel="0" collapsed="false"/>
    <row r="91053" customFormat="false" ht="15" hidden="false" customHeight="false" outlineLevel="0" collapsed="false"/>
    <row r="91054" customFormat="false" ht="15" hidden="false" customHeight="false" outlineLevel="0" collapsed="false"/>
    <row r="91055" customFormat="false" ht="15" hidden="false" customHeight="false" outlineLevel="0" collapsed="false"/>
    <row r="91056" customFormat="false" ht="15" hidden="false" customHeight="false" outlineLevel="0" collapsed="false"/>
    <row r="91057" customFormat="false" ht="15" hidden="false" customHeight="false" outlineLevel="0" collapsed="false"/>
    <row r="91058" customFormat="false" ht="15" hidden="false" customHeight="false" outlineLevel="0" collapsed="false"/>
    <row r="91059" customFormat="false" ht="15" hidden="false" customHeight="false" outlineLevel="0" collapsed="false"/>
    <row r="91060" customFormat="false" ht="15" hidden="false" customHeight="false" outlineLevel="0" collapsed="false"/>
    <row r="91061" customFormat="false" ht="15" hidden="false" customHeight="false" outlineLevel="0" collapsed="false"/>
    <row r="91062" customFormat="false" ht="15" hidden="false" customHeight="false" outlineLevel="0" collapsed="false"/>
    <row r="91063" customFormat="false" ht="15" hidden="false" customHeight="false" outlineLevel="0" collapsed="false"/>
    <row r="91064" customFormat="false" ht="15" hidden="false" customHeight="false" outlineLevel="0" collapsed="false"/>
    <row r="91065" customFormat="false" ht="15" hidden="false" customHeight="false" outlineLevel="0" collapsed="false"/>
    <row r="91066" customFormat="false" ht="15" hidden="false" customHeight="false" outlineLevel="0" collapsed="false"/>
    <row r="91067" customFormat="false" ht="15" hidden="false" customHeight="false" outlineLevel="0" collapsed="false"/>
    <row r="91068" customFormat="false" ht="15" hidden="false" customHeight="false" outlineLevel="0" collapsed="false"/>
    <row r="91069" customFormat="false" ht="15" hidden="false" customHeight="false" outlineLevel="0" collapsed="false"/>
    <row r="91070" customFormat="false" ht="15" hidden="false" customHeight="false" outlineLevel="0" collapsed="false"/>
    <row r="91071" customFormat="false" ht="15" hidden="false" customHeight="false" outlineLevel="0" collapsed="false"/>
    <row r="91072" customFormat="false" ht="15" hidden="false" customHeight="false" outlineLevel="0" collapsed="false"/>
    <row r="91073" customFormat="false" ht="15" hidden="false" customHeight="false" outlineLevel="0" collapsed="false"/>
    <row r="91074" customFormat="false" ht="15" hidden="false" customHeight="false" outlineLevel="0" collapsed="false"/>
    <row r="91075" customFormat="false" ht="15" hidden="false" customHeight="false" outlineLevel="0" collapsed="false"/>
    <row r="91076" customFormat="false" ht="15" hidden="false" customHeight="false" outlineLevel="0" collapsed="false"/>
    <row r="91077" customFormat="false" ht="15" hidden="false" customHeight="false" outlineLevel="0" collapsed="false"/>
    <row r="91078" customFormat="false" ht="15" hidden="false" customHeight="false" outlineLevel="0" collapsed="false"/>
    <row r="91079" customFormat="false" ht="15" hidden="false" customHeight="false" outlineLevel="0" collapsed="false"/>
    <row r="91080" customFormat="false" ht="15" hidden="false" customHeight="false" outlineLevel="0" collapsed="false"/>
    <row r="91081" customFormat="false" ht="15" hidden="false" customHeight="false" outlineLevel="0" collapsed="false"/>
    <row r="91082" customFormat="false" ht="15" hidden="false" customHeight="false" outlineLevel="0" collapsed="false"/>
    <row r="91083" customFormat="false" ht="15" hidden="false" customHeight="false" outlineLevel="0" collapsed="false"/>
    <row r="91084" customFormat="false" ht="15" hidden="false" customHeight="false" outlineLevel="0" collapsed="false"/>
    <row r="91085" customFormat="false" ht="15" hidden="false" customHeight="false" outlineLevel="0" collapsed="false"/>
    <row r="91086" customFormat="false" ht="15" hidden="false" customHeight="false" outlineLevel="0" collapsed="false"/>
    <row r="91087" customFormat="false" ht="15" hidden="false" customHeight="false" outlineLevel="0" collapsed="false"/>
    <row r="91088" customFormat="false" ht="15" hidden="false" customHeight="false" outlineLevel="0" collapsed="false"/>
    <row r="91089" customFormat="false" ht="15" hidden="false" customHeight="false" outlineLevel="0" collapsed="false"/>
    <row r="91090" customFormat="false" ht="15" hidden="false" customHeight="false" outlineLevel="0" collapsed="false"/>
    <row r="91091" customFormat="false" ht="15" hidden="false" customHeight="false" outlineLevel="0" collapsed="false"/>
    <row r="91092" customFormat="false" ht="15" hidden="false" customHeight="false" outlineLevel="0" collapsed="false"/>
    <row r="91093" customFormat="false" ht="15" hidden="false" customHeight="false" outlineLevel="0" collapsed="false"/>
    <row r="91094" customFormat="false" ht="15" hidden="false" customHeight="false" outlineLevel="0" collapsed="false"/>
    <row r="91095" customFormat="false" ht="15" hidden="false" customHeight="false" outlineLevel="0" collapsed="false"/>
    <row r="91096" customFormat="false" ht="15" hidden="false" customHeight="false" outlineLevel="0" collapsed="false"/>
    <row r="91097" customFormat="false" ht="15" hidden="false" customHeight="false" outlineLevel="0" collapsed="false"/>
    <row r="91098" customFormat="false" ht="15" hidden="false" customHeight="false" outlineLevel="0" collapsed="false"/>
    <row r="91099" customFormat="false" ht="15" hidden="false" customHeight="false" outlineLevel="0" collapsed="false"/>
    <row r="91100" customFormat="false" ht="15" hidden="false" customHeight="false" outlineLevel="0" collapsed="false"/>
    <row r="91101" customFormat="false" ht="15" hidden="false" customHeight="false" outlineLevel="0" collapsed="false"/>
    <row r="91102" customFormat="false" ht="15" hidden="false" customHeight="false" outlineLevel="0" collapsed="false"/>
    <row r="91103" customFormat="false" ht="15" hidden="false" customHeight="false" outlineLevel="0" collapsed="false"/>
    <row r="91104" customFormat="false" ht="15" hidden="false" customHeight="false" outlineLevel="0" collapsed="false"/>
    <row r="91105" customFormat="false" ht="15" hidden="false" customHeight="false" outlineLevel="0" collapsed="false"/>
    <row r="91106" customFormat="false" ht="15" hidden="false" customHeight="false" outlineLevel="0" collapsed="false"/>
    <row r="91107" customFormat="false" ht="15" hidden="false" customHeight="false" outlineLevel="0" collapsed="false"/>
    <row r="91108" customFormat="false" ht="15" hidden="false" customHeight="false" outlineLevel="0" collapsed="false"/>
    <row r="91109" customFormat="false" ht="15" hidden="false" customHeight="false" outlineLevel="0" collapsed="false"/>
    <row r="91110" customFormat="false" ht="15" hidden="false" customHeight="false" outlineLevel="0" collapsed="false"/>
    <row r="91111" customFormat="false" ht="15" hidden="false" customHeight="false" outlineLevel="0" collapsed="false"/>
    <row r="91112" customFormat="false" ht="15" hidden="false" customHeight="false" outlineLevel="0" collapsed="false"/>
    <row r="91113" customFormat="false" ht="15" hidden="false" customHeight="false" outlineLevel="0" collapsed="false"/>
    <row r="91114" customFormat="false" ht="15" hidden="false" customHeight="false" outlineLevel="0" collapsed="false"/>
    <row r="91115" customFormat="false" ht="15" hidden="false" customHeight="false" outlineLevel="0" collapsed="false"/>
    <row r="91116" customFormat="false" ht="15" hidden="false" customHeight="false" outlineLevel="0" collapsed="false"/>
    <row r="91117" customFormat="false" ht="15" hidden="false" customHeight="false" outlineLevel="0" collapsed="false"/>
    <row r="91118" customFormat="false" ht="15" hidden="false" customHeight="false" outlineLevel="0" collapsed="false"/>
    <row r="91119" customFormat="false" ht="15" hidden="false" customHeight="false" outlineLevel="0" collapsed="false"/>
    <row r="91120" customFormat="false" ht="15" hidden="false" customHeight="false" outlineLevel="0" collapsed="false"/>
    <row r="91121" customFormat="false" ht="15" hidden="false" customHeight="false" outlineLevel="0" collapsed="false"/>
    <row r="91122" customFormat="false" ht="15" hidden="false" customHeight="false" outlineLevel="0" collapsed="false"/>
    <row r="91123" customFormat="false" ht="15" hidden="false" customHeight="false" outlineLevel="0" collapsed="false"/>
    <row r="91124" customFormat="false" ht="15" hidden="false" customHeight="false" outlineLevel="0" collapsed="false"/>
    <row r="91125" customFormat="false" ht="15" hidden="false" customHeight="false" outlineLevel="0" collapsed="false"/>
    <row r="91126" customFormat="false" ht="15" hidden="false" customHeight="false" outlineLevel="0" collapsed="false"/>
    <row r="91127" customFormat="false" ht="15" hidden="false" customHeight="false" outlineLevel="0" collapsed="false"/>
    <row r="91128" customFormat="false" ht="15" hidden="false" customHeight="false" outlineLevel="0" collapsed="false"/>
    <row r="91129" customFormat="false" ht="15" hidden="false" customHeight="false" outlineLevel="0" collapsed="false"/>
    <row r="91130" customFormat="false" ht="15" hidden="false" customHeight="false" outlineLevel="0" collapsed="false"/>
    <row r="91131" customFormat="false" ht="15" hidden="false" customHeight="false" outlineLevel="0" collapsed="false"/>
    <row r="91132" customFormat="false" ht="15" hidden="false" customHeight="false" outlineLevel="0" collapsed="false"/>
    <row r="91133" customFormat="false" ht="15" hidden="false" customHeight="false" outlineLevel="0" collapsed="false"/>
    <row r="91134" customFormat="false" ht="15" hidden="false" customHeight="false" outlineLevel="0" collapsed="false"/>
    <row r="91135" customFormat="false" ht="15" hidden="false" customHeight="false" outlineLevel="0" collapsed="false"/>
    <row r="91136" customFormat="false" ht="15" hidden="false" customHeight="false" outlineLevel="0" collapsed="false"/>
    <row r="91137" customFormat="false" ht="15" hidden="false" customHeight="false" outlineLevel="0" collapsed="false"/>
    <row r="91138" customFormat="false" ht="15" hidden="false" customHeight="false" outlineLevel="0" collapsed="false"/>
    <row r="91139" customFormat="false" ht="15" hidden="false" customHeight="false" outlineLevel="0" collapsed="false"/>
    <row r="91140" customFormat="false" ht="15" hidden="false" customHeight="false" outlineLevel="0" collapsed="false"/>
    <row r="91141" customFormat="false" ht="15" hidden="false" customHeight="false" outlineLevel="0" collapsed="false"/>
    <row r="91142" customFormat="false" ht="15" hidden="false" customHeight="false" outlineLevel="0" collapsed="false"/>
    <row r="91143" customFormat="false" ht="15" hidden="false" customHeight="false" outlineLevel="0" collapsed="false"/>
    <row r="91144" customFormat="false" ht="15" hidden="false" customHeight="false" outlineLevel="0" collapsed="false"/>
    <row r="91145" customFormat="false" ht="15" hidden="false" customHeight="false" outlineLevel="0" collapsed="false"/>
    <row r="91146" customFormat="false" ht="15" hidden="false" customHeight="false" outlineLevel="0" collapsed="false"/>
    <row r="91147" customFormat="false" ht="15" hidden="false" customHeight="false" outlineLevel="0" collapsed="false"/>
    <row r="91148" customFormat="false" ht="15" hidden="false" customHeight="false" outlineLevel="0" collapsed="false"/>
    <row r="91149" customFormat="false" ht="15" hidden="false" customHeight="false" outlineLevel="0" collapsed="false"/>
    <row r="91150" customFormat="false" ht="15" hidden="false" customHeight="false" outlineLevel="0" collapsed="false"/>
    <row r="91151" customFormat="false" ht="15" hidden="false" customHeight="false" outlineLevel="0" collapsed="false"/>
    <row r="91152" customFormat="false" ht="15" hidden="false" customHeight="false" outlineLevel="0" collapsed="false"/>
    <row r="91153" customFormat="false" ht="15" hidden="false" customHeight="false" outlineLevel="0" collapsed="false"/>
    <row r="91154" customFormat="false" ht="15" hidden="false" customHeight="false" outlineLevel="0" collapsed="false"/>
    <row r="91155" customFormat="false" ht="15" hidden="false" customHeight="false" outlineLevel="0" collapsed="false"/>
    <row r="91156" customFormat="false" ht="15" hidden="false" customHeight="false" outlineLevel="0" collapsed="false"/>
    <row r="91157" customFormat="false" ht="15" hidden="false" customHeight="false" outlineLevel="0" collapsed="false"/>
    <row r="91158" customFormat="false" ht="15" hidden="false" customHeight="false" outlineLevel="0" collapsed="false"/>
    <row r="91159" customFormat="false" ht="15" hidden="false" customHeight="false" outlineLevel="0" collapsed="false"/>
    <row r="91160" customFormat="false" ht="15" hidden="false" customHeight="false" outlineLevel="0" collapsed="false"/>
    <row r="91161" customFormat="false" ht="15" hidden="false" customHeight="false" outlineLevel="0" collapsed="false"/>
    <row r="91162" customFormat="false" ht="15" hidden="false" customHeight="false" outlineLevel="0" collapsed="false"/>
    <row r="91163" customFormat="false" ht="15" hidden="false" customHeight="false" outlineLevel="0" collapsed="false"/>
    <row r="91164" customFormat="false" ht="15" hidden="false" customHeight="false" outlineLevel="0" collapsed="false"/>
    <row r="91165" customFormat="false" ht="15" hidden="false" customHeight="false" outlineLevel="0" collapsed="false"/>
    <row r="91166" customFormat="false" ht="15" hidden="false" customHeight="false" outlineLevel="0" collapsed="false"/>
    <row r="91167" customFormat="false" ht="15" hidden="false" customHeight="false" outlineLevel="0" collapsed="false"/>
    <row r="91168" customFormat="false" ht="15" hidden="false" customHeight="false" outlineLevel="0" collapsed="false"/>
    <row r="91169" customFormat="false" ht="15" hidden="false" customHeight="false" outlineLevel="0" collapsed="false"/>
    <row r="91170" customFormat="false" ht="15" hidden="false" customHeight="false" outlineLevel="0" collapsed="false"/>
    <row r="91171" customFormat="false" ht="15" hidden="false" customHeight="false" outlineLevel="0" collapsed="false"/>
    <row r="91172" customFormat="false" ht="15" hidden="false" customHeight="false" outlineLevel="0" collapsed="false"/>
    <row r="91173" customFormat="false" ht="15" hidden="false" customHeight="false" outlineLevel="0" collapsed="false"/>
    <row r="91174" customFormat="false" ht="15" hidden="false" customHeight="false" outlineLevel="0" collapsed="false"/>
    <row r="91175" customFormat="false" ht="15" hidden="false" customHeight="false" outlineLevel="0" collapsed="false"/>
    <row r="91176" customFormat="false" ht="15" hidden="false" customHeight="false" outlineLevel="0" collapsed="false"/>
    <row r="91177" customFormat="false" ht="15" hidden="false" customHeight="false" outlineLevel="0" collapsed="false"/>
    <row r="91178" customFormat="false" ht="15" hidden="false" customHeight="false" outlineLevel="0" collapsed="false"/>
    <row r="91179" customFormat="false" ht="15" hidden="false" customHeight="false" outlineLevel="0" collapsed="false"/>
    <row r="91180" customFormat="false" ht="15" hidden="false" customHeight="false" outlineLevel="0" collapsed="false"/>
    <row r="91181" customFormat="false" ht="15" hidden="false" customHeight="false" outlineLevel="0" collapsed="false"/>
    <row r="91182" customFormat="false" ht="15" hidden="false" customHeight="false" outlineLevel="0" collapsed="false"/>
    <row r="91183" customFormat="false" ht="15" hidden="false" customHeight="false" outlineLevel="0" collapsed="false"/>
    <row r="91184" customFormat="false" ht="15" hidden="false" customHeight="false" outlineLevel="0" collapsed="false"/>
    <row r="91185" customFormat="false" ht="15" hidden="false" customHeight="false" outlineLevel="0" collapsed="false"/>
    <row r="91186" customFormat="false" ht="15" hidden="false" customHeight="false" outlineLevel="0" collapsed="false"/>
    <row r="91187" customFormat="false" ht="15" hidden="false" customHeight="false" outlineLevel="0" collapsed="false"/>
    <row r="91188" customFormat="false" ht="15" hidden="false" customHeight="false" outlineLevel="0" collapsed="false"/>
    <row r="91189" customFormat="false" ht="15" hidden="false" customHeight="false" outlineLevel="0" collapsed="false"/>
    <row r="91190" customFormat="false" ht="15" hidden="false" customHeight="false" outlineLevel="0" collapsed="false"/>
    <row r="91191" customFormat="false" ht="15" hidden="false" customHeight="false" outlineLevel="0" collapsed="false"/>
    <row r="91192" customFormat="false" ht="15" hidden="false" customHeight="false" outlineLevel="0" collapsed="false"/>
    <row r="91193" customFormat="false" ht="15" hidden="false" customHeight="false" outlineLevel="0" collapsed="false"/>
    <row r="91194" customFormat="false" ht="15" hidden="false" customHeight="false" outlineLevel="0" collapsed="false"/>
    <row r="91195" customFormat="false" ht="15" hidden="false" customHeight="false" outlineLevel="0" collapsed="false"/>
    <row r="91196" customFormat="false" ht="15" hidden="false" customHeight="false" outlineLevel="0" collapsed="false"/>
    <row r="91197" customFormat="false" ht="15" hidden="false" customHeight="false" outlineLevel="0" collapsed="false"/>
    <row r="91198" customFormat="false" ht="15" hidden="false" customHeight="false" outlineLevel="0" collapsed="false"/>
    <row r="91199" customFormat="false" ht="15" hidden="false" customHeight="false" outlineLevel="0" collapsed="false"/>
    <row r="91200" customFormat="false" ht="15" hidden="false" customHeight="false" outlineLevel="0" collapsed="false"/>
    <row r="91201" customFormat="false" ht="15" hidden="false" customHeight="false" outlineLevel="0" collapsed="false"/>
    <row r="91202" customFormat="false" ht="15" hidden="false" customHeight="false" outlineLevel="0" collapsed="false"/>
    <row r="91203" customFormat="false" ht="15" hidden="false" customHeight="false" outlineLevel="0" collapsed="false"/>
    <row r="91204" customFormat="false" ht="15" hidden="false" customHeight="false" outlineLevel="0" collapsed="false"/>
    <row r="91205" customFormat="false" ht="15" hidden="false" customHeight="false" outlineLevel="0" collapsed="false"/>
    <row r="91206" customFormat="false" ht="15" hidden="false" customHeight="false" outlineLevel="0" collapsed="false"/>
    <row r="91207" customFormat="false" ht="15" hidden="false" customHeight="false" outlineLevel="0" collapsed="false"/>
    <row r="91208" customFormat="false" ht="15" hidden="false" customHeight="false" outlineLevel="0" collapsed="false"/>
    <row r="91209" customFormat="false" ht="15" hidden="false" customHeight="false" outlineLevel="0" collapsed="false"/>
    <row r="91210" customFormat="false" ht="15" hidden="false" customHeight="false" outlineLevel="0" collapsed="false"/>
    <row r="91211" customFormat="false" ht="15" hidden="false" customHeight="false" outlineLevel="0" collapsed="false"/>
    <row r="91212" customFormat="false" ht="15" hidden="false" customHeight="false" outlineLevel="0" collapsed="false"/>
    <row r="91213" customFormat="false" ht="15" hidden="false" customHeight="false" outlineLevel="0" collapsed="false"/>
    <row r="91214" customFormat="false" ht="15" hidden="false" customHeight="false" outlineLevel="0" collapsed="false"/>
    <row r="91215" customFormat="false" ht="15" hidden="false" customHeight="false" outlineLevel="0" collapsed="false"/>
    <row r="91216" customFormat="false" ht="15" hidden="false" customHeight="false" outlineLevel="0" collapsed="false"/>
    <row r="91217" customFormat="false" ht="15" hidden="false" customHeight="false" outlineLevel="0" collapsed="false"/>
    <row r="91218" customFormat="false" ht="15" hidden="false" customHeight="false" outlineLevel="0" collapsed="false"/>
    <row r="91219" customFormat="false" ht="15" hidden="false" customHeight="false" outlineLevel="0" collapsed="false"/>
    <row r="91220" customFormat="false" ht="15" hidden="false" customHeight="false" outlineLevel="0" collapsed="false"/>
    <row r="91221" customFormat="false" ht="15" hidden="false" customHeight="false" outlineLevel="0" collapsed="false"/>
    <row r="91222" customFormat="false" ht="15" hidden="false" customHeight="false" outlineLevel="0" collapsed="false"/>
    <row r="91223" customFormat="false" ht="15" hidden="false" customHeight="false" outlineLevel="0" collapsed="false"/>
    <row r="91224" customFormat="false" ht="15" hidden="false" customHeight="false" outlineLevel="0" collapsed="false"/>
    <row r="91225" customFormat="false" ht="15" hidden="false" customHeight="false" outlineLevel="0" collapsed="false"/>
    <row r="91226" customFormat="false" ht="15" hidden="false" customHeight="false" outlineLevel="0" collapsed="false"/>
    <row r="91227" customFormat="false" ht="15" hidden="false" customHeight="false" outlineLevel="0" collapsed="false"/>
    <row r="91228" customFormat="false" ht="15" hidden="false" customHeight="false" outlineLevel="0" collapsed="false"/>
    <row r="91229" customFormat="false" ht="15" hidden="false" customHeight="false" outlineLevel="0" collapsed="false"/>
    <row r="91230" customFormat="false" ht="15" hidden="false" customHeight="false" outlineLevel="0" collapsed="false"/>
    <row r="91231" customFormat="false" ht="15" hidden="false" customHeight="false" outlineLevel="0" collapsed="false"/>
    <row r="91232" customFormat="false" ht="15" hidden="false" customHeight="false" outlineLevel="0" collapsed="false"/>
    <row r="91233" customFormat="false" ht="15" hidden="false" customHeight="false" outlineLevel="0" collapsed="false"/>
    <row r="91234" customFormat="false" ht="15" hidden="false" customHeight="false" outlineLevel="0" collapsed="false"/>
    <row r="91235" customFormat="false" ht="15" hidden="false" customHeight="false" outlineLevel="0" collapsed="false"/>
    <row r="91236" customFormat="false" ht="15" hidden="false" customHeight="false" outlineLevel="0" collapsed="false"/>
    <row r="91237" customFormat="false" ht="15" hidden="false" customHeight="false" outlineLevel="0" collapsed="false"/>
    <row r="91238" customFormat="false" ht="15" hidden="false" customHeight="false" outlineLevel="0" collapsed="false"/>
    <row r="91239" customFormat="false" ht="15" hidden="false" customHeight="false" outlineLevel="0" collapsed="false"/>
    <row r="91240" customFormat="false" ht="15" hidden="false" customHeight="false" outlineLevel="0" collapsed="false"/>
    <row r="91241" customFormat="false" ht="15" hidden="false" customHeight="false" outlineLevel="0" collapsed="false"/>
    <row r="91242" customFormat="false" ht="15" hidden="false" customHeight="false" outlineLevel="0" collapsed="false"/>
    <row r="91243" customFormat="false" ht="15" hidden="false" customHeight="false" outlineLevel="0" collapsed="false"/>
    <row r="91244" customFormat="false" ht="15" hidden="false" customHeight="false" outlineLevel="0" collapsed="false"/>
    <row r="91245" customFormat="false" ht="15" hidden="false" customHeight="false" outlineLevel="0" collapsed="false"/>
    <row r="91246" customFormat="false" ht="15" hidden="false" customHeight="false" outlineLevel="0" collapsed="false"/>
    <row r="91247" customFormat="false" ht="15" hidden="false" customHeight="false" outlineLevel="0" collapsed="false"/>
    <row r="91248" customFormat="false" ht="15" hidden="false" customHeight="false" outlineLevel="0" collapsed="false"/>
    <row r="91249" customFormat="false" ht="15" hidden="false" customHeight="false" outlineLevel="0" collapsed="false"/>
    <row r="91250" customFormat="false" ht="15" hidden="false" customHeight="false" outlineLevel="0" collapsed="false"/>
    <row r="91251" customFormat="false" ht="15" hidden="false" customHeight="false" outlineLevel="0" collapsed="false"/>
    <row r="91252" customFormat="false" ht="15" hidden="false" customHeight="false" outlineLevel="0" collapsed="false"/>
    <row r="91253" customFormat="false" ht="15" hidden="false" customHeight="false" outlineLevel="0" collapsed="false"/>
    <row r="91254" customFormat="false" ht="15" hidden="false" customHeight="false" outlineLevel="0" collapsed="false"/>
    <row r="91255" customFormat="false" ht="15" hidden="false" customHeight="false" outlineLevel="0" collapsed="false"/>
    <row r="91256" customFormat="false" ht="15" hidden="false" customHeight="false" outlineLevel="0" collapsed="false"/>
    <row r="91257" customFormat="false" ht="15" hidden="false" customHeight="false" outlineLevel="0" collapsed="false"/>
    <row r="91258" customFormat="false" ht="15" hidden="false" customHeight="false" outlineLevel="0" collapsed="false"/>
    <row r="91259" customFormat="false" ht="15" hidden="false" customHeight="false" outlineLevel="0" collapsed="false"/>
    <row r="91260" customFormat="false" ht="15" hidden="false" customHeight="false" outlineLevel="0" collapsed="false"/>
    <row r="91261" customFormat="false" ht="15" hidden="false" customHeight="false" outlineLevel="0" collapsed="false"/>
    <row r="91262" customFormat="false" ht="15" hidden="false" customHeight="false" outlineLevel="0" collapsed="false"/>
    <row r="91263" customFormat="false" ht="15" hidden="false" customHeight="false" outlineLevel="0" collapsed="false"/>
    <row r="91264" customFormat="false" ht="15" hidden="false" customHeight="false" outlineLevel="0" collapsed="false"/>
    <row r="91265" customFormat="false" ht="15" hidden="false" customHeight="false" outlineLevel="0" collapsed="false"/>
    <row r="91266" customFormat="false" ht="15" hidden="false" customHeight="false" outlineLevel="0" collapsed="false"/>
    <row r="91267" customFormat="false" ht="15" hidden="false" customHeight="false" outlineLevel="0" collapsed="false"/>
    <row r="91268" customFormat="false" ht="15" hidden="false" customHeight="false" outlineLevel="0" collapsed="false"/>
    <row r="91269" customFormat="false" ht="15" hidden="false" customHeight="false" outlineLevel="0" collapsed="false"/>
    <row r="91270" customFormat="false" ht="15" hidden="false" customHeight="false" outlineLevel="0" collapsed="false"/>
    <row r="91271" customFormat="false" ht="15" hidden="false" customHeight="false" outlineLevel="0" collapsed="false"/>
    <row r="91272" customFormat="false" ht="15" hidden="false" customHeight="false" outlineLevel="0" collapsed="false"/>
    <row r="91273" customFormat="false" ht="15" hidden="false" customHeight="false" outlineLevel="0" collapsed="false"/>
    <row r="91274" customFormat="false" ht="15" hidden="false" customHeight="false" outlineLevel="0" collapsed="false"/>
    <row r="91275" customFormat="false" ht="15" hidden="false" customHeight="false" outlineLevel="0" collapsed="false"/>
    <row r="91276" customFormat="false" ht="15" hidden="false" customHeight="false" outlineLevel="0" collapsed="false"/>
    <row r="91277" customFormat="false" ht="15" hidden="false" customHeight="false" outlineLevel="0" collapsed="false"/>
    <row r="91278" customFormat="false" ht="15" hidden="false" customHeight="false" outlineLevel="0" collapsed="false"/>
    <row r="91279" customFormat="false" ht="15" hidden="false" customHeight="false" outlineLevel="0" collapsed="false"/>
    <row r="91280" customFormat="false" ht="15" hidden="false" customHeight="false" outlineLevel="0" collapsed="false"/>
    <row r="91281" customFormat="false" ht="15" hidden="false" customHeight="false" outlineLevel="0" collapsed="false"/>
    <row r="91282" customFormat="false" ht="15" hidden="false" customHeight="false" outlineLevel="0" collapsed="false"/>
    <row r="91283" customFormat="false" ht="15" hidden="false" customHeight="false" outlineLevel="0" collapsed="false"/>
    <row r="91284" customFormat="false" ht="15" hidden="false" customHeight="false" outlineLevel="0" collapsed="false"/>
    <row r="91285" customFormat="false" ht="15" hidden="false" customHeight="false" outlineLevel="0" collapsed="false"/>
    <row r="91286" customFormat="false" ht="15" hidden="false" customHeight="false" outlineLevel="0" collapsed="false"/>
    <row r="91287" customFormat="false" ht="15" hidden="false" customHeight="false" outlineLevel="0" collapsed="false"/>
    <row r="91288" customFormat="false" ht="15" hidden="false" customHeight="false" outlineLevel="0" collapsed="false"/>
    <row r="91289" customFormat="false" ht="15" hidden="false" customHeight="false" outlineLevel="0" collapsed="false"/>
    <row r="91290" customFormat="false" ht="15" hidden="false" customHeight="false" outlineLevel="0" collapsed="false"/>
    <row r="91291" customFormat="false" ht="15" hidden="false" customHeight="false" outlineLevel="0" collapsed="false"/>
    <row r="91292" customFormat="false" ht="15" hidden="false" customHeight="false" outlineLevel="0" collapsed="false"/>
    <row r="91293" customFormat="false" ht="15" hidden="false" customHeight="false" outlineLevel="0" collapsed="false"/>
    <row r="91294" customFormat="false" ht="15" hidden="false" customHeight="false" outlineLevel="0" collapsed="false"/>
    <row r="91295" customFormat="false" ht="15" hidden="false" customHeight="false" outlineLevel="0" collapsed="false"/>
    <row r="91296" customFormat="false" ht="15" hidden="false" customHeight="false" outlineLevel="0" collapsed="false"/>
    <row r="91297" customFormat="false" ht="15" hidden="false" customHeight="false" outlineLevel="0" collapsed="false"/>
    <row r="91298" customFormat="false" ht="15" hidden="false" customHeight="false" outlineLevel="0" collapsed="false"/>
    <row r="91299" customFormat="false" ht="15" hidden="false" customHeight="false" outlineLevel="0" collapsed="false"/>
    <row r="91300" customFormat="false" ht="15" hidden="false" customHeight="false" outlineLevel="0" collapsed="false"/>
    <row r="91301" customFormat="false" ht="15" hidden="false" customHeight="false" outlineLevel="0" collapsed="false"/>
    <row r="91302" customFormat="false" ht="15" hidden="false" customHeight="false" outlineLevel="0" collapsed="false"/>
    <row r="91303" customFormat="false" ht="15" hidden="false" customHeight="false" outlineLevel="0" collapsed="false"/>
    <row r="91304" customFormat="false" ht="15" hidden="false" customHeight="false" outlineLevel="0" collapsed="false"/>
    <row r="91305" customFormat="false" ht="15" hidden="false" customHeight="false" outlineLevel="0" collapsed="false"/>
    <row r="91306" customFormat="false" ht="15" hidden="false" customHeight="false" outlineLevel="0" collapsed="false"/>
    <row r="91307" customFormat="false" ht="15" hidden="false" customHeight="false" outlineLevel="0" collapsed="false"/>
    <row r="91308" customFormat="false" ht="15" hidden="false" customHeight="false" outlineLevel="0" collapsed="false"/>
    <row r="91309" customFormat="false" ht="15" hidden="false" customHeight="false" outlineLevel="0" collapsed="false"/>
    <row r="91310" customFormat="false" ht="15" hidden="false" customHeight="false" outlineLevel="0" collapsed="false"/>
    <row r="91311" customFormat="false" ht="15" hidden="false" customHeight="false" outlineLevel="0" collapsed="false"/>
    <row r="91312" customFormat="false" ht="15" hidden="false" customHeight="false" outlineLevel="0" collapsed="false"/>
    <row r="91313" customFormat="false" ht="15" hidden="false" customHeight="false" outlineLevel="0" collapsed="false"/>
    <row r="91314" customFormat="false" ht="15" hidden="false" customHeight="false" outlineLevel="0" collapsed="false"/>
    <row r="91315" customFormat="false" ht="15" hidden="false" customHeight="false" outlineLevel="0" collapsed="false"/>
    <row r="91316" customFormat="false" ht="15" hidden="false" customHeight="false" outlineLevel="0" collapsed="false"/>
    <row r="91317" customFormat="false" ht="15" hidden="false" customHeight="false" outlineLevel="0" collapsed="false"/>
    <row r="91318" customFormat="false" ht="15" hidden="false" customHeight="false" outlineLevel="0" collapsed="false"/>
    <row r="91319" customFormat="false" ht="15" hidden="false" customHeight="false" outlineLevel="0" collapsed="false"/>
    <row r="91320" customFormat="false" ht="15" hidden="false" customHeight="false" outlineLevel="0" collapsed="false"/>
    <row r="91321" customFormat="false" ht="15" hidden="false" customHeight="false" outlineLevel="0" collapsed="false"/>
    <row r="91322" customFormat="false" ht="15" hidden="false" customHeight="false" outlineLevel="0" collapsed="false"/>
    <row r="91323" customFormat="false" ht="15" hidden="false" customHeight="false" outlineLevel="0" collapsed="false"/>
    <row r="91324" customFormat="false" ht="15" hidden="false" customHeight="false" outlineLevel="0" collapsed="false"/>
    <row r="91325" customFormat="false" ht="15" hidden="false" customHeight="false" outlineLevel="0" collapsed="false"/>
    <row r="91326" customFormat="false" ht="15" hidden="false" customHeight="false" outlineLevel="0" collapsed="false"/>
    <row r="91327" customFormat="false" ht="15" hidden="false" customHeight="false" outlineLevel="0" collapsed="false"/>
    <row r="91328" customFormat="false" ht="15" hidden="false" customHeight="false" outlineLevel="0" collapsed="false"/>
    <row r="91329" customFormat="false" ht="15" hidden="false" customHeight="false" outlineLevel="0" collapsed="false"/>
    <row r="91330" customFormat="false" ht="15" hidden="false" customHeight="false" outlineLevel="0" collapsed="false"/>
    <row r="91331" customFormat="false" ht="15" hidden="false" customHeight="false" outlineLevel="0" collapsed="false"/>
    <row r="91332" customFormat="false" ht="15" hidden="false" customHeight="false" outlineLevel="0" collapsed="false"/>
    <row r="91333" customFormat="false" ht="15" hidden="false" customHeight="false" outlineLevel="0" collapsed="false"/>
    <row r="91334" customFormat="false" ht="15" hidden="false" customHeight="false" outlineLevel="0" collapsed="false"/>
    <row r="91335" customFormat="false" ht="15" hidden="false" customHeight="false" outlineLevel="0" collapsed="false"/>
    <row r="91336" customFormat="false" ht="15" hidden="false" customHeight="false" outlineLevel="0" collapsed="false"/>
    <row r="91337" customFormat="false" ht="15" hidden="false" customHeight="false" outlineLevel="0" collapsed="false"/>
    <row r="91338" customFormat="false" ht="15" hidden="false" customHeight="false" outlineLevel="0" collapsed="false"/>
    <row r="91339" customFormat="false" ht="15" hidden="false" customHeight="false" outlineLevel="0" collapsed="false"/>
    <row r="91340" customFormat="false" ht="15" hidden="false" customHeight="false" outlineLevel="0" collapsed="false"/>
    <row r="91341" customFormat="false" ht="15" hidden="false" customHeight="false" outlineLevel="0" collapsed="false"/>
    <row r="91342" customFormat="false" ht="15" hidden="false" customHeight="false" outlineLevel="0" collapsed="false"/>
    <row r="91343" customFormat="false" ht="15" hidden="false" customHeight="false" outlineLevel="0" collapsed="false"/>
    <row r="91344" customFormat="false" ht="15" hidden="false" customHeight="false" outlineLevel="0" collapsed="false"/>
    <row r="91345" customFormat="false" ht="15" hidden="false" customHeight="false" outlineLevel="0" collapsed="false"/>
    <row r="91346" customFormat="false" ht="15" hidden="false" customHeight="false" outlineLevel="0" collapsed="false"/>
    <row r="91347" customFormat="false" ht="15" hidden="false" customHeight="false" outlineLevel="0" collapsed="false"/>
    <row r="91348" customFormat="false" ht="15" hidden="false" customHeight="false" outlineLevel="0" collapsed="false"/>
    <row r="91349" customFormat="false" ht="15" hidden="false" customHeight="false" outlineLevel="0" collapsed="false"/>
    <row r="91350" customFormat="false" ht="15" hidden="false" customHeight="false" outlineLevel="0" collapsed="false"/>
    <row r="91351" customFormat="false" ht="15" hidden="false" customHeight="false" outlineLevel="0" collapsed="false"/>
    <row r="91352" customFormat="false" ht="15" hidden="false" customHeight="false" outlineLevel="0" collapsed="false"/>
    <row r="91353" customFormat="false" ht="15" hidden="false" customHeight="false" outlineLevel="0" collapsed="false"/>
    <row r="91354" customFormat="false" ht="15" hidden="false" customHeight="false" outlineLevel="0" collapsed="false"/>
    <row r="91355" customFormat="false" ht="15" hidden="false" customHeight="false" outlineLevel="0" collapsed="false"/>
    <row r="91356" customFormat="false" ht="15" hidden="false" customHeight="false" outlineLevel="0" collapsed="false"/>
    <row r="91357" customFormat="false" ht="15" hidden="false" customHeight="false" outlineLevel="0" collapsed="false"/>
    <row r="91358" customFormat="false" ht="15" hidden="false" customHeight="false" outlineLevel="0" collapsed="false"/>
    <row r="91359" customFormat="false" ht="15" hidden="false" customHeight="false" outlineLevel="0" collapsed="false"/>
    <row r="91360" customFormat="false" ht="15" hidden="false" customHeight="false" outlineLevel="0" collapsed="false"/>
    <row r="91361" customFormat="false" ht="15" hidden="false" customHeight="false" outlineLevel="0" collapsed="false"/>
    <row r="91362" customFormat="false" ht="15" hidden="false" customHeight="false" outlineLevel="0" collapsed="false"/>
    <row r="91363" customFormat="false" ht="15" hidden="false" customHeight="false" outlineLevel="0" collapsed="false"/>
    <row r="91364" customFormat="false" ht="15" hidden="false" customHeight="false" outlineLevel="0" collapsed="false"/>
    <row r="91365" customFormat="false" ht="15" hidden="false" customHeight="false" outlineLevel="0" collapsed="false"/>
    <row r="91366" customFormat="false" ht="15" hidden="false" customHeight="false" outlineLevel="0" collapsed="false"/>
    <row r="91367" customFormat="false" ht="15" hidden="false" customHeight="false" outlineLevel="0" collapsed="false"/>
    <row r="91368" customFormat="false" ht="15" hidden="false" customHeight="false" outlineLevel="0" collapsed="false"/>
    <row r="91369" customFormat="false" ht="15" hidden="false" customHeight="false" outlineLevel="0" collapsed="false"/>
    <row r="91370" customFormat="false" ht="15" hidden="false" customHeight="false" outlineLevel="0" collapsed="false"/>
    <row r="91371" customFormat="false" ht="15" hidden="false" customHeight="false" outlineLevel="0" collapsed="false"/>
    <row r="91372" customFormat="false" ht="15" hidden="false" customHeight="false" outlineLevel="0" collapsed="false"/>
    <row r="91373" customFormat="false" ht="15" hidden="false" customHeight="false" outlineLevel="0" collapsed="false"/>
    <row r="91374" customFormat="false" ht="15" hidden="false" customHeight="false" outlineLevel="0" collapsed="false"/>
    <row r="91375" customFormat="false" ht="15" hidden="false" customHeight="false" outlineLevel="0" collapsed="false"/>
    <row r="91376" customFormat="false" ht="15" hidden="false" customHeight="false" outlineLevel="0" collapsed="false"/>
    <row r="91377" customFormat="false" ht="15" hidden="false" customHeight="false" outlineLevel="0" collapsed="false"/>
    <row r="91378" customFormat="false" ht="15" hidden="false" customHeight="false" outlineLevel="0" collapsed="false"/>
    <row r="91379" customFormat="false" ht="15" hidden="false" customHeight="false" outlineLevel="0" collapsed="false"/>
    <row r="91380" customFormat="false" ht="15" hidden="false" customHeight="false" outlineLevel="0" collapsed="false"/>
    <row r="91381" customFormat="false" ht="15" hidden="false" customHeight="false" outlineLevel="0" collapsed="false"/>
    <row r="91382" customFormat="false" ht="15" hidden="false" customHeight="false" outlineLevel="0" collapsed="false"/>
    <row r="91383" customFormat="false" ht="15" hidden="false" customHeight="false" outlineLevel="0" collapsed="false"/>
    <row r="91384" customFormat="false" ht="15" hidden="false" customHeight="false" outlineLevel="0" collapsed="false"/>
    <row r="91385" customFormat="false" ht="15" hidden="false" customHeight="false" outlineLevel="0" collapsed="false"/>
    <row r="91386" customFormat="false" ht="15" hidden="false" customHeight="false" outlineLevel="0" collapsed="false"/>
    <row r="91387" customFormat="false" ht="15" hidden="false" customHeight="false" outlineLevel="0" collapsed="false"/>
    <row r="91388" customFormat="false" ht="15" hidden="false" customHeight="false" outlineLevel="0" collapsed="false"/>
    <row r="91389" customFormat="false" ht="15" hidden="false" customHeight="false" outlineLevel="0" collapsed="false"/>
    <row r="91390" customFormat="false" ht="15" hidden="false" customHeight="false" outlineLevel="0" collapsed="false"/>
    <row r="91391" customFormat="false" ht="15" hidden="false" customHeight="false" outlineLevel="0" collapsed="false"/>
    <row r="91392" customFormat="false" ht="15" hidden="false" customHeight="false" outlineLevel="0" collapsed="false"/>
    <row r="91393" customFormat="false" ht="15" hidden="false" customHeight="false" outlineLevel="0" collapsed="false"/>
    <row r="91394" customFormat="false" ht="15" hidden="false" customHeight="false" outlineLevel="0" collapsed="false"/>
    <row r="91395" customFormat="false" ht="15" hidden="false" customHeight="false" outlineLevel="0" collapsed="false"/>
    <row r="91396" customFormat="false" ht="15" hidden="false" customHeight="false" outlineLevel="0" collapsed="false"/>
    <row r="91397" customFormat="false" ht="15" hidden="false" customHeight="false" outlineLevel="0" collapsed="false"/>
    <row r="91398" customFormat="false" ht="15" hidden="false" customHeight="false" outlineLevel="0" collapsed="false"/>
    <row r="91399" customFormat="false" ht="15" hidden="false" customHeight="false" outlineLevel="0" collapsed="false"/>
    <row r="91400" customFormat="false" ht="15" hidden="false" customHeight="false" outlineLevel="0" collapsed="false"/>
    <row r="91401" customFormat="false" ht="15" hidden="false" customHeight="false" outlineLevel="0" collapsed="false"/>
    <row r="91402" customFormat="false" ht="15" hidden="false" customHeight="false" outlineLevel="0" collapsed="false"/>
    <row r="91403" customFormat="false" ht="15" hidden="false" customHeight="false" outlineLevel="0" collapsed="false"/>
    <row r="91404" customFormat="false" ht="15" hidden="false" customHeight="false" outlineLevel="0" collapsed="false"/>
    <row r="91405" customFormat="false" ht="15" hidden="false" customHeight="false" outlineLevel="0" collapsed="false"/>
    <row r="91406" customFormat="false" ht="15" hidden="false" customHeight="false" outlineLevel="0" collapsed="false"/>
    <row r="91407" customFormat="false" ht="15" hidden="false" customHeight="false" outlineLevel="0" collapsed="false"/>
    <row r="91408" customFormat="false" ht="15" hidden="false" customHeight="false" outlineLevel="0" collapsed="false"/>
    <row r="91409" customFormat="false" ht="15" hidden="false" customHeight="false" outlineLevel="0" collapsed="false"/>
    <row r="91410" customFormat="false" ht="15" hidden="false" customHeight="false" outlineLevel="0" collapsed="false"/>
    <row r="91411" customFormat="false" ht="15" hidden="false" customHeight="false" outlineLevel="0" collapsed="false"/>
    <row r="91412" customFormat="false" ht="15" hidden="false" customHeight="false" outlineLevel="0" collapsed="false"/>
    <row r="91413" customFormat="false" ht="15" hidden="false" customHeight="false" outlineLevel="0" collapsed="false"/>
    <row r="91414" customFormat="false" ht="15" hidden="false" customHeight="false" outlineLevel="0" collapsed="false"/>
    <row r="91415" customFormat="false" ht="15" hidden="false" customHeight="false" outlineLevel="0" collapsed="false"/>
    <row r="91416" customFormat="false" ht="15" hidden="false" customHeight="false" outlineLevel="0" collapsed="false"/>
    <row r="91417" customFormat="false" ht="15" hidden="false" customHeight="false" outlineLevel="0" collapsed="false"/>
    <row r="91418" customFormat="false" ht="15" hidden="false" customHeight="false" outlineLevel="0" collapsed="false"/>
    <row r="91419" customFormat="false" ht="15" hidden="false" customHeight="false" outlineLevel="0" collapsed="false"/>
    <row r="91420" customFormat="false" ht="15" hidden="false" customHeight="false" outlineLevel="0" collapsed="false"/>
    <row r="91421" customFormat="false" ht="15" hidden="false" customHeight="false" outlineLevel="0" collapsed="false"/>
    <row r="91422" customFormat="false" ht="15" hidden="false" customHeight="false" outlineLevel="0" collapsed="false"/>
    <row r="91423" customFormat="false" ht="15" hidden="false" customHeight="false" outlineLevel="0" collapsed="false"/>
    <row r="91424" customFormat="false" ht="15" hidden="false" customHeight="false" outlineLevel="0" collapsed="false"/>
    <row r="91425" customFormat="false" ht="15" hidden="false" customHeight="false" outlineLevel="0" collapsed="false"/>
    <row r="91426" customFormat="false" ht="15" hidden="false" customHeight="false" outlineLevel="0" collapsed="false"/>
    <row r="91427" customFormat="false" ht="15" hidden="false" customHeight="false" outlineLevel="0" collapsed="false"/>
    <row r="91428" customFormat="false" ht="15" hidden="false" customHeight="false" outlineLevel="0" collapsed="false"/>
    <row r="91429" customFormat="false" ht="15" hidden="false" customHeight="false" outlineLevel="0" collapsed="false"/>
    <row r="91430" customFormat="false" ht="15" hidden="false" customHeight="false" outlineLevel="0" collapsed="false"/>
    <row r="91431" customFormat="false" ht="15" hidden="false" customHeight="false" outlineLevel="0" collapsed="false"/>
    <row r="91432" customFormat="false" ht="15" hidden="false" customHeight="false" outlineLevel="0" collapsed="false"/>
    <row r="91433" customFormat="false" ht="15" hidden="false" customHeight="false" outlineLevel="0" collapsed="false"/>
    <row r="91434" customFormat="false" ht="15" hidden="false" customHeight="false" outlineLevel="0" collapsed="false"/>
    <row r="91435" customFormat="false" ht="15" hidden="false" customHeight="false" outlineLevel="0" collapsed="false"/>
    <row r="91436" customFormat="false" ht="15" hidden="false" customHeight="false" outlineLevel="0" collapsed="false"/>
    <row r="91437" customFormat="false" ht="15" hidden="false" customHeight="false" outlineLevel="0" collapsed="false"/>
    <row r="91438" customFormat="false" ht="15" hidden="false" customHeight="false" outlineLevel="0" collapsed="false"/>
    <row r="91439" customFormat="false" ht="15" hidden="false" customHeight="false" outlineLevel="0" collapsed="false"/>
    <row r="91440" customFormat="false" ht="15" hidden="false" customHeight="false" outlineLevel="0" collapsed="false"/>
    <row r="91441" customFormat="false" ht="15" hidden="false" customHeight="false" outlineLevel="0" collapsed="false"/>
    <row r="91442" customFormat="false" ht="15" hidden="false" customHeight="false" outlineLevel="0" collapsed="false"/>
    <row r="91443" customFormat="false" ht="15" hidden="false" customHeight="false" outlineLevel="0" collapsed="false"/>
    <row r="91444" customFormat="false" ht="15" hidden="false" customHeight="false" outlineLevel="0" collapsed="false"/>
    <row r="91445" customFormat="false" ht="15" hidden="false" customHeight="false" outlineLevel="0" collapsed="false"/>
    <row r="91446" customFormat="false" ht="15" hidden="false" customHeight="false" outlineLevel="0" collapsed="false"/>
    <row r="91447" customFormat="false" ht="15" hidden="false" customHeight="false" outlineLevel="0" collapsed="false"/>
    <row r="91448" customFormat="false" ht="15" hidden="false" customHeight="false" outlineLevel="0" collapsed="false"/>
    <row r="91449" customFormat="false" ht="15" hidden="false" customHeight="false" outlineLevel="0" collapsed="false"/>
    <row r="91450" customFormat="false" ht="15" hidden="false" customHeight="false" outlineLevel="0" collapsed="false"/>
    <row r="91451" customFormat="false" ht="15" hidden="false" customHeight="false" outlineLevel="0" collapsed="false"/>
    <row r="91452" customFormat="false" ht="15" hidden="false" customHeight="false" outlineLevel="0" collapsed="false"/>
    <row r="91453" customFormat="false" ht="15" hidden="false" customHeight="false" outlineLevel="0" collapsed="false"/>
    <row r="91454" customFormat="false" ht="15" hidden="false" customHeight="false" outlineLevel="0" collapsed="false"/>
    <row r="91455" customFormat="false" ht="15" hidden="false" customHeight="false" outlineLevel="0" collapsed="false"/>
    <row r="91456" customFormat="false" ht="15" hidden="false" customHeight="false" outlineLevel="0" collapsed="false"/>
    <row r="91457" customFormat="false" ht="15" hidden="false" customHeight="false" outlineLevel="0" collapsed="false"/>
    <row r="91458" customFormat="false" ht="15" hidden="false" customHeight="false" outlineLevel="0" collapsed="false"/>
    <row r="91459" customFormat="false" ht="15" hidden="false" customHeight="false" outlineLevel="0" collapsed="false"/>
    <row r="91460" customFormat="false" ht="15" hidden="false" customHeight="false" outlineLevel="0" collapsed="false"/>
    <row r="91461" customFormat="false" ht="15" hidden="false" customHeight="false" outlineLevel="0" collapsed="false"/>
    <row r="91462" customFormat="false" ht="15" hidden="false" customHeight="false" outlineLevel="0" collapsed="false"/>
    <row r="91463" customFormat="false" ht="15" hidden="false" customHeight="false" outlineLevel="0" collapsed="false"/>
    <row r="91464" customFormat="false" ht="15" hidden="false" customHeight="false" outlineLevel="0" collapsed="false"/>
    <row r="91465" customFormat="false" ht="15" hidden="false" customHeight="false" outlineLevel="0" collapsed="false"/>
    <row r="91466" customFormat="false" ht="15" hidden="false" customHeight="false" outlineLevel="0" collapsed="false"/>
    <row r="91467" customFormat="false" ht="15" hidden="false" customHeight="false" outlineLevel="0" collapsed="false"/>
    <row r="91468" customFormat="false" ht="15" hidden="false" customHeight="false" outlineLevel="0" collapsed="false"/>
    <row r="91469" customFormat="false" ht="15" hidden="false" customHeight="false" outlineLevel="0" collapsed="false"/>
    <row r="91470" customFormat="false" ht="15" hidden="false" customHeight="false" outlineLevel="0" collapsed="false"/>
    <row r="91471" customFormat="false" ht="15" hidden="false" customHeight="false" outlineLevel="0" collapsed="false"/>
    <row r="91472" customFormat="false" ht="15" hidden="false" customHeight="false" outlineLevel="0" collapsed="false"/>
    <row r="91473" customFormat="false" ht="15" hidden="false" customHeight="false" outlineLevel="0" collapsed="false"/>
    <row r="91474" customFormat="false" ht="15" hidden="false" customHeight="false" outlineLevel="0" collapsed="false"/>
    <row r="91475" customFormat="false" ht="15" hidden="false" customHeight="false" outlineLevel="0" collapsed="false"/>
    <row r="91476" customFormat="false" ht="15" hidden="false" customHeight="false" outlineLevel="0" collapsed="false"/>
    <row r="91477" customFormat="false" ht="15" hidden="false" customHeight="false" outlineLevel="0" collapsed="false"/>
    <row r="91478" customFormat="false" ht="15" hidden="false" customHeight="false" outlineLevel="0" collapsed="false"/>
    <row r="91479" customFormat="false" ht="15" hidden="false" customHeight="false" outlineLevel="0" collapsed="false"/>
    <row r="91480" customFormat="false" ht="15" hidden="false" customHeight="false" outlineLevel="0" collapsed="false"/>
    <row r="91481" customFormat="false" ht="15" hidden="false" customHeight="false" outlineLevel="0" collapsed="false"/>
    <row r="91482" customFormat="false" ht="15" hidden="false" customHeight="false" outlineLevel="0" collapsed="false"/>
    <row r="91483" customFormat="false" ht="15" hidden="false" customHeight="false" outlineLevel="0" collapsed="false"/>
    <row r="91484" customFormat="false" ht="15" hidden="false" customHeight="false" outlineLevel="0" collapsed="false"/>
    <row r="91485" customFormat="false" ht="15" hidden="false" customHeight="false" outlineLevel="0" collapsed="false"/>
    <row r="91486" customFormat="false" ht="15" hidden="false" customHeight="false" outlineLevel="0" collapsed="false"/>
    <row r="91487" customFormat="false" ht="15" hidden="false" customHeight="false" outlineLevel="0" collapsed="false"/>
    <row r="91488" customFormat="false" ht="15" hidden="false" customHeight="false" outlineLevel="0" collapsed="false"/>
    <row r="91489" customFormat="false" ht="15" hidden="false" customHeight="false" outlineLevel="0" collapsed="false"/>
    <row r="91490" customFormat="false" ht="15" hidden="false" customHeight="false" outlineLevel="0" collapsed="false"/>
    <row r="91491" customFormat="false" ht="15" hidden="false" customHeight="false" outlineLevel="0" collapsed="false"/>
    <row r="91492" customFormat="false" ht="15" hidden="false" customHeight="false" outlineLevel="0" collapsed="false"/>
    <row r="91493" customFormat="false" ht="15" hidden="false" customHeight="false" outlineLevel="0" collapsed="false"/>
    <row r="91494" customFormat="false" ht="15" hidden="false" customHeight="false" outlineLevel="0" collapsed="false"/>
    <row r="91495" customFormat="false" ht="15" hidden="false" customHeight="false" outlineLevel="0" collapsed="false"/>
    <row r="91496" customFormat="false" ht="15" hidden="false" customHeight="false" outlineLevel="0" collapsed="false"/>
    <row r="91497" customFormat="false" ht="15" hidden="false" customHeight="false" outlineLevel="0" collapsed="false"/>
    <row r="91498" customFormat="false" ht="15" hidden="false" customHeight="false" outlineLevel="0" collapsed="false"/>
    <row r="91499" customFormat="false" ht="15" hidden="false" customHeight="false" outlineLevel="0" collapsed="false"/>
    <row r="91500" customFormat="false" ht="15" hidden="false" customHeight="false" outlineLevel="0" collapsed="false"/>
    <row r="91501" customFormat="false" ht="15" hidden="false" customHeight="false" outlineLevel="0" collapsed="false"/>
    <row r="91502" customFormat="false" ht="15" hidden="false" customHeight="false" outlineLevel="0" collapsed="false"/>
    <row r="91503" customFormat="false" ht="15" hidden="false" customHeight="false" outlineLevel="0" collapsed="false"/>
    <row r="91504" customFormat="false" ht="15" hidden="false" customHeight="false" outlineLevel="0" collapsed="false"/>
    <row r="91505" customFormat="false" ht="15" hidden="false" customHeight="false" outlineLevel="0" collapsed="false"/>
    <row r="91506" customFormat="false" ht="15" hidden="false" customHeight="false" outlineLevel="0" collapsed="false"/>
    <row r="91507" customFormat="false" ht="15" hidden="false" customHeight="false" outlineLevel="0" collapsed="false"/>
    <row r="91508" customFormat="false" ht="15" hidden="false" customHeight="false" outlineLevel="0" collapsed="false"/>
    <row r="91509" customFormat="false" ht="15" hidden="false" customHeight="false" outlineLevel="0" collapsed="false"/>
    <row r="91510" customFormat="false" ht="15" hidden="false" customHeight="false" outlineLevel="0" collapsed="false"/>
    <row r="91511" customFormat="false" ht="15" hidden="false" customHeight="false" outlineLevel="0" collapsed="false"/>
    <row r="91512" customFormat="false" ht="15" hidden="false" customHeight="false" outlineLevel="0" collapsed="false"/>
    <row r="91513" customFormat="false" ht="15" hidden="false" customHeight="false" outlineLevel="0" collapsed="false"/>
    <row r="91514" customFormat="false" ht="15" hidden="false" customHeight="false" outlineLevel="0" collapsed="false"/>
    <row r="91515" customFormat="false" ht="15" hidden="false" customHeight="false" outlineLevel="0" collapsed="false"/>
    <row r="91516" customFormat="false" ht="15" hidden="false" customHeight="false" outlineLevel="0" collapsed="false"/>
    <row r="91517" customFormat="false" ht="15" hidden="false" customHeight="false" outlineLevel="0" collapsed="false"/>
    <row r="91518" customFormat="false" ht="15" hidden="false" customHeight="false" outlineLevel="0" collapsed="false"/>
    <row r="91519" customFormat="false" ht="15" hidden="false" customHeight="false" outlineLevel="0" collapsed="false"/>
    <row r="91520" customFormat="false" ht="15" hidden="false" customHeight="false" outlineLevel="0" collapsed="false"/>
    <row r="91521" customFormat="false" ht="15" hidden="false" customHeight="false" outlineLevel="0" collapsed="false"/>
    <row r="91522" customFormat="false" ht="15" hidden="false" customHeight="false" outlineLevel="0" collapsed="false"/>
    <row r="91523" customFormat="false" ht="15" hidden="false" customHeight="false" outlineLevel="0" collapsed="false"/>
    <row r="91524" customFormat="false" ht="15" hidden="false" customHeight="false" outlineLevel="0" collapsed="false"/>
    <row r="91525" customFormat="false" ht="15" hidden="false" customHeight="false" outlineLevel="0" collapsed="false"/>
    <row r="91526" customFormat="false" ht="15" hidden="false" customHeight="false" outlineLevel="0" collapsed="false"/>
    <row r="91527" customFormat="false" ht="15" hidden="false" customHeight="false" outlineLevel="0" collapsed="false"/>
    <row r="91528" customFormat="false" ht="15" hidden="false" customHeight="false" outlineLevel="0" collapsed="false"/>
    <row r="91529" customFormat="false" ht="15" hidden="false" customHeight="false" outlineLevel="0" collapsed="false"/>
    <row r="91530" customFormat="false" ht="15" hidden="false" customHeight="false" outlineLevel="0" collapsed="false"/>
    <row r="91531" customFormat="false" ht="15" hidden="false" customHeight="false" outlineLevel="0" collapsed="false"/>
    <row r="91532" customFormat="false" ht="15" hidden="false" customHeight="false" outlineLevel="0" collapsed="false"/>
    <row r="91533" customFormat="false" ht="15" hidden="false" customHeight="false" outlineLevel="0" collapsed="false"/>
    <row r="91534" customFormat="false" ht="15" hidden="false" customHeight="false" outlineLevel="0" collapsed="false"/>
    <row r="91535" customFormat="false" ht="15" hidden="false" customHeight="false" outlineLevel="0" collapsed="false"/>
    <row r="91536" customFormat="false" ht="15" hidden="false" customHeight="false" outlineLevel="0" collapsed="false"/>
    <row r="91537" customFormat="false" ht="15" hidden="false" customHeight="false" outlineLevel="0" collapsed="false"/>
    <row r="91538" customFormat="false" ht="15" hidden="false" customHeight="false" outlineLevel="0" collapsed="false"/>
    <row r="91539" customFormat="false" ht="15" hidden="false" customHeight="false" outlineLevel="0" collapsed="false"/>
    <row r="91540" customFormat="false" ht="15" hidden="false" customHeight="false" outlineLevel="0" collapsed="false"/>
    <row r="91541" customFormat="false" ht="15" hidden="false" customHeight="false" outlineLevel="0" collapsed="false"/>
    <row r="91542" customFormat="false" ht="15" hidden="false" customHeight="false" outlineLevel="0" collapsed="false"/>
    <row r="91543" customFormat="false" ht="15" hidden="false" customHeight="false" outlineLevel="0" collapsed="false"/>
    <row r="91544" customFormat="false" ht="15" hidden="false" customHeight="false" outlineLevel="0" collapsed="false"/>
    <row r="91545" customFormat="false" ht="15" hidden="false" customHeight="false" outlineLevel="0" collapsed="false"/>
    <row r="91546" customFormat="false" ht="15" hidden="false" customHeight="false" outlineLevel="0" collapsed="false"/>
    <row r="91547" customFormat="false" ht="15" hidden="false" customHeight="false" outlineLevel="0" collapsed="false"/>
    <row r="91548" customFormat="false" ht="15" hidden="false" customHeight="false" outlineLevel="0" collapsed="false"/>
    <row r="91549" customFormat="false" ht="15" hidden="false" customHeight="false" outlineLevel="0" collapsed="false"/>
    <row r="91550" customFormat="false" ht="15" hidden="false" customHeight="false" outlineLevel="0" collapsed="false"/>
    <row r="91551" customFormat="false" ht="15" hidden="false" customHeight="false" outlineLevel="0" collapsed="false"/>
    <row r="91552" customFormat="false" ht="15" hidden="false" customHeight="false" outlineLevel="0" collapsed="false"/>
    <row r="91553" customFormat="false" ht="15" hidden="false" customHeight="false" outlineLevel="0" collapsed="false"/>
    <row r="91554" customFormat="false" ht="15" hidden="false" customHeight="false" outlineLevel="0" collapsed="false"/>
    <row r="91555" customFormat="false" ht="15" hidden="false" customHeight="false" outlineLevel="0" collapsed="false"/>
    <row r="91556" customFormat="false" ht="15" hidden="false" customHeight="false" outlineLevel="0" collapsed="false"/>
    <row r="91557" customFormat="false" ht="15" hidden="false" customHeight="false" outlineLevel="0" collapsed="false"/>
    <row r="91558" customFormat="false" ht="15" hidden="false" customHeight="false" outlineLevel="0" collapsed="false"/>
    <row r="91559" customFormat="false" ht="15" hidden="false" customHeight="false" outlineLevel="0" collapsed="false"/>
    <row r="91560" customFormat="false" ht="15" hidden="false" customHeight="false" outlineLevel="0" collapsed="false"/>
    <row r="91561" customFormat="false" ht="15" hidden="false" customHeight="false" outlineLevel="0" collapsed="false"/>
    <row r="91562" customFormat="false" ht="15" hidden="false" customHeight="false" outlineLevel="0" collapsed="false"/>
    <row r="91563" customFormat="false" ht="15" hidden="false" customHeight="false" outlineLevel="0" collapsed="false"/>
    <row r="91564" customFormat="false" ht="15" hidden="false" customHeight="false" outlineLevel="0" collapsed="false"/>
    <row r="91565" customFormat="false" ht="15" hidden="false" customHeight="false" outlineLevel="0" collapsed="false"/>
    <row r="91566" customFormat="false" ht="15" hidden="false" customHeight="false" outlineLevel="0" collapsed="false"/>
    <row r="91567" customFormat="false" ht="15" hidden="false" customHeight="false" outlineLevel="0" collapsed="false"/>
    <row r="91568" customFormat="false" ht="15" hidden="false" customHeight="false" outlineLevel="0" collapsed="false"/>
    <row r="91569" customFormat="false" ht="15" hidden="false" customHeight="false" outlineLevel="0" collapsed="false"/>
    <row r="91570" customFormat="false" ht="15" hidden="false" customHeight="false" outlineLevel="0" collapsed="false"/>
    <row r="91571" customFormat="false" ht="15" hidden="false" customHeight="false" outlineLevel="0" collapsed="false"/>
    <row r="91572" customFormat="false" ht="15" hidden="false" customHeight="false" outlineLevel="0" collapsed="false"/>
    <row r="91573" customFormat="false" ht="15" hidden="false" customHeight="false" outlineLevel="0" collapsed="false"/>
    <row r="91574" customFormat="false" ht="15" hidden="false" customHeight="false" outlineLevel="0" collapsed="false"/>
    <row r="91575" customFormat="false" ht="15" hidden="false" customHeight="false" outlineLevel="0" collapsed="false"/>
    <row r="91576" customFormat="false" ht="15" hidden="false" customHeight="false" outlineLevel="0" collapsed="false"/>
    <row r="91577" customFormat="false" ht="15" hidden="false" customHeight="false" outlineLevel="0" collapsed="false"/>
    <row r="91578" customFormat="false" ht="15" hidden="false" customHeight="false" outlineLevel="0" collapsed="false"/>
    <row r="91579" customFormat="false" ht="15" hidden="false" customHeight="false" outlineLevel="0" collapsed="false"/>
    <row r="91580" customFormat="false" ht="15" hidden="false" customHeight="false" outlineLevel="0" collapsed="false"/>
    <row r="91581" customFormat="false" ht="15" hidden="false" customHeight="false" outlineLevel="0" collapsed="false"/>
    <row r="91582" customFormat="false" ht="15" hidden="false" customHeight="false" outlineLevel="0" collapsed="false"/>
    <row r="91583" customFormat="false" ht="15" hidden="false" customHeight="false" outlineLevel="0" collapsed="false"/>
    <row r="91584" customFormat="false" ht="15" hidden="false" customHeight="false" outlineLevel="0" collapsed="false"/>
    <row r="91585" customFormat="false" ht="15" hidden="false" customHeight="false" outlineLevel="0" collapsed="false"/>
    <row r="91586" customFormat="false" ht="15" hidden="false" customHeight="false" outlineLevel="0" collapsed="false"/>
    <row r="91587" customFormat="false" ht="15" hidden="false" customHeight="false" outlineLevel="0" collapsed="false"/>
    <row r="91588" customFormat="false" ht="15" hidden="false" customHeight="false" outlineLevel="0" collapsed="false"/>
    <row r="91589" customFormat="false" ht="15" hidden="false" customHeight="false" outlineLevel="0" collapsed="false"/>
    <row r="91590" customFormat="false" ht="15" hidden="false" customHeight="false" outlineLevel="0" collapsed="false"/>
    <row r="91591" customFormat="false" ht="15" hidden="false" customHeight="false" outlineLevel="0" collapsed="false"/>
    <row r="91592" customFormat="false" ht="15" hidden="false" customHeight="false" outlineLevel="0" collapsed="false"/>
    <row r="91593" customFormat="false" ht="15" hidden="false" customHeight="false" outlineLevel="0" collapsed="false"/>
    <row r="91594" customFormat="false" ht="15" hidden="false" customHeight="false" outlineLevel="0" collapsed="false"/>
    <row r="91595" customFormat="false" ht="15" hidden="false" customHeight="false" outlineLevel="0" collapsed="false"/>
    <row r="91596" customFormat="false" ht="15" hidden="false" customHeight="false" outlineLevel="0" collapsed="false"/>
    <row r="91597" customFormat="false" ht="15" hidden="false" customHeight="false" outlineLevel="0" collapsed="false"/>
    <row r="91598" customFormat="false" ht="15" hidden="false" customHeight="false" outlineLevel="0" collapsed="false"/>
    <row r="91599" customFormat="false" ht="15" hidden="false" customHeight="false" outlineLevel="0" collapsed="false"/>
    <row r="91600" customFormat="false" ht="15" hidden="false" customHeight="false" outlineLevel="0" collapsed="false"/>
    <row r="91601" customFormat="false" ht="15" hidden="false" customHeight="false" outlineLevel="0" collapsed="false"/>
    <row r="91602" customFormat="false" ht="15" hidden="false" customHeight="false" outlineLevel="0" collapsed="false"/>
    <row r="91603" customFormat="false" ht="15" hidden="false" customHeight="false" outlineLevel="0" collapsed="false"/>
    <row r="91604" customFormat="false" ht="15" hidden="false" customHeight="false" outlineLevel="0" collapsed="false"/>
    <row r="91605" customFormat="false" ht="15" hidden="false" customHeight="false" outlineLevel="0" collapsed="false"/>
    <row r="91606" customFormat="false" ht="15" hidden="false" customHeight="false" outlineLevel="0" collapsed="false"/>
    <row r="91607" customFormat="false" ht="15" hidden="false" customHeight="false" outlineLevel="0" collapsed="false"/>
    <row r="91608" customFormat="false" ht="15" hidden="false" customHeight="false" outlineLevel="0" collapsed="false"/>
    <row r="91609" customFormat="false" ht="15" hidden="false" customHeight="false" outlineLevel="0" collapsed="false"/>
    <row r="91610" customFormat="false" ht="15" hidden="false" customHeight="false" outlineLevel="0" collapsed="false"/>
    <row r="91611" customFormat="false" ht="15" hidden="false" customHeight="false" outlineLevel="0" collapsed="false"/>
    <row r="91612" customFormat="false" ht="15" hidden="false" customHeight="false" outlineLevel="0" collapsed="false"/>
    <row r="91613" customFormat="false" ht="15" hidden="false" customHeight="false" outlineLevel="0" collapsed="false"/>
    <row r="91614" customFormat="false" ht="15" hidden="false" customHeight="false" outlineLevel="0" collapsed="false"/>
    <row r="91615" customFormat="false" ht="15" hidden="false" customHeight="false" outlineLevel="0" collapsed="false"/>
    <row r="91616" customFormat="false" ht="15" hidden="false" customHeight="false" outlineLevel="0" collapsed="false"/>
    <row r="91617" customFormat="false" ht="15" hidden="false" customHeight="false" outlineLevel="0" collapsed="false"/>
    <row r="91618" customFormat="false" ht="15" hidden="false" customHeight="false" outlineLevel="0" collapsed="false"/>
    <row r="91619" customFormat="false" ht="15" hidden="false" customHeight="false" outlineLevel="0" collapsed="false"/>
    <row r="91620" customFormat="false" ht="15" hidden="false" customHeight="false" outlineLevel="0" collapsed="false"/>
    <row r="91621" customFormat="false" ht="15" hidden="false" customHeight="false" outlineLevel="0" collapsed="false"/>
    <row r="91622" customFormat="false" ht="15" hidden="false" customHeight="false" outlineLevel="0" collapsed="false"/>
    <row r="91623" customFormat="false" ht="15" hidden="false" customHeight="false" outlineLevel="0" collapsed="false"/>
    <row r="91624" customFormat="false" ht="15" hidden="false" customHeight="false" outlineLevel="0" collapsed="false"/>
    <row r="91625" customFormat="false" ht="15" hidden="false" customHeight="false" outlineLevel="0" collapsed="false"/>
    <row r="91626" customFormat="false" ht="15" hidden="false" customHeight="false" outlineLevel="0" collapsed="false"/>
    <row r="91627" customFormat="false" ht="15" hidden="false" customHeight="false" outlineLevel="0" collapsed="false"/>
    <row r="91628" customFormat="false" ht="15" hidden="false" customHeight="false" outlineLevel="0" collapsed="false"/>
    <row r="91629" customFormat="false" ht="15" hidden="false" customHeight="false" outlineLevel="0" collapsed="false"/>
    <row r="91630" customFormat="false" ht="15" hidden="false" customHeight="false" outlineLevel="0" collapsed="false"/>
    <row r="91631" customFormat="false" ht="15" hidden="false" customHeight="false" outlineLevel="0" collapsed="false"/>
    <row r="91632" customFormat="false" ht="15" hidden="false" customHeight="false" outlineLevel="0" collapsed="false"/>
    <row r="91633" customFormat="false" ht="15" hidden="false" customHeight="false" outlineLevel="0" collapsed="false"/>
    <row r="91634" customFormat="false" ht="15" hidden="false" customHeight="false" outlineLevel="0" collapsed="false"/>
    <row r="91635" customFormat="false" ht="15" hidden="false" customHeight="false" outlineLevel="0" collapsed="false"/>
    <row r="91636" customFormat="false" ht="15" hidden="false" customHeight="false" outlineLevel="0" collapsed="false"/>
    <row r="91637" customFormat="false" ht="15" hidden="false" customHeight="false" outlineLevel="0" collapsed="false"/>
    <row r="91638" customFormat="false" ht="15" hidden="false" customHeight="false" outlineLevel="0" collapsed="false"/>
    <row r="91639" customFormat="false" ht="15" hidden="false" customHeight="false" outlineLevel="0" collapsed="false"/>
    <row r="91640" customFormat="false" ht="15" hidden="false" customHeight="false" outlineLevel="0" collapsed="false"/>
    <row r="91641" customFormat="false" ht="15" hidden="false" customHeight="false" outlineLevel="0" collapsed="false"/>
    <row r="91642" customFormat="false" ht="15" hidden="false" customHeight="false" outlineLevel="0" collapsed="false"/>
    <row r="91643" customFormat="false" ht="15" hidden="false" customHeight="false" outlineLevel="0" collapsed="false"/>
    <row r="91644" customFormat="false" ht="15" hidden="false" customHeight="false" outlineLevel="0" collapsed="false"/>
    <row r="91645" customFormat="false" ht="15" hidden="false" customHeight="false" outlineLevel="0" collapsed="false"/>
    <row r="91646" customFormat="false" ht="15" hidden="false" customHeight="false" outlineLevel="0" collapsed="false"/>
    <row r="91647" customFormat="false" ht="15" hidden="false" customHeight="false" outlineLevel="0" collapsed="false"/>
    <row r="91648" customFormat="false" ht="15" hidden="false" customHeight="false" outlineLevel="0" collapsed="false"/>
    <row r="91649" customFormat="false" ht="15" hidden="false" customHeight="false" outlineLevel="0" collapsed="false"/>
    <row r="91650" customFormat="false" ht="15" hidden="false" customHeight="false" outlineLevel="0" collapsed="false"/>
    <row r="91651" customFormat="false" ht="15" hidden="false" customHeight="false" outlineLevel="0" collapsed="false"/>
    <row r="91652" customFormat="false" ht="15" hidden="false" customHeight="false" outlineLevel="0" collapsed="false"/>
    <row r="91653" customFormat="false" ht="15" hidden="false" customHeight="false" outlineLevel="0" collapsed="false"/>
    <row r="91654" customFormat="false" ht="15" hidden="false" customHeight="false" outlineLevel="0" collapsed="false"/>
    <row r="91655" customFormat="false" ht="15" hidden="false" customHeight="false" outlineLevel="0" collapsed="false"/>
    <row r="91656" customFormat="false" ht="15" hidden="false" customHeight="false" outlineLevel="0" collapsed="false"/>
    <row r="91657" customFormat="false" ht="15" hidden="false" customHeight="false" outlineLevel="0" collapsed="false"/>
    <row r="91658" customFormat="false" ht="15" hidden="false" customHeight="false" outlineLevel="0" collapsed="false"/>
    <row r="91659" customFormat="false" ht="15" hidden="false" customHeight="false" outlineLevel="0" collapsed="false"/>
    <row r="91660" customFormat="false" ht="15" hidden="false" customHeight="false" outlineLevel="0" collapsed="false"/>
    <row r="91661" customFormat="false" ht="15" hidden="false" customHeight="false" outlineLevel="0" collapsed="false"/>
    <row r="91662" customFormat="false" ht="15" hidden="false" customHeight="false" outlineLevel="0" collapsed="false"/>
    <row r="91663" customFormat="false" ht="15" hidden="false" customHeight="false" outlineLevel="0" collapsed="false"/>
    <row r="91664" customFormat="false" ht="15" hidden="false" customHeight="false" outlineLevel="0" collapsed="false"/>
    <row r="91665" customFormat="false" ht="15" hidden="false" customHeight="false" outlineLevel="0" collapsed="false"/>
    <row r="91666" customFormat="false" ht="15" hidden="false" customHeight="false" outlineLevel="0" collapsed="false"/>
    <row r="91667" customFormat="false" ht="15" hidden="false" customHeight="false" outlineLevel="0" collapsed="false"/>
    <row r="91668" customFormat="false" ht="15" hidden="false" customHeight="false" outlineLevel="0" collapsed="false"/>
    <row r="91669" customFormat="false" ht="15" hidden="false" customHeight="false" outlineLevel="0" collapsed="false"/>
    <row r="91670" customFormat="false" ht="15" hidden="false" customHeight="false" outlineLevel="0" collapsed="false"/>
    <row r="91671" customFormat="false" ht="15" hidden="false" customHeight="false" outlineLevel="0" collapsed="false"/>
    <row r="91672" customFormat="false" ht="15" hidden="false" customHeight="false" outlineLevel="0" collapsed="false"/>
    <row r="91673" customFormat="false" ht="15" hidden="false" customHeight="false" outlineLevel="0" collapsed="false"/>
    <row r="91674" customFormat="false" ht="15" hidden="false" customHeight="false" outlineLevel="0" collapsed="false"/>
    <row r="91675" customFormat="false" ht="15" hidden="false" customHeight="false" outlineLevel="0" collapsed="false"/>
    <row r="91676" customFormat="false" ht="15" hidden="false" customHeight="false" outlineLevel="0" collapsed="false"/>
    <row r="91677" customFormat="false" ht="15" hidden="false" customHeight="false" outlineLevel="0" collapsed="false"/>
    <row r="91678" customFormat="false" ht="15" hidden="false" customHeight="false" outlineLevel="0" collapsed="false"/>
    <row r="91679" customFormat="false" ht="15" hidden="false" customHeight="false" outlineLevel="0" collapsed="false"/>
    <row r="91680" customFormat="false" ht="15" hidden="false" customHeight="false" outlineLevel="0" collapsed="false"/>
    <row r="91681" customFormat="false" ht="15" hidden="false" customHeight="false" outlineLevel="0" collapsed="false"/>
    <row r="91682" customFormat="false" ht="15" hidden="false" customHeight="false" outlineLevel="0" collapsed="false"/>
    <row r="91683" customFormat="false" ht="15" hidden="false" customHeight="false" outlineLevel="0" collapsed="false"/>
    <row r="91684" customFormat="false" ht="15" hidden="false" customHeight="false" outlineLevel="0" collapsed="false"/>
    <row r="91685" customFormat="false" ht="15" hidden="false" customHeight="false" outlineLevel="0" collapsed="false"/>
    <row r="91686" customFormat="false" ht="15" hidden="false" customHeight="false" outlineLevel="0" collapsed="false"/>
    <row r="91687" customFormat="false" ht="15" hidden="false" customHeight="false" outlineLevel="0" collapsed="false"/>
    <row r="91688" customFormat="false" ht="15" hidden="false" customHeight="false" outlineLevel="0" collapsed="false"/>
    <row r="91689" customFormat="false" ht="15" hidden="false" customHeight="false" outlineLevel="0" collapsed="false"/>
    <row r="91690" customFormat="false" ht="15" hidden="false" customHeight="false" outlineLevel="0" collapsed="false"/>
    <row r="91691" customFormat="false" ht="15" hidden="false" customHeight="false" outlineLevel="0" collapsed="false"/>
    <row r="91692" customFormat="false" ht="15" hidden="false" customHeight="false" outlineLevel="0" collapsed="false"/>
    <row r="91693" customFormat="false" ht="15" hidden="false" customHeight="false" outlineLevel="0" collapsed="false"/>
    <row r="91694" customFormat="false" ht="15" hidden="false" customHeight="false" outlineLevel="0" collapsed="false"/>
    <row r="91695" customFormat="false" ht="15" hidden="false" customHeight="false" outlineLevel="0" collapsed="false"/>
    <row r="91696" customFormat="false" ht="15" hidden="false" customHeight="false" outlineLevel="0" collapsed="false"/>
    <row r="91697" customFormat="false" ht="15" hidden="false" customHeight="false" outlineLevel="0" collapsed="false"/>
    <row r="91698" customFormat="false" ht="15" hidden="false" customHeight="false" outlineLevel="0" collapsed="false"/>
    <row r="91699" customFormat="false" ht="15" hidden="false" customHeight="false" outlineLevel="0" collapsed="false"/>
    <row r="91700" customFormat="false" ht="15" hidden="false" customHeight="false" outlineLevel="0" collapsed="false"/>
    <row r="91701" customFormat="false" ht="15" hidden="false" customHeight="false" outlineLevel="0" collapsed="false"/>
    <row r="91702" customFormat="false" ht="15" hidden="false" customHeight="false" outlineLevel="0" collapsed="false"/>
    <row r="91703" customFormat="false" ht="15" hidden="false" customHeight="false" outlineLevel="0" collapsed="false"/>
    <row r="91704" customFormat="false" ht="15" hidden="false" customHeight="false" outlineLevel="0" collapsed="false"/>
    <row r="91705" customFormat="false" ht="15" hidden="false" customHeight="false" outlineLevel="0" collapsed="false"/>
    <row r="91706" customFormat="false" ht="15" hidden="false" customHeight="false" outlineLevel="0" collapsed="false"/>
    <row r="91707" customFormat="false" ht="15" hidden="false" customHeight="false" outlineLevel="0" collapsed="false"/>
    <row r="91708" customFormat="false" ht="15" hidden="false" customHeight="false" outlineLevel="0" collapsed="false"/>
    <row r="91709" customFormat="false" ht="15" hidden="false" customHeight="false" outlineLevel="0" collapsed="false"/>
    <row r="91710" customFormat="false" ht="15" hidden="false" customHeight="false" outlineLevel="0" collapsed="false"/>
    <row r="91711" customFormat="false" ht="15" hidden="false" customHeight="false" outlineLevel="0" collapsed="false"/>
    <row r="91712" customFormat="false" ht="15" hidden="false" customHeight="false" outlineLevel="0" collapsed="false"/>
    <row r="91713" customFormat="false" ht="15" hidden="false" customHeight="false" outlineLevel="0" collapsed="false"/>
    <row r="91714" customFormat="false" ht="15" hidden="false" customHeight="false" outlineLevel="0" collapsed="false"/>
    <row r="91715" customFormat="false" ht="15" hidden="false" customHeight="false" outlineLevel="0" collapsed="false"/>
    <row r="91716" customFormat="false" ht="15" hidden="false" customHeight="false" outlineLevel="0" collapsed="false"/>
    <row r="91717" customFormat="false" ht="15" hidden="false" customHeight="false" outlineLevel="0" collapsed="false"/>
    <row r="91718" customFormat="false" ht="15" hidden="false" customHeight="false" outlineLevel="0" collapsed="false"/>
    <row r="91719" customFormat="false" ht="15" hidden="false" customHeight="false" outlineLevel="0" collapsed="false"/>
    <row r="91720" customFormat="false" ht="15" hidden="false" customHeight="false" outlineLevel="0" collapsed="false"/>
    <row r="91721" customFormat="false" ht="15" hidden="false" customHeight="false" outlineLevel="0" collapsed="false"/>
    <row r="91722" customFormat="false" ht="15" hidden="false" customHeight="false" outlineLevel="0" collapsed="false"/>
    <row r="91723" customFormat="false" ht="15" hidden="false" customHeight="false" outlineLevel="0" collapsed="false"/>
    <row r="91724" customFormat="false" ht="15" hidden="false" customHeight="false" outlineLevel="0" collapsed="false"/>
    <row r="91725" customFormat="false" ht="15" hidden="false" customHeight="false" outlineLevel="0" collapsed="false"/>
    <row r="91726" customFormat="false" ht="15" hidden="false" customHeight="false" outlineLevel="0" collapsed="false"/>
    <row r="91727" customFormat="false" ht="15" hidden="false" customHeight="false" outlineLevel="0" collapsed="false"/>
    <row r="91728" customFormat="false" ht="15" hidden="false" customHeight="false" outlineLevel="0" collapsed="false"/>
    <row r="91729" customFormat="false" ht="15" hidden="false" customHeight="false" outlineLevel="0" collapsed="false"/>
    <row r="91730" customFormat="false" ht="15" hidden="false" customHeight="false" outlineLevel="0" collapsed="false"/>
    <row r="91731" customFormat="false" ht="15" hidden="false" customHeight="false" outlineLevel="0" collapsed="false"/>
    <row r="91732" customFormat="false" ht="15" hidden="false" customHeight="false" outlineLevel="0" collapsed="false"/>
    <row r="91733" customFormat="false" ht="15" hidden="false" customHeight="false" outlineLevel="0" collapsed="false"/>
    <row r="91734" customFormat="false" ht="15" hidden="false" customHeight="false" outlineLevel="0" collapsed="false"/>
    <row r="91735" customFormat="false" ht="15" hidden="false" customHeight="false" outlineLevel="0" collapsed="false"/>
    <row r="91736" customFormat="false" ht="15" hidden="false" customHeight="false" outlineLevel="0" collapsed="false"/>
    <row r="91737" customFormat="false" ht="15" hidden="false" customHeight="false" outlineLevel="0" collapsed="false"/>
    <row r="91738" customFormat="false" ht="15" hidden="false" customHeight="false" outlineLevel="0" collapsed="false"/>
    <row r="91739" customFormat="false" ht="15" hidden="false" customHeight="false" outlineLevel="0" collapsed="false"/>
    <row r="91740" customFormat="false" ht="15" hidden="false" customHeight="false" outlineLevel="0" collapsed="false"/>
    <row r="91741" customFormat="false" ht="15" hidden="false" customHeight="false" outlineLevel="0" collapsed="false"/>
    <row r="91742" customFormat="false" ht="15" hidden="false" customHeight="false" outlineLevel="0" collapsed="false"/>
    <row r="91743" customFormat="false" ht="15" hidden="false" customHeight="false" outlineLevel="0" collapsed="false"/>
    <row r="91744" customFormat="false" ht="15" hidden="false" customHeight="false" outlineLevel="0" collapsed="false"/>
    <row r="91745" customFormat="false" ht="15" hidden="false" customHeight="false" outlineLevel="0" collapsed="false"/>
    <row r="91746" customFormat="false" ht="15" hidden="false" customHeight="false" outlineLevel="0" collapsed="false"/>
    <row r="91747" customFormat="false" ht="15" hidden="false" customHeight="false" outlineLevel="0" collapsed="false"/>
    <row r="91748" customFormat="false" ht="15" hidden="false" customHeight="false" outlineLevel="0" collapsed="false"/>
    <row r="91749" customFormat="false" ht="15" hidden="false" customHeight="false" outlineLevel="0" collapsed="false"/>
    <row r="91750" customFormat="false" ht="15" hidden="false" customHeight="false" outlineLevel="0" collapsed="false"/>
    <row r="91751" customFormat="false" ht="15" hidden="false" customHeight="false" outlineLevel="0" collapsed="false"/>
    <row r="91752" customFormat="false" ht="15" hidden="false" customHeight="false" outlineLevel="0" collapsed="false"/>
    <row r="91753" customFormat="false" ht="15" hidden="false" customHeight="false" outlineLevel="0" collapsed="false"/>
    <row r="91754" customFormat="false" ht="15" hidden="false" customHeight="false" outlineLevel="0" collapsed="false"/>
    <row r="91755" customFormat="false" ht="15" hidden="false" customHeight="false" outlineLevel="0" collapsed="false"/>
    <row r="91756" customFormat="false" ht="15" hidden="false" customHeight="false" outlineLevel="0" collapsed="false"/>
    <row r="91757" customFormat="false" ht="15" hidden="false" customHeight="false" outlineLevel="0" collapsed="false"/>
    <row r="91758" customFormat="false" ht="15" hidden="false" customHeight="false" outlineLevel="0" collapsed="false"/>
    <row r="91759" customFormat="false" ht="15" hidden="false" customHeight="false" outlineLevel="0" collapsed="false"/>
    <row r="91760" customFormat="false" ht="15" hidden="false" customHeight="false" outlineLevel="0" collapsed="false"/>
    <row r="91761" customFormat="false" ht="15" hidden="false" customHeight="false" outlineLevel="0" collapsed="false"/>
    <row r="91762" customFormat="false" ht="15" hidden="false" customHeight="false" outlineLevel="0" collapsed="false"/>
    <row r="91763" customFormat="false" ht="15" hidden="false" customHeight="false" outlineLevel="0" collapsed="false"/>
    <row r="91764" customFormat="false" ht="15" hidden="false" customHeight="false" outlineLevel="0" collapsed="false"/>
    <row r="91765" customFormat="false" ht="15" hidden="false" customHeight="false" outlineLevel="0" collapsed="false"/>
    <row r="91766" customFormat="false" ht="15" hidden="false" customHeight="false" outlineLevel="0" collapsed="false"/>
    <row r="91767" customFormat="false" ht="15" hidden="false" customHeight="false" outlineLevel="0" collapsed="false"/>
    <row r="91768" customFormat="false" ht="15" hidden="false" customHeight="false" outlineLevel="0" collapsed="false"/>
    <row r="91769" customFormat="false" ht="15" hidden="false" customHeight="false" outlineLevel="0" collapsed="false"/>
    <row r="91770" customFormat="false" ht="15" hidden="false" customHeight="false" outlineLevel="0" collapsed="false"/>
    <row r="91771" customFormat="false" ht="15" hidden="false" customHeight="false" outlineLevel="0" collapsed="false"/>
    <row r="91772" customFormat="false" ht="15" hidden="false" customHeight="false" outlineLevel="0" collapsed="false"/>
    <row r="91773" customFormat="false" ht="15" hidden="false" customHeight="false" outlineLevel="0" collapsed="false"/>
    <row r="91774" customFormat="false" ht="15" hidden="false" customHeight="false" outlineLevel="0" collapsed="false"/>
    <row r="91775" customFormat="false" ht="15" hidden="false" customHeight="false" outlineLevel="0" collapsed="false"/>
    <row r="91776" customFormat="false" ht="15" hidden="false" customHeight="false" outlineLevel="0" collapsed="false"/>
    <row r="91777" customFormat="false" ht="15" hidden="false" customHeight="false" outlineLevel="0" collapsed="false"/>
    <row r="91778" customFormat="false" ht="15" hidden="false" customHeight="false" outlineLevel="0" collapsed="false"/>
    <row r="91779" customFormat="false" ht="15" hidden="false" customHeight="false" outlineLevel="0" collapsed="false"/>
    <row r="91780" customFormat="false" ht="15" hidden="false" customHeight="false" outlineLevel="0" collapsed="false"/>
    <row r="91781" customFormat="false" ht="15" hidden="false" customHeight="false" outlineLevel="0" collapsed="false"/>
    <row r="91782" customFormat="false" ht="15" hidden="false" customHeight="false" outlineLevel="0" collapsed="false"/>
    <row r="91783" customFormat="false" ht="15" hidden="false" customHeight="false" outlineLevel="0" collapsed="false"/>
    <row r="91784" customFormat="false" ht="15" hidden="false" customHeight="false" outlineLevel="0" collapsed="false"/>
    <row r="91785" customFormat="false" ht="15" hidden="false" customHeight="false" outlineLevel="0" collapsed="false"/>
    <row r="91786" customFormat="false" ht="15" hidden="false" customHeight="false" outlineLevel="0" collapsed="false"/>
    <row r="91787" customFormat="false" ht="15" hidden="false" customHeight="false" outlineLevel="0" collapsed="false"/>
    <row r="91788" customFormat="false" ht="15" hidden="false" customHeight="false" outlineLevel="0" collapsed="false"/>
    <row r="91789" customFormat="false" ht="15" hidden="false" customHeight="false" outlineLevel="0" collapsed="false"/>
    <row r="91790" customFormat="false" ht="15" hidden="false" customHeight="false" outlineLevel="0" collapsed="false"/>
    <row r="91791" customFormat="false" ht="15" hidden="false" customHeight="false" outlineLevel="0" collapsed="false"/>
    <row r="91792" customFormat="false" ht="15" hidden="false" customHeight="false" outlineLevel="0" collapsed="false"/>
    <row r="91793" customFormat="false" ht="15" hidden="false" customHeight="false" outlineLevel="0" collapsed="false"/>
    <row r="91794" customFormat="false" ht="15" hidden="false" customHeight="false" outlineLevel="0" collapsed="false"/>
    <row r="91795" customFormat="false" ht="15" hidden="false" customHeight="false" outlineLevel="0" collapsed="false"/>
    <row r="91796" customFormat="false" ht="15" hidden="false" customHeight="false" outlineLevel="0" collapsed="false"/>
    <row r="91797" customFormat="false" ht="15" hidden="false" customHeight="false" outlineLevel="0" collapsed="false"/>
    <row r="91798" customFormat="false" ht="15" hidden="false" customHeight="false" outlineLevel="0" collapsed="false"/>
    <row r="91799" customFormat="false" ht="15" hidden="false" customHeight="false" outlineLevel="0" collapsed="false"/>
    <row r="91800" customFormat="false" ht="15" hidden="false" customHeight="false" outlineLevel="0" collapsed="false"/>
    <row r="91801" customFormat="false" ht="15" hidden="false" customHeight="false" outlineLevel="0" collapsed="false"/>
    <row r="91802" customFormat="false" ht="15" hidden="false" customHeight="false" outlineLevel="0" collapsed="false"/>
    <row r="91803" customFormat="false" ht="15" hidden="false" customHeight="false" outlineLevel="0" collapsed="false"/>
    <row r="91804" customFormat="false" ht="15" hidden="false" customHeight="false" outlineLevel="0" collapsed="false"/>
    <row r="91805" customFormat="false" ht="15" hidden="false" customHeight="false" outlineLevel="0" collapsed="false"/>
    <row r="91806" customFormat="false" ht="15" hidden="false" customHeight="false" outlineLevel="0" collapsed="false"/>
    <row r="91807" customFormat="false" ht="15" hidden="false" customHeight="false" outlineLevel="0" collapsed="false"/>
    <row r="91808" customFormat="false" ht="15" hidden="false" customHeight="false" outlineLevel="0" collapsed="false"/>
    <row r="91809" customFormat="false" ht="15" hidden="false" customHeight="false" outlineLevel="0" collapsed="false"/>
    <row r="91810" customFormat="false" ht="15" hidden="false" customHeight="false" outlineLevel="0" collapsed="false"/>
    <row r="91811" customFormat="false" ht="15" hidden="false" customHeight="false" outlineLevel="0" collapsed="false"/>
    <row r="91812" customFormat="false" ht="15" hidden="false" customHeight="false" outlineLevel="0" collapsed="false"/>
    <row r="91813" customFormat="false" ht="15" hidden="false" customHeight="false" outlineLevel="0" collapsed="false"/>
    <row r="91814" customFormat="false" ht="15" hidden="false" customHeight="false" outlineLevel="0" collapsed="false"/>
    <row r="91815" customFormat="false" ht="15" hidden="false" customHeight="false" outlineLevel="0" collapsed="false"/>
    <row r="91816" customFormat="false" ht="15" hidden="false" customHeight="false" outlineLevel="0" collapsed="false"/>
    <row r="91817" customFormat="false" ht="15" hidden="false" customHeight="false" outlineLevel="0" collapsed="false"/>
    <row r="91818" customFormat="false" ht="15" hidden="false" customHeight="false" outlineLevel="0" collapsed="false"/>
    <row r="91819" customFormat="false" ht="15" hidden="false" customHeight="false" outlineLevel="0" collapsed="false"/>
    <row r="91820" customFormat="false" ht="15" hidden="false" customHeight="false" outlineLevel="0" collapsed="false"/>
    <row r="91821" customFormat="false" ht="15" hidden="false" customHeight="false" outlineLevel="0" collapsed="false"/>
    <row r="91822" customFormat="false" ht="15" hidden="false" customHeight="false" outlineLevel="0" collapsed="false"/>
    <row r="91823" customFormat="false" ht="15" hidden="false" customHeight="false" outlineLevel="0" collapsed="false"/>
    <row r="91824" customFormat="false" ht="15" hidden="false" customHeight="false" outlineLevel="0" collapsed="false"/>
    <row r="91825" customFormat="false" ht="15" hidden="false" customHeight="false" outlineLevel="0" collapsed="false"/>
    <row r="91826" customFormat="false" ht="15" hidden="false" customHeight="false" outlineLevel="0" collapsed="false"/>
    <row r="91827" customFormat="false" ht="15" hidden="false" customHeight="false" outlineLevel="0" collapsed="false"/>
    <row r="91828" customFormat="false" ht="15" hidden="false" customHeight="false" outlineLevel="0" collapsed="false"/>
    <row r="91829" customFormat="false" ht="15" hidden="false" customHeight="false" outlineLevel="0" collapsed="false"/>
    <row r="91830" customFormat="false" ht="15" hidden="false" customHeight="false" outlineLevel="0" collapsed="false"/>
    <row r="91831" customFormat="false" ht="15" hidden="false" customHeight="false" outlineLevel="0" collapsed="false"/>
    <row r="91832" customFormat="false" ht="15" hidden="false" customHeight="false" outlineLevel="0" collapsed="false"/>
    <row r="91833" customFormat="false" ht="15" hidden="false" customHeight="false" outlineLevel="0" collapsed="false"/>
    <row r="91834" customFormat="false" ht="15" hidden="false" customHeight="false" outlineLevel="0" collapsed="false"/>
    <row r="91835" customFormat="false" ht="15" hidden="false" customHeight="false" outlineLevel="0" collapsed="false"/>
    <row r="91836" customFormat="false" ht="15" hidden="false" customHeight="false" outlineLevel="0" collapsed="false"/>
    <row r="91837" customFormat="false" ht="15" hidden="false" customHeight="false" outlineLevel="0" collapsed="false"/>
    <row r="91838" customFormat="false" ht="15" hidden="false" customHeight="false" outlineLevel="0" collapsed="false"/>
    <row r="91839" customFormat="false" ht="15" hidden="false" customHeight="false" outlineLevel="0" collapsed="false"/>
    <row r="91840" customFormat="false" ht="15" hidden="false" customHeight="false" outlineLevel="0" collapsed="false"/>
    <row r="91841" customFormat="false" ht="15" hidden="false" customHeight="false" outlineLevel="0" collapsed="false"/>
    <row r="91842" customFormat="false" ht="15" hidden="false" customHeight="false" outlineLevel="0" collapsed="false"/>
    <row r="91843" customFormat="false" ht="15" hidden="false" customHeight="false" outlineLevel="0" collapsed="false"/>
    <row r="91844" customFormat="false" ht="15" hidden="false" customHeight="false" outlineLevel="0" collapsed="false"/>
    <row r="91845" customFormat="false" ht="15" hidden="false" customHeight="false" outlineLevel="0" collapsed="false"/>
    <row r="91846" customFormat="false" ht="15" hidden="false" customHeight="false" outlineLevel="0" collapsed="false"/>
    <row r="91847" customFormat="false" ht="15" hidden="false" customHeight="false" outlineLevel="0" collapsed="false"/>
    <row r="91848" customFormat="false" ht="15" hidden="false" customHeight="false" outlineLevel="0" collapsed="false"/>
    <row r="91849" customFormat="false" ht="15" hidden="false" customHeight="false" outlineLevel="0" collapsed="false"/>
    <row r="91850" customFormat="false" ht="15" hidden="false" customHeight="false" outlineLevel="0" collapsed="false"/>
    <row r="91851" customFormat="false" ht="15" hidden="false" customHeight="false" outlineLevel="0" collapsed="false"/>
    <row r="91852" customFormat="false" ht="15" hidden="false" customHeight="false" outlineLevel="0" collapsed="false"/>
    <row r="91853" customFormat="false" ht="15" hidden="false" customHeight="false" outlineLevel="0" collapsed="false"/>
    <row r="91854" customFormat="false" ht="15" hidden="false" customHeight="false" outlineLevel="0" collapsed="false"/>
    <row r="91855" customFormat="false" ht="15" hidden="false" customHeight="false" outlineLevel="0" collapsed="false"/>
    <row r="91856" customFormat="false" ht="15" hidden="false" customHeight="false" outlineLevel="0" collapsed="false"/>
    <row r="91857" customFormat="false" ht="15" hidden="false" customHeight="false" outlineLevel="0" collapsed="false"/>
    <row r="91858" customFormat="false" ht="15" hidden="false" customHeight="false" outlineLevel="0" collapsed="false"/>
    <row r="91859" customFormat="false" ht="15" hidden="false" customHeight="false" outlineLevel="0" collapsed="false"/>
    <row r="91860" customFormat="false" ht="15" hidden="false" customHeight="false" outlineLevel="0" collapsed="false"/>
    <row r="91861" customFormat="false" ht="15" hidden="false" customHeight="false" outlineLevel="0" collapsed="false"/>
    <row r="91862" customFormat="false" ht="15" hidden="false" customHeight="false" outlineLevel="0" collapsed="false"/>
    <row r="91863" customFormat="false" ht="15" hidden="false" customHeight="false" outlineLevel="0" collapsed="false"/>
    <row r="91864" customFormat="false" ht="15" hidden="false" customHeight="false" outlineLevel="0" collapsed="false"/>
    <row r="91865" customFormat="false" ht="15" hidden="false" customHeight="false" outlineLevel="0" collapsed="false"/>
    <row r="91866" customFormat="false" ht="15" hidden="false" customHeight="false" outlineLevel="0" collapsed="false"/>
    <row r="91867" customFormat="false" ht="15" hidden="false" customHeight="false" outlineLevel="0" collapsed="false"/>
    <row r="91868" customFormat="false" ht="15" hidden="false" customHeight="false" outlineLevel="0" collapsed="false"/>
    <row r="91869" customFormat="false" ht="15" hidden="false" customHeight="false" outlineLevel="0" collapsed="false"/>
    <row r="91870" customFormat="false" ht="15" hidden="false" customHeight="false" outlineLevel="0" collapsed="false"/>
    <row r="91871" customFormat="false" ht="15" hidden="false" customHeight="false" outlineLevel="0" collapsed="false"/>
    <row r="91872" customFormat="false" ht="15" hidden="false" customHeight="false" outlineLevel="0" collapsed="false"/>
    <row r="91873" customFormat="false" ht="15" hidden="false" customHeight="false" outlineLevel="0" collapsed="false"/>
    <row r="91874" customFormat="false" ht="15" hidden="false" customHeight="false" outlineLevel="0" collapsed="false"/>
    <row r="91875" customFormat="false" ht="15" hidden="false" customHeight="false" outlineLevel="0" collapsed="false"/>
    <row r="91876" customFormat="false" ht="15" hidden="false" customHeight="false" outlineLevel="0" collapsed="false"/>
    <row r="91877" customFormat="false" ht="15" hidden="false" customHeight="false" outlineLevel="0" collapsed="false"/>
    <row r="91878" customFormat="false" ht="15" hidden="false" customHeight="false" outlineLevel="0" collapsed="false"/>
    <row r="91879" customFormat="false" ht="15" hidden="false" customHeight="false" outlineLevel="0" collapsed="false"/>
    <row r="91880" customFormat="false" ht="15" hidden="false" customHeight="false" outlineLevel="0" collapsed="false"/>
    <row r="91881" customFormat="false" ht="15" hidden="false" customHeight="false" outlineLevel="0" collapsed="false"/>
    <row r="91882" customFormat="false" ht="15" hidden="false" customHeight="false" outlineLevel="0" collapsed="false"/>
    <row r="91883" customFormat="false" ht="15" hidden="false" customHeight="false" outlineLevel="0" collapsed="false"/>
    <row r="91884" customFormat="false" ht="15" hidden="false" customHeight="false" outlineLevel="0" collapsed="false"/>
    <row r="91885" customFormat="false" ht="15" hidden="false" customHeight="false" outlineLevel="0" collapsed="false"/>
    <row r="91886" customFormat="false" ht="15" hidden="false" customHeight="false" outlineLevel="0" collapsed="false"/>
    <row r="91887" customFormat="false" ht="15" hidden="false" customHeight="false" outlineLevel="0" collapsed="false"/>
    <row r="91888" customFormat="false" ht="15" hidden="false" customHeight="false" outlineLevel="0" collapsed="false"/>
    <row r="91889" customFormat="false" ht="15" hidden="false" customHeight="false" outlineLevel="0" collapsed="false"/>
    <row r="91890" customFormat="false" ht="15" hidden="false" customHeight="false" outlineLevel="0" collapsed="false"/>
    <row r="91891" customFormat="false" ht="15" hidden="false" customHeight="false" outlineLevel="0" collapsed="false"/>
    <row r="91892" customFormat="false" ht="15" hidden="false" customHeight="false" outlineLevel="0" collapsed="false"/>
    <row r="91893" customFormat="false" ht="15" hidden="false" customHeight="false" outlineLevel="0" collapsed="false"/>
    <row r="91894" customFormat="false" ht="15" hidden="false" customHeight="false" outlineLevel="0" collapsed="false"/>
    <row r="91895" customFormat="false" ht="15" hidden="false" customHeight="false" outlineLevel="0" collapsed="false"/>
    <row r="91896" customFormat="false" ht="15" hidden="false" customHeight="false" outlineLevel="0" collapsed="false"/>
    <row r="91897" customFormat="false" ht="15" hidden="false" customHeight="false" outlineLevel="0" collapsed="false"/>
    <row r="91898" customFormat="false" ht="15" hidden="false" customHeight="false" outlineLevel="0" collapsed="false"/>
    <row r="91899" customFormat="false" ht="15" hidden="false" customHeight="false" outlineLevel="0" collapsed="false"/>
    <row r="91900" customFormat="false" ht="15" hidden="false" customHeight="false" outlineLevel="0" collapsed="false"/>
    <row r="91901" customFormat="false" ht="15" hidden="false" customHeight="false" outlineLevel="0" collapsed="false"/>
    <row r="91902" customFormat="false" ht="15" hidden="false" customHeight="false" outlineLevel="0" collapsed="false"/>
    <row r="91903" customFormat="false" ht="15" hidden="false" customHeight="false" outlineLevel="0" collapsed="false"/>
    <row r="91904" customFormat="false" ht="15" hidden="false" customHeight="false" outlineLevel="0" collapsed="false"/>
    <row r="91905" customFormat="false" ht="15" hidden="false" customHeight="false" outlineLevel="0" collapsed="false"/>
    <row r="91906" customFormat="false" ht="15" hidden="false" customHeight="false" outlineLevel="0" collapsed="false"/>
    <row r="91907" customFormat="false" ht="15" hidden="false" customHeight="false" outlineLevel="0" collapsed="false"/>
    <row r="91908" customFormat="false" ht="15" hidden="false" customHeight="false" outlineLevel="0" collapsed="false"/>
    <row r="91909" customFormat="false" ht="15" hidden="false" customHeight="false" outlineLevel="0" collapsed="false"/>
    <row r="91910" customFormat="false" ht="15" hidden="false" customHeight="false" outlineLevel="0" collapsed="false"/>
    <row r="91911" customFormat="false" ht="15" hidden="false" customHeight="false" outlineLevel="0" collapsed="false"/>
    <row r="91912" customFormat="false" ht="15" hidden="false" customHeight="false" outlineLevel="0" collapsed="false"/>
    <row r="91913" customFormat="false" ht="15" hidden="false" customHeight="false" outlineLevel="0" collapsed="false"/>
    <row r="91914" customFormat="false" ht="15" hidden="false" customHeight="false" outlineLevel="0" collapsed="false"/>
    <row r="91915" customFormat="false" ht="15" hidden="false" customHeight="false" outlineLevel="0" collapsed="false"/>
    <row r="91916" customFormat="false" ht="15" hidden="false" customHeight="false" outlineLevel="0" collapsed="false"/>
    <row r="91917" customFormat="false" ht="15" hidden="false" customHeight="false" outlineLevel="0" collapsed="false"/>
    <row r="91918" customFormat="false" ht="15" hidden="false" customHeight="false" outlineLevel="0" collapsed="false"/>
    <row r="91919" customFormat="false" ht="15" hidden="false" customHeight="false" outlineLevel="0" collapsed="false"/>
    <row r="91920" customFormat="false" ht="15" hidden="false" customHeight="false" outlineLevel="0" collapsed="false"/>
    <row r="91921" customFormat="false" ht="15" hidden="false" customHeight="false" outlineLevel="0" collapsed="false"/>
    <row r="91922" customFormat="false" ht="15" hidden="false" customHeight="false" outlineLevel="0" collapsed="false"/>
    <row r="91923" customFormat="false" ht="15" hidden="false" customHeight="false" outlineLevel="0" collapsed="false"/>
    <row r="91924" customFormat="false" ht="15" hidden="false" customHeight="false" outlineLevel="0" collapsed="false"/>
    <row r="91925" customFormat="false" ht="15" hidden="false" customHeight="false" outlineLevel="0" collapsed="false"/>
    <row r="91926" customFormat="false" ht="15" hidden="false" customHeight="false" outlineLevel="0" collapsed="false"/>
    <row r="91927" customFormat="false" ht="15" hidden="false" customHeight="false" outlineLevel="0" collapsed="false"/>
    <row r="91928" customFormat="false" ht="15" hidden="false" customHeight="false" outlineLevel="0" collapsed="false"/>
    <row r="91929" customFormat="false" ht="15" hidden="false" customHeight="false" outlineLevel="0" collapsed="false"/>
    <row r="91930" customFormat="false" ht="15" hidden="false" customHeight="false" outlineLevel="0" collapsed="false"/>
    <row r="91931" customFormat="false" ht="15" hidden="false" customHeight="false" outlineLevel="0" collapsed="false"/>
    <row r="91932" customFormat="false" ht="15" hidden="false" customHeight="false" outlineLevel="0" collapsed="false"/>
    <row r="91933" customFormat="false" ht="15" hidden="false" customHeight="false" outlineLevel="0" collapsed="false"/>
    <row r="91934" customFormat="false" ht="15" hidden="false" customHeight="false" outlineLevel="0" collapsed="false"/>
    <row r="91935" customFormat="false" ht="15" hidden="false" customHeight="false" outlineLevel="0" collapsed="false"/>
    <row r="91936" customFormat="false" ht="15" hidden="false" customHeight="false" outlineLevel="0" collapsed="false"/>
    <row r="91937" customFormat="false" ht="15" hidden="false" customHeight="false" outlineLevel="0" collapsed="false"/>
    <row r="91938" customFormat="false" ht="15" hidden="false" customHeight="false" outlineLevel="0" collapsed="false"/>
    <row r="91939" customFormat="false" ht="15" hidden="false" customHeight="false" outlineLevel="0" collapsed="false"/>
    <row r="91940" customFormat="false" ht="15" hidden="false" customHeight="false" outlineLevel="0" collapsed="false"/>
    <row r="91941" customFormat="false" ht="15" hidden="false" customHeight="false" outlineLevel="0" collapsed="false"/>
    <row r="91942" customFormat="false" ht="15" hidden="false" customHeight="false" outlineLevel="0" collapsed="false"/>
    <row r="91943" customFormat="false" ht="15" hidden="false" customHeight="false" outlineLevel="0" collapsed="false"/>
    <row r="91944" customFormat="false" ht="15" hidden="false" customHeight="false" outlineLevel="0" collapsed="false"/>
    <row r="91945" customFormat="false" ht="15" hidden="false" customHeight="false" outlineLevel="0" collapsed="false"/>
    <row r="91946" customFormat="false" ht="15" hidden="false" customHeight="false" outlineLevel="0" collapsed="false"/>
    <row r="91947" customFormat="false" ht="15" hidden="false" customHeight="false" outlineLevel="0" collapsed="false"/>
    <row r="91948" customFormat="false" ht="15" hidden="false" customHeight="false" outlineLevel="0" collapsed="false"/>
    <row r="91949" customFormat="false" ht="15" hidden="false" customHeight="false" outlineLevel="0" collapsed="false"/>
    <row r="91950" customFormat="false" ht="15" hidden="false" customHeight="false" outlineLevel="0" collapsed="false"/>
    <row r="91951" customFormat="false" ht="15" hidden="false" customHeight="false" outlineLevel="0" collapsed="false"/>
    <row r="91952" customFormat="false" ht="15" hidden="false" customHeight="false" outlineLevel="0" collapsed="false"/>
    <row r="91953" customFormat="false" ht="15" hidden="false" customHeight="false" outlineLevel="0" collapsed="false"/>
    <row r="91954" customFormat="false" ht="15" hidden="false" customHeight="false" outlineLevel="0" collapsed="false"/>
    <row r="91955" customFormat="false" ht="15" hidden="false" customHeight="false" outlineLevel="0" collapsed="false"/>
    <row r="91956" customFormat="false" ht="15" hidden="false" customHeight="false" outlineLevel="0" collapsed="false"/>
    <row r="91957" customFormat="false" ht="15" hidden="false" customHeight="false" outlineLevel="0" collapsed="false"/>
    <row r="91958" customFormat="false" ht="15" hidden="false" customHeight="false" outlineLevel="0" collapsed="false"/>
    <row r="91959" customFormat="false" ht="15" hidden="false" customHeight="false" outlineLevel="0" collapsed="false"/>
    <row r="91960" customFormat="false" ht="15" hidden="false" customHeight="false" outlineLevel="0" collapsed="false"/>
    <row r="91961" customFormat="false" ht="15" hidden="false" customHeight="false" outlineLevel="0" collapsed="false"/>
    <row r="91962" customFormat="false" ht="15" hidden="false" customHeight="false" outlineLevel="0" collapsed="false"/>
    <row r="91963" customFormat="false" ht="15" hidden="false" customHeight="false" outlineLevel="0" collapsed="false"/>
    <row r="91964" customFormat="false" ht="15" hidden="false" customHeight="false" outlineLevel="0" collapsed="false"/>
    <row r="91965" customFormat="false" ht="15" hidden="false" customHeight="false" outlineLevel="0" collapsed="false"/>
    <row r="91966" customFormat="false" ht="15" hidden="false" customHeight="false" outlineLevel="0" collapsed="false"/>
    <row r="91967" customFormat="false" ht="15" hidden="false" customHeight="false" outlineLevel="0" collapsed="false"/>
    <row r="91968" customFormat="false" ht="15" hidden="false" customHeight="false" outlineLevel="0" collapsed="false"/>
    <row r="91969" customFormat="false" ht="15" hidden="false" customHeight="false" outlineLevel="0" collapsed="false"/>
    <row r="91970" customFormat="false" ht="15" hidden="false" customHeight="false" outlineLevel="0" collapsed="false"/>
    <row r="91971" customFormat="false" ht="15" hidden="false" customHeight="false" outlineLevel="0" collapsed="false"/>
    <row r="91972" customFormat="false" ht="15" hidden="false" customHeight="false" outlineLevel="0" collapsed="false"/>
    <row r="91973" customFormat="false" ht="15" hidden="false" customHeight="false" outlineLevel="0" collapsed="false"/>
    <row r="91974" customFormat="false" ht="15" hidden="false" customHeight="false" outlineLevel="0" collapsed="false"/>
    <row r="91975" customFormat="false" ht="15" hidden="false" customHeight="false" outlineLevel="0" collapsed="false"/>
    <row r="91976" customFormat="false" ht="15" hidden="false" customHeight="false" outlineLevel="0" collapsed="false"/>
    <row r="91977" customFormat="false" ht="15" hidden="false" customHeight="false" outlineLevel="0" collapsed="false"/>
    <row r="91978" customFormat="false" ht="15" hidden="false" customHeight="false" outlineLevel="0" collapsed="false"/>
    <row r="91979" customFormat="false" ht="15" hidden="false" customHeight="false" outlineLevel="0" collapsed="false"/>
    <row r="91980" customFormat="false" ht="15" hidden="false" customHeight="false" outlineLevel="0" collapsed="false"/>
    <row r="91981" customFormat="false" ht="15" hidden="false" customHeight="false" outlineLevel="0" collapsed="false"/>
    <row r="91982" customFormat="false" ht="15" hidden="false" customHeight="false" outlineLevel="0" collapsed="false"/>
    <row r="91983" customFormat="false" ht="15" hidden="false" customHeight="false" outlineLevel="0" collapsed="false"/>
    <row r="91984" customFormat="false" ht="15" hidden="false" customHeight="false" outlineLevel="0" collapsed="false"/>
    <row r="91985" customFormat="false" ht="15" hidden="false" customHeight="false" outlineLevel="0" collapsed="false"/>
    <row r="91986" customFormat="false" ht="15" hidden="false" customHeight="false" outlineLevel="0" collapsed="false"/>
    <row r="91987" customFormat="false" ht="15" hidden="false" customHeight="false" outlineLevel="0" collapsed="false"/>
    <row r="91988" customFormat="false" ht="15" hidden="false" customHeight="false" outlineLevel="0" collapsed="false"/>
    <row r="91989" customFormat="false" ht="15" hidden="false" customHeight="false" outlineLevel="0" collapsed="false"/>
    <row r="91990" customFormat="false" ht="15" hidden="false" customHeight="false" outlineLevel="0" collapsed="false"/>
    <row r="91991" customFormat="false" ht="15" hidden="false" customHeight="false" outlineLevel="0" collapsed="false"/>
    <row r="91992" customFormat="false" ht="15" hidden="false" customHeight="false" outlineLevel="0" collapsed="false"/>
    <row r="91993" customFormat="false" ht="15" hidden="false" customHeight="false" outlineLevel="0" collapsed="false"/>
    <row r="91994" customFormat="false" ht="15" hidden="false" customHeight="false" outlineLevel="0" collapsed="false"/>
    <row r="91995" customFormat="false" ht="15" hidden="false" customHeight="false" outlineLevel="0" collapsed="false"/>
    <row r="91996" customFormat="false" ht="15" hidden="false" customHeight="false" outlineLevel="0" collapsed="false"/>
    <row r="91997" customFormat="false" ht="15" hidden="false" customHeight="false" outlineLevel="0" collapsed="false"/>
    <row r="91998" customFormat="false" ht="15" hidden="false" customHeight="false" outlineLevel="0" collapsed="false"/>
    <row r="91999" customFormat="false" ht="15" hidden="false" customHeight="false" outlineLevel="0" collapsed="false"/>
    <row r="92000" customFormat="false" ht="15" hidden="false" customHeight="false" outlineLevel="0" collapsed="false"/>
    <row r="92001" customFormat="false" ht="15" hidden="false" customHeight="false" outlineLevel="0" collapsed="false"/>
    <row r="92002" customFormat="false" ht="15" hidden="false" customHeight="false" outlineLevel="0" collapsed="false"/>
    <row r="92003" customFormat="false" ht="15" hidden="false" customHeight="false" outlineLevel="0" collapsed="false"/>
    <row r="92004" customFormat="false" ht="15" hidden="false" customHeight="false" outlineLevel="0" collapsed="false"/>
    <row r="92005" customFormat="false" ht="15" hidden="false" customHeight="false" outlineLevel="0" collapsed="false"/>
    <row r="92006" customFormat="false" ht="15" hidden="false" customHeight="false" outlineLevel="0" collapsed="false"/>
    <row r="92007" customFormat="false" ht="15" hidden="false" customHeight="false" outlineLevel="0" collapsed="false"/>
    <row r="92008" customFormat="false" ht="15" hidden="false" customHeight="false" outlineLevel="0" collapsed="false"/>
    <row r="92009" customFormat="false" ht="15" hidden="false" customHeight="false" outlineLevel="0" collapsed="false"/>
    <row r="92010" customFormat="false" ht="15" hidden="false" customHeight="false" outlineLevel="0" collapsed="false"/>
    <row r="92011" customFormat="false" ht="15" hidden="false" customHeight="false" outlineLevel="0" collapsed="false"/>
    <row r="92012" customFormat="false" ht="15" hidden="false" customHeight="false" outlineLevel="0" collapsed="false"/>
    <row r="92013" customFormat="false" ht="15" hidden="false" customHeight="false" outlineLevel="0" collapsed="false"/>
    <row r="92014" customFormat="false" ht="15" hidden="false" customHeight="false" outlineLevel="0" collapsed="false"/>
    <row r="92015" customFormat="false" ht="15" hidden="false" customHeight="false" outlineLevel="0" collapsed="false"/>
    <row r="92016" customFormat="false" ht="15" hidden="false" customHeight="false" outlineLevel="0" collapsed="false"/>
    <row r="92017" customFormat="false" ht="15" hidden="false" customHeight="false" outlineLevel="0" collapsed="false"/>
    <row r="92018" customFormat="false" ht="15" hidden="false" customHeight="false" outlineLevel="0" collapsed="false"/>
    <row r="92019" customFormat="false" ht="15" hidden="false" customHeight="false" outlineLevel="0" collapsed="false"/>
    <row r="92020" customFormat="false" ht="15" hidden="false" customHeight="false" outlineLevel="0" collapsed="false"/>
    <row r="92021" customFormat="false" ht="15" hidden="false" customHeight="false" outlineLevel="0" collapsed="false"/>
    <row r="92022" customFormat="false" ht="15" hidden="false" customHeight="false" outlineLevel="0" collapsed="false"/>
    <row r="92023" customFormat="false" ht="15" hidden="false" customHeight="false" outlineLevel="0" collapsed="false"/>
    <row r="92024" customFormat="false" ht="15" hidden="false" customHeight="false" outlineLevel="0" collapsed="false"/>
    <row r="92025" customFormat="false" ht="15" hidden="false" customHeight="false" outlineLevel="0" collapsed="false"/>
    <row r="92026" customFormat="false" ht="15" hidden="false" customHeight="false" outlineLevel="0" collapsed="false"/>
    <row r="92027" customFormat="false" ht="15" hidden="false" customHeight="false" outlineLevel="0" collapsed="false"/>
    <row r="92028" customFormat="false" ht="15" hidden="false" customHeight="false" outlineLevel="0" collapsed="false"/>
    <row r="92029" customFormat="false" ht="15" hidden="false" customHeight="false" outlineLevel="0" collapsed="false"/>
    <row r="92030" customFormat="false" ht="15" hidden="false" customHeight="false" outlineLevel="0" collapsed="false"/>
    <row r="92031" customFormat="false" ht="15" hidden="false" customHeight="false" outlineLevel="0" collapsed="false"/>
    <row r="92032" customFormat="false" ht="15" hidden="false" customHeight="false" outlineLevel="0" collapsed="false"/>
    <row r="92033" customFormat="false" ht="15" hidden="false" customHeight="false" outlineLevel="0" collapsed="false"/>
    <row r="92034" customFormat="false" ht="15" hidden="false" customHeight="false" outlineLevel="0" collapsed="false"/>
    <row r="92035" customFormat="false" ht="15" hidden="false" customHeight="false" outlineLevel="0" collapsed="false"/>
    <row r="92036" customFormat="false" ht="15" hidden="false" customHeight="false" outlineLevel="0" collapsed="false"/>
    <row r="92037" customFormat="false" ht="15" hidden="false" customHeight="false" outlineLevel="0" collapsed="false"/>
    <row r="92038" customFormat="false" ht="15" hidden="false" customHeight="false" outlineLevel="0" collapsed="false"/>
    <row r="92039" customFormat="false" ht="15" hidden="false" customHeight="false" outlineLevel="0" collapsed="false"/>
    <row r="92040" customFormat="false" ht="15" hidden="false" customHeight="false" outlineLevel="0" collapsed="false"/>
    <row r="92041" customFormat="false" ht="15" hidden="false" customHeight="false" outlineLevel="0" collapsed="false"/>
    <row r="92042" customFormat="false" ht="15" hidden="false" customHeight="false" outlineLevel="0" collapsed="false"/>
    <row r="92043" customFormat="false" ht="15" hidden="false" customHeight="false" outlineLevel="0" collapsed="false"/>
    <row r="92044" customFormat="false" ht="15" hidden="false" customHeight="false" outlineLevel="0" collapsed="false"/>
    <row r="92045" customFormat="false" ht="15" hidden="false" customHeight="false" outlineLevel="0" collapsed="false"/>
    <row r="92046" customFormat="false" ht="15" hidden="false" customHeight="false" outlineLevel="0" collapsed="false"/>
    <row r="92047" customFormat="false" ht="15" hidden="false" customHeight="false" outlineLevel="0" collapsed="false"/>
    <row r="92048" customFormat="false" ht="15" hidden="false" customHeight="false" outlineLevel="0" collapsed="false"/>
    <row r="92049" customFormat="false" ht="15" hidden="false" customHeight="false" outlineLevel="0" collapsed="false"/>
    <row r="92050" customFormat="false" ht="15" hidden="false" customHeight="false" outlineLevel="0" collapsed="false"/>
    <row r="92051" customFormat="false" ht="15" hidden="false" customHeight="false" outlineLevel="0" collapsed="false"/>
    <row r="92052" customFormat="false" ht="15" hidden="false" customHeight="false" outlineLevel="0" collapsed="false"/>
    <row r="92053" customFormat="false" ht="15" hidden="false" customHeight="false" outlineLevel="0" collapsed="false"/>
    <row r="92054" customFormat="false" ht="15" hidden="false" customHeight="false" outlineLevel="0" collapsed="false"/>
    <row r="92055" customFormat="false" ht="15" hidden="false" customHeight="false" outlineLevel="0" collapsed="false"/>
    <row r="92056" customFormat="false" ht="15" hidden="false" customHeight="false" outlineLevel="0" collapsed="false"/>
    <row r="92057" customFormat="false" ht="15" hidden="false" customHeight="false" outlineLevel="0" collapsed="false"/>
    <row r="92058" customFormat="false" ht="15" hidden="false" customHeight="false" outlineLevel="0" collapsed="false"/>
    <row r="92059" customFormat="false" ht="15" hidden="false" customHeight="false" outlineLevel="0" collapsed="false"/>
    <row r="92060" customFormat="false" ht="15" hidden="false" customHeight="false" outlineLevel="0" collapsed="false"/>
    <row r="92061" customFormat="false" ht="15" hidden="false" customHeight="false" outlineLevel="0" collapsed="false"/>
    <row r="92062" customFormat="false" ht="15" hidden="false" customHeight="false" outlineLevel="0" collapsed="false"/>
    <row r="92063" customFormat="false" ht="15" hidden="false" customHeight="false" outlineLevel="0" collapsed="false"/>
    <row r="92064" customFormat="false" ht="15" hidden="false" customHeight="false" outlineLevel="0" collapsed="false"/>
    <row r="92065" customFormat="false" ht="15" hidden="false" customHeight="false" outlineLevel="0" collapsed="false"/>
    <row r="92066" customFormat="false" ht="15" hidden="false" customHeight="false" outlineLevel="0" collapsed="false"/>
    <row r="92067" customFormat="false" ht="15" hidden="false" customHeight="false" outlineLevel="0" collapsed="false"/>
    <row r="92068" customFormat="false" ht="15" hidden="false" customHeight="false" outlineLevel="0" collapsed="false"/>
    <row r="92069" customFormat="false" ht="15" hidden="false" customHeight="false" outlineLevel="0" collapsed="false"/>
    <row r="92070" customFormat="false" ht="15" hidden="false" customHeight="false" outlineLevel="0" collapsed="false"/>
    <row r="92071" customFormat="false" ht="15" hidden="false" customHeight="false" outlineLevel="0" collapsed="false"/>
    <row r="92072" customFormat="false" ht="15" hidden="false" customHeight="false" outlineLevel="0" collapsed="false"/>
    <row r="92073" customFormat="false" ht="15" hidden="false" customHeight="false" outlineLevel="0" collapsed="false"/>
    <row r="92074" customFormat="false" ht="15" hidden="false" customHeight="false" outlineLevel="0" collapsed="false"/>
    <row r="92075" customFormat="false" ht="15" hidden="false" customHeight="false" outlineLevel="0" collapsed="false"/>
    <row r="92076" customFormat="false" ht="15" hidden="false" customHeight="false" outlineLevel="0" collapsed="false"/>
    <row r="92077" customFormat="false" ht="15" hidden="false" customHeight="false" outlineLevel="0" collapsed="false"/>
    <row r="92078" customFormat="false" ht="15" hidden="false" customHeight="false" outlineLevel="0" collapsed="false"/>
    <row r="92079" customFormat="false" ht="15" hidden="false" customHeight="false" outlineLevel="0" collapsed="false"/>
    <row r="92080" customFormat="false" ht="15" hidden="false" customHeight="false" outlineLevel="0" collapsed="false"/>
    <row r="92081" customFormat="false" ht="15" hidden="false" customHeight="false" outlineLevel="0" collapsed="false"/>
    <row r="92082" customFormat="false" ht="15" hidden="false" customHeight="false" outlineLevel="0" collapsed="false"/>
    <row r="92083" customFormat="false" ht="15" hidden="false" customHeight="false" outlineLevel="0" collapsed="false"/>
    <row r="92084" customFormat="false" ht="15" hidden="false" customHeight="false" outlineLevel="0" collapsed="false"/>
    <row r="92085" customFormat="false" ht="15" hidden="false" customHeight="false" outlineLevel="0" collapsed="false"/>
    <row r="92086" customFormat="false" ht="15" hidden="false" customHeight="false" outlineLevel="0" collapsed="false"/>
    <row r="92087" customFormat="false" ht="15" hidden="false" customHeight="false" outlineLevel="0" collapsed="false"/>
    <row r="92088" customFormat="false" ht="15" hidden="false" customHeight="false" outlineLevel="0" collapsed="false"/>
    <row r="92089" customFormat="false" ht="15" hidden="false" customHeight="false" outlineLevel="0" collapsed="false"/>
    <row r="92090" customFormat="false" ht="15" hidden="false" customHeight="false" outlineLevel="0" collapsed="false"/>
    <row r="92091" customFormat="false" ht="15" hidden="false" customHeight="false" outlineLevel="0" collapsed="false"/>
    <row r="92092" customFormat="false" ht="15" hidden="false" customHeight="false" outlineLevel="0" collapsed="false"/>
    <row r="92093" customFormat="false" ht="15" hidden="false" customHeight="false" outlineLevel="0" collapsed="false"/>
    <row r="92094" customFormat="false" ht="15" hidden="false" customHeight="false" outlineLevel="0" collapsed="false"/>
    <row r="92095" customFormat="false" ht="15" hidden="false" customHeight="false" outlineLevel="0" collapsed="false"/>
    <row r="92096" customFormat="false" ht="15" hidden="false" customHeight="false" outlineLevel="0" collapsed="false"/>
    <row r="92097" customFormat="false" ht="15" hidden="false" customHeight="false" outlineLevel="0" collapsed="false"/>
    <row r="92098" customFormat="false" ht="15" hidden="false" customHeight="false" outlineLevel="0" collapsed="false"/>
    <row r="92099" customFormat="false" ht="15" hidden="false" customHeight="false" outlineLevel="0" collapsed="false"/>
    <row r="92100" customFormat="false" ht="15" hidden="false" customHeight="false" outlineLevel="0" collapsed="false"/>
    <row r="92101" customFormat="false" ht="15" hidden="false" customHeight="false" outlineLevel="0" collapsed="false"/>
    <row r="92102" customFormat="false" ht="15" hidden="false" customHeight="false" outlineLevel="0" collapsed="false"/>
    <row r="92103" customFormat="false" ht="15" hidden="false" customHeight="false" outlineLevel="0" collapsed="false"/>
    <row r="92104" customFormat="false" ht="15" hidden="false" customHeight="false" outlineLevel="0" collapsed="false"/>
    <row r="92105" customFormat="false" ht="15" hidden="false" customHeight="false" outlineLevel="0" collapsed="false"/>
    <row r="92106" customFormat="false" ht="15" hidden="false" customHeight="false" outlineLevel="0" collapsed="false"/>
    <row r="92107" customFormat="false" ht="15" hidden="false" customHeight="false" outlineLevel="0" collapsed="false"/>
    <row r="92108" customFormat="false" ht="15" hidden="false" customHeight="false" outlineLevel="0" collapsed="false"/>
    <row r="92109" customFormat="false" ht="15" hidden="false" customHeight="false" outlineLevel="0" collapsed="false"/>
    <row r="92110" customFormat="false" ht="15" hidden="false" customHeight="false" outlineLevel="0" collapsed="false"/>
    <row r="92111" customFormat="false" ht="15" hidden="false" customHeight="false" outlineLevel="0" collapsed="false"/>
    <row r="92112" customFormat="false" ht="15" hidden="false" customHeight="false" outlineLevel="0" collapsed="false"/>
    <row r="92113" customFormat="false" ht="15" hidden="false" customHeight="false" outlineLevel="0" collapsed="false"/>
    <row r="92114" customFormat="false" ht="15" hidden="false" customHeight="false" outlineLevel="0" collapsed="false"/>
    <row r="92115" customFormat="false" ht="15" hidden="false" customHeight="false" outlineLevel="0" collapsed="false"/>
    <row r="92116" customFormat="false" ht="15" hidden="false" customHeight="false" outlineLevel="0" collapsed="false"/>
    <row r="92117" customFormat="false" ht="15" hidden="false" customHeight="false" outlineLevel="0" collapsed="false"/>
    <row r="92118" customFormat="false" ht="15" hidden="false" customHeight="false" outlineLevel="0" collapsed="false"/>
    <row r="92119" customFormat="false" ht="15" hidden="false" customHeight="false" outlineLevel="0" collapsed="false"/>
    <row r="92120" customFormat="false" ht="15" hidden="false" customHeight="false" outlineLevel="0" collapsed="false"/>
    <row r="92121" customFormat="false" ht="15" hidden="false" customHeight="false" outlineLevel="0" collapsed="false"/>
    <row r="92122" customFormat="false" ht="15" hidden="false" customHeight="false" outlineLevel="0" collapsed="false"/>
    <row r="92123" customFormat="false" ht="15" hidden="false" customHeight="false" outlineLevel="0" collapsed="false"/>
    <row r="92124" customFormat="false" ht="15" hidden="false" customHeight="false" outlineLevel="0" collapsed="false"/>
    <row r="92125" customFormat="false" ht="15" hidden="false" customHeight="false" outlineLevel="0" collapsed="false"/>
    <row r="92126" customFormat="false" ht="15" hidden="false" customHeight="false" outlineLevel="0" collapsed="false"/>
    <row r="92127" customFormat="false" ht="15" hidden="false" customHeight="false" outlineLevel="0" collapsed="false"/>
    <row r="92128" customFormat="false" ht="15" hidden="false" customHeight="false" outlineLevel="0" collapsed="false"/>
    <row r="92129" customFormat="false" ht="15" hidden="false" customHeight="false" outlineLevel="0" collapsed="false"/>
    <row r="92130" customFormat="false" ht="15" hidden="false" customHeight="false" outlineLevel="0" collapsed="false"/>
    <row r="92131" customFormat="false" ht="15" hidden="false" customHeight="false" outlineLevel="0" collapsed="false"/>
    <row r="92132" customFormat="false" ht="15" hidden="false" customHeight="false" outlineLevel="0" collapsed="false"/>
    <row r="92133" customFormat="false" ht="15" hidden="false" customHeight="false" outlineLevel="0" collapsed="false"/>
    <row r="92134" customFormat="false" ht="15" hidden="false" customHeight="false" outlineLevel="0" collapsed="false"/>
    <row r="92135" customFormat="false" ht="15" hidden="false" customHeight="false" outlineLevel="0" collapsed="false"/>
    <row r="92136" customFormat="false" ht="15" hidden="false" customHeight="false" outlineLevel="0" collapsed="false"/>
    <row r="92137" customFormat="false" ht="15" hidden="false" customHeight="false" outlineLevel="0" collapsed="false"/>
    <row r="92138" customFormat="false" ht="15" hidden="false" customHeight="false" outlineLevel="0" collapsed="false"/>
    <row r="92139" customFormat="false" ht="15" hidden="false" customHeight="false" outlineLevel="0" collapsed="false"/>
    <row r="92140" customFormat="false" ht="15" hidden="false" customHeight="false" outlineLevel="0" collapsed="false"/>
    <row r="92141" customFormat="false" ht="15" hidden="false" customHeight="false" outlineLevel="0" collapsed="false"/>
    <row r="92142" customFormat="false" ht="15" hidden="false" customHeight="false" outlineLevel="0" collapsed="false"/>
    <row r="92143" customFormat="false" ht="15" hidden="false" customHeight="false" outlineLevel="0" collapsed="false"/>
    <row r="92144" customFormat="false" ht="15" hidden="false" customHeight="false" outlineLevel="0" collapsed="false"/>
    <row r="92145" customFormat="false" ht="15" hidden="false" customHeight="false" outlineLevel="0" collapsed="false"/>
    <row r="92146" customFormat="false" ht="15" hidden="false" customHeight="false" outlineLevel="0" collapsed="false"/>
    <row r="92147" customFormat="false" ht="15" hidden="false" customHeight="false" outlineLevel="0" collapsed="false"/>
    <row r="92148" customFormat="false" ht="15" hidden="false" customHeight="false" outlineLevel="0" collapsed="false"/>
    <row r="92149" customFormat="false" ht="15" hidden="false" customHeight="false" outlineLevel="0" collapsed="false"/>
    <row r="92150" customFormat="false" ht="15" hidden="false" customHeight="false" outlineLevel="0" collapsed="false"/>
    <row r="92151" customFormat="false" ht="15" hidden="false" customHeight="false" outlineLevel="0" collapsed="false"/>
    <row r="92152" customFormat="false" ht="15" hidden="false" customHeight="false" outlineLevel="0" collapsed="false"/>
    <row r="92153" customFormat="false" ht="15" hidden="false" customHeight="false" outlineLevel="0" collapsed="false"/>
    <row r="92154" customFormat="false" ht="15" hidden="false" customHeight="false" outlineLevel="0" collapsed="false"/>
    <row r="92155" customFormat="false" ht="15" hidden="false" customHeight="false" outlineLevel="0" collapsed="false"/>
    <row r="92156" customFormat="false" ht="15" hidden="false" customHeight="false" outlineLevel="0" collapsed="false"/>
    <row r="92157" customFormat="false" ht="15" hidden="false" customHeight="false" outlineLevel="0" collapsed="false"/>
    <row r="92158" customFormat="false" ht="15" hidden="false" customHeight="false" outlineLevel="0" collapsed="false"/>
    <row r="92159" customFormat="false" ht="15" hidden="false" customHeight="false" outlineLevel="0" collapsed="false"/>
    <row r="92160" customFormat="false" ht="15" hidden="false" customHeight="false" outlineLevel="0" collapsed="false"/>
    <row r="92161" customFormat="false" ht="15" hidden="false" customHeight="false" outlineLevel="0" collapsed="false"/>
    <row r="92162" customFormat="false" ht="15" hidden="false" customHeight="false" outlineLevel="0" collapsed="false"/>
    <row r="92163" customFormat="false" ht="15" hidden="false" customHeight="false" outlineLevel="0" collapsed="false"/>
    <row r="92164" customFormat="false" ht="15" hidden="false" customHeight="false" outlineLevel="0" collapsed="false"/>
    <row r="92165" customFormat="false" ht="15" hidden="false" customHeight="false" outlineLevel="0" collapsed="false"/>
    <row r="92166" customFormat="false" ht="15" hidden="false" customHeight="false" outlineLevel="0" collapsed="false"/>
    <row r="92167" customFormat="false" ht="15" hidden="false" customHeight="false" outlineLevel="0" collapsed="false"/>
    <row r="92168" customFormat="false" ht="15" hidden="false" customHeight="false" outlineLevel="0" collapsed="false"/>
    <row r="92169" customFormat="false" ht="15" hidden="false" customHeight="false" outlineLevel="0" collapsed="false"/>
    <row r="92170" customFormat="false" ht="15" hidden="false" customHeight="false" outlineLevel="0" collapsed="false"/>
    <row r="92171" customFormat="false" ht="15" hidden="false" customHeight="false" outlineLevel="0" collapsed="false"/>
    <row r="92172" customFormat="false" ht="15" hidden="false" customHeight="false" outlineLevel="0" collapsed="false"/>
    <row r="92173" customFormat="false" ht="15" hidden="false" customHeight="false" outlineLevel="0" collapsed="false"/>
    <row r="92174" customFormat="false" ht="15" hidden="false" customHeight="false" outlineLevel="0" collapsed="false"/>
    <row r="92175" customFormat="false" ht="15" hidden="false" customHeight="false" outlineLevel="0" collapsed="false"/>
    <row r="92176" customFormat="false" ht="15" hidden="false" customHeight="false" outlineLevel="0" collapsed="false"/>
    <row r="92177" customFormat="false" ht="15" hidden="false" customHeight="false" outlineLevel="0" collapsed="false"/>
    <row r="92178" customFormat="false" ht="15" hidden="false" customHeight="false" outlineLevel="0" collapsed="false"/>
    <row r="92179" customFormat="false" ht="15" hidden="false" customHeight="false" outlineLevel="0" collapsed="false"/>
    <row r="92180" customFormat="false" ht="15" hidden="false" customHeight="false" outlineLevel="0" collapsed="false"/>
    <row r="92181" customFormat="false" ht="15" hidden="false" customHeight="false" outlineLevel="0" collapsed="false"/>
    <row r="92182" customFormat="false" ht="15" hidden="false" customHeight="false" outlineLevel="0" collapsed="false"/>
    <row r="92183" customFormat="false" ht="15" hidden="false" customHeight="false" outlineLevel="0" collapsed="false"/>
    <row r="92184" customFormat="false" ht="15" hidden="false" customHeight="false" outlineLevel="0" collapsed="false"/>
    <row r="92185" customFormat="false" ht="15" hidden="false" customHeight="false" outlineLevel="0" collapsed="false"/>
    <row r="92186" customFormat="false" ht="15" hidden="false" customHeight="false" outlineLevel="0" collapsed="false"/>
    <row r="92187" customFormat="false" ht="15" hidden="false" customHeight="false" outlineLevel="0" collapsed="false"/>
    <row r="92188" customFormat="false" ht="15" hidden="false" customHeight="false" outlineLevel="0" collapsed="false"/>
    <row r="92189" customFormat="false" ht="15" hidden="false" customHeight="false" outlineLevel="0" collapsed="false"/>
    <row r="92190" customFormat="false" ht="15" hidden="false" customHeight="false" outlineLevel="0" collapsed="false"/>
    <row r="92191" customFormat="false" ht="15" hidden="false" customHeight="false" outlineLevel="0" collapsed="false"/>
    <row r="92192" customFormat="false" ht="15" hidden="false" customHeight="false" outlineLevel="0" collapsed="false"/>
    <row r="92193" customFormat="false" ht="15" hidden="false" customHeight="false" outlineLevel="0" collapsed="false"/>
    <row r="92194" customFormat="false" ht="15" hidden="false" customHeight="false" outlineLevel="0" collapsed="false"/>
    <row r="92195" customFormat="false" ht="15" hidden="false" customHeight="false" outlineLevel="0" collapsed="false"/>
    <row r="92196" customFormat="false" ht="15" hidden="false" customHeight="false" outlineLevel="0" collapsed="false"/>
    <row r="92197" customFormat="false" ht="15" hidden="false" customHeight="false" outlineLevel="0" collapsed="false"/>
    <row r="92198" customFormat="false" ht="15" hidden="false" customHeight="false" outlineLevel="0" collapsed="false"/>
    <row r="92199" customFormat="false" ht="15" hidden="false" customHeight="false" outlineLevel="0" collapsed="false"/>
    <row r="92200" customFormat="false" ht="15" hidden="false" customHeight="false" outlineLevel="0" collapsed="false"/>
    <row r="92201" customFormat="false" ht="15" hidden="false" customHeight="false" outlineLevel="0" collapsed="false"/>
    <row r="92202" customFormat="false" ht="15" hidden="false" customHeight="false" outlineLevel="0" collapsed="false"/>
    <row r="92203" customFormat="false" ht="15" hidden="false" customHeight="false" outlineLevel="0" collapsed="false"/>
    <row r="92204" customFormat="false" ht="15" hidden="false" customHeight="false" outlineLevel="0" collapsed="false"/>
    <row r="92205" customFormat="false" ht="15" hidden="false" customHeight="false" outlineLevel="0" collapsed="false"/>
    <row r="92206" customFormat="false" ht="15" hidden="false" customHeight="false" outlineLevel="0" collapsed="false"/>
    <row r="92207" customFormat="false" ht="15" hidden="false" customHeight="false" outlineLevel="0" collapsed="false"/>
    <row r="92208" customFormat="false" ht="15" hidden="false" customHeight="false" outlineLevel="0" collapsed="false"/>
    <row r="92209" customFormat="false" ht="15" hidden="false" customHeight="false" outlineLevel="0" collapsed="false"/>
    <row r="92210" customFormat="false" ht="15" hidden="false" customHeight="false" outlineLevel="0" collapsed="false"/>
    <row r="92211" customFormat="false" ht="15" hidden="false" customHeight="false" outlineLevel="0" collapsed="false"/>
    <row r="92212" customFormat="false" ht="15" hidden="false" customHeight="false" outlineLevel="0" collapsed="false"/>
    <row r="92213" customFormat="false" ht="15" hidden="false" customHeight="false" outlineLevel="0" collapsed="false"/>
    <row r="92214" customFormat="false" ht="15" hidden="false" customHeight="false" outlineLevel="0" collapsed="false"/>
    <row r="92215" customFormat="false" ht="15" hidden="false" customHeight="false" outlineLevel="0" collapsed="false"/>
    <row r="92216" customFormat="false" ht="15" hidden="false" customHeight="false" outlineLevel="0" collapsed="false"/>
    <row r="92217" customFormat="false" ht="15" hidden="false" customHeight="false" outlineLevel="0" collapsed="false"/>
    <row r="92218" customFormat="false" ht="15" hidden="false" customHeight="false" outlineLevel="0" collapsed="false"/>
    <row r="92219" customFormat="false" ht="15" hidden="false" customHeight="false" outlineLevel="0" collapsed="false"/>
    <row r="92220" customFormat="false" ht="15" hidden="false" customHeight="false" outlineLevel="0" collapsed="false"/>
    <row r="92221" customFormat="false" ht="15" hidden="false" customHeight="false" outlineLevel="0" collapsed="false"/>
    <row r="92222" customFormat="false" ht="15" hidden="false" customHeight="false" outlineLevel="0" collapsed="false"/>
    <row r="92223" customFormat="false" ht="15" hidden="false" customHeight="false" outlineLevel="0" collapsed="false"/>
    <row r="92224" customFormat="false" ht="15" hidden="false" customHeight="false" outlineLevel="0" collapsed="false"/>
    <row r="92225" customFormat="false" ht="15" hidden="false" customHeight="false" outlineLevel="0" collapsed="false"/>
    <row r="92226" customFormat="false" ht="15" hidden="false" customHeight="false" outlineLevel="0" collapsed="false"/>
    <row r="92227" customFormat="false" ht="15" hidden="false" customHeight="false" outlineLevel="0" collapsed="false"/>
    <row r="92228" customFormat="false" ht="15" hidden="false" customHeight="false" outlineLevel="0" collapsed="false"/>
    <row r="92229" customFormat="false" ht="15" hidden="false" customHeight="false" outlineLevel="0" collapsed="false"/>
    <row r="92230" customFormat="false" ht="15" hidden="false" customHeight="false" outlineLevel="0" collapsed="false"/>
    <row r="92231" customFormat="false" ht="15" hidden="false" customHeight="false" outlineLevel="0" collapsed="false"/>
    <row r="92232" customFormat="false" ht="15" hidden="false" customHeight="false" outlineLevel="0" collapsed="false"/>
    <row r="92233" customFormat="false" ht="15" hidden="false" customHeight="false" outlineLevel="0" collapsed="false"/>
    <row r="92234" customFormat="false" ht="15" hidden="false" customHeight="false" outlineLevel="0" collapsed="false"/>
    <row r="92235" customFormat="false" ht="15" hidden="false" customHeight="false" outlineLevel="0" collapsed="false"/>
    <row r="92236" customFormat="false" ht="15" hidden="false" customHeight="false" outlineLevel="0" collapsed="false"/>
    <row r="92237" customFormat="false" ht="15" hidden="false" customHeight="false" outlineLevel="0" collapsed="false"/>
    <row r="92238" customFormat="false" ht="15" hidden="false" customHeight="false" outlineLevel="0" collapsed="false"/>
    <row r="92239" customFormat="false" ht="15" hidden="false" customHeight="false" outlineLevel="0" collapsed="false"/>
    <row r="92240" customFormat="false" ht="15" hidden="false" customHeight="false" outlineLevel="0" collapsed="false"/>
    <row r="92241" customFormat="false" ht="15" hidden="false" customHeight="false" outlineLevel="0" collapsed="false"/>
    <row r="92242" customFormat="false" ht="15" hidden="false" customHeight="false" outlineLevel="0" collapsed="false"/>
    <row r="92243" customFormat="false" ht="15" hidden="false" customHeight="false" outlineLevel="0" collapsed="false"/>
    <row r="92244" customFormat="false" ht="15" hidden="false" customHeight="false" outlineLevel="0" collapsed="false"/>
    <row r="92245" customFormat="false" ht="15" hidden="false" customHeight="false" outlineLevel="0" collapsed="false"/>
    <row r="92246" customFormat="false" ht="15" hidden="false" customHeight="false" outlineLevel="0" collapsed="false"/>
    <row r="92247" customFormat="false" ht="15" hidden="false" customHeight="false" outlineLevel="0" collapsed="false"/>
    <row r="92248" customFormat="false" ht="15" hidden="false" customHeight="false" outlineLevel="0" collapsed="false"/>
    <row r="92249" customFormat="false" ht="15" hidden="false" customHeight="false" outlineLevel="0" collapsed="false"/>
    <row r="92250" customFormat="false" ht="15" hidden="false" customHeight="false" outlineLevel="0" collapsed="false"/>
    <row r="92251" customFormat="false" ht="15" hidden="false" customHeight="false" outlineLevel="0" collapsed="false"/>
    <row r="92252" customFormat="false" ht="15" hidden="false" customHeight="false" outlineLevel="0" collapsed="false"/>
    <row r="92253" customFormat="false" ht="15" hidden="false" customHeight="false" outlineLevel="0" collapsed="false"/>
    <row r="92254" customFormat="false" ht="15" hidden="false" customHeight="false" outlineLevel="0" collapsed="false"/>
    <row r="92255" customFormat="false" ht="15" hidden="false" customHeight="false" outlineLevel="0" collapsed="false"/>
    <row r="92256" customFormat="false" ht="15" hidden="false" customHeight="false" outlineLevel="0" collapsed="false"/>
    <row r="92257" customFormat="false" ht="15" hidden="false" customHeight="false" outlineLevel="0" collapsed="false"/>
    <row r="92258" customFormat="false" ht="15" hidden="false" customHeight="false" outlineLevel="0" collapsed="false"/>
    <row r="92259" customFormat="false" ht="15" hidden="false" customHeight="false" outlineLevel="0" collapsed="false"/>
    <row r="92260" customFormat="false" ht="15" hidden="false" customHeight="false" outlineLevel="0" collapsed="false"/>
    <row r="92261" customFormat="false" ht="15" hidden="false" customHeight="false" outlineLevel="0" collapsed="false"/>
    <row r="92262" customFormat="false" ht="15" hidden="false" customHeight="false" outlineLevel="0" collapsed="false"/>
    <row r="92263" customFormat="false" ht="15" hidden="false" customHeight="false" outlineLevel="0" collapsed="false"/>
    <row r="92264" customFormat="false" ht="15" hidden="false" customHeight="false" outlineLevel="0" collapsed="false"/>
    <row r="92265" customFormat="false" ht="15" hidden="false" customHeight="false" outlineLevel="0" collapsed="false"/>
    <row r="92266" customFormat="false" ht="15" hidden="false" customHeight="false" outlineLevel="0" collapsed="false"/>
    <row r="92267" customFormat="false" ht="15" hidden="false" customHeight="false" outlineLevel="0" collapsed="false"/>
    <row r="92268" customFormat="false" ht="15" hidden="false" customHeight="false" outlineLevel="0" collapsed="false"/>
    <row r="92269" customFormat="false" ht="15" hidden="false" customHeight="false" outlineLevel="0" collapsed="false"/>
    <row r="92270" customFormat="false" ht="15" hidden="false" customHeight="false" outlineLevel="0" collapsed="false"/>
    <row r="92271" customFormat="false" ht="15" hidden="false" customHeight="false" outlineLevel="0" collapsed="false"/>
    <row r="92272" customFormat="false" ht="15" hidden="false" customHeight="false" outlineLevel="0" collapsed="false"/>
    <row r="92273" customFormat="false" ht="15" hidden="false" customHeight="false" outlineLevel="0" collapsed="false"/>
    <row r="92274" customFormat="false" ht="15" hidden="false" customHeight="false" outlineLevel="0" collapsed="false"/>
    <row r="92275" customFormat="false" ht="15" hidden="false" customHeight="false" outlineLevel="0" collapsed="false"/>
    <row r="92276" customFormat="false" ht="15" hidden="false" customHeight="false" outlineLevel="0" collapsed="false"/>
    <row r="92277" customFormat="false" ht="15" hidden="false" customHeight="false" outlineLevel="0" collapsed="false"/>
    <row r="92278" customFormat="false" ht="15" hidden="false" customHeight="false" outlineLevel="0" collapsed="false"/>
    <row r="92279" customFormat="false" ht="15" hidden="false" customHeight="false" outlineLevel="0" collapsed="false"/>
    <row r="92280" customFormat="false" ht="15" hidden="false" customHeight="false" outlineLevel="0" collapsed="false"/>
    <row r="92281" customFormat="false" ht="15" hidden="false" customHeight="false" outlineLevel="0" collapsed="false"/>
    <row r="92282" customFormat="false" ht="15" hidden="false" customHeight="false" outlineLevel="0" collapsed="false"/>
    <row r="92283" customFormat="false" ht="15" hidden="false" customHeight="false" outlineLevel="0" collapsed="false"/>
    <row r="92284" customFormat="false" ht="15" hidden="false" customHeight="false" outlineLevel="0" collapsed="false"/>
    <row r="92285" customFormat="false" ht="15" hidden="false" customHeight="false" outlineLevel="0" collapsed="false"/>
    <row r="92286" customFormat="false" ht="15" hidden="false" customHeight="false" outlineLevel="0" collapsed="false"/>
    <row r="92287" customFormat="false" ht="15" hidden="false" customHeight="false" outlineLevel="0" collapsed="false"/>
    <row r="92288" customFormat="false" ht="15" hidden="false" customHeight="false" outlineLevel="0" collapsed="false"/>
    <row r="92289" customFormat="false" ht="15" hidden="false" customHeight="false" outlineLevel="0" collapsed="false"/>
    <row r="92290" customFormat="false" ht="15" hidden="false" customHeight="false" outlineLevel="0" collapsed="false"/>
    <row r="92291" customFormat="false" ht="15" hidden="false" customHeight="false" outlineLevel="0" collapsed="false"/>
    <row r="92292" customFormat="false" ht="15" hidden="false" customHeight="false" outlineLevel="0" collapsed="false"/>
    <row r="92293" customFormat="false" ht="15" hidden="false" customHeight="false" outlineLevel="0" collapsed="false"/>
    <row r="92294" customFormat="false" ht="15" hidden="false" customHeight="false" outlineLevel="0" collapsed="false"/>
    <row r="92295" customFormat="false" ht="15" hidden="false" customHeight="false" outlineLevel="0" collapsed="false"/>
    <row r="92296" customFormat="false" ht="15" hidden="false" customHeight="false" outlineLevel="0" collapsed="false"/>
    <row r="92297" customFormat="false" ht="15" hidden="false" customHeight="false" outlineLevel="0" collapsed="false"/>
    <row r="92298" customFormat="false" ht="15" hidden="false" customHeight="false" outlineLevel="0" collapsed="false"/>
    <row r="92299" customFormat="false" ht="15" hidden="false" customHeight="false" outlineLevel="0" collapsed="false"/>
    <row r="92300" customFormat="false" ht="15" hidden="false" customHeight="false" outlineLevel="0" collapsed="false"/>
    <row r="92301" customFormat="false" ht="15" hidden="false" customHeight="false" outlineLevel="0" collapsed="false"/>
    <row r="92302" customFormat="false" ht="15" hidden="false" customHeight="false" outlineLevel="0" collapsed="false"/>
    <row r="92303" customFormat="false" ht="15" hidden="false" customHeight="false" outlineLevel="0" collapsed="false"/>
    <row r="92304" customFormat="false" ht="15" hidden="false" customHeight="false" outlineLevel="0" collapsed="false"/>
    <row r="92305" customFormat="false" ht="15" hidden="false" customHeight="false" outlineLevel="0" collapsed="false"/>
    <row r="92306" customFormat="false" ht="15" hidden="false" customHeight="false" outlineLevel="0" collapsed="false"/>
    <row r="92307" customFormat="false" ht="15" hidden="false" customHeight="false" outlineLevel="0" collapsed="false"/>
    <row r="92308" customFormat="false" ht="15" hidden="false" customHeight="false" outlineLevel="0" collapsed="false"/>
    <row r="92309" customFormat="false" ht="15" hidden="false" customHeight="false" outlineLevel="0" collapsed="false"/>
    <row r="92310" customFormat="false" ht="15" hidden="false" customHeight="false" outlineLevel="0" collapsed="false"/>
    <row r="92311" customFormat="false" ht="15" hidden="false" customHeight="false" outlineLevel="0" collapsed="false"/>
    <row r="92312" customFormat="false" ht="15" hidden="false" customHeight="false" outlineLevel="0" collapsed="false"/>
    <row r="92313" customFormat="false" ht="15" hidden="false" customHeight="false" outlineLevel="0" collapsed="false"/>
    <row r="92314" customFormat="false" ht="15" hidden="false" customHeight="false" outlineLevel="0" collapsed="false"/>
    <row r="92315" customFormat="false" ht="15" hidden="false" customHeight="false" outlineLevel="0" collapsed="false"/>
    <row r="92316" customFormat="false" ht="15" hidden="false" customHeight="false" outlineLevel="0" collapsed="false"/>
    <row r="92317" customFormat="false" ht="15" hidden="false" customHeight="false" outlineLevel="0" collapsed="false"/>
    <row r="92318" customFormat="false" ht="15" hidden="false" customHeight="false" outlineLevel="0" collapsed="false"/>
    <row r="92319" customFormat="false" ht="15" hidden="false" customHeight="false" outlineLevel="0" collapsed="false"/>
    <row r="92320" customFormat="false" ht="15" hidden="false" customHeight="false" outlineLevel="0" collapsed="false"/>
    <row r="92321" customFormat="false" ht="15" hidden="false" customHeight="false" outlineLevel="0" collapsed="false"/>
    <row r="92322" customFormat="false" ht="15" hidden="false" customHeight="false" outlineLevel="0" collapsed="false"/>
    <row r="92323" customFormat="false" ht="15" hidden="false" customHeight="false" outlineLevel="0" collapsed="false"/>
    <row r="92324" customFormat="false" ht="15" hidden="false" customHeight="false" outlineLevel="0" collapsed="false"/>
    <row r="92325" customFormat="false" ht="15" hidden="false" customHeight="false" outlineLevel="0" collapsed="false"/>
    <row r="92326" customFormat="false" ht="15" hidden="false" customHeight="false" outlineLevel="0" collapsed="false"/>
    <row r="92327" customFormat="false" ht="15" hidden="false" customHeight="false" outlineLevel="0" collapsed="false"/>
    <row r="92328" customFormat="false" ht="15" hidden="false" customHeight="false" outlineLevel="0" collapsed="false"/>
    <row r="92329" customFormat="false" ht="15" hidden="false" customHeight="false" outlineLevel="0" collapsed="false"/>
    <row r="92330" customFormat="false" ht="15" hidden="false" customHeight="false" outlineLevel="0" collapsed="false"/>
    <row r="92331" customFormat="false" ht="15" hidden="false" customHeight="false" outlineLevel="0" collapsed="false"/>
    <row r="92332" customFormat="false" ht="15" hidden="false" customHeight="false" outlineLevel="0" collapsed="false"/>
    <row r="92333" customFormat="false" ht="15" hidden="false" customHeight="false" outlineLevel="0" collapsed="false"/>
    <row r="92334" customFormat="false" ht="15" hidden="false" customHeight="false" outlineLevel="0" collapsed="false"/>
    <row r="92335" customFormat="false" ht="15" hidden="false" customHeight="false" outlineLevel="0" collapsed="false"/>
    <row r="92336" customFormat="false" ht="15" hidden="false" customHeight="false" outlineLevel="0" collapsed="false"/>
    <row r="92337" customFormat="false" ht="15" hidden="false" customHeight="false" outlineLevel="0" collapsed="false"/>
    <row r="92338" customFormat="false" ht="15" hidden="false" customHeight="false" outlineLevel="0" collapsed="false"/>
    <row r="92339" customFormat="false" ht="15" hidden="false" customHeight="false" outlineLevel="0" collapsed="false"/>
    <row r="92340" customFormat="false" ht="15" hidden="false" customHeight="false" outlineLevel="0" collapsed="false"/>
    <row r="92341" customFormat="false" ht="15" hidden="false" customHeight="false" outlineLevel="0" collapsed="false"/>
    <row r="92342" customFormat="false" ht="15" hidden="false" customHeight="false" outlineLevel="0" collapsed="false"/>
    <row r="92343" customFormat="false" ht="15" hidden="false" customHeight="false" outlineLevel="0" collapsed="false"/>
    <row r="92344" customFormat="false" ht="15" hidden="false" customHeight="false" outlineLevel="0" collapsed="false"/>
    <row r="92345" customFormat="false" ht="15" hidden="false" customHeight="false" outlineLevel="0" collapsed="false"/>
    <row r="92346" customFormat="false" ht="15" hidden="false" customHeight="false" outlineLevel="0" collapsed="false"/>
    <row r="92347" customFormat="false" ht="15" hidden="false" customHeight="false" outlineLevel="0" collapsed="false"/>
    <row r="92348" customFormat="false" ht="15" hidden="false" customHeight="false" outlineLevel="0" collapsed="false"/>
    <row r="92349" customFormat="false" ht="15" hidden="false" customHeight="false" outlineLevel="0" collapsed="false"/>
    <row r="92350" customFormat="false" ht="15" hidden="false" customHeight="false" outlineLevel="0" collapsed="false"/>
    <row r="92351" customFormat="false" ht="15" hidden="false" customHeight="false" outlineLevel="0" collapsed="false"/>
    <row r="92352" customFormat="false" ht="15" hidden="false" customHeight="false" outlineLevel="0" collapsed="false"/>
    <row r="92353" customFormat="false" ht="15" hidden="false" customHeight="false" outlineLevel="0" collapsed="false"/>
    <row r="92354" customFormat="false" ht="15" hidden="false" customHeight="false" outlineLevel="0" collapsed="false"/>
    <row r="92355" customFormat="false" ht="15" hidden="false" customHeight="false" outlineLevel="0" collapsed="false"/>
    <row r="92356" customFormat="false" ht="15" hidden="false" customHeight="false" outlineLevel="0" collapsed="false"/>
    <row r="92357" customFormat="false" ht="15" hidden="false" customHeight="false" outlineLevel="0" collapsed="false"/>
    <row r="92358" customFormat="false" ht="15" hidden="false" customHeight="false" outlineLevel="0" collapsed="false"/>
    <row r="92359" customFormat="false" ht="15" hidden="false" customHeight="false" outlineLevel="0" collapsed="false"/>
    <row r="92360" customFormat="false" ht="15" hidden="false" customHeight="false" outlineLevel="0" collapsed="false"/>
    <row r="92361" customFormat="false" ht="15" hidden="false" customHeight="false" outlineLevel="0" collapsed="false"/>
    <row r="92362" customFormat="false" ht="15" hidden="false" customHeight="false" outlineLevel="0" collapsed="false"/>
    <row r="92363" customFormat="false" ht="15" hidden="false" customHeight="false" outlineLevel="0" collapsed="false"/>
    <row r="92364" customFormat="false" ht="15" hidden="false" customHeight="false" outlineLevel="0" collapsed="false"/>
    <row r="92365" customFormat="false" ht="15" hidden="false" customHeight="false" outlineLevel="0" collapsed="false"/>
    <row r="92366" customFormat="false" ht="15" hidden="false" customHeight="false" outlineLevel="0" collapsed="false"/>
    <row r="92367" customFormat="false" ht="15" hidden="false" customHeight="false" outlineLevel="0" collapsed="false"/>
    <row r="92368" customFormat="false" ht="15" hidden="false" customHeight="false" outlineLevel="0" collapsed="false"/>
    <row r="92369" customFormat="false" ht="15" hidden="false" customHeight="false" outlineLevel="0" collapsed="false"/>
    <row r="92370" customFormat="false" ht="15" hidden="false" customHeight="false" outlineLevel="0" collapsed="false"/>
    <row r="92371" customFormat="false" ht="15" hidden="false" customHeight="false" outlineLevel="0" collapsed="false"/>
    <row r="92372" customFormat="false" ht="15" hidden="false" customHeight="false" outlineLevel="0" collapsed="false"/>
    <row r="92373" customFormat="false" ht="15" hidden="false" customHeight="false" outlineLevel="0" collapsed="false"/>
    <row r="92374" customFormat="false" ht="15" hidden="false" customHeight="false" outlineLevel="0" collapsed="false"/>
    <row r="92375" customFormat="false" ht="15" hidden="false" customHeight="false" outlineLevel="0" collapsed="false"/>
    <row r="92376" customFormat="false" ht="15" hidden="false" customHeight="false" outlineLevel="0" collapsed="false"/>
    <row r="92377" customFormat="false" ht="15" hidden="false" customHeight="false" outlineLevel="0" collapsed="false"/>
    <row r="92378" customFormat="false" ht="15" hidden="false" customHeight="false" outlineLevel="0" collapsed="false"/>
    <row r="92379" customFormat="false" ht="15" hidden="false" customHeight="false" outlineLevel="0" collapsed="false"/>
    <row r="92380" customFormat="false" ht="15" hidden="false" customHeight="false" outlineLevel="0" collapsed="false"/>
    <row r="92381" customFormat="false" ht="15" hidden="false" customHeight="false" outlineLevel="0" collapsed="false"/>
    <row r="92382" customFormat="false" ht="15" hidden="false" customHeight="false" outlineLevel="0" collapsed="false"/>
    <row r="92383" customFormat="false" ht="15" hidden="false" customHeight="false" outlineLevel="0" collapsed="false"/>
    <row r="92384" customFormat="false" ht="15" hidden="false" customHeight="false" outlineLevel="0" collapsed="false"/>
    <row r="92385" customFormat="false" ht="15" hidden="false" customHeight="false" outlineLevel="0" collapsed="false"/>
    <row r="92386" customFormat="false" ht="15" hidden="false" customHeight="false" outlineLevel="0" collapsed="false"/>
    <row r="92387" customFormat="false" ht="15" hidden="false" customHeight="false" outlineLevel="0" collapsed="false"/>
    <row r="92388" customFormat="false" ht="15" hidden="false" customHeight="false" outlineLevel="0" collapsed="false"/>
    <row r="92389" customFormat="false" ht="15" hidden="false" customHeight="false" outlineLevel="0" collapsed="false"/>
    <row r="92390" customFormat="false" ht="15" hidden="false" customHeight="false" outlineLevel="0" collapsed="false"/>
    <row r="92391" customFormat="false" ht="15" hidden="false" customHeight="false" outlineLevel="0" collapsed="false"/>
    <row r="92392" customFormat="false" ht="15" hidden="false" customHeight="false" outlineLevel="0" collapsed="false"/>
    <row r="92393" customFormat="false" ht="15" hidden="false" customHeight="false" outlineLevel="0" collapsed="false"/>
    <row r="92394" customFormat="false" ht="15" hidden="false" customHeight="false" outlineLevel="0" collapsed="false"/>
    <row r="92395" customFormat="false" ht="15" hidden="false" customHeight="false" outlineLevel="0" collapsed="false"/>
    <row r="92396" customFormat="false" ht="15" hidden="false" customHeight="false" outlineLevel="0" collapsed="false"/>
    <row r="92397" customFormat="false" ht="15" hidden="false" customHeight="false" outlineLevel="0" collapsed="false"/>
    <row r="92398" customFormat="false" ht="15" hidden="false" customHeight="false" outlineLevel="0" collapsed="false"/>
    <row r="92399" customFormat="false" ht="15" hidden="false" customHeight="false" outlineLevel="0" collapsed="false"/>
    <row r="92400" customFormat="false" ht="15" hidden="false" customHeight="false" outlineLevel="0" collapsed="false"/>
    <row r="92401" customFormat="false" ht="15" hidden="false" customHeight="false" outlineLevel="0" collapsed="false"/>
    <row r="92402" customFormat="false" ht="15" hidden="false" customHeight="false" outlineLevel="0" collapsed="false"/>
    <row r="92403" customFormat="false" ht="15" hidden="false" customHeight="false" outlineLevel="0" collapsed="false"/>
    <row r="92404" customFormat="false" ht="15" hidden="false" customHeight="false" outlineLevel="0" collapsed="false"/>
    <row r="92405" customFormat="false" ht="15" hidden="false" customHeight="false" outlineLevel="0" collapsed="false"/>
    <row r="92406" customFormat="false" ht="15" hidden="false" customHeight="false" outlineLevel="0" collapsed="false"/>
    <row r="92407" customFormat="false" ht="15" hidden="false" customHeight="false" outlineLevel="0" collapsed="false"/>
    <row r="92408" customFormat="false" ht="15" hidden="false" customHeight="false" outlineLevel="0" collapsed="false"/>
    <row r="92409" customFormat="false" ht="15" hidden="false" customHeight="false" outlineLevel="0" collapsed="false"/>
    <row r="92410" customFormat="false" ht="15" hidden="false" customHeight="false" outlineLevel="0" collapsed="false"/>
    <row r="92411" customFormat="false" ht="15" hidden="false" customHeight="false" outlineLevel="0" collapsed="false"/>
    <row r="92412" customFormat="false" ht="15" hidden="false" customHeight="false" outlineLevel="0" collapsed="false"/>
    <row r="92413" customFormat="false" ht="15" hidden="false" customHeight="false" outlineLevel="0" collapsed="false"/>
    <row r="92414" customFormat="false" ht="15" hidden="false" customHeight="false" outlineLevel="0" collapsed="false"/>
    <row r="92415" customFormat="false" ht="15" hidden="false" customHeight="false" outlineLevel="0" collapsed="false"/>
    <row r="92416" customFormat="false" ht="15" hidden="false" customHeight="false" outlineLevel="0" collapsed="false"/>
    <row r="92417" customFormat="false" ht="15" hidden="false" customHeight="false" outlineLevel="0" collapsed="false"/>
    <row r="92418" customFormat="false" ht="15" hidden="false" customHeight="false" outlineLevel="0" collapsed="false"/>
    <row r="92419" customFormat="false" ht="15" hidden="false" customHeight="false" outlineLevel="0" collapsed="false"/>
    <row r="92420" customFormat="false" ht="15" hidden="false" customHeight="false" outlineLevel="0" collapsed="false"/>
    <row r="92421" customFormat="false" ht="15" hidden="false" customHeight="false" outlineLevel="0" collapsed="false"/>
    <row r="92422" customFormat="false" ht="15" hidden="false" customHeight="false" outlineLevel="0" collapsed="false"/>
    <row r="92423" customFormat="false" ht="15" hidden="false" customHeight="false" outlineLevel="0" collapsed="false"/>
    <row r="92424" customFormat="false" ht="15" hidden="false" customHeight="false" outlineLevel="0" collapsed="false"/>
    <row r="92425" customFormat="false" ht="15" hidden="false" customHeight="false" outlineLevel="0" collapsed="false"/>
    <row r="92426" customFormat="false" ht="15" hidden="false" customHeight="false" outlineLevel="0" collapsed="false"/>
    <row r="92427" customFormat="false" ht="15" hidden="false" customHeight="false" outlineLevel="0" collapsed="false"/>
    <row r="92428" customFormat="false" ht="15" hidden="false" customHeight="false" outlineLevel="0" collapsed="false"/>
    <row r="92429" customFormat="false" ht="15" hidden="false" customHeight="false" outlineLevel="0" collapsed="false"/>
    <row r="92430" customFormat="false" ht="15" hidden="false" customHeight="false" outlineLevel="0" collapsed="false"/>
    <row r="92431" customFormat="false" ht="15" hidden="false" customHeight="false" outlineLevel="0" collapsed="false"/>
    <row r="92432" customFormat="false" ht="15" hidden="false" customHeight="false" outlineLevel="0" collapsed="false"/>
    <row r="92433" customFormat="false" ht="15" hidden="false" customHeight="false" outlineLevel="0" collapsed="false"/>
    <row r="92434" customFormat="false" ht="15" hidden="false" customHeight="false" outlineLevel="0" collapsed="false"/>
    <row r="92435" customFormat="false" ht="15" hidden="false" customHeight="false" outlineLevel="0" collapsed="false"/>
    <row r="92436" customFormat="false" ht="15" hidden="false" customHeight="false" outlineLevel="0" collapsed="false"/>
    <row r="92437" customFormat="false" ht="15" hidden="false" customHeight="false" outlineLevel="0" collapsed="false"/>
    <row r="92438" customFormat="false" ht="15" hidden="false" customHeight="false" outlineLevel="0" collapsed="false"/>
    <row r="92439" customFormat="false" ht="15" hidden="false" customHeight="false" outlineLevel="0" collapsed="false"/>
    <row r="92440" customFormat="false" ht="15" hidden="false" customHeight="false" outlineLevel="0" collapsed="false"/>
    <row r="92441" customFormat="false" ht="15" hidden="false" customHeight="false" outlineLevel="0" collapsed="false"/>
    <row r="92442" customFormat="false" ht="15" hidden="false" customHeight="false" outlineLevel="0" collapsed="false"/>
    <row r="92443" customFormat="false" ht="15" hidden="false" customHeight="false" outlineLevel="0" collapsed="false"/>
    <row r="92444" customFormat="false" ht="15" hidden="false" customHeight="false" outlineLevel="0" collapsed="false"/>
    <row r="92445" customFormat="false" ht="15" hidden="false" customHeight="false" outlineLevel="0" collapsed="false"/>
    <row r="92446" customFormat="false" ht="15" hidden="false" customHeight="false" outlineLevel="0" collapsed="false"/>
    <row r="92447" customFormat="false" ht="15" hidden="false" customHeight="false" outlineLevel="0" collapsed="false"/>
    <row r="92448" customFormat="false" ht="15" hidden="false" customHeight="false" outlineLevel="0" collapsed="false"/>
    <row r="92449" customFormat="false" ht="15" hidden="false" customHeight="false" outlineLevel="0" collapsed="false"/>
    <row r="92450" customFormat="false" ht="15" hidden="false" customHeight="false" outlineLevel="0" collapsed="false"/>
    <row r="92451" customFormat="false" ht="15" hidden="false" customHeight="false" outlineLevel="0" collapsed="false"/>
    <row r="92452" customFormat="false" ht="15" hidden="false" customHeight="false" outlineLevel="0" collapsed="false"/>
    <row r="92453" customFormat="false" ht="15" hidden="false" customHeight="false" outlineLevel="0" collapsed="false"/>
    <row r="92454" customFormat="false" ht="15" hidden="false" customHeight="false" outlineLevel="0" collapsed="false"/>
    <row r="92455" customFormat="false" ht="15" hidden="false" customHeight="false" outlineLevel="0" collapsed="false"/>
    <row r="92456" customFormat="false" ht="15" hidden="false" customHeight="false" outlineLevel="0" collapsed="false"/>
    <row r="92457" customFormat="false" ht="15" hidden="false" customHeight="false" outlineLevel="0" collapsed="false"/>
    <row r="92458" customFormat="false" ht="15" hidden="false" customHeight="false" outlineLevel="0" collapsed="false"/>
    <row r="92459" customFormat="false" ht="15" hidden="false" customHeight="false" outlineLevel="0" collapsed="false"/>
    <row r="92460" customFormat="false" ht="15" hidden="false" customHeight="false" outlineLevel="0" collapsed="false"/>
    <row r="92461" customFormat="false" ht="15" hidden="false" customHeight="false" outlineLevel="0" collapsed="false"/>
    <row r="92462" customFormat="false" ht="15" hidden="false" customHeight="false" outlineLevel="0" collapsed="false"/>
    <row r="92463" customFormat="false" ht="15" hidden="false" customHeight="false" outlineLevel="0" collapsed="false"/>
    <row r="92464" customFormat="false" ht="15" hidden="false" customHeight="false" outlineLevel="0" collapsed="false"/>
    <row r="92465" customFormat="false" ht="15" hidden="false" customHeight="false" outlineLevel="0" collapsed="false"/>
    <row r="92466" customFormat="false" ht="15" hidden="false" customHeight="false" outlineLevel="0" collapsed="false"/>
    <row r="92467" customFormat="false" ht="15" hidden="false" customHeight="false" outlineLevel="0" collapsed="false"/>
    <row r="92468" customFormat="false" ht="15" hidden="false" customHeight="false" outlineLevel="0" collapsed="false"/>
    <row r="92469" customFormat="false" ht="15" hidden="false" customHeight="false" outlineLevel="0" collapsed="false"/>
    <row r="92470" customFormat="false" ht="15" hidden="false" customHeight="false" outlineLevel="0" collapsed="false"/>
    <row r="92471" customFormat="false" ht="15" hidden="false" customHeight="false" outlineLevel="0" collapsed="false"/>
    <row r="92472" customFormat="false" ht="15" hidden="false" customHeight="false" outlineLevel="0" collapsed="false"/>
    <row r="92473" customFormat="false" ht="15" hidden="false" customHeight="false" outlineLevel="0" collapsed="false"/>
    <row r="92474" customFormat="false" ht="15" hidden="false" customHeight="false" outlineLevel="0" collapsed="false"/>
    <row r="92475" customFormat="false" ht="15" hidden="false" customHeight="false" outlineLevel="0" collapsed="false"/>
    <row r="92476" customFormat="false" ht="15" hidden="false" customHeight="false" outlineLevel="0" collapsed="false"/>
    <row r="92477" customFormat="false" ht="15" hidden="false" customHeight="false" outlineLevel="0" collapsed="false"/>
    <row r="92478" customFormat="false" ht="15" hidden="false" customHeight="false" outlineLevel="0" collapsed="false"/>
    <row r="92479" customFormat="false" ht="15" hidden="false" customHeight="false" outlineLevel="0" collapsed="false"/>
    <row r="92480" customFormat="false" ht="15" hidden="false" customHeight="false" outlineLevel="0" collapsed="false"/>
    <row r="92481" customFormat="false" ht="15" hidden="false" customHeight="false" outlineLevel="0" collapsed="false"/>
    <row r="92482" customFormat="false" ht="15" hidden="false" customHeight="false" outlineLevel="0" collapsed="false"/>
    <row r="92483" customFormat="false" ht="15" hidden="false" customHeight="false" outlineLevel="0" collapsed="false"/>
    <row r="92484" customFormat="false" ht="15" hidden="false" customHeight="false" outlineLevel="0" collapsed="false"/>
    <row r="92485" customFormat="false" ht="15" hidden="false" customHeight="false" outlineLevel="0" collapsed="false"/>
    <row r="92486" customFormat="false" ht="15" hidden="false" customHeight="false" outlineLevel="0" collapsed="false"/>
    <row r="92487" customFormat="false" ht="15" hidden="false" customHeight="false" outlineLevel="0" collapsed="false"/>
    <row r="92488" customFormat="false" ht="15" hidden="false" customHeight="false" outlineLevel="0" collapsed="false"/>
    <row r="92489" customFormat="false" ht="15" hidden="false" customHeight="false" outlineLevel="0" collapsed="false"/>
    <row r="92490" customFormat="false" ht="15" hidden="false" customHeight="false" outlineLevel="0" collapsed="false"/>
    <row r="92491" customFormat="false" ht="15" hidden="false" customHeight="false" outlineLevel="0" collapsed="false"/>
    <row r="92492" customFormat="false" ht="15" hidden="false" customHeight="false" outlineLevel="0" collapsed="false"/>
    <row r="92493" customFormat="false" ht="15" hidden="false" customHeight="false" outlineLevel="0" collapsed="false"/>
    <row r="92494" customFormat="false" ht="15" hidden="false" customHeight="false" outlineLevel="0" collapsed="false"/>
    <row r="92495" customFormat="false" ht="15" hidden="false" customHeight="false" outlineLevel="0" collapsed="false"/>
    <row r="92496" customFormat="false" ht="15" hidden="false" customHeight="false" outlineLevel="0" collapsed="false"/>
    <row r="92497" customFormat="false" ht="15" hidden="false" customHeight="false" outlineLevel="0" collapsed="false"/>
    <row r="92498" customFormat="false" ht="15" hidden="false" customHeight="false" outlineLevel="0" collapsed="false"/>
    <row r="92499" customFormat="false" ht="15" hidden="false" customHeight="false" outlineLevel="0" collapsed="false"/>
    <row r="92500" customFormat="false" ht="15" hidden="false" customHeight="false" outlineLevel="0" collapsed="false"/>
    <row r="92501" customFormat="false" ht="15" hidden="false" customHeight="false" outlineLevel="0" collapsed="false"/>
    <row r="92502" customFormat="false" ht="15" hidden="false" customHeight="false" outlineLevel="0" collapsed="false"/>
    <row r="92503" customFormat="false" ht="15" hidden="false" customHeight="false" outlineLevel="0" collapsed="false"/>
    <row r="92504" customFormat="false" ht="15" hidden="false" customHeight="false" outlineLevel="0" collapsed="false"/>
    <row r="92505" customFormat="false" ht="15" hidden="false" customHeight="false" outlineLevel="0" collapsed="false"/>
    <row r="92506" customFormat="false" ht="15" hidden="false" customHeight="false" outlineLevel="0" collapsed="false"/>
    <row r="92507" customFormat="false" ht="15" hidden="false" customHeight="false" outlineLevel="0" collapsed="false"/>
    <row r="92508" customFormat="false" ht="15" hidden="false" customHeight="false" outlineLevel="0" collapsed="false"/>
    <row r="92509" customFormat="false" ht="15" hidden="false" customHeight="false" outlineLevel="0" collapsed="false"/>
    <row r="92510" customFormat="false" ht="15" hidden="false" customHeight="false" outlineLevel="0" collapsed="false"/>
    <row r="92511" customFormat="false" ht="15" hidden="false" customHeight="false" outlineLevel="0" collapsed="false"/>
    <row r="92512" customFormat="false" ht="15" hidden="false" customHeight="false" outlineLevel="0" collapsed="false"/>
    <row r="92513" customFormat="false" ht="15" hidden="false" customHeight="false" outlineLevel="0" collapsed="false"/>
    <row r="92514" customFormat="false" ht="15" hidden="false" customHeight="false" outlineLevel="0" collapsed="false"/>
    <row r="92515" customFormat="false" ht="15" hidden="false" customHeight="false" outlineLevel="0" collapsed="false"/>
    <row r="92516" customFormat="false" ht="15" hidden="false" customHeight="false" outlineLevel="0" collapsed="false"/>
    <row r="92517" customFormat="false" ht="15" hidden="false" customHeight="false" outlineLevel="0" collapsed="false"/>
    <row r="92518" customFormat="false" ht="15" hidden="false" customHeight="false" outlineLevel="0" collapsed="false"/>
    <row r="92519" customFormat="false" ht="15" hidden="false" customHeight="false" outlineLevel="0" collapsed="false"/>
    <row r="92520" customFormat="false" ht="15" hidden="false" customHeight="false" outlineLevel="0" collapsed="false"/>
    <row r="92521" customFormat="false" ht="15" hidden="false" customHeight="false" outlineLevel="0" collapsed="false"/>
    <row r="92522" customFormat="false" ht="15" hidden="false" customHeight="false" outlineLevel="0" collapsed="false"/>
    <row r="92523" customFormat="false" ht="15" hidden="false" customHeight="false" outlineLevel="0" collapsed="false"/>
    <row r="92524" customFormat="false" ht="15" hidden="false" customHeight="false" outlineLevel="0" collapsed="false"/>
    <row r="92525" customFormat="false" ht="15" hidden="false" customHeight="false" outlineLevel="0" collapsed="false"/>
    <row r="92526" customFormat="false" ht="15" hidden="false" customHeight="false" outlineLevel="0" collapsed="false"/>
    <row r="92527" customFormat="false" ht="15" hidden="false" customHeight="false" outlineLevel="0" collapsed="false"/>
    <row r="92528" customFormat="false" ht="15" hidden="false" customHeight="false" outlineLevel="0" collapsed="false"/>
    <row r="92529" customFormat="false" ht="15" hidden="false" customHeight="false" outlineLevel="0" collapsed="false"/>
    <row r="92530" customFormat="false" ht="15" hidden="false" customHeight="false" outlineLevel="0" collapsed="false"/>
    <row r="92531" customFormat="false" ht="15" hidden="false" customHeight="false" outlineLevel="0" collapsed="false"/>
    <row r="92532" customFormat="false" ht="15" hidden="false" customHeight="false" outlineLevel="0" collapsed="false"/>
    <row r="92533" customFormat="false" ht="15" hidden="false" customHeight="false" outlineLevel="0" collapsed="false"/>
    <row r="92534" customFormat="false" ht="15" hidden="false" customHeight="false" outlineLevel="0" collapsed="false"/>
    <row r="92535" customFormat="false" ht="15" hidden="false" customHeight="false" outlineLevel="0" collapsed="false"/>
    <row r="92536" customFormat="false" ht="15" hidden="false" customHeight="false" outlineLevel="0" collapsed="false"/>
    <row r="92537" customFormat="false" ht="15" hidden="false" customHeight="false" outlineLevel="0" collapsed="false"/>
    <row r="92538" customFormat="false" ht="15" hidden="false" customHeight="false" outlineLevel="0" collapsed="false"/>
    <row r="92539" customFormat="false" ht="15" hidden="false" customHeight="false" outlineLevel="0" collapsed="false"/>
    <row r="92540" customFormat="false" ht="15" hidden="false" customHeight="false" outlineLevel="0" collapsed="false"/>
    <row r="92541" customFormat="false" ht="15" hidden="false" customHeight="false" outlineLevel="0" collapsed="false"/>
    <row r="92542" customFormat="false" ht="15" hidden="false" customHeight="false" outlineLevel="0" collapsed="false"/>
    <row r="92543" customFormat="false" ht="15" hidden="false" customHeight="false" outlineLevel="0" collapsed="false"/>
    <row r="92544" customFormat="false" ht="15" hidden="false" customHeight="false" outlineLevel="0" collapsed="false"/>
    <row r="92545" customFormat="false" ht="15" hidden="false" customHeight="false" outlineLevel="0" collapsed="false"/>
    <row r="92546" customFormat="false" ht="15" hidden="false" customHeight="false" outlineLevel="0" collapsed="false"/>
    <row r="92547" customFormat="false" ht="15" hidden="false" customHeight="false" outlineLevel="0" collapsed="false"/>
    <row r="92548" customFormat="false" ht="15" hidden="false" customHeight="false" outlineLevel="0" collapsed="false"/>
    <row r="92549" customFormat="false" ht="15" hidden="false" customHeight="false" outlineLevel="0" collapsed="false"/>
    <row r="92550" customFormat="false" ht="15" hidden="false" customHeight="false" outlineLevel="0" collapsed="false"/>
    <row r="92551" customFormat="false" ht="15" hidden="false" customHeight="false" outlineLevel="0" collapsed="false"/>
    <row r="92552" customFormat="false" ht="15" hidden="false" customHeight="false" outlineLevel="0" collapsed="false"/>
    <row r="92553" customFormat="false" ht="15" hidden="false" customHeight="false" outlineLevel="0" collapsed="false"/>
    <row r="92554" customFormat="false" ht="15" hidden="false" customHeight="false" outlineLevel="0" collapsed="false"/>
    <row r="92555" customFormat="false" ht="15" hidden="false" customHeight="false" outlineLevel="0" collapsed="false"/>
    <row r="92556" customFormat="false" ht="15" hidden="false" customHeight="false" outlineLevel="0" collapsed="false"/>
    <row r="92557" customFormat="false" ht="15" hidden="false" customHeight="false" outlineLevel="0" collapsed="false"/>
    <row r="92558" customFormat="false" ht="15" hidden="false" customHeight="false" outlineLevel="0" collapsed="false"/>
    <row r="92559" customFormat="false" ht="15" hidden="false" customHeight="false" outlineLevel="0" collapsed="false"/>
    <row r="92560" customFormat="false" ht="15" hidden="false" customHeight="false" outlineLevel="0" collapsed="false"/>
    <row r="92561" customFormat="false" ht="15" hidden="false" customHeight="false" outlineLevel="0" collapsed="false"/>
    <row r="92562" customFormat="false" ht="15" hidden="false" customHeight="false" outlineLevel="0" collapsed="false"/>
    <row r="92563" customFormat="false" ht="15" hidden="false" customHeight="false" outlineLevel="0" collapsed="false"/>
    <row r="92564" customFormat="false" ht="15" hidden="false" customHeight="false" outlineLevel="0" collapsed="false"/>
    <row r="92565" customFormat="false" ht="15" hidden="false" customHeight="false" outlineLevel="0" collapsed="false"/>
    <row r="92566" customFormat="false" ht="15" hidden="false" customHeight="false" outlineLevel="0" collapsed="false"/>
    <row r="92567" customFormat="false" ht="15" hidden="false" customHeight="false" outlineLevel="0" collapsed="false"/>
    <row r="92568" customFormat="false" ht="15" hidden="false" customHeight="false" outlineLevel="0" collapsed="false"/>
    <row r="92569" customFormat="false" ht="15" hidden="false" customHeight="false" outlineLevel="0" collapsed="false"/>
    <row r="92570" customFormat="false" ht="15" hidden="false" customHeight="false" outlineLevel="0" collapsed="false"/>
    <row r="92571" customFormat="false" ht="15" hidden="false" customHeight="false" outlineLevel="0" collapsed="false"/>
    <row r="92572" customFormat="false" ht="15" hidden="false" customHeight="false" outlineLevel="0" collapsed="false"/>
    <row r="92573" customFormat="false" ht="15" hidden="false" customHeight="false" outlineLevel="0" collapsed="false"/>
    <row r="92574" customFormat="false" ht="15" hidden="false" customHeight="false" outlineLevel="0" collapsed="false"/>
    <row r="92575" customFormat="false" ht="15" hidden="false" customHeight="false" outlineLevel="0" collapsed="false"/>
    <row r="92576" customFormat="false" ht="15" hidden="false" customHeight="false" outlineLevel="0" collapsed="false"/>
    <row r="92577" customFormat="false" ht="15" hidden="false" customHeight="false" outlineLevel="0" collapsed="false"/>
    <row r="92578" customFormat="false" ht="15" hidden="false" customHeight="false" outlineLevel="0" collapsed="false"/>
    <row r="92579" customFormat="false" ht="15" hidden="false" customHeight="false" outlineLevel="0" collapsed="false"/>
    <row r="92580" customFormat="false" ht="15" hidden="false" customHeight="false" outlineLevel="0" collapsed="false"/>
    <row r="92581" customFormat="false" ht="15" hidden="false" customHeight="false" outlineLevel="0" collapsed="false"/>
    <row r="92582" customFormat="false" ht="15" hidden="false" customHeight="false" outlineLevel="0" collapsed="false"/>
    <row r="92583" customFormat="false" ht="15" hidden="false" customHeight="false" outlineLevel="0" collapsed="false"/>
    <row r="92584" customFormat="false" ht="15" hidden="false" customHeight="false" outlineLevel="0" collapsed="false"/>
    <row r="92585" customFormat="false" ht="15" hidden="false" customHeight="false" outlineLevel="0" collapsed="false"/>
    <row r="92586" customFormat="false" ht="15" hidden="false" customHeight="false" outlineLevel="0" collapsed="false"/>
    <row r="92587" customFormat="false" ht="15" hidden="false" customHeight="false" outlineLevel="0" collapsed="false"/>
    <row r="92588" customFormat="false" ht="15" hidden="false" customHeight="false" outlineLevel="0" collapsed="false"/>
    <row r="92589" customFormat="false" ht="15" hidden="false" customHeight="false" outlineLevel="0" collapsed="false"/>
    <row r="92590" customFormat="false" ht="15" hidden="false" customHeight="false" outlineLevel="0" collapsed="false"/>
    <row r="92591" customFormat="false" ht="15" hidden="false" customHeight="false" outlineLevel="0" collapsed="false"/>
    <row r="92592" customFormat="false" ht="15" hidden="false" customHeight="false" outlineLevel="0" collapsed="false"/>
    <row r="92593" customFormat="false" ht="15" hidden="false" customHeight="false" outlineLevel="0" collapsed="false"/>
    <row r="92594" customFormat="false" ht="15" hidden="false" customHeight="false" outlineLevel="0" collapsed="false"/>
    <row r="92595" customFormat="false" ht="15" hidden="false" customHeight="false" outlineLevel="0" collapsed="false"/>
    <row r="92596" customFormat="false" ht="15" hidden="false" customHeight="false" outlineLevel="0" collapsed="false"/>
    <row r="92597" customFormat="false" ht="15" hidden="false" customHeight="false" outlineLevel="0" collapsed="false"/>
    <row r="92598" customFormat="false" ht="15" hidden="false" customHeight="false" outlineLevel="0" collapsed="false"/>
    <row r="92599" customFormat="false" ht="15" hidden="false" customHeight="false" outlineLevel="0" collapsed="false"/>
    <row r="92600" customFormat="false" ht="15" hidden="false" customHeight="false" outlineLevel="0" collapsed="false"/>
    <row r="92601" customFormat="false" ht="15" hidden="false" customHeight="false" outlineLevel="0" collapsed="false"/>
    <row r="92602" customFormat="false" ht="15" hidden="false" customHeight="false" outlineLevel="0" collapsed="false"/>
    <row r="92603" customFormat="false" ht="15" hidden="false" customHeight="false" outlineLevel="0" collapsed="false"/>
    <row r="92604" customFormat="false" ht="15" hidden="false" customHeight="false" outlineLevel="0" collapsed="false"/>
    <row r="92605" customFormat="false" ht="15" hidden="false" customHeight="false" outlineLevel="0" collapsed="false"/>
    <row r="92606" customFormat="false" ht="15" hidden="false" customHeight="false" outlineLevel="0" collapsed="false"/>
    <row r="92607" customFormat="false" ht="15" hidden="false" customHeight="false" outlineLevel="0" collapsed="false"/>
    <row r="92608" customFormat="false" ht="15" hidden="false" customHeight="false" outlineLevel="0" collapsed="false"/>
    <row r="92609" customFormat="false" ht="15" hidden="false" customHeight="false" outlineLevel="0" collapsed="false"/>
    <row r="92610" customFormat="false" ht="15" hidden="false" customHeight="false" outlineLevel="0" collapsed="false"/>
    <row r="92611" customFormat="false" ht="15" hidden="false" customHeight="false" outlineLevel="0" collapsed="false"/>
    <row r="92612" customFormat="false" ht="15" hidden="false" customHeight="false" outlineLevel="0" collapsed="false"/>
    <row r="92613" customFormat="false" ht="15" hidden="false" customHeight="false" outlineLevel="0" collapsed="false"/>
    <row r="92614" customFormat="false" ht="15" hidden="false" customHeight="false" outlineLevel="0" collapsed="false"/>
    <row r="92615" customFormat="false" ht="15" hidden="false" customHeight="false" outlineLevel="0" collapsed="false"/>
    <row r="92616" customFormat="false" ht="15" hidden="false" customHeight="false" outlineLevel="0" collapsed="false"/>
    <row r="92617" customFormat="false" ht="15" hidden="false" customHeight="false" outlineLevel="0" collapsed="false"/>
    <row r="92618" customFormat="false" ht="15" hidden="false" customHeight="false" outlineLevel="0" collapsed="false"/>
    <row r="92619" customFormat="false" ht="15" hidden="false" customHeight="false" outlineLevel="0" collapsed="false"/>
    <row r="92620" customFormat="false" ht="15" hidden="false" customHeight="false" outlineLevel="0" collapsed="false"/>
    <row r="92621" customFormat="false" ht="15" hidden="false" customHeight="false" outlineLevel="0" collapsed="false"/>
    <row r="92622" customFormat="false" ht="15" hidden="false" customHeight="false" outlineLevel="0" collapsed="false"/>
    <row r="92623" customFormat="false" ht="15" hidden="false" customHeight="false" outlineLevel="0" collapsed="false"/>
    <row r="92624" customFormat="false" ht="15" hidden="false" customHeight="false" outlineLevel="0" collapsed="false"/>
    <row r="92625" customFormat="false" ht="15" hidden="false" customHeight="false" outlineLevel="0" collapsed="false"/>
    <row r="92626" customFormat="false" ht="15" hidden="false" customHeight="false" outlineLevel="0" collapsed="false"/>
    <row r="92627" customFormat="false" ht="15" hidden="false" customHeight="false" outlineLevel="0" collapsed="false"/>
    <row r="92628" customFormat="false" ht="15" hidden="false" customHeight="false" outlineLevel="0" collapsed="false"/>
    <row r="92629" customFormat="false" ht="15" hidden="false" customHeight="false" outlineLevel="0" collapsed="false"/>
    <row r="92630" customFormat="false" ht="15" hidden="false" customHeight="false" outlineLevel="0" collapsed="false"/>
    <row r="92631" customFormat="false" ht="15" hidden="false" customHeight="false" outlineLevel="0" collapsed="false"/>
    <row r="92632" customFormat="false" ht="15" hidden="false" customHeight="false" outlineLevel="0" collapsed="false"/>
    <row r="92633" customFormat="false" ht="15" hidden="false" customHeight="false" outlineLevel="0" collapsed="false"/>
    <row r="92634" customFormat="false" ht="15" hidden="false" customHeight="false" outlineLevel="0" collapsed="false"/>
    <row r="92635" customFormat="false" ht="15" hidden="false" customHeight="false" outlineLevel="0" collapsed="false"/>
    <row r="92636" customFormat="false" ht="15" hidden="false" customHeight="false" outlineLevel="0" collapsed="false"/>
    <row r="92637" customFormat="false" ht="15" hidden="false" customHeight="false" outlineLevel="0" collapsed="false"/>
    <row r="92638" customFormat="false" ht="15" hidden="false" customHeight="false" outlineLevel="0" collapsed="false"/>
    <row r="92639" customFormat="false" ht="15" hidden="false" customHeight="false" outlineLevel="0" collapsed="false"/>
    <row r="92640" customFormat="false" ht="15" hidden="false" customHeight="false" outlineLevel="0" collapsed="false"/>
    <row r="92641" customFormat="false" ht="15" hidden="false" customHeight="false" outlineLevel="0" collapsed="false"/>
    <row r="92642" customFormat="false" ht="15" hidden="false" customHeight="false" outlineLevel="0" collapsed="false"/>
    <row r="92643" customFormat="false" ht="15" hidden="false" customHeight="false" outlineLevel="0" collapsed="false"/>
    <row r="92644" customFormat="false" ht="15" hidden="false" customHeight="false" outlineLevel="0" collapsed="false"/>
    <row r="92645" customFormat="false" ht="15" hidden="false" customHeight="false" outlineLevel="0" collapsed="false"/>
    <row r="92646" customFormat="false" ht="15" hidden="false" customHeight="false" outlineLevel="0" collapsed="false"/>
    <row r="92647" customFormat="false" ht="15" hidden="false" customHeight="false" outlineLevel="0" collapsed="false"/>
    <row r="92648" customFormat="false" ht="15" hidden="false" customHeight="false" outlineLevel="0" collapsed="false"/>
    <row r="92649" customFormat="false" ht="15" hidden="false" customHeight="false" outlineLevel="0" collapsed="false"/>
    <row r="92650" customFormat="false" ht="15" hidden="false" customHeight="false" outlineLevel="0" collapsed="false"/>
    <row r="92651" customFormat="false" ht="15" hidden="false" customHeight="false" outlineLevel="0" collapsed="false"/>
    <row r="92652" customFormat="false" ht="15" hidden="false" customHeight="false" outlineLevel="0" collapsed="false"/>
    <row r="92653" customFormat="false" ht="15" hidden="false" customHeight="false" outlineLevel="0" collapsed="false"/>
    <row r="92654" customFormat="false" ht="15" hidden="false" customHeight="false" outlineLevel="0" collapsed="false"/>
    <row r="92655" customFormat="false" ht="15" hidden="false" customHeight="false" outlineLevel="0" collapsed="false"/>
    <row r="92656" customFormat="false" ht="15" hidden="false" customHeight="false" outlineLevel="0" collapsed="false"/>
    <row r="92657" customFormat="false" ht="15" hidden="false" customHeight="false" outlineLevel="0" collapsed="false"/>
    <row r="92658" customFormat="false" ht="15" hidden="false" customHeight="false" outlineLevel="0" collapsed="false"/>
    <row r="92659" customFormat="false" ht="15" hidden="false" customHeight="false" outlineLevel="0" collapsed="false"/>
    <row r="92660" customFormat="false" ht="15" hidden="false" customHeight="false" outlineLevel="0" collapsed="false"/>
    <row r="92661" customFormat="false" ht="15" hidden="false" customHeight="false" outlineLevel="0" collapsed="false"/>
    <row r="92662" customFormat="false" ht="15" hidden="false" customHeight="false" outlineLevel="0" collapsed="false"/>
    <row r="92663" customFormat="false" ht="15" hidden="false" customHeight="false" outlineLevel="0" collapsed="false"/>
    <row r="92664" customFormat="false" ht="15" hidden="false" customHeight="false" outlineLevel="0" collapsed="false"/>
    <row r="92665" customFormat="false" ht="15" hidden="false" customHeight="false" outlineLevel="0" collapsed="false"/>
    <row r="92666" customFormat="false" ht="15" hidden="false" customHeight="false" outlineLevel="0" collapsed="false"/>
    <row r="92667" customFormat="false" ht="15" hidden="false" customHeight="false" outlineLevel="0" collapsed="false"/>
    <row r="92668" customFormat="false" ht="15" hidden="false" customHeight="false" outlineLevel="0" collapsed="false"/>
    <row r="92669" customFormat="false" ht="15" hidden="false" customHeight="false" outlineLevel="0" collapsed="false"/>
    <row r="92670" customFormat="false" ht="15" hidden="false" customHeight="false" outlineLevel="0" collapsed="false"/>
    <row r="92671" customFormat="false" ht="15" hidden="false" customHeight="false" outlineLevel="0" collapsed="false"/>
    <row r="92672" customFormat="false" ht="15" hidden="false" customHeight="false" outlineLevel="0" collapsed="false"/>
    <row r="92673" customFormat="false" ht="15" hidden="false" customHeight="false" outlineLevel="0" collapsed="false"/>
    <row r="92674" customFormat="false" ht="15" hidden="false" customHeight="false" outlineLevel="0" collapsed="false"/>
    <row r="92675" customFormat="false" ht="15" hidden="false" customHeight="false" outlineLevel="0" collapsed="false"/>
    <row r="92676" customFormat="false" ht="15" hidden="false" customHeight="false" outlineLevel="0" collapsed="false"/>
    <row r="92677" customFormat="false" ht="15" hidden="false" customHeight="false" outlineLevel="0" collapsed="false"/>
    <row r="92678" customFormat="false" ht="15" hidden="false" customHeight="false" outlineLevel="0" collapsed="false"/>
    <row r="92679" customFormat="false" ht="15" hidden="false" customHeight="false" outlineLevel="0" collapsed="false"/>
    <row r="92680" customFormat="false" ht="15" hidden="false" customHeight="false" outlineLevel="0" collapsed="false"/>
    <row r="92681" customFormat="false" ht="15" hidden="false" customHeight="false" outlineLevel="0" collapsed="false"/>
    <row r="92682" customFormat="false" ht="15" hidden="false" customHeight="false" outlineLevel="0" collapsed="false"/>
    <row r="92683" customFormat="false" ht="15" hidden="false" customHeight="false" outlineLevel="0" collapsed="false"/>
    <row r="92684" customFormat="false" ht="15" hidden="false" customHeight="false" outlineLevel="0" collapsed="false"/>
    <row r="92685" customFormat="false" ht="15" hidden="false" customHeight="false" outlineLevel="0" collapsed="false"/>
    <row r="92686" customFormat="false" ht="15" hidden="false" customHeight="false" outlineLevel="0" collapsed="false"/>
    <row r="92687" customFormat="false" ht="15" hidden="false" customHeight="false" outlineLevel="0" collapsed="false"/>
    <row r="92688" customFormat="false" ht="15" hidden="false" customHeight="false" outlineLevel="0" collapsed="false"/>
    <row r="92689" customFormat="false" ht="15" hidden="false" customHeight="false" outlineLevel="0" collapsed="false"/>
    <row r="92690" customFormat="false" ht="15" hidden="false" customHeight="false" outlineLevel="0" collapsed="false"/>
    <row r="92691" customFormat="false" ht="15" hidden="false" customHeight="false" outlineLevel="0" collapsed="false"/>
    <row r="92692" customFormat="false" ht="15" hidden="false" customHeight="false" outlineLevel="0" collapsed="false"/>
    <row r="92693" customFormat="false" ht="15" hidden="false" customHeight="false" outlineLevel="0" collapsed="false"/>
    <row r="92694" customFormat="false" ht="15" hidden="false" customHeight="false" outlineLevel="0" collapsed="false"/>
    <row r="92695" customFormat="false" ht="15" hidden="false" customHeight="false" outlineLevel="0" collapsed="false"/>
    <row r="92696" customFormat="false" ht="15" hidden="false" customHeight="false" outlineLevel="0" collapsed="false"/>
    <row r="92697" customFormat="false" ht="15" hidden="false" customHeight="false" outlineLevel="0" collapsed="false"/>
    <row r="92698" customFormat="false" ht="15" hidden="false" customHeight="false" outlineLevel="0" collapsed="false"/>
    <row r="92699" customFormat="false" ht="15" hidden="false" customHeight="false" outlineLevel="0" collapsed="false"/>
    <row r="92700" customFormat="false" ht="15" hidden="false" customHeight="false" outlineLevel="0" collapsed="false"/>
    <row r="92701" customFormat="false" ht="15" hidden="false" customHeight="false" outlineLevel="0" collapsed="false"/>
    <row r="92702" customFormat="false" ht="15" hidden="false" customHeight="false" outlineLevel="0" collapsed="false"/>
    <row r="92703" customFormat="false" ht="15" hidden="false" customHeight="false" outlineLevel="0" collapsed="false"/>
    <row r="92704" customFormat="false" ht="15" hidden="false" customHeight="false" outlineLevel="0" collapsed="false"/>
    <row r="92705" customFormat="false" ht="15" hidden="false" customHeight="false" outlineLevel="0" collapsed="false"/>
    <row r="92706" customFormat="false" ht="15" hidden="false" customHeight="false" outlineLevel="0" collapsed="false"/>
    <row r="92707" customFormat="false" ht="15" hidden="false" customHeight="false" outlineLevel="0" collapsed="false"/>
    <row r="92708" customFormat="false" ht="15" hidden="false" customHeight="false" outlineLevel="0" collapsed="false"/>
    <row r="92709" customFormat="false" ht="15" hidden="false" customHeight="false" outlineLevel="0" collapsed="false"/>
    <row r="92710" customFormat="false" ht="15" hidden="false" customHeight="false" outlineLevel="0" collapsed="false"/>
    <row r="92711" customFormat="false" ht="15" hidden="false" customHeight="false" outlineLevel="0" collapsed="false"/>
    <row r="92712" customFormat="false" ht="15" hidden="false" customHeight="false" outlineLevel="0" collapsed="false"/>
    <row r="92713" customFormat="false" ht="15" hidden="false" customHeight="false" outlineLevel="0" collapsed="false"/>
    <row r="92714" customFormat="false" ht="15" hidden="false" customHeight="false" outlineLevel="0" collapsed="false"/>
    <row r="92715" customFormat="false" ht="15" hidden="false" customHeight="false" outlineLevel="0" collapsed="false"/>
    <row r="92716" customFormat="false" ht="15" hidden="false" customHeight="false" outlineLevel="0" collapsed="false"/>
    <row r="92717" customFormat="false" ht="15" hidden="false" customHeight="false" outlineLevel="0" collapsed="false"/>
    <row r="92718" customFormat="false" ht="15" hidden="false" customHeight="false" outlineLevel="0" collapsed="false"/>
    <row r="92719" customFormat="false" ht="15" hidden="false" customHeight="false" outlineLevel="0" collapsed="false"/>
    <row r="92720" customFormat="false" ht="15" hidden="false" customHeight="false" outlineLevel="0" collapsed="false"/>
    <row r="92721" customFormat="false" ht="15" hidden="false" customHeight="false" outlineLevel="0" collapsed="false"/>
    <row r="92722" customFormat="false" ht="15" hidden="false" customHeight="false" outlineLevel="0" collapsed="false"/>
    <row r="92723" customFormat="false" ht="15" hidden="false" customHeight="false" outlineLevel="0" collapsed="false"/>
    <row r="92724" customFormat="false" ht="15" hidden="false" customHeight="false" outlineLevel="0" collapsed="false"/>
    <row r="92725" customFormat="false" ht="15" hidden="false" customHeight="false" outlineLevel="0" collapsed="false"/>
    <row r="92726" customFormat="false" ht="15" hidden="false" customHeight="false" outlineLevel="0" collapsed="false"/>
    <row r="92727" customFormat="false" ht="15" hidden="false" customHeight="false" outlineLevel="0" collapsed="false"/>
    <row r="92728" customFormat="false" ht="15" hidden="false" customHeight="false" outlineLevel="0" collapsed="false"/>
    <row r="92729" customFormat="false" ht="15" hidden="false" customHeight="false" outlineLevel="0" collapsed="false"/>
    <row r="92730" customFormat="false" ht="15" hidden="false" customHeight="false" outlineLevel="0" collapsed="false"/>
    <row r="92731" customFormat="false" ht="15" hidden="false" customHeight="false" outlineLevel="0" collapsed="false"/>
    <row r="92732" customFormat="false" ht="15" hidden="false" customHeight="false" outlineLevel="0" collapsed="false"/>
    <row r="92733" customFormat="false" ht="15" hidden="false" customHeight="false" outlineLevel="0" collapsed="false"/>
    <row r="92734" customFormat="false" ht="15" hidden="false" customHeight="false" outlineLevel="0" collapsed="false"/>
    <row r="92735" customFormat="false" ht="15" hidden="false" customHeight="false" outlineLevel="0" collapsed="false"/>
    <row r="92736" customFormat="false" ht="15" hidden="false" customHeight="false" outlineLevel="0" collapsed="false"/>
    <row r="92737" customFormat="false" ht="15" hidden="false" customHeight="false" outlineLevel="0" collapsed="false"/>
    <row r="92738" customFormat="false" ht="15" hidden="false" customHeight="false" outlineLevel="0" collapsed="false"/>
    <row r="92739" customFormat="false" ht="15" hidden="false" customHeight="false" outlineLevel="0" collapsed="false"/>
    <row r="92740" customFormat="false" ht="15" hidden="false" customHeight="false" outlineLevel="0" collapsed="false"/>
    <row r="92741" customFormat="false" ht="15" hidden="false" customHeight="false" outlineLevel="0" collapsed="false"/>
    <row r="92742" customFormat="false" ht="15" hidden="false" customHeight="false" outlineLevel="0" collapsed="false"/>
    <row r="92743" customFormat="false" ht="15" hidden="false" customHeight="false" outlineLevel="0" collapsed="false"/>
    <row r="92744" customFormat="false" ht="15" hidden="false" customHeight="false" outlineLevel="0" collapsed="false"/>
    <row r="92745" customFormat="false" ht="15" hidden="false" customHeight="false" outlineLevel="0" collapsed="false"/>
    <row r="92746" customFormat="false" ht="15" hidden="false" customHeight="false" outlineLevel="0" collapsed="false"/>
    <row r="92747" customFormat="false" ht="15" hidden="false" customHeight="false" outlineLevel="0" collapsed="false"/>
    <row r="92748" customFormat="false" ht="15" hidden="false" customHeight="false" outlineLevel="0" collapsed="false"/>
    <row r="92749" customFormat="false" ht="15" hidden="false" customHeight="false" outlineLevel="0" collapsed="false"/>
    <row r="92750" customFormat="false" ht="15" hidden="false" customHeight="false" outlineLevel="0" collapsed="false"/>
    <row r="92751" customFormat="false" ht="15" hidden="false" customHeight="false" outlineLevel="0" collapsed="false"/>
    <row r="92752" customFormat="false" ht="15" hidden="false" customHeight="false" outlineLevel="0" collapsed="false"/>
    <row r="92753" customFormat="false" ht="15" hidden="false" customHeight="false" outlineLevel="0" collapsed="false"/>
    <row r="92754" customFormat="false" ht="15" hidden="false" customHeight="false" outlineLevel="0" collapsed="false"/>
    <row r="92755" customFormat="false" ht="15" hidden="false" customHeight="false" outlineLevel="0" collapsed="false"/>
    <row r="92756" customFormat="false" ht="15" hidden="false" customHeight="false" outlineLevel="0" collapsed="false"/>
    <row r="92757" customFormat="false" ht="15" hidden="false" customHeight="false" outlineLevel="0" collapsed="false"/>
    <row r="92758" customFormat="false" ht="15" hidden="false" customHeight="false" outlineLevel="0" collapsed="false"/>
    <row r="92759" customFormat="false" ht="15" hidden="false" customHeight="false" outlineLevel="0" collapsed="false"/>
    <row r="92760" customFormat="false" ht="15" hidden="false" customHeight="false" outlineLevel="0" collapsed="false"/>
    <row r="92761" customFormat="false" ht="15" hidden="false" customHeight="false" outlineLevel="0" collapsed="false"/>
    <row r="92762" customFormat="false" ht="15" hidden="false" customHeight="false" outlineLevel="0" collapsed="false"/>
    <row r="92763" customFormat="false" ht="15" hidden="false" customHeight="false" outlineLevel="0" collapsed="false"/>
    <row r="92764" customFormat="false" ht="15" hidden="false" customHeight="false" outlineLevel="0" collapsed="false"/>
    <row r="92765" customFormat="false" ht="15" hidden="false" customHeight="false" outlineLevel="0" collapsed="false"/>
    <row r="92766" customFormat="false" ht="15" hidden="false" customHeight="false" outlineLevel="0" collapsed="false"/>
    <row r="92767" customFormat="false" ht="15" hidden="false" customHeight="false" outlineLevel="0" collapsed="false"/>
    <row r="92768" customFormat="false" ht="15" hidden="false" customHeight="false" outlineLevel="0" collapsed="false"/>
    <row r="92769" customFormat="false" ht="15" hidden="false" customHeight="false" outlineLevel="0" collapsed="false"/>
    <row r="92770" customFormat="false" ht="15" hidden="false" customHeight="false" outlineLevel="0" collapsed="false"/>
    <row r="92771" customFormat="false" ht="15" hidden="false" customHeight="false" outlineLevel="0" collapsed="false"/>
    <row r="92772" customFormat="false" ht="15" hidden="false" customHeight="false" outlineLevel="0" collapsed="false"/>
    <row r="92773" customFormat="false" ht="15" hidden="false" customHeight="false" outlineLevel="0" collapsed="false"/>
    <row r="92774" customFormat="false" ht="15" hidden="false" customHeight="false" outlineLevel="0" collapsed="false"/>
    <row r="92775" customFormat="false" ht="15" hidden="false" customHeight="false" outlineLevel="0" collapsed="false"/>
    <row r="92776" customFormat="false" ht="15" hidden="false" customHeight="false" outlineLevel="0" collapsed="false"/>
    <row r="92777" customFormat="false" ht="15" hidden="false" customHeight="false" outlineLevel="0" collapsed="false"/>
    <row r="92778" customFormat="false" ht="15" hidden="false" customHeight="false" outlineLevel="0" collapsed="false"/>
    <row r="92779" customFormat="false" ht="15" hidden="false" customHeight="false" outlineLevel="0" collapsed="false"/>
    <row r="92780" customFormat="false" ht="15" hidden="false" customHeight="false" outlineLevel="0" collapsed="false"/>
    <row r="92781" customFormat="false" ht="15" hidden="false" customHeight="false" outlineLevel="0" collapsed="false"/>
    <row r="92782" customFormat="false" ht="15" hidden="false" customHeight="false" outlineLevel="0" collapsed="false"/>
    <row r="92783" customFormat="false" ht="15" hidden="false" customHeight="false" outlineLevel="0" collapsed="false"/>
    <row r="92784" customFormat="false" ht="15" hidden="false" customHeight="false" outlineLevel="0" collapsed="false"/>
    <row r="92785" customFormat="false" ht="15" hidden="false" customHeight="false" outlineLevel="0" collapsed="false"/>
    <row r="92786" customFormat="false" ht="15" hidden="false" customHeight="false" outlineLevel="0" collapsed="false"/>
    <row r="92787" customFormat="false" ht="15" hidden="false" customHeight="false" outlineLevel="0" collapsed="false"/>
    <row r="92788" customFormat="false" ht="15" hidden="false" customHeight="false" outlineLevel="0" collapsed="false"/>
    <row r="92789" customFormat="false" ht="15" hidden="false" customHeight="false" outlineLevel="0" collapsed="false"/>
    <row r="92790" customFormat="false" ht="15" hidden="false" customHeight="false" outlineLevel="0" collapsed="false"/>
    <row r="92791" customFormat="false" ht="15" hidden="false" customHeight="false" outlineLevel="0" collapsed="false"/>
    <row r="92792" customFormat="false" ht="15" hidden="false" customHeight="false" outlineLevel="0" collapsed="false"/>
    <row r="92793" customFormat="false" ht="15" hidden="false" customHeight="false" outlineLevel="0" collapsed="false"/>
    <row r="92794" customFormat="false" ht="15" hidden="false" customHeight="false" outlineLevel="0" collapsed="false"/>
    <row r="92795" customFormat="false" ht="15" hidden="false" customHeight="false" outlineLevel="0" collapsed="false"/>
    <row r="92796" customFormat="false" ht="15" hidden="false" customHeight="false" outlineLevel="0" collapsed="false"/>
    <row r="92797" customFormat="false" ht="15" hidden="false" customHeight="false" outlineLevel="0" collapsed="false"/>
    <row r="92798" customFormat="false" ht="15" hidden="false" customHeight="false" outlineLevel="0" collapsed="false"/>
    <row r="92799" customFormat="false" ht="15" hidden="false" customHeight="false" outlineLevel="0" collapsed="false"/>
    <row r="92800" customFormat="false" ht="15" hidden="false" customHeight="false" outlineLevel="0" collapsed="false"/>
    <row r="92801" customFormat="false" ht="15" hidden="false" customHeight="false" outlineLevel="0" collapsed="false"/>
    <row r="92802" customFormat="false" ht="15" hidden="false" customHeight="false" outlineLevel="0" collapsed="false"/>
    <row r="92803" customFormat="false" ht="15" hidden="false" customHeight="false" outlineLevel="0" collapsed="false"/>
    <row r="92804" customFormat="false" ht="15" hidden="false" customHeight="false" outlineLevel="0" collapsed="false"/>
    <row r="92805" customFormat="false" ht="15" hidden="false" customHeight="false" outlineLevel="0" collapsed="false"/>
    <row r="92806" customFormat="false" ht="15" hidden="false" customHeight="false" outlineLevel="0" collapsed="false"/>
    <row r="92807" customFormat="false" ht="15" hidden="false" customHeight="false" outlineLevel="0" collapsed="false"/>
    <row r="92808" customFormat="false" ht="15" hidden="false" customHeight="false" outlineLevel="0" collapsed="false"/>
    <row r="92809" customFormat="false" ht="15" hidden="false" customHeight="false" outlineLevel="0" collapsed="false"/>
    <row r="92810" customFormat="false" ht="15" hidden="false" customHeight="false" outlineLevel="0" collapsed="false"/>
    <row r="92811" customFormat="false" ht="15" hidden="false" customHeight="false" outlineLevel="0" collapsed="false"/>
    <row r="92812" customFormat="false" ht="15" hidden="false" customHeight="false" outlineLevel="0" collapsed="false"/>
    <row r="92813" customFormat="false" ht="15" hidden="false" customHeight="false" outlineLevel="0" collapsed="false"/>
    <row r="92814" customFormat="false" ht="15" hidden="false" customHeight="false" outlineLevel="0" collapsed="false"/>
    <row r="92815" customFormat="false" ht="15" hidden="false" customHeight="false" outlineLevel="0" collapsed="false"/>
    <row r="92816" customFormat="false" ht="15" hidden="false" customHeight="false" outlineLevel="0" collapsed="false"/>
    <row r="92817" customFormat="false" ht="15" hidden="false" customHeight="false" outlineLevel="0" collapsed="false"/>
    <row r="92818" customFormat="false" ht="15" hidden="false" customHeight="false" outlineLevel="0" collapsed="false"/>
    <row r="92819" customFormat="false" ht="15" hidden="false" customHeight="false" outlineLevel="0" collapsed="false"/>
    <row r="92820" customFormat="false" ht="15" hidden="false" customHeight="false" outlineLevel="0" collapsed="false"/>
    <row r="92821" customFormat="false" ht="15" hidden="false" customHeight="false" outlineLevel="0" collapsed="false"/>
    <row r="92822" customFormat="false" ht="15" hidden="false" customHeight="false" outlineLevel="0" collapsed="false"/>
    <row r="92823" customFormat="false" ht="15" hidden="false" customHeight="false" outlineLevel="0" collapsed="false"/>
    <row r="92824" customFormat="false" ht="15" hidden="false" customHeight="false" outlineLevel="0" collapsed="false"/>
    <row r="92825" customFormat="false" ht="15" hidden="false" customHeight="false" outlineLevel="0" collapsed="false"/>
    <row r="92826" customFormat="false" ht="15" hidden="false" customHeight="false" outlineLevel="0" collapsed="false"/>
    <row r="92827" customFormat="false" ht="15" hidden="false" customHeight="false" outlineLevel="0" collapsed="false"/>
    <row r="92828" customFormat="false" ht="15" hidden="false" customHeight="false" outlineLevel="0" collapsed="false"/>
    <row r="92829" customFormat="false" ht="15" hidden="false" customHeight="false" outlineLevel="0" collapsed="false"/>
    <row r="92830" customFormat="false" ht="15" hidden="false" customHeight="false" outlineLevel="0" collapsed="false"/>
    <row r="92831" customFormat="false" ht="15" hidden="false" customHeight="false" outlineLevel="0" collapsed="false"/>
    <row r="92832" customFormat="false" ht="15" hidden="false" customHeight="false" outlineLevel="0" collapsed="false"/>
    <row r="92833" customFormat="false" ht="15" hidden="false" customHeight="false" outlineLevel="0" collapsed="false"/>
    <row r="92834" customFormat="false" ht="15" hidden="false" customHeight="false" outlineLevel="0" collapsed="false"/>
    <row r="92835" customFormat="false" ht="15" hidden="false" customHeight="false" outlineLevel="0" collapsed="false"/>
    <row r="92836" customFormat="false" ht="15" hidden="false" customHeight="false" outlineLevel="0" collapsed="false"/>
    <row r="92837" customFormat="false" ht="15" hidden="false" customHeight="false" outlineLevel="0" collapsed="false"/>
    <row r="92838" customFormat="false" ht="15" hidden="false" customHeight="false" outlineLevel="0" collapsed="false"/>
    <row r="92839" customFormat="false" ht="15" hidden="false" customHeight="false" outlineLevel="0" collapsed="false"/>
    <row r="92840" customFormat="false" ht="15" hidden="false" customHeight="false" outlineLevel="0" collapsed="false"/>
    <row r="92841" customFormat="false" ht="15" hidden="false" customHeight="false" outlineLevel="0" collapsed="false"/>
    <row r="92842" customFormat="false" ht="15" hidden="false" customHeight="false" outlineLevel="0" collapsed="false"/>
    <row r="92843" customFormat="false" ht="15" hidden="false" customHeight="false" outlineLevel="0" collapsed="false"/>
    <row r="92844" customFormat="false" ht="15" hidden="false" customHeight="false" outlineLevel="0" collapsed="false"/>
    <row r="92845" customFormat="false" ht="15" hidden="false" customHeight="false" outlineLevel="0" collapsed="false"/>
    <row r="92846" customFormat="false" ht="15" hidden="false" customHeight="false" outlineLevel="0" collapsed="false"/>
    <row r="92847" customFormat="false" ht="15" hidden="false" customHeight="false" outlineLevel="0" collapsed="false"/>
    <row r="92848" customFormat="false" ht="15" hidden="false" customHeight="false" outlineLevel="0" collapsed="false"/>
    <row r="92849" customFormat="false" ht="15" hidden="false" customHeight="false" outlineLevel="0" collapsed="false"/>
    <row r="92850" customFormat="false" ht="15" hidden="false" customHeight="false" outlineLevel="0" collapsed="false"/>
    <row r="92851" customFormat="false" ht="15" hidden="false" customHeight="false" outlineLevel="0" collapsed="false"/>
    <row r="92852" customFormat="false" ht="15" hidden="false" customHeight="false" outlineLevel="0" collapsed="false"/>
    <row r="92853" customFormat="false" ht="15" hidden="false" customHeight="false" outlineLevel="0" collapsed="false"/>
    <row r="92854" customFormat="false" ht="15" hidden="false" customHeight="false" outlineLevel="0" collapsed="false"/>
    <row r="92855" customFormat="false" ht="15" hidden="false" customHeight="false" outlineLevel="0" collapsed="false"/>
    <row r="92856" customFormat="false" ht="15" hidden="false" customHeight="false" outlineLevel="0" collapsed="false"/>
    <row r="92857" customFormat="false" ht="15" hidden="false" customHeight="false" outlineLevel="0" collapsed="false"/>
    <row r="92858" customFormat="false" ht="15" hidden="false" customHeight="false" outlineLevel="0" collapsed="false"/>
    <row r="92859" customFormat="false" ht="15" hidden="false" customHeight="false" outlineLevel="0" collapsed="false"/>
    <row r="92860" customFormat="false" ht="15" hidden="false" customHeight="false" outlineLevel="0" collapsed="false"/>
    <row r="92861" customFormat="false" ht="15" hidden="false" customHeight="false" outlineLevel="0" collapsed="false"/>
    <row r="92862" customFormat="false" ht="15" hidden="false" customHeight="false" outlineLevel="0" collapsed="false"/>
    <row r="92863" customFormat="false" ht="15" hidden="false" customHeight="false" outlineLevel="0" collapsed="false"/>
    <row r="92864" customFormat="false" ht="15" hidden="false" customHeight="false" outlineLevel="0" collapsed="false"/>
    <row r="92865" customFormat="false" ht="15" hidden="false" customHeight="false" outlineLevel="0" collapsed="false"/>
    <row r="92866" customFormat="false" ht="15" hidden="false" customHeight="false" outlineLevel="0" collapsed="false"/>
    <row r="92867" customFormat="false" ht="15" hidden="false" customHeight="false" outlineLevel="0" collapsed="false"/>
    <row r="92868" customFormat="false" ht="15" hidden="false" customHeight="false" outlineLevel="0" collapsed="false"/>
    <row r="92869" customFormat="false" ht="15" hidden="false" customHeight="false" outlineLevel="0" collapsed="false"/>
    <row r="92870" customFormat="false" ht="15" hidden="false" customHeight="false" outlineLevel="0" collapsed="false"/>
    <row r="92871" customFormat="false" ht="15" hidden="false" customHeight="false" outlineLevel="0" collapsed="false"/>
    <row r="92872" customFormat="false" ht="15" hidden="false" customHeight="false" outlineLevel="0" collapsed="false"/>
    <row r="92873" customFormat="false" ht="15" hidden="false" customHeight="false" outlineLevel="0" collapsed="false"/>
    <row r="92874" customFormat="false" ht="15" hidden="false" customHeight="false" outlineLevel="0" collapsed="false"/>
    <row r="92875" customFormat="false" ht="15" hidden="false" customHeight="false" outlineLevel="0" collapsed="false"/>
    <row r="92876" customFormat="false" ht="15" hidden="false" customHeight="false" outlineLevel="0" collapsed="false"/>
    <row r="92877" customFormat="false" ht="15" hidden="false" customHeight="false" outlineLevel="0" collapsed="false"/>
    <row r="92878" customFormat="false" ht="15" hidden="false" customHeight="false" outlineLevel="0" collapsed="false"/>
    <row r="92879" customFormat="false" ht="15" hidden="false" customHeight="false" outlineLevel="0" collapsed="false"/>
    <row r="92880" customFormat="false" ht="15" hidden="false" customHeight="false" outlineLevel="0" collapsed="false"/>
    <row r="92881" customFormat="false" ht="15" hidden="false" customHeight="false" outlineLevel="0" collapsed="false"/>
    <row r="92882" customFormat="false" ht="15" hidden="false" customHeight="false" outlineLevel="0" collapsed="false"/>
    <row r="92883" customFormat="false" ht="15" hidden="false" customHeight="false" outlineLevel="0" collapsed="false"/>
    <row r="92884" customFormat="false" ht="15" hidden="false" customHeight="false" outlineLevel="0" collapsed="false"/>
    <row r="92885" customFormat="false" ht="15" hidden="false" customHeight="false" outlineLevel="0" collapsed="false"/>
    <row r="92886" customFormat="false" ht="15" hidden="false" customHeight="false" outlineLevel="0" collapsed="false"/>
    <row r="92887" customFormat="false" ht="15" hidden="false" customHeight="false" outlineLevel="0" collapsed="false"/>
    <row r="92888" customFormat="false" ht="15" hidden="false" customHeight="false" outlineLevel="0" collapsed="false"/>
    <row r="92889" customFormat="false" ht="15" hidden="false" customHeight="false" outlineLevel="0" collapsed="false"/>
    <row r="92890" customFormat="false" ht="15" hidden="false" customHeight="false" outlineLevel="0" collapsed="false"/>
    <row r="92891" customFormat="false" ht="15" hidden="false" customHeight="false" outlineLevel="0" collapsed="false"/>
    <row r="92892" customFormat="false" ht="15" hidden="false" customHeight="false" outlineLevel="0" collapsed="false"/>
    <row r="92893" customFormat="false" ht="15" hidden="false" customHeight="false" outlineLevel="0" collapsed="false"/>
    <row r="92894" customFormat="false" ht="15" hidden="false" customHeight="false" outlineLevel="0" collapsed="false"/>
    <row r="92895" customFormat="false" ht="15" hidden="false" customHeight="false" outlineLevel="0" collapsed="false"/>
    <row r="92896" customFormat="false" ht="15" hidden="false" customHeight="false" outlineLevel="0" collapsed="false"/>
    <row r="92897" customFormat="false" ht="15" hidden="false" customHeight="false" outlineLevel="0" collapsed="false"/>
    <row r="92898" customFormat="false" ht="15" hidden="false" customHeight="false" outlineLevel="0" collapsed="false"/>
    <row r="92899" customFormat="false" ht="15" hidden="false" customHeight="false" outlineLevel="0" collapsed="false"/>
    <row r="92900" customFormat="false" ht="15" hidden="false" customHeight="false" outlineLevel="0" collapsed="false"/>
    <row r="92901" customFormat="false" ht="15" hidden="false" customHeight="false" outlineLevel="0" collapsed="false"/>
    <row r="92902" customFormat="false" ht="15" hidden="false" customHeight="false" outlineLevel="0" collapsed="false"/>
    <row r="92903" customFormat="false" ht="15" hidden="false" customHeight="false" outlineLevel="0" collapsed="false"/>
    <row r="92904" customFormat="false" ht="15" hidden="false" customHeight="false" outlineLevel="0" collapsed="false"/>
    <row r="92905" customFormat="false" ht="15" hidden="false" customHeight="false" outlineLevel="0" collapsed="false"/>
    <row r="92906" customFormat="false" ht="15" hidden="false" customHeight="false" outlineLevel="0" collapsed="false"/>
    <row r="92907" customFormat="false" ht="15" hidden="false" customHeight="false" outlineLevel="0" collapsed="false"/>
    <row r="92908" customFormat="false" ht="15" hidden="false" customHeight="false" outlineLevel="0" collapsed="false"/>
    <row r="92909" customFormat="false" ht="15" hidden="false" customHeight="false" outlineLevel="0" collapsed="false"/>
    <row r="92910" customFormat="false" ht="15" hidden="false" customHeight="false" outlineLevel="0" collapsed="false"/>
    <row r="92911" customFormat="false" ht="15" hidden="false" customHeight="false" outlineLevel="0" collapsed="false"/>
    <row r="92912" customFormat="false" ht="15" hidden="false" customHeight="false" outlineLevel="0" collapsed="false"/>
    <row r="92913" customFormat="false" ht="15" hidden="false" customHeight="false" outlineLevel="0" collapsed="false"/>
    <row r="92914" customFormat="false" ht="15" hidden="false" customHeight="false" outlineLevel="0" collapsed="false"/>
    <row r="92915" customFormat="false" ht="15" hidden="false" customHeight="false" outlineLevel="0" collapsed="false"/>
    <row r="92916" customFormat="false" ht="15" hidden="false" customHeight="false" outlineLevel="0" collapsed="false"/>
    <row r="92917" customFormat="false" ht="15" hidden="false" customHeight="false" outlineLevel="0" collapsed="false"/>
    <row r="92918" customFormat="false" ht="15" hidden="false" customHeight="false" outlineLevel="0" collapsed="false"/>
    <row r="92919" customFormat="false" ht="15" hidden="false" customHeight="false" outlineLevel="0" collapsed="false"/>
    <row r="92920" customFormat="false" ht="15" hidden="false" customHeight="false" outlineLevel="0" collapsed="false"/>
    <row r="92921" customFormat="false" ht="15" hidden="false" customHeight="false" outlineLevel="0" collapsed="false"/>
    <row r="92922" customFormat="false" ht="15" hidden="false" customHeight="false" outlineLevel="0" collapsed="false"/>
    <row r="92923" customFormat="false" ht="15" hidden="false" customHeight="false" outlineLevel="0" collapsed="false"/>
    <row r="92924" customFormat="false" ht="15" hidden="false" customHeight="false" outlineLevel="0" collapsed="false"/>
    <row r="92925" customFormat="false" ht="15" hidden="false" customHeight="false" outlineLevel="0" collapsed="false"/>
    <row r="92926" customFormat="false" ht="15" hidden="false" customHeight="false" outlineLevel="0" collapsed="false"/>
    <row r="92927" customFormat="false" ht="15" hidden="false" customHeight="false" outlineLevel="0" collapsed="false"/>
    <row r="92928" customFormat="false" ht="15" hidden="false" customHeight="false" outlineLevel="0" collapsed="false"/>
    <row r="92929" customFormat="false" ht="15" hidden="false" customHeight="false" outlineLevel="0" collapsed="false"/>
    <row r="92930" customFormat="false" ht="15" hidden="false" customHeight="false" outlineLevel="0" collapsed="false"/>
    <row r="92931" customFormat="false" ht="15" hidden="false" customHeight="false" outlineLevel="0" collapsed="false"/>
    <row r="92932" customFormat="false" ht="15" hidden="false" customHeight="false" outlineLevel="0" collapsed="false"/>
    <row r="92933" customFormat="false" ht="15" hidden="false" customHeight="false" outlineLevel="0" collapsed="false"/>
    <row r="92934" customFormat="false" ht="15" hidden="false" customHeight="false" outlineLevel="0" collapsed="false"/>
    <row r="92935" customFormat="false" ht="15" hidden="false" customHeight="false" outlineLevel="0" collapsed="false"/>
    <row r="92936" customFormat="false" ht="15" hidden="false" customHeight="false" outlineLevel="0" collapsed="false"/>
    <row r="92937" customFormat="false" ht="15" hidden="false" customHeight="false" outlineLevel="0" collapsed="false"/>
    <row r="92938" customFormat="false" ht="15" hidden="false" customHeight="false" outlineLevel="0" collapsed="false"/>
    <row r="92939" customFormat="false" ht="15" hidden="false" customHeight="false" outlineLevel="0" collapsed="false"/>
    <row r="92940" customFormat="false" ht="15" hidden="false" customHeight="false" outlineLevel="0" collapsed="false"/>
    <row r="92941" customFormat="false" ht="15" hidden="false" customHeight="false" outlineLevel="0" collapsed="false"/>
    <row r="92942" customFormat="false" ht="15" hidden="false" customHeight="false" outlineLevel="0" collapsed="false"/>
    <row r="92943" customFormat="false" ht="15" hidden="false" customHeight="false" outlineLevel="0" collapsed="false"/>
    <row r="92944" customFormat="false" ht="15" hidden="false" customHeight="false" outlineLevel="0" collapsed="false"/>
    <row r="92945" customFormat="false" ht="15" hidden="false" customHeight="false" outlineLevel="0" collapsed="false"/>
    <row r="92946" customFormat="false" ht="15" hidden="false" customHeight="false" outlineLevel="0" collapsed="false"/>
    <row r="92947" customFormat="false" ht="15" hidden="false" customHeight="false" outlineLevel="0" collapsed="false"/>
    <row r="92948" customFormat="false" ht="15" hidden="false" customHeight="false" outlineLevel="0" collapsed="false"/>
    <row r="92949" customFormat="false" ht="15" hidden="false" customHeight="false" outlineLevel="0" collapsed="false"/>
    <row r="92950" customFormat="false" ht="15" hidden="false" customHeight="false" outlineLevel="0" collapsed="false"/>
    <row r="92951" customFormat="false" ht="15" hidden="false" customHeight="false" outlineLevel="0" collapsed="false"/>
    <row r="92952" customFormat="false" ht="15" hidden="false" customHeight="false" outlineLevel="0" collapsed="false"/>
    <row r="92953" customFormat="false" ht="15" hidden="false" customHeight="false" outlineLevel="0" collapsed="false"/>
    <row r="92954" customFormat="false" ht="15" hidden="false" customHeight="false" outlineLevel="0" collapsed="false"/>
    <row r="92955" customFormat="false" ht="15" hidden="false" customHeight="false" outlineLevel="0" collapsed="false"/>
    <row r="92956" customFormat="false" ht="15" hidden="false" customHeight="false" outlineLevel="0" collapsed="false"/>
    <row r="92957" customFormat="false" ht="15" hidden="false" customHeight="false" outlineLevel="0" collapsed="false"/>
    <row r="92958" customFormat="false" ht="15" hidden="false" customHeight="false" outlineLevel="0" collapsed="false"/>
    <row r="92959" customFormat="false" ht="15" hidden="false" customHeight="false" outlineLevel="0" collapsed="false"/>
    <row r="92960" customFormat="false" ht="15" hidden="false" customHeight="false" outlineLevel="0" collapsed="false"/>
    <row r="92961" customFormat="false" ht="15" hidden="false" customHeight="false" outlineLevel="0" collapsed="false"/>
    <row r="92962" customFormat="false" ht="15" hidden="false" customHeight="false" outlineLevel="0" collapsed="false"/>
    <row r="92963" customFormat="false" ht="15" hidden="false" customHeight="false" outlineLevel="0" collapsed="false"/>
    <row r="92964" customFormat="false" ht="15" hidden="false" customHeight="false" outlineLevel="0" collapsed="false"/>
    <row r="92965" customFormat="false" ht="15" hidden="false" customHeight="false" outlineLevel="0" collapsed="false"/>
    <row r="92966" customFormat="false" ht="15" hidden="false" customHeight="false" outlineLevel="0" collapsed="false"/>
    <row r="92967" customFormat="false" ht="15" hidden="false" customHeight="false" outlineLevel="0" collapsed="false"/>
    <row r="92968" customFormat="false" ht="15" hidden="false" customHeight="false" outlineLevel="0" collapsed="false"/>
    <row r="92969" customFormat="false" ht="15" hidden="false" customHeight="false" outlineLevel="0" collapsed="false"/>
    <row r="92970" customFormat="false" ht="15" hidden="false" customHeight="false" outlineLevel="0" collapsed="false"/>
    <row r="92971" customFormat="false" ht="15" hidden="false" customHeight="false" outlineLevel="0" collapsed="false"/>
    <row r="92972" customFormat="false" ht="15" hidden="false" customHeight="false" outlineLevel="0" collapsed="false"/>
    <row r="92973" customFormat="false" ht="15" hidden="false" customHeight="false" outlineLevel="0" collapsed="false"/>
    <row r="92974" customFormat="false" ht="15" hidden="false" customHeight="false" outlineLevel="0" collapsed="false"/>
    <row r="92975" customFormat="false" ht="15" hidden="false" customHeight="false" outlineLevel="0" collapsed="false"/>
    <row r="92976" customFormat="false" ht="15" hidden="false" customHeight="false" outlineLevel="0" collapsed="false"/>
    <row r="92977" customFormat="false" ht="15" hidden="false" customHeight="false" outlineLevel="0" collapsed="false"/>
    <row r="92978" customFormat="false" ht="15" hidden="false" customHeight="false" outlineLevel="0" collapsed="false"/>
    <row r="92979" customFormat="false" ht="15" hidden="false" customHeight="false" outlineLevel="0" collapsed="false"/>
    <row r="92980" customFormat="false" ht="15" hidden="false" customHeight="false" outlineLevel="0" collapsed="false"/>
    <row r="92981" customFormat="false" ht="15" hidden="false" customHeight="false" outlineLevel="0" collapsed="false"/>
    <row r="92982" customFormat="false" ht="15" hidden="false" customHeight="false" outlineLevel="0" collapsed="false"/>
    <row r="92983" customFormat="false" ht="15" hidden="false" customHeight="false" outlineLevel="0" collapsed="false"/>
    <row r="92984" customFormat="false" ht="15" hidden="false" customHeight="false" outlineLevel="0" collapsed="false"/>
    <row r="92985" customFormat="false" ht="15" hidden="false" customHeight="false" outlineLevel="0" collapsed="false"/>
    <row r="92986" customFormat="false" ht="15" hidden="false" customHeight="false" outlineLevel="0" collapsed="false"/>
    <row r="92987" customFormat="false" ht="15" hidden="false" customHeight="false" outlineLevel="0" collapsed="false"/>
    <row r="92988" customFormat="false" ht="15" hidden="false" customHeight="false" outlineLevel="0" collapsed="false"/>
    <row r="92989" customFormat="false" ht="15" hidden="false" customHeight="false" outlineLevel="0" collapsed="false"/>
    <row r="92990" customFormat="false" ht="15" hidden="false" customHeight="false" outlineLevel="0" collapsed="false"/>
    <row r="92991" customFormat="false" ht="15" hidden="false" customHeight="false" outlineLevel="0" collapsed="false"/>
    <row r="92992" customFormat="false" ht="15" hidden="false" customHeight="false" outlineLevel="0" collapsed="false"/>
    <row r="92993" customFormat="false" ht="15" hidden="false" customHeight="false" outlineLevel="0" collapsed="false"/>
    <row r="92994" customFormat="false" ht="15" hidden="false" customHeight="false" outlineLevel="0" collapsed="false"/>
    <row r="92995" customFormat="false" ht="15" hidden="false" customHeight="false" outlineLevel="0" collapsed="false"/>
    <row r="92996" customFormat="false" ht="15" hidden="false" customHeight="false" outlineLevel="0" collapsed="false"/>
    <row r="92997" customFormat="false" ht="15" hidden="false" customHeight="false" outlineLevel="0" collapsed="false"/>
    <row r="92998" customFormat="false" ht="15" hidden="false" customHeight="false" outlineLevel="0" collapsed="false"/>
    <row r="92999" customFormat="false" ht="15" hidden="false" customHeight="false" outlineLevel="0" collapsed="false"/>
    <row r="93000" customFormat="false" ht="15" hidden="false" customHeight="false" outlineLevel="0" collapsed="false"/>
    <row r="93001" customFormat="false" ht="15" hidden="false" customHeight="false" outlineLevel="0" collapsed="false"/>
    <row r="93002" customFormat="false" ht="15" hidden="false" customHeight="false" outlineLevel="0" collapsed="false"/>
    <row r="93003" customFormat="false" ht="15" hidden="false" customHeight="false" outlineLevel="0" collapsed="false"/>
    <row r="93004" customFormat="false" ht="15" hidden="false" customHeight="false" outlineLevel="0" collapsed="false"/>
    <row r="93005" customFormat="false" ht="15" hidden="false" customHeight="false" outlineLevel="0" collapsed="false"/>
    <row r="93006" customFormat="false" ht="15" hidden="false" customHeight="false" outlineLevel="0" collapsed="false"/>
    <row r="93007" customFormat="false" ht="15" hidden="false" customHeight="false" outlineLevel="0" collapsed="false"/>
    <row r="93008" customFormat="false" ht="15" hidden="false" customHeight="false" outlineLevel="0" collapsed="false"/>
    <row r="93009" customFormat="false" ht="15" hidden="false" customHeight="false" outlineLevel="0" collapsed="false"/>
    <row r="93010" customFormat="false" ht="15" hidden="false" customHeight="false" outlineLevel="0" collapsed="false"/>
    <row r="93011" customFormat="false" ht="15" hidden="false" customHeight="false" outlineLevel="0" collapsed="false"/>
    <row r="93012" customFormat="false" ht="15" hidden="false" customHeight="false" outlineLevel="0" collapsed="false"/>
    <row r="93013" customFormat="false" ht="15" hidden="false" customHeight="false" outlineLevel="0" collapsed="false"/>
    <row r="93014" customFormat="false" ht="15" hidden="false" customHeight="false" outlineLevel="0" collapsed="false"/>
    <row r="93015" customFormat="false" ht="15" hidden="false" customHeight="false" outlineLevel="0" collapsed="false"/>
    <row r="93016" customFormat="false" ht="15" hidden="false" customHeight="false" outlineLevel="0" collapsed="false"/>
    <row r="93017" customFormat="false" ht="15" hidden="false" customHeight="false" outlineLevel="0" collapsed="false"/>
    <row r="93018" customFormat="false" ht="15" hidden="false" customHeight="false" outlineLevel="0" collapsed="false"/>
    <row r="93019" customFormat="false" ht="15" hidden="false" customHeight="false" outlineLevel="0" collapsed="false"/>
    <row r="93020" customFormat="false" ht="15" hidden="false" customHeight="false" outlineLevel="0" collapsed="false"/>
    <row r="93021" customFormat="false" ht="15" hidden="false" customHeight="false" outlineLevel="0" collapsed="false"/>
    <row r="93022" customFormat="false" ht="15" hidden="false" customHeight="false" outlineLevel="0" collapsed="false"/>
    <row r="93023" customFormat="false" ht="15" hidden="false" customHeight="false" outlineLevel="0" collapsed="false"/>
    <row r="93024" customFormat="false" ht="15" hidden="false" customHeight="false" outlineLevel="0" collapsed="false"/>
    <row r="93025" customFormat="false" ht="15" hidden="false" customHeight="false" outlineLevel="0" collapsed="false"/>
    <row r="93026" customFormat="false" ht="15" hidden="false" customHeight="false" outlineLevel="0" collapsed="false"/>
    <row r="93027" customFormat="false" ht="15" hidden="false" customHeight="false" outlineLevel="0" collapsed="false"/>
    <row r="93028" customFormat="false" ht="15" hidden="false" customHeight="false" outlineLevel="0" collapsed="false"/>
    <row r="93029" customFormat="false" ht="15" hidden="false" customHeight="false" outlineLevel="0" collapsed="false"/>
    <row r="93030" customFormat="false" ht="15" hidden="false" customHeight="false" outlineLevel="0" collapsed="false"/>
    <row r="93031" customFormat="false" ht="15" hidden="false" customHeight="false" outlineLevel="0" collapsed="false"/>
    <row r="93032" customFormat="false" ht="15" hidden="false" customHeight="false" outlineLevel="0" collapsed="false"/>
    <row r="93033" customFormat="false" ht="15" hidden="false" customHeight="false" outlineLevel="0" collapsed="false"/>
    <row r="93034" customFormat="false" ht="15" hidden="false" customHeight="false" outlineLevel="0" collapsed="false"/>
    <row r="93035" customFormat="false" ht="15" hidden="false" customHeight="false" outlineLevel="0" collapsed="false"/>
    <row r="93036" customFormat="false" ht="15" hidden="false" customHeight="false" outlineLevel="0" collapsed="false"/>
    <row r="93037" customFormat="false" ht="15" hidden="false" customHeight="false" outlineLevel="0" collapsed="false"/>
    <row r="93038" customFormat="false" ht="15" hidden="false" customHeight="false" outlineLevel="0" collapsed="false"/>
    <row r="93039" customFormat="false" ht="15" hidden="false" customHeight="false" outlineLevel="0" collapsed="false"/>
    <row r="93040" customFormat="false" ht="15" hidden="false" customHeight="false" outlineLevel="0" collapsed="false"/>
    <row r="93041" customFormat="false" ht="15" hidden="false" customHeight="false" outlineLevel="0" collapsed="false"/>
    <row r="93042" customFormat="false" ht="15" hidden="false" customHeight="false" outlineLevel="0" collapsed="false"/>
    <row r="93043" customFormat="false" ht="15" hidden="false" customHeight="false" outlineLevel="0" collapsed="false"/>
    <row r="93044" customFormat="false" ht="15" hidden="false" customHeight="false" outlineLevel="0" collapsed="false"/>
    <row r="93045" customFormat="false" ht="15" hidden="false" customHeight="false" outlineLevel="0" collapsed="false"/>
    <row r="93046" customFormat="false" ht="15" hidden="false" customHeight="false" outlineLevel="0" collapsed="false"/>
    <row r="93047" customFormat="false" ht="15" hidden="false" customHeight="false" outlineLevel="0" collapsed="false"/>
    <row r="93048" customFormat="false" ht="15" hidden="false" customHeight="false" outlineLevel="0" collapsed="false"/>
    <row r="93049" customFormat="false" ht="15" hidden="false" customHeight="false" outlineLevel="0" collapsed="false"/>
    <row r="93050" customFormat="false" ht="15" hidden="false" customHeight="false" outlineLevel="0" collapsed="false"/>
    <row r="93051" customFormat="false" ht="15" hidden="false" customHeight="false" outlineLevel="0" collapsed="false"/>
    <row r="93052" customFormat="false" ht="15" hidden="false" customHeight="false" outlineLevel="0" collapsed="false"/>
    <row r="93053" customFormat="false" ht="15" hidden="false" customHeight="false" outlineLevel="0" collapsed="false"/>
    <row r="93054" customFormat="false" ht="15" hidden="false" customHeight="false" outlineLevel="0" collapsed="false"/>
    <row r="93055" customFormat="false" ht="15" hidden="false" customHeight="false" outlineLevel="0" collapsed="false"/>
    <row r="93056" customFormat="false" ht="15" hidden="false" customHeight="false" outlineLevel="0" collapsed="false"/>
    <row r="93057" customFormat="false" ht="15" hidden="false" customHeight="false" outlineLevel="0" collapsed="false"/>
    <row r="93058" customFormat="false" ht="15" hidden="false" customHeight="false" outlineLevel="0" collapsed="false"/>
    <row r="93059" customFormat="false" ht="15" hidden="false" customHeight="false" outlineLevel="0" collapsed="false"/>
    <row r="93060" customFormat="false" ht="15" hidden="false" customHeight="false" outlineLevel="0" collapsed="false"/>
    <row r="93061" customFormat="false" ht="15" hidden="false" customHeight="false" outlineLevel="0" collapsed="false"/>
    <row r="93062" customFormat="false" ht="15" hidden="false" customHeight="false" outlineLevel="0" collapsed="false"/>
    <row r="93063" customFormat="false" ht="15" hidden="false" customHeight="false" outlineLevel="0" collapsed="false"/>
    <row r="93064" customFormat="false" ht="15" hidden="false" customHeight="false" outlineLevel="0" collapsed="false"/>
    <row r="93065" customFormat="false" ht="15" hidden="false" customHeight="false" outlineLevel="0" collapsed="false"/>
    <row r="93066" customFormat="false" ht="15" hidden="false" customHeight="false" outlineLevel="0" collapsed="false"/>
    <row r="93067" customFormat="false" ht="15" hidden="false" customHeight="false" outlineLevel="0" collapsed="false"/>
    <row r="93068" customFormat="false" ht="15" hidden="false" customHeight="false" outlineLevel="0" collapsed="false"/>
    <row r="93069" customFormat="false" ht="15" hidden="false" customHeight="false" outlineLevel="0" collapsed="false"/>
    <row r="93070" customFormat="false" ht="15" hidden="false" customHeight="false" outlineLevel="0" collapsed="false"/>
    <row r="93071" customFormat="false" ht="15" hidden="false" customHeight="false" outlineLevel="0" collapsed="false"/>
    <row r="93072" customFormat="false" ht="15" hidden="false" customHeight="false" outlineLevel="0" collapsed="false"/>
    <row r="93073" customFormat="false" ht="15" hidden="false" customHeight="false" outlineLevel="0" collapsed="false"/>
    <row r="93074" customFormat="false" ht="15" hidden="false" customHeight="false" outlineLevel="0" collapsed="false"/>
    <row r="93075" customFormat="false" ht="15" hidden="false" customHeight="false" outlineLevel="0" collapsed="false"/>
    <row r="93076" customFormat="false" ht="15" hidden="false" customHeight="false" outlineLevel="0" collapsed="false"/>
    <row r="93077" customFormat="false" ht="15" hidden="false" customHeight="false" outlineLevel="0" collapsed="false"/>
    <row r="93078" customFormat="false" ht="15" hidden="false" customHeight="false" outlineLevel="0" collapsed="false"/>
    <row r="93079" customFormat="false" ht="15" hidden="false" customHeight="false" outlineLevel="0" collapsed="false"/>
    <row r="93080" customFormat="false" ht="15" hidden="false" customHeight="false" outlineLevel="0" collapsed="false"/>
    <row r="93081" customFormat="false" ht="15" hidden="false" customHeight="false" outlineLevel="0" collapsed="false"/>
    <row r="93082" customFormat="false" ht="15" hidden="false" customHeight="false" outlineLevel="0" collapsed="false"/>
    <row r="93083" customFormat="false" ht="15" hidden="false" customHeight="false" outlineLevel="0" collapsed="false"/>
    <row r="93084" customFormat="false" ht="15" hidden="false" customHeight="false" outlineLevel="0" collapsed="false"/>
    <row r="93085" customFormat="false" ht="15" hidden="false" customHeight="false" outlineLevel="0" collapsed="false"/>
    <row r="93086" customFormat="false" ht="15" hidden="false" customHeight="false" outlineLevel="0" collapsed="false"/>
    <row r="93087" customFormat="false" ht="15" hidden="false" customHeight="false" outlineLevel="0" collapsed="false"/>
    <row r="93088" customFormat="false" ht="15" hidden="false" customHeight="false" outlineLevel="0" collapsed="false"/>
    <row r="93089" customFormat="false" ht="15" hidden="false" customHeight="false" outlineLevel="0" collapsed="false"/>
    <row r="93090" customFormat="false" ht="15" hidden="false" customHeight="false" outlineLevel="0" collapsed="false"/>
    <row r="93091" customFormat="false" ht="15" hidden="false" customHeight="false" outlineLevel="0" collapsed="false"/>
    <row r="93092" customFormat="false" ht="15" hidden="false" customHeight="false" outlineLevel="0" collapsed="false"/>
    <row r="93093" customFormat="false" ht="15" hidden="false" customHeight="false" outlineLevel="0" collapsed="false"/>
    <row r="93094" customFormat="false" ht="15" hidden="false" customHeight="false" outlineLevel="0" collapsed="false"/>
    <row r="93095" customFormat="false" ht="15" hidden="false" customHeight="false" outlineLevel="0" collapsed="false"/>
    <row r="93096" customFormat="false" ht="15" hidden="false" customHeight="false" outlineLevel="0" collapsed="false"/>
    <row r="93097" customFormat="false" ht="15" hidden="false" customHeight="false" outlineLevel="0" collapsed="false"/>
    <row r="93098" customFormat="false" ht="15" hidden="false" customHeight="false" outlineLevel="0" collapsed="false"/>
    <row r="93099" customFormat="false" ht="15" hidden="false" customHeight="false" outlineLevel="0" collapsed="false"/>
    <row r="93100" customFormat="false" ht="15" hidden="false" customHeight="false" outlineLevel="0" collapsed="false"/>
    <row r="93101" customFormat="false" ht="15" hidden="false" customHeight="false" outlineLevel="0" collapsed="false"/>
    <row r="93102" customFormat="false" ht="15" hidden="false" customHeight="false" outlineLevel="0" collapsed="false"/>
    <row r="93103" customFormat="false" ht="15" hidden="false" customHeight="false" outlineLevel="0" collapsed="false"/>
    <row r="93104" customFormat="false" ht="15" hidden="false" customHeight="false" outlineLevel="0" collapsed="false"/>
    <row r="93105" customFormat="false" ht="15" hidden="false" customHeight="false" outlineLevel="0" collapsed="false"/>
    <row r="93106" customFormat="false" ht="15" hidden="false" customHeight="false" outlineLevel="0" collapsed="false"/>
    <row r="93107" customFormat="false" ht="15" hidden="false" customHeight="false" outlineLevel="0" collapsed="false"/>
    <row r="93108" customFormat="false" ht="15" hidden="false" customHeight="false" outlineLevel="0" collapsed="false"/>
    <row r="93109" customFormat="false" ht="15" hidden="false" customHeight="false" outlineLevel="0" collapsed="false"/>
    <row r="93110" customFormat="false" ht="15" hidden="false" customHeight="false" outlineLevel="0" collapsed="false"/>
    <row r="93111" customFormat="false" ht="15" hidden="false" customHeight="false" outlineLevel="0" collapsed="false"/>
    <row r="93112" customFormat="false" ht="15" hidden="false" customHeight="false" outlineLevel="0" collapsed="false"/>
    <row r="93113" customFormat="false" ht="15" hidden="false" customHeight="false" outlineLevel="0" collapsed="false"/>
    <row r="93114" customFormat="false" ht="15" hidden="false" customHeight="false" outlineLevel="0" collapsed="false"/>
    <row r="93115" customFormat="false" ht="15" hidden="false" customHeight="false" outlineLevel="0" collapsed="false"/>
    <row r="93116" customFormat="false" ht="15" hidden="false" customHeight="false" outlineLevel="0" collapsed="false"/>
    <row r="93117" customFormat="false" ht="15" hidden="false" customHeight="false" outlineLevel="0" collapsed="false"/>
    <row r="93118" customFormat="false" ht="15" hidden="false" customHeight="false" outlineLevel="0" collapsed="false"/>
    <row r="93119" customFormat="false" ht="15" hidden="false" customHeight="false" outlineLevel="0" collapsed="false"/>
    <row r="93120" customFormat="false" ht="15" hidden="false" customHeight="false" outlineLevel="0" collapsed="false"/>
    <row r="93121" customFormat="false" ht="15" hidden="false" customHeight="false" outlineLevel="0" collapsed="false"/>
    <row r="93122" customFormat="false" ht="15" hidden="false" customHeight="false" outlineLevel="0" collapsed="false"/>
    <row r="93123" customFormat="false" ht="15" hidden="false" customHeight="false" outlineLevel="0" collapsed="false"/>
    <row r="93124" customFormat="false" ht="15" hidden="false" customHeight="false" outlineLevel="0" collapsed="false"/>
    <row r="93125" customFormat="false" ht="15" hidden="false" customHeight="false" outlineLevel="0" collapsed="false"/>
    <row r="93126" customFormat="false" ht="15" hidden="false" customHeight="false" outlineLevel="0" collapsed="false"/>
    <row r="93127" customFormat="false" ht="15" hidden="false" customHeight="false" outlineLevel="0" collapsed="false"/>
    <row r="93128" customFormat="false" ht="15" hidden="false" customHeight="false" outlineLevel="0" collapsed="false"/>
    <row r="93129" customFormat="false" ht="15" hidden="false" customHeight="false" outlineLevel="0" collapsed="false"/>
    <row r="93130" customFormat="false" ht="15" hidden="false" customHeight="false" outlineLevel="0" collapsed="false"/>
    <row r="93131" customFormat="false" ht="15" hidden="false" customHeight="false" outlineLevel="0" collapsed="false"/>
    <row r="93132" customFormat="false" ht="15" hidden="false" customHeight="false" outlineLevel="0" collapsed="false"/>
    <row r="93133" customFormat="false" ht="15" hidden="false" customHeight="false" outlineLevel="0" collapsed="false"/>
    <row r="93134" customFormat="false" ht="15" hidden="false" customHeight="false" outlineLevel="0" collapsed="false"/>
    <row r="93135" customFormat="false" ht="15" hidden="false" customHeight="false" outlineLevel="0" collapsed="false"/>
    <row r="93136" customFormat="false" ht="15" hidden="false" customHeight="false" outlineLevel="0" collapsed="false"/>
    <row r="93137" customFormat="false" ht="15" hidden="false" customHeight="false" outlineLevel="0" collapsed="false"/>
    <row r="93138" customFormat="false" ht="15" hidden="false" customHeight="false" outlineLevel="0" collapsed="false"/>
    <row r="93139" customFormat="false" ht="15" hidden="false" customHeight="false" outlineLevel="0" collapsed="false"/>
    <row r="93140" customFormat="false" ht="15" hidden="false" customHeight="false" outlineLevel="0" collapsed="false"/>
    <row r="93141" customFormat="false" ht="15" hidden="false" customHeight="false" outlineLevel="0" collapsed="false"/>
    <row r="93142" customFormat="false" ht="15" hidden="false" customHeight="false" outlineLevel="0" collapsed="false"/>
    <row r="93143" customFormat="false" ht="15" hidden="false" customHeight="false" outlineLevel="0" collapsed="false"/>
    <row r="93144" customFormat="false" ht="15" hidden="false" customHeight="false" outlineLevel="0" collapsed="false"/>
    <row r="93145" customFormat="false" ht="15" hidden="false" customHeight="false" outlineLevel="0" collapsed="false"/>
    <row r="93146" customFormat="false" ht="15" hidden="false" customHeight="false" outlineLevel="0" collapsed="false"/>
    <row r="93147" customFormat="false" ht="15" hidden="false" customHeight="false" outlineLevel="0" collapsed="false"/>
    <row r="93148" customFormat="false" ht="15" hidden="false" customHeight="false" outlineLevel="0" collapsed="false"/>
    <row r="93149" customFormat="false" ht="15" hidden="false" customHeight="false" outlineLevel="0" collapsed="false"/>
    <row r="93150" customFormat="false" ht="15" hidden="false" customHeight="false" outlineLevel="0" collapsed="false"/>
    <row r="93151" customFormat="false" ht="15" hidden="false" customHeight="false" outlineLevel="0" collapsed="false"/>
    <row r="93152" customFormat="false" ht="15" hidden="false" customHeight="false" outlineLevel="0" collapsed="false"/>
    <row r="93153" customFormat="false" ht="15" hidden="false" customHeight="false" outlineLevel="0" collapsed="false"/>
    <row r="93154" customFormat="false" ht="15" hidden="false" customHeight="false" outlineLevel="0" collapsed="false"/>
    <row r="93155" customFormat="false" ht="15" hidden="false" customHeight="false" outlineLevel="0" collapsed="false"/>
    <row r="93156" customFormat="false" ht="15" hidden="false" customHeight="false" outlineLevel="0" collapsed="false"/>
    <row r="93157" customFormat="false" ht="15" hidden="false" customHeight="false" outlineLevel="0" collapsed="false"/>
    <row r="93158" customFormat="false" ht="15" hidden="false" customHeight="false" outlineLevel="0" collapsed="false"/>
    <row r="93159" customFormat="false" ht="15" hidden="false" customHeight="false" outlineLevel="0" collapsed="false"/>
    <row r="93160" customFormat="false" ht="15" hidden="false" customHeight="false" outlineLevel="0" collapsed="false"/>
    <row r="93161" customFormat="false" ht="15" hidden="false" customHeight="false" outlineLevel="0" collapsed="false"/>
    <row r="93162" customFormat="false" ht="15" hidden="false" customHeight="false" outlineLevel="0" collapsed="false"/>
    <row r="93163" customFormat="false" ht="15" hidden="false" customHeight="false" outlineLevel="0" collapsed="false"/>
    <row r="93164" customFormat="false" ht="15" hidden="false" customHeight="false" outlineLevel="0" collapsed="false"/>
    <row r="93165" customFormat="false" ht="15" hidden="false" customHeight="false" outlineLevel="0" collapsed="false"/>
    <row r="93166" customFormat="false" ht="15" hidden="false" customHeight="false" outlineLevel="0" collapsed="false"/>
    <row r="93167" customFormat="false" ht="15" hidden="false" customHeight="false" outlineLevel="0" collapsed="false"/>
    <row r="93168" customFormat="false" ht="15" hidden="false" customHeight="false" outlineLevel="0" collapsed="false"/>
    <row r="93169" customFormat="false" ht="15" hidden="false" customHeight="false" outlineLevel="0" collapsed="false"/>
    <row r="93170" customFormat="false" ht="15" hidden="false" customHeight="false" outlineLevel="0" collapsed="false"/>
    <row r="93171" customFormat="false" ht="15" hidden="false" customHeight="false" outlineLevel="0" collapsed="false"/>
    <row r="93172" customFormat="false" ht="15" hidden="false" customHeight="false" outlineLevel="0" collapsed="false"/>
    <row r="93173" customFormat="false" ht="15" hidden="false" customHeight="false" outlineLevel="0" collapsed="false"/>
    <row r="93174" customFormat="false" ht="15" hidden="false" customHeight="false" outlineLevel="0" collapsed="false"/>
    <row r="93175" customFormat="false" ht="15" hidden="false" customHeight="false" outlineLevel="0" collapsed="false"/>
    <row r="93176" customFormat="false" ht="15" hidden="false" customHeight="false" outlineLevel="0" collapsed="false"/>
    <row r="93177" customFormat="false" ht="15" hidden="false" customHeight="false" outlineLevel="0" collapsed="false"/>
    <row r="93178" customFormat="false" ht="15" hidden="false" customHeight="false" outlineLevel="0" collapsed="false"/>
    <row r="93179" customFormat="false" ht="15" hidden="false" customHeight="false" outlineLevel="0" collapsed="false"/>
    <row r="93180" customFormat="false" ht="15" hidden="false" customHeight="false" outlineLevel="0" collapsed="false"/>
    <row r="93181" customFormat="false" ht="15" hidden="false" customHeight="false" outlineLevel="0" collapsed="false"/>
    <row r="93182" customFormat="false" ht="15" hidden="false" customHeight="false" outlineLevel="0" collapsed="false"/>
    <row r="93183" customFormat="false" ht="15" hidden="false" customHeight="false" outlineLevel="0" collapsed="false"/>
    <row r="93184" customFormat="false" ht="15" hidden="false" customHeight="false" outlineLevel="0" collapsed="false"/>
    <row r="93185" customFormat="false" ht="15" hidden="false" customHeight="false" outlineLevel="0" collapsed="false"/>
    <row r="93186" customFormat="false" ht="15" hidden="false" customHeight="false" outlineLevel="0" collapsed="false"/>
    <row r="93187" customFormat="false" ht="15" hidden="false" customHeight="false" outlineLevel="0" collapsed="false"/>
    <row r="93188" customFormat="false" ht="15" hidden="false" customHeight="false" outlineLevel="0" collapsed="false"/>
    <row r="93189" customFormat="false" ht="15" hidden="false" customHeight="false" outlineLevel="0" collapsed="false"/>
    <row r="93190" customFormat="false" ht="15" hidden="false" customHeight="false" outlineLevel="0" collapsed="false"/>
    <row r="93191" customFormat="false" ht="15" hidden="false" customHeight="false" outlineLevel="0" collapsed="false"/>
    <row r="93192" customFormat="false" ht="15" hidden="false" customHeight="false" outlineLevel="0" collapsed="false"/>
    <row r="93193" customFormat="false" ht="15" hidden="false" customHeight="false" outlineLevel="0" collapsed="false"/>
    <row r="93194" customFormat="false" ht="15" hidden="false" customHeight="false" outlineLevel="0" collapsed="false"/>
    <row r="93195" customFormat="false" ht="15" hidden="false" customHeight="false" outlineLevel="0" collapsed="false"/>
    <row r="93196" customFormat="false" ht="15" hidden="false" customHeight="false" outlineLevel="0" collapsed="false"/>
    <row r="93197" customFormat="false" ht="15" hidden="false" customHeight="false" outlineLevel="0" collapsed="false"/>
    <row r="93198" customFormat="false" ht="15" hidden="false" customHeight="false" outlineLevel="0" collapsed="false"/>
    <row r="93199" customFormat="false" ht="15" hidden="false" customHeight="false" outlineLevel="0" collapsed="false"/>
    <row r="93200" customFormat="false" ht="15" hidden="false" customHeight="false" outlineLevel="0" collapsed="false"/>
    <row r="93201" customFormat="false" ht="15" hidden="false" customHeight="false" outlineLevel="0" collapsed="false"/>
    <row r="93202" customFormat="false" ht="15" hidden="false" customHeight="false" outlineLevel="0" collapsed="false"/>
    <row r="93203" customFormat="false" ht="15" hidden="false" customHeight="false" outlineLevel="0" collapsed="false"/>
    <row r="93204" customFormat="false" ht="15" hidden="false" customHeight="false" outlineLevel="0" collapsed="false"/>
    <row r="93205" customFormat="false" ht="15" hidden="false" customHeight="false" outlineLevel="0" collapsed="false"/>
    <row r="93206" customFormat="false" ht="15" hidden="false" customHeight="false" outlineLevel="0" collapsed="false"/>
    <row r="93207" customFormat="false" ht="15" hidden="false" customHeight="false" outlineLevel="0" collapsed="false"/>
    <row r="93208" customFormat="false" ht="15" hidden="false" customHeight="false" outlineLevel="0" collapsed="false"/>
    <row r="93209" customFormat="false" ht="15" hidden="false" customHeight="false" outlineLevel="0" collapsed="false"/>
    <row r="93210" customFormat="false" ht="15" hidden="false" customHeight="false" outlineLevel="0" collapsed="false"/>
    <row r="93211" customFormat="false" ht="15" hidden="false" customHeight="false" outlineLevel="0" collapsed="false"/>
    <row r="93212" customFormat="false" ht="15" hidden="false" customHeight="false" outlineLevel="0" collapsed="false"/>
    <row r="93213" customFormat="false" ht="15" hidden="false" customHeight="false" outlineLevel="0" collapsed="false"/>
    <row r="93214" customFormat="false" ht="15" hidden="false" customHeight="false" outlineLevel="0" collapsed="false"/>
    <row r="93215" customFormat="false" ht="15" hidden="false" customHeight="false" outlineLevel="0" collapsed="false"/>
    <row r="93216" customFormat="false" ht="15" hidden="false" customHeight="false" outlineLevel="0" collapsed="false"/>
    <row r="93217" customFormat="false" ht="15" hidden="false" customHeight="false" outlineLevel="0" collapsed="false"/>
    <row r="93218" customFormat="false" ht="15" hidden="false" customHeight="false" outlineLevel="0" collapsed="false"/>
    <row r="93219" customFormat="false" ht="15" hidden="false" customHeight="false" outlineLevel="0" collapsed="false"/>
    <row r="93220" customFormat="false" ht="15" hidden="false" customHeight="false" outlineLevel="0" collapsed="false"/>
    <row r="93221" customFormat="false" ht="15" hidden="false" customHeight="false" outlineLevel="0" collapsed="false"/>
    <row r="93222" customFormat="false" ht="15" hidden="false" customHeight="false" outlineLevel="0" collapsed="false"/>
    <row r="93223" customFormat="false" ht="15" hidden="false" customHeight="false" outlineLevel="0" collapsed="false"/>
    <row r="93224" customFormat="false" ht="15" hidden="false" customHeight="false" outlineLevel="0" collapsed="false"/>
    <row r="93225" customFormat="false" ht="15" hidden="false" customHeight="false" outlineLevel="0" collapsed="false"/>
    <row r="93226" customFormat="false" ht="15" hidden="false" customHeight="false" outlineLevel="0" collapsed="false"/>
    <row r="93227" customFormat="false" ht="15" hidden="false" customHeight="false" outlineLevel="0" collapsed="false"/>
    <row r="93228" customFormat="false" ht="15" hidden="false" customHeight="false" outlineLevel="0" collapsed="false"/>
    <row r="93229" customFormat="false" ht="15" hidden="false" customHeight="false" outlineLevel="0" collapsed="false"/>
    <row r="93230" customFormat="false" ht="15" hidden="false" customHeight="false" outlineLevel="0" collapsed="false"/>
    <row r="93231" customFormat="false" ht="15" hidden="false" customHeight="false" outlineLevel="0" collapsed="false"/>
    <row r="93232" customFormat="false" ht="15" hidden="false" customHeight="false" outlineLevel="0" collapsed="false"/>
    <row r="93233" customFormat="false" ht="15" hidden="false" customHeight="false" outlineLevel="0" collapsed="false"/>
    <row r="93234" customFormat="false" ht="15" hidden="false" customHeight="false" outlineLevel="0" collapsed="false"/>
    <row r="93235" customFormat="false" ht="15" hidden="false" customHeight="false" outlineLevel="0" collapsed="false"/>
    <row r="93236" customFormat="false" ht="15" hidden="false" customHeight="false" outlineLevel="0" collapsed="false"/>
    <row r="93237" customFormat="false" ht="15" hidden="false" customHeight="false" outlineLevel="0" collapsed="false"/>
    <row r="93238" customFormat="false" ht="15" hidden="false" customHeight="false" outlineLevel="0" collapsed="false"/>
    <row r="93239" customFormat="false" ht="15" hidden="false" customHeight="false" outlineLevel="0" collapsed="false"/>
    <row r="93240" customFormat="false" ht="15" hidden="false" customHeight="false" outlineLevel="0" collapsed="false"/>
    <row r="93241" customFormat="false" ht="15" hidden="false" customHeight="false" outlineLevel="0" collapsed="false"/>
    <row r="93242" customFormat="false" ht="15" hidden="false" customHeight="false" outlineLevel="0" collapsed="false"/>
    <row r="93243" customFormat="false" ht="15" hidden="false" customHeight="false" outlineLevel="0" collapsed="false"/>
    <row r="93244" customFormat="false" ht="15" hidden="false" customHeight="false" outlineLevel="0" collapsed="false"/>
    <row r="93245" customFormat="false" ht="15" hidden="false" customHeight="false" outlineLevel="0" collapsed="false"/>
    <row r="93246" customFormat="false" ht="15" hidden="false" customHeight="false" outlineLevel="0" collapsed="false"/>
    <row r="93247" customFormat="false" ht="15" hidden="false" customHeight="false" outlineLevel="0" collapsed="false"/>
    <row r="93248" customFormat="false" ht="15" hidden="false" customHeight="false" outlineLevel="0" collapsed="false"/>
    <row r="93249" customFormat="false" ht="15" hidden="false" customHeight="false" outlineLevel="0" collapsed="false"/>
    <row r="93250" customFormat="false" ht="15" hidden="false" customHeight="false" outlineLevel="0" collapsed="false"/>
    <row r="93251" customFormat="false" ht="15" hidden="false" customHeight="false" outlineLevel="0" collapsed="false"/>
    <row r="93252" customFormat="false" ht="15" hidden="false" customHeight="false" outlineLevel="0" collapsed="false"/>
    <row r="93253" customFormat="false" ht="15" hidden="false" customHeight="false" outlineLevel="0" collapsed="false"/>
    <row r="93254" customFormat="false" ht="15" hidden="false" customHeight="false" outlineLevel="0" collapsed="false"/>
    <row r="93255" customFormat="false" ht="15" hidden="false" customHeight="false" outlineLevel="0" collapsed="false"/>
    <row r="93256" customFormat="false" ht="15" hidden="false" customHeight="false" outlineLevel="0" collapsed="false"/>
    <row r="93257" customFormat="false" ht="15" hidden="false" customHeight="false" outlineLevel="0" collapsed="false"/>
    <row r="93258" customFormat="false" ht="15" hidden="false" customHeight="false" outlineLevel="0" collapsed="false"/>
    <row r="93259" customFormat="false" ht="15" hidden="false" customHeight="false" outlineLevel="0" collapsed="false"/>
    <row r="93260" customFormat="false" ht="15" hidden="false" customHeight="false" outlineLevel="0" collapsed="false"/>
    <row r="93261" customFormat="false" ht="15" hidden="false" customHeight="false" outlineLevel="0" collapsed="false"/>
    <row r="93262" customFormat="false" ht="15" hidden="false" customHeight="false" outlineLevel="0" collapsed="false"/>
    <row r="93263" customFormat="false" ht="15" hidden="false" customHeight="false" outlineLevel="0" collapsed="false"/>
    <row r="93264" customFormat="false" ht="15" hidden="false" customHeight="false" outlineLevel="0" collapsed="false"/>
    <row r="93265" customFormat="false" ht="15" hidden="false" customHeight="false" outlineLevel="0" collapsed="false"/>
    <row r="93266" customFormat="false" ht="15" hidden="false" customHeight="false" outlineLevel="0" collapsed="false"/>
    <row r="93267" customFormat="false" ht="15" hidden="false" customHeight="false" outlineLevel="0" collapsed="false"/>
    <row r="93268" customFormat="false" ht="15" hidden="false" customHeight="false" outlineLevel="0" collapsed="false"/>
    <row r="93269" customFormat="false" ht="15" hidden="false" customHeight="false" outlineLevel="0" collapsed="false"/>
    <row r="93270" customFormat="false" ht="15" hidden="false" customHeight="false" outlineLevel="0" collapsed="false"/>
    <row r="93271" customFormat="false" ht="15" hidden="false" customHeight="false" outlineLevel="0" collapsed="false"/>
    <row r="93272" customFormat="false" ht="15" hidden="false" customHeight="false" outlineLevel="0" collapsed="false"/>
    <row r="93273" customFormat="false" ht="15" hidden="false" customHeight="false" outlineLevel="0" collapsed="false"/>
    <row r="93274" customFormat="false" ht="15" hidden="false" customHeight="false" outlineLevel="0" collapsed="false"/>
    <row r="93275" customFormat="false" ht="15" hidden="false" customHeight="false" outlineLevel="0" collapsed="false"/>
    <row r="93276" customFormat="false" ht="15" hidden="false" customHeight="false" outlineLevel="0" collapsed="false"/>
    <row r="93277" customFormat="false" ht="15" hidden="false" customHeight="false" outlineLevel="0" collapsed="false"/>
    <row r="93278" customFormat="false" ht="15" hidden="false" customHeight="false" outlineLevel="0" collapsed="false"/>
    <row r="93279" customFormat="false" ht="15" hidden="false" customHeight="false" outlineLevel="0" collapsed="false"/>
    <row r="93280" customFormat="false" ht="15" hidden="false" customHeight="false" outlineLevel="0" collapsed="false"/>
    <row r="93281" customFormat="false" ht="15" hidden="false" customHeight="false" outlineLevel="0" collapsed="false"/>
    <row r="93282" customFormat="false" ht="15" hidden="false" customHeight="false" outlineLevel="0" collapsed="false"/>
    <row r="93283" customFormat="false" ht="15" hidden="false" customHeight="false" outlineLevel="0" collapsed="false"/>
    <row r="93284" customFormat="false" ht="15" hidden="false" customHeight="false" outlineLevel="0" collapsed="false"/>
    <row r="93285" customFormat="false" ht="15" hidden="false" customHeight="false" outlineLevel="0" collapsed="false"/>
    <row r="93286" customFormat="false" ht="15" hidden="false" customHeight="false" outlineLevel="0" collapsed="false"/>
    <row r="93287" customFormat="false" ht="15" hidden="false" customHeight="false" outlineLevel="0" collapsed="false"/>
    <row r="93288" customFormat="false" ht="15" hidden="false" customHeight="false" outlineLevel="0" collapsed="false"/>
    <row r="93289" customFormat="false" ht="15" hidden="false" customHeight="false" outlineLevel="0" collapsed="false"/>
    <row r="93290" customFormat="false" ht="15" hidden="false" customHeight="false" outlineLevel="0" collapsed="false"/>
    <row r="93291" customFormat="false" ht="15" hidden="false" customHeight="false" outlineLevel="0" collapsed="false"/>
    <row r="93292" customFormat="false" ht="15" hidden="false" customHeight="false" outlineLevel="0" collapsed="false"/>
    <row r="93293" customFormat="false" ht="15" hidden="false" customHeight="false" outlineLevel="0" collapsed="false"/>
    <row r="93294" customFormat="false" ht="15" hidden="false" customHeight="false" outlineLevel="0" collapsed="false"/>
    <row r="93295" customFormat="false" ht="15" hidden="false" customHeight="false" outlineLevel="0" collapsed="false"/>
    <row r="93296" customFormat="false" ht="15" hidden="false" customHeight="false" outlineLevel="0" collapsed="false"/>
    <row r="93297" customFormat="false" ht="15" hidden="false" customHeight="false" outlineLevel="0" collapsed="false"/>
    <row r="93298" customFormat="false" ht="15" hidden="false" customHeight="false" outlineLevel="0" collapsed="false"/>
    <row r="93299" customFormat="false" ht="15" hidden="false" customHeight="false" outlineLevel="0" collapsed="false"/>
    <row r="93300" customFormat="false" ht="15" hidden="false" customHeight="false" outlineLevel="0" collapsed="false"/>
    <row r="93301" customFormat="false" ht="15" hidden="false" customHeight="false" outlineLevel="0" collapsed="false"/>
    <row r="93302" customFormat="false" ht="15" hidden="false" customHeight="false" outlineLevel="0" collapsed="false"/>
    <row r="93303" customFormat="false" ht="15" hidden="false" customHeight="false" outlineLevel="0" collapsed="false"/>
    <row r="93304" customFormat="false" ht="15" hidden="false" customHeight="false" outlineLevel="0" collapsed="false"/>
    <row r="93305" customFormat="false" ht="15" hidden="false" customHeight="false" outlineLevel="0" collapsed="false"/>
    <row r="93306" customFormat="false" ht="15" hidden="false" customHeight="false" outlineLevel="0" collapsed="false"/>
    <row r="93307" customFormat="false" ht="15" hidden="false" customHeight="false" outlineLevel="0" collapsed="false"/>
    <row r="93308" customFormat="false" ht="15" hidden="false" customHeight="false" outlineLevel="0" collapsed="false"/>
    <row r="93309" customFormat="false" ht="15" hidden="false" customHeight="false" outlineLevel="0" collapsed="false"/>
    <row r="93310" customFormat="false" ht="15" hidden="false" customHeight="false" outlineLevel="0" collapsed="false"/>
    <row r="93311" customFormat="false" ht="15" hidden="false" customHeight="false" outlineLevel="0" collapsed="false"/>
    <row r="93312" customFormat="false" ht="15" hidden="false" customHeight="false" outlineLevel="0" collapsed="false"/>
    <row r="93313" customFormat="false" ht="15" hidden="false" customHeight="false" outlineLevel="0" collapsed="false"/>
    <row r="93314" customFormat="false" ht="15" hidden="false" customHeight="false" outlineLevel="0" collapsed="false"/>
    <row r="93315" customFormat="false" ht="15" hidden="false" customHeight="false" outlineLevel="0" collapsed="false"/>
    <row r="93316" customFormat="false" ht="15" hidden="false" customHeight="false" outlineLevel="0" collapsed="false"/>
    <row r="93317" customFormat="false" ht="15" hidden="false" customHeight="false" outlineLevel="0" collapsed="false"/>
    <row r="93318" customFormat="false" ht="15" hidden="false" customHeight="false" outlineLevel="0" collapsed="false"/>
    <row r="93319" customFormat="false" ht="15" hidden="false" customHeight="false" outlineLevel="0" collapsed="false"/>
    <row r="93320" customFormat="false" ht="15" hidden="false" customHeight="false" outlineLevel="0" collapsed="false"/>
    <row r="93321" customFormat="false" ht="15" hidden="false" customHeight="false" outlineLevel="0" collapsed="false"/>
    <row r="93322" customFormat="false" ht="15" hidden="false" customHeight="false" outlineLevel="0" collapsed="false"/>
    <row r="93323" customFormat="false" ht="15" hidden="false" customHeight="false" outlineLevel="0" collapsed="false"/>
    <row r="93324" customFormat="false" ht="15" hidden="false" customHeight="false" outlineLevel="0" collapsed="false"/>
    <row r="93325" customFormat="false" ht="15" hidden="false" customHeight="false" outlineLevel="0" collapsed="false"/>
    <row r="93326" customFormat="false" ht="15" hidden="false" customHeight="false" outlineLevel="0" collapsed="false"/>
    <row r="93327" customFormat="false" ht="15" hidden="false" customHeight="false" outlineLevel="0" collapsed="false"/>
    <row r="93328" customFormat="false" ht="15" hidden="false" customHeight="false" outlineLevel="0" collapsed="false"/>
    <row r="93329" customFormat="false" ht="15" hidden="false" customHeight="false" outlineLevel="0" collapsed="false"/>
    <row r="93330" customFormat="false" ht="15" hidden="false" customHeight="false" outlineLevel="0" collapsed="false"/>
    <row r="93331" customFormat="false" ht="15" hidden="false" customHeight="false" outlineLevel="0" collapsed="false"/>
    <row r="93332" customFormat="false" ht="15" hidden="false" customHeight="false" outlineLevel="0" collapsed="false"/>
    <row r="93333" customFormat="false" ht="15" hidden="false" customHeight="false" outlineLevel="0" collapsed="false"/>
    <row r="93334" customFormat="false" ht="15" hidden="false" customHeight="false" outlineLevel="0" collapsed="false"/>
    <row r="93335" customFormat="false" ht="15" hidden="false" customHeight="false" outlineLevel="0" collapsed="false"/>
    <row r="93336" customFormat="false" ht="15" hidden="false" customHeight="false" outlineLevel="0" collapsed="false"/>
    <row r="93337" customFormat="false" ht="15" hidden="false" customHeight="false" outlineLevel="0" collapsed="false"/>
    <row r="93338" customFormat="false" ht="15" hidden="false" customHeight="false" outlineLevel="0" collapsed="false"/>
    <row r="93339" customFormat="false" ht="15" hidden="false" customHeight="false" outlineLevel="0" collapsed="false"/>
    <row r="93340" customFormat="false" ht="15" hidden="false" customHeight="false" outlineLevel="0" collapsed="false"/>
    <row r="93341" customFormat="false" ht="15" hidden="false" customHeight="false" outlineLevel="0" collapsed="false"/>
    <row r="93342" customFormat="false" ht="15" hidden="false" customHeight="false" outlineLevel="0" collapsed="false"/>
    <row r="93343" customFormat="false" ht="15" hidden="false" customHeight="false" outlineLevel="0" collapsed="false"/>
    <row r="93344" customFormat="false" ht="15" hidden="false" customHeight="false" outlineLevel="0" collapsed="false"/>
    <row r="93345" customFormat="false" ht="15" hidden="false" customHeight="false" outlineLevel="0" collapsed="false"/>
    <row r="93346" customFormat="false" ht="15" hidden="false" customHeight="false" outlineLevel="0" collapsed="false"/>
    <row r="93347" customFormat="false" ht="15" hidden="false" customHeight="false" outlineLevel="0" collapsed="false"/>
    <row r="93348" customFormat="false" ht="15" hidden="false" customHeight="false" outlineLevel="0" collapsed="false"/>
    <row r="93349" customFormat="false" ht="15" hidden="false" customHeight="false" outlineLevel="0" collapsed="false"/>
    <row r="93350" customFormat="false" ht="15" hidden="false" customHeight="false" outlineLevel="0" collapsed="false"/>
    <row r="93351" customFormat="false" ht="15" hidden="false" customHeight="false" outlineLevel="0" collapsed="false"/>
    <row r="93352" customFormat="false" ht="15" hidden="false" customHeight="false" outlineLevel="0" collapsed="false"/>
    <row r="93353" customFormat="false" ht="15" hidden="false" customHeight="false" outlineLevel="0" collapsed="false"/>
    <row r="93354" customFormat="false" ht="15" hidden="false" customHeight="false" outlineLevel="0" collapsed="false"/>
    <row r="93355" customFormat="false" ht="15" hidden="false" customHeight="false" outlineLevel="0" collapsed="false"/>
    <row r="93356" customFormat="false" ht="15" hidden="false" customHeight="false" outlineLevel="0" collapsed="false"/>
    <row r="93357" customFormat="false" ht="15" hidden="false" customHeight="false" outlineLevel="0" collapsed="false"/>
    <row r="93358" customFormat="false" ht="15" hidden="false" customHeight="false" outlineLevel="0" collapsed="false"/>
    <row r="93359" customFormat="false" ht="15" hidden="false" customHeight="false" outlineLevel="0" collapsed="false"/>
    <row r="93360" customFormat="false" ht="15" hidden="false" customHeight="false" outlineLevel="0" collapsed="false"/>
    <row r="93361" customFormat="false" ht="15" hidden="false" customHeight="false" outlineLevel="0" collapsed="false"/>
    <row r="93362" customFormat="false" ht="15" hidden="false" customHeight="false" outlineLevel="0" collapsed="false"/>
    <row r="93363" customFormat="false" ht="15" hidden="false" customHeight="false" outlineLevel="0" collapsed="false"/>
    <row r="93364" customFormat="false" ht="15" hidden="false" customHeight="false" outlineLevel="0" collapsed="false"/>
    <row r="93365" customFormat="false" ht="15" hidden="false" customHeight="false" outlineLevel="0" collapsed="false"/>
    <row r="93366" customFormat="false" ht="15" hidden="false" customHeight="false" outlineLevel="0" collapsed="false"/>
    <row r="93367" customFormat="false" ht="15" hidden="false" customHeight="false" outlineLevel="0" collapsed="false"/>
    <row r="93368" customFormat="false" ht="15" hidden="false" customHeight="false" outlineLevel="0" collapsed="false"/>
    <row r="93369" customFormat="false" ht="15" hidden="false" customHeight="false" outlineLevel="0" collapsed="false"/>
    <row r="93370" customFormat="false" ht="15" hidden="false" customHeight="false" outlineLevel="0" collapsed="false"/>
    <row r="93371" customFormat="false" ht="15" hidden="false" customHeight="false" outlineLevel="0" collapsed="false"/>
    <row r="93372" customFormat="false" ht="15" hidden="false" customHeight="false" outlineLevel="0" collapsed="false"/>
    <row r="93373" customFormat="false" ht="15" hidden="false" customHeight="false" outlineLevel="0" collapsed="false"/>
    <row r="93374" customFormat="false" ht="15" hidden="false" customHeight="false" outlineLevel="0" collapsed="false"/>
    <row r="93375" customFormat="false" ht="15" hidden="false" customHeight="false" outlineLevel="0" collapsed="false"/>
    <row r="93376" customFormat="false" ht="15" hidden="false" customHeight="false" outlineLevel="0" collapsed="false"/>
    <row r="93377" customFormat="false" ht="15" hidden="false" customHeight="false" outlineLevel="0" collapsed="false"/>
    <row r="93378" customFormat="false" ht="15" hidden="false" customHeight="false" outlineLevel="0" collapsed="false"/>
    <row r="93379" customFormat="false" ht="15" hidden="false" customHeight="false" outlineLevel="0" collapsed="false"/>
    <row r="93380" customFormat="false" ht="15" hidden="false" customHeight="false" outlineLevel="0" collapsed="false"/>
    <row r="93381" customFormat="false" ht="15" hidden="false" customHeight="false" outlineLevel="0" collapsed="false"/>
    <row r="93382" customFormat="false" ht="15" hidden="false" customHeight="false" outlineLevel="0" collapsed="false"/>
    <row r="93383" customFormat="false" ht="15" hidden="false" customHeight="false" outlineLevel="0" collapsed="false"/>
    <row r="93384" customFormat="false" ht="15" hidden="false" customHeight="false" outlineLevel="0" collapsed="false"/>
    <row r="93385" customFormat="false" ht="15" hidden="false" customHeight="false" outlineLevel="0" collapsed="false"/>
    <row r="93386" customFormat="false" ht="15" hidden="false" customHeight="false" outlineLevel="0" collapsed="false"/>
    <row r="93387" customFormat="false" ht="15" hidden="false" customHeight="false" outlineLevel="0" collapsed="false"/>
    <row r="93388" customFormat="false" ht="15" hidden="false" customHeight="false" outlineLevel="0" collapsed="false"/>
    <row r="93389" customFormat="false" ht="15" hidden="false" customHeight="false" outlineLevel="0" collapsed="false"/>
    <row r="93390" customFormat="false" ht="15" hidden="false" customHeight="false" outlineLevel="0" collapsed="false"/>
    <row r="93391" customFormat="false" ht="15" hidden="false" customHeight="false" outlineLevel="0" collapsed="false"/>
    <row r="93392" customFormat="false" ht="15" hidden="false" customHeight="false" outlineLevel="0" collapsed="false"/>
    <row r="93393" customFormat="false" ht="15" hidden="false" customHeight="false" outlineLevel="0" collapsed="false"/>
    <row r="93394" customFormat="false" ht="15" hidden="false" customHeight="false" outlineLevel="0" collapsed="false"/>
    <row r="93395" customFormat="false" ht="15" hidden="false" customHeight="false" outlineLevel="0" collapsed="false"/>
    <row r="93396" customFormat="false" ht="15" hidden="false" customHeight="false" outlineLevel="0" collapsed="false"/>
    <row r="93397" customFormat="false" ht="15" hidden="false" customHeight="false" outlineLevel="0" collapsed="false"/>
    <row r="93398" customFormat="false" ht="15" hidden="false" customHeight="false" outlineLevel="0" collapsed="false"/>
    <row r="93399" customFormat="false" ht="15" hidden="false" customHeight="false" outlineLevel="0" collapsed="false"/>
    <row r="93400" customFormat="false" ht="15" hidden="false" customHeight="false" outlineLevel="0" collapsed="false"/>
    <row r="93401" customFormat="false" ht="15" hidden="false" customHeight="false" outlineLevel="0" collapsed="false"/>
    <row r="93402" customFormat="false" ht="15" hidden="false" customHeight="false" outlineLevel="0" collapsed="false"/>
    <row r="93403" customFormat="false" ht="15" hidden="false" customHeight="false" outlineLevel="0" collapsed="false"/>
    <row r="93404" customFormat="false" ht="15" hidden="false" customHeight="false" outlineLevel="0" collapsed="false"/>
    <row r="93405" customFormat="false" ht="15" hidden="false" customHeight="false" outlineLevel="0" collapsed="false"/>
    <row r="93406" customFormat="false" ht="15" hidden="false" customHeight="false" outlineLevel="0" collapsed="false"/>
    <row r="93407" customFormat="false" ht="15" hidden="false" customHeight="false" outlineLevel="0" collapsed="false"/>
    <row r="93408" customFormat="false" ht="15" hidden="false" customHeight="false" outlineLevel="0" collapsed="false"/>
    <row r="93409" customFormat="false" ht="15" hidden="false" customHeight="false" outlineLevel="0" collapsed="false"/>
    <row r="93410" customFormat="false" ht="15" hidden="false" customHeight="false" outlineLevel="0" collapsed="false"/>
    <row r="93411" customFormat="false" ht="15" hidden="false" customHeight="false" outlineLevel="0" collapsed="false"/>
    <row r="93412" customFormat="false" ht="15" hidden="false" customHeight="false" outlineLevel="0" collapsed="false"/>
    <row r="93413" customFormat="false" ht="15" hidden="false" customHeight="false" outlineLevel="0" collapsed="false"/>
    <row r="93414" customFormat="false" ht="15" hidden="false" customHeight="false" outlineLevel="0" collapsed="false"/>
    <row r="93415" customFormat="false" ht="15" hidden="false" customHeight="false" outlineLevel="0" collapsed="false"/>
    <row r="93416" customFormat="false" ht="15" hidden="false" customHeight="false" outlineLevel="0" collapsed="false"/>
    <row r="93417" customFormat="false" ht="15" hidden="false" customHeight="false" outlineLevel="0" collapsed="false"/>
    <row r="93418" customFormat="false" ht="15" hidden="false" customHeight="false" outlineLevel="0" collapsed="false"/>
    <row r="93419" customFormat="false" ht="15" hidden="false" customHeight="false" outlineLevel="0" collapsed="false"/>
    <row r="93420" customFormat="false" ht="15" hidden="false" customHeight="false" outlineLevel="0" collapsed="false"/>
    <row r="93421" customFormat="false" ht="15" hidden="false" customHeight="false" outlineLevel="0" collapsed="false"/>
    <row r="93422" customFormat="false" ht="15" hidden="false" customHeight="false" outlineLevel="0" collapsed="false"/>
    <row r="93423" customFormat="false" ht="15" hidden="false" customHeight="false" outlineLevel="0" collapsed="false"/>
    <row r="93424" customFormat="false" ht="15" hidden="false" customHeight="false" outlineLevel="0" collapsed="false"/>
    <row r="93425" customFormat="false" ht="15" hidden="false" customHeight="false" outlineLevel="0" collapsed="false"/>
    <row r="93426" customFormat="false" ht="15" hidden="false" customHeight="false" outlineLevel="0" collapsed="false"/>
    <row r="93427" customFormat="false" ht="15" hidden="false" customHeight="false" outlineLevel="0" collapsed="false"/>
    <row r="93428" customFormat="false" ht="15" hidden="false" customHeight="false" outlineLevel="0" collapsed="false"/>
    <row r="93429" customFormat="false" ht="15" hidden="false" customHeight="false" outlineLevel="0" collapsed="false"/>
    <row r="93430" customFormat="false" ht="15" hidden="false" customHeight="false" outlineLevel="0" collapsed="false"/>
    <row r="93431" customFormat="false" ht="15" hidden="false" customHeight="false" outlineLevel="0" collapsed="false"/>
    <row r="93432" customFormat="false" ht="15" hidden="false" customHeight="false" outlineLevel="0" collapsed="false"/>
    <row r="93433" customFormat="false" ht="15" hidden="false" customHeight="false" outlineLevel="0" collapsed="false"/>
    <row r="93434" customFormat="false" ht="15" hidden="false" customHeight="false" outlineLevel="0" collapsed="false"/>
    <row r="93435" customFormat="false" ht="15" hidden="false" customHeight="false" outlineLevel="0" collapsed="false"/>
    <row r="93436" customFormat="false" ht="15" hidden="false" customHeight="false" outlineLevel="0" collapsed="false"/>
    <row r="93437" customFormat="false" ht="15" hidden="false" customHeight="false" outlineLevel="0" collapsed="false"/>
    <row r="93438" customFormat="false" ht="15" hidden="false" customHeight="false" outlineLevel="0" collapsed="false"/>
    <row r="93439" customFormat="false" ht="15" hidden="false" customHeight="false" outlineLevel="0" collapsed="false"/>
    <row r="93440" customFormat="false" ht="15" hidden="false" customHeight="false" outlineLevel="0" collapsed="false"/>
    <row r="93441" customFormat="false" ht="15" hidden="false" customHeight="false" outlineLevel="0" collapsed="false"/>
    <row r="93442" customFormat="false" ht="15" hidden="false" customHeight="false" outlineLevel="0" collapsed="false"/>
    <row r="93443" customFormat="false" ht="15" hidden="false" customHeight="false" outlineLevel="0" collapsed="false"/>
    <row r="93444" customFormat="false" ht="15" hidden="false" customHeight="false" outlineLevel="0" collapsed="false"/>
    <row r="93445" customFormat="false" ht="15" hidden="false" customHeight="false" outlineLevel="0" collapsed="false"/>
    <row r="93446" customFormat="false" ht="15" hidden="false" customHeight="false" outlineLevel="0" collapsed="false"/>
    <row r="93447" customFormat="false" ht="15" hidden="false" customHeight="false" outlineLevel="0" collapsed="false"/>
    <row r="93448" customFormat="false" ht="15" hidden="false" customHeight="false" outlineLevel="0" collapsed="false"/>
    <row r="93449" customFormat="false" ht="15" hidden="false" customHeight="false" outlineLevel="0" collapsed="false"/>
    <row r="93450" customFormat="false" ht="15" hidden="false" customHeight="false" outlineLevel="0" collapsed="false"/>
    <row r="93451" customFormat="false" ht="15" hidden="false" customHeight="false" outlineLevel="0" collapsed="false"/>
    <row r="93452" customFormat="false" ht="15" hidden="false" customHeight="false" outlineLevel="0" collapsed="false"/>
    <row r="93453" customFormat="false" ht="15" hidden="false" customHeight="false" outlineLevel="0" collapsed="false"/>
    <row r="93454" customFormat="false" ht="15" hidden="false" customHeight="false" outlineLevel="0" collapsed="false"/>
    <row r="93455" customFormat="false" ht="15" hidden="false" customHeight="false" outlineLevel="0" collapsed="false"/>
    <row r="93456" customFormat="false" ht="15" hidden="false" customHeight="false" outlineLevel="0" collapsed="false"/>
    <row r="93457" customFormat="false" ht="15" hidden="false" customHeight="false" outlineLevel="0" collapsed="false"/>
    <row r="93458" customFormat="false" ht="15" hidden="false" customHeight="false" outlineLevel="0" collapsed="false"/>
    <row r="93459" customFormat="false" ht="15" hidden="false" customHeight="false" outlineLevel="0" collapsed="false"/>
    <row r="93460" customFormat="false" ht="15" hidden="false" customHeight="false" outlineLevel="0" collapsed="false"/>
    <row r="93461" customFormat="false" ht="15" hidden="false" customHeight="false" outlineLevel="0" collapsed="false"/>
    <row r="93462" customFormat="false" ht="15" hidden="false" customHeight="false" outlineLevel="0" collapsed="false"/>
    <row r="93463" customFormat="false" ht="15" hidden="false" customHeight="false" outlineLevel="0" collapsed="false"/>
    <row r="93464" customFormat="false" ht="15" hidden="false" customHeight="false" outlineLevel="0" collapsed="false"/>
    <row r="93465" customFormat="false" ht="15" hidden="false" customHeight="false" outlineLevel="0" collapsed="false"/>
    <row r="93466" customFormat="false" ht="15" hidden="false" customHeight="false" outlineLevel="0" collapsed="false"/>
    <row r="93467" customFormat="false" ht="15" hidden="false" customHeight="false" outlineLevel="0" collapsed="false"/>
    <row r="93468" customFormat="false" ht="15" hidden="false" customHeight="false" outlineLevel="0" collapsed="false"/>
    <row r="93469" customFormat="false" ht="15" hidden="false" customHeight="false" outlineLevel="0" collapsed="false"/>
    <row r="93470" customFormat="false" ht="15" hidden="false" customHeight="false" outlineLevel="0" collapsed="false"/>
    <row r="93471" customFormat="false" ht="15" hidden="false" customHeight="false" outlineLevel="0" collapsed="false"/>
    <row r="93472" customFormat="false" ht="15" hidden="false" customHeight="false" outlineLevel="0" collapsed="false"/>
    <row r="93473" customFormat="false" ht="15" hidden="false" customHeight="false" outlineLevel="0" collapsed="false"/>
    <row r="93474" customFormat="false" ht="15" hidden="false" customHeight="false" outlineLevel="0" collapsed="false"/>
    <row r="93475" customFormat="false" ht="15" hidden="false" customHeight="false" outlineLevel="0" collapsed="false"/>
    <row r="93476" customFormat="false" ht="15" hidden="false" customHeight="false" outlineLevel="0" collapsed="false"/>
    <row r="93477" customFormat="false" ht="15" hidden="false" customHeight="false" outlineLevel="0" collapsed="false"/>
    <row r="93478" customFormat="false" ht="15" hidden="false" customHeight="false" outlineLevel="0" collapsed="false"/>
    <row r="93479" customFormat="false" ht="15" hidden="false" customHeight="false" outlineLevel="0" collapsed="false"/>
    <row r="93480" customFormat="false" ht="15" hidden="false" customHeight="false" outlineLevel="0" collapsed="false"/>
    <row r="93481" customFormat="false" ht="15" hidden="false" customHeight="false" outlineLevel="0" collapsed="false"/>
    <row r="93482" customFormat="false" ht="15" hidden="false" customHeight="false" outlineLevel="0" collapsed="false"/>
    <row r="93483" customFormat="false" ht="15" hidden="false" customHeight="false" outlineLevel="0" collapsed="false"/>
    <row r="93484" customFormat="false" ht="15" hidden="false" customHeight="false" outlineLevel="0" collapsed="false"/>
    <row r="93485" customFormat="false" ht="15" hidden="false" customHeight="false" outlineLevel="0" collapsed="false"/>
    <row r="93486" customFormat="false" ht="15" hidden="false" customHeight="false" outlineLevel="0" collapsed="false"/>
    <row r="93487" customFormat="false" ht="15" hidden="false" customHeight="false" outlineLevel="0" collapsed="false"/>
    <row r="93488" customFormat="false" ht="15" hidden="false" customHeight="false" outlineLevel="0" collapsed="false"/>
    <row r="93489" customFormat="false" ht="15" hidden="false" customHeight="false" outlineLevel="0" collapsed="false"/>
    <row r="93490" customFormat="false" ht="15" hidden="false" customHeight="false" outlineLevel="0" collapsed="false"/>
    <row r="93491" customFormat="false" ht="15" hidden="false" customHeight="false" outlineLevel="0" collapsed="false"/>
    <row r="93492" customFormat="false" ht="15" hidden="false" customHeight="false" outlineLevel="0" collapsed="false"/>
    <row r="93493" customFormat="false" ht="15" hidden="false" customHeight="false" outlineLevel="0" collapsed="false"/>
    <row r="93494" customFormat="false" ht="15" hidden="false" customHeight="false" outlineLevel="0" collapsed="false"/>
    <row r="93495" customFormat="false" ht="15" hidden="false" customHeight="false" outlineLevel="0" collapsed="false"/>
    <row r="93496" customFormat="false" ht="15" hidden="false" customHeight="false" outlineLevel="0" collapsed="false"/>
    <row r="93497" customFormat="false" ht="15" hidden="false" customHeight="false" outlineLevel="0" collapsed="false"/>
    <row r="93498" customFormat="false" ht="15" hidden="false" customHeight="false" outlineLevel="0" collapsed="false"/>
    <row r="93499" customFormat="false" ht="15" hidden="false" customHeight="false" outlineLevel="0" collapsed="false"/>
    <row r="93500" customFormat="false" ht="15" hidden="false" customHeight="false" outlineLevel="0" collapsed="false"/>
    <row r="93501" customFormat="false" ht="15" hidden="false" customHeight="false" outlineLevel="0" collapsed="false"/>
    <row r="93502" customFormat="false" ht="15" hidden="false" customHeight="false" outlineLevel="0" collapsed="false"/>
    <row r="93503" customFormat="false" ht="15" hidden="false" customHeight="false" outlineLevel="0" collapsed="false"/>
    <row r="93504" customFormat="false" ht="15" hidden="false" customHeight="false" outlineLevel="0" collapsed="false"/>
    <row r="93505" customFormat="false" ht="15" hidden="false" customHeight="false" outlineLevel="0" collapsed="false"/>
    <row r="93506" customFormat="false" ht="15" hidden="false" customHeight="false" outlineLevel="0" collapsed="false"/>
    <row r="93507" customFormat="false" ht="15" hidden="false" customHeight="false" outlineLevel="0" collapsed="false"/>
    <row r="93508" customFormat="false" ht="15" hidden="false" customHeight="false" outlineLevel="0" collapsed="false"/>
    <row r="93509" customFormat="false" ht="15" hidden="false" customHeight="false" outlineLevel="0" collapsed="false"/>
    <row r="93510" customFormat="false" ht="15" hidden="false" customHeight="false" outlineLevel="0" collapsed="false"/>
    <row r="93511" customFormat="false" ht="15" hidden="false" customHeight="false" outlineLevel="0" collapsed="false"/>
    <row r="93512" customFormat="false" ht="15" hidden="false" customHeight="false" outlineLevel="0" collapsed="false"/>
    <row r="93513" customFormat="false" ht="15" hidden="false" customHeight="false" outlineLevel="0" collapsed="false"/>
    <row r="93514" customFormat="false" ht="15" hidden="false" customHeight="false" outlineLevel="0" collapsed="false"/>
    <row r="93515" customFormat="false" ht="15" hidden="false" customHeight="false" outlineLevel="0" collapsed="false"/>
    <row r="93516" customFormat="false" ht="15" hidden="false" customHeight="false" outlineLevel="0" collapsed="false"/>
    <row r="93517" customFormat="false" ht="15" hidden="false" customHeight="false" outlineLevel="0" collapsed="false"/>
    <row r="93518" customFormat="false" ht="15" hidden="false" customHeight="false" outlineLevel="0" collapsed="false"/>
    <row r="93519" customFormat="false" ht="15" hidden="false" customHeight="false" outlineLevel="0" collapsed="false"/>
    <row r="93520" customFormat="false" ht="15" hidden="false" customHeight="false" outlineLevel="0" collapsed="false"/>
    <row r="93521" customFormat="false" ht="15" hidden="false" customHeight="false" outlineLevel="0" collapsed="false"/>
    <row r="93522" customFormat="false" ht="15" hidden="false" customHeight="false" outlineLevel="0" collapsed="false"/>
    <row r="93523" customFormat="false" ht="15" hidden="false" customHeight="false" outlineLevel="0" collapsed="false"/>
    <row r="93524" customFormat="false" ht="15" hidden="false" customHeight="false" outlineLevel="0" collapsed="false"/>
    <row r="93525" customFormat="false" ht="15" hidden="false" customHeight="false" outlineLevel="0" collapsed="false"/>
    <row r="93526" customFormat="false" ht="15" hidden="false" customHeight="false" outlineLevel="0" collapsed="false"/>
    <row r="93527" customFormat="false" ht="15" hidden="false" customHeight="false" outlineLevel="0" collapsed="false"/>
    <row r="93528" customFormat="false" ht="15" hidden="false" customHeight="false" outlineLevel="0" collapsed="false"/>
    <row r="93529" customFormat="false" ht="15" hidden="false" customHeight="false" outlineLevel="0" collapsed="false"/>
    <row r="93530" customFormat="false" ht="15" hidden="false" customHeight="false" outlineLevel="0" collapsed="false"/>
    <row r="93531" customFormat="false" ht="15" hidden="false" customHeight="false" outlineLevel="0" collapsed="false"/>
    <row r="93532" customFormat="false" ht="15" hidden="false" customHeight="false" outlineLevel="0" collapsed="false"/>
    <row r="93533" customFormat="false" ht="15" hidden="false" customHeight="false" outlineLevel="0" collapsed="false"/>
    <row r="93534" customFormat="false" ht="15" hidden="false" customHeight="false" outlineLevel="0" collapsed="false"/>
    <row r="93535" customFormat="false" ht="15" hidden="false" customHeight="false" outlineLevel="0" collapsed="false"/>
    <row r="93536" customFormat="false" ht="15" hidden="false" customHeight="false" outlineLevel="0" collapsed="false"/>
    <row r="93537" customFormat="false" ht="15" hidden="false" customHeight="false" outlineLevel="0" collapsed="false"/>
    <row r="93538" customFormat="false" ht="15" hidden="false" customHeight="false" outlineLevel="0" collapsed="false"/>
    <row r="93539" customFormat="false" ht="15" hidden="false" customHeight="false" outlineLevel="0" collapsed="false"/>
    <row r="93540" customFormat="false" ht="15" hidden="false" customHeight="false" outlineLevel="0" collapsed="false"/>
    <row r="93541" customFormat="false" ht="15" hidden="false" customHeight="false" outlineLevel="0" collapsed="false"/>
    <row r="93542" customFormat="false" ht="15" hidden="false" customHeight="false" outlineLevel="0" collapsed="false"/>
    <row r="93543" customFormat="false" ht="15" hidden="false" customHeight="false" outlineLevel="0" collapsed="false"/>
    <row r="93544" customFormat="false" ht="15" hidden="false" customHeight="false" outlineLevel="0" collapsed="false"/>
    <row r="93545" customFormat="false" ht="15" hidden="false" customHeight="false" outlineLevel="0" collapsed="false"/>
    <row r="93546" customFormat="false" ht="15" hidden="false" customHeight="false" outlineLevel="0" collapsed="false"/>
    <row r="93547" customFormat="false" ht="15" hidden="false" customHeight="false" outlineLevel="0" collapsed="false"/>
    <row r="93548" customFormat="false" ht="15" hidden="false" customHeight="false" outlineLevel="0" collapsed="false"/>
    <row r="93549" customFormat="false" ht="15" hidden="false" customHeight="false" outlineLevel="0" collapsed="false"/>
    <row r="93550" customFormat="false" ht="15" hidden="false" customHeight="false" outlineLevel="0" collapsed="false"/>
    <row r="93551" customFormat="false" ht="15" hidden="false" customHeight="false" outlineLevel="0" collapsed="false"/>
    <row r="93552" customFormat="false" ht="15" hidden="false" customHeight="false" outlineLevel="0" collapsed="false"/>
    <row r="93553" customFormat="false" ht="15" hidden="false" customHeight="false" outlineLevel="0" collapsed="false"/>
    <row r="93554" customFormat="false" ht="15" hidden="false" customHeight="false" outlineLevel="0" collapsed="false"/>
    <row r="93555" customFormat="false" ht="15" hidden="false" customHeight="false" outlineLevel="0" collapsed="false"/>
    <row r="93556" customFormat="false" ht="15" hidden="false" customHeight="false" outlineLevel="0" collapsed="false"/>
    <row r="93557" customFormat="false" ht="15" hidden="false" customHeight="false" outlineLevel="0" collapsed="false"/>
    <row r="93558" customFormat="false" ht="15" hidden="false" customHeight="false" outlineLevel="0" collapsed="false"/>
    <row r="93559" customFormat="false" ht="15" hidden="false" customHeight="false" outlineLevel="0" collapsed="false"/>
    <row r="93560" customFormat="false" ht="15" hidden="false" customHeight="false" outlineLevel="0" collapsed="false"/>
    <row r="93561" customFormat="false" ht="15" hidden="false" customHeight="false" outlineLevel="0" collapsed="false"/>
    <row r="93562" customFormat="false" ht="15" hidden="false" customHeight="false" outlineLevel="0" collapsed="false"/>
    <row r="93563" customFormat="false" ht="15" hidden="false" customHeight="false" outlineLevel="0" collapsed="false"/>
    <row r="93564" customFormat="false" ht="15" hidden="false" customHeight="false" outlineLevel="0" collapsed="false"/>
    <row r="93565" customFormat="false" ht="15" hidden="false" customHeight="false" outlineLevel="0" collapsed="false"/>
    <row r="93566" customFormat="false" ht="15" hidden="false" customHeight="false" outlineLevel="0" collapsed="false"/>
    <row r="93567" customFormat="false" ht="15" hidden="false" customHeight="false" outlineLevel="0" collapsed="false"/>
    <row r="93568" customFormat="false" ht="15" hidden="false" customHeight="false" outlineLevel="0" collapsed="false"/>
    <row r="93569" customFormat="false" ht="15" hidden="false" customHeight="false" outlineLevel="0" collapsed="false"/>
    <row r="93570" customFormat="false" ht="15" hidden="false" customHeight="false" outlineLevel="0" collapsed="false"/>
    <row r="93571" customFormat="false" ht="15" hidden="false" customHeight="false" outlineLevel="0" collapsed="false"/>
    <row r="93572" customFormat="false" ht="15" hidden="false" customHeight="false" outlineLevel="0" collapsed="false"/>
    <row r="93573" customFormat="false" ht="15" hidden="false" customHeight="false" outlineLevel="0" collapsed="false"/>
    <row r="93574" customFormat="false" ht="15" hidden="false" customHeight="false" outlineLevel="0" collapsed="false"/>
    <row r="93575" customFormat="false" ht="15" hidden="false" customHeight="false" outlineLevel="0" collapsed="false"/>
    <row r="93576" customFormat="false" ht="15" hidden="false" customHeight="false" outlineLevel="0" collapsed="false"/>
    <row r="93577" customFormat="false" ht="15" hidden="false" customHeight="false" outlineLevel="0" collapsed="false"/>
    <row r="93578" customFormat="false" ht="15" hidden="false" customHeight="false" outlineLevel="0" collapsed="false"/>
    <row r="93579" customFormat="false" ht="15" hidden="false" customHeight="false" outlineLevel="0" collapsed="false"/>
    <row r="93580" customFormat="false" ht="15" hidden="false" customHeight="false" outlineLevel="0" collapsed="false"/>
    <row r="93581" customFormat="false" ht="15" hidden="false" customHeight="false" outlineLevel="0" collapsed="false"/>
    <row r="93582" customFormat="false" ht="15" hidden="false" customHeight="false" outlineLevel="0" collapsed="false"/>
    <row r="93583" customFormat="false" ht="15" hidden="false" customHeight="false" outlineLevel="0" collapsed="false"/>
    <row r="93584" customFormat="false" ht="15" hidden="false" customHeight="false" outlineLevel="0" collapsed="false"/>
    <row r="93585" customFormat="false" ht="15" hidden="false" customHeight="false" outlineLevel="0" collapsed="false"/>
    <row r="93586" customFormat="false" ht="15" hidden="false" customHeight="false" outlineLevel="0" collapsed="false"/>
    <row r="93587" customFormat="false" ht="15" hidden="false" customHeight="false" outlineLevel="0" collapsed="false"/>
    <row r="93588" customFormat="false" ht="15" hidden="false" customHeight="false" outlineLevel="0" collapsed="false"/>
    <row r="93589" customFormat="false" ht="15" hidden="false" customHeight="false" outlineLevel="0" collapsed="false"/>
    <row r="93590" customFormat="false" ht="15" hidden="false" customHeight="false" outlineLevel="0" collapsed="false"/>
    <row r="93591" customFormat="false" ht="15" hidden="false" customHeight="false" outlineLevel="0" collapsed="false"/>
    <row r="93592" customFormat="false" ht="15" hidden="false" customHeight="false" outlineLevel="0" collapsed="false"/>
    <row r="93593" customFormat="false" ht="15" hidden="false" customHeight="false" outlineLevel="0" collapsed="false"/>
    <row r="93594" customFormat="false" ht="15" hidden="false" customHeight="false" outlineLevel="0" collapsed="false"/>
    <row r="93595" customFormat="false" ht="15" hidden="false" customHeight="false" outlineLevel="0" collapsed="false"/>
    <row r="93596" customFormat="false" ht="15" hidden="false" customHeight="false" outlineLevel="0" collapsed="false"/>
    <row r="93597" customFormat="false" ht="15" hidden="false" customHeight="false" outlineLevel="0" collapsed="false"/>
    <row r="93598" customFormat="false" ht="15" hidden="false" customHeight="false" outlineLevel="0" collapsed="false"/>
    <row r="93599" customFormat="false" ht="15" hidden="false" customHeight="false" outlineLevel="0" collapsed="false"/>
    <row r="93600" customFormat="false" ht="15" hidden="false" customHeight="false" outlineLevel="0" collapsed="false"/>
    <row r="93601" customFormat="false" ht="15" hidden="false" customHeight="false" outlineLevel="0" collapsed="false"/>
    <row r="93602" customFormat="false" ht="15" hidden="false" customHeight="false" outlineLevel="0" collapsed="false"/>
    <row r="93603" customFormat="false" ht="15" hidden="false" customHeight="false" outlineLevel="0" collapsed="false"/>
    <row r="93604" customFormat="false" ht="15" hidden="false" customHeight="false" outlineLevel="0" collapsed="false"/>
    <row r="93605" customFormat="false" ht="15" hidden="false" customHeight="false" outlineLevel="0" collapsed="false"/>
    <row r="93606" customFormat="false" ht="15" hidden="false" customHeight="false" outlineLevel="0" collapsed="false"/>
    <row r="93607" customFormat="false" ht="15" hidden="false" customHeight="false" outlineLevel="0" collapsed="false"/>
    <row r="93608" customFormat="false" ht="15" hidden="false" customHeight="false" outlineLevel="0" collapsed="false"/>
    <row r="93609" customFormat="false" ht="15" hidden="false" customHeight="false" outlineLevel="0" collapsed="false"/>
    <row r="93610" customFormat="false" ht="15" hidden="false" customHeight="false" outlineLevel="0" collapsed="false"/>
    <row r="93611" customFormat="false" ht="15" hidden="false" customHeight="false" outlineLevel="0" collapsed="false"/>
    <row r="93612" customFormat="false" ht="15" hidden="false" customHeight="false" outlineLevel="0" collapsed="false"/>
    <row r="93613" customFormat="false" ht="15" hidden="false" customHeight="false" outlineLevel="0" collapsed="false"/>
    <row r="93614" customFormat="false" ht="15" hidden="false" customHeight="false" outlineLevel="0" collapsed="false"/>
    <row r="93615" customFormat="false" ht="15" hidden="false" customHeight="false" outlineLevel="0" collapsed="false"/>
    <row r="93616" customFormat="false" ht="15" hidden="false" customHeight="false" outlineLevel="0" collapsed="false"/>
    <row r="93617" customFormat="false" ht="15" hidden="false" customHeight="false" outlineLevel="0" collapsed="false"/>
    <row r="93618" customFormat="false" ht="15" hidden="false" customHeight="false" outlineLevel="0" collapsed="false"/>
    <row r="93619" customFormat="false" ht="15" hidden="false" customHeight="false" outlineLevel="0" collapsed="false"/>
    <row r="93620" customFormat="false" ht="15" hidden="false" customHeight="false" outlineLevel="0" collapsed="false"/>
    <row r="93621" customFormat="false" ht="15" hidden="false" customHeight="false" outlineLevel="0" collapsed="false"/>
    <row r="93622" customFormat="false" ht="15" hidden="false" customHeight="false" outlineLevel="0" collapsed="false"/>
    <row r="93623" customFormat="false" ht="15" hidden="false" customHeight="false" outlineLevel="0" collapsed="false"/>
    <row r="93624" customFormat="false" ht="15" hidden="false" customHeight="false" outlineLevel="0" collapsed="false"/>
    <row r="93625" customFormat="false" ht="15" hidden="false" customHeight="false" outlineLevel="0" collapsed="false"/>
    <row r="93626" customFormat="false" ht="15" hidden="false" customHeight="false" outlineLevel="0" collapsed="false"/>
    <row r="93627" customFormat="false" ht="15" hidden="false" customHeight="false" outlineLevel="0" collapsed="false"/>
    <row r="93628" customFormat="false" ht="15" hidden="false" customHeight="false" outlineLevel="0" collapsed="false"/>
    <row r="93629" customFormat="false" ht="15" hidden="false" customHeight="false" outlineLevel="0" collapsed="false"/>
    <row r="93630" customFormat="false" ht="15" hidden="false" customHeight="false" outlineLevel="0" collapsed="false"/>
    <row r="93631" customFormat="false" ht="15" hidden="false" customHeight="false" outlineLevel="0" collapsed="false"/>
    <row r="93632" customFormat="false" ht="15" hidden="false" customHeight="false" outlineLevel="0" collapsed="false"/>
    <row r="93633" customFormat="false" ht="15" hidden="false" customHeight="false" outlineLevel="0" collapsed="false"/>
    <row r="93634" customFormat="false" ht="15" hidden="false" customHeight="false" outlineLevel="0" collapsed="false"/>
    <row r="93635" customFormat="false" ht="15" hidden="false" customHeight="false" outlineLevel="0" collapsed="false"/>
    <row r="93636" customFormat="false" ht="15" hidden="false" customHeight="false" outlineLevel="0" collapsed="false"/>
    <row r="93637" customFormat="false" ht="15" hidden="false" customHeight="false" outlineLevel="0" collapsed="false"/>
    <row r="93638" customFormat="false" ht="15" hidden="false" customHeight="false" outlineLevel="0" collapsed="false"/>
    <row r="93639" customFormat="false" ht="15" hidden="false" customHeight="false" outlineLevel="0" collapsed="false"/>
    <row r="93640" customFormat="false" ht="15" hidden="false" customHeight="false" outlineLevel="0" collapsed="false"/>
    <row r="93641" customFormat="false" ht="15" hidden="false" customHeight="false" outlineLevel="0" collapsed="false"/>
    <row r="93642" customFormat="false" ht="15" hidden="false" customHeight="false" outlineLevel="0" collapsed="false"/>
    <row r="93643" customFormat="false" ht="15" hidden="false" customHeight="false" outlineLevel="0" collapsed="false"/>
    <row r="93644" customFormat="false" ht="15" hidden="false" customHeight="false" outlineLevel="0" collapsed="false"/>
    <row r="93645" customFormat="false" ht="15" hidden="false" customHeight="false" outlineLevel="0" collapsed="false"/>
    <row r="93646" customFormat="false" ht="15" hidden="false" customHeight="false" outlineLevel="0" collapsed="false"/>
    <row r="93647" customFormat="false" ht="15" hidden="false" customHeight="false" outlineLevel="0" collapsed="false"/>
    <row r="93648" customFormat="false" ht="15" hidden="false" customHeight="false" outlineLevel="0" collapsed="false"/>
    <row r="93649" customFormat="false" ht="15" hidden="false" customHeight="false" outlineLevel="0" collapsed="false"/>
    <row r="93650" customFormat="false" ht="15" hidden="false" customHeight="false" outlineLevel="0" collapsed="false"/>
    <row r="93651" customFormat="false" ht="15" hidden="false" customHeight="false" outlineLevel="0" collapsed="false"/>
    <row r="93652" customFormat="false" ht="15" hidden="false" customHeight="false" outlineLevel="0" collapsed="false"/>
    <row r="93653" customFormat="false" ht="15" hidden="false" customHeight="false" outlineLevel="0" collapsed="false"/>
    <row r="93654" customFormat="false" ht="15" hidden="false" customHeight="false" outlineLevel="0" collapsed="false"/>
    <row r="93655" customFormat="false" ht="15" hidden="false" customHeight="false" outlineLevel="0" collapsed="false"/>
    <row r="93656" customFormat="false" ht="15" hidden="false" customHeight="false" outlineLevel="0" collapsed="false"/>
    <row r="93657" customFormat="false" ht="15" hidden="false" customHeight="false" outlineLevel="0" collapsed="false"/>
    <row r="93658" customFormat="false" ht="15" hidden="false" customHeight="false" outlineLevel="0" collapsed="false"/>
    <row r="93659" customFormat="false" ht="15" hidden="false" customHeight="false" outlineLevel="0" collapsed="false"/>
    <row r="93660" customFormat="false" ht="15" hidden="false" customHeight="false" outlineLevel="0" collapsed="false"/>
    <row r="93661" customFormat="false" ht="15" hidden="false" customHeight="false" outlineLevel="0" collapsed="false"/>
    <row r="93662" customFormat="false" ht="15" hidden="false" customHeight="false" outlineLevel="0" collapsed="false"/>
    <row r="93663" customFormat="false" ht="15" hidden="false" customHeight="false" outlineLevel="0" collapsed="false"/>
    <row r="93664" customFormat="false" ht="15" hidden="false" customHeight="false" outlineLevel="0" collapsed="false"/>
    <row r="93665" customFormat="false" ht="15" hidden="false" customHeight="false" outlineLevel="0" collapsed="false"/>
    <row r="93666" customFormat="false" ht="15" hidden="false" customHeight="false" outlineLevel="0" collapsed="false"/>
    <row r="93667" customFormat="false" ht="15" hidden="false" customHeight="false" outlineLevel="0" collapsed="false"/>
    <row r="93668" customFormat="false" ht="15" hidden="false" customHeight="false" outlineLevel="0" collapsed="false"/>
    <row r="93669" customFormat="false" ht="15" hidden="false" customHeight="false" outlineLevel="0" collapsed="false"/>
    <row r="93670" customFormat="false" ht="15" hidden="false" customHeight="false" outlineLevel="0" collapsed="false"/>
    <row r="93671" customFormat="false" ht="15" hidden="false" customHeight="false" outlineLevel="0" collapsed="false"/>
    <row r="93672" customFormat="false" ht="15" hidden="false" customHeight="false" outlineLevel="0" collapsed="false"/>
    <row r="93673" customFormat="false" ht="15" hidden="false" customHeight="false" outlineLevel="0" collapsed="false"/>
    <row r="93674" customFormat="false" ht="15" hidden="false" customHeight="false" outlineLevel="0" collapsed="false"/>
    <row r="93675" customFormat="false" ht="15" hidden="false" customHeight="false" outlineLevel="0" collapsed="false"/>
    <row r="93676" customFormat="false" ht="15" hidden="false" customHeight="false" outlineLevel="0" collapsed="false"/>
    <row r="93677" customFormat="false" ht="15" hidden="false" customHeight="false" outlineLevel="0" collapsed="false"/>
    <row r="93678" customFormat="false" ht="15" hidden="false" customHeight="false" outlineLevel="0" collapsed="false"/>
    <row r="93679" customFormat="false" ht="15" hidden="false" customHeight="false" outlineLevel="0" collapsed="false"/>
    <row r="93680" customFormat="false" ht="15" hidden="false" customHeight="false" outlineLevel="0" collapsed="false"/>
    <row r="93681" customFormat="false" ht="15" hidden="false" customHeight="false" outlineLevel="0" collapsed="false"/>
    <row r="93682" customFormat="false" ht="15" hidden="false" customHeight="false" outlineLevel="0" collapsed="false"/>
    <row r="93683" customFormat="false" ht="15" hidden="false" customHeight="false" outlineLevel="0" collapsed="false"/>
    <row r="93684" customFormat="false" ht="15" hidden="false" customHeight="false" outlineLevel="0" collapsed="false"/>
    <row r="93685" customFormat="false" ht="15" hidden="false" customHeight="false" outlineLevel="0" collapsed="false"/>
    <row r="93686" customFormat="false" ht="15" hidden="false" customHeight="false" outlineLevel="0" collapsed="false"/>
    <row r="93687" customFormat="false" ht="15" hidden="false" customHeight="false" outlineLevel="0" collapsed="false"/>
    <row r="93688" customFormat="false" ht="15" hidden="false" customHeight="false" outlineLevel="0" collapsed="false"/>
    <row r="93689" customFormat="false" ht="15" hidden="false" customHeight="false" outlineLevel="0" collapsed="false"/>
    <row r="93690" customFormat="false" ht="15" hidden="false" customHeight="false" outlineLevel="0" collapsed="false"/>
    <row r="93691" customFormat="false" ht="15" hidden="false" customHeight="false" outlineLevel="0" collapsed="false"/>
    <row r="93692" customFormat="false" ht="15" hidden="false" customHeight="false" outlineLevel="0" collapsed="false"/>
    <row r="93693" customFormat="false" ht="15" hidden="false" customHeight="false" outlineLevel="0" collapsed="false"/>
    <row r="93694" customFormat="false" ht="15" hidden="false" customHeight="false" outlineLevel="0" collapsed="false"/>
    <row r="93695" customFormat="false" ht="15" hidden="false" customHeight="false" outlineLevel="0" collapsed="false"/>
    <row r="93696" customFormat="false" ht="15" hidden="false" customHeight="false" outlineLevel="0" collapsed="false"/>
    <row r="93697" customFormat="false" ht="15" hidden="false" customHeight="false" outlineLevel="0" collapsed="false"/>
    <row r="93698" customFormat="false" ht="15" hidden="false" customHeight="false" outlineLevel="0" collapsed="false"/>
    <row r="93699" customFormat="false" ht="15" hidden="false" customHeight="false" outlineLevel="0" collapsed="false"/>
    <row r="93700" customFormat="false" ht="15" hidden="false" customHeight="false" outlineLevel="0" collapsed="false"/>
    <row r="93701" customFormat="false" ht="15" hidden="false" customHeight="false" outlineLevel="0" collapsed="false"/>
    <row r="93702" customFormat="false" ht="15" hidden="false" customHeight="false" outlineLevel="0" collapsed="false"/>
    <row r="93703" customFormat="false" ht="15" hidden="false" customHeight="false" outlineLevel="0" collapsed="false"/>
    <row r="93704" customFormat="false" ht="15" hidden="false" customHeight="false" outlineLevel="0" collapsed="false"/>
    <row r="93705" customFormat="false" ht="15" hidden="false" customHeight="false" outlineLevel="0" collapsed="false"/>
    <row r="93706" customFormat="false" ht="15" hidden="false" customHeight="false" outlineLevel="0" collapsed="false"/>
    <row r="93707" customFormat="false" ht="15" hidden="false" customHeight="false" outlineLevel="0" collapsed="false"/>
    <row r="93708" customFormat="false" ht="15" hidden="false" customHeight="false" outlineLevel="0" collapsed="false"/>
    <row r="93709" customFormat="false" ht="15" hidden="false" customHeight="false" outlineLevel="0" collapsed="false"/>
    <row r="93710" customFormat="false" ht="15" hidden="false" customHeight="false" outlineLevel="0" collapsed="false"/>
    <row r="93711" customFormat="false" ht="15" hidden="false" customHeight="false" outlineLevel="0" collapsed="false"/>
    <row r="93712" customFormat="false" ht="15" hidden="false" customHeight="false" outlineLevel="0" collapsed="false"/>
    <row r="93713" customFormat="false" ht="15" hidden="false" customHeight="false" outlineLevel="0" collapsed="false"/>
    <row r="93714" customFormat="false" ht="15" hidden="false" customHeight="false" outlineLevel="0" collapsed="false"/>
    <row r="93715" customFormat="false" ht="15" hidden="false" customHeight="false" outlineLevel="0" collapsed="false"/>
    <row r="93716" customFormat="false" ht="15" hidden="false" customHeight="false" outlineLevel="0" collapsed="false"/>
    <row r="93717" customFormat="false" ht="15" hidden="false" customHeight="false" outlineLevel="0" collapsed="false"/>
    <row r="93718" customFormat="false" ht="15" hidden="false" customHeight="false" outlineLevel="0" collapsed="false"/>
    <row r="93719" customFormat="false" ht="15" hidden="false" customHeight="false" outlineLevel="0" collapsed="false"/>
    <row r="93720" customFormat="false" ht="15" hidden="false" customHeight="false" outlineLevel="0" collapsed="false"/>
    <row r="93721" customFormat="false" ht="15" hidden="false" customHeight="false" outlineLevel="0" collapsed="false"/>
    <row r="93722" customFormat="false" ht="15" hidden="false" customHeight="false" outlineLevel="0" collapsed="false"/>
    <row r="93723" customFormat="false" ht="15" hidden="false" customHeight="false" outlineLevel="0" collapsed="false"/>
    <row r="93724" customFormat="false" ht="15" hidden="false" customHeight="false" outlineLevel="0" collapsed="false"/>
    <row r="93725" customFormat="false" ht="15" hidden="false" customHeight="false" outlineLevel="0" collapsed="false"/>
    <row r="93726" customFormat="false" ht="15" hidden="false" customHeight="false" outlineLevel="0" collapsed="false"/>
    <row r="93727" customFormat="false" ht="15" hidden="false" customHeight="false" outlineLevel="0" collapsed="false"/>
    <row r="93728" customFormat="false" ht="15" hidden="false" customHeight="false" outlineLevel="0" collapsed="false"/>
    <row r="93729" customFormat="false" ht="15" hidden="false" customHeight="false" outlineLevel="0" collapsed="false"/>
    <row r="93730" customFormat="false" ht="15" hidden="false" customHeight="false" outlineLevel="0" collapsed="false"/>
    <row r="93731" customFormat="false" ht="15" hidden="false" customHeight="false" outlineLevel="0" collapsed="false"/>
    <row r="93732" customFormat="false" ht="15" hidden="false" customHeight="false" outlineLevel="0" collapsed="false"/>
    <row r="93733" customFormat="false" ht="15" hidden="false" customHeight="false" outlineLevel="0" collapsed="false"/>
    <row r="93734" customFormat="false" ht="15" hidden="false" customHeight="false" outlineLevel="0" collapsed="false"/>
    <row r="93735" customFormat="false" ht="15" hidden="false" customHeight="false" outlineLevel="0" collapsed="false"/>
    <row r="93736" customFormat="false" ht="15" hidden="false" customHeight="false" outlineLevel="0" collapsed="false"/>
    <row r="93737" customFormat="false" ht="15" hidden="false" customHeight="false" outlineLevel="0" collapsed="false"/>
    <row r="93738" customFormat="false" ht="15" hidden="false" customHeight="false" outlineLevel="0" collapsed="false"/>
    <row r="93739" customFormat="false" ht="15" hidden="false" customHeight="false" outlineLevel="0" collapsed="false"/>
    <row r="93740" customFormat="false" ht="15" hidden="false" customHeight="false" outlineLevel="0" collapsed="false"/>
    <row r="93741" customFormat="false" ht="15" hidden="false" customHeight="false" outlineLevel="0" collapsed="false"/>
    <row r="93742" customFormat="false" ht="15" hidden="false" customHeight="false" outlineLevel="0" collapsed="false"/>
    <row r="93743" customFormat="false" ht="15" hidden="false" customHeight="false" outlineLevel="0" collapsed="false"/>
    <row r="93744" customFormat="false" ht="15" hidden="false" customHeight="false" outlineLevel="0" collapsed="false"/>
    <row r="93745" customFormat="false" ht="15" hidden="false" customHeight="false" outlineLevel="0" collapsed="false"/>
    <row r="93746" customFormat="false" ht="15" hidden="false" customHeight="false" outlineLevel="0" collapsed="false"/>
    <row r="93747" customFormat="false" ht="15" hidden="false" customHeight="false" outlineLevel="0" collapsed="false"/>
    <row r="93748" customFormat="false" ht="15" hidden="false" customHeight="false" outlineLevel="0" collapsed="false"/>
    <row r="93749" customFormat="false" ht="15" hidden="false" customHeight="false" outlineLevel="0" collapsed="false"/>
    <row r="93750" customFormat="false" ht="15" hidden="false" customHeight="false" outlineLevel="0" collapsed="false"/>
    <row r="93751" customFormat="false" ht="15" hidden="false" customHeight="false" outlineLevel="0" collapsed="false"/>
    <row r="93752" customFormat="false" ht="15" hidden="false" customHeight="false" outlineLevel="0" collapsed="false"/>
    <row r="93753" customFormat="false" ht="15" hidden="false" customHeight="false" outlineLevel="0" collapsed="false"/>
    <row r="93754" customFormat="false" ht="15" hidden="false" customHeight="false" outlineLevel="0" collapsed="false"/>
    <row r="93755" customFormat="false" ht="15" hidden="false" customHeight="false" outlineLevel="0" collapsed="false"/>
    <row r="93756" customFormat="false" ht="15" hidden="false" customHeight="false" outlineLevel="0" collapsed="false"/>
    <row r="93757" customFormat="false" ht="15" hidden="false" customHeight="false" outlineLevel="0" collapsed="false"/>
    <row r="93758" customFormat="false" ht="15" hidden="false" customHeight="false" outlineLevel="0" collapsed="false"/>
    <row r="93759" customFormat="false" ht="15" hidden="false" customHeight="false" outlineLevel="0" collapsed="false"/>
    <row r="93760" customFormat="false" ht="15" hidden="false" customHeight="false" outlineLevel="0" collapsed="false"/>
    <row r="93761" customFormat="false" ht="15" hidden="false" customHeight="false" outlineLevel="0" collapsed="false"/>
    <row r="93762" customFormat="false" ht="15" hidden="false" customHeight="false" outlineLevel="0" collapsed="false"/>
    <row r="93763" customFormat="false" ht="15" hidden="false" customHeight="false" outlineLevel="0" collapsed="false"/>
    <row r="93764" customFormat="false" ht="15" hidden="false" customHeight="false" outlineLevel="0" collapsed="false"/>
    <row r="93765" customFormat="false" ht="15" hidden="false" customHeight="false" outlineLevel="0" collapsed="false"/>
    <row r="93766" customFormat="false" ht="15" hidden="false" customHeight="false" outlineLevel="0" collapsed="false"/>
    <row r="93767" customFormat="false" ht="15" hidden="false" customHeight="false" outlineLevel="0" collapsed="false"/>
    <row r="93768" customFormat="false" ht="15" hidden="false" customHeight="false" outlineLevel="0" collapsed="false"/>
    <row r="93769" customFormat="false" ht="15" hidden="false" customHeight="false" outlineLevel="0" collapsed="false"/>
    <row r="93770" customFormat="false" ht="15" hidden="false" customHeight="false" outlineLevel="0" collapsed="false"/>
    <row r="93771" customFormat="false" ht="15" hidden="false" customHeight="false" outlineLevel="0" collapsed="false"/>
    <row r="93772" customFormat="false" ht="15" hidden="false" customHeight="false" outlineLevel="0" collapsed="false"/>
    <row r="93773" customFormat="false" ht="15" hidden="false" customHeight="false" outlineLevel="0" collapsed="false"/>
    <row r="93774" customFormat="false" ht="15" hidden="false" customHeight="false" outlineLevel="0" collapsed="false"/>
    <row r="93775" customFormat="false" ht="15" hidden="false" customHeight="false" outlineLevel="0" collapsed="false"/>
    <row r="93776" customFormat="false" ht="15" hidden="false" customHeight="false" outlineLevel="0" collapsed="false"/>
    <row r="93777" customFormat="false" ht="15" hidden="false" customHeight="false" outlineLevel="0" collapsed="false"/>
    <row r="93778" customFormat="false" ht="15" hidden="false" customHeight="false" outlineLevel="0" collapsed="false"/>
    <row r="93779" customFormat="false" ht="15" hidden="false" customHeight="false" outlineLevel="0" collapsed="false"/>
    <row r="93780" customFormat="false" ht="15" hidden="false" customHeight="false" outlineLevel="0" collapsed="false"/>
    <row r="93781" customFormat="false" ht="15" hidden="false" customHeight="false" outlineLevel="0" collapsed="false"/>
    <row r="93782" customFormat="false" ht="15" hidden="false" customHeight="false" outlineLevel="0" collapsed="false"/>
    <row r="93783" customFormat="false" ht="15" hidden="false" customHeight="false" outlineLevel="0" collapsed="false"/>
    <row r="93784" customFormat="false" ht="15" hidden="false" customHeight="false" outlineLevel="0" collapsed="false"/>
    <row r="93785" customFormat="false" ht="15" hidden="false" customHeight="false" outlineLevel="0" collapsed="false"/>
    <row r="93786" customFormat="false" ht="15" hidden="false" customHeight="false" outlineLevel="0" collapsed="false"/>
    <row r="93787" customFormat="false" ht="15" hidden="false" customHeight="false" outlineLevel="0" collapsed="false"/>
    <row r="93788" customFormat="false" ht="15" hidden="false" customHeight="false" outlineLevel="0" collapsed="false"/>
    <row r="93789" customFormat="false" ht="15" hidden="false" customHeight="false" outlineLevel="0" collapsed="false"/>
    <row r="93790" customFormat="false" ht="15" hidden="false" customHeight="false" outlineLevel="0" collapsed="false"/>
    <row r="93791" customFormat="false" ht="15" hidden="false" customHeight="false" outlineLevel="0" collapsed="false"/>
    <row r="93792" customFormat="false" ht="15" hidden="false" customHeight="false" outlineLevel="0" collapsed="false"/>
    <row r="93793" customFormat="false" ht="15" hidden="false" customHeight="false" outlineLevel="0" collapsed="false"/>
    <row r="93794" customFormat="false" ht="15" hidden="false" customHeight="false" outlineLevel="0" collapsed="false"/>
    <row r="93795" customFormat="false" ht="15" hidden="false" customHeight="false" outlineLevel="0" collapsed="false"/>
    <row r="93796" customFormat="false" ht="15" hidden="false" customHeight="false" outlineLevel="0" collapsed="false"/>
    <row r="93797" customFormat="false" ht="15" hidden="false" customHeight="false" outlineLevel="0" collapsed="false"/>
    <row r="93798" customFormat="false" ht="15" hidden="false" customHeight="false" outlineLevel="0" collapsed="false"/>
    <row r="93799" customFormat="false" ht="15" hidden="false" customHeight="false" outlineLevel="0" collapsed="false"/>
    <row r="93800" customFormat="false" ht="15" hidden="false" customHeight="false" outlineLevel="0" collapsed="false"/>
    <row r="93801" customFormat="false" ht="15" hidden="false" customHeight="false" outlineLevel="0" collapsed="false"/>
    <row r="93802" customFormat="false" ht="15" hidden="false" customHeight="false" outlineLevel="0" collapsed="false"/>
    <row r="93803" customFormat="false" ht="15" hidden="false" customHeight="false" outlineLevel="0" collapsed="false"/>
    <row r="93804" customFormat="false" ht="15" hidden="false" customHeight="false" outlineLevel="0" collapsed="false"/>
    <row r="93805" customFormat="false" ht="15" hidden="false" customHeight="false" outlineLevel="0" collapsed="false"/>
    <row r="93806" customFormat="false" ht="15" hidden="false" customHeight="false" outlineLevel="0" collapsed="false"/>
    <row r="93807" customFormat="false" ht="15" hidden="false" customHeight="false" outlineLevel="0" collapsed="false"/>
    <row r="93808" customFormat="false" ht="15" hidden="false" customHeight="false" outlineLevel="0" collapsed="false"/>
    <row r="93809" customFormat="false" ht="15" hidden="false" customHeight="false" outlineLevel="0" collapsed="false"/>
    <row r="93810" customFormat="false" ht="15" hidden="false" customHeight="false" outlineLevel="0" collapsed="false"/>
    <row r="93811" customFormat="false" ht="15" hidden="false" customHeight="false" outlineLevel="0" collapsed="false"/>
    <row r="93812" customFormat="false" ht="15" hidden="false" customHeight="false" outlineLevel="0" collapsed="false"/>
    <row r="93813" customFormat="false" ht="15" hidden="false" customHeight="false" outlineLevel="0" collapsed="false"/>
    <row r="93814" customFormat="false" ht="15" hidden="false" customHeight="false" outlineLevel="0" collapsed="false"/>
    <row r="93815" customFormat="false" ht="15" hidden="false" customHeight="false" outlineLevel="0" collapsed="false"/>
    <row r="93816" customFormat="false" ht="15" hidden="false" customHeight="false" outlineLevel="0" collapsed="false"/>
    <row r="93817" customFormat="false" ht="15" hidden="false" customHeight="false" outlineLevel="0" collapsed="false"/>
    <row r="93818" customFormat="false" ht="15" hidden="false" customHeight="false" outlineLevel="0" collapsed="false"/>
    <row r="93819" customFormat="false" ht="15" hidden="false" customHeight="false" outlineLevel="0" collapsed="false"/>
    <row r="93820" customFormat="false" ht="15" hidden="false" customHeight="false" outlineLevel="0" collapsed="false"/>
    <row r="93821" customFormat="false" ht="15" hidden="false" customHeight="false" outlineLevel="0" collapsed="false"/>
    <row r="93822" customFormat="false" ht="15" hidden="false" customHeight="false" outlineLevel="0" collapsed="false"/>
    <row r="93823" customFormat="false" ht="15" hidden="false" customHeight="false" outlineLevel="0" collapsed="false"/>
    <row r="93824" customFormat="false" ht="15" hidden="false" customHeight="false" outlineLevel="0" collapsed="false"/>
    <row r="93825" customFormat="false" ht="15" hidden="false" customHeight="false" outlineLevel="0" collapsed="false"/>
    <row r="93826" customFormat="false" ht="15" hidden="false" customHeight="false" outlineLevel="0" collapsed="false"/>
    <row r="93827" customFormat="false" ht="15" hidden="false" customHeight="false" outlineLevel="0" collapsed="false"/>
    <row r="93828" customFormat="false" ht="15" hidden="false" customHeight="false" outlineLevel="0" collapsed="false"/>
    <row r="93829" customFormat="false" ht="15" hidden="false" customHeight="false" outlineLevel="0" collapsed="false"/>
    <row r="93830" customFormat="false" ht="15" hidden="false" customHeight="false" outlineLevel="0" collapsed="false"/>
    <row r="93831" customFormat="false" ht="15" hidden="false" customHeight="false" outlineLevel="0" collapsed="false"/>
    <row r="93832" customFormat="false" ht="15" hidden="false" customHeight="false" outlineLevel="0" collapsed="false"/>
    <row r="93833" customFormat="false" ht="15" hidden="false" customHeight="false" outlineLevel="0" collapsed="false"/>
    <row r="93834" customFormat="false" ht="15" hidden="false" customHeight="false" outlineLevel="0" collapsed="false"/>
    <row r="93835" customFormat="false" ht="15" hidden="false" customHeight="false" outlineLevel="0" collapsed="false"/>
    <row r="93836" customFormat="false" ht="15" hidden="false" customHeight="false" outlineLevel="0" collapsed="false"/>
    <row r="93837" customFormat="false" ht="15" hidden="false" customHeight="false" outlineLevel="0" collapsed="false"/>
    <row r="93838" customFormat="false" ht="15" hidden="false" customHeight="false" outlineLevel="0" collapsed="false"/>
    <row r="93839" customFormat="false" ht="15" hidden="false" customHeight="false" outlineLevel="0" collapsed="false"/>
    <row r="93840" customFormat="false" ht="15" hidden="false" customHeight="false" outlineLevel="0" collapsed="false"/>
    <row r="93841" customFormat="false" ht="15" hidden="false" customHeight="false" outlineLevel="0" collapsed="false"/>
    <row r="93842" customFormat="false" ht="15" hidden="false" customHeight="false" outlineLevel="0" collapsed="false"/>
    <row r="93843" customFormat="false" ht="15" hidden="false" customHeight="false" outlineLevel="0" collapsed="false"/>
    <row r="93844" customFormat="false" ht="15" hidden="false" customHeight="false" outlineLevel="0" collapsed="false"/>
    <row r="93845" customFormat="false" ht="15" hidden="false" customHeight="false" outlineLevel="0" collapsed="false"/>
    <row r="93846" customFormat="false" ht="15" hidden="false" customHeight="false" outlineLevel="0" collapsed="false"/>
    <row r="93847" customFormat="false" ht="15" hidden="false" customHeight="false" outlineLevel="0" collapsed="false"/>
    <row r="93848" customFormat="false" ht="15" hidden="false" customHeight="false" outlineLevel="0" collapsed="false"/>
    <row r="93849" customFormat="false" ht="15" hidden="false" customHeight="false" outlineLevel="0" collapsed="false"/>
    <row r="93850" customFormat="false" ht="15" hidden="false" customHeight="false" outlineLevel="0" collapsed="false"/>
    <row r="93851" customFormat="false" ht="15" hidden="false" customHeight="false" outlineLevel="0" collapsed="false"/>
    <row r="93852" customFormat="false" ht="15" hidden="false" customHeight="false" outlineLevel="0" collapsed="false"/>
    <row r="93853" customFormat="false" ht="15" hidden="false" customHeight="false" outlineLevel="0" collapsed="false"/>
    <row r="93854" customFormat="false" ht="15" hidden="false" customHeight="false" outlineLevel="0" collapsed="false"/>
    <row r="93855" customFormat="false" ht="15" hidden="false" customHeight="false" outlineLevel="0" collapsed="false"/>
    <row r="93856" customFormat="false" ht="15" hidden="false" customHeight="false" outlineLevel="0" collapsed="false"/>
    <row r="93857" customFormat="false" ht="15" hidden="false" customHeight="false" outlineLevel="0" collapsed="false"/>
    <row r="93858" customFormat="false" ht="15" hidden="false" customHeight="false" outlineLevel="0" collapsed="false"/>
    <row r="93859" customFormat="false" ht="15" hidden="false" customHeight="false" outlineLevel="0" collapsed="false"/>
    <row r="93860" customFormat="false" ht="15" hidden="false" customHeight="false" outlineLevel="0" collapsed="false"/>
    <row r="93861" customFormat="false" ht="15" hidden="false" customHeight="false" outlineLevel="0" collapsed="false"/>
    <row r="93862" customFormat="false" ht="15" hidden="false" customHeight="false" outlineLevel="0" collapsed="false"/>
    <row r="93863" customFormat="false" ht="15" hidden="false" customHeight="false" outlineLevel="0" collapsed="false"/>
    <row r="93864" customFormat="false" ht="15" hidden="false" customHeight="false" outlineLevel="0" collapsed="false"/>
    <row r="93865" customFormat="false" ht="15" hidden="false" customHeight="false" outlineLevel="0" collapsed="false"/>
    <row r="93866" customFormat="false" ht="15" hidden="false" customHeight="false" outlineLevel="0" collapsed="false"/>
    <row r="93867" customFormat="false" ht="15" hidden="false" customHeight="false" outlineLevel="0" collapsed="false"/>
    <row r="93868" customFormat="false" ht="15" hidden="false" customHeight="false" outlineLevel="0" collapsed="false"/>
    <row r="93869" customFormat="false" ht="15" hidden="false" customHeight="false" outlineLevel="0" collapsed="false"/>
    <row r="93870" customFormat="false" ht="15" hidden="false" customHeight="false" outlineLevel="0" collapsed="false"/>
    <row r="93871" customFormat="false" ht="15" hidden="false" customHeight="false" outlineLevel="0" collapsed="false"/>
    <row r="93872" customFormat="false" ht="15" hidden="false" customHeight="false" outlineLevel="0" collapsed="false"/>
    <row r="93873" customFormat="false" ht="15" hidden="false" customHeight="false" outlineLevel="0" collapsed="false"/>
    <row r="93874" customFormat="false" ht="15" hidden="false" customHeight="false" outlineLevel="0" collapsed="false"/>
    <row r="93875" customFormat="false" ht="15" hidden="false" customHeight="false" outlineLevel="0" collapsed="false"/>
    <row r="93876" customFormat="false" ht="15" hidden="false" customHeight="false" outlineLevel="0" collapsed="false"/>
    <row r="93877" customFormat="false" ht="15" hidden="false" customHeight="false" outlineLevel="0" collapsed="false"/>
    <row r="93878" customFormat="false" ht="15" hidden="false" customHeight="false" outlineLevel="0" collapsed="false"/>
    <row r="93879" customFormat="false" ht="15" hidden="false" customHeight="false" outlineLevel="0" collapsed="false"/>
    <row r="93880" customFormat="false" ht="15" hidden="false" customHeight="false" outlineLevel="0" collapsed="false"/>
    <row r="93881" customFormat="false" ht="15" hidden="false" customHeight="false" outlineLevel="0" collapsed="false"/>
    <row r="93882" customFormat="false" ht="15" hidden="false" customHeight="false" outlineLevel="0" collapsed="false"/>
    <row r="93883" customFormat="false" ht="15" hidden="false" customHeight="false" outlineLevel="0" collapsed="false"/>
    <row r="93884" customFormat="false" ht="15" hidden="false" customHeight="false" outlineLevel="0" collapsed="false"/>
    <row r="93885" customFormat="false" ht="15" hidden="false" customHeight="false" outlineLevel="0" collapsed="false"/>
    <row r="93886" customFormat="false" ht="15" hidden="false" customHeight="false" outlineLevel="0" collapsed="false"/>
    <row r="93887" customFormat="false" ht="15" hidden="false" customHeight="false" outlineLevel="0" collapsed="false"/>
    <row r="93888" customFormat="false" ht="15" hidden="false" customHeight="false" outlineLevel="0" collapsed="false"/>
    <row r="93889" customFormat="false" ht="15" hidden="false" customHeight="false" outlineLevel="0" collapsed="false"/>
    <row r="93890" customFormat="false" ht="15" hidden="false" customHeight="false" outlineLevel="0" collapsed="false"/>
    <row r="93891" customFormat="false" ht="15" hidden="false" customHeight="false" outlineLevel="0" collapsed="false"/>
    <row r="93892" customFormat="false" ht="15" hidden="false" customHeight="false" outlineLevel="0" collapsed="false"/>
    <row r="93893" customFormat="false" ht="15" hidden="false" customHeight="false" outlineLevel="0" collapsed="false"/>
    <row r="93894" customFormat="false" ht="15" hidden="false" customHeight="false" outlineLevel="0" collapsed="false"/>
    <row r="93895" customFormat="false" ht="15" hidden="false" customHeight="false" outlineLevel="0" collapsed="false"/>
    <row r="93896" customFormat="false" ht="15" hidden="false" customHeight="false" outlineLevel="0" collapsed="false"/>
    <row r="93897" customFormat="false" ht="15" hidden="false" customHeight="false" outlineLevel="0" collapsed="false"/>
    <row r="93898" customFormat="false" ht="15" hidden="false" customHeight="false" outlineLevel="0" collapsed="false"/>
    <row r="93899" customFormat="false" ht="15" hidden="false" customHeight="false" outlineLevel="0" collapsed="false"/>
    <row r="93900" customFormat="false" ht="15" hidden="false" customHeight="false" outlineLevel="0" collapsed="false"/>
    <row r="93901" customFormat="false" ht="15" hidden="false" customHeight="false" outlineLevel="0" collapsed="false"/>
    <row r="93902" customFormat="false" ht="15" hidden="false" customHeight="false" outlineLevel="0" collapsed="false"/>
    <row r="93903" customFormat="false" ht="15" hidden="false" customHeight="false" outlineLevel="0" collapsed="false"/>
    <row r="93904" customFormat="false" ht="15" hidden="false" customHeight="false" outlineLevel="0" collapsed="false"/>
    <row r="93905" customFormat="false" ht="15" hidden="false" customHeight="false" outlineLevel="0" collapsed="false"/>
    <row r="93906" customFormat="false" ht="15" hidden="false" customHeight="false" outlineLevel="0" collapsed="false"/>
    <row r="93907" customFormat="false" ht="15" hidden="false" customHeight="false" outlineLevel="0" collapsed="false"/>
    <row r="93908" customFormat="false" ht="15" hidden="false" customHeight="false" outlineLevel="0" collapsed="false"/>
    <row r="93909" customFormat="false" ht="15" hidden="false" customHeight="false" outlineLevel="0" collapsed="false"/>
    <row r="93910" customFormat="false" ht="15" hidden="false" customHeight="false" outlineLevel="0" collapsed="false"/>
    <row r="93911" customFormat="false" ht="15" hidden="false" customHeight="false" outlineLevel="0" collapsed="false"/>
    <row r="93912" customFormat="false" ht="15" hidden="false" customHeight="false" outlineLevel="0" collapsed="false"/>
    <row r="93913" customFormat="false" ht="15" hidden="false" customHeight="false" outlineLevel="0" collapsed="false"/>
    <row r="93914" customFormat="false" ht="15" hidden="false" customHeight="false" outlineLevel="0" collapsed="false"/>
    <row r="93915" customFormat="false" ht="15" hidden="false" customHeight="false" outlineLevel="0" collapsed="false"/>
    <row r="93916" customFormat="false" ht="15" hidden="false" customHeight="false" outlineLevel="0" collapsed="false"/>
    <row r="93917" customFormat="false" ht="15" hidden="false" customHeight="false" outlineLevel="0" collapsed="false"/>
    <row r="93918" customFormat="false" ht="15" hidden="false" customHeight="false" outlineLevel="0" collapsed="false"/>
    <row r="93919" customFormat="false" ht="15" hidden="false" customHeight="false" outlineLevel="0" collapsed="false"/>
    <row r="93920" customFormat="false" ht="15" hidden="false" customHeight="false" outlineLevel="0" collapsed="false"/>
    <row r="93921" customFormat="false" ht="15" hidden="false" customHeight="false" outlineLevel="0" collapsed="false"/>
    <row r="93922" customFormat="false" ht="15" hidden="false" customHeight="false" outlineLevel="0" collapsed="false"/>
    <row r="93923" customFormat="false" ht="15" hidden="false" customHeight="false" outlineLevel="0" collapsed="false"/>
    <row r="93924" customFormat="false" ht="15" hidden="false" customHeight="false" outlineLevel="0" collapsed="false"/>
    <row r="93925" customFormat="false" ht="15" hidden="false" customHeight="false" outlineLevel="0" collapsed="false"/>
    <row r="93926" customFormat="false" ht="15" hidden="false" customHeight="false" outlineLevel="0" collapsed="false"/>
    <row r="93927" customFormat="false" ht="15" hidden="false" customHeight="false" outlineLevel="0" collapsed="false"/>
    <row r="93928" customFormat="false" ht="15" hidden="false" customHeight="false" outlineLevel="0" collapsed="false"/>
    <row r="93929" customFormat="false" ht="15" hidden="false" customHeight="false" outlineLevel="0" collapsed="false"/>
    <row r="93930" customFormat="false" ht="15" hidden="false" customHeight="false" outlineLevel="0" collapsed="false"/>
    <row r="93931" customFormat="false" ht="15" hidden="false" customHeight="false" outlineLevel="0" collapsed="false"/>
    <row r="93932" customFormat="false" ht="15" hidden="false" customHeight="false" outlineLevel="0" collapsed="false"/>
    <row r="93933" customFormat="false" ht="15" hidden="false" customHeight="false" outlineLevel="0" collapsed="false"/>
    <row r="93934" customFormat="false" ht="15" hidden="false" customHeight="false" outlineLevel="0" collapsed="false"/>
    <row r="93935" customFormat="false" ht="15" hidden="false" customHeight="false" outlineLevel="0" collapsed="false"/>
    <row r="93936" customFormat="false" ht="15" hidden="false" customHeight="false" outlineLevel="0" collapsed="false"/>
    <row r="93937" customFormat="false" ht="15" hidden="false" customHeight="false" outlineLevel="0" collapsed="false"/>
    <row r="93938" customFormat="false" ht="15" hidden="false" customHeight="false" outlineLevel="0" collapsed="false"/>
    <row r="93939" customFormat="false" ht="15" hidden="false" customHeight="false" outlineLevel="0" collapsed="false"/>
    <row r="93940" customFormat="false" ht="15" hidden="false" customHeight="false" outlineLevel="0" collapsed="false"/>
    <row r="93941" customFormat="false" ht="15" hidden="false" customHeight="false" outlineLevel="0" collapsed="false"/>
    <row r="93942" customFormat="false" ht="15" hidden="false" customHeight="false" outlineLevel="0" collapsed="false"/>
    <row r="93943" customFormat="false" ht="15" hidden="false" customHeight="false" outlineLevel="0" collapsed="false"/>
    <row r="93944" customFormat="false" ht="15" hidden="false" customHeight="false" outlineLevel="0" collapsed="false"/>
    <row r="93945" customFormat="false" ht="15" hidden="false" customHeight="false" outlineLevel="0" collapsed="false"/>
    <row r="93946" customFormat="false" ht="15" hidden="false" customHeight="false" outlineLevel="0" collapsed="false"/>
    <row r="93947" customFormat="false" ht="15" hidden="false" customHeight="false" outlineLevel="0" collapsed="false"/>
    <row r="93948" customFormat="false" ht="15" hidden="false" customHeight="false" outlineLevel="0" collapsed="false"/>
    <row r="93949" customFormat="false" ht="15" hidden="false" customHeight="false" outlineLevel="0" collapsed="false"/>
    <row r="93950" customFormat="false" ht="15" hidden="false" customHeight="false" outlineLevel="0" collapsed="false"/>
    <row r="93951" customFormat="false" ht="15" hidden="false" customHeight="false" outlineLevel="0" collapsed="false"/>
    <row r="93952" customFormat="false" ht="15" hidden="false" customHeight="false" outlineLevel="0" collapsed="false"/>
    <row r="93953" customFormat="false" ht="15" hidden="false" customHeight="false" outlineLevel="0" collapsed="false"/>
    <row r="93954" customFormat="false" ht="15" hidden="false" customHeight="false" outlineLevel="0" collapsed="false"/>
    <row r="93955" customFormat="false" ht="15" hidden="false" customHeight="false" outlineLevel="0" collapsed="false"/>
    <row r="93956" customFormat="false" ht="15" hidden="false" customHeight="false" outlineLevel="0" collapsed="false"/>
    <row r="93957" customFormat="false" ht="15" hidden="false" customHeight="false" outlineLevel="0" collapsed="false"/>
    <row r="93958" customFormat="false" ht="15" hidden="false" customHeight="false" outlineLevel="0" collapsed="false"/>
    <row r="93959" customFormat="false" ht="15" hidden="false" customHeight="false" outlineLevel="0" collapsed="false"/>
    <row r="93960" customFormat="false" ht="15" hidden="false" customHeight="false" outlineLevel="0" collapsed="false"/>
    <row r="93961" customFormat="false" ht="15" hidden="false" customHeight="false" outlineLevel="0" collapsed="false"/>
    <row r="93962" customFormat="false" ht="15" hidden="false" customHeight="false" outlineLevel="0" collapsed="false"/>
    <row r="93963" customFormat="false" ht="15" hidden="false" customHeight="false" outlineLevel="0" collapsed="false"/>
    <row r="93964" customFormat="false" ht="15" hidden="false" customHeight="false" outlineLevel="0" collapsed="false"/>
    <row r="93965" customFormat="false" ht="15" hidden="false" customHeight="false" outlineLevel="0" collapsed="false"/>
    <row r="93966" customFormat="false" ht="15" hidden="false" customHeight="false" outlineLevel="0" collapsed="false"/>
    <row r="93967" customFormat="false" ht="15" hidden="false" customHeight="false" outlineLevel="0" collapsed="false"/>
    <row r="93968" customFormat="false" ht="15" hidden="false" customHeight="false" outlineLevel="0" collapsed="false"/>
    <row r="93969" customFormat="false" ht="15" hidden="false" customHeight="false" outlineLevel="0" collapsed="false"/>
    <row r="93970" customFormat="false" ht="15" hidden="false" customHeight="false" outlineLevel="0" collapsed="false"/>
    <row r="93971" customFormat="false" ht="15" hidden="false" customHeight="false" outlineLevel="0" collapsed="false"/>
    <row r="93972" customFormat="false" ht="15" hidden="false" customHeight="false" outlineLevel="0" collapsed="false"/>
    <row r="93973" customFormat="false" ht="15" hidden="false" customHeight="false" outlineLevel="0" collapsed="false"/>
    <row r="93974" customFormat="false" ht="15" hidden="false" customHeight="false" outlineLevel="0" collapsed="false"/>
    <row r="93975" customFormat="false" ht="15" hidden="false" customHeight="false" outlineLevel="0" collapsed="false"/>
    <row r="93976" customFormat="false" ht="15" hidden="false" customHeight="false" outlineLevel="0" collapsed="false"/>
    <row r="93977" customFormat="false" ht="15" hidden="false" customHeight="false" outlineLevel="0" collapsed="false"/>
    <row r="93978" customFormat="false" ht="15" hidden="false" customHeight="false" outlineLevel="0" collapsed="false"/>
    <row r="93979" customFormat="false" ht="15" hidden="false" customHeight="false" outlineLevel="0" collapsed="false"/>
    <row r="93980" customFormat="false" ht="15" hidden="false" customHeight="false" outlineLevel="0" collapsed="false"/>
    <row r="93981" customFormat="false" ht="15" hidden="false" customHeight="false" outlineLevel="0" collapsed="false"/>
    <row r="93982" customFormat="false" ht="15" hidden="false" customHeight="false" outlineLevel="0" collapsed="false"/>
    <row r="93983" customFormat="false" ht="15" hidden="false" customHeight="false" outlineLevel="0" collapsed="false"/>
    <row r="93984" customFormat="false" ht="15" hidden="false" customHeight="false" outlineLevel="0" collapsed="false"/>
    <row r="93985" customFormat="false" ht="15" hidden="false" customHeight="false" outlineLevel="0" collapsed="false"/>
    <row r="93986" customFormat="false" ht="15" hidden="false" customHeight="false" outlineLevel="0" collapsed="false"/>
    <row r="93987" customFormat="false" ht="15" hidden="false" customHeight="false" outlineLevel="0" collapsed="false"/>
    <row r="93988" customFormat="false" ht="15" hidden="false" customHeight="false" outlineLevel="0" collapsed="false"/>
    <row r="93989" customFormat="false" ht="15" hidden="false" customHeight="false" outlineLevel="0" collapsed="false"/>
    <row r="93990" customFormat="false" ht="15" hidden="false" customHeight="false" outlineLevel="0" collapsed="false"/>
    <row r="93991" customFormat="false" ht="15" hidden="false" customHeight="false" outlineLevel="0" collapsed="false"/>
    <row r="93992" customFormat="false" ht="15" hidden="false" customHeight="false" outlineLevel="0" collapsed="false"/>
    <row r="93993" customFormat="false" ht="15" hidden="false" customHeight="false" outlineLevel="0" collapsed="false"/>
    <row r="93994" customFormat="false" ht="15" hidden="false" customHeight="false" outlineLevel="0" collapsed="false"/>
    <row r="93995" customFormat="false" ht="15" hidden="false" customHeight="false" outlineLevel="0" collapsed="false"/>
    <row r="93996" customFormat="false" ht="15" hidden="false" customHeight="false" outlineLevel="0" collapsed="false"/>
    <row r="93997" customFormat="false" ht="15" hidden="false" customHeight="false" outlineLevel="0" collapsed="false"/>
    <row r="93998" customFormat="false" ht="15" hidden="false" customHeight="false" outlineLevel="0" collapsed="false"/>
    <row r="93999" customFormat="false" ht="15" hidden="false" customHeight="false" outlineLevel="0" collapsed="false"/>
    <row r="94000" customFormat="false" ht="15" hidden="false" customHeight="false" outlineLevel="0" collapsed="false"/>
    <row r="94001" customFormat="false" ht="15" hidden="false" customHeight="false" outlineLevel="0" collapsed="false"/>
    <row r="94002" customFormat="false" ht="15" hidden="false" customHeight="false" outlineLevel="0" collapsed="false"/>
    <row r="94003" customFormat="false" ht="15" hidden="false" customHeight="false" outlineLevel="0" collapsed="false"/>
    <row r="94004" customFormat="false" ht="15" hidden="false" customHeight="false" outlineLevel="0" collapsed="false"/>
    <row r="94005" customFormat="false" ht="15" hidden="false" customHeight="false" outlineLevel="0" collapsed="false"/>
    <row r="94006" customFormat="false" ht="15" hidden="false" customHeight="false" outlineLevel="0" collapsed="false"/>
    <row r="94007" customFormat="false" ht="15" hidden="false" customHeight="false" outlineLevel="0" collapsed="false"/>
    <row r="94008" customFormat="false" ht="15" hidden="false" customHeight="false" outlineLevel="0" collapsed="false"/>
    <row r="94009" customFormat="false" ht="15" hidden="false" customHeight="false" outlineLevel="0" collapsed="false"/>
    <row r="94010" customFormat="false" ht="15" hidden="false" customHeight="false" outlineLevel="0" collapsed="false"/>
    <row r="94011" customFormat="false" ht="15" hidden="false" customHeight="false" outlineLevel="0" collapsed="false"/>
    <row r="94012" customFormat="false" ht="15" hidden="false" customHeight="false" outlineLevel="0" collapsed="false"/>
    <row r="94013" customFormat="false" ht="15" hidden="false" customHeight="false" outlineLevel="0" collapsed="false"/>
    <row r="94014" customFormat="false" ht="15" hidden="false" customHeight="false" outlineLevel="0" collapsed="false"/>
    <row r="94015" customFormat="false" ht="15" hidden="false" customHeight="false" outlineLevel="0" collapsed="false"/>
    <row r="94016" customFormat="false" ht="15" hidden="false" customHeight="false" outlineLevel="0" collapsed="false"/>
    <row r="94017" customFormat="false" ht="15" hidden="false" customHeight="false" outlineLevel="0" collapsed="false"/>
    <row r="94018" customFormat="false" ht="15" hidden="false" customHeight="false" outlineLevel="0" collapsed="false"/>
    <row r="94019" customFormat="false" ht="15" hidden="false" customHeight="false" outlineLevel="0" collapsed="false"/>
    <row r="94020" customFormat="false" ht="15" hidden="false" customHeight="false" outlineLevel="0" collapsed="false"/>
    <row r="94021" customFormat="false" ht="15" hidden="false" customHeight="false" outlineLevel="0" collapsed="false"/>
    <row r="94022" customFormat="false" ht="15" hidden="false" customHeight="false" outlineLevel="0" collapsed="false"/>
    <row r="94023" customFormat="false" ht="15" hidden="false" customHeight="false" outlineLevel="0" collapsed="false"/>
    <row r="94024" customFormat="false" ht="15" hidden="false" customHeight="false" outlineLevel="0" collapsed="false"/>
    <row r="94025" customFormat="false" ht="15" hidden="false" customHeight="false" outlineLevel="0" collapsed="false"/>
    <row r="94026" customFormat="false" ht="15" hidden="false" customHeight="false" outlineLevel="0" collapsed="false"/>
    <row r="94027" customFormat="false" ht="15" hidden="false" customHeight="false" outlineLevel="0" collapsed="false"/>
    <row r="94028" customFormat="false" ht="15" hidden="false" customHeight="false" outlineLevel="0" collapsed="false"/>
    <row r="94029" customFormat="false" ht="15" hidden="false" customHeight="false" outlineLevel="0" collapsed="false"/>
    <row r="94030" customFormat="false" ht="15" hidden="false" customHeight="false" outlineLevel="0" collapsed="false"/>
    <row r="94031" customFormat="false" ht="15" hidden="false" customHeight="false" outlineLevel="0" collapsed="false"/>
    <row r="94032" customFormat="false" ht="15" hidden="false" customHeight="false" outlineLevel="0" collapsed="false"/>
    <row r="94033" customFormat="false" ht="15" hidden="false" customHeight="false" outlineLevel="0" collapsed="false"/>
    <row r="94034" customFormat="false" ht="15" hidden="false" customHeight="false" outlineLevel="0" collapsed="false"/>
    <row r="94035" customFormat="false" ht="15" hidden="false" customHeight="false" outlineLevel="0" collapsed="false"/>
    <row r="94036" customFormat="false" ht="15" hidden="false" customHeight="false" outlineLevel="0" collapsed="false"/>
    <row r="94037" customFormat="false" ht="15" hidden="false" customHeight="false" outlineLevel="0" collapsed="false"/>
    <row r="94038" customFormat="false" ht="15" hidden="false" customHeight="false" outlineLevel="0" collapsed="false"/>
    <row r="94039" customFormat="false" ht="15" hidden="false" customHeight="false" outlineLevel="0" collapsed="false"/>
    <row r="94040" customFormat="false" ht="15" hidden="false" customHeight="false" outlineLevel="0" collapsed="false"/>
    <row r="94041" customFormat="false" ht="15" hidden="false" customHeight="false" outlineLevel="0" collapsed="false"/>
    <row r="94042" customFormat="false" ht="15" hidden="false" customHeight="false" outlineLevel="0" collapsed="false"/>
    <row r="94043" customFormat="false" ht="15" hidden="false" customHeight="false" outlineLevel="0" collapsed="false"/>
    <row r="94044" customFormat="false" ht="15" hidden="false" customHeight="false" outlineLevel="0" collapsed="false"/>
    <row r="94045" customFormat="false" ht="15" hidden="false" customHeight="false" outlineLevel="0" collapsed="false"/>
    <row r="94046" customFormat="false" ht="15" hidden="false" customHeight="false" outlineLevel="0" collapsed="false"/>
    <row r="94047" customFormat="false" ht="15" hidden="false" customHeight="false" outlineLevel="0" collapsed="false"/>
    <row r="94048" customFormat="false" ht="15" hidden="false" customHeight="false" outlineLevel="0" collapsed="false"/>
    <row r="94049" customFormat="false" ht="15" hidden="false" customHeight="false" outlineLevel="0" collapsed="false"/>
    <row r="94050" customFormat="false" ht="15" hidden="false" customHeight="false" outlineLevel="0" collapsed="false"/>
    <row r="94051" customFormat="false" ht="15" hidden="false" customHeight="false" outlineLevel="0" collapsed="false"/>
    <row r="94052" customFormat="false" ht="15" hidden="false" customHeight="false" outlineLevel="0" collapsed="false"/>
    <row r="94053" customFormat="false" ht="15" hidden="false" customHeight="false" outlineLevel="0" collapsed="false"/>
    <row r="94054" customFormat="false" ht="15" hidden="false" customHeight="false" outlineLevel="0" collapsed="false"/>
    <row r="94055" customFormat="false" ht="15" hidden="false" customHeight="false" outlineLevel="0" collapsed="false"/>
    <row r="94056" customFormat="false" ht="15" hidden="false" customHeight="false" outlineLevel="0" collapsed="false"/>
    <row r="94057" customFormat="false" ht="15" hidden="false" customHeight="false" outlineLevel="0" collapsed="false"/>
    <row r="94058" customFormat="false" ht="15" hidden="false" customHeight="false" outlineLevel="0" collapsed="false"/>
    <row r="94059" customFormat="false" ht="15" hidden="false" customHeight="false" outlineLevel="0" collapsed="false"/>
    <row r="94060" customFormat="false" ht="15" hidden="false" customHeight="false" outlineLevel="0" collapsed="false"/>
    <row r="94061" customFormat="false" ht="15" hidden="false" customHeight="false" outlineLevel="0" collapsed="false"/>
    <row r="94062" customFormat="false" ht="15" hidden="false" customHeight="false" outlineLevel="0" collapsed="false"/>
    <row r="94063" customFormat="false" ht="15" hidden="false" customHeight="false" outlineLevel="0" collapsed="false"/>
    <row r="94064" customFormat="false" ht="15" hidden="false" customHeight="false" outlineLevel="0" collapsed="false"/>
    <row r="94065" customFormat="false" ht="15" hidden="false" customHeight="false" outlineLevel="0" collapsed="false"/>
    <row r="94066" customFormat="false" ht="15" hidden="false" customHeight="false" outlineLevel="0" collapsed="false"/>
    <row r="94067" customFormat="false" ht="15" hidden="false" customHeight="false" outlineLevel="0" collapsed="false"/>
    <row r="94068" customFormat="false" ht="15" hidden="false" customHeight="false" outlineLevel="0" collapsed="false"/>
    <row r="94069" customFormat="false" ht="15" hidden="false" customHeight="false" outlineLevel="0" collapsed="false"/>
    <row r="94070" customFormat="false" ht="15" hidden="false" customHeight="false" outlineLevel="0" collapsed="false"/>
    <row r="94071" customFormat="false" ht="15" hidden="false" customHeight="false" outlineLevel="0" collapsed="false"/>
    <row r="94072" customFormat="false" ht="15" hidden="false" customHeight="false" outlineLevel="0" collapsed="false"/>
    <row r="94073" customFormat="false" ht="15" hidden="false" customHeight="false" outlineLevel="0" collapsed="false"/>
    <row r="94074" customFormat="false" ht="15" hidden="false" customHeight="false" outlineLevel="0" collapsed="false"/>
    <row r="94075" customFormat="false" ht="15" hidden="false" customHeight="false" outlineLevel="0" collapsed="false"/>
    <row r="94076" customFormat="false" ht="15" hidden="false" customHeight="false" outlineLevel="0" collapsed="false"/>
    <row r="94077" customFormat="false" ht="15" hidden="false" customHeight="false" outlineLevel="0" collapsed="false"/>
    <row r="94078" customFormat="false" ht="15" hidden="false" customHeight="false" outlineLevel="0" collapsed="false"/>
    <row r="94079" customFormat="false" ht="15" hidden="false" customHeight="false" outlineLevel="0" collapsed="false"/>
    <row r="94080" customFormat="false" ht="15" hidden="false" customHeight="false" outlineLevel="0" collapsed="false"/>
    <row r="94081" customFormat="false" ht="15" hidden="false" customHeight="false" outlineLevel="0" collapsed="false"/>
    <row r="94082" customFormat="false" ht="15" hidden="false" customHeight="false" outlineLevel="0" collapsed="false"/>
    <row r="94083" customFormat="false" ht="15" hidden="false" customHeight="false" outlineLevel="0" collapsed="false"/>
    <row r="94084" customFormat="false" ht="15" hidden="false" customHeight="false" outlineLevel="0" collapsed="false"/>
    <row r="94085" customFormat="false" ht="15" hidden="false" customHeight="false" outlineLevel="0" collapsed="false"/>
    <row r="94086" customFormat="false" ht="15" hidden="false" customHeight="false" outlineLevel="0" collapsed="false"/>
    <row r="94087" customFormat="false" ht="15" hidden="false" customHeight="false" outlineLevel="0" collapsed="false"/>
    <row r="94088" customFormat="false" ht="15" hidden="false" customHeight="false" outlineLevel="0" collapsed="false"/>
    <row r="94089" customFormat="false" ht="15" hidden="false" customHeight="false" outlineLevel="0" collapsed="false"/>
    <row r="94090" customFormat="false" ht="15" hidden="false" customHeight="false" outlineLevel="0" collapsed="false"/>
    <row r="94091" customFormat="false" ht="15" hidden="false" customHeight="false" outlineLevel="0" collapsed="false"/>
    <row r="94092" customFormat="false" ht="15" hidden="false" customHeight="false" outlineLevel="0" collapsed="false"/>
    <row r="94093" customFormat="false" ht="15" hidden="false" customHeight="false" outlineLevel="0" collapsed="false"/>
    <row r="94094" customFormat="false" ht="15" hidden="false" customHeight="false" outlineLevel="0" collapsed="false"/>
    <row r="94095" customFormat="false" ht="15" hidden="false" customHeight="false" outlineLevel="0" collapsed="false"/>
    <row r="94096" customFormat="false" ht="15" hidden="false" customHeight="false" outlineLevel="0" collapsed="false"/>
    <row r="94097" customFormat="false" ht="15" hidden="false" customHeight="false" outlineLevel="0" collapsed="false"/>
    <row r="94098" customFormat="false" ht="15" hidden="false" customHeight="false" outlineLevel="0" collapsed="false"/>
    <row r="94099" customFormat="false" ht="15" hidden="false" customHeight="false" outlineLevel="0" collapsed="false"/>
    <row r="94100" customFormat="false" ht="15" hidden="false" customHeight="false" outlineLevel="0" collapsed="false"/>
    <row r="94101" customFormat="false" ht="15" hidden="false" customHeight="false" outlineLevel="0" collapsed="false"/>
    <row r="94102" customFormat="false" ht="15" hidden="false" customHeight="false" outlineLevel="0" collapsed="false"/>
    <row r="94103" customFormat="false" ht="15" hidden="false" customHeight="false" outlineLevel="0" collapsed="false"/>
    <row r="94104" customFormat="false" ht="15" hidden="false" customHeight="false" outlineLevel="0" collapsed="false"/>
    <row r="94105" customFormat="false" ht="15" hidden="false" customHeight="false" outlineLevel="0" collapsed="false"/>
    <row r="94106" customFormat="false" ht="15" hidden="false" customHeight="false" outlineLevel="0" collapsed="false"/>
    <row r="94107" customFormat="false" ht="15" hidden="false" customHeight="false" outlineLevel="0" collapsed="false"/>
    <row r="94108" customFormat="false" ht="15" hidden="false" customHeight="false" outlineLevel="0" collapsed="false"/>
    <row r="94109" customFormat="false" ht="15" hidden="false" customHeight="false" outlineLevel="0" collapsed="false"/>
    <row r="94110" customFormat="false" ht="15" hidden="false" customHeight="false" outlineLevel="0" collapsed="false"/>
    <row r="94111" customFormat="false" ht="15" hidden="false" customHeight="false" outlineLevel="0" collapsed="false"/>
    <row r="94112" customFormat="false" ht="15" hidden="false" customHeight="false" outlineLevel="0" collapsed="false"/>
    <row r="94113" customFormat="false" ht="15" hidden="false" customHeight="false" outlineLevel="0" collapsed="false"/>
    <row r="94114" customFormat="false" ht="15" hidden="false" customHeight="false" outlineLevel="0" collapsed="false"/>
    <row r="94115" customFormat="false" ht="15" hidden="false" customHeight="false" outlineLevel="0" collapsed="false"/>
    <row r="94116" customFormat="false" ht="15" hidden="false" customHeight="false" outlineLevel="0" collapsed="false"/>
    <row r="94117" customFormat="false" ht="15" hidden="false" customHeight="false" outlineLevel="0" collapsed="false"/>
    <row r="94118" customFormat="false" ht="15" hidden="false" customHeight="false" outlineLevel="0" collapsed="false"/>
    <row r="94119" customFormat="false" ht="15" hidden="false" customHeight="false" outlineLevel="0" collapsed="false"/>
    <row r="94120" customFormat="false" ht="15" hidden="false" customHeight="false" outlineLevel="0" collapsed="false"/>
    <row r="94121" customFormat="false" ht="15" hidden="false" customHeight="false" outlineLevel="0" collapsed="false"/>
    <row r="94122" customFormat="false" ht="15" hidden="false" customHeight="false" outlineLevel="0" collapsed="false"/>
    <row r="94123" customFormat="false" ht="15" hidden="false" customHeight="false" outlineLevel="0" collapsed="false"/>
    <row r="94124" customFormat="false" ht="15" hidden="false" customHeight="false" outlineLevel="0" collapsed="false"/>
    <row r="94125" customFormat="false" ht="15" hidden="false" customHeight="false" outlineLevel="0" collapsed="false"/>
    <row r="94126" customFormat="false" ht="15" hidden="false" customHeight="false" outlineLevel="0" collapsed="false"/>
    <row r="94127" customFormat="false" ht="15" hidden="false" customHeight="false" outlineLevel="0" collapsed="false"/>
    <row r="94128" customFormat="false" ht="15" hidden="false" customHeight="false" outlineLevel="0" collapsed="false"/>
    <row r="94129" customFormat="false" ht="15" hidden="false" customHeight="false" outlineLevel="0" collapsed="false"/>
    <row r="94130" customFormat="false" ht="15" hidden="false" customHeight="false" outlineLevel="0" collapsed="false"/>
    <row r="94131" customFormat="false" ht="15" hidden="false" customHeight="false" outlineLevel="0" collapsed="false"/>
    <row r="94132" customFormat="false" ht="15" hidden="false" customHeight="false" outlineLevel="0" collapsed="false"/>
    <row r="94133" customFormat="false" ht="15" hidden="false" customHeight="false" outlineLevel="0" collapsed="false"/>
    <row r="94134" customFormat="false" ht="15" hidden="false" customHeight="false" outlineLevel="0" collapsed="false"/>
    <row r="94135" customFormat="false" ht="15" hidden="false" customHeight="false" outlineLevel="0" collapsed="false"/>
    <row r="94136" customFormat="false" ht="15" hidden="false" customHeight="false" outlineLevel="0" collapsed="false"/>
    <row r="94137" customFormat="false" ht="15" hidden="false" customHeight="false" outlineLevel="0" collapsed="false"/>
    <row r="94138" customFormat="false" ht="15" hidden="false" customHeight="false" outlineLevel="0" collapsed="false"/>
    <row r="94139" customFormat="false" ht="15" hidden="false" customHeight="false" outlineLevel="0" collapsed="false"/>
    <row r="94140" customFormat="false" ht="15" hidden="false" customHeight="false" outlineLevel="0" collapsed="false"/>
    <row r="94141" customFormat="false" ht="15" hidden="false" customHeight="false" outlineLevel="0" collapsed="false"/>
    <row r="94142" customFormat="false" ht="15" hidden="false" customHeight="false" outlineLevel="0" collapsed="false"/>
    <row r="94143" customFormat="false" ht="15" hidden="false" customHeight="false" outlineLevel="0" collapsed="false"/>
    <row r="94144" customFormat="false" ht="15" hidden="false" customHeight="false" outlineLevel="0" collapsed="false"/>
    <row r="94145" customFormat="false" ht="15" hidden="false" customHeight="false" outlineLevel="0" collapsed="false"/>
    <row r="94146" customFormat="false" ht="15" hidden="false" customHeight="false" outlineLevel="0" collapsed="false"/>
    <row r="94147" customFormat="false" ht="15" hidden="false" customHeight="false" outlineLevel="0" collapsed="false"/>
    <row r="94148" customFormat="false" ht="15" hidden="false" customHeight="false" outlineLevel="0" collapsed="false"/>
    <row r="94149" customFormat="false" ht="15" hidden="false" customHeight="false" outlineLevel="0" collapsed="false"/>
    <row r="94150" customFormat="false" ht="15" hidden="false" customHeight="false" outlineLevel="0" collapsed="false"/>
    <row r="94151" customFormat="false" ht="15" hidden="false" customHeight="false" outlineLevel="0" collapsed="false"/>
    <row r="94152" customFormat="false" ht="15" hidden="false" customHeight="false" outlineLevel="0" collapsed="false"/>
    <row r="94153" customFormat="false" ht="15" hidden="false" customHeight="false" outlineLevel="0" collapsed="false"/>
    <row r="94154" customFormat="false" ht="15" hidden="false" customHeight="false" outlineLevel="0" collapsed="false"/>
    <row r="94155" customFormat="false" ht="15" hidden="false" customHeight="false" outlineLevel="0" collapsed="false"/>
    <row r="94156" customFormat="false" ht="15" hidden="false" customHeight="false" outlineLevel="0" collapsed="false"/>
    <row r="94157" customFormat="false" ht="15" hidden="false" customHeight="false" outlineLevel="0" collapsed="false"/>
    <row r="94158" customFormat="false" ht="15" hidden="false" customHeight="false" outlineLevel="0" collapsed="false"/>
    <row r="94159" customFormat="false" ht="15" hidden="false" customHeight="false" outlineLevel="0" collapsed="false"/>
    <row r="94160" customFormat="false" ht="15" hidden="false" customHeight="false" outlineLevel="0" collapsed="false"/>
    <row r="94161" customFormat="false" ht="15" hidden="false" customHeight="false" outlineLevel="0" collapsed="false"/>
    <row r="94162" customFormat="false" ht="15" hidden="false" customHeight="false" outlineLevel="0" collapsed="false"/>
    <row r="94163" customFormat="false" ht="15" hidden="false" customHeight="false" outlineLevel="0" collapsed="false"/>
    <row r="94164" customFormat="false" ht="15" hidden="false" customHeight="false" outlineLevel="0" collapsed="false"/>
    <row r="94165" customFormat="false" ht="15" hidden="false" customHeight="false" outlineLevel="0" collapsed="false"/>
    <row r="94166" customFormat="false" ht="15" hidden="false" customHeight="false" outlineLevel="0" collapsed="false"/>
    <row r="94167" customFormat="false" ht="15" hidden="false" customHeight="false" outlineLevel="0" collapsed="false"/>
    <row r="94168" customFormat="false" ht="15" hidden="false" customHeight="false" outlineLevel="0" collapsed="false"/>
    <row r="94169" customFormat="false" ht="15" hidden="false" customHeight="false" outlineLevel="0" collapsed="false"/>
    <row r="94170" customFormat="false" ht="15" hidden="false" customHeight="false" outlineLevel="0" collapsed="false"/>
    <row r="94171" customFormat="false" ht="15" hidden="false" customHeight="false" outlineLevel="0" collapsed="false"/>
    <row r="94172" customFormat="false" ht="15" hidden="false" customHeight="false" outlineLevel="0" collapsed="false"/>
    <row r="94173" customFormat="false" ht="15" hidden="false" customHeight="false" outlineLevel="0" collapsed="false"/>
    <row r="94174" customFormat="false" ht="15" hidden="false" customHeight="false" outlineLevel="0" collapsed="false"/>
    <row r="94175" customFormat="false" ht="15" hidden="false" customHeight="false" outlineLevel="0" collapsed="false"/>
    <row r="94176" customFormat="false" ht="15" hidden="false" customHeight="false" outlineLevel="0" collapsed="false"/>
    <row r="94177" customFormat="false" ht="15" hidden="false" customHeight="false" outlineLevel="0" collapsed="false"/>
    <row r="94178" customFormat="false" ht="15" hidden="false" customHeight="false" outlineLevel="0" collapsed="false"/>
    <row r="94179" customFormat="false" ht="15" hidden="false" customHeight="false" outlineLevel="0" collapsed="false"/>
    <row r="94180" customFormat="false" ht="15" hidden="false" customHeight="false" outlineLevel="0" collapsed="false"/>
    <row r="94181" customFormat="false" ht="15" hidden="false" customHeight="false" outlineLevel="0" collapsed="false"/>
    <row r="94182" customFormat="false" ht="15" hidden="false" customHeight="false" outlineLevel="0" collapsed="false"/>
    <row r="94183" customFormat="false" ht="15" hidden="false" customHeight="false" outlineLevel="0" collapsed="false"/>
    <row r="94184" customFormat="false" ht="15" hidden="false" customHeight="false" outlineLevel="0" collapsed="false"/>
    <row r="94185" customFormat="false" ht="15" hidden="false" customHeight="false" outlineLevel="0" collapsed="false"/>
    <row r="94186" customFormat="false" ht="15" hidden="false" customHeight="false" outlineLevel="0" collapsed="false"/>
    <row r="94187" customFormat="false" ht="15" hidden="false" customHeight="false" outlineLevel="0" collapsed="false"/>
    <row r="94188" customFormat="false" ht="15" hidden="false" customHeight="false" outlineLevel="0" collapsed="false"/>
    <row r="94189" customFormat="false" ht="15" hidden="false" customHeight="false" outlineLevel="0" collapsed="false"/>
    <row r="94190" customFormat="false" ht="15" hidden="false" customHeight="false" outlineLevel="0" collapsed="false"/>
    <row r="94191" customFormat="false" ht="15" hidden="false" customHeight="false" outlineLevel="0" collapsed="false"/>
    <row r="94192" customFormat="false" ht="15" hidden="false" customHeight="false" outlineLevel="0" collapsed="false"/>
    <row r="94193" customFormat="false" ht="15" hidden="false" customHeight="false" outlineLevel="0" collapsed="false"/>
    <row r="94194" customFormat="false" ht="15" hidden="false" customHeight="false" outlineLevel="0" collapsed="false"/>
    <row r="94195" customFormat="false" ht="15" hidden="false" customHeight="false" outlineLevel="0" collapsed="false"/>
    <row r="94196" customFormat="false" ht="15" hidden="false" customHeight="false" outlineLevel="0" collapsed="false"/>
    <row r="94197" customFormat="false" ht="15" hidden="false" customHeight="false" outlineLevel="0" collapsed="false"/>
    <row r="94198" customFormat="false" ht="15" hidden="false" customHeight="false" outlineLevel="0" collapsed="false"/>
    <row r="94199" customFormat="false" ht="15" hidden="false" customHeight="false" outlineLevel="0" collapsed="false"/>
    <row r="94200" customFormat="false" ht="15" hidden="false" customHeight="false" outlineLevel="0" collapsed="false"/>
    <row r="94201" customFormat="false" ht="15" hidden="false" customHeight="false" outlineLevel="0" collapsed="false"/>
    <row r="94202" customFormat="false" ht="15" hidden="false" customHeight="false" outlineLevel="0" collapsed="false"/>
    <row r="94203" customFormat="false" ht="15" hidden="false" customHeight="false" outlineLevel="0" collapsed="false"/>
    <row r="94204" customFormat="false" ht="15" hidden="false" customHeight="false" outlineLevel="0" collapsed="false"/>
    <row r="94205" customFormat="false" ht="15" hidden="false" customHeight="false" outlineLevel="0" collapsed="false"/>
    <row r="94206" customFormat="false" ht="15" hidden="false" customHeight="false" outlineLevel="0" collapsed="false"/>
    <row r="94207" customFormat="false" ht="15" hidden="false" customHeight="false" outlineLevel="0" collapsed="false"/>
    <row r="94208" customFormat="false" ht="15" hidden="false" customHeight="false" outlineLevel="0" collapsed="false"/>
    <row r="94209" customFormat="false" ht="15" hidden="false" customHeight="false" outlineLevel="0" collapsed="false"/>
    <row r="94210" customFormat="false" ht="15" hidden="false" customHeight="false" outlineLevel="0" collapsed="false"/>
    <row r="94211" customFormat="false" ht="15" hidden="false" customHeight="false" outlineLevel="0" collapsed="false"/>
    <row r="94212" customFormat="false" ht="15" hidden="false" customHeight="false" outlineLevel="0" collapsed="false"/>
    <row r="94213" customFormat="false" ht="15" hidden="false" customHeight="false" outlineLevel="0" collapsed="false"/>
    <row r="94214" customFormat="false" ht="15" hidden="false" customHeight="false" outlineLevel="0" collapsed="false"/>
    <row r="94215" customFormat="false" ht="15" hidden="false" customHeight="false" outlineLevel="0" collapsed="false"/>
    <row r="94216" customFormat="false" ht="15" hidden="false" customHeight="false" outlineLevel="0" collapsed="false"/>
    <row r="94217" customFormat="false" ht="15" hidden="false" customHeight="false" outlineLevel="0" collapsed="false"/>
    <row r="94218" customFormat="false" ht="15" hidden="false" customHeight="false" outlineLevel="0" collapsed="false"/>
    <row r="94219" customFormat="false" ht="15" hidden="false" customHeight="false" outlineLevel="0" collapsed="false"/>
    <row r="94220" customFormat="false" ht="15" hidden="false" customHeight="false" outlineLevel="0" collapsed="false"/>
    <row r="94221" customFormat="false" ht="15" hidden="false" customHeight="false" outlineLevel="0" collapsed="false"/>
    <row r="94222" customFormat="false" ht="15" hidden="false" customHeight="false" outlineLevel="0" collapsed="false"/>
    <row r="94223" customFormat="false" ht="15" hidden="false" customHeight="false" outlineLevel="0" collapsed="false"/>
    <row r="94224" customFormat="false" ht="15" hidden="false" customHeight="false" outlineLevel="0" collapsed="false"/>
    <row r="94225" customFormat="false" ht="15" hidden="false" customHeight="false" outlineLevel="0" collapsed="false"/>
    <row r="94226" customFormat="false" ht="15" hidden="false" customHeight="false" outlineLevel="0" collapsed="false"/>
    <row r="94227" customFormat="false" ht="15" hidden="false" customHeight="false" outlineLevel="0" collapsed="false"/>
    <row r="94228" customFormat="false" ht="15" hidden="false" customHeight="false" outlineLevel="0" collapsed="false"/>
    <row r="94229" customFormat="false" ht="15" hidden="false" customHeight="false" outlineLevel="0" collapsed="false"/>
    <row r="94230" customFormat="false" ht="15" hidden="false" customHeight="false" outlineLevel="0" collapsed="false"/>
    <row r="94231" customFormat="false" ht="15" hidden="false" customHeight="false" outlineLevel="0" collapsed="false"/>
    <row r="94232" customFormat="false" ht="15" hidden="false" customHeight="false" outlineLevel="0" collapsed="false"/>
    <row r="94233" customFormat="false" ht="15" hidden="false" customHeight="false" outlineLevel="0" collapsed="false"/>
    <row r="94234" customFormat="false" ht="15" hidden="false" customHeight="false" outlineLevel="0" collapsed="false"/>
    <row r="94235" customFormat="false" ht="15" hidden="false" customHeight="false" outlineLevel="0" collapsed="false"/>
    <row r="94236" customFormat="false" ht="15" hidden="false" customHeight="false" outlineLevel="0" collapsed="false"/>
    <row r="94237" customFormat="false" ht="15" hidden="false" customHeight="false" outlineLevel="0" collapsed="false"/>
    <row r="94238" customFormat="false" ht="15" hidden="false" customHeight="false" outlineLevel="0" collapsed="false"/>
    <row r="94239" customFormat="false" ht="15" hidden="false" customHeight="false" outlineLevel="0" collapsed="false"/>
    <row r="94240" customFormat="false" ht="15" hidden="false" customHeight="false" outlineLevel="0" collapsed="false"/>
    <row r="94241" customFormat="false" ht="15" hidden="false" customHeight="false" outlineLevel="0" collapsed="false"/>
    <row r="94242" customFormat="false" ht="15" hidden="false" customHeight="false" outlineLevel="0" collapsed="false"/>
    <row r="94243" customFormat="false" ht="15" hidden="false" customHeight="false" outlineLevel="0" collapsed="false"/>
    <row r="94244" customFormat="false" ht="15" hidden="false" customHeight="false" outlineLevel="0" collapsed="false"/>
    <row r="94245" customFormat="false" ht="15" hidden="false" customHeight="false" outlineLevel="0" collapsed="false"/>
    <row r="94246" customFormat="false" ht="15" hidden="false" customHeight="false" outlineLevel="0" collapsed="false"/>
    <row r="94247" customFormat="false" ht="15" hidden="false" customHeight="false" outlineLevel="0" collapsed="false"/>
    <row r="94248" customFormat="false" ht="15" hidden="false" customHeight="false" outlineLevel="0" collapsed="false"/>
    <row r="94249" customFormat="false" ht="15" hidden="false" customHeight="false" outlineLevel="0" collapsed="false"/>
    <row r="94250" customFormat="false" ht="15" hidden="false" customHeight="false" outlineLevel="0" collapsed="false"/>
    <row r="94251" customFormat="false" ht="15" hidden="false" customHeight="false" outlineLevel="0" collapsed="false"/>
    <row r="94252" customFormat="false" ht="15" hidden="false" customHeight="false" outlineLevel="0" collapsed="false"/>
    <row r="94253" customFormat="false" ht="15" hidden="false" customHeight="false" outlineLevel="0" collapsed="false"/>
    <row r="94254" customFormat="false" ht="15" hidden="false" customHeight="false" outlineLevel="0" collapsed="false"/>
    <row r="94255" customFormat="false" ht="15" hidden="false" customHeight="false" outlineLevel="0" collapsed="false"/>
    <row r="94256" customFormat="false" ht="15" hidden="false" customHeight="false" outlineLevel="0" collapsed="false"/>
    <row r="94257" customFormat="false" ht="15" hidden="false" customHeight="false" outlineLevel="0" collapsed="false"/>
    <row r="94258" customFormat="false" ht="15" hidden="false" customHeight="false" outlineLevel="0" collapsed="false"/>
    <row r="94259" customFormat="false" ht="15" hidden="false" customHeight="false" outlineLevel="0" collapsed="false"/>
    <row r="94260" customFormat="false" ht="15" hidden="false" customHeight="false" outlineLevel="0" collapsed="false"/>
    <row r="94261" customFormat="false" ht="15" hidden="false" customHeight="false" outlineLevel="0" collapsed="false"/>
    <row r="94262" customFormat="false" ht="15" hidden="false" customHeight="false" outlineLevel="0" collapsed="false"/>
    <row r="94263" customFormat="false" ht="15" hidden="false" customHeight="false" outlineLevel="0" collapsed="false"/>
    <row r="94264" customFormat="false" ht="15" hidden="false" customHeight="false" outlineLevel="0" collapsed="false"/>
    <row r="94265" customFormat="false" ht="15" hidden="false" customHeight="false" outlineLevel="0" collapsed="false"/>
    <row r="94266" customFormat="false" ht="15" hidden="false" customHeight="false" outlineLevel="0" collapsed="false"/>
    <row r="94267" customFormat="false" ht="15" hidden="false" customHeight="false" outlineLevel="0" collapsed="false"/>
    <row r="94268" customFormat="false" ht="15" hidden="false" customHeight="false" outlineLevel="0" collapsed="false"/>
    <row r="94269" customFormat="false" ht="15" hidden="false" customHeight="false" outlineLevel="0" collapsed="false"/>
    <row r="94270" customFormat="false" ht="15" hidden="false" customHeight="false" outlineLevel="0" collapsed="false"/>
    <row r="94271" customFormat="false" ht="15" hidden="false" customHeight="false" outlineLevel="0" collapsed="false"/>
    <row r="94272" customFormat="false" ht="15" hidden="false" customHeight="false" outlineLevel="0" collapsed="false"/>
    <row r="94273" customFormat="false" ht="15" hidden="false" customHeight="false" outlineLevel="0" collapsed="false"/>
    <row r="94274" customFormat="false" ht="15" hidden="false" customHeight="false" outlineLevel="0" collapsed="false"/>
    <row r="94275" customFormat="false" ht="15" hidden="false" customHeight="false" outlineLevel="0" collapsed="false"/>
    <row r="94276" customFormat="false" ht="15" hidden="false" customHeight="false" outlineLevel="0" collapsed="false"/>
    <row r="94277" customFormat="false" ht="15" hidden="false" customHeight="false" outlineLevel="0" collapsed="false"/>
    <row r="94278" customFormat="false" ht="15" hidden="false" customHeight="false" outlineLevel="0" collapsed="false"/>
    <row r="94279" customFormat="false" ht="15" hidden="false" customHeight="false" outlineLevel="0" collapsed="false"/>
    <row r="94280" customFormat="false" ht="15" hidden="false" customHeight="false" outlineLevel="0" collapsed="false"/>
    <row r="94281" customFormat="false" ht="15" hidden="false" customHeight="false" outlineLevel="0" collapsed="false"/>
    <row r="94282" customFormat="false" ht="15" hidden="false" customHeight="false" outlineLevel="0" collapsed="false"/>
    <row r="94283" customFormat="false" ht="15" hidden="false" customHeight="false" outlineLevel="0" collapsed="false"/>
    <row r="94284" customFormat="false" ht="15" hidden="false" customHeight="false" outlineLevel="0" collapsed="false"/>
    <row r="94285" customFormat="false" ht="15" hidden="false" customHeight="false" outlineLevel="0" collapsed="false"/>
    <row r="94286" customFormat="false" ht="15" hidden="false" customHeight="false" outlineLevel="0" collapsed="false"/>
    <row r="94287" customFormat="false" ht="15" hidden="false" customHeight="false" outlineLevel="0" collapsed="false"/>
    <row r="94288" customFormat="false" ht="15" hidden="false" customHeight="false" outlineLevel="0" collapsed="false"/>
    <row r="94289" customFormat="false" ht="15" hidden="false" customHeight="false" outlineLevel="0" collapsed="false"/>
    <row r="94290" customFormat="false" ht="15" hidden="false" customHeight="false" outlineLevel="0" collapsed="false"/>
    <row r="94291" customFormat="false" ht="15" hidden="false" customHeight="false" outlineLevel="0" collapsed="false"/>
    <row r="94292" customFormat="false" ht="15" hidden="false" customHeight="false" outlineLevel="0" collapsed="false"/>
    <row r="94293" customFormat="false" ht="15" hidden="false" customHeight="false" outlineLevel="0" collapsed="false"/>
    <row r="94294" customFormat="false" ht="15" hidden="false" customHeight="false" outlineLevel="0" collapsed="false"/>
    <row r="94295" customFormat="false" ht="15" hidden="false" customHeight="false" outlineLevel="0" collapsed="false"/>
    <row r="94296" customFormat="false" ht="15" hidden="false" customHeight="false" outlineLevel="0" collapsed="false"/>
    <row r="94297" customFormat="false" ht="15" hidden="false" customHeight="false" outlineLevel="0" collapsed="false"/>
    <row r="94298" customFormat="false" ht="15" hidden="false" customHeight="false" outlineLevel="0" collapsed="false"/>
    <row r="94299" customFormat="false" ht="15" hidden="false" customHeight="false" outlineLevel="0" collapsed="false"/>
    <row r="94300" customFormat="false" ht="15" hidden="false" customHeight="false" outlineLevel="0" collapsed="false"/>
    <row r="94301" customFormat="false" ht="15" hidden="false" customHeight="false" outlineLevel="0" collapsed="false"/>
    <row r="94302" customFormat="false" ht="15" hidden="false" customHeight="false" outlineLevel="0" collapsed="false"/>
    <row r="94303" customFormat="false" ht="15" hidden="false" customHeight="false" outlineLevel="0" collapsed="false"/>
    <row r="94304" customFormat="false" ht="15" hidden="false" customHeight="false" outlineLevel="0" collapsed="false"/>
    <row r="94305" customFormat="false" ht="15" hidden="false" customHeight="false" outlineLevel="0" collapsed="false"/>
    <row r="94306" customFormat="false" ht="15" hidden="false" customHeight="false" outlineLevel="0" collapsed="false"/>
    <row r="94307" customFormat="false" ht="15" hidden="false" customHeight="false" outlineLevel="0" collapsed="false"/>
    <row r="94308" customFormat="false" ht="15" hidden="false" customHeight="false" outlineLevel="0" collapsed="false"/>
    <row r="94309" customFormat="false" ht="15" hidden="false" customHeight="false" outlineLevel="0" collapsed="false"/>
    <row r="94310" customFormat="false" ht="15" hidden="false" customHeight="false" outlineLevel="0" collapsed="false"/>
    <row r="94311" customFormat="false" ht="15" hidden="false" customHeight="false" outlineLevel="0" collapsed="false"/>
    <row r="94312" customFormat="false" ht="15" hidden="false" customHeight="false" outlineLevel="0" collapsed="false"/>
    <row r="94313" customFormat="false" ht="15" hidden="false" customHeight="false" outlineLevel="0" collapsed="false"/>
    <row r="94314" customFormat="false" ht="15" hidden="false" customHeight="false" outlineLevel="0" collapsed="false"/>
    <row r="94315" customFormat="false" ht="15" hidden="false" customHeight="false" outlineLevel="0" collapsed="false"/>
    <row r="94316" customFormat="false" ht="15" hidden="false" customHeight="false" outlineLevel="0" collapsed="false"/>
    <row r="94317" customFormat="false" ht="15" hidden="false" customHeight="false" outlineLevel="0" collapsed="false"/>
    <row r="94318" customFormat="false" ht="15" hidden="false" customHeight="false" outlineLevel="0" collapsed="false"/>
    <row r="94319" customFormat="false" ht="15" hidden="false" customHeight="false" outlineLevel="0" collapsed="false"/>
    <row r="94320" customFormat="false" ht="15" hidden="false" customHeight="false" outlineLevel="0" collapsed="false"/>
    <row r="94321" customFormat="false" ht="15" hidden="false" customHeight="false" outlineLevel="0" collapsed="false"/>
    <row r="94322" customFormat="false" ht="15" hidden="false" customHeight="false" outlineLevel="0" collapsed="false"/>
    <row r="94323" customFormat="false" ht="15" hidden="false" customHeight="false" outlineLevel="0" collapsed="false"/>
    <row r="94324" customFormat="false" ht="15" hidden="false" customHeight="false" outlineLevel="0" collapsed="false"/>
    <row r="94325" customFormat="false" ht="15" hidden="false" customHeight="false" outlineLevel="0" collapsed="false"/>
    <row r="94326" customFormat="false" ht="15" hidden="false" customHeight="false" outlineLevel="0" collapsed="false"/>
    <row r="94327" customFormat="false" ht="15" hidden="false" customHeight="false" outlineLevel="0" collapsed="false"/>
    <row r="94328" customFormat="false" ht="15" hidden="false" customHeight="false" outlineLevel="0" collapsed="false"/>
    <row r="94329" customFormat="false" ht="15" hidden="false" customHeight="false" outlineLevel="0" collapsed="false"/>
    <row r="94330" customFormat="false" ht="15" hidden="false" customHeight="false" outlineLevel="0" collapsed="false"/>
    <row r="94331" customFormat="false" ht="15" hidden="false" customHeight="false" outlineLevel="0" collapsed="false"/>
    <row r="94332" customFormat="false" ht="15" hidden="false" customHeight="false" outlineLevel="0" collapsed="false"/>
    <row r="94333" customFormat="false" ht="15" hidden="false" customHeight="false" outlineLevel="0" collapsed="false"/>
    <row r="94334" customFormat="false" ht="15" hidden="false" customHeight="false" outlineLevel="0" collapsed="false"/>
    <row r="94335" customFormat="false" ht="15" hidden="false" customHeight="false" outlineLevel="0" collapsed="false"/>
    <row r="94336" customFormat="false" ht="15" hidden="false" customHeight="false" outlineLevel="0" collapsed="false"/>
    <row r="94337" customFormat="false" ht="15" hidden="false" customHeight="false" outlineLevel="0" collapsed="false"/>
    <row r="94338" customFormat="false" ht="15" hidden="false" customHeight="false" outlineLevel="0" collapsed="false"/>
    <row r="94339" customFormat="false" ht="15" hidden="false" customHeight="false" outlineLevel="0" collapsed="false"/>
    <row r="94340" customFormat="false" ht="15" hidden="false" customHeight="false" outlineLevel="0" collapsed="false"/>
    <row r="94341" customFormat="false" ht="15" hidden="false" customHeight="false" outlineLevel="0" collapsed="false"/>
    <row r="94342" customFormat="false" ht="15" hidden="false" customHeight="false" outlineLevel="0" collapsed="false"/>
    <row r="94343" customFormat="false" ht="15" hidden="false" customHeight="false" outlineLevel="0" collapsed="false"/>
    <row r="94344" customFormat="false" ht="15" hidden="false" customHeight="false" outlineLevel="0" collapsed="false"/>
    <row r="94345" customFormat="false" ht="15" hidden="false" customHeight="false" outlineLevel="0" collapsed="false"/>
    <row r="94346" customFormat="false" ht="15" hidden="false" customHeight="false" outlineLevel="0" collapsed="false"/>
    <row r="94347" customFormat="false" ht="15" hidden="false" customHeight="false" outlineLevel="0" collapsed="false"/>
    <row r="94348" customFormat="false" ht="15" hidden="false" customHeight="false" outlineLevel="0" collapsed="false"/>
    <row r="94349" customFormat="false" ht="15" hidden="false" customHeight="false" outlineLevel="0" collapsed="false"/>
    <row r="94350" customFormat="false" ht="15" hidden="false" customHeight="false" outlineLevel="0" collapsed="false"/>
    <row r="94351" customFormat="false" ht="15" hidden="false" customHeight="false" outlineLevel="0" collapsed="false"/>
    <row r="94352" customFormat="false" ht="15" hidden="false" customHeight="false" outlineLevel="0" collapsed="false"/>
    <row r="94353" customFormat="false" ht="15" hidden="false" customHeight="false" outlineLevel="0" collapsed="false"/>
    <row r="94354" customFormat="false" ht="15" hidden="false" customHeight="false" outlineLevel="0" collapsed="false"/>
    <row r="94355" customFormat="false" ht="15" hidden="false" customHeight="false" outlineLevel="0" collapsed="false"/>
    <row r="94356" customFormat="false" ht="15" hidden="false" customHeight="false" outlineLevel="0" collapsed="false"/>
    <row r="94357" customFormat="false" ht="15" hidden="false" customHeight="false" outlineLevel="0" collapsed="false"/>
    <row r="94358" customFormat="false" ht="15" hidden="false" customHeight="false" outlineLevel="0" collapsed="false"/>
    <row r="94359" customFormat="false" ht="15" hidden="false" customHeight="false" outlineLevel="0" collapsed="false"/>
    <row r="94360" customFormat="false" ht="15" hidden="false" customHeight="false" outlineLevel="0" collapsed="false"/>
    <row r="94361" customFormat="false" ht="15" hidden="false" customHeight="false" outlineLevel="0" collapsed="false"/>
    <row r="94362" customFormat="false" ht="15" hidden="false" customHeight="false" outlineLevel="0" collapsed="false"/>
    <row r="94363" customFormat="false" ht="15" hidden="false" customHeight="false" outlineLevel="0" collapsed="false"/>
    <row r="94364" customFormat="false" ht="15" hidden="false" customHeight="false" outlineLevel="0" collapsed="false"/>
    <row r="94365" customFormat="false" ht="15" hidden="false" customHeight="false" outlineLevel="0" collapsed="false"/>
    <row r="94366" customFormat="false" ht="15" hidden="false" customHeight="false" outlineLevel="0" collapsed="false"/>
    <row r="94367" customFormat="false" ht="15" hidden="false" customHeight="false" outlineLevel="0" collapsed="false"/>
    <row r="94368" customFormat="false" ht="15" hidden="false" customHeight="false" outlineLevel="0" collapsed="false"/>
    <row r="94369" customFormat="false" ht="15" hidden="false" customHeight="false" outlineLevel="0" collapsed="false"/>
    <row r="94370" customFormat="false" ht="15" hidden="false" customHeight="false" outlineLevel="0" collapsed="false"/>
    <row r="94371" customFormat="false" ht="15" hidden="false" customHeight="false" outlineLevel="0" collapsed="false"/>
    <row r="94372" customFormat="false" ht="15" hidden="false" customHeight="false" outlineLevel="0" collapsed="false"/>
    <row r="94373" customFormat="false" ht="15" hidden="false" customHeight="false" outlineLevel="0" collapsed="false"/>
    <row r="94374" customFormat="false" ht="15" hidden="false" customHeight="false" outlineLevel="0" collapsed="false"/>
    <row r="94375" customFormat="false" ht="15" hidden="false" customHeight="false" outlineLevel="0" collapsed="false"/>
    <row r="94376" customFormat="false" ht="15" hidden="false" customHeight="false" outlineLevel="0" collapsed="false"/>
    <row r="94377" customFormat="false" ht="15" hidden="false" customHeight="false" outlineLevel="0" collapsed="false"/>
    <row r="94378" customFormat="false" ht="15" hidden="false" customHeight="false" outlineLevel="0" collapsed="false"/>
    <row r="94379" customFormat="false" ht="15" hidden="false" customHeight="false" outlineLevel="0" collapsed="false"/>
    <row r="94380" customFormat="false" ht="15" hidden="false" customHeight="false" outlineLevel="0" collapsed="false"/>
    <row r="94381" customFormat="false" ht="15" hidden="false" customHeight="false" outlineLevel="0" collapsed="false"/>
    <row r="94382" customFormat="false" ht="15" hidden="false" customHeight="false" outlineLevel="0" collapsed="false"/>
    <row r="94383" customFormat="false" ht="15" hidden="false" customHeight="false" outlineLevel="0" collapsed="false"/>
    <row r="94384" customFormat="false" ht="15" hidden="false" customHeight="false" outlineLevel="0" collapsed="false"/>
    <row r="94385" customFormat="false" ht="15" hidden="false" customHeight="false" outlineLevel="0" collapsed="false"/>
    <row r="94386" customFormat="false" ht="15" hidden="false" customHeight="false" outlineLevel="0" collapsed="false"/>
    <row r="94387" customFormat="false" ht="15" hidden="false" customHeight="false" outlineLevel="0" collapsed="false"/>
    <row r="94388" customFormat="false" ht="15" hidden="false" customHeight="false" outlineLevel="0" collapsed="false"/>
    <row r="94389" customFormat="false" ht="15" hidden="false" customHeight="false" outlineLevel="0" collapsed="false"/>
    <row r="94390" customFormat="false" ht="15" hidden="false" customHeight="false" outlineLevel="0" collapsed="false"/>
    <row r="94391" customFormat="false" ht="15" hidden="false" customHeight="false" outlineLevel="0" collapsed="false"/>
    <row r="94392" customFormat="false" ht="15" hidden="false" customHeight="false" outlineLevel="0" collapsed="false"/>
    <row r="94393" customFormat="false" ht="15" hidden="false" customHeight="false" outlineLevel="0" collapsed="false"/>
    <row r="94394" customFormat="false" ht="15" hidden="false" customHeight="false" outlineLevel="0" collapsed="false"/>
    <row r="94395" customFormat="false" ht="15" hidden="false" customHeight="false" outlineLevel="0" collapsed="false"/>
    <row r="94396" customFormat="false" ht="15" hidden="false" customHeight="false" outlineLevel="0" collapsed="false"/>
    <row r="94397" customFormat="false" ht="15" hidden="false" customHeight="false" outlineLevel="0" collapsed="false"/>
    <row r="94398" customFormat="false" ht="15" hidden="false" customHeight="false" outlineLevel="0" collapsed="false"/>
    <row r="94399" customFormat="false" ht="15" hidden="false" customHeight="false" outlineLevel="0" collapsed="false"/>
    <row r="94400" customFormat="false" ht="15" hidden="false" customHeight="false" outlineLevel="0" collapsed="false"/>
    <row r="94401" customFormat="false" ht="15" hidden="false" customHeight="false" outlineLevel="0" collapsed="false"/>
    <row r="94402" customFormat="false" ht="15" hidden="false" customHeight="false" outlineLevel="0" collapsed="false"/>
    <row r="94403" customFormat="false" ht="15" hidden="false" customHeight="false" outlineLevel="0" collapsed="false"/>
    <row r="94404" customFormat="false" ht="15" hidden="false" customHeight="false" outlineLevel="0" collapsed="false"/>
    <row r="94405" customFormat="false" ht="15" hidden="false" customHeight="false" outlineLevel="0" collapsed="false"/>
    <row r="94406" customFormat="false" ht="15" hidden="false" customHeight="false" outlineLevel="0" collapsed="false"/>
    <row r="94407" customFormat="false" ht="15" hidden="false" customHeight="false" outlineLevel="0" collapsed="false"/>
    <row r="94408" customFormat="false" ht="15" hidden="false" customHeight="false" outlineLevel="0" collapsed="false"/>
    <row r="94409" customFormat="false" ht="15" hidden="false" customHeight="false" outlineLevel="0" collapsed="false"/>
    <row r="94410" customFormat="false" ht="15" hidden="false" customHeight="false" outlineLevel="0" collapsed="false"/>
    <row r="94411" customFormat="false" ht="15" hidden="false" customHeight="false" outlineLevel="0" collapsed="false"/>
    <row r="94412" customFormat="false" ht="15" hidden="false" customHeight="false" outlineLevel="0" collapsed="false"/>
    <row r="94413" customFormat="false" ht="15" hidden="false" customHeight="false" outlineLevel="0" collapsed="false"/>
    <row r="94414" customFormat="false" ht="15" hidden="false" customHeight="false" outlineLevel="0" collapsed="false"/>
    <row r="94415" customFormat="false" ht="15" hidden="false" customHeight="false" outlineLevel="0" collapsed="false"/>
    <row r="94416" customFormat="false" ht="15" hidden="false" customHeight="false" outlineLevel="0" collapsed="false"/>
    <row r="94417" customFormat="false" ht="15" hidden="false" customHeight="false" outlineLevel="0" collapsed="false"/>
    <row r="94418" customFormat="false" ht="15" hidden="false" customHeight="false" outlineLevel="0" collapsed="false"/>
    <row r="94419" customFormat="false" ht="15" hidden="false" customHeight="false" outlineLevel="0" collapsed="false"/>
    <row r="94420" customFormat="false" ht="15" hidden="false" customHeight="false" outlineLevel="0" collapsed="false"/>
    <row r="94421" customFormat="false" ht="15" hidden="false" customHeight="false" outlineLevel="0" collapsed="false"/>
    <row r="94422" customFormat="false" ht="15" hidden="false" customHeight="false" outlineLevel="0" collapsed="false"/>
    <row r="94423" customFormat="false" ht="15" hidden="false" customHeight="false" outlineLevel="0" collapsed="false"/>
    <row r="94424" customFormat="false" ht="15" hidden="false" customHeight="false" outlineLevel="0" collapsed="false"/>
    <row r="94425" customFormat="false" ht="15" hidden="false" customHeight="false" outlineLevel="0" collapsed="false"/>
    <row r="94426" customFormat="false" ht="15" hidden="false" customHeight="false" outlineLevel="0" collapsed="false"/>
    <row r="94427" customFormat="false" ht="15" hidden="false" customHeight="false" outlineLevel="0" collapsed="false"/>
    <row r="94428" customFormat="false" ht="15" hidden="false" customHeight="false" outlineLevel="0" collapsed="false"/>
    <row r="94429" customFormat="false" ht="15" hidden="false" customHeight="false" outlineLevel="0" collapsed="false"/>
    <row r="94430" customFormat="false" ht="15" hidden="false" customHeight="false" outlineLevel="0" collapsed="false"/>
    <row r="94431" customFormat="false" ht="15" hidden="false" customHeight="false" outlineLevel="0" collapsed="false"/>
    <row r="94432" customFormat="false" ht="15" hidden="false" customHeight="false" outlineLevel="0" collapsed="false"/>
    <row r="94433" customFormat="false" ht="15" hidden="false" customHeight="false" outlineLevel="0" collapsed="false"/>
    <row r="94434" customFormat="false" ht="15" hidden="false" customHeight="false" outlineLevel="0" collapsed="false"/>
    <row r="94435" customFormat="false" ht="15" hidden="false" customHeight="false" outlineLevel="0" collapsed="false"/>
    <row r="94436" customFormat="false" ht="15" hidden="false" customHeight="false" outlineLevel="0" collapsed="false"/>
    <row r="94437" customFormat="false" ht="15" hidden="false" customHeight="false" outlineLevel="0" collapsed="false"/>
    <row r="94438" customFormat="false" ht="15" hidden="false" customHeight="false" outlineLevel="0" collapsed="false"/>
    <row r="94439" customFormat="false" ht="15" hidden="false" customHeight="false" outlineLevel="0" collapsed="false"/>
    <row r="94440" customFormat="false" ht="15" hidden="false" customHeight="false" outlineLevel="0" collapsed="false"/>
    <row r="94441" customFormat="false" ht="15" hidden="false" customHeight="false" outlineLevel="0" collapsed="false"/>
    <row r="94442" customFormat="false" ht="15" hidden="false" customHeight="false" outlineLevel="0" collapsed="false"/>
    <row r="94443" customFormat="false" ht="15" hidden="false" customHeight="false" outlineLevel="0" collapsed="false"/>
    <row r="94444" customFormat="false" ht="15" hidden="false" customHeight="false" outlineLevel="0" collapsed="false"/>
    <row r="94445" customFormat="false" ht="15" hidden="false" customHeight="false" outlineLevel="0" collapsed="false"/>
    <row r="94446" customFormat="false" ht="15" hidden="false" customHeight="false" outlineLevel="0" collapsed="false"/>
    <row r="94447" customFormat="false" ht="15" hidden="false" customHeight="false" outlineLevel="0" collapsed="false"/>
    <row r="94448" customFormat="false" ht="15" hidden="false" customHeight="false" outlineLevel="0" collapsed="false"/>
    <row r="94449" customFormat="false" ht="15" hidden="false" customHeight="false" outlineLevel="0" collapsed="false"/>
    <row r="94450" customFormat="false" ht="15" hidden="false" customHeight="false" outlineLevel="0" collapsed="false"/>
    <row r="94451" customFormat="false" ht="15" hidden="false" customHeight="false" outlineLevel="0" collapsed="false"/>
    <row r="94452" customFormat="false" ht="15" hidden="false" customHeight="false" outlineLevel="0" collapsed="false"/>
    <row r="94453" customFormat="false" ht="15" hidden="false" customHeight="false" outlineLevel="0" collapsed="false"/>
    <row r="94454" customFormat="false" ht="15" hidden="false" customHeight="false" outlineLevel="0" collapsed="false"/>
    <row r="94455" customFormat="false" ht="15" hidden="false" customHeight="false" outlineLevel="0" collapsed="false"/>
    <row r="94456" customFormat="false" ht="15" hidden="false" customHeight="false" outlineLevel="0" collapsed="false"/>
    <row r="94457" customFormat="false" ht="15" hidden="false" customHeight="false" outlineLevel="0" collapsed="false"/>
    <row r="94458" customFormat="false" ht="15" hidden="false" customHeight="false" outlineLevel="0" collapsed="false"/>
    <row r="94459" customFormat="false" ht="15" hidden="false" customHeight="false" outlineLevel="0" collapsed="false"/>
    <row r="94460" customFormat="false" ht="15" hidden="false" customHeight="false" outlineLevel="0" collapsed="false"/>
    <row r="94461" customFormat="false" ht="15" hidden="false" customHeight="false" outlineLevel="0" collapsed="false"/>
    <row r="94462" customFormat="false" ht="15" hidden="false" customHeight="false" outlineLevel="0" collapsed="false"/>
    <row r="94463" customFormat="false" ht="15" hidden="false" customHeight="false" outlineLevel="0" collapsed="false"/>
    <row r="94464" customFormat="false" ht="15" hidden="false" customHeight="false" outlineLevel="0" collapsed="false"/>
    <row r="94465" customFormat="false" ht="15" hidden="false" customHeight="false" outlineLevel="0" collapsed="false"/>
    <row r="94466" customFormat="false" ht="15" hidden="false" customHeight="false" outlineLevel="0" collapsed="false"/>
    <row r="94467" customFormat="false" ht="15" hidden="false" customHeight="false" outlineLevel="0" collapsed="false"/>
    <row r="94468" customFormat="false" ht="15" hidden="false" customHeight="false" outlineLevel="0" collapsed="false"/>
    <row r="94469" customFormat="false" ht="15" hidden="false" customHeight="false" outlineLevel="0" collapsed="false"/>
    <row r="94470" customFormat="false" ht="15" hidden="false" customHeight="false" outlineLevel="0" collapsed="false"/>
    <row r="94471" customFormat="false" ht="15" hidden="false" customHeight="false" outlineLevel="0" collapsed="false"/>
    <row r="94472" customFormat="false" ht="15" hidden="false" customHeight="false" outlineLevel="0" collapsed="false"/>
    <row r="94473" customFormat="false" ht="15" hidden="false" customHeight="false" outlineLevel="0" collapsed="false"/>
    <row r="94474" customFormat="false" ht="15" hidden="false" customHeight="false" outlineLevel="0" collapsed="false"/>
    <row r="94475" customFormat="false" ht="15" hidden="false" customHeight="false" outlineLevel="0" collapsed="false"/>
    <row r="94476" customFormat="false" ht="15" hidden="false" customHeight="false" outlineLevel="0" collapsed="false"/>
    <row r="94477" customFormat="false" ht="15" hidden="false" customHeight="false" outlineLevel="0" collapsed="false"/>
    <row r="94478" customFormat="false" ht="15" hidden="false" customHeight="false" outlineLevel="0" collapsed="false"/>
    <row r="94479" customFormat="false" ht="15" hidden="false" customHeight="false" outlineLevel="0" collapsed="false"/>
    <row r="94480" customFormat="false" ht="15" hidden="false" customHeight="false" outlineLevel="0" collapsed="false"/>
    <row r="94481" customFormat="false" ht="15" hidden="false" customHeight="false" outlineLevel="0" collapsed="false"/>
    <row r="94482" customFormat="false" ht="15" hidden="false" customHeight="false" outlineLevel="0" collapsed="false"/>
    <row r="94483" customFormat="false" ht="15" hidden="false" customHeight="false" outlineLevel="0" collapsed="false"/>
    <row r="94484" customFormat="false" ht="15" hidden="false" customHeight="false" outlineLevel="0" collapsed="false"/>
    <row r="94485" customFormat="false" ht="15" hidden="false" customHeight="false" outlineLevel="0" collapsed="false"/>
    <row r="94486" customFormat="false" ht="15" hidden="false" customHeight="false" outlineLevel="0" collapsed="false"/>
    <row r="94487" customFormat="false" ht="15" hidden="false" customHeight="false" outlineLevel="0" collapsed="false"/>
    <row r="94488" customFormat="false" ht="15" hidden="false" customHeight="false" outlineLevel="0" collapsed="false"/>
    <row r="94489" customFormat="false" ht="15" hidden="false" customHeight="false" outlineLevel="0" collapsed="false"/>
    <row r="94490" customFormat="false" ht="15" hidden="false" customHeight="false" outlineLevel="0" collapsed="false"/>
    <row r="94491" customFormat="false" ht="15" hidden="false" customHeight="false" outlineLevel="0" collapsed="false"/>
    <row r="94492" customFormat="false" ht="15" hidden="false" customHeight="false" outlineLevel="0" collapsed="false"/>
    <row r="94493" customFormat="false" ht="15" hidden="false" customHeight="false" outlineLevel="0" collapsed="false"/>
    <row r="94494" customFormat="false" ht="15" hidden="false" customHeight="false" outlineLevel="0" collapsed="false"/>
    <row r="94495" customFormat="false" ht="15" hidden="false" customHeight="false" outlineLevel="0" collapsed="false"/>
    <row r="94496" customFormat="false" ht="15" hidden="false" customHeight="false" outlineLevel="0" collapsed="false"/>
    <row r="94497" customFormat="false" ht="15" hidden="false" customHeight="false" outlineLevel="0" collapsed="false"/>
    <row r="94498" customFormat="false" ht="15" hidden="false" customHeight="false" outlineLevel="0" collapsed="false"/>
    <row r="94499" customFormat="false" ht="15" hidden="false" customHeight="false" outlineLevel="0" collapsed="false"/>
    <row r="94500" customFormat="false" ht="15" hidden="false" customHeight="false" outlineLevel="0" collapsed="false"/>
    <row r="94501" customFormat="false" ht="15" hidden="false" customHeight="false" outlineLevel="0" collapsed="false"/>
    <row r="94502" customFormat="false" ht="15" hidden="false" customHeight="false" outlineLevel="0" collapsed="false"/>
    <row r="94503" customFormat="false" ht="15" hidden="false" customHeight="false" outlineLevel="0" collapsed="false"/>
    <row r="94504" customFormat="false" ht="15" hidden="false" customHeight="false" outlineLevel="0" collapsed="false"/>
    <row r="94505" customFormat="false" ht="15" hidden="false" customHeight="false" outlineLevel="0" collapsed="false"/>
    <row r="94506" customFormat="false" ht="15" hidden="false" customHeight="false" outlineLevel="0" collapsed="false"/>
    <row r="94507" customFormat="false" ht="15" hidden="false" customHeight="false" outlineLevel="0" collapsed="false"/>
    <row r="94508" customFormat="false" ht="15" hidden="false" customHeight="false" outlineLevel="0" collapsed="false"/>
    <row r="94509" customFormat="false" ht="15" hidden="false" customHeight="false" outlineLevel="0" collapsed="false"/>
    <row r="94510" customFormat="false" ht="15" hidden="false" customHeight="false" outlineLevel="0" collapsed="false"/>
    <row r="94511" customFormat="false" ht="15" hidden="false" customHeight="false" outlineLevel="0" collapsed="false"/>
    <row r="94512" customFormat="false" ht="15" hidden="false" customHeight="false" outlineLevel="0" collapsed="false"/>
    <row r="94513" customFormat="false" ht="15" hidden="false" customHeight="false" outlineLevel="0" collapsed="false"/>
    <row r="94514" customFormat="false" ht="15" hidden="false" customHeight="false" outlineLevel="0" collapsed="false"/>
    <row r="94515" customFormat="false" ht="15" hidden="false" customHeight="false" outlineLevel="0" collapsed="false"/>
    <row r="94516" customFormat="false" ht="15" hidden="false" customHeight="false" outlineLevel="0" collapsed="false"/>
    <row r="94517" customFormat="false" ht="15" hidden="false" customHeight="false" outlineLevel="0" collapsed="false"/>
    <row r="94518" customFormat="false" ht="15" hidden="false" customHeight="false" outlineLevel="0" collapsed="false"/>
    <row r="94519" customFormat="false" ht="15" hidden="false" customHeight="false" outlineLevel="0" collapsed="false"/>
    <row r="94520" customFormat="false" ht="15" hidden="false" customHeight="false" outlineLevel="0" collapsed="false"/>
    <row r="94521" customFormat="false" ht="15" hidden="false" customHeight="false" outlineLevel="0" collapsed="false"/>
    <row r="94522" customFormat="false" ht="15" hidden="false" customHeight="false" outlineLevel="0" collapsed="false"/>
    <row r="94523" customFormat="false" ht="15" hidden="false" customHeight="false" outlineLevel="0" collapsed="false"/>
    <row r="94524" customFormat="false" ht="15" hidden="false" customHeight="false" outlineLevel="0" collapsed="false"/>
    <row r="94525" customFormat="false" ht="15" hidden="false" customHeight="false" outlineLevel="0" collapsed="false"/>
    <row r="94526" customFormat="false" ht="15" hidden="false" customHeight="false" outlineLevel="0" collapsed="false"/>
    <row r="94527" customFormat="false" ht="15" hidden="false" customHeight="false" outlineLevel="0" collapsed="false"/>
    <row r="94528" customFormat="false" ht="15" hidden="false" customHeight="false" outlineLevel="0" collapsed="false"/>
    <row r="94529" customFormat="false" ht="15" hidden="false" customHeight="false" outlineLevel="0" collapsed="false"/>
    <row r="94530" customFormat="false" ht="15" hidden="false" customHeight="false" outlineLevel="0" collapsed="false"/>
    <row r="94531" customFormat="false" ht="15" hidden="false" customHeight="false" outlineLevel="0" collapsed="false"/>
    <row r="94532" customFormat="false" ht="15" hidden="false" customHeight="false" outlineLevel="0" collapsed="false"/>
    <row r="94533" customFormat="false" ht="15" hidden="false" customHeight="false" outlineLevel="0" collapsed="false"/>
    <row r="94534" customFormat="false" ht="15" hidden="false" customHeight="false" outlineLevel="0" collapsed="false"/>
    <row r="94535" customFormat="false" ht="15" hidden="false" customHeight="false" outlineLevel="0" collapsed="false"/>
    <row r="94536" customFormat="false" ht="15" hidden="false" customHeight="false" outlineLevel="0" collapsed="false"/>
    <row r="94537" customFormat="false" ht="15" hidden="false" customHeight="false" outlineLevel="0" collapsed="false"/>
    <row r="94538" customFormat="false" ht="15" hidden="false" customHeight="false" outlineLevel="0" collapsed="false"/>
    <row r="94539" customFormat="false" ht="15" hidden="false" customHeight="false" outlineLevel="0" collapsed="false"/>
    <row r="94540" customFormat="false" ht="15" hidden="false" customHeight="false" outlineLevel="0" collapsed="false"/>
    <row r="94541" customFormat="false" ht="15" hidden="false" customHeight="false" outlineLevel="0" collapsed="false"/>
    <row r="94542" customFormat="false" ht="15" hidden="false" customHeight="false" outlineLevel="0" collapsed="false"/>
    <row r="94543" customFormat="false" ht="15" hidden="false" customHeight="false" outlineLevel="0" collapsed="false"/>
    <row r="94544" customFormat="false" ht="15" hidden="false" customHeight="false" outlineLevel="0" collapsed="false"/>
    <row r="94545" customFormat="false" ht="15" hidden="false" customHeight="false" outlineLevel="0" collapsed="false"/>
    <row r="94546" customFormat="false" ht="15" hidden="false" customHeight="false" outlineLevel="0" collapsed="false"/>
    <row r="94547" customFormat="false" ht="15" hidden="false" customHeight="false" outlineLevel="0" collapsed="false"/>
    <row r="94548" customFormat="false" ht="15" hidden="false" customHeight="false" outlineLevel="0" collapsed="false"/>
    <row r="94549" customFormat="false" ht="15" hidden="false" customHeight="false" outlineLevel="0" collapsed="false"/>
    <row r="94550" customFormat="false" ht="15" hidden="false" customHeight="false" outlineLevel="0" collapsed="false"/>
    <row r="94551" customFormat="false" ht="15" hidden="false" customHeight="false" outlineLevel="0" collapsed="false"/>
    <row r="94552" customFormat="false" ht="15" hidden="false" customHeight="false" outlineLevel="0" collapsed="false"/>
    <row r="94553" customFormat="false" ht="15" hidden="false" customHeight="false" outlineLevel="0" collapsed="false"/>
    <row r="94554" customFormat="false" ht="15" hidden="false" customHeight="false" outlineLevel="0" collapsed="false"/>
    <row r="94555" customFormat="false" ht="15" hidden="false" customHeight="false" outlineLevel="0" collapsed="false"/>
    <row r="94556" customFormat="false" ht="15" hidden="false" customHeight="false" outlineLevel="0" collapsed="false"/>
    <row r="94557" customFormat="false" ht="15" hidden="false" customHeight="false" outlineLevel="0" collapsed="false"/>
    <row r="94558" customFormat="false" ht="15" hidden="false" customHeight="false" outlineLevel="0" collapsed="false"/>
    <row r="94559" customFormat="false" ht="15" hidden="false" customHeight="false" outlineLevel="0" collapsed="false"/>
    <row r="94560" customFormat="false" ht="15" hidden="false" customHeight="false" outlineLevel="0" collapsed="false"/>
    <row r="94561" customFormat="false" ht="15" hidden="false" customHeight="false" outlineLevel="0" collapsed="false"/>
    <row r="94562" customFormat="false" ht="15" hidden="false" customHeight="false" outlineLevel="0" collapsed="false"/>
    <row r="94563" customFormat="false" ht="15" hidden="false" customHeight="false" outlineLevel="0" collapsed="false"/>
    <row r="94564" customFormat="false" ht="15" hidden="false" customHeight="false" outlineLevel="0" collapsed="false"/>
    <row r="94565" customFormat="false" ht="15" hidden="false" customHeight="false" outlineLevel="0" collapsed="false"/>
    <row r="94566" customFormat="false" ht="15" hidden="false" customHeight="false" outlineLevel="0" collapsed="false"/>
    <row r="94567" customFormat="false" ht="15" hidden="false" customHeight="false" outlineLevel="0" collapsed="false"/>
    <row r="94568" customFormat="false" ht="15" hidden="false" customHeight="false" outlineLevel="0" collapsed="false"/>
    <row r="94569" customFormat="false" ht="15" hidden="false" customHeight="false" outlineLevel="0" collapsed="false"/>
    <row r="94570" customFormat="false" ht="15" hidden="false" customHeight="false" outlineLevel="0" collapsed="false"/>
    <row r="94571" customFormat="false" ht="15" hidden="false" customHeight="false" outlineLevel="0" collapsed="false"/>
    <row r="94572" customFormat="false" ht="15" hidden="false" customHeight="false" outlineLevel="0" collapsed="false"/>
    <row r="94573" customFormat="false" ht="15" hidden="false" customHeight="false" outlineLevel="0" collapsed="false"/>
    <row r="94574" customFormat="false" ht="15" hidden="false" customHeight="false" outlineLevel="0" collapsed="false"/>
    <row r="94575" customFormat="false" ht="15" hidden="false" customHeight="false" outlineLevel="0" collapsed="false"/>
    <row r="94576" customFormat="false" ht="15" hidden="false" customHeight="false" outlineLevel="0" collapsed="false"/>
    <row r="94577" customFormat="false" ht="15" hidden="false" customHeight="false" outlineLevel="0" collapsed="false"/>
    <row r="94578" customFormat="false" ht="15" hidden="false" customHeight="false" outlineLevel="0" collapsed="false"/>
    <row r="94579" customFormat="false" ht="15" hidden="false" customHeight="false" outlineLevel="0" collapsed="false"/>
    <row r="94580" customFormat="false" ht="15" hidden="false" customHeight="false" outlineLevel="0" collapsed="false"/>
    <row r="94581" customFormat="false" ht="15" hidden="false" customHeight="false" outlineLevel="0" collapsed="false"/>
    <row r="94582" customFormat="false" ht="15" hidden="false" customHeight="false" outlineLevel="0" collapsed="false"/>
    <row r="94583" customFormat="false" ht="15" hidden="false" customHeight="false" outlineLevel="0" collapsed="false"/>
    <row r="94584" customFormat="false" ht="15" hidden="false" customHeight="false" outlineLevel="0" collapsed="false"/>
    <row r="94585" customFormat="false" ht="15" hidden="false" customHeight="false" outlineLevel="0" collapsed="false"/>
    <row r="94586" customFormat="false" ht="15" hidden="false" customHeight="false" outlineLevel="0" collapsed="false"/>
    <row r="94587" customFormat="false" ht="15" hidden="false" customHeight="false" outlineLevel="0" collapsed="false"/>
    <row r="94588" customFormat="false" ht="15" hidden="false" customHeight="false" outlineLevel="0" collapsed="false"/>
    <row r="94589" customFormat="false" ht="15" hidden="false" customHeight="false" outlineLevel="0" collapsed="false"/>
    <row r="94590" customFormat="false" ht="15" hidden="false" customHeight="false" outlineLevel="0" collapsed="false"/>
    <row r="94591" customFormat="false" ht="15" hidden="false" customHeight="false" outlineLevel="0" collapsed="false"/>
    <row r="94592" customFormat="false" ht="15" hidden="false" customHeight="false" outlineLevel="0" collapsed="false"/>
    <row r="94593" customFormat="false" ht="15" hidden="false" customHeight="false" outlineLevel="0" collapsed="false"/>
    <row r="94594" customFormat="false" ht="15" hidden="false" customHeight="false" outlineLevel="0" collapsed="false"/>
    <row r="94595" customFormat="false" ht="15" hidden="false" customHeight="false" outlineLevel="0" collapsed="false"/>
    <row r="94596" customFormat="false" ht="15" hidden="false" customHeight="false" outlineLevel="0" collapsed="false"/>
    <row r="94597" customFormat="false" ht="15" hidden="false" customHeight="false" outlineLevel="0" collapsed="false"/>
    <row r="94598" customFormat="false" ht="15" hidden="false" customHeight="false" outlineLevel="0" collapsed="false"/>
    <row r="94599" customFormat="false" ht="15" hidden="false" customHeight="false" outlineLevel="0" collapsed="false"/>
    <row r="94600" customFormat="false" ht="15" hidden="false" customHeight="false" outlineLevel="0" collapsed="false"/>
    <row r="94601" customFormat="false" ht="15" hidden="false" customHeight="false" outlineLevel="0" collapsed="false"/>
    <row r="94602" customFormat="false" ht="15" hidden="false" customHeight="false" outlineLevel="0" collapsed="false"/>
    <row r="94603" customFormat="false" ht="15" hidden="false" customHeight="false" outlineLevel="0" collapsed="false"/>
    <row r="94604" customFormat="false" ht="15" hidden="false" customHeight="false" outlineLevel="0" collapsed="false"/>
    <row r="94605" customFormat="false" ht="15" hidden="false" customHeight="false" outlineLevel="0" collapsed="false"/>
    <row r="94606" customFormat="false" ht="15" hidden="false" customHeight="false" outlineLevel="0" collapsed="false"/>
    <row r="94607" customFormat="false" ht="15" hidden="false" customHeight="false" outlineLevel="0" collapsed="false"/>
    <row r="94608" customFormat="false" ht="15" hidden="false" customHeight="false" outlineLevel="0" collapsed="false"/>
    <row r="94609" customFormat="false" ht="15" hidden="false" customHeight="false" outlineLevel="0" collapsed="false"/>
    <row r="94610" customFormat="false" ht="15" hidden="false" customHeight="false" outlineLevel="0" collapsed="false"/>
    <row r="94611" customFormat="false" ht="15" hidden="false" customHeight="false" outlineLevel="0" collapsed="false"/>
    <row r="94612" customFormat="false" ht="15" hidden="false" customHeight="false" outlineLevel="0" collapsed="false"/>
    <row r="94613" customFormat="false" ht="15" hidden="false" customHeight="false" outlineLevel="0" collapsed="false"/>
    <row r="94614" customFormat="false" ht="15" hidden="false" customHeight="false" outlineLevel="0" collapsed="false"/>
    <row r="94615" customFormat="false" ht="15" hidden="false" customHeight="false" outlineLevel="0" collapsed="false"/>
    <row r="94616" customFormat="false" ht="15" hidden="false" customHeight="false" outlineLevel="0" collapsed="false"/>
    <row r="94617" customFormat="false" ht="15" hidden="false" customHeight="false" outlineLevel="0" collapsed="false"/>
    <row r="94618" customFormat="false" ht="15" hidden="false" customHeight="false" outlineLevel="0" collapsed="false"/>
    <row r="94619" customFormat="false" ht="15" hidden="false" customHeight="false" outlineLevel="0" collapsed="false"/>
    <row r="94620" customFormat="false" ht="15" hidden="false" customHeight="false" outlineLevel="0" collapsed="false"/>
    <row r="94621" customFormat="false" ht="15" hidden="false" customHeight="false" outlineLevel="0" collapsed="false"/>
    <row r="94622" customFormat="false" ht="15" hidden="false" customHeight="false" outlineLevel="0" collapsed="false"/>
    <row r="94623" customFormat="false" ht="15" hidden="false" customHeight="false" outlineLevel="0" collapsed="false"/>
    <row r="94624" customFormat="false" ht="15" hidden="false" customHeight="false" outlineLevel="0" collapsed="false"/>
    <row r="94625" customFormat="false" ht="15" hidden="false" customHeight="false" outlineLevel="0" collapsed="false"/>
    <row r="94626" customFormat="false" ht="15" hidden="false" customHeight="false" outlineLevel="0" collapsed="false"/>
    <row r="94627" customFormat="false" ht="15" hidden="false" customHeight="false" outlineLevel="0" collapsed="false"/>
    <row r="94628" customFormat="false" ht="15" hidden="false" customHeight="false" outlineLevel="0" collapsed="false"/>
    <row r="94629" customFormat="false" ht="15" hidden="false" customHeight="false" outlineLevel="0" collapsed="false"/>
    <row r="94630" customFormat="false" ht="15" hidden="false" customHeight="false" outlineLevel="0" collapsed="false"/>
    <row r="94631" customFormat="false" ht="15" hidden="false" customHeight="false" outlineLevel="0" collapsed="false"/>
    <row r="94632" customFormat="false" ht="15" hidden="false" customHeight="false" outlineLevel="0" collapsed="false"/>
    <row r="94633" customFormat="false" ht="15" hidden="false" customHeight="false" outlineLevel="0" collapsed="false"/>
    <row r="94634" customFormat="false" ht="15" hidden="false" customHeight="false" outlineLevel="0" collapsed="false"/>
    <row r="94635" customFormat="false" ht="15" hidden="false" customHeight="false" outlineLevel="0" collapsed="false"/>
    <row r="94636" customFormat="false" ht="15" hidden="false" customHeight="false" outlineLevel="0" collapsed="false"/>
    <row r="94637" customFormat="false" ht="15" hidden="false" customHeight="false" outlineLevel="0" collapsed="false"/>
    <row r="94638" customFormat="false" ht="15" hidden="false" customHeight="false" outlineLevel="0" collapsed="false"/>
    <row r="94639" customFormat="false" ht="15" hidden="false" customHeight="false" outlineLevel="0" collapsed="false"/>
    <row r="94640" customFormat="false" ht="15" hidden="false" customHeight="false" outlineLevel="0" collapsed="false"/>
    <row r="94641" customFormat="false" ht="15" hidden="false" customHeight="false" outlineLevel="0" collapsed="false"/>
    <row r="94642" customFormat="false" ht="15" hidden="false" customHeight="false" outlineLevel="0" collapsed="false"/>
    <row r="94643" customFormat="false" ht="15" hidden="false" customHeight="false" outlineLevel="0" collapsed="false"/>
    <row r="94644" customFormat="false" ht="15" hidden="false" customHeight="false" outlineLevel="0" collapsed="false"/>
    <row r="94645" customFormat="false" ht="15" hidden="false" customHeight="false" outlineLevel="0" collapsed="false"/>
    <row r="94646" customFormat="false" ht="15" hidden="false" customHeight="false" outlineLevel="0" collapsed="false"/>
    <row r="94647" customFormat="false" ht="15" hidden="false" customHeight="false" outlineLevel="0" collapsed="false"/>
    <row r="94648" customFormat="false" ht="15" hidden="false" customHeight="false" outlineLevel="0" collapsed="false"/>
    <row r="94649" customFormat="false" ht="15" hidden="false" customHeight="false" outlineLevel="0" collapsed="false"/>
    <row r="94650" customFormat="false" ht="15" hidden="false" customHeight="false" outlineLevel="0" collapsed="false"/>
    <row r="94651" customFormat="false" ht="15" hidden="false" customHeight="false" outlineLevel="0" collapsed="false"/>
    <row r="94652" customFormat="false" ht="15" hidden="false" customHeight="false" outlineLevel="0" collapsed="false"/>
    <row r="94653" customFormat="false" ht="15" hidden="false" customHeight="false" outlineLevel="0" collapsed="false"/>
    <row r="94654" customFormat="false" ht="15" hidden="false" customHeight="false" outlineLevel="0" collapsed="false"/>
    <row r="94655" customFormat="false" ht="15" hidden="false" customHeight="false" outlineLevel="0" collapsed="false"/>
    <row r="94656" customFormat="false" ht="15" hidden="false" customHeight="false" outlineLevel="0" collapsed="false"/>
    <row r="94657" customFormat="false" ht="15" hidden="false" customHeight="false" outlineLevel="0" collapsed="false"/>
    <row r="94658" customFormat="false" ht="15" hidden="false" customHeight="false" outlineLevel="0" collapsed="false"/>
    <row r="94659" customFormat="false" ht="15" hidden="false" customHeight="false" outlineLevel="0" collapsed="false"/>
    <row r="94660" customFormat="false" ht="15" hidden="false" customHeight="false" outlineLevel="0" collapsed="false"/>
    <row r="94661" customFormat="false" ht="15" hidden="false" customHeight="false" outlineLevel="0" collapsed="false"/>
    <row r="94662" customFormat="false" ht="15" hidden="false" customHeight="false" outlineLevel="0" collapsed="false"/>
    <row r="94663" customFormat="false" ht="15" hidden="false" customHeight="false" outlineLevel="0" collapsed="false"/>
    <row r="94664" customFormat="false" ht="15" hidden="false" customHeight="false" outlineLevel="0" collapsed="false"/>
    <row r="94665" customFormat="false" ht="15" hidden="false" customHeight="false" outlineLevel="0" collapsed="false"/>
    <row r="94666" customFormat="false" ht="15" hidden="false" customHeight="false" outlineLevel="0" collapsed="false"/>
    <row r="94667" customFormat="false" ht="15" hidden="false" customHeight="false" outlineLevel="0" collapsed="false"/>
    <row r="94668" customFormat="false" ht="15" hidden="false" customHeight="false" outlineLevel="0" collapsed="false"/>
    <row r="94669" customFormat="false" ht="15" hidden="false" customHeight="false" outlineLevel="0" collapsed="false"/>
    <row r="94670" customFormat="false" ht="15" hidden="false" customHeight="false" outlineLevel="0" collapsed="false"/>
    <row r="94671" customFormat="false" ht="15" hidden="false" customHeight="false" outlineLevel="0" collapsed="false"/>
    <row r="94672" customFormat="false" ht="15" hidden="false" customHeight="false" outlineLevel="0" collapsed="false"/>
    <row r="94673" customFormat="false" ht="15" hidden="false" customHeight="false" outlineLevel="0" collapsed="false"/>
    <row r="94674" customFormat="false" ht="15" hidden="false" customHeight="false" outlineLevel="0" collapsed="false"/>
    <row r="94675" customFormat="false" ht="15" hidden="false" customHeight="false" outlineLevel="0" collapsed="false"/>
    <row r="94676" customFormat="false" ht="15" hidden="false" customHeight="false" outlineLevel="0" collapsed="false"/>
    <row r="94677" customFormat="false" ht="15" hidden="false" customHeight="false" outlineLevel="0" collapsed="false"/>
    <row r="94678" customFormat="false" ht="15" hidden="false" customHeight="false" outlineLevel="0" collapsed="false"/>
    <row r="94679" customFormat="false" ht="15" hidden="false" customHeight="false" outlineLevel="0" collapsed="false"/>
    <row r="94680" customFormat="false" ht="15" hidden="false" customHeight="false" outlineLevel="0" collapsed="false"/>
    <row r="94681" customFormat="false" ht="15" hidden="false" customHeight="false" outlineLevel="0" collapsed="false"/>
    <row r="94682" customFormat="false" ht="15" hidden="false" customHeight="false" outlineLevel="0" collapsed="false"/>
    <row r="94683" customFormat="false" ht="15" hidden="false" customHeight="false" outlineLevel="0" collapsed="false"/>
    <row r="94684" customFormat="false" ht="15" hidden="false" customHeight="false" outlineLevel="0" collapsed="false"/>
    <row r="94685" customFormat="false" ht="15" hidden="false" customHeight="false" outlineLevel="0" collapsed="false"/>
    <row r="94686" customFormat="false" ht="15" hidden="false" customHeight="false" outlineLevel="0" collapsed="false"/>
    <row r="94687" customFormat="false" ht="15" hidden="false" customHeight="false" outlineLevel="0" collapsed="false"/>
    <row r="94688" customFormat="false" ht="15" hidden="false" customHeight="false" outlineLevel="0" collapsed="false"/>
    <row r="94689" customFormat="false" ht="15" hidden="false" customHeight="false" outlineLevel="0" collapsed="false"/>
    <row r="94690" customFormat="false" ht="15" hidden="false" customHeight="false" outlineLevel="0" collapsed="false"/>
    <row r="94691" customFormat="false" ht="15" hidden="false" customHeight="false" outlineLevel="0" collapsed="false"/>
    <row r="94692" customFormat="false" ht="15" hidden="false" customHeight="false" outlineLevel="0" collapsed="false"/>
    <row r="94693" customFormat="false" ht="15" hidden="false" customHeight="false" outlineLevel="0" collapsed="false"/>
    <row r="94694" customFormat="false" ht="15" hidden="false" customHeight="false" outlineLevel="0" collapsed="false"/>
    <row r="94695" customFormat="false" ht="15" hidden="false" customHeight="false" outlineLevel="0" collapsed="false"/>
    <row r="94696" customFormat="false" ht="15" hidden="false" customHeight="false" outlineLevel="0" collapsed="false"/>
    <row r="94697" customFormat="false" ht="15" hidden="false" customHeight="false" outlineLevel="0" collapsed="false"/>
    <row r="94698" customFormat="false" ht="15" hidden="false" customHeight="false" outlineLevel="0" collapsed="false"/>
    <row r="94699" customFormat="false" ht="15" hidden="false" customHeight="false" outlineLevel="0" collapsed="false"/>
    <row r="94700" customFormat="false" ht="15" hidden="false" customHeight="false" outlineLevel="0" collapsed="false"/>
    <row r="94701" customFormat="false" ht="15" hidden="false" customHeight="false" outlineLevel="0" collapsed="false"/>
    <row r="94702" customFormat="false" ht="15" hidden="false" customHeight="false" outlineLevel="0" collapsed="false"/>
    <row r="94703" customFormat="false" ht="15" hidden="false" customHeight="false" outlineLevel="0" collapsed="false"/>
    <row r="94704" customFormat="false" ht="15" hidden="false" customHeight="false" outlineLevel="0" collapsed="false"/>
    <row r="94705" customFormat="false" ht="15" hidden="false" customHeight="false" outlineLevel="0" collapsed="false"/>
    <row r="94706" customFormat="false" ht="15" hidden="false" customHeight="false" outlineLevel="0" collapsed="false"/>
    <row r="94707" customFormat="false" ht="15" hidden="false" customHeight="false" outlineLevel="0" collapsed="false"/>
    <row r="94708" customFormat="false" ht="15" hidden="false" customHeight="false" outlineLevel="0" collapsed="false"/>
    <row r="94709" customFormat="false" ht="15" hidden="false" customHeight="false" outlineLevel="0" collapsed="false"/>
    <row r="94710" customFormat="false" ht="15" hidden="false" customHeight="false" outlineLevel="0" collapsed="false"/>
    <row r="94711" customFormat="false" ht="15" hidden="false" customHeight="false" outlineLevel="0" collapsed="false"/>
    <row r="94712" customFormat="false" ht="15" hidden="false" customHeight="false" outlineLevel="0" collapsed="false"/>
    <row r="94713" customFormat="false" ht="15" hidden="false" customHeight="false" outlineLevel="0" collapsed="false"/>
    <row r="94714" customFormat="false" ht="15" hidden="false" customHeight="false" outlineLevel="0" collapsed="false"/>
    <row r="94715" customFormat="false" ht="15" hidden="false" customHeight="false" outlineLevel="0" collapsed="false"/>
    <row r="94716" customFormat="false" ht="15" hidden="false" customHeight="false" outlineLevel="0" collapsed="false"/>
    <row r="94717" customFormat="false" ht="15" hidden="false" customHeight="false" outlineLevel="0" collapsed="false"/>
    <row r="94718" customFormat="false" ht="15" hidden="false" customHeight="false" outlineLevel="0" collapsed="false"/>
    <row r="94719" customFormat="false" ht="15" hidden="false" customHeight="false" outlineLevel="0" collapsed="false"/>
    <row r="94720" customFormat="false" ht="15" hidden="false" customHeight="false" outlineLevel="0" collapsed="false"/>
    <row r="94721" customFormat="false" ht="15" hidden="false" customHeight="false" outlineLevel="0" collapsed="false"/>
    <row r="94722" customFormat="false" ht="15" hidden="false" customHeight="false" outlineLevel="0" collapsed="false"/>
    <row r="94723" customFormat="false" ht="15" hidden="false" customHeight="false" outlineLevel="0" collapsed="false"/>
    <row r="94724" customFormat="false" ht="15" hidden="false" customHeight="false" outlineLevel="0" collapsed="false"/>
    <row r="94725" customFormat="false" ht="15" hidden="false" customHeight="false" outlineLevel="0" collapsed="false"/>
    <row r="94726" customFormat="false" ht="15" hidden="false" customHeight="false" outlineLevel="0" collapsed="false"/>
    <row r="94727" customFormat="false" ht="15" hidden="false" customHeight="false" outlineLevel="0" collapsed="false"/>
    <row r="94728" customFormat="false" ht="15" hidden="false" customHeight="false" outlineLevel="0" collapsed="false"/>
    <row r="94729" customFormat="false" ht="15" hidden="false" customHeight="false" outlineLevel="0" collapsed="false"/>
    <row r="94730" customFormat="false" ht="15" hidden="false" customHeight="false" outlineLevel="0" collapsed="false"/>
    <row r="94731" customFormat="false" ht="15" hidden="false" customHeight="false" outlineLevel="0" collapsed="false"/>
    <row r="94732" customFormat="false" ht="15" hidden="false" customHeight="false" outlineLevel="0" collapsed="false"/>
    <row r="94733" customFormat="false" ht="15" hidden="false" customHeight="false" outlineLevel="0" collapsed="false"/>
    <row r="94734" customFormat="false" ht="15" hidden="false" customHeight="false" outlineLevel="0" collapsed="false"/>
    <row r="94735" customFormat="false" ht="15" hidden="false" customHeight="false" outlineLevel="0" collapsed="false"/>
    <row r="94736" customFormat="false" ht="15" hidden="false" customHeight="false" outlineLevel="0" collapsed="false"/>
    <row r="94737" customFormat="false" ht="15" hidden="false" customHeight="false" outlineLevel="0" collapsed="false"/>
    <row r="94738" customFormat="false" ht="15" hidden="false" customHeight="false" outlineLevel="0" collapsed="false"/>
    <row r="94739" customFormat="false" ht="15" hidden="false" customHeight="false" outlineLevel="0" collapsed="false"/>
    <row r="94740" customFormat="false" ht="15" hidden="false" customHeight="false" outlineLevel="0" collapsed="false"/>
    <row r="94741" customFormat="false" ht="15" hidden="false" customHeight="false" outlineLevel="0" collapsed="false"/>
    <row r="94742" customFormat="false" ht="15" hidden="false" customHeight="false" outlineLevel="0" collapsed="false"/>
    <row r="94743" customFormat="false" ht="15" hidden="false" customHeight="false" outlineLevel="0" collapsed="false"/>
    <row r="94744" customFormat="false" ht="15" hidden="false" customHeight="false" outlineLevel="0" collapsed="false"/>
    <row r="94745" customFormat="false" ht="15" hidden="false" customHeight="false" outlineLevel="0" collapsed="false"/>
    <row r="94746" customFormat="false" ht="15" hidden="false" customHeight="false" outlineLevel="0" collapsed="false"/>
    <row r="94747" customFormat="false" ht="15" hidden="false" customHeight="false" outlineLevel="0" collapsed="false"/>
    <row r="94748" customFormat="false" ht="15" hidden="false" customHeight="false" outlineLevel="0" collapsed="false"/>
    <row r="94749" customFormat="false" ht="15" hidden="false" customHeight="false" outlineLevel="0" collapsed="false"/>
    <row r="94750" customFormat="false" ht="15" hidden="false" customHeight="false" outlineLevel="0" collapsed="false"/>
    <row r="94751" customFormat="false" ht="15" hidden="false" customHeight="false" outlineLevel="0" collapsed="false"/>
    <row r="94752" customFormat="false" ht="15" hidden="false" customHeight="false" outlineLevel="0" collapsed="false"/>
    <row r="94753" customFormat="false" ht="15" hidden="false" customHeight="false" outlineLevel="0" collapsed="false"/>
    <row r="94754" customFormat="false" ht="15" hidden="false" customHeight="false" outlineLevel="0" collapsed="false"/>
    <row r="94755" customFormat="false" ht="15" hidden="false" customHeight="false" outlineLevel="0" collapsed="false"/>
    <row r="94756" customFormat="false" ht="15" hidden="false" customHeight="false" outlineLevel="0" collapsed="false"/>
    <row r="94757" customFormat="false" ht="15" hidden="false" customHeight="false" outlineLevel="0" collapsed="false"/>
    <row r="94758" customFormat="false" ht="15" hidden="false" customHeight="false" outlineLevel="0" collapsed="false"/>
    <row r="94759" customFormat="false" ht="15" hidden="false" customHeight="false" outlineLevel="0" collapsed="false"/>
    <row r="94760" customFormat="false" ht="15" hidden="false" customHeight="false" outlineLevel="0" collapsed="false"/>
    <row r="94761" customFormat="false" ht="15" hidden="false" customHeight="false" outlineLevel="0" collapsed="false"/>
    <row r="94762" customFormat="false" ht="15" hidden="false" customHeight="false" outlineLevel="0" collapsed="false"/>
    <row r="94763" customFormat="false" ht="15" hidden="false" customHeight="false" outlineLevel="0" collapsed="false"/>
    <row r="94764" customFormat="false" ht="15" hidden="false" customHeight="false" outlineLevel="0" collapsed="false"/>
    <row r="94765" customFormat="false" ht="15" hidden="false" customHeight="false" outlineLevel="0" collapsed="false"/>
    <row r="94766" customFormat="false" ht="15" hidden="false" customHeight="false" outlineLevel="0" collapsed="false"/>
    <row r="94767" customFormat="false" ht="15" hidden="false" customHeight="false" outlineLevel="0" collapsed="false"/>
    <row r="94768" customFormat="false" ht="15" hidden="false" customHeight="false" outlineLevel="0" collapsed="false"/>
    <row r="94769" customFormat="false" ht="15" hidden="false" customHeight="false" outlineLevel="0" collapsed="false"/>
    <row r="94770" customFormat="false" ht="15" hidden="false" customHeight="false" outlineLevel="0" collapsed="false"/>
    <row r="94771" customFormat="false" ht="15" hidden="false" customHeight="false" outlineLevel="0" collapsed="false"/>
    <row r="94772" customFormat="false" ht="15" hidden="false" customHeight="false" outlineLevel="0" collapsed="false"/>
    <row r="94773" customFormat="false" ht="15" hidden="false" customHeight="false" outlineLevel="0" collapsed="false"/>
    <row r="94774" customFormat="false" ht="15" hidden="false" customHeight="false" outlineLevel="0" collapsed="false"/>
    <row r="94775" customFormat="false" ht="15" hidden="false" customHeight="false" outlineLevel="0" collapsed="false"/>
    <row r="94776" customFormat="false" ht="15" hidden="false" customHeight="false" outlineLevel="0" collapsed="false"/>
    <row r="94777" customFormat="false" ht="15" hidden="false" customHeight="false" outlineLevel="0" collapsed="false"/>
    <row r="94778" customFormat="false" ht="15" hidden="false" customHeight="false" outlineLevel="0" collapsed="false"/>
    <row r="94779" customFormat="false" ht="15" hidden="false" customHeight="false" outlineLevel="0" collapsed="false"/>
    <row r="94780" customFormat="false" ht="15" hidden="false" customHeight="false" outlineLevel="0" collapsed="false"/>
    <row r="94781" customFormat="false" ht="15" hidden="false" customHeight="false" outlineLevel="0" collapsed="false"/>
    <row r="94782" customFormat="false" ht="15" hidden="false" customHeight="false" outlineLevel="0" collapsed="false"/>
    <row r="94783" customFormat="false" ht="15" hidden="false" customHeight="false" outlineLevel="0" collapsed="false"/>
    <row r="94784" customFormat="false" ht="15" hidden="false" customHeight="false" outlineLevel="0" collapsed="false"/>
    <row r="94785" customFormat="false" ht="15" hidden="false" customHeight="false" outlineLevel="0" collapsed="false"/>
    <row r="94786" customFormat="false" ht="15" hidden="false" customHeight="false" outlineLevel="0" collapsed="false"/>
    <row r="94787" customFormat="false" ht="15" hidden="false" customHeight="false" outlineLevel="0" collapsed="false"/>
    <row r="94788" customFormat="false" ht="15" hidden="false" customHeight="false" outlineLevel="0" collapsed="false"/>
    <row r="94789" customFormat="false" ht="15" hidden="false" customHeight="false" outlineLevel="0" collapsed="false"/>
    <row r="94790" customFormat="false" ht="15" hidden="false" customHeight="false" outlineLevel="0" collapsed="false"/>
    <row r="94791" customFormat="false" ht="15" hidden="false" customHeight="false" outlineLevel="0" collapsed="false"/>
    <row r="94792" customFormat="false" ht="15" hidden="false" customHeight="false" outlineLevel="0" collapsed="false"/>
    <row r="94793" customFormat="false" ht="15" hidden="false" customHeight="false" outlineLevel="0" collapsed="false"/>
    <row r="94794" customFormat="false" ht="15" hidden="false" customHeight="false" outlineLevel="0" collapsed="false"/>
    <row r="94795" customFormat="false" ht="15" hidden="false" customHeight="false" outlineLevel="0" collapsed="false"/>
    <row r="94796" customFormat="false" ht="15" hidden="false" customHeight="false" outlineLevel="0" collapsed="false"/>
    <row r="94797" customFormat="false" ht="15" hidden="false" customHeight="false" outlineLevel="0" collapsed="false"/>
    <row r="94798" customFormat="false" ht="15" hidden="false" customHeight="false" outlineLevel="0" collapsed="false"/>
    <row r="94799" customFormat="false" ht="15" hidden="false" customHeight="false" outlineLevel="0" collapsed="false"/>
    <row r="94800" customFormat="false" ht="15" hidden="false" customHeight="false" outlineLevel="0" collapsed="false"/>
    <row r="94801" customFormat="false" ht="15" hidden="false" customHeight="false" outlineLevel="0" collapsed="false"/>
    <row r="94802" customFormat="false" ht="15" hidden="false" customHeight="false" outlineLevel="0" collapsed="false"/>
    <row r="94803" customFormat="false" ht="15" hidden="false" customHeight="false" outlineLevel="0" collapsed="false"/>
    <row r="94804" customFormat="false" ht="15" hidden="false" customHeight="false" outlineLevel="0" collapsed="false"/>
    <row r="94805" customFormat="false" ht="15" hidden="false" customHeight="false" outlineLevel="0" collapsed="false"/>
    <row r="94806" customFormat="false" ht="15" hidden="false" customHeight="false" outlineLevel="0" collapsed="false"/>
    <row r="94807" customFormat="false" ht="15" hidden="false" customHeight="false" outlineLevel="0" collapsed="false"/>
    <row r="94808" customFormat="false" ht="15" hidden="false" customHeight="false" outlineLevel="0" collapsed="false"/>
    <row r="94809" customFormat="false" ht="15" hidden="false" customHeight="false" outlineLevel="0" collapsed="false"/>
    <row r="94810" customFormat="false" ht="15" hidden="false" customHeight="false" outlineLevel="0" collapsed="false"/>
    <row r="94811" customFormat="false" ht="15" hidden="false" customHeight="false" outlineLevel="0" collapsed="false"/>
    <row r="94812" customFormat="false" ht="15" hidden="false" customHeight="false" outlineLevel="0" collapsed="false"/>
    <row r="94813" customFormat="false" ht="15" hidden="false" customHeight="false" outlineLevel="0" collapsed="false"/>
    <row r="94814" customFormat="false" ht="15" hidden="false" customHeight="false" outlineLevel="0" collapsed="false"/>
    <row r="94815" customFormat="false" ht="15" hidden="false" customHeight="false" outlineLevel="0" collapsed="false"/>
    <row r="94816" customFormat="false" ht="15" hidden="false" customHeight="false" outlineLevel="0" collapsed="false"/>
    <row r="94817" customFormat="false" ht="15" hidden="false" customHeight="false" outlineLevel="0" collapsed="false"/>
    <row r="94818" customFormat="false" ht="15" hidden="false" customHeight="false" outlineLevel="0" collapsed="false"/>
    <row r="94819" customFormat="false" ht="15" hidden="false" customHeight="false" outlineLevel="0" collapsed="false"/>
    <row r="94820" customFormat="false" ht="15" hidden="false" customHeight="false" outlineLevel="0" collapsed="false"/>
    <row r="94821" customFormat="false" ht="15" hidden="false" customHeight="false" outlineLevel="0" collapsed="false"/>
    <row r="94822" customFormat="false" ht="15" hidden="false" customHeight="false" outlineLevel="0" collapsed="false"/>
    <row r="94823" customFormat="false" ht="15" hidden="false" customHeight="false" outlineLevel="0" collapsed="false"/>
    <row r="94824" customFormat="false" ht="15" hidden="false" customHeight="false" outlineLevel="0" collapsed="false"/>
    <row r="94825" customFormat="false" ht="15" hidden="false" customHeight="false" outlineLevel="0" collapsed="false"/>
    <row r="94826" customFormat="false" ht="15" hidden="false" customHeight="false" outlineLevel="0" collapsed="false"/>
    <row r="94827" customFormat="false" ht="15" hidden="false" customHeight="false" outlineLevel="0" collapsed="false"/>
    <row r="94828" customFormat="false" ht="15" hidden="false" customHeight="false" outlineLevel="0" collapsed="false"/>
    <row r="94829" customFormat="false" ht="15" hidden="false" customHeight="false" outlineLevel="0" collapsed="false"/>
    <row r="94830" customFormat="false" ht="15" hidden="false" customHeight="false" outlineLevel="0" collapsed="false"/>
    <row r="94831" customFormat="false" ht="15" hidden="false" customHeight="false" outlineLevel="0" collapsed="false"/>
    <row r="94832" customFormat="false" ht="15" hidden="false" customHeight="false" outlineLevel="0" collapsed="false"/>
    <row r="94833" customFormat="false" ht="15" hidden="false" customHeight="false" outlineLevel="0" collapsed="false"/>
    <row r="94834" customFormat="false" ht="15" hidden="false" customHeight="false" outlineLevel="0" collapsed="false"/>
    <row r="94835" customFormat="false" ht="15" hidden="false" customHeight="false" outlineLevel="0" collapsed="false"/>
    <row r="94836" customFormat="false" ht="15" hidden="false" customHeight="false" outlineLevel="0" collapsed="false"/>
    <row r="94837" customFormat="false" ht="15" hidden="false" customHeight="false" outlineLevel="0" collapsed="false"/>
    <row r="94838" customFormat="false" ht="15" hidden="false" customHeight="false" outlineLevel="0" collapsed="false"/>
    <row r="94839" customFormat="false" ht="15" hidden="false" customHeight="false" outlineLevel="0" collapsed="false"/>
    <row r="94840" customFormat="false" ht="15" hidden="false" customHeight="false" outlineLevel="0" collapsed="false"/>
    <row r="94841" customFormat="false" ht="15" hidden="false" customHeight="false" outlineLevel="0" collapsed="false"/>
    <row r="94842" customFormat="false" ht="15" hidden="false" customHeight="false" outlineLevel="0" collapsed="false"/>
    <row r="94843" customFormat="false" ht="15" hidden="false" customHeight="false" outlineLevel="0" collapsed="false"/>
    <row r="94844" customFormat="false" ht="15" hidden="false" customHeight="false" outlineLevel="0" collapsed="false"/>
    <row r="94845" customFormat="false" ht="15" hidden="false" customHeight="false" outlineLevel="0" collapsed="false"/>
    <row r="94846" customFormat="false" ht="15" hidden="false" customHeight="false" outlineLevel="0" collapsed="false"/>
    <row r="94847" customFormat="false" ht="15" hidden="false" customHeight="false" outlineLevel="0" collapsed="false"/>
    <row r="94848" customFormat="false" ht="15" hidden="false" customHeight="false" outlineLevel="0" collapsed="false"/>
    <row r="94849" customFormat="false" ht="15" hidden="false" customHeight="false" outlineLevel="0" collapsed="false"/>
    <row r="94850" customFormat="false" ht="15" hidden="false" customHeight="false" outlineLevel="0" collapsed="false"/>
    <row r="94851" customFormat="false" ht="15" hidden="false" customHeight="false" outlineLevel="0" collapsed="false"/>
    <row r="94852" customFormat="false" ht="15" hidden="false" customHeight="false" outlineLevel="0" collapsed="false"/>
    <row r="94853" customFormat="false" ht="15" hidden="false" customHeight="false" outlineLevel="0" collapsed="false"/>
    <row r="94854" customFormat="false" ht="15" hidden="false" customHeight="false" outlineLevel="0" collapsed="false"/>
    <row r="94855" customFormat="false" ht="15" hidden="false" customHeight="false" outlineLevel="0" collapsed="false"/>
    <row r="94856" customFormat="false" ht="15" hidden="false" customHeight="false" outlineLevel="0" collapsed="false"/>
    <row r="94857" customFormat="false" ht="15" hidden="false" customHeight="false" outlineLevel="0" collapsed="false"/>
    <row r="94858" customFormat="false" ht="15" hidden="false" customHeight="false" outlineLevel="0" collapsed="false"/>
    <row r="94859" customFormat="false" ht="15" hidden="false" customHeight="false" outlineLevel="0" collapsed="false"/>
    <row r="94860" customFormat="false" ht="15" hidden="false" customHeight="false" outlineLevel="0" collapsed="false"/>
    <row r="94861" customFormat="false" ht="15" hidden="false" customHeight="false" outlineLevel="0" collapsed="false"/>
    <row r="94862" customFormat="false" ht="15" hidden="false" customHeight="false" outlineLevel="0" collapsed="false"/>
    <row r="94863" customFormat="false" ht="15" hidden="false" customHeight="false" outlineLevel="0" collapsed="false"/>
    <row r="94864" customFormat="false" ht="15" hidden="false" customHeight="false" outlineLevel="0" collapsed="false"/>
    <row r="94865" customFormat="false" ht="15" hidden="false" customHeight="false" outlineLevel="0" collapsed="false"/>
    <row r="94866" customFormat="false" ht="15" hidden="false" customHeight="false" outlineLevel="0" collapsed="false"/>
    <row r="94867" customFormat="false" ht="15" hidden="false" customHeight="false" outlineLevel="0" collapsed="false"/>
    <row r="94868" customFormat="false" ht="15" hidden="false" customHeight="false" outlineLevel="0" collapsed="false"/>
    <row r="94869" customFormat="false" ht="15" hidden="false" customHeight="false" outlineLevel="0" collapsed="false"/>
    <row r="94870" customFormat="false" ht="15" hidden="false" customHeight="false" outlineLevel="0" collapsed="false"/>
    <row r="94871" customFormat="false" ht="15" hidden="false" customHeight="false" outlineLevel="0" collapsed="false"/>
    <row r="94872" customFormat="false" ht="15" hidden="false" customHeight="false" outlineLevel="0" collapsed="false"/>
    <row r="94873" customFormat="false" ht="15" hidden="false" customHeight="false" outlineLevel="0" collapsed="false"/>
    <row r="94874" customFormat="false" ht="15" hidden="false" customHeight="false" outlineLevel="0" collapsed="false"/>
    <row r="94875" customFormat="false" ht="15" hidden="false" customHeight="false" outlineLevel="0" collapsed="false"/>
    <row r="94876" customFormat="false" ht="15" hidden="false" customHeight="false" outlineLevel="0" collapsed="false"/>
    <row r="94877" customFormat="false" ht="15" hidden="false" customHeight="false" outlineLevel="0" collapsed="false"/>
    <row r="94878" customFormat="false" ht="15" hidden="false" customHeight="false" outlineLevel="0" collapsed="false"/>
    <row r="94879" customFormat="false" ht="15" hidden="false" customHeight="false" outlineLevel="0" collapsed="false"/>
    <row r="94880" customFormat="false" ht="15" hidden="false" customHeight="false" outlineLevel="0" collapsed="false"/>
    <row r="94881" customFormat="false" ht="15" hidden="false" customHeight="false" outlineLevel="0" collapsed="false"/>
    <row r="94882" customFormat="false" ht="15" hidden="false" customHeight="false" outlineLevel="0" collapsed="false"/>
    <row r="94883" customFormat="false" ht="15" hidden="false" customHeight="false" outlineLevel="0" collapsed="false"/>
    <row r="94884" customFormat="false" ht="15" hidden="false" customHeight="false" outlineLevel="0" collapsed="false"/>
    <row r="94885" customFormat="false" ht="15" hidden="false" customHeight="false" outlineLevel="0" collapsed="false"/>
    <row r="94886" customFormat="false" ht="15" hidden="false" customHeight="false" outlineLevel="0" collapsed="false"/>
    <row r="94887" customFormat="false" ht="15" hidden="false" customHeight="false" outlineLevel="0" collapsed="false"/>
    <row r="94888" customFormat="false" ht="15" hidden="false" customHeight="false" outlineLevel="0" collapsed="false"/>
    <row r="94889" customFormat="false" ht="15" hidden="false" customHeight="false" outlineLevel="0" collapsed="false"/>
    <row r="94890" customFormat="false" ht="15" hidden="false" customHeight="false" outlineLevel="0" collapsed="false"/>
    <row r="94891" customFormat="false" ht="15" hidden="false" customHeight="false" outlineLevel="0" collapsed="false"/>
    <row r="94892" customFormat="false" ht="15" hidden="false" customHeight="false" outlineLevel="0" collapsed="false"/>
    <row r="94893" customFormat="false" ht="15" hidden="false" customHeight="false" outlineLevel="0" collapsed="false"/>
    <row r="94894" customFormat="false" ht="15" hidden="false" customHeight="false" outlineLevel="0" collapsed="false"/>
    <row r="94895" customFormat="false" ht="15" hidden="false" customHeight="false" outlineLevel="0" collapsed="false"/>
    <row r="94896" customFormat="false" ht="15" hidden="false" customHeight="false" outlineLevel="0" collapsed="false"/>
    <row r="94897" customFormat="false" ht="15" hidden="false" customHeight="false" outlineLevel="0" collapsed="false"/>
    <row r="94898" customFormat="false" ht="15" hidden="false" customHeight="false" outlineLevel="0" collapsed="false"/>
    <row r="94899" customFormat="false" ht="15" hidden="false" customHeight="false" outlineLevel="0" collapsed="false"/>
    <row r="94900" customFormat="false" ht="15" hidden="false" customHeight="false" outlineLevel="0" collapsed="false"/>
    <row r="94901" customFormat="false" ht="15" hidden="false" customHeight="false" outlineLevel="0" collapsed="false"/>
    <row r="94902" customFormat="false" ht="15" hidden="false" customHeight="false" outlineLevel="0" collapsed="false"/>
    <row r="94903" customFormat="false" ht="15" hidden="false" customHeight="false" outlineLevel="0" collapsed="false"/>
    <row r="94904" customFormat="false" ht="15" hidden="false" customHeight="false" outlineLevel="0" collapsed="false"/>
    <row r="94905" customFormat="false" ht="15" hidden="false" customHeight="false" outlineLevel="0" collapsed="false"/>
    <row r="94906" customFormat="false" ht="15" hidden="false" customHeight="false" outlineLevel="0" collapsed="false"/>
    <row r="94907" customFormat="false" ht="15" hidden="false" customHeight="false" outlineLevel="0" collapsed="false"/>
    <row r="94908" customFormat="false" ht="15" hidden="false" customHeight="false" outlineLevel="0" collapsed="false"/>
    <row r="94909" customFormat="false" ht="15" hidden="false" customHeight="false" outlineLevel="0" collapsed="false"/>
    <row r="94910" customFormat="false" ht="15" hidden="false" customHeight="false" outlineLevel="0" collapsed="false"/>
    <row r="94911" customFormat="false" ht="15" hidden="false" customHeight="false" outlineLevel="0" collapsed="false"/>
    <row r="94912" customFormat="false" ht="15" hidden="false" customHeight="false" outlineLevel="0" collapsed="false"/>
    <row r="94913" customFormat="false" ht="15" hidden="false" customHeight="false" outlineLevel="0" collapsed="false"/>
    <row r="94914" customFormat="false" ht="15" hidden="false" customHeight="false" outlineLevel="0" collapsed="false"/>
    <row r="94915" customFormat="false" ht="15" hidden="false" customHeight="false" outlineLevel="0" collapsed="false"/>
    <row r="94916" customFormat="false" ht="15" hidden="false" customHeight="false" outlineLevel="0" collapsed="false"/>
    <row r="94917" customFormat="false" ht="15" hidden="false" customHeight="false" outlineLevel="0" collapsed="false"/>
    <row r="94918" customFormat="false" ht="15" hidden="false" customHeight="false" outlineLevel="0" collapsed="false"/>
    <row r="94919" customFormat="false" ht="15" hidden="false" customHeight="false" outlineLevel="0" collapsed="false"/>
    <row r="94920" customFormat="false" ht="15" hidden="false" customHeight="false" outlineLevel="0" collapsed="false"/>
    <row r="94921" customFormat="false" ht="15" hidden="false" customHeight="false" outlineLevel="0" collapsed="false"/>
    <row r="94922" customFormat="false" ht="15" hidden="false" customHeight="false" outlineLevel="0" collapsed="false"/>
    <row r="94923" customFormat="false" ht="15" hidden="false" customHeight="false" outlineLevel="0" collapsed="false"/>
    <row r="94924" customFormat="false" ht="15" hidden="false" customHeight="false" outlineLevel="0" collapsed="false"/>
    <row r="94925" customFormat="false" ht="15" hidden="false" customHeight="false" outlineLevel="0" collapsed="false"/>
    <row r="94926" customFormat="false" ht="15" hidden="false" customHeight="false" outlineLevel="0" collapsed="false"/>
    <row r="94927" customFormat="false" ht="15" hidden="false" customHeight="false" outlineLevel="0" collapsed="false"/>
    <row r="94928" customFormat="false" ht="15" hidden="false" customHeight="false" outlineLevel="0" collapsed="false"/>
    <row r="94929" customFormat="false" ht="15" hidden="false" customHeight="false" outlineLevel="0" collapsed="false"/>
    <row r="94930" customFormat="false" ht="15" hidden="false" customHeight="false" outlineLevel="0" collapsed="false"/>
    <row r="94931" customFormat="false" ht="15" hidden="false" customHeight="false" outlineLevel="0" collapsed="false"/>
    <row r="94932" customFormat="false" ht="15" hidden="false" customHeight="false" outlineLevel="0" collapsed="false"/>
    <row r="94933" customFormat="false" ht="15" hidden="false" customHeight="false" outlineLevel="0" collapsed="false"/>
    <row r="94934" customFormat="false" ht="15" hidden="false" customHeight="false" outlineLevel="0" collapsed="false"/>
    <row r="94935" customFormat="false" ht="15" hidden="false" customHeight="false" outlineLevel="0" collapsed="false"/>
    <row r="94936" customFormat="false" ht="15" hidden="false" customHeight="false" outlineLevel="0" collapsed="false"/>
    <row r="94937" customFormat="false" ht="15" hidden="false" customHeight="false" outlineLevel="0" collapsed="false"/>
    <row r="94938" customFormat="false" ht="15" hidden="false" customHeight="false" outlineLevel="0" collapsed="false"/>
    <row r="94939" customFormat="false" ht="15" hidden="false" customHeight="false" outlineLevel="0" collapsed="false"/>
    <row r="94940" customFormat="false" ht="15" hidden="false" customHeight="false" outlineLevel="0" collapsed="false"/>
    <row r="94941" customFormat="false" ht="15" hidden="false" customHeight="false" outlineLevel="0" collapsed="false"/>
    <row r="94942" customFormat="false" ht="15" hidden="false" customHeight="false" outlineLevel="0" collapsed="false"/>
    <row r="94943" customFormat="false" ht="15" hidden="false" customHeight="false" outlineLevel="0" collapsed="false"/>
    <row r="94944" customFormat="false" ht="15" hidden="false" customHeight="false" outlineLevel="0" collapsed="false"/>
    <row r="94945" customFormat="false" ht="15" hidden="false" customHeight="false" outlineLevel="0" collapsed="false"/>
    <row r="94946" customFormat="false" ht="15" hidden="false" customHeight="false" outlineLevel="0" collapsed="false"/>
    <row r="94947" customFormat="false" ht="15" hidden="false" customHeight="false" outlineLevel="0" collapsed="false"/>
    <row r="94948" customFormat="false" ht="15" hidden="false" customHeight="false" outlineLevel="0" collapsed="false"/>
    <row r="94949" customFormat="false" ht="15" hidden="false" customHeight="false" outlineLevel="0" collapsed="false"/>
    <row r="94950" customFormat="false" ht="15" hidden="false" customHeight="false" outlineLevel="0" collapsed="false"/>
    <row r="94951" customFormat="false" ht="15" hidden="false" customHeight="false" outlineLevel="0" collapsed="false"/>
    <row r="94952" customFormat="false" ht="15" hidden="false" customHeight="false" outlineLevel="0" collapsed="false"/>
    <row r="94953" customFormat="false" ht="15" hidden="false" customHeight="false" outlineLevel="0" collapsed="false"/>
    <row r="94954" customFormat="false" ht="15" hidden="false" customHeight="false" outlineLevel="0" collapsed="false"/>
    <row r="94955" customFormat="false" ht="15" hidden="false" customHeight="false" outlineLevel="0" collapsed="false"/>
    <row r="94956" customFormat="false" ht="15" hidden="false" customHeight="false" outlineLevel="0" collapsed="false"/>
    <row r="94957" customFormat="false" ht="15" hidden="false" customHeight="false" outlineLevel="0" collapsed="false"/>
    <row r="94958" customFormat="false" ht="15" hidden="false" customHeight="false" outlineLevel="0" collapsed="false"/>
    <row r="94959" customFormat="false" ht="15" hidden="false" customHeight="false" outlineLevel="0" collapsed="false"/>
    <row r="94960" customFormat="false" ht="15" hidden="false" customHeight="false" outlineLevel="0" collapsed="false"/>
    <row r="94961" customFormat="false" ht="15" hidden="false" customHeight="false" outlineLevel="0" collapsed="false"/>
    <row r="94962" customFormat="false" ht="15" hidden="false" customHeight="false" outlineLevel="0" collapsed="false"/>
    <row r="94963" customFormat="false" ht="15" hidden="false" customHeight="false" outlineLevel="0" collapsed="false"/>
    <row r="94964" customFormat="false" ht="15" hidden="false" customHeight="false" outlineLevel="0" collapsed="false"/>
    <row r="94965" customFormat="false" ht="15" hidden="false" customHeight="false" outlineLevel="0" collapsed="false"/>
    <row r="94966" customFormat="false" ht="15" hidden="false" customHeight="false" outlineLevel="0" collapsed="false"/>
    <row r="94967" customFormat="false" ht="15" hidden="false" customHeight="false" outlineLevel="0" collapsed="false"/>
    <row r="94968" customFormat="false" ht="15" hidden="false" customHeight="false" outlineLevel="0" collapsed="false"/>
    <row r="94969" customFormat="false" ht="15" hidden="false" customHeight="false" outlineLevel="0" collapsed="false"/>
    <row r="94970" customFormat="false" ht="15" hidden="false" customHeight="false" outlineLevel="0" collapsed="false"/>
    <row r="94971" customFormat="false" ht="15" hidden="false" customHeight="false" outlineLevel="0" collapsed="false"/>
    <row r="94972" customFormat="false" ht="15" hidden="false" customHeight="false" outlineLevel="0" collapsed="false"/>
    <row r="94973" customFormat="false" ht="15" hidden="false" customHeight="false" outlineLevel="0" collapsed="false"/>
    <row r="94974" customFormat="false" ht="15" hidden="false" customHeight="false" outlineLevel="0" collapsed="false"/>
    <row r="94975" customFormat="false" ht="15" hidden="false" customHeight="false" outlineLevel="0" collapsed="false"/>
    <row r="94976" customFormat="false" ht="15" hidden="false" customHeight="false" outlineLevel="0" collapsed="false"/>
    <row r="94977" customFormat="false" ht="15" hidden="false" customHeight="false" outlineLevel="0" collapsed="false"/>
    <row r="94978" customFormat="false" ht="15" hidden="false" customHeight="false" outlineLevel="0" collapsed="false"/>
    <row r="94979" customFormat="false" ht="15" hidden="false" customHeight="false" outlineLevel="0" collapsed="false"/>
    <row r="94980" customFormat="false" ht="15" hidden="false" customHeight="false" outlineLevel="0" collapsed="false"/>
    <row r="94981" customFormat="false" ht="15" hidden="false" customHeight="false" outlineLevel="0" collapsed="false"/>
    <row r="94982" customFormat="false" ht="15" hidden="false" customHeight="false" outlineLevel="0" collapsed="false"/>
    <row r="94983" customFormat="false" ht="15" hidden="false" customHeight="false" outlineLevel="0" collapsed="false"/>
    <row r="94984" customFormat="false" ht="15" hidden="false" customHeight="false" outlineLevel="0" collapsed="false"/>
    <row r="94985" customFormat="false" ht="15" hidden="false" customHeight="false" outlineLevel="0" collapsed="false"/>
    <row r="94986" customFormat="false" ht="15" hidden="false" customHeight="false" outlineLevel="0" collapsed="false"/>
    <row r="94987" customFormat="false" ht="15" hidden="false" customHeight="false" outlineLevel="0" collapsed="false"/>
    <row r="94988" customFormat="false" ht="15" hidden="false" customHeight="false" outlineLevel="0" collapsed="false"/>
    <row r="94989" customFormat="false" ht="15" hidden="false" customHeight="false" outlineLevel="0" collapsed="false"/>
    <row r="94990" customFormat="false" ht="15" hidden="false" customHeight="false" outlineLevel="0" collapsed="false"/>
    <row r="94991" customFormat="false" ht="15" hidden="false" customHeight="false" outlineLevel="0" collapsed="false"/>
    <row r="94992" customFormat="false" ht="15" hidden="false" customHeight="false" outlineLevel="0" collapsed="false"/>
    <row r="94993" customFormat="false" ht="15" hidden="false" customHeight="false" outlineLevel="0" collapsed="false"/>
    <row r="94994" customFormat="false" ht="15" hidden="false" customHeight="false" outlineLevel="0" collapsed="false"/>
    <row r="94995" customFormat="false" ht="15" hidden="false" customHeight="false" outlineLevel="0" collapsed="false"/>
    <row r="94996" customFormat="false" ht="15" hidden="false" customHeight="false" outlineLevel="0" collapsed="false"/>
    <row r="94997" customFormat="false" ht="15" hidden="false" customHeight="false" outlineLevel="0" collapsed="false"/>
    <row r="94998" customFormat="false" ht="15" hidden="false" customHeight="false" outlineLevel="0" collapsed="false"/>
    <row r="94999" customFormat="false" ht="15" hidden="false" customHeight="false" outlineLevel="0" collapsed="false"/>
    <row r="95000" customFormat="false" ht="15" hidden="false" customHeight="false" outlineLevel="0" collapsed="false"/>
    <row r="95001" customFormat="false" ht="15" hidden="false" customHeight="false" outlineLevel="0" collapsed="false"/>
    <row r="95002" customFormat="false" ht="15" hidden="false" customHeight="false" outlineLevel="0" collapsed="false"/>
    <row r="95003" customFormat="false" ht="15" hidden="false" customHeight="false" outlineLevel="0" collapsed="false"/>
    <row r="95004" customFormat="false" ht="15" hidden="false" customHeight="false" outlineLevel="0" collapsed="false"/>
    <row r="95005" customFormat="false" ht="15" hidden="false" customHeight="false" outlineLevel="0" collapsed="false"/>
    <row r="95006" customFormat="false" ht="15" hidden="false" customHeight="false" outlineLevel="0" collapsed="false"/>
    <row r="95007" customFormat="false" ht="15" hidden="false" customHeight="false" outlineLevel="0" collapsed="false"/>
    <row r="95008" customFormat="false" ht="15" hidden="false" customHeight="false" outlineLevel="0" collapsed="false"/>
    <row r="95009" customFormat="false" ht="15" hidden="false" customHeight="false" outlineLevel="0" collapsed="false"/>
    <row r="95010" customFormat="false" ht="15" hidden="false" customHeight="false" outlineLevel="0" collapsed="false"/>
    <row r="95011" customFormat="false" ht="15" hidden="false" customHeight="false" outlineLevel="0" collapsed="false"/>
    <row r="95012" customFormat="false" ht="15" hidden="false" customHeight="false" outlineLevel="0" collapsed="false"/>
    <row r="95013" customFormat="false" ht="15" hidden="false" customHeight="false" outlineLevel="0" collapsed="false"/>
    <row r="95014" customFormat="false" ht="15" hidden="false" customHeight="false" outlineLevel="0" collapsed="false"/>
    <row r="95015" customFormat="false" ht="15" hidden="false" customHeight="false" outlineLevel="0" collapsed="false"/>
    <row r="95016" customFormat="false" ht="15" hidden="false" customHeight="false" outlineLevel="0" collapsed="false"/>
    <row r="95017" customFormat="false" ht="15" hidden="false" customHeight="false" outlineLevel="0" collapsed="false"/>
    <row r="95018" customFormat="false" ht="15" hidden="false" customHeight="false" outlineLevel="0" collapsed="false"/>
    <row r="95019" customFormat="false" ht="15" hidden="false" customHeight="false" outlineLevel="0" collapsed="false"/>
    <row r="95020" customFormat="false" ht="15" hidden="false" customHeight="false" outlineLevel="0" collapsed="false"/>
    <row r="95021" customFormat="false" ht="15" hidden="false" customHeight="false" outlineLevel="0" collapsed="false"/>
    <row r="95022" customFormat="false" ht="15" hidden="false" customHeight="false" outlineLevel="0" collapsed="false"/>
    <row r="95023" customFormat="false" ht="15" hidden="false" customHeight="false" outlineLevel="0" collapsed="false"/>
    <row r="95024" customFormat="false" ht="15" hidden="false" customHeight="false" outlineLevel="0" collapsed="false"/>
    <row r="95025" customFormat="false" ht="15" hidden="false" customHeight="false" outlineLevel="0" collapsed="false"/>
    <row r="95026" customFormat="false" ht="15" hidden="false" customHeight="false" outlineLevel="0" collapsed="false"/>
    <row r="95027" customFormat="false" ht="15" hidden="false" customHeight="false" outlineLevel="0" collapsed="false"/>
    <row r="95028" customFormat="false" ht="15" hidden="false" customHeight="false" outlineLevel="0" collapsed="false"/>
    <row r="95029" customFormat="false" ht="15" hidden="false" customHeight="false" outlineLevel="0" collapsed="false"/>
    <row r="95030" customFormat="false" ht="15" hidden="false" customHeight="false" outlineLevel="0" collapsed="false"/>
    <row r="95031" customFormat="false" ht="15" hidden="false" customHeight="false" outlineLevel="0" collapsed="false"/>
    <row r="95032" customFormat="false" ht="15" hidden="false" customHeight="false" outlineLevel="0" collapsed="false"/>
    <row r="95033" customFormat="false" ht="15" hidden="false" customHeight="false" outlineLevel="0" collapsed="false"/>
    <row r="95034" customFormat="false" ht="15" hidden="false" customHeight="false" outlineLevel="0" collapsed="false"/>
    <row r="95035" customFormat="false" ht="15" hidden="false" customHeight="false" outlineLevel="0" collapsed="false"/>
    <row r="95036" customFormat="false" ht="15" hidden="false" customHeight="false" outlineLevel="0" collapsed="false"/>
    <row r="95037" customFormat="false" ht="15" hidden="false" customHeight="false" outlineLevel="0" collapsed="false"/>
    <row r="95038" customFormat="false" ht="15" hidden="false" customHeight="false" outlineLevel="0" collapsed="false"/>
    <row r="95039" customFormat="false" ht="15" hidden="false" customHeight="false" outlineLevel="0" collapsed="false"/>
    <row r="95040" customFormat="false" ht="15" hidden="false" customHeight="false" outlineLevel="0" collapsed="false"/>
    <row r="95041" customFormat="false" ht="15" hidden="false" customHeight="false" outlineLevel="0" collapsed="false"/>
    <row r="95042" customFormat="false" ht="15" hidden="false" customHeight="false" outlineLevel="0" collapsed="false"/>
    <row r="95043" customFormat="false" ht="15" hidden="false" customHeight="false" outlineLevel="0" collapsed="false"/>
    <row r="95044" customFormat="false" ht="15" hidden="false" customHeight="false" outlineLevel="0" collapsed="false"/>
    <row r="95045" customFormat="false" ht="15" hidden="false" customHeight="false" outlineLevel="0" collapsed="false"/>
    <row r="95046" customFormat="false" ht="15" hidden="false" customHeight="false" outlineLevel="0" collapsed="false"/>
    <row r="95047" customFormat="false" ht="15" hidden="false" customHeight="false" outlineLevel="0" collapsed="false"/>
    <row r="95048" customFormat="false" ht="15" hidden="false" customHeight="false" outlineLevel="0" collapsed="false"/>
    <row r="95049" customFormat="false" ht="15" hidden="false" customHeight="false" outlineLevel="0" collapsed="false"/>
    <row r="95050" customFormat="false" ht="15" hidden="false" customHeight="false" outlineLevel="0" collapsed="false"/>
    <row r="95051" customFormat="false" ht="15" hidden="false" customHeight="false" outlineLevel="0" collapsed="false"/>
    <row r="95052" customFormat="false" ht="15" hidden="false" customHeight="false" outlineLevel="0" collapsed="false"/>
    <row r="95053" customFormat="false" ht="15" hidden="false" customHeight="false" outlineLevel="0" collapsed="false"/>
    <row r="95054" customFormat="false" ht="15" hidden="false" customHeight="false" outlineLevel="0" collapsed="false"/>
    <row r="95055" customFormat="false" ht="15" hidden="false" customHeight="false" outlineLevel="0" collapsed="false"/>
    <row r="95056" customFormat="false" ht="15" hidden="false" customHeight="false" outlineLevel="0" collapsed="false"/>
    <row r="95057" customFormat="false" ht="15" hidden="false" customHeight="false" outlineLevel="0" collapsed="false"/>
    <row r="95058" customFormat="false" ht="15" hidden="false" customHeight="false" outlineLevel="0" collapsed="false"/>
    <row r="95059" customFormat="false" ht="15" hidden="false" customHeight="false" outlineLevel="0" collapsed="false"/>
    <row r="95060" customFormat="false" ht="15" hidden="false" customHeight="false" outlineLevel="0" collapsed="false"/>
    <row r="95061" customFormat="false" ht="15" hidden="false" customHeight="false" outlineLevel="0" collapsed="false"/>
    <row r="95062" customFormat="false" ht="15" hidden="false" customHeight="false" outlineLevel="0" collapsed="false"/>
    <row r="95063" customFormat="false" ht="15" hidden="false" customHeight="false" outlineLevel="0" collapsed="false"/>
    <row r="95064" customFormat="false" ht="15" hidden="false" customHeight="false" outlineLevel="0" collapsed="false"/>
    <row r="95065" customFormat="false" ht="15" hidden="false" customHeight="false" outlineLevel="0" collapsed="false"/>
    <row r="95066" customFormat="false" ht="15" hidden="false" customHeight="false" outlineLevel="0" collapsed="false"/>
    <row r="95067" customFormat="false" ht="15" hidden="false" customHeight="false" outlineLevel="0" collapsed="false"/>
    <row r="95068" customFormat="false" ht="15" hidden="false" customHeight="false" outlineLevel="0" collapsed="false"/>
    <row r="95069" customFormat="false" ht="15" hidden="false" customHeight="false" outlineLevel="0" collapsed="false"/>
    <row r="95070" customFormat="false" ht="15" hidden="false" customHeight="false" outlineLevel="0" collapsed="false"/>
    <row r="95071" customFormat="false" ht="15" hidden="false" customHeight="false" outlineLevel="0" collapsed="false"/>
    <row r="95072" customFormat="false" ht="15" hidden="false" customHeight="false" outlineLevel="0" collapsed="false"/>
    <row r="95073" customFormat="false" ht="15" hidden="false" customHeight="false" outlineLevel="0" collapsed="false"/>
    <row r="95074" customFormat="false" ht="15" hidden="false" customHeight="false" outlineLevel="0" collapsed="false"/>
    <row r="95075" customFormat="false" ht="15" hidden="false" customHeight="false" outlineLevel="0" collapsed="false"/>
    <row r="95076" customFormat="false" ht="15" hidden="false" customHeight="false" outlineLevel="0" collapsed="false"/>
    <row r="95077" customFormat="false" ht="15" hidden="false" customHeight="false" outlineLevel="0" collapsed="false"/>
    <row r="95078" customFormat="false" ht="15" hidden="false" customHeight="false" outlineLevel="0" collapsed="false"/>
    <row r="95079" customFormat="false" ht="15" hidden="false" customHeight="false" outlineLevel="0" collapsed="false"/>
    <row r="95080" customFormat="false" ht="15" hidden="false" customHeight="false" outlineLevel="0" collapsed="false"/>
    <row r="95081" customFormat="false" ht="15" hidden="false" customHeight="false" outlineLevel="0" collapsed="false"/>
    <row r="95082" customFormat="false" ht="15" hidden="false" customHeight="false" outlineLevel="0" collapsed="false"/>
    <row r="95083" customFormat="false" ht="15" hidden="false" customHeight="false" outlineLevel="0" collapsed="false"/>
    <row r="95084" customFormat="false" ht="15" hidden="false" customHeight="false" outlineLevel="0" collapsed="false"/>
    <row r="95085" customFormat="false" ht="15" hidden="false" customHeight="false" outlineLevel="0" collapsed="false"/>
    <row r="95086" customFormat="false" ht="15" hidden="false" customHeight="false" outlineLevel="0" collapsed="false"/>
    <row r="95087" customFormat="false" ht="15" hidden="false" customHeight="false" outlineLevel="0" collapsed="false"/>
    <row r="95088" customFormat="false" ht="15" hidden="false" customHeight="false" outlineLevel="0" collapsed="false"/>
    <row r="95089" customFormat="false" ht="15" hidden="false" customHeight="false" outlineLevel="0" collapsed="false"/>
    <row r="95090" customFormat="false" ht="15" hidden="false" customHeight="false" outlineLevel="0" collapsed="false"/>
    <row r="95091" customFormat="false" ht="15" hidden="false" customHeight="false" outlineLevel="0" collapsed="false"/>
    <row r="95092" customFormat="false" ht="15" hidden="false" customHeight="false" outlineLevel="0" collapsed="false"/>
    <row r="95093" customFormat="false" ht="15" hidden="false" customHeight="false" outlineLevel="0" collapsed="false"/>
    <row r="95094" customFormat="false" ht="15" hidden="false" customHeight="false" outlineLevel="0" collapsed="false"/>
    <row r="95095" customFormat="false" ht="15" hidden="false" customHeight="false" outlineLevel="0" collapsed="false"/>
    <row r="95096" customFormat="false" ht="15" hidden="false" customHeight="false" outlineLevel="0" collapsed="false"/>
    <row r="95097" customFormat="false" ht="15" hidden="false" customHeight="false" outlineLevel="0" collapsed="false"/>
    <row r="95098" customFormat="false" ht="15" hidden="false" customHeight="false" outlineLevel="0" collapsed="false"/>
    <row r="95099" customFormat="false" ht="15" hidden="false" customHeight="false" outlineLevel="0" collapsed="false"/>
    <row r="95100" customFormat="false" ht="15" hidden="false" customHeight="false" outlineLevel="0" collapsed="false"/>
    <row r="95101" customFormat="false" ht="15" hidden="false" customHeight="false" outlineLevel="0" collapsed="false"/>
    <row r="95102" customFormat="false" ht="15" hidden="false" customHeight="false" outlineLevel="0" collapsed="false"/>
    <row r="95103" customFormat="false" ht="15" hidden="false" customHeight="false" outlineLevel="0" collapsed="false"/>
    <row r="95104" customFormat="false" ht="15" hidden="false" customHeight="false" outlineLevel="0" collapsed="false"/>
    <row r="95105" customFormat="false" ht="15" hidden="false" customHeight="false" outlineLevel="0" collapsed="false"/>
    <row r="95106" customFormat="false" ht="15" hidden="false" customHeight="false" outlineLevel="0" collapsed="false"/>
    <row r="95107" customFormat="false" ht="15" hidden="false" customHeight="false" outlineLevel="0" collapsed="false"/>
    <row r="95108" customFormat="false" ht="15" hidden="false" customHeight="false" outlineLevel="0" collapsed="false"/>
    <row r="95109" customFormat="false" ht="15" hidden="false" customHeight="false" outlineLevel="0" collapsed="false"/>
    <row r="95110" customFormat="false" ht="15" hidden="false" customHeight="false" outlineLevel="0" collapsed="false"/>
    <row r="95111" customFormat="false" ht="15" hidden="false" customHeight="false" outlineLevel="0" collapsed="false"/>
    <row r="95112" customFormat="false" ht="15" hidden="false" customHeight="false" outlineLevel="0" collapsed="false"/>
    <row r="95113" customFormat="false" ht="15" hidden="false" customHeight="false" outlineLevel="0" collapsed="false"/>
    <row r="95114" customFormat="false" ht="15" hidden="false" customHeight="false" outlineLevel="0" collapsed="false"/>
    <row r="95115" customFormat="false" ht="15" hidden="false" customHeight="false" outlineLevel="0" collapsed="false"/>
    <row r="95116" customFormat="false" ht="15" hidden="false" customHeight="false" outlineLevel="0" collapsed="false"/>
    <row r="95117" customFormat="false" ht="15" hidden="false" customHeight="false" outlineLevel="0" collapsed="false"/>
    <row r="95118" customFormat="false" ht="15" hidden="false" customHeight="false" outlineLevel="0" collapsed="false"/>
    <row r="95119" customFormat="false" ht="15" hidden="false" customHeight="false" outlineLevel="0" collapsed="false"/>
    <row r="95120" customFormat="false" ht="15" hidden="false" customHeight="false" outlineLevel="0" collapsed="false"/>
    <row r="95121" customFormat="false" ht="15" hidden="false" customHeight="false" outlineLevel="0" collapsed="false"/>
    <row r="95122" customFormat="false" ht="15" hidden="false" customHeight="false" outlineLevel="0" collapsed="false"/>
    <row r="95123" customFormat="false" ht="15" hidden="false" customHeight="false" outlineLevel="0" collapsed="false"/>
    <row r="95124" customFormat="false" ht="15" hidden="false" customHeight="false" outlineLevel="0" collapsed="false"/>
    <row r="95125" customFormat="false" ht="15" hidden="false" customHeight="false" outlineLevel="0" collapsed="false"/>
    <row r="95126" customFormat="false" ht="15" hidden="false" customHeight="false" outlineLevel="0" collapsed="false"/>
    <row r="95127" customFormat="false" ht="15" hidden="false" customHeight="false" outlineLevel="0" collapsed="false"/>
    <row r="95128" customFormat="false" ht="15" hidden="false" customHeight="false" outlineLevel="0" collapsed="false"/>
    <row r="95129" customFormat="false" ht="15" hidden="false" customHeight="false" outlineLevel="0" collapsed="false"/>
    <row r="95130" customFormat="false" ht="15" hidden="false" customHeight="false" outlineLevel="0" collapsed="false"/>
    <row r="95131" customFormat="false" ht="15" hidden="false" customHeight="false" outlineLevel="0" collapsed="false"/>
    <row r="95132" customFormat="false" ht="15" hidden="false" customHeight="false" outlineLevel="0" collapsed="false"/>
    <row r="95133" customFormat="false" ht="15" hidden="false" customHeight="false" outlineLevel="0" collapsed="false"/>
    <row r="95134" customFormat="false" ht="15" hidden="false" customHeight="false" outlineLevel="0" collapsed="false"/>
    <row r="95135" customFormat="false" ht="15" hidden="false" customHeight="false" outlineLevel="0" collapsed="false"/>
    <row r="95136" customFormat="false" ht="15" hidden="false" customHeight="false" outlineLevel="0" collapsed="false"/>
    <row r="95137" customFormat="false" ht="15" hidden="false" customHeight="false" outlineLevel="0" collapsed="false"/>
    <row r="95138" customFormat="false" ht="15" hidden="false" customHeight="false" outlineLevel="0" collapsed="false"/>
    <row r="95139" customFormat="false" ht="15" hidden="false" customHeight="false" outlineLevel="0" collapsed="false"/>
    <row r="95140" customFormat="false" ht="15" hidden="false" customHeight="false" outlineLevel="0" collapsed="false"/>
    <row r="95141" customFormat="false" ht="15" hidden="false" customHeight="false" outlineLevel="0" collapsed="false"/>
    <row r="95142" customFormat="false" ht="15" hidden="false" customHeight="false" outlineLevel="0" collapsed="false"/>
    <row r="95143" customFormat="false" ht="15" hidden="false" customHeight="false" outlineLevel="0" collapsed="false"/>
    <row r="95144" customFormat="false" ht="15" hidden="false" customHeight="false" outlineLevel="0" collapsed="false"/>
    <row r="95145" customFormat="false" ht="15" hidden="false" customHeight="false" outlineLevel="0" collapsed="false"/>
    <row r="95146" customFormat="false" ht="15" hidden="false" customHeight="false" outlineLevel="0" collapsed="false"/>
    <row r="95147" customFormat="false" ht="15" hidden="false" customHeight="false" outlineLevel="0" collapsed="false"/>
    <row r="95148" customFormat="false" ht="15" hidden="false" customHeight="false" outlineLevel="0" collapsed="false"/>
    <row r="95149" customFormat="false" ht="15" hidden="false" customHeight="false" outlineLevel="0" collapsed="false"/>
    <row r="95150" customFormat="false" ht="15" hidden="false" customHeight="false" outlineLevel="0" collapsed="false"/>
    <row r="95151" customFormat="false" ht="15" hidden="false" customHeight="false" outlineLevel="0" collapsed="false"/>
    <row r="95152" customFormat="false" ht="15" hidden="false" customHeight="false" outlineLevel="0" collapsed="false"/>
    <row r="95153" customFormat="false" ht="15" hidden="false" customHeight="false" outlineLevel="0" collapsed="false"/>
    <row r="95154" customFormat="false" ht="15" hidden="false" customHeight="false" outlineLevel="0" collapsed="false"/>
    <row r="95155" customFormat="false" ht="15" hidden="false" customHeight="false" outlineLevel="0" collapsed="false"/>
    <row r="95156" customFormat="false" ht="15" hidden="false" customHeight="false" outlineLevel="0" collapsed="false"/>
    <row r="95157" customFormat="false" ht="15" hidden="false" customHeight="false" outlineLevel="0" collapsed="false"/>
    <row r="95158" customFormat="false" ht="15" hidden="false" customHeight="false" outlineLevel="0" collapsed="false"/>
    <row r="95159" customFormat="false" ht="15" hidden="false" customHeight="false" outlineLevel="0" collapsed="false"/>
    <row r="95160" customFormat="false" ht="15" hidden="false" customHeight="false" outlineLevel="0" collapsed="false"/>
    <row r="95161" customFormat="false" ht="15" hidden="false" customHeight="false" outlineLevel="0" collapsed="false"/>
    <row r="95162" customFormat="false" ht="15" hidden="false" customHeight="false" outlineLevel="0" collapsed="false"/>
    <row r="95163" customFormat="false" ht="15" hidden="false" customHeight="false" outlineLevel="0" collapsed="false"/>
    <row r="95164" customFormat="false" ht="15" hidden="false" customHeight="false" outlineLevel="0" collapsed="false"/>
    <row r="95165" customFormat="false" ht="15" hidden="false" customHeight="false" outlineLevel="0" collapsed="false"/>
    <row r="95166" customFormat="false" ht="15" hidden="false" customHeight="false" outlineLevel="0" collapsed="false"/>
    <row r="95167" customFormat="false" ht="15" hidden="false" customHeight="false" outlineLevel="0" collapsed="false"/>
    <row r="95168" customFormat="false" ht="15" hidden="false" customHeight="false" outlineLevel="0" collapsed="false"/>
    <row r="95169" customFormat="false" ht="15" hidden="false" customHeight="false" outlineLevel="0" collapsed="false"/>
    <row r="95170" customFormat="false" ht="15" hidden="false" customHeight="false" outlineLevel="0" collapsed="false"/>
    <row r="95171" customFormat="false" ht="15" hidden="false" customHeight="false" outlineLevel="0" collapsed="false"/>
    <row r="95172" customFormat="false" ht="15" hidden="false" customHeight="false" outlineLevel="0" collapsed="false"/>
    <row r="95173" customFormat="false" ht="15" hidden="false" customHeight="false" outlineLevel="0" collapsed="false"/>
    <row r="95174" customFormat="false" ht="15" hidden="false" customHeight="false" outlineLevel="0" collapsed="false"/>
    <row r="95175" customFormat="false" ht="15" hidden="false" customHeight="false" outlineLevel="0" collapsed="false"/>
    <row r="95176" customFormat="false" ht="15" hidden="false" customHeight="false" outlineLevel="0" collapsed="false"/>
    <row r="95177" customFormat="false" ht="15" hidden="false" customHeight="false" outlineLevel="0" collapsed="false"/>
    <row r="95178" customFormat="false" ht="15" hidden="false" customHeight="false" outlineLevel="0" collapsed="false"/>
    <row r="95179" customFormat="false" ht="15" hidden="false" customHeight="false" outlineLevel="0" collapsed="false"/>
    <row r="95180" customFormat="false" ht="15" hidden="false" customHeight="false" outlineLevel="0" collapsed="false"/>
    <row r="95181" customFormat="false" ht="15" hidden="false" customHeight="false" outlineLevel="0" collapsed="false"/>
    <row r="95182" customFormat="false" ht="15" hidden="false" customHeight="false" outlineLevel="0" collapsed="false"/>
    <row r="95183" customFormat="false" ht="15" hidden="false" customHeight="false" outlineLevel="0" collapsed="false"/>
    <row r="95184" customFormat="false" ht="15" hidden="false" customHeight="false" outlineLevel="0" collapsed="false"/>
    <row r="95185" customFormat="false" ht="15" hidden="false" customHeight="false" outlineLevel="0" collapsed="false"/>
    <row r="95186" customFormat="false" ht="15" hidden="false" customHeight="false" outlineLevel="0" collapsed="false"/>
    <row r="95187" customFormat="false" ht="15" hidden="false" customHeight="false" outlineLevel="0" collapsed="false"/>
    <row r="95188" customFormat="false" ht="15" hidden="false" customHeight="false" outlineLevel="0" collapsed="false"/>
    <row r="95189" customFormat="false" ht="15" hidden="false" customHeight="false" outlineLevel="0" collapsed="false"/>
    <row r="95190" customFormat="false" ht="15" hidden="false" customHeight="false" outlineLevel="0" collapsed="false"/>
    <row r="95191" customFormat="false" ht="15" hidden="false" customHeight="false" outlineLevel="0" collapsed="false"/>
    <row r="95192" customFormat="false" ht="15" hidden="false" customHeight="false" outlineLevel="0" collapsed="false"/>
    <row r="95193" customFormat="false" ht="15" hidden="false" customHeight="false" outlineLevel="0" collapsed="false"/>
    <row r="95194" customFormat="false" ht="15" hidden="false" customHeight="false" outlineLevel="0" collapsed="false"/>
    <row r="95195" customFormat="false" ht="15" hidden="false" customHeight="false" outlineLevel="0" collapsed="false"/>
    <row r="95196" customFormat="false" ht="15" hidden="false" customHeight="false" outlineLevel="0" collapsed="false"/>
    <row r="95197" customFormat="false" ht="15" hidden="false" customHeight="false" outlineLevel="0" collapsed="false"/>
    <row r="95198" customFormat="false" ht="15" hidden="false" customHeight="false" outlineLevel="0" collapsed="false"/>
    <row r="95199" customFormat="false" ht="15" hidden="false" customHeight="false" outlineLevel="0" collapsed="false"/>
    <row r="95200" customFormat="false" ht="15" hidden="false" customHeight="false" outlineLevel="0" collapsed="false"/>
    <row r="95201" customFormat="false" ht="15" hidden="false" customHeight="false" outlineLevel="0" collapsed="false"/>
    <row r="95202" customFormat="false" ht="15" hidden="false" customHeight="false" outlineLevel="0" collapsed="false"/>
    <row r="95203" customFormat="false" ht="15" hidden="false" customHeight="false" outlineLevel="0" collapsed="false"/>
    <row r="95204" customFormat="false" ht="15" hidden="false" customHeight="false" outlineLevel="0" collapsed="false"/>
    <row r="95205" customFormat="false" ht="15" hidden="false" customHeight="false" outlineLevel="0" collapsed="false"/>
    <row r="95206" customFormat="false" ht="15" hidden="false" customHeight="false" outlineLevel="0" collapsed="false"/>
    <row r="95207" customFormat="false" ht="15" hidden="false" customHeight="false" outlineLevel="0" collapsed="false"/>
    <row r="95208" customFormat="false" ht="15" hidden="false" customHeight="false" outlineLevel="0" collapsed="false"/>
    <row r="95209" customFormat="false" ht="15" hidden="false" customHeight="false" outlineLevel="0" collapsed="false"/>
    <row r="95210" customFormat="false" ht="15" hidden="false" customHeight="false" outlineLevel="0" collapsed="false"/>
    <row r="95211" customFormat="false" ht="15" hidden="false" customHeight="false" outlineLevel="0" collapsed="false"/>
    <row r="95212" customFormat="false" ht="15" hidden="false" customHeight="false" outlineLevel="0" collapsed="false"/>
    <row r="95213" customFormat="false" ht="15" hidden="false" customHeight="false" outlineLevel="0" collapsed="false"/>
    <row r="95214" customFormat="false" ht="15" hidden="false" customHeight="false" outlineLevel="0" collapsed="false"/>
    <row r="95215" customFormat="false" ht="15" hidden="false" customHeight="false" outlineLevel="0" collapsed="false"/>
    <row r="95216" customFormat="false" ht="15" hidden="false" customHeight="false" outlineLevel="0" collapsed="false"/>
    <row r="95217" customFormat="false" ht="15" hidden="false" customHeight="false" outlineLevel="0" collapsed="false"/>
    <row r="95218" customFormat="false" ht="15" hidden="false" customHeight="false" outlineLevel="0" collapsed="false"/>
    <row r="95219" customFormat="false" ht="15" hidden="false" customHeight="false" outlineLevel="0" collapsed="false"/>
    <row r="95220" customFormat="false" ht="15" hidden="false" customHeight="false" outlineLevel="0" collapsed="false"/>
    <row r="95221" customFormat="false" ht="15" hidden="false" customHeight="false" outlineLevel="0" collapsed="false"/>
    <row r="95222" customFormat="false" ht="15" hidden="false" customHeight="false" outlineLevel="0" collapsed="false"/>
    <row r="95223" customFormat="false" ht="15" hidden="false" customHeight="false" outlineLevel="0" collapsed="false"/>
    <row r="95224" customFormat="false" ht="15" hidden="false" customHeight="false" outlineLevel="0" collapsed="false"/>
    <row r="95225" customFormat="false" ht="15" hidden="false" customHeight="false" outlineLevel="0" collapsed="false"/>
    <row r="95226" customFormat="false" ht="15" hidden="false" customHeight="false" outlineLevel="0" collapsed="false"/>
    <row r="95227" customFormat="false" ht="15" hidden="false" customHeight="false" outlineLevel="0" collapsed="false"/>
    <row r="95228" customFormat="false" ht="15" hidden="false" customHeight="false" outlineLevel="0" collapsed="false"/>
    <row r="95229" customFormat="false" ht="15" hidden="false" customHeight="false" outlineLevel="0" collapsed="false"/>
    <row r="95230" customFormat="false" ht="15" hidden="false" customHeight="false" outlineLevel="0" collapsed="false"/>
    <row r="95231" customFormat="false" ht="15" hidden="false" customHeight="false" outlineLevel="0" collapsed="false"/>
    <row r="95232" customFormat="false" ht="15" hidden="false" customHeight="false" outlineLevel="0" collapsed="false"/>
    <row r="95233" customFormat="false" ht="15" hidden="false" customHeight="false" outlineLevel="0" collapsed="false"/>
    <row r="95234" customFormat="false" ht="15" hidden="false" customHeight="false" outlineLevel="0" collapsed="false"/>
    <row r="95235" customFormat="false" ht="15" hidden="false" customHeight="false" outlineLevel="0" collapsed="false"/>
    <row r="95236" customFormat="false" ht="15" hidden="false" customHeight="false" outlineLevel="0" collapsed="false"/>
    <row r="95237" customFormat="false" ht="15" hidden="false" customHeight="false" outlineLevel="0" collapsed="false"/>
    <row r="95238" customFormat="false" ht="15" hidden="false" customHeight="false" outlineLevel="0" collapsed="false"/>
    <row r="95239" customFormat="false" ht="15" hidden="false" customHeight="false" outlineLevel="0" collapsed="false"/>
    <row r="95240" customFormat="false" ht="15" hidden="false" customHeight="false" outlineLevel="0" collapsed="false"/>
    <row r="95241" customFormat="false" ht="15" hidden="false" customHeight="false" outlineLevel="0" collapsed="false"/>
    <row r="95242" customFormat="false" ht="15" hidden="false" customHeight="false" outlineLevel="0" collapsed="false"/>
    <row r="95243" customFormat="false" ht="15" hidden="false" customHeight="false" outlineLevel="0" collapsed="false"/>
    <row r="95244" customFormat="false" ht="15" hidden="false" customHeight="false" outlineLevel="0" collapsed="false"/>
    <row r="95245" customFormat="false" ht="15" hidden="false" customHeight="false" outlineLevel="0" collapsed="false"/>
    <row r="95246" customFormat="false" ht="15" hidden="false" customHeight="false" outlineLevel="0" collapsed="false"/>
    <row r="95247" customFormat="false" ht="15" hidden="false" customHeight="false" outlineLevel="0" collapsed="false"/>
    <row r="95248" customFormat="false" ht="15" hidden="false" customHeight="false" outlineLevel="0" collapsed="false"/>
    <row r="95249" customFormat="false" ht="15" hidden="false" customHeight="false" outlineLevel="0" collapsed="false"/>
    <row r="95250" customFormat="false" ht="15" hidden="false" customHeight="false" outlineLevel="0" collapsed="false"/>
    <row r="95251" customFormat="false" ht="15" hidden="false" customHeight="false" outlineLevel="0" collapsed="false"/>
    <row r="95252" customFormat="false" ht="15" hidden="false" customHeight="false" outlineLevel="0" collapsed="false"/>
    <row r="95253" customFormat="false" ht="15" hidden="false" customHeight="false" outlineLevel="0" collapsed="false"/>
    <row r="95254" customFormat="false" ht="15" hidden="false" customHeight="false" outlineLevel="0" collapsed="false"/>
    <row r="95255" customFormat="false" ht="15" hidden="false" customHeight="false" outlineLevel="0" collapsed="false"/>
    <row r="95256" customFormat="false" ht="15" hidden="false" customHeight="false" outlineLevel="0" collapsed="false"/>
    <row r="95257" customFormat="false" ht="15" hidden="false" customHeight="false" outlineLevel="0" collapsed="false"/>
    <row r="95258" customFormat="false" ht="15" hidden="false" customHeight="false" outlineLevel="0" collapsed="false"/>
    <row r="95259" customFormat="false" ht="15" hidden="false" customHeight="false" outlineLevel="0" collapsed="false"/>
    <row r="95260" customFormat="false" ht="15" hidden="false" customHeight="false" outlineLevel="0" collapsed="false"/>
    <row r="95261" customFormat="false" ht="15" hidden="false" customHeight="false" outlineLevel="0" collapsed="false"/>
    <row r="95262" customFormat="false" ht="15" hidden="false" customHeight="false" outlineLevel="0" collapsed="false"/>
    <row r="95263" customFormat="false" ht="15" hidden="false" customHeight="false" outlineLevel="0" collapsed="false"/>
    <row r="95264" customFormat="false" ht="15" hidden="false" customHeight="false" outlineLevel="0" collapsed="false"/>
    <row r="95265" customFormat="false" ht="15" hidden="false" customHeight="false" outlineLevel="0" collapsed="false"/>
    <row r="95266" customFormat="false" ht="15" hidden="false" customHeight="false" outlineLevel="0" collapsed="false"/>
    <row r="95267" customFormat="false" ht="15" hidden="false" customHeight="false" outlineLevel="0" collapsed="false"/>
    <row r="95268" customFormat="false" ht="15" hidden="false" customHeight="false" outlineLevel="0" collapsed="false"/>
    <row r="95269" customFormat="false" ht="15" hidden="false" customHeight="false" outlineLevel="0" collapsed="false"/>
    <row r="95270" customFormat="false" ht="15" hidden="false" customHeight="false" outlineLevel="0" collapsed="false"/>
    <row r="95271" customFormat="false" ht="15" hidden="false" customHeight="false" outlineLevel="0" collapsed="false"/>
    <row r="95272" customFormat="false" ht="15" hidden="false" customHeight="false" outlineLevel="0" collapsed="false"/>
    <row r="95273" customFormat="false" ht="15" hidden="false" customHeight="false" outlineLevel="0" collapsed="false"/>
    <row r="95274" customFormat="false" ht="15" hidden="false" customHeight="false" outlineLevel="0" collapsed="false"/>
    <row r="95275" customFormat="false" ht="15" hidden="false" customHeight="false" outlineLevel="0" collapsed="false"/>
    <row r="95276" customFormat="false" ht="15" hidden="false" customHeight="false" outlineLevel="0" collapsed="false"/>
    <row r="95277" customFormat="false" ht="15" hidden="false" customHeight="false" outlineLevel="0" collapsed="false"/>
    <row r="95278" customFormat="false" ht="15" hidden="false" customHeight="false" outlineLevel="0" collapsed="false"/>
    <row r="95279" customFormat="false" ht="15" hidden="false" customHeight="false" outlineLevel="0" collapsed="false"/>
    <row r="95280" customFormat="false" ht="15" hidden="false" customHeight="false" outlineLevel="0" collapsed="false"/>
    <row r="95281" customFormat="false" ht="15" hidden="false" customHeight="false" outlineLevel="0" collapsed="false"/>
    <row r="95282" customFormat="false" ht="15" hidden="false" customHeight="false" outlineLevel="0" collapsed="false"/>
    <row r="95283" customFormat="false" ht="15" hidden="false" customHeight="false" outlineLevel="0" collapsed="false"/>
    <row r="95284" customFormat="false" ht="15" hidden="false" customHeight="false" outlineLevel="0" collapsed="false"/>
    <row r="95285" customFormat="false" ht="15" hidden="false" customHeight="false" outlineLevel="0" collapsed="false"/>
    <row r="95286" customFormat="false" ht="15" hidden="false" customHeight="false" outlineLevel="0" collapsed="false"/>
    <row r="95287" customFormat="false" ht="15" hidden="false" customHeight="false" outlineLevel="0" collapsed="false"/>
    <row r="95288" customFormat="false" ht="15" hidden="false" customHeight="false" outlineLevel="0" collapsed="false"/>
    <row r="95289" customFormat="false" ht="15" hidden="false" customHeight="false" outlineLevel="0" collapsed="false"/>
    <row r="95290" customFormat="false" ht="15" hidden="false" customHeight="false" outlineLevel="0" collapsed="false"/>
    <row r="95291" customFormat="false" ht="15" hidden="false" customHeight="false" outlineLevel="0" collapsed="false"/>
    <row r="95292" customFormat="false" ht="15" hidden="false" customHeight="false" outlineLevel="0" collapsed="false"/>
    <row r="95293" customFormat="false" ht="15" hidden="false" customHeight="false" outlineLevel="0" collapsed="false"/>
    <row r="95294" customFormat="false" ht="15" hidden="false" customHeight="false" outlineLevel="0" collapsed="false"/>
    <row r="95295" customFormat="false" ht="15" hidden="false" customHeight="false" outlineLevel="0" collapsed="false"/>
    <row r="95296" customFormat="false" ht="15" hidden="false" customHeight="false" outlineLevel="0" collapsed="false"/>
    <row r="95297" customFormat="false" ht="15" hidden="false" customHeight="false" outlineLevel="0" collapsed="false"/>
    <row r="95298" customFormat="false" ht="15" hidden="false" customHeight="false" outlineLevel="0" collapsed="false"/>
    <row r="95299" customFormat="false" ht="15" hidden="false" customHeight="false" outlineLevel="0" collapsed="false"/>
    <row r="95300" customFormat="false" ht="15" hidden="false" customHeight="false" outlineLevel="0" collapsed="false"/>
    <row r="95301" customFormat="false" ht="15" hidden="false" customHeight="false" outlineLevel="0" collapsed="false"/>
    <row r="95302" customFormat="false" ht="15" hidden="false" customHeight="false" outlineLevel="0" collapsed="false"/>
    <row r="95303" customFormat="false" ht="15" hidden="false" customHeight="false" outlineLevel="0" collapsed="false"/>
    <row r="95304" customFormat="false" ht="15" hidden="false" customHeight="false" outlineLevel="0" collapsed="false"/>
    <row r="95305" customFormat="false" ht="15" hidden="false" customHeight="false" outlineLevel="0" collapsed="false"/>
    <row r="95306" customFormat="false" ht="15" hidden="false" customHeight="false" outlineLevel="0" collapsed="false"/>
    <row r="95307" customFormat="false" ht="15" hidden="false" customHeight="false" outlineLevel="0" collapsed="false"/>
    <row r="95308" customFormat="false" ht="15" hidden="false" customHeight="false" outlineLevel="0" collapsed="false"/>
    <row r="95309" customFormat="false" ht="15" hidden="false" customHeight="false" outlineLevel="0" collapsed="false"/>
    <row r="95310" customFormat="false" ht="15" hidden="false" customHeight="false" outlineLevel="0" collapsed="false"/>
    <row r="95311" customFormat="false" ht="15" hidden="false" customHeight="false" outlineLevel="0" collapsed="false"/>
    <row r="95312" customFormat="false" ht="15" hidden="false" customHeight="false" outlineLevel="0" collapsed="false"/>
    <row r="95313" customFormat="false" ht="15" hidden="false" customHeight="false" outlineLevel="0" collapsed="false"/>
    <row r="95314" customFormat="false" ht="15" hidden="false" customHeight="false" outlineLevel="0" collapsed="false"/>
    <row r="95315" customFormat="false" ht="15" hidden="false" customHeight="false" outlineLevel="0" collapsed="false"/>
    <row r="95316" customFormat="false" ht="15" hidden="false" customHeight="false" outlineLevel="0" collapsed="false"/>
    <row r="95317" customFormat="false" ht="15" hidden="false" customHeight="false" outlineLevel="0" collapsed="false"/>
    <row r="95318" customFormat="false" ht="15" hidden="false" customHeight="false" outlineLevel="0" collapsed="false"/>
    <row r="95319" customFormat="false" ht="15" hidden="false" customHeight="false" outlineLevel="0" collapsed="false"/>
    <row r="95320" customFormat="false" ht="15" hidden="false" customHeight="false" outlineLevel="0" collapsed="false"/>
    <row r="95321" customFormat="false" ht="15" hidden="false" customHeight="false" outlineLevel="0" collapsed="false"/>
    <row r="95322" customFormat="false" ht="15" hidden="false" customHeight="false" outlineLevel="0" collapsed="false"/>
    <row r="95323" customFormat="false" ht="15" hidden="false" customHeight="false" outlineLevel="0" collapsed="false"/>
    <row r="95324" customFormat="false" ht="15" hidden="false" customHeight="false" outlineLevel="0" collapsed="false"/>
    <row r="95325" customFormat="false" ht="15" hidden="false" customHeight="false" outlineLevel="0" collapsed="false"/>
    <row r="95326" customFormat="false" ht="15" hidden="false" customHeight="false" outlineLevel="0" collapsed="false"/>
    <row r="95327" customFormat="false" ht="15" hidden="false" customHeight="false" outlineLevel="0" collapsed="false"/>
    <row r="95328" customFormat="false" ht="15" hidden="false" customHeight="false" outlineLevel="0" collapsed="false"/>
    <row r="95329" customFormat="false" ht="15" hidden="false" customHeight="false" outlineLevel="0" collapsed="false"/>
    <row r="95330" customFormat="false" ht="15" hidden="false" customHeight="false" outlineLevel="0" collapsed="false"/>
    <row r="95331" customFormat="false" ht="15" hidden="false" customHeight="false" outlineLevel="0" collapsed="false"/>
    <row r="95332" customFormat="false" ht="15" hidden="false" customHeight="false" outlineLevel="0" collapsed="false"/>
    <row r="95333" customFormat="false" ht="15" hidden="false" customHeight="false" outlineLevel="0" collapsed="false"/>
    <row r="95334" customFormat="false" ht="15" hidden="false" customHeight="false" outlineLevel="0" collapsed="false"/>
    <row r="95335" customFormat="false" ht="15" hidden="false" customHeight="false" outlineLevel="0" collapsed="false"/>
    <row r="95336" customFormat="false" ht="15" hidden="false" customHeight="false" outlineLevel="0" collapsed="false"/>
    <row r="95337" customFormat="false" ht="15" hidden="false" customHeight="false" outlineLevel="0" collapsed="false"/>
    <row r="95338" customFormat="false" ht="15" hidden="false" customHeight="false" outlineLevel="0" collapsed="false"/>
    <row r="95339" customFormat="false" ht="15" hidden="false" customHeight="false" outlineLevel="0" collapsed="false"/>
    <row r="95340" customFormat="false" ht="15" hidden="false" customHeight="false" outlineLevel="0" collapsed="false"/>
    <row r="95341" customFormat="false" ht="15" hidden="false" customHeight="false" outlineLevel="0" collapsed="false"/>
    <row r="95342" customFormat="false" ht="15" hidden="false" customHeight="false" outlineLevel="0" collapsed="false"/>
    <row r="95343" customFormat="false" ht="15" hidden="false" customHeight="false" outlineLevel="0" collapsed="false"/>
    <row r="95344" customFormat="false" ht="15" hidden="false" customHeight="false" outlineLevel="0" collapsed="false"/>
    <row r="95345" customFormat="false" ht="15" hidden="false" customHeight="false" outlineLevel="0" collapsed="false"/>
    <row r="95346" customFormat="false" ht="15" hidden="false" customHeight="false" outlineLevel="0" collapsed="false"/>
    <row r="95347" customFormat="false" ht="15" hidden="false" customHeight="false" outlineLevel="0" collapsed="false"/>
    <row r="95348" customFormat="false" ht="15" hidden="false" customHeight="false" outlineLevel="0" collapsed="false"/>
    <row r="95349" customFormat="false" ht="15" hidden="false" customHeight="false" outlineLevel="0" collapsed="false"/>
    <row r="95350" customFormat="false" ht="15" hidden="false" customHeight="false" outlineLevel="0" collapsed="false"/>
    <row r="95351" customFormat="false" ht="15" hidden="false" customHeight="false" outlineLevel="0" collapsed="false"/>
    <row r="95352" customFormat="false" ht="15" hidden="false" customHeight="false" outlineLevel="0" collapsed="false"/>
    <row r="95353" customFormat="false" ht="15" hidden="false" customHeight="false" outlineLevel="0" collapsed="false"/>
    <row r="95354" customFormat="false" ht="15" hidden="false" customHeight="false" outlineLevel="0" collapsed="false"/>
    <row r="95355" customFormat="false" ht="15" hidden="false" customHeight="false" outlineLevel="0" collapsed="false"/>
    <row r="95356" customFormat="false" ht="15" hidden="false" customHeight="false" outlineLevel="0" collapsed="false"/>
    <row r="95357" customFormat="false" ht="15" hidden="false" customHeight="false" outlineLevel="0" collapsed="false"/>
    <row r="95358" customFormat="false" ht="15" hidden="false" customHeight="false" outlineLevel="0" collapsed="false"/>
    <row r="95359" customFormat="false" ht="15" hidden="false" customHeight="false" outlineLevel="0" collapsed="false"/>
    <row r="95360" customFormat="false" ht="15" hidden="false" customHeight="false" outlineLevel="0" collapsed="false"/>
    <row r="95361" customFormat="false" ht="15" hidden="false" customHeight="false" outlineLevel="0" collapsed="false"/>
    <row r="95362" customFormat="false" ht="15" hidden="false" customHeight="false" outlineLevel="0" collapsed="false"/>
    <row r="95363" customFormat="false" ht="15" hidden="false" customHeight="false" outlineLevel="0" collapsed="false"/>
    <row r="95364" customFormat="false" ht="15" hidden="false" customHeight="false" outlineLevel="0" collapsed="false"/>
    <row r="95365" customFormat="false" ht="15" hidden="false" customHeight="false" outlineLevel="0" collapsed="false"/>
    <row r="95366" customFormat="false" ht="15" hidden="false" customHeight="false" outlineLevel="0" collapsed="false"/>
    <row r="95367" customFormat="false" ht="15" hidden="false" customHeight="false" outlineLevel="0" collapsed="false"/>
    <row r="95368" customFormat="false" ht="15" hidden="false" customHeight="false" outlineLevel="0" collapsed="false"/>
    <row r="95369" customFormat="false" ht="15" hidden="false" customHeight="false" outlineLevel="0" collapsed="false"/>
    <row r="95370" customFormat="false" ht="15" hidden="false" customHeight="false" outlineLevel="0" collapsed="false"/>
    <row r="95371" customFormat="false" ht="15" hidden="false" customHeight="false" outlineLevel="0" collapsed="false"/>
    <row r="95372" customFormat="false" ht="15" hidden="false" customHeight="false" outlineLevel="0" collapsed="false"/>
    <row r="95373" customFormat="false" ht="15" hidden="false" customHeight="false" outlineLevel="0" collapsed="false"/>
    <row r="95374" customFormat="false" ht="15" hidden="false" customHeight="false" outlineLevel="0" collapsed="false"/>
    <row r="95375" customFormat="false" ht="15" hidden="false" customHeight="false" outlineLevel="0" collapsed="false"/>
    <row r="95376" customFormat="false" ht="15" hidden="false" customHeight="false" outlineLevel="0" collapsed="false"/>
    <row r="95377" customFormat="false" ht="15" hidden="false" customHeight="false" outlineLevel="0" collapsed="false"/>
    <row r="95378" customFormat="false" ht="15" hidden="false" customHeight="false" outlineLevel="0" collapsed="false"/>
    <row r="95379" customFormat="false" ht="15" hidden="false" customHeight="false" outlineLevel="0" collapsed="false"/>
    <row r="95380" customFormat="false" ht="15" hidden="false" customHeight="false" outlineLevel="0" collapsed="false"/>
    <row r="95381" customFormat="false" ht="15" hidden="false" customHeight="false" outlineLevel="0" collapsed="false"/>
    <row r="95382" customFormat="false" ht="15" hidden="false" customHeight="false" outlineLevel="0" collapsed="false"/>
    <row r="95383" customFormat="false" ht="15" hidden="false" customHeight="false" outlineLevel="0" collapsed="false"/>
    <row r="95384" customFormat="false" ht="15" hidden="false" customHeight="false" outlineLevel="0" collapsed="false"/>
    <row r="95385" customFormat="false" ht="15" hidden="false" customHeight="false" outlineLevel="0" collapsed="false"/>
    <row r="95386" customFormat="false" ht="15" hidden="false" customHeight="false" outlineLevel="0" collapsed="false"/>
    <row r="95387" customFormat="false" ht="15" hidden="false" customHeight="false" outlineLevel="0" collapsed="false"/>
    <row r="95388" customFormat="false" ht="15" hidden="false" customHeight="false" outlineLevel="0" collapsed="false"/>
    <row r="95389" customFormat="false" ht="15" hidden="false" customHeight="false" outlineLevel="0" collapsed="false"/>
    <row r="95390" customFormat="false" ht="15" hidden="false" customHeight="false" outlineLevel="0" collapsed="false"/>
    <row r="95391" customFormat="false" ht="15" hidden="false" customHeight="false" outlineLevel="0" collapsed="false"/>
    <row r="95392" customFormat="false" ht="15" hidden="false" customHeight="false" outlineLevel="0" collapsed="false"/>
    <row r="95393" customFormat="false" ht="15" hidden="false" customHeight="false" outlineLevel="0" collapsed="false"/>
    <row r="95394" customFormat="false" ht="15" hidden="false" customHeight="false" outlineLevel="0" collapsed="false"/>
    <row r="95395" customFormat="false" ht="15" hidden="false" customHeight="false" outlineLevel="0" collapsed="false"/>
    <row r="95396" customFormat="false" ht="15" hidden="false" customHeight="false" outlineLevel="0" collapsed="false"/>
    <row r="95397" customFormat="false" ht="15" hidden="false" customHeight="false" outlineLevel="0" collapsed="false"/>
    <row r="95398" customFormat="false" ht="15" hidden="false" customHeight="false" outlineLevel="0" collapsed="false"/>
    <row r="95399" customFormat="false" ht="15" hidden="false" customHeight="false" outlineLevel="0" collapsed="false"/>
    <row r="95400" customFormat="false" ht="15" hidden="false" customHeight="false" outlineLevel="0" collapsed="false"/>
    <row r="95401" customFormat="false" ht="15" hidden="false" customHeight="false" outlineLevel="0" collapsed="false"/>
    <row r="95402" customFormat="false" ht="15" hidden="false" customHeight="false" outlineLevel="0" collapsed="false"/>
    <row r="95403" customFormat="false" ht="15" hidden="false" customHeight="false" outlineLevel="0" collapsed="false"/>
    <row r="95404" customFormat="false" ht="15" hidden="false" customHeight="false" outlineLevel="0" collapsed="false"/>
    <row r="95405" customFormat="false" ht="15" hidden="false" customHeight="false" outlineLevel="0" collapsed="false"/>
    <row r="95406" customFormat="false" ht="15" hidden="false" customHeight="false" outlineLevel="0" collapsed="false"/>
    <row r="95407" customFormat="false" ht="15" hidden="false" customHeight="false" outlineLevel="0" collapsed="false"/>
    <row r="95408" customFormat="false" ht="15" hidden="false" customHeight="false" outlineLevel="0" collapsed="false"/>
    <row r="95409" customFormat="false" ht="15" hidden="false" customHeight="false" outlineLevel="0" collapsed="false"/>
    <row r="95410" customFormat="false" ht="15" hidden="false" customHeight="false" outlineLevel="0" collapsed="false"/>
    <row r="95411" customFormat="false" ht="15" hidden="false" customHeight="false" outlineLevel="0" collapsed="false"/>
    <row r="95412" customFormat="false" ht="15" hidden="false" customHeight="false" outlineLevel="0" collapsed="false"/>
    <row r="95413" customFormat="false" ht="15" hidden="false" customHeight="false" outlineLevel="0" collapsed="false"/>
    <row r="95414" customFormat="false" ht="15" hidden="false" customHeight="false" outlineLevel="0" collapsed="false"/>
    <row r="95415" customFormat="false" ht="15" hidden="false" customHeight="false" outlineLevel="0" collapsed="false"/>
    <row r="95416" customFormat="false" ht="15" hidden="false" customHeight="false" outlineLevel="0" collapsed="false"/>
    <row r="95417" customFormat="false" ht="15" hidden="false" customHeight="false" outlineLevel="0" collapsed="false"/>
    <row r="95418" customFormat="false" ht="15" hidden="false" customHeight="false" outlineLevel="0" collapsed="false"/>
    <row r="95419" customFormat="false" ht="15" hidden="false" customHeight="false" outlineLevel="0" collapsed="false"/>
    <row r="95420" customFormat="false" ht="15" hidden="false" customHeight="false" outlineLevel="0" collapsed="false"/>
    <row r="95421" customFormat="false" ht="15" hidden="false" customHeight="false" outlineLevel="0" collapsed="false"/>
    <row r="95422" customFormat="false" ht="15" hidden="false" customHeight="false" outlineLevel="0" collapsed="false"/>
    <row r="95423" customFormat="false" ht="15" hidden="false" customHeight="false" outlineLevel="0" collapsed="false"/>
    <row r="95424" customFormat="false" ht="15" hidden="false" customHeight="false" outlineLevel="0" collapsed="false"/>
    <row r="95425" customFormat="false" ht="15" hidden="false" customHeight="false" outlineLevel="0" collapsed="false"/>
    <row r="95426" customFormat="false" ht="15" hidden="false" customHeight="false" outlineLevel="0" collapsed="false"/>
    <row r="95427" customFormat="false" ht="15" hidden="false" customHeight="false" outlineLevel="0" collapsed="false"/>
    <row r="95428" customFormat="false" ht="15" hidden="false" customHeight="false" outlineLevel="0" collapsed="false"/>
    <row r="95429" customFormat="false" ht="15" hidden="false" customHeight="false" outlineLevel="0" collapsed="false"/>
    <row r="95430" customFormat="false" ht="15" hidden="false" customHeight="false" outlineLevel="0" collapsed="false"/>
    <row r="95431" customFormat="false" ht="15" hidden="false" customHeight="false" outlineLevel="0" collapsed="false"/>
    <row r="95432" customFormat="false" ht="15" hidden="false" customHeight="false" outlineLevel="0" collapsed="false"/>
    <row r="95433" customFormat="false" ht="15" hidden="false" customHeight="false" outlineLevel="0" collapsed="false"/>
    <row r="95434" customFormat="false" ht="15" hidden="false" customHeight="false" outlineLevel="0" collapsed="false"/>
    <row r="95435" customFormat="false" ht="15" hidden="false" customHeight="false" outlineLevel="0" collapsed="false"/>
    <row r="95436" customFormat="false" ht="15" hidden="false" customHeight="false" outlineLevel="0" collapsed="false"/>
    <row r="95437" customFormat="false" ht="15" hidden="false" customHeight="false" outlineLevel="0" collapsed="false"/>
    <row r="95438" customFormat="false" ht="15" hidden="false" customHeight="false" outlineLevel="0" collapsed="false"/>
    <row r="95439" customFormat="false" ht="15" hidden="false" customHeight="false" outlineLevel="0" collapsed="false"/>
    <row r="95440" customFormat="false" ht="15" hidden="false" customHeight="false" outlineLevel="0" collapsed="false"/>
    <row r="95441" customFormat="false" ht="15" hidden="false" customHeight="false" outlineLevel="0" collapsed="false"/>
    <row r="95442" customFormat="false" ht="15" hidden="false" customHeight="false" outlineLevel="0" collapsed="false"/>
    <row r="95443" customFormat="false" ht="15" hidden="false" customHeight="false" outlineLevel="0" collapsed="false"/>
    <row r="95444" customFormat="false" ht="15" hidden="false" customHeight="false" outlineLevel="0" collapsed="false"/>
    <row r="95445" customFormat="false" ht="15" hidden="false" customHeight="false" outlineLevel="0" collapsed="false"/>
    <row r="95446" customFormat="false" ht="15" hidden="false" customHeight="false" outlineLevel="0" collapsed="false"/>
    <row r="95447" customFormat="false" ht="15" hidden="false" customHeight="false" outlineLevel="0" collapsed="false"/>
    <row r="95448" customFormat="false" ht="15" hidden="false" customHeight="false" outlineLevel="0" collapsed="false"/>
    <row r="95449" customFormat="false" ht="15" hidden="false" customHeight="false" outlineLevel="0" collapsed="false"/>
    <row r="95450" customFormat="false" ht="15" hidden="false" customHeight="false" outlineLevel="0" collapsed="false"/>
    <row r="95451" customFormat="false" ht="15" hidden="false" customHeight="false" outlineLevel="0" collapsed="false"/>
    <row r="95452" customFormat="false" ht="15" hidden="false" customHeight="false" outlineLevel="0" collapsed="false"/>
    <row r="95453" customFormat="false" ht="15" hidden="false" customHeight="false" outlineLevel="0" collapsed="false"/>
    <row r="95454" customFormat="false" ht="15" hidden="false" customHeight="false" outlineLevel="0" collapsed="false"/>
    <row r="95455" customFormat="false" ht="15" hidden="false" customHeight="false" outlineLevel="0" collapsed="false"/>
    <row r="95456" customFormat="false" ht="15" hidden="false" customHeight="false" outlineLevel="0" collapsed="false"/>
    <row r="95457" customFormat="false" ht="15" hidden="false" customHeight="false" outlineLevel="0" collapsed="false"/>
    <row r="95458" customFormat="false" ht="15" hidden="false" customHeight="false" outlineLevel="0" collapsed="false"/>
    <row r="95459" customFormat="false" ht="15" hidden="false" customHeight="false" outlineLevel="0" collapsed="false"/>
    <row r="95460" customFormat="false" ht="15" hidden="false" customHeight="false" outlineLevel="0" collapsed="false"/>
    <row r="95461" customFormat="false" ht="15" hidden="false" customHeight="false" outlineLevel="0" collapsed="false"/>
    <row r="95462" customFormat="false" ht="15" hidden="false" customHeight="false" outlineLevel="0" collapsed="false"/>
    <row r="95463" customFormat="false" ht="15" hidden="false" customHeight="false" outlineLevel="0" collapsed="false"/>
    <row r="95464" customFormat="false" ht="15" hidden="false" customHeight="false" outlineLevel="0" collapsed="false"/>
    <row r="95465" customFormat="false" ht="15" hidden="false" customHeight="false" outlineLevel="0" collapsed="false"/>
    <row r="95466" customFormat="false" ht="15" hidden="false" customHeight="false" outlineLevel="0" collapsed="false"/>
    <row r="95467" customFormat="false" ht="15" hidden="false" customHeight="false" outlineLevel="0" collapsed="false"/>
    <row r="95468" customFormat="false" ht="15" hidden="false" customHeight="false" outlineLevel="0" collapsed="false"/>
    <row r="95469" customFormat="false" ht="15" hidden="false" customHeight="false" outlineLevel="0" collapsed="false"/>
    <row r="95470" customFormat="false" ht="15" hidden="false" customHeight="false" outlineLevel="0" collapsed="false"/>
    <row r="95471" customFormat="false" ht="15" hidden="false" customHeight="false" outlineLevel="0" collapsed="false"/>
    <row r="95472" customFormat="false" ht="15" hidden="false" customHeight="false" outlineLevel="0" collapsed="false"/>
    <row r="95473" customFormat="false" ht="15" hidden="false" customHeight="false" outlineLevel="0" collapsed="false"/>
    <row r="95474" customFormat="false" ht="15" hidden="false" customHeight="false" outlineLevel="0" collapsed="false"/>
    <row r="95475" customFormat="false" ht="15" hidden="false" customHeight="false" outlineLevel="0" collapsed="false"/>
    <row r="95476" customFormat="false" ht="15" hidden="false" customHeight="false" outlineLevel="0" collapsed="false"/>
    <row r="95477" customFormat="false" ht="15" hidden="false" customHeight="false" outlineLevel="0" collapsed="false"/>
    <row r="95478" customFormat="false" ht="15" hidden="false" customHeight="false" outlineLevel="0" collapsed="false"/>
    <row r="95479" customFormat="false" ht="15" hidden="false" customHeight="false" outlineLevel="0" collapsed="false"/>
    <row r="95480" customFormat="false" ht="15" hidden="false" customHeight="false" outlineLevel="0" collapsed="false"/>
    <row r="95481" customFormat="false" ht="15" hidden="false" customHeight="false" outlineLevel="0" collapsed="false"/>
    <row r="95482" customFormat="false" ht="15" hidden="false" customHeight="false" outlineLevel="0" collapsed="false"/>
    <row r="95483" customFormat="false" ht="15" hidden="false" customHeight="false" outlineLevel="0" collapsed="false"/>
    <row r="95484" customFormat="false" ht="15" hidden="false" customHeight="false" outlineLevel="0" collapsed="false"/>
    <row r="95485" customFormat="false" ht="15" hidden="false" customHeight="false" outlineLevel="0" collapsed="false"/>
    <row r="95486" customFormat="false" ht="15" hidden="false" customHeight="false" outlineLevel="0" collapsed="false"/>
    <row r="95487" customFormat="false" ht="15" hidden="false" customHeight="false" outlineLevel="0" collapsed="false"/>
    <row r="95488" customFormat="false" ht="15" hidden="false" customHeight="false" outlineLevel="0" collapsed="false"/>
    <row r="95489" customFormat="false" ht="15" hidden="false" customHeight="false" outlineLevel="0" collapsed="false"/>
    <row r="95490" customFormat="false" ht="15" hidden="false" customHeight="false" outlineLevel="0" collapsed="false"/>
    <row r="95491" customFormat="false" ht="15" hidden="false" customHeight="false" outlineLevel="0" collapsed="false"/>
    <row r="95492" customFormat="false" ht="15" hidden="false" customHeight="false" outlineLevel="0" collapsed="false"/>
    <row r="95493" customFormat="false" ht="15" hidden="false" customHeight="false" outlineLevel="0" collapsed="false"/>
    <row r="95494" customFormat="false" ht="15" hidden="false" customHeight="false" outlineLevel="0" collapsed="false"/>
    <row r="95495" customFormat="false" ht="15" hidden="false" customHeight="false" outlineLevel="0" collapsed="false"/>
    <row r="95496" customFormat="false" ht="15" hidden="false" customHeight="false" outlineLevel="0" collapsed="false"/>
    <row r="95497" customFormat="false" ht="15" hidden="false" customHeight="false" outlineLevel="0" collapsed="false"/>
    <row r="95498" customFormat="false" ht="15" hidden="false" customHeight="false" outlineLevel="0" collapsed="false"/>
    <row r="95499" customFormat="false" ht="15" hidden="false" customHeight="false" outlineLevel="0" collapsed="false"/>
    <row r="95500" customFormat="false" ht="15" hidden="false" customHeight="false" outlineLevel="0" collapsed="false"/>
    <row r="95501" customFormat="false" ht="15" hidden="false" customHeight="false" outlineLevel="0" collapsed="false"/>
    <row r="95502" customFormat="false" ht="15" hidden="false" customHeight="false" outlineLevel="0" collapsed="false"/>
    <row r="95503" customFormat="false" ht="15" hidden="false" customHeight="false" outlineLevel="0" collapsed="false"/>
    <row r="95504" customFormat="false" ht="15" hidden="false" customHeight="false" outlineLevel="0" collapsed="false"/>
    <row r="95505" customFormat="false" ht="15" hidden="false" customHeight="false" outlineLevel="0" collapsed="false"/>
    <row r="95506" customFormat="false" ht="15" hidden="false" customHeight="false" outlineLevel="0" collapsed="false"/>
    <row r="95507" customFormat="false" ht="15" hidden="false" customHeight="false" outlineLevel="0" collapsed="false"/>
    <row r="95508" customFormat="false" ht="15" hidden="false" customHeight="false" outlineLevel="0" collapsed="false"/>
    <row r="95509" customFormat="false" ht="15" hidden="false" customHeight="false" outlineLevel="0" collapsed="false"/>
    <row r="95510" customFormat="false" ht="15" hidden="false" customHeight="false" outlineLevel="0" collapsed="false"/>
    <row r="95511" customFormat="false" ht="15" hidden="false" customHeight="false" outlineLevel="0" collapsed="false"/>
    <row r="95512" customFormat="false" ht="15" hidden="false" customHeight="false" outlineLevel="0" collapsed="false"/>
    <row r="95513" customFormat="false" ht="15" hidden="false" customHeight="false" outlineLevel="0" collapsed="false"/>
    <row r="95514" customFormat="false" ht="15" hidden="false" customHeight="false" outlineLevel="0" collapsed="false"/>
    <row r="95515" customFormat="false" ht="15" hidden="false" customHeight="false" outlineLevel="0" collapsed="false"/>
    <row r="95516" customFormat="false" ht="15" hidden="false" customHeight="false" outlineLevel="0" collapsed="false"/>
    <row r="95517" customFormat="false" ht="15" hidden="false" customHeight="false" outlineLevel="0" collapsed="false"/>
    <row r="95518" customFormat="false" ht="15" hidden="false" customHeight="false" outlineLevel="0" collapsed="false"/>
    <row r="95519" customFormat="false" ht="15" hidden="false" customHeight="false" outlineLevel="0" collapsed="false"/>
    <row r="95520" customFormat="false" ht="15" hidden="false" customHeight="false" outlineLevel="0" collapsed="false"/>
    <row r="95521" customFormat="false" ht="15" hidden="false" customHeight="false" outlineLevel="0" collapsed="false"/>
    <row r="95522" customFormat="false" ht="15" hidden="false" customHeight="false" outlineLevel="0" collapsed="false"/>
    <row r="95523" customFormat="false" ht="15" hidden="false" customHeight="false" outlineLevel="0" collapsed="false"/>
    <row r="95524" customFormat="false" ht="15" hidden="false" customHeight="false" outlineLevel="0" collapsed="false"/>
    <row r="95525" customFormat="false" ht="15" hidden="false" customHeight="false" outlineLevel="0" collapsed="false"/>
    <row r="95526" customFormat="false" ht="15" hidden="false" customHeight="false" outlineLevel="0" collapsed="false"/>
    <row r="95527" customFormat="false" ht="15" hidden="false" customHeight="false" outlineLevel="0" collapsed="false"/>
    <row r="95528" customFormat="false" ht="15" hidden="false" customHeight="false" outlineLevel="0" collapsed="false"/>
    <row r="95529" customFormat="false" ht="15" hidden="false" customHeight="false" outlineLevel="0" collapsed="false"/>
    <row r="95530" customFormat="false" ht="15" hidden="false" customHeight="false" outlineLevel="0" collapsed="false"/>
    <row r="95531" customFormat="false" ht="15" hidden="false" customHeight="false" outlineLevel="0" collapsed="false"/>
    <row r="95532" customFormat="false" ht="15" hidden="false" customHeight="false" outlineLevel="0" collapsed="false"/>
    <row r="95533" customFormat="false" ht="15" hidden="false" customHeight="false" outlineLevel="0" collapsed="false"/>
    <row r="95534" customFormat="false" ht="15" hidden="false" customHeight="false" outlineLevel="0" collapsed="false"/>
    <row r="95535" customFormat="false" ht="15" hidden="false" customHeight="false" outlineLevel="0" collapsed="false"/>
    <row r="95536" customFormat="false" ht="15" hidden="false" customHeight="false" outlineLevel="0" collapsed="false"/>
    <row r="95537" customFormat="false" ht="15" hidden="false" customHeight="false" outlineLevel="0" collapsed="false"/>
    <row r="95538" customFormat="false" ht="15" hidden="false" customHeight="false" outlineLevel="0" collapsed="false"/>
    <row r="95539" customFormat="false" ht="15" hidden="false" customHeight="false" outlineLevel="0" collapsed="false"/>
    <row r="95540" customFormat="false" ht="15" hidden="false" customHeight="false" outlineLevel="0" collapsed="false"/>
    <row r="95541" customFormat="false" ht="15" hidden="false" customHeight="false" outlineLevel="0" collapsed="false"/>
    <row r="95542" customFormat="false" ht="15" hidden="false" customHeight="false" outlineLevel="0" collapsed="false"/>
    <row r="95543" customFormat="false" ht="15" hidden="false" customHeight="false" outlineLevel="0" collapsed="false"/>
    <row r="95544" customFormat="false" ht="15" hidden="false" customHeight="false" outlineLevel="0" collapsed="false"/>
    <row r="95545" customFormat="false" ht="15" hidden="false" customHeight="false" outlineLevel="0" collapsed="false"/>
    <row r="95546" customFormat="false" ht="15" hidden="false" customHeight="false" outlineLevel="0" collapsed="false"/>
    <row r="95547" customFormat="false" ht="15" hidden="false" customHeight="false" outlineLevel="0" collapsed="false"/>
    <row r="95548" customFormat="false" ht="15" hidden="false" customHeight="false" outlineLevel="0" collapsed="false"/>
    <row r="95549" customFormat="false" ht="15" hidden="false" customHeight="false" outlineLevel="0" collapsed="false"/>
    <row r="95550" customFormat="false" ht="15" hidden="false" customHeight="false" outlineLevel="0" collapsed="false"/>
    <row r="95551" customFormat="false" ht="15" hidden="false" customHeight="false" outlineLevel="0" collapsed="false"/>
    <row r="95552" customFormat="false" ht="15" hidden="false" customHeight="false" outlineLevel="0" collapsed="false"/>
    <row r="95553" customFormat="false" ht="15" hidden="false" customHeight="false" outlineLevel="0" collapsed="false"/>
    <row r="95554" customFormat="false" ht="15" hidden="false" customHeight="false" outlineLevel="0" collapsed="false"/>
    <row r="95555" customFormat="false" ht="15" hidden="false" customHeight="false" outlineLevel="0" collapsed="false"/>
    <row r="95556" customFormat="false" ht="15" hidden="false" customHeight="false" outlineLevel="0" collapsed="false"/>
    <row r="95557" customFormat="false" ht="15" hidden="false" customHeight="false" outlineLevel="0" collapsed="false"/>
    <row r="95558" customFormat="false" ht="15" hidden="false" customHeight="false" outlineLevel="0" collapsed="false"/>
    <row r="95559" customFormat="false" ht="15" hidden="false" customHeight="false" outlineLevel="0" collapsed="false"/>
    <row r="95560" customFormat="false" ht="15" hidden="false" customHeight="false" outlineLevel="0" collapsed="false"/>
    <row r="95561" customFormat="false" ht="15" hidden="false" customHeight="false" outlineLevel="0" collapsed="false"/>
    <row r="95562" customFormat="false" ht="15" hidden="false" customHeight="false" outlineLevel="0" collapsed="false"/>
    <row r="95563" customFormat="false" ht="15" hidden="false" customHeight="false" outlineLevel="0" collapsed="false"/>
    <row r="95564" customFormat="false" ht="15" hidden="false" customHeight="false" outlineLevel="0" collapsed="false"/>
    <row r="95565" customFormat="false" ht="15" hidden="false" customHeight="false" outlineLevel="0" collapsed="false"/>
    <row r="95566" customFormat="false" ht="15" hidden="false" customHeight="false" outlineLevel="0" collapsed="false"/>
    <row r="95567" customFormat="false" ht="15" hidden="false" customHeight="false" outlineLevel="0" collapsed="false"/>
    <row r="95568" customFormat="false" ht="15" hidden="false" customHeight="false" outlineLevel="0" collapsed="false"/>
    <row r="95569" customFormat="false" ht="15" hidden="false" customHeight="false" outlineLevel="0" collapsed="false"/>
    <row r="95570" customFormat="false" ht="15" hidden="false" customHeight="false" outlineLevel="0" collapsed="false"/>
    <row r="95571" customFormat="false" ht="15" hidden="false" customHeight="false" outlineLevel="0" collapsed="false"/>
    <row r="95572" customFormat="false" ht="15" hidden="false" customHeight="false" outlineLevel="0" collapsed="false"/>
    <row r="95573" customFormat="false" ht="15" hidden="false" customHeight="false" outlineLevel="0" collapsed="false"/>
    <row r="95574" customFormat="false" ht="15" hidden="false" customHeight="false" outlineLevel="0" collapsed="false"/>
    <row r="95575" customFormat="false" ht="15" hidden="false" customHeight="false" outlineLevel="0" collapsed="false"/>
    <row r="95576" customFormat="false" ht="15" hidden="false" customHeight="false" outlineLevel="0" collapsed="false"/>
    <row r="95577" customFormat="false" ht="15" hidden="false" customHeight="false" outlineLevel="0" collapsed="false"/>
    <row r="95578" customFormat="false" ht="15" hidden="false" customHeight="false" outlineLevel="0" collapsed="false"/>
    <row r="95579" customFormat="false" ht="15" hidden="false" customHeight="false" outlineLevel="0" collapsed="false"/>
    <row r="95580" customFormat="false" ht="15" hidden="false" customHeight="false" outlineLevel="0" collapsed="false"/>
    <row r="95581" customFormat="false" ht="15" hidden="false" customHeight="false" outlineLevel="0" collapsed="false"/>
    <row r="95582" customFormat="false" ht="15" hidden="false" customHeight="false" outlineLevel="0" collapsed="false"/>
    <row r="95583" customFormat="false" ht="15" hidden="false" customHeight="false" outlineLevel="0" collapsed="false"/>
    <row r="95584" customFormat="false" ht="15" hidden="false" customHeight="false" outlineLevel="0" collapsed="false"/>
    <row r="95585" customFormat="false" ht="15" hidden="false" customHeight="false" outlineLevel="0" collapsed="false"/>
    <row r="95586" customFormat="false" ht="15" hidden="false" customHeight="false" outlineLevel="0" collapsed="false"/>
    <row r="95587" customFormat="false" ht="15" hidden="false" customHeight="false" outlineLevel="0" collapsed="false"/>
    <row r="95588" customFormat="false" ht="15" hidden="false" customHeight="false" outlineLevel="0" collapsed="false"/>
    <row r="95589" customFormat="false" ht="15" hidden="false" customHeight="false" outlineLevel="0" collapsed="false"/>
    <row r="95590" customFormat="false" ht="15" hidden="false" customHeight="false" outlineLevel="0" collapsed="false"/>
    <row r="95591" customFormat="false" ht="15" hidden="false" customHeight="false" outlineLevel="0" collapsed="false"/>
    <row r="95592" customFormat="false" ht="15" hidden="false" customHeight="false" outlineLevel="0" collapsed="false"/>
    <row r="95593" customFormat="false" ht="15" hidden="false" customHeight="false" outlineLevel="0" collapsed="false"/>
    <row r="95594" customFormat="false" ht="15" hidden="false" customHeight="false" outlineLevel="0" collapsed="false"/>
    <row r="95595" customFormat="false" ht="15" hidden="false" customHeight="false" outlineLevel="0" collapsed="false"/>
    <row r="95596" customFormat="false" ht="15" hidden="false" customHeight="false" outlineLevel="0" collapsed="false"/>
    <row r="95597" customFormat="false" ht="15" hidden="false" customHeight="false" outlineLevel="0" collapsed="false"/>
    <row r="95598" customFormat="false" ht="15" hidden="false" customHeight="false" outlineLevel="0" collapsed="false"/>
    <row r="95599" customFormat="false" ht="15" hidden="false" customHeight="false" outlineLevel="0" collapsed="false"/>
    <row r="95600" customFormat="false" ht="15" hidden="false" customHeight="false" outlineLevel="0" collapsed="false"/>
    <row r="95601" customFormat="false" ht="15" hidden="false" customHeight="false" outlineLevel="0" collapsed="false"/>
    <row r="95602" customFormat="false" ht="15" hidden="false" customHeight="false" outlineLevel="0" collapsed="false"/>
    <row r="95603" customFormat="false" ht="15" hidden="false" customHeight="false" outlineLevel="0" collapsed="false"/>
    <row r="95604" customFormat="false" ht="15" hidden="false" customHeight="false" outlineLevel="0" collapsed="false"/>
    <row r="95605" customFormat="false" ht="15" hidden="false" customHeight="false" outlineLevel="0" collapsed="false"/>
    <row r="95606" customFormat="false" ht="15" hidden="false" customHeight="false" outlineLevel="0" collapsed="false"/>
    <row r="95607" customFormat="false" ht="15" hidden="false" customHeight="false" outlineLevel="0" collapsed="false"/>
    <row r="95608" customFormat="false" ht="15" hidden="false" customHeight="false" outlineLevel="0" collapsed="false"/>
    <row r="95609" customFormat="false" ht="15" hidden="false" customHeight="false" outlineLevel="0" collapsed="false"/>
    <row r="95610" customFormat="false" ht="15" hidden="false" customHeight="false" outlineLevel="0" collapsed="false"/>
    <row r="95611" customFormat="false" ht="15" hidden="false" customHeight="false" outlineLevel="0" collapsed="false"/>
    <row r="95612" customFormat="false" ht="15" hidden="false" customHeight="false" outlineLevel="0" collapsed="false"/>
    <row r="95613" customFormat="false" ht="15" hidden="false" customHeight="false" outlineLevel="0" collapsed="false"/>
    <row r="95614" customFormat="false" ht="15" hidden="false" customHeight="false" outlineLevel="0" collapsed="false"/>
    <row r="95615" customFormat="false" ht="15" hidden="false" customHeight="false" outlineLevel="0" collapsed="false"/>
    <row r="95616" customFormat="false" ht="15" hidden="false" customHeight="false" outlineLevel="0" collapsed="false"/>
    <row r="95617" customFormat="false" ht="15" hidden="false" customHeight="false" outlineLevel="0" collapsed="false"/>
    <row r="95618" customFormat="false" ht="15" hidden="false" customHeight="false" outlineLevel="0" collapsed="false"/>
    <row r="95619" customFormat="false" ht="15" hidden="false" customHeight="false" outlineLevel="0" collapsed="false"/>
    <row r="95620" customFormat="false" ht="15" hidden="false" customHeight="false" outlineLevel="0" collapsed="false"/>
    <row r="95621" customFormat="false" ht="15" hidden="false" customHeight="false" outlineLevel="0" collapsed="false"/>
    <row r="95622" customFormat="false" ht="15" hidden="false" customHeight="false" outlineLevel="0" collapsed="false"/>
    <row r="95623" customFormat="false" ht="15" hidden="false" customHeight="false" outlineLevel="0" collapsed="false"/>
    <row r="95624" customFormat="false" ht="15" hidden="false" customHeight="false" outlineLevel="0" collapsed="false"/>
    <row r="95625" customFormat="false" ht="15" hidden="false" customHeight="false" outlineLevel="0" collapsed="false"/>
    <row r="95626" customFormat="false" ht="15" hidden="false" customHeight="false" outlineLevel="0" collapsed="false"/>
    <row r="95627" customFormat="false" ht="15" hidden="false" customHeight="false" outlineLevel="0" collapsed="false"/>
    <row r="95628" customFormat="false" ht="15" hidden="false" customHeight="false" outlineLevel="0" collapsed="false"/>
    <row r="95629" customFormat="false" ht="15" hidden="false" customHeight="false" outlineLevel="0" collapsed="false"/>
    <row r="95630" customFormat="false" ht="15" hidden="false" customHeight="false" outlineLevel="0" collapsed="false"/>
    <row r="95631" customFormat="false" ht="15" hidden="false" customHeight="false" outlineLevel="0" collapsed="false"/>
    <row r="95632" customFormat="false" ht="15" hidden="false" customHeight="false" outlineLevel="0" collapsed="false"/>
    <row r="95633" customFormat="false" ht="15" hidden="false" customHeight="false" outlineLevel="0" collapsed="false"/>
    <row r="95634" customFormat="false" ht="15" hidden="false" customHeight="false" outlineLevel="0" collapsed="false"/>
    <row r="95635" customFormat="false" ht="15" hidden="false" customHeight="false" outlineLevel="0" collapsed="false"/>
    <row r="95636" customFormat="false" ht="15" hidden="false" customHeight="false" outlineLevel="0" collapsed="false"/>
    <row r="95637" customFormat="false" ht="15" hidden="false" customHeight="false" outlineLevel="0" collapsed="false"/>
    <row r="95638" customFormat="false" ht="15" hidden="false" customHeight="false" outlineLevel="0" collapsed="false"/>
    <row r="95639" customFormat="false" ht="15" hidden="false" customHeight="false" outlineLevel="0" collapsed="false"/>
    <row r="95640" customFormat="false" ht="15" hidden="false" customHeight="false" outlineLevel="0" collapsed="false"/>
    <row r="95641" customFormat="false" ht="15" hidden="false" customHeight="false" outlineLevel="0" collapsed="false"/>
    <row r="95642" customFormat="false" ht="15" hidden="false" customHeight="false" outlineLevel="0" collapsed="false"/>
    <row r="95643" customFormat="false" ht="15" hidden="false" customHeight="false" outlineLevel="0" collapsed="false"/>
    <row r="95644" customFormat="false" ht="15" hidden="false" customHeight="false" outlineLevel="0" collapsed="false"/>
    <row r="95645" customFormat="false" ht="15" hidden="false" customHeight="false" outlineLevel="0" collapsed="false"/>
    <row r="95646" customFormat="false" ht="15" hidden="false" customHeight="false" outlineLevel="0" collapsed="false"/>
    <row r="95647" customFormat="false" ht="15" hidden="false" customHeight="false" outlineLevel="0" collapsed="false"/>
    <row r="95648" customFormat="false" ht="15" hidden="false" customHeight="false" outlineLevel="0" collapsed="false"/>
    <row r="95649" customFormat="false" ht="15" hidden="false" customHeight="false" outlineLevel="0" collapsed="false"/>
    <row r="95650" customFormat="false" ht="15" hidden="false" customHeight="false" outlineLevel="0" collapsed="false"/>
    <row r="95651" customFormat="false" ht="15" hidden="false" customHeight="false" outlineLevel="0" collapsed="false"/>
    <row r="95652" customFormat="false" ht="15" hidden="false" customHeight="false" outlineLevel="0" collapsed="false"/>
    <row r="95653" customFormat="false" ht="15" hidden="false" customHeight="false" outlineLevel="0" collapsed="false"/>
    <row r="95654" customFormat="false" ht="15" hidden="false" customHeight="false" outlineLevel="0" collapsed="false"/>
    <row r="95655" customFormat="false" ht="15" hidden="false" customHeight="false" outlineLevel="0" collapsed="false"/>
    <row r="95656" customFormat="false" ht="15" hidden="false" customHeight="false" outlineLevel="0" collapsed="false"/>
    <row r="95657" customFormat="false" ht="15" hidden="false" customHeight="false" outlineLevel="0" collapsed="false"/>
    <row r="95658" customFormat="false" ht="15" hidden="false" customHeight="false" outlineLevel="0" collapsed="false"/>
    <row r="95659" customFormat="false" ht="15" hidden="false" customHeight="false" outlineLevel="0" collapsed="false"/>
    <row r="95660" customFormat="false" ht="15" hidden="false" customHeight="false" outlineLevel="0" collapsed="false"/>
    <row r="95661" customFormat="false" ht="15" hidden="false" customHeight="false" outlineLevel="0" collapsed="false"/>
    <row r="95662" customFormat="false" ht="15" hidden="false" customHeight="false" outlineLevel="0" collapsed="false"/>
    <row r="95663" customFormat="false" ht="15" hidden="false" customHeight="false" outlineLevel="0" collapsed="false"/>
    <row r="95664" customFormat="false" ht="15" hidden="false" customHeight="false" outlineLevel="0" collapsed="false"/>
    <row r="95665" customFormat="false" ht="15" hidden="false" customHeight="false" outlineLevel="0" collapsed="false"/>
    <row r="95666" customFormat="false" ht="15" hidden="false" customHeight="false" outlineLevel="0" collapsed="false"/>
    <row r="95667" customFormat="false" ht="15" hidden="false" customHeight="false" outlineLevel="0" collapsed="false"/>
    <row r="95668" customFormat="false" ht="15" hidden="false" customHeight="false" outlineLevel="0" collapsed="false"/>
    <row r="95669" customFormat="false" ht="15" hidden="false" customHeight="false" outlineLevel="0" collapsed="false"/>
    <row r="95670" customFormat="false" ht="15" hidden="false" customHeight="false" outlineLevel="0" collapsed="false"/>
    <row r="95671" customFormat="false" ht="15" hidden="false" customHeight="false" outlineLevel="0" collapsed="false"/>
    <row r="95672" customFormat="false" ht="15" hidden="false" customHeight="false" outlineLevel="0" collapsed="false"/>
    <row r="95673" customFormat="false" ht="15" hidden="false" customHeight="false" outlineLevel="0" collapsed="false"/>
    <row r="95674" customFormat="false" ht="15" hidden="false" customHeight="false" outlineLevel="0" collapsed="false"/>
    <row r="95675" customFormat="false" ht="15" hidden="false" customHeight="false" outlineLevel="0" collapsed="false"/>
    <row r="95676" customFormat="false" ht="15" hidden="false" customHeight="false" outlineLevel="0" collapsed="false"/>
    <row r="95677" customFormat="false" ht="15" hidden="false" customHeight="false" outlineLevel="0" collapsed="false"/>
    <row r="95678" customFormat="false" ht="15" hidden="false" customHeight="false" outlineLevel="0" collapsed="false"/>
    <row r="95679" customFormat="false" ht="15" hidden="false" customHeight="false" outlineLevel="0" collapsed="false"/>
    <row r="95680" customFormat="false" ht="15" hidden="false" customHeight="false" outlineLevel="0" collapsed="false"/>
    <row r="95681" customFormat="false" ht="15" hidden="false" customHeight="false" outlineLevel="0" collapsed="false"/>
    <row r="95682" customFormat="false" ht="15" hidden="false" customHeight="false" outlineLevel="0" collapsed="false"/>
    <row r="95683" customFormat="false" ht="15" hidden="false" customHeight="false" outlineLevel="0" collapsed="false"/>
    <row r="95684" customFormat="false" ht="15" hidden="false" customHeight="false" outlineLevel="0" collapsed="false"/>
    <row r="95685" customFormat="false" ht="15" hidden="false" customHeight="false" outlineLevel="0" collapsed="false"/>
    <row r="95686" customFormat="false" ht="15" hidden="false" customHeight="false" outlineLevel="0" collapsed="false"/>
    <row r="95687" customFormat="false" ht="15" hidden="false" customHeight="false" outlineLevel="0" collapsed="false"/>
    <row r="95688" customFormat="false" ht="15" hidden="false" customHeight="false" outlineLevel="0" collapsed="false"/>
    <row r="95689" customFormat="false" ht="15" hidden="false" customHeight="false" outlineLevel="0" collapsed="false"/>
    <row r="95690" customFormat="false" ht="15" hidden="false" customHeight="false" outlineLevel="0" collapsed="false"/>
    <row r="95691" customFormat="false" ht="15" hidden="false" customHeight="false" outlineLevel="0" collapsed="false"/>
    <row r="95692" customFormat="false" ht="15" hidden="false" customHeight="false" outlineLevel="0" collapsed="false"/>
    <row r="95693" customFormat="false" ht="15" hidden="false" customHeight="false" outlineLevel="0" collapsed="false"/>
    <row r="95694" customFormat="false" ht="15" hidden="false" customHeight="false" outlineLevel="0" collapsed="false"/>
    <row r="95695" customFormat="false" ht="15" hidden="false" customHeight="false" outlineLevel="0" collapsed="false"/>
    <row r="95696" customFormat="false" ht="15" hidden="false" customHeight="false" outlineLevel="0" collapsed="false"/>
    <row r="95697" customFormat="false" ht="15" hidden="false" customHeight="false" outlineLevel="0" collapsed="false"/>
    <row r="95698" customFormat="false" ht="15" hidden="false" customHeight="false" outlineLevel="0" collapsed="false"/>
    <row r="95699" customFormat="false" ht="15" hidden="false" customHeight="false" outlineLevel="0" collapsed="false"/>
    <row r="95700" customFormat="false" ht="15" hidden="false" customHeight="false" outlineLevel="0" collapsed="false"/>
    <row r="95701" customFormat="false" ht="15" hidden="false" customHeight="false" outlineLevel="0" collapsed="false"/>
    <row r="95702" customFormat="false" ht="15" hidden="false" customHeight="false" outlineLevel="0" collapsed="false"/>
    <row r="95703" customFormat="false" ht="15" hidden="false" customHeight="false" outlineLevel="0" collapsed="false"/>
    <row r="95704" customFormat="false" ht="15" hidden="false" customHeight="false" outlineLevel="0" collapsed="false"/>
    <row r="95705" customFormat="false" ht="15" hidden="false" customHeight="false" outlineLevel="0" collapsed="false"/>
    <row r="95706" customFormat="false" ht="15" hidden="false" customHeight="false" outlineLevel="0" collapsed="false"/>
    <row r="95707" customFormat="false" ht="15" hidden="false" customHeight="false" outlineLevel="0" collapsed="false"/>
    <row r="95708" customFormat="false" ht="15" hidden="false" customHeight="false" outlineLevel="0" collapsed="false"/>
    <row r="95709" customFormat="false" ht="15" hidden="false" customHeight="false" outlineLevel="0" collapsed="false"/>
    <row r="95710" customFormat="false" ht="15" hidden="false" customHeight="false" outlineLevel="0" collapsed="false"/>
    <row r="95711" customFormat="false" ht="15" hidden="false" customHeight="false" outlineLevel="0" collapsed="false"/>
    <row r="95712" customFormat="false" ht="15" hidden="false" customHeight="false" outlineLevel="0" collapsed="false"/>
    <row r="95713" customFormat="false" ht="15" hidden="false" customHeight="false" outlineLevel="0" collapsed="false"/>
    <row r="95714" customFormat="false" ht="15" hidden="false" customHeight="false" outlineLevel="0" collapsed="false"/>
    <row r="95715" customFormat="false" ht="15" hidden="false" customHeight="false" outlineLevel="0" collapsed="false"/>
    <row r="95716" customFormat="false" ht="15" hidden="false" customHeight="false" outlineLevel="0" collapsed="false"/>
    <row r="95717" customFormat="false" ht="15" hidden="false" customHeight="false" outlineLevel="0" collapsed="false"/>
    <row r="95718" customFormat="false" ht="15" hidden="false" customHeight="false" outlineLevel="0" collapsed="false"/>
    <row r="95719" customFormat="false" ht="15" hidden="false" customHeight="false" outlineLevel="0" collapsed="false"/>
    <row r="95720" customFormat="false" ht="15" hidden="false" customHeight="false" outlineLevel="0" collapsed="false"/>
    <row r="95721" customFormat="false" ht="15" hidden="false" customHeight="false" outlineLevel="0" collapsed="false"/>
    <row r="95722" customFormat="false" ht="15" hidden="false" customHeight="false" outlineLevel="0" collapsed="false"/>
    <row r="95723" customFormat="false" ht="15" hidden="false" customHeight="false" outlineLevel="0" collapsed="false"/>
    <row r="95724" customFormat="false" ht="15" hidden="false" customHeight="false" outlineLevel="0" collapsed="false"/>
    <row r="95725" customFormat="false" ht="15" hidden="false" customHeight="false" outlineLevel="0" collapsed="false"/>
    <row r="95726" customFormat="false" ht="15" hidden="false" customHeight="false" outlineLevel="0" collapsed="false"/>
    <row r="95727" customFormat="false" ht="15" hidden="false" customHeight="false" outlineLevel="0" collapsed="false"/>
    <row r="95728" customFormat="false" ht="15" hidden="false" customHeight="false" outlineLevel="0" collapsed="false"/>
    <row r="95729" customFormat="false" ht="15" hidden="false" customHeight="false" outlineLevel="0" collapsed="false"/>
    <row r="95730" customFormat="false" ht="15" hidden="false" customHeight="false" outlineLevel="0" collapsed="false"/>
    <row r="95731" customFormat="false" ht="15" hidden="false" customHeight="false" outlineLevel="0" collapsed="false"/>
    <row r="95732" customFormat="false" ht="15" hidden="false" customHeight="false" outlineLevel="0" collapsed="false"/>
    <row r="95733" customFormat="false" ht="15" hidden="false" customHeight="false" outlineLevel="0" collapsed="false"/>
    <row r="95734" customFormat="false" ht="15" hidden="false" customHeight="false" outlineLevel="0" collapsed="false"/>
    <row r="95735" customFormat="false" ht="15" hidden="false" customHeight="false" outlineLevel="0" collapsed="false"/>
    <row r="95736" customFormat="false" ht="15" hidden="false" customHeight="false" outlineLevel="0" collapsed="false"/>
    <row r="95737" customFormat="false" ht="15" hidden="false" customHeight="false" outlineLevel="0" collapsed="false"/>
    <row r="95738" customFormat="false" ht="15" hidden="false" customHeight="false" outlineLevel="0" collapsed="false"/>
    <row r="95739" customFormat="false" ht="15" hidden="false" customHeight="false" outlineLevel="0" collapsed="false"/>
    <row r="95740" customFormat="false" ht="15" hidden="false" customHeight="false" outlineLevel="0" collapsed="false"/>
    <row r="95741" customFormat="false" ht="15" hidden="false" customHeight="false" outlineLevel="0" collapsed="false"/>
    <row r="95742" customFormat="false" ht="15" hidden="false" customHeight="false" outlineLevel="0" collapsed="false"/>
    <row r="95743" customFormat="false" ht="15" hidden="false" customHeight="false" outlineLevel="0" collapsed="false"/>
    <row r="95744" customFormat="false" ht="15" hidden="false" customHeight="false" outlineLevel="0" collapsed="false"/>
    <row r="95745" customFormat="false" ht="15" hidden="false" customHeight="false" outlineLevel="0" collapsed="false"/>
    <row r="95746" customFormat="false" ht="15" hidden="false" customHeight="false" outlineLevel="0" collapsed="false"/>
    <row r="95747" customFormat="false" ht="15" hidden="false" customHeight="false" outlineLevel="0" collapsed="false"/>
    <row r="95748" customFormat="false" ht="15" hidden="false" customHeight="false" outlineLevel="0" collapsed="false"/>
    <row r="95749" customFormat="false" ht="15" hidden="false" customHeight="false" outlineLevel="0" collapsed="false"/>
    <row r="95750" customFormat="false" ht="15" hidden="false" customHeight="false" outlineLevel="0" collapsed="false"/>
    <row r="95751" customFormat="false" ht="15" hidden="false" customHeight="false" outlineLevel="0" collapsed="false"/>
    <row r="95752" customFormat="false" ht="15" hidden="false" customHeight="false" outlineLevel="0" collapsed="false"/>
    <row r="95753" customFormat="false" ht="15" hidden="false" customHeight="false" outlineLevel="0" collapsed="false"/>
    <row r="95754" customFormat="false" ht="15" hidden="false" customHeight="false" outlineLevel="0" collapsed="false"/>
    <row r="95755" customFormat="false" ht="15" hidden="false" customHeight="false" outlineLevel="0" collapsed="false"/>
    <row r="95756" customFormat="false" ht="15" hidden="false" customHeight="false" outlineLevel="0" collapsed="false"/>
    <row r="95757" customFormat="false" ht="15" hidden="false" customHeight="false" outlineLevel="0" collapsed="false"/>
    <row r="95758" customFormat="false" ht="15" hidden="false" customHeight="false" outlineLevel="0" collapsed="false"/>
    <row r="95759" customFormat="false" ht="15" hidden="false" customHeight="false" outlineLevel="0" collapsed="false"/>
    <row r="95760" customFormat="false" ht="15" hidden="false" customHeight="false" outlineLevel="0" collapsed="false"/>
    <row r="95761" customFormat="false" ht="15" hidden="false" customHeight="false" outlineLevel="0" collapsed="false"/>
    <row r="95762" customFormat="false" ht="15" hidden="false" customHeight="false" outlineLevel="0" collapsed="false"/>
    <row r="95763" customFormat="false" ht="15" hidden="false" customHeight="false" outlineLevel="0" collapsed="false"/>
    <row r="95764" customFormat="false" ht="15" hidden="false" customHeight="false" outlineLevel="0" collapsed="false"/>
    <row r="95765" customFormat="false" ht="15" hidden="false" customHeight="false" outlineLevel="0" collapsed="false"/>
    <row r="95766" customFormat="false" ht="15" hidden="false" customHeight="false" outlineLevel="0" collapsed="false"/>
    <row r="95767" customFormat="false" ht="15" hidden="false" customHeight="false" outlineLevel="0" collapsed="false"/>
    <row r="95768" customFormat="false" ht="15" hidden="false" customHeight="false" outlineLevel="0" collapsed="false"/>
    <row r="95769" customFormat="false" ht="15" hidden="false" customHeight="false" outlineLevel="0" collapsed="false"/>
    <row r="95770" customFormat="false" ht="15" hidden="false" customHeight="false" outlineLevel="0" collapsed="false"/>
    <row r="95771" customFormat="false" ht="15" hidden="false" customHeight="false" outlineLevel="0" collapsed="false"/>
    <row r="95772" customFormat="false" ht="15" hidden="false" customHeight="false" outlineLevel="0" collapsed="false"/>
    <row r="95773" customFormat="false" ht="15" hidden="false" customHeight="false" outlineLevel="0" collapsed="false"/>
    <row r="95774" customFormat="false" ht="15" hidden="false" customHeight="false" outlineLevel="0" collapsed="false"/>
    <row r="95775" customFormat="false" ht="15" hidden="false" customHeight="false" outlineLevel="0" collapsed="false"/>
    <row r="95776" customFormat="false" ht="15" hidden="false" customHeight="false" outlineLevel="0" collapsed="false"/>
    <row r="95777" customFormat="false" ht="15" hidden="false" customHeight="false" outlineLevel="0" collapsed="false"/>
    <row r="95778" customFormat="false" ht="15" hidden="false" customHeight="false" outlineLevel="0" collapsed="false"/>
    <row r="95779" customFormat="false" ht="15" hidden="false" customHeight="false" outlineLevel="0" collapsed="false"/>
    <row r="95780" customFormat="false" ht="15" hidden="false" customHeight="false" outlineLevel="0" collapsed="false"/>
    <row r="95781" customFormat="false" ht="15" hidden="false" customHeight="false" outlineLevel="0" collapsed="false"/>
    <row r="95782" customFormat="false" ht="15" hidden="false" customHeight="false" outlineLevel="0" collapsed="false"/>
    <row r="95783" customFormat="false" ht="15" hidden="false" customHeight="false" outlineLevel="0" collapsed="false"/>
    <row r="95784" customFormat="false" ht="15" hidden="false" customHeight="false" outlineLevel="0" collapsed="false"/>
    <row r="95785" customFormat="false" ht="15" hidden="false" customHeight="false" outlineLevel="0" collapsed="false"/>
    <row r="95786" customFormat="false" ht="15" hidden="false" customHeight="false" outlineLevel="0" collapsed="false"/>
    <row r="95787" customFormat="false" ht="15" hidden="false" customHeight="false" outlineLevel="0" collapsed="false"/>
    <row r="95788" customFormat="false" ht="15" hidden="false" customHeight="false" outlineLevel="0" collapsed="false"/>
    <row r="95789" customFormat="false" ht="15" hidden="false" customHeight="false" outlineLevel="0" collapsed="false"/>
    <row r="95790" customFormat="false" ht="15" hidden="false" customHeight="false" outlineLevel="0" collapsed="false"/>
    <row r="95791" customFormat="false" ht="15" hidden="false" customHeight="false" outlineLevel="0" collapsed="false"/>
    <row r="95792" customFormat="false" ht="15" hidden="false" customHeight="false" outlineLevel="0" collapsed="false"/>
    <row r="95793" customFormat="false" ht="15" hidden="false" customHeight="false" outlineLevel="0" collapsed="false"/>
    <row r="95794" customFormat="false" ht="15" hidden="false" customHeight="false" outlineLevel="0" collapsed="false"/>
    <row r="95795" customFormat="false" ht="15" hidden="false" customHeight="false" outlineLevel="0" collapsed="false"/>
    <row r="95796" customFormat="false" ht="15" hidden="false" customHeight="false" outlineLevel="0" collapsed="false"/>
    <row r="95797" customFormat="false" ht="15" hidden="false" customHeight="false" outlineLevel="0" collapsed="false"/>
    <row r="95798" customFormat="false" ht="15" hidden="false" customHeight="false" outlineLevel="0" collapsed="false"/>
    <row r="95799" customFormat="false" ht="15" hidden="false" customHeight="false" outlineLevel="0" collapsed="false"/>
    <row r="95800" customFormat="false" ht="15" hidden="false" customHeight="false" outlineLevel="0" collapsed="false"/>
    <row r="95801" customFormat="false" ht="15" hidden="false" customHeight="false" outlineLevel="0" collapsed="false"/>
    <row r="95802" customFormat="false" ht="15" hidden="false" customHeight="false" outlineLevel="0" collapsed="false"/>
    <row r="95803" customFormat="false" ht="15" hidden="false" customHeight="false" outlineLevel="0" collapsed="false"/>
    <row r="95804" customFormat="false" ht="15" hidden="false" customHeight="false" outlineLevel="0" collapsed="false"/>
    <row r="95805" customFormat="false" ht="15" hidden="false" customHeight="false" outlineLevel="0" collapsed="false"/>
    <row r="95806" customFormat="false" ht="15" hidden="false" customHeight="false" outlineLevel="0" collapsed="false"/>
    <row r="95807" customFormat="false" ht="15" hidden="false" customHeight="false" outlineLevel="0" collapsed="false"/>
    <row r="95808" customFormat="false" ht="15" hidden="false" customHeight="false" outlineLevel="0" collapsed="false"/>
    <row r="95809" customFormat="false" ht="15" hidden="false" customHeight="false" outlineLevel="0" collapsed="false"/>
    <row r="95810" customFormat="false" ht="15" hidden="false" customHeight="false" outlineLevel="0" collapsed="false"/>
    <row r="95811" customFormat="false" ht="15" hidden="false" customHeight="false" outlineLevel="0" collapsed="false"/>
    <row r="95812" customFormat="false" ht="15" hidden="false" customHeight="false" outlineLevel="0" collapsed="false"/>
    <row r="95813" customFormat="false" ht="15" hidden="false" customHeight="false" outlineLevel="0" collapsed="false"/>
    <row r="95814" customFormat="false" ht="15" hidden="false" customHeight="false" outlineLevel="0" collapsed="false"/>
    <row r="95815" customFormat="false" ht="15" hidden="false" customHeight="false" outlineLevel="0" collapsed="false"/>
    <row r="95816" customFormat="false" ht="15" hidden="false" customHeight="false" outlineLevel="0" collapsed="false"/>
    <row r="95817" customFormat="false" ht="15" hidden="false" customHeight="false" outlineLevel="0" collapsed="false"/>
    <row r="95818" customFormat="false" ht="15" hidden="false" customHeight="false" outlineLevel="0" collapsed="false"/>
    <row r="95819" customFormat="false" ht="15" hidden="false" customHeight="false" outlineLevel="0" collapsed="false"/>
    <row r="95820" customFormat="false" ht="15" hidden="false" customHeight="false" outlineLevel="0" collapsed="false"/>
    <row r="95821" customFormat="false" ht="15" hidden="false" customHeight="false" outlineLevel="0" collapsed="false"/>
    <row r="95822" customFormat="false" ht="15" hidden="false" customHeight="false" outlineLevel="0" collapsed="false"/>
    <row r="95823" customFormat="false" ht="15" hidden="false" customHeight="false" outlineLevel="0" collapsed="false"/>
    <row r="95824" customFormat="false" ht="15" hidden="false" customHeight="false" outlineLevel="0" collapsed="false"/>
    <row r="95825" customFormat="false" ht="15" hidden="false" customHeight="false" outlineLevel="0" collapsed="false"/>
    <row r="95826" customFormat="false" ht="15" hidden="false" customHeight="false" outlineLevel="0" collapsed="false"/>
    <row r="95827" customFormat="false" ht="15" hidden="false" customHeight="false" outlineLevel="0" collapsed="false"/>
    <row r="95828" customFormat="false" ht="15" hidden="false" customHeight="false" outlineLevel="0" collapsed="false"/>
    <row r="95829" customFormat="false" ht="15" hidden="false" customHeight="false" outlineLevel="0" collapsed="false"/>
    <row r="95830" customFormat="false" ht="15" hidden="false" customHeight="false" outlineLevel="0" collapsed="false"/>
    <row r="95831" customFormat="false" ht="15" hidden="false" customHeight="false" outlineLevel="0" collapsed="false"/>
    <row r="95832" customFormat="false" ht="15" hidden="false" customHeight="false" outlineLevel="0" collapsed="false"/>
    <row r="95833" customFormat="false" ht="15" hidden="false" customHeight="false" outlineLevel="0" collapsed="false"/>
    <row r="95834" customFormat="false" ht="15" hidden="false" customHeight="false" outlineLevel="0" collapsed="false"/>
    <row r="95835" customFormat="false" ht="15" hidden="false" customHeight="false" outlineLevel="0" collapsed="false"/>
    <row r="95836" customFormat="false" ht="15" hidden="false" customHeight="false" outlineLevel="0" collapsed="false"/>
    <row r="95837" customFormat="false" ht="15" hidden="false" customHeight="false" outlineLevel="0" collapsed="false"/>
    <row r="95838" customFormat="false" ht="15" hidden="false" customHeight="false" outlineLevel="0" collapsed="false"/>
    <row r="95839" customFormat="false" ht="15" hidden="false" customHeight="false" outlineLevel="0" collapsed="false"/>
    <row r="95840" customFormat="false" ht="15" hidden="false" customHeight="false" outlineLevel="0" collapsed="false"/>
    <row r="95841" customFormat="false" ht="15" hidden="false" customHeight="false" outlineLevel="0" collapsed="false"/>
    <row r="95842" customFormat="false" ht="15" hidden="false" customHeight="false" outlineLevel="0" collapsed="false"/>
    <row r="95843" customFormat="false" ht="15" hidden="false" customHeight="false" outlineLevel="0" collapsed="false"/>
    <row r="95844" customFormat="false" ht="15" hidden="false" customHeight="false" outlineLevel="0" collapsed="false"/>
    <row r="95845" customFormat="false" ht="15" hidden="false" customHeight="false" outlineLevel="0" collapsed="false"/>
    <row r="95846" customFormat="false" ht="15" hidden="false" customHeight="false" outlineLevel="0" collapsed="false"/>
    <row r="95847" customFormat="false" ht="15" hidden="false" customHeight="false" outlineLevel="0" collapsed="false"/>
    <row r="95848" customFormat="false" ht="15" hidden="false" customHeight="false" outlineLevel="0" collapsed="false"/>
    <row r="95849" customFormat="false" ht="15" hidden="false" customHeight="false" outlineLevel="0" collapsed="false"/>
    <row r="95850" customFormat="false" ht="15" hidden="false" customHeight="false" outlineLevel="0" collapsed="false"/>
    <row r="95851" customFormat="false" ht="15" hidden="false" customHeight="false" outlineLevel="0" collapsed="false"/>
    <row r="95852" customFormat="false" ht="15" hidden="false" customHeight="false" outlineLevel="0" collapsed="false"/>
    <row r="95853" customFormat="false" ht="15" hidden="false" customHeight="false" outlineLevel="0" collapsed="false"/>
    <row r="95854" customFormat="false" ht="15" hidden="false" customHeight="false" outlineLevel="0" collapsed="false"/>
    <row r="95855" customFormat="false" ht="15" hidden="false" customHeight="false" outlineLevel="0" collapsed="false"/>
    <row r="95856" customFormat="false" ht="15" hidden="false" customHeight="false" outlineLevel="0" collapsed="false"/>
    <row r="95857" customFormat="false" ht="15" hidden="false" customHeight="false" outlineLevel="0" collapsed="false"/>
    <row r="95858" customFormat="false" ht="15" hidden="false" customHeight="false" outlineLevel="0" collapsed="false"/>
    <row r="95859" customFormat="false" ht="15" hidden="false" customHeight="false" outlineLevel="0" collapsed="false"/>
    <row r="95860" customFormat="false" ht="15" hidden="false" customHeight="false" outlineLevel="0" collapsed="false"/>
    <row r="95861" customFormat="false" ht="15" hidden="false" customHeight="false" outlineLevel="0" collapsed="false"/>
    <row r="95862" customFormat="false" ht="15" hidden="false" customHeight="false" outlineLevel="0" collapsed="false"/>
    <row r="95863" customFormat="false" ht="15" hidden="false" customHeight="false" outlineLevel="0" collapsed="false"/>
    <row r="95864" customFormat="false" ht="15" hidden="false" customHeight="false" outlineLevel="0" collapsed="false"/>
    <row r="95865" customFormat="false" ht="15" hidden="false" customHeight="false" outlineLevel="0" collapsed="false"/>
    <row r="95866" customFormat="false" ht="15" hidden="false" customHeight="false" outlineLevel="0" collapsed="false"/>
    <row r="95867" customFormat="false" ht="15" hidden="false" customHeight="false" outlineLevel="0" collapsed="false"/>
    <row r="95868" customFormat="false" ht="15" hidden="false" customHeight="false" outlineLevel="0" collapsed="false"/>
    <row r="95869" customFormat="false" ht="15" hidden="false" customHeight="false" outlineLevel="0" collapsed="false"/>
    <row r="95870" customFormat="false" ht="15" hidden="false" customHeight="false" outlineLevel="0" collapsed="false"/>
    <row r="95871" customFormat="false" ht="15" hidden="false" customHeight="false" outlineLevel="0" collapsed="false"/>
    <row r="95872" customFormat="false" ht="15" hidden="false" customHeight="false" outlineLevel="0" collapsed="false"/>
    <row r="95873" customFormat="false" ht="15" hidden="false" customHeight="false" outlineLevel="0" collapsed="false"/>
    <row r="95874" customFormat="false" ht="15" hidden="false" customHeight="false" outlineLevel="0" collapsed="false"/>
    <row r="95875" customFormat="false" ht="15" hidden="false" customHeight="false" outlineLevel="0" collapsed="false"/>
    <row r="95876" customFormat="false" ht="15" hidden="false" customHeight="false" outlineLevel="0" collapsed="false"/>
    <row r="95877" customFormat="false" ht="15" hidden="false" customHeight="false" outlineLevel="0" collapsed="false"/>
    <row r="95878" customFormat="false" ht="15" hidden="false" customHeight="false" outlineLevel="0" collapsed="false"/>
    <row r="95879" customFormat="false" ht="15" hidden="false" customHeight="false" outlineLevel="0" collapsed="false"/>
    <row r="95880" customFormat="false" ht="15" hidden="false" customHeight="false" outlineLevel="0" collapsed="false"/>
    <row r="95881" customFormat="false" ht="15" hidden="false" customHeight="false" outlineLevel="0" collapsed="false"/>
    <row r="95882" customFormat="false" ht="15" hidden="false" customHeight="false" outlineLevel="0" collapsed="false"/>
    <row r="95883" customFormat="false" ht="15" hidden="false" customHeight="false" outlineLevel="0" collapsed="false"/>
    <row r="95884" customFormat="false" ht="15" hidden="false" customHeight="false" outlineLevel="0" collapsed="false"/>
    <row r="95885" customFormat="false" ht="15" hidden="false" customHeight="false" outlineLevel="0" collapsed="false"/>
    <row r="95886" customFormat="false" ht="15" hidden="false" customHeight="false" outlineLevel="0" collapsed="false"/>
    <row r="95887" customFormat="false" ht="15" hidden="false" customHeight="false" outlineLevel="0" collapsed="false"/>
    <row r="95888" customFormat="false" ht="15" hidden="false" customHeight="false" outlineLevel="0" collapsed="false"/>
    <row r="95889" customFormat="false" ht="15" hidden="false" customHeight="false" outlineLevel="0" collapsed="false"/>
    <row r="95890" customFormat="false" ht="15" hidden="false" customHeight="false" outlineLevel="0" collapsed="false"/>
    <row r="95891" customFormat="false" ht="15" hidden="false" customHeight="false" outlineLevel="0" collapsed="false"/>
    <row r="95892" customFormat="false" ht="15" hidden="false" customHeight="false" outlineLevel="0" collapsed="false"/>
    <row r="95893" customFormat="false" ht="15" hidden="false" customHeight="false" outlineLevel="0" collapsed="false"/>
    <row r="95894" customFormat="false" ht="15" hidden="false" customHeight="false" outlineLevel="0" collapsed="false"/>
    <row r="95895" customFormat="false" ht="15" hidden="false" customHeight="false" outlineLevel="0" collapsed="false"/>
    <row r="95896" customFormat="false" ht="15" hidden="false" customHeight="false" outlineLevel="0" collapsed="false"/>
    <row r="95897" customFormat="false" ht="15" hidden="false" customHeight="false" outlineLevel="0" collapsed="false"/>
    <row r="95898" customFormat="false" ht="15" hidden="false" customHeight="false" outlineLevel="0" collapsed="false"/>
    <row r="95899" customFormat="false" ht="15" hidden="false" customHeight="false" outlineLevel="0" collapsed="false"/>
    <row r="95900" customFormat="false" ht="15" hidden="false" customHeight="false" outlineLevel="0" collapsed="false"/>
    <row r="95901" customFormat="false" ht="15" hidden="false" customHeight="false" outlineLevel="0" collapsed="false"/>
    <row r="95902" customFormat="false" ht="15" hidden="false" customHeight="false" outlineLevel="0" collapsed="false"/>
    <row r="95903" customFormat="false" ht="15" hidden="false" customHeight="false" outlineLevel="0" collapsed="false"/>
    <row r="95904" customFormat="false" ht="15" hidden="false" customHeight="false" outlineLevel="0" collapsed="false"/>
    <row r="95905" customFormat="false" ht="15" hidden="false" customHeight="false" outlineLevel="0" collapsed="false"/>
    <row r="95906" customFormat="false" ht="15" hidden="false" customHeight="false" outlineLevel="0" collapsed="false"/>
    <row r="95907" customFormat="false" ht="15" hidden="false" customHeight="false" outlineLevel="0" collapsed="false"/>
    <row r="95908" customFormat="false" ht="15" hidden="false" customHeight="false" outlineLevel="0" collapsed="false"/>
    <row r="95909" customFormat="false" ht="15" hidden="false" customHeight="false" outlineLevel="0" collapsed="false"/>
    <row r="95910" customFormat="false" ht="15" hidden="false" customHeight="false" outlineLevel="0" collapsed="false"/>
    <row r="95911" customFormat="false" ht="15" hidden="false" customHeight="false" outlineLevel="0" collapsed="false"/>
    <row r="95912" customFormat="false" ht="15" hidden="false" customHeight="false" outlineLevel="0" collapsed="false"/>
    <row r="95913" customFormat="false" ht="15" hidden="false" customHeight="false" outlineLevel="0" collapsed="false"/>
    <row r="95914" customFormat="false" ht="15" hidden="false" customHeight="false" outlineLevel="0" collapsed="false"/>
    <row r="95915" customFormat="false" ht="15" hidden="false" customHeight="false" outlineLevel="0" collapsed="false"/>
    <row r="95916" customFormat="false" ht="15" hidden="false" customHeight="false" outlineLevel="0" collapsed="false"/>
    <row r="95917" customFormat="false" ht="15" hidden="false" customHeight="false" outlineLevel="0" collapsed="false"/>
    <row r="95918" customFormat="false" ht="15" hidden="false" customHeight="false" outlineLevel="0" collapsed="false"/>
    <row r="95919" customFormat="false" ht="15" hidden="false" customHeight="false" outlineLevel="0" collapsed="false"/>
    <row r="95920" customFormat="false" ht="15" hidden="false" customHeight="false" outlineLevel="0" collapsed="false"/>
    <row r="95921" customFormat="false" ht="15" hidden="false" customHeight="false" outlineLevel="0" collapsed="false"/>
    <row r="95922" customFormat="false" ht="15" hidden="false" customHeight="false" outlineLevel="0" collapsed="false"/>
    <row r="95923" customFormat="false" ht="15" hidden="false" customHeight="false" outlineLevel="0" collapsed="false"/>
    <row r="95924" customFormat="false" ht="15" hidden="false" customHeight="false" outlineLevel="0" collapsed="false"/>
    <row r="95925" customFormat="false" ht="15" hidden="false" customHeight="false" outlineLevel="0" collapsed="false"/>
    <row r="95926" customFormat="false" ht="15" hidden="false" customHeight="false" outlineLevel="0" collapsed="false"/>
    <row r="95927" customFormat="false" ht="15" hidden="false" customHeight="false" outlineLevel="0" collapsed="false"/>
    <row r="95928" customFormat="false" ht="15" hidden="false" customHeight="false" outlineLevel="0" collapsed="false"/>
    <row r="95929" customFormat="false" ht="15" hidden="false" customHeight="false" outlineLevel="0" collapsed="false"/>
    <row r="95930" customFormat="false" ht="15" hidden="false" customHeight="false" outlineLevel="0" collapsed="false"/>
    <row r="95931" customFormat="false" ht="15" hidden="false" customHeight="false" outlineLevel="0" collapsed="false"/>
    <row r="95932" customFormat="false" ht="15" hidden="false" customHeight="false" outlineLevel="0" collapsed="false"/>
    <row r="95933" customFormat="false" ht="15" hidden="false" customHeight="false" outlineLevel="0" collapsed="false"/>
    <row r="95934" customFormat="false" ht="15" hidden="false" customHeight="false" outlineLevel="0" collapsed="false"/>
    <row r="95935" customFormat="false" ht="15" hidden="false" customHeight="false" outlineLevel="0" collapsed="false"/>
    <row r="95936" customFormat="false" ht="15" hidden="false" customHeight="false" outlineLevel="0" collapsed="false"/>
    <row r="95937" customFormat="false" ht="15" hidden="false" customHeight="false" outlineLevel="0" collapsed="false"/>
    <row r="95938" customFormat="false" ht="15" hidden="false" customHeight="false" outlineLevel="0" collapsed="false"/>
    <row r="95939" customFormat="false" ht="15" hidden="false" customHeight="false" outlineLevel="0" collapsed="false"/>
    <row r="95940" customFormat="false" ht="15" hidden="false" customHeight="false" outlineLevel="0" collapsed="false"/>
    <row r="95941" customFormat="false" ht="15" hidden="false" customHeight="false" outlineLevel="0" collapsed="false"/>
    <row r="95942" customFormat="false" ht="15" hidden="false" customHeight="false" outlineLevel="0" collapsed="false"/>
    <row r="95943" customFormat="false" ht="15" hidden="false" customHeight="false" outlineLevel="0" collapsed="false"/>
    <row r="95944" customFormat="false" ht="15" hidden="false" customHeight="false" outlineLevel="0" collapsed="false"/>
    <row r="95945" customFormat="false" ht="15" hidden="false" customHeight="false" outlineLevel="0" collapsed="false"/>
    <row r="95946" customFormat="false" ht="15" hidden="false" customHeight="false" outlineLevel="0" collapsed="false"/>
    <row r="95947" customFormat="false" ht="15" hidden="false" customHeight="false" outlineLevel="0" collapsed="false"/>
    <row r="95948" customFormat="false" ht="15" hidden="false" customHeight="false" outlineLevel="0" collapsed="false"/>
    <row r="95949" customFormat="false" ht="15" hidden="false" customHeight="false" outlineLevel="0" collapsed="false"/>
    <row r="95950" customFormat="false" ht="15" hidden="false" customHeight="false" outlineLevel="0" collapsed="false"/>
    <row r="95951" customFormat="false" ht="15" hidden="false" customHeight="false" outlineLevel="0" collapsed="false"/>
    <row r="95952" customFormat="false" ht="15" hidden="false" customHeight="false" outlineLevel="0" collapsed="false"/>
    <row r="95953" customFormat="false" ht="15" hidden="false" customHeight="false" outlineLevel="0" collapsed="false"/>
    <row r="95954" customFormat="false" ht="15" hidden="false" customHeight="false" outlineLevel="0" collapsed="false"/>
    <row r="95955" customFormat="false" ht="15" hidden="false" customHeight="false" outlineLevel="0" collapsed="false"/>
    <row r="95956" customFormat="false" ht="15" hidden="false" customHeight="false" outlineLevel="0" collapsed="false"/>
    <row r="95957" customFormat="false" ht="15" hidden="false" customHeight="false" outlineLevel="0" collapsed="false"/>
    <row r="95958" customFormat="false" ht="15" hidden="false" customHeight="false" outlineLevel="0" collapsed="false"/>
    <row r="95959" customFormat="false" ht="15" hidden="false" customHeight="false" outlineLevel="0" collapsed="false"/>
    <row r="95960" customFormat="false" ht="15" hidden="false" customHeight="false" outlineLevel="0" collapsed="false"/>
    <row r="95961" customFormat="false" ht="15" hidden="false" customHeight="false" outlineLevel="0" collapsed="false"/>
    <row r="95962" customFormat="false" ht="15" hidden="false" customHeight="false" outlineLevel="0" collapsed="false"/>
    <row r="95963" customFormat="false" ht="15" hidden="false" customHeight="false" outlineLevel="0" collapsed="false"/>
    <row r="95964" customFormat="false" ht="15" hidden="false" customHeight="false" outlineLevel="0" collapsed="false"/>
    <row r="95965" customFormat="false" ht="15" hidden="false" customHeight="false" outlineLevel="0" collapsed="false"/>
    <row r="95966" customFormat="false" ht="15" hidden="false" customHeight="false" outlineLevel="0" collapsed="false"/>
    <row r="95967" customFormat="false" ht="15" hidden="false" customHeight="false" outlineLevel="0" collapsed="false"/>
    <row r="95968" customFormat="false" ht="15" hidden="false" customHeight="false" outlineLevel="0" collapsed="false"/>
    <row r="95969" customFormat="false" ht="15" hidden="false" customHeight="false" outlineLevel="0" collapsed="false"/>
    <row r="95970" customFormat="false" ht="15" hidden="false" customHeight="false" outlineLevel="0" collapsed="false"/>
    <row r="95971" customFormat="false" ht="15" hidden="false" customHeight="false" outlineLevel="0" collapsed="false"/>
    <row r="95972" customFormat="false" ht="15" hidden="false" customHeight="false" outlineLevel="0" collapsed="false"/>
    <row r="95973" customFormat="false" ht="15" hidden="false" customHeight="false" outlineLevel="0" collapsed="false"/>
    <row r="95974" customFormat="false" ht="15" hidden="false" customHeight="false" outlineLevel="0" collapsed="false"/>
    <row r="95975" customFormat="false" ht="15" hidden="false" customHeight="false" outlineLevel="0" collapsed="false"/>
    <row r="95976" customFormat="false" ht="15" hidden="false" customHeight="false" outlineLevel="0" collapsed="false"/>
    <row r="95977" customFormat="false" ht="15" hidden="false" customHeight="false" outlineLevel="0" collapsed="false"/>
    <row r="95978" customFormat="false" ht="15" hidden="false" customHeight="false" outlineLevel="0" collapsed="false"/>
    <row r="95979" customFormat="false" ht="15" hidden="false" customHeight="false" outlineLevel="0" collapsed="false"/>
    <row r="95980" customFormat="false" ht="15" hidden="false" customHeight="false" outlineLevel="0" collapsed="false"/>
    <row r="95981" customFormat="false" ht="15" hidden="false" customHeight="false" outlineLevel="0" collapsed="false"/>
    <row r="95982" customFormat="false" ht="15" hidden="false" customHeight="false" outlineLevel="0" collapsed="false"/>
    <row r="95983" customFormat="false" ht="15" hidden="false" customHeight="false" outlineLevel="0" collapsed="false"/>
    <row r="95984" customFormat="false" ht="15" hidden="false" customHeight="false" outlineLevel="0" collapsed="false"/>
    <row r="95985" customFormat="false" ht="15" hidden="false" customHeight="false" outlineLevel="0" collapsed="false"/>
    <row r="95986" customFormat="false" ht="15" hidden="false" customHeight="false" outlineLevel="0" collapsed="false"/>
    <row r="95987" customFormat="false" ht="15" hidden="false" customHeight="false" outlineLevel="0" collapsed="false"/>
    <row r="95988" customFormat="false" ht="15" hidden="false" customHeight="false" outlineLevel="0" collapsed="false"/>
    <row r="95989" customFormat="false" ht="15" hidden="false" customHeight="false" outlineLevel="0" collapsed="false"/>
    <row r="95990" customFormat="false" ht="15" hidden="false" customHeight="false" outlineLevel="0" collapsed="false"/>
    <row r="95991" customFormat="false" ht="15" hidden="false" customHeight="false" outlineLevel="0" collapsed="false"/>
    <row r="95992" customFormat="false" ht="15" hidden="false" customHeight="false" outlineLevel="0" collapsed="false"/>
    <row r="95993" customFormat="false" ht="15" hidden="false" customHeight="false" outlineLevel="0" collapsed="false"/>
    <row r="95994" customFormat="false" ht="15" hidden="false" customHeight="false" outlineLevel="0" collapsed="false"/>
    <row r="95995" customFormat="false" ht="15" hidden="false" customHeight="false" outlineLevel="0" collapsed="false"/>
    <row r="95996" customFormat="false" ht="15" hidden="false" customHeight="false" outlineLevel="0" collapsed="false"/>
    <row r="95997" customFormat="false" ht="15" hidden="false" customHeight="false" outlineLevel="0" collapsed="false"/>
    <row r="95998" customFormat="false" ht="15" hidden="false" customHeight="false" outlineLevel="0" collapsed="false"/>
    <row r="95999" customFormat="false" ht="15" hidden="false" customHeight="false" outlineLevel="0" collapsed="false"/>
    <row r="96000" customFormat="false" ht="15" hidden="false" customHeight="false" outlineLevel="0" collapsed="false"/>
    <row r="96001" customFormat="false" ht="15" hidden="false" customHeight="false" outlineLevel="0" collapsed="false"/>
    <row r="96002" customFormat="false" ht="15" hidden="false" customHeight="false" outlineLevel="0" collapsed="false"/>
    <row r="96003" customFormat="false" ht="15" hidden="false" customHeight="false" outlineLevel="0" collapsed="false"/>
    <row r="96004" customFormat="false" ht="15" hidden="false" customHeight="false" outlineLevel="0" collapsed="false"/>
    <row r="96005" customFormat="false" ht="15" hidden="false" customHeight="false" outlineLevel="0" collapsed="false"/>
    <row r="96006" customFormat="false" ht="15" hidden="false" customHeight="false" outlineLevel="0" collapsed="false"/>
    <row r="96007" customFormat="false" ht="15" hidden="false" customHeight="false" outlineLevel="0" collapsed="false"/>
    <row r="96008" customFormat="false" ht="15" hidden="false" customHeight="false" outlineLevel="0" collapsed="false"/>
    <row r="96009" customFormat="false" ht="15" hidden="false" customHeight="false" outlineLevel="0" collapsed="false"/>
    <row r="96010" customFormat="false" ht="15" hidden="false" customHeight="false" outlineLevel="0" collapsed="false"/>
    <row r="96011" customFormat="false" ht="15" hidden="false" customHeight="false" outlineLevel="0" collapsed="false"/>
    <row r="96012" customFormat="false" ht="15" hidden="false" customHeight="false" outlineLevel="0" collapsed="false"/>
    <row r="96013" customFormat="false" ht="15" hidden="false" customHeight="false" outlineLevel="0" collapsed="false"/>
    <row r="96014" customFormat="false" ht="15" hidden="false" customHeight="false" outlineLevel="0" collapsed="false"/>
    <row r="96015" customFormat="false" ht="15" hidden="false" customHeight="false" outlineLevel="0" collapsed="false"/>
    <row r="96016" customFormat="false" ht="15" hidden="false" customHeight="false" outlineLevel="0" collapsed="false"/>
    <row r="96017" customFormat="false" ht="15" hidden="false" customHeight="false" outlineLevel="0" collapsed="false"/>
    <row r="96018" customFormat="false" ht="15" hidden="false" customHeight="false" outlineLevel="0" collapsed="false"/>
    <row r="96019" customFormat="false" ht="15" hidden="false" customHeight="false" outlineLevel="0" collapsed="false"/>
    <row r="96020" customFormat="false" ht="15" hidden="false" customHeight="false" outlineLevel="0" collapsed="false"/>
    <row r="96021" customFormat="false" ht="15" hidden="false" customHeight="false" outlineLevel="0" collapsed="false"/>
    <row r="96022" customFormat="false" ht="15" hidden="false" customHeight="false" outlineLevel="0" collapsed="false"/>
    <row r="96023" customFormat="false" ht="15" hidden="false" customHeight="false" outlineLevel="0" collapsed="false"/>
    <row r="96024" customFormat="false" ht="15" hidden="false" customHeight="false" outlineLevel="0" collapsed="false"/>
    <row r="96025" customFormat="false" ht="15" hidden="false" customHeight="false" outlineLevel="0" collapsed="false"/>
    <row r="96026" customFormat="false" ht="15" hidden="false" customHeight="false" outlineLevel="0" collapsed="false"/>
    <row r="96027" customFormat="false" ht="15" hidden="false" customHeight="false" outlineLevel="0" collapsed="false"/>
    <row r="96028" customFormat="false" ht="15" hidden="false" customHeight="false" outlineLevel="0" collapsed="false"/>
    <row r="96029" customFormat="false" ht="15" hidden="false" customHeight="false" outlineLevel="0" collapsed="false"/>
    <row r="96030" customFormat="false" ht="15" hidden="false" customHeight="false" outlineLevel="0" collapsed="false"/>
    <row r="96031" customFormat="false" ht="15" hidden="false" customHeight="false" outlineLevel="0" collapsed="false"/>
    <row r="96032" customFormat="false" ht="15" hidden="false" customHeight="false" outlineLevel="0" collapsed="false"/>
    <row r="96033" customFormat="false" ht="15" hidden="false" customHeight="false" outlineLevel="0" collapsed="false"/>
    <row r="96034" customFormat="false" ht="15" hidden="false" customHeight="false" outlineLevel="0" collapsed="false"/>
    <row r="96035" customFormat="false" ht="15" hidden="false" customHeight="false" outlineLevel="0" collapsed="false"/>
    <row r="96036" customFormat="false" ht="15" hidden="false" customHeight="false" outlineLevel="0" collapsed="false"/>
    <row r="96037" customFormat="false" ht="15" hidden="false" customHeight="false" outlineLevel="0" collapsed="false"/>
    <row r="96038" customFormat="false" ht="15" hidden="false" customHeight="false" outlineLevel="0" collapsed="false"/>
    <row r="96039" customFormat="false" ht="15" hidden="false" customHeight="false" outlineLevel="0" collapsed="false"/>
    <row r="96040" customFormat="false" ht="15" hidden="false" customHeight="false" outlineLevel="0" collapsed="false"/>
    <row r="96041" customFormat="false" ht="15" hidden="false" customHeight="false" outlineLevel="0" collapsed="false"/>
    <row r="96042" customFormat="false" ht="15" hidden="false" customHeight="false" outlineLevel="0" collapsed="false"/>
    <row r="96043" customFormat="false" ht="15" hidden="false" customHeight="false" outlineLevel="0" collapsed="false"/>
    <row r="96044" customFormat="false" ht="15" hidden="false" customHeight="false" outlineLevel="0" collapsed="false"/>
    <row r="96045" customFormat="false" ht="15" hidden="false" customHeight="false" outlineLevel="0" collapsed="false"/>
    <row r="96046" customFormat="false" ht="15" hidden="false" customHeight="false" outlineLevel="0" collapsed="false"/>
    <row r="96047" customFormat="false" ht="15" hidden="false" customHeight="false" outlineLevel="0" collapsed="false"/>
    <row r="96048" customFormat="false" ht="15" hidden="false" customHeight="false" outlineLevel="0" collapsed="false"/>
    <row r="96049" customFormat="false" ht="15" hidden="false" customHeight="false" outlineLevel="0" collapsed="false"/>
    <row r="96050" customFormat="false" ht="15" hidden="false" customHeight="false" outlineLevel="0" collapsed="false"/>
    <row r="96051" customFormat="false" ht="15" hidden="false" customHeight="false" outlineLevel="0" collapsed="false"/>
    <row r="96052" customFormat="false" ht="15" hidden="false" customHeight="false" outlineLevel="0" collapsed="false"/>
    <row r="96053" customFormat="false" ht="15" hidden="false" customHeight="false" outlineLevel="0" collapsed="false"/>
    <row r="96054" customFormat="false" ht="15" hidden="false" customHeight="false" outlineLevel="0" collapsed="false"/>
    <row r="96055" customFormat="false" ht="15" hidden="false" customHeight="false" outlineLevel="0" collapsed="false"/>
    <row r="96056" customFormat="false" ht="15" hidden="false" customHeight="false" outlineLevel="0" collapsed="false"/>
    <row r="96057" customFormat="false" ht="15" hidden="false" customHeight="false" outlineLevel="0" collapsed="false"/>
    <row r="96058" customFormat="false" ht="15" hidden="false" customHeight="false" outlineLevel="0" collapsed="false"/>
    <row r="96059" customFormat="false" ht="15" hidden="false" customHeight="false" outlineLevel="0" collapsed="false"/>
    <row r="96060" customFormat="false" ht="15" hidden="false" customHeight="false" outlineLevel="0" collapsed="false"/>
    <row r="96061" customFormat="false" ht="15" hidden="false" customHeight="false" outlineLevel="0" collapsed="false"/>
    <row r="96062" customFormat="false" ht="15" hidden="false" customHeight="false" outlineLevel="0" collapsed="false"/>
    <row r="96063" customFormat="false" ht="15" hidden="false" customHeight="false" outlineLevel="0" collapsed="false"/>
    <row r="96064" customFormat="false" ht="15" hidden="false" customHeight="false" outlineLevel="0" collapsed="false"/>
    <row r="96065" customFormat="false" ht="15" hidden="false" customHeight="false" outlineLevel="0" collapsed="false"/>
    <row r="96066" customFormat="false" ht="15" hidden="false" customHeight="false" outlineLevel="0" collapsed="false"/>
    <row r="96067" customFormat="false" ht="15" hidden="false" customHeight="false" outlineLevel="0" collapsed="false"/>
    <row r="96068" customFormat="false" ht="15" hidden="false" customHeight="false" outlineLevel="0" collapsed="false"/>
    <row r="96069" customFormat="false" ht="15" hidden="false" customHeight="false" outlineLevel="0" collapsed="false"/>
    <row r="96070" customFormat="false" ht="15" hidden="false" customHeight="false" outlineLevel="0" collapsed="false"/>
    <row r="96071" customFormat="false" ht="15" hidden="false" customHeight="false" outlineLevel="0" collapsed="false"/>
    <row r="96072" customFormat="false" ht="15" hidden="false" customHeight="false" outlineLevel="0" collapsed="false"/>
    <row r="96073" customFormat="false" ht="15" hidden="false" customHeight="false" outlineLevel="0" collapsed="false"/>
    <row r="96074" customFormat="false" ht="15" hidden="false" customHeight="false" outlineLevel="0" collapsed="false"/>
    <row r="96075" customFormat="false" ht="15" hidden="false" customHeight="false" outlineLevel="0" collapsed="false"/>
    <row r="96076" customFormat="false" ht="15" hidden="false" customHeight="false" outlineLevel="0" collapsed="false"/>
    <row r="96077" customFormat="false" ht="15" hidden="false" customHeight="false" outlineLevel="0" collapsed="false"/>
    <row r="96078" customFormat="false" ht="15" hidden="false" customHeight="false" outlineLevel="0" collapsed="false"/>
    <row r="96079" customFormat="false" ht="15" hidden="false" customHeight="false" outlineLevel="0" collapsed="false"/>
    <row r="96080" customFormat="false" ht="15" hidden="false" customHeight="false" outlineLevel="0" collapsed="false"/>
    <row r="96081" customFormat="false" ht="15" hidden="false" customHeight="false" outlineLevel="0" collapsed="false"/>
    <row r="96082" customFormat="false" ht="15" hidden="false" customHeight="false" outlineLevel="0" collapsed="false"/>
    <row r="96083" customFormat="false" ht="15" hidden="false" customHeight="false" outlineLevel="0" collapsed="false"/>
    <row r="96084" customFormat="false" ht="15" hidden="false" customHeight="false" outlineLevel="0" collapsed="false"/>
    <row r="96085" customFormat="false" ht="15" hidden="false" customHeight="false" outlineLevel="0" collapsed="false"/>
    <row r="96086" customFormat="false" ht="15" hidden="false" customHeight="false" outlineLevel="0" collapsed="false"/>
    <row r="96087" customFormat="false" ht="15" hidden="false" customHeight="false" outlineLevel="0" collapsed="false"/>
    <row r="96088" customFormat="false" ht="15" hidden="false" customHeight="false" outlineLevel="0" collapsed="false"/>
    <row r="96089" customFormat="false" ht="15" hidden="false" customHeight="false" outlineLevel="0" collapsed="false"/>
    <row r="96090" customFormat="false" ht="15" hidden="false" customHeight="false" outlineLevel="0" collapsed="false"/>
    <row r="96091" customFormat="false" ht="15" hidden="false" customHeight="false" outlineLevel="0" collapsed="false"/>
    <row r="96092" customFormat="false" ht="15" hidden="false" customHeight="false" outlineLevel="0" collapsed="false"/>
    <row r="96093" customFormat="false" ht="15" hidden="false" customHeight="false" outlineLevel="0" collapsed="false"/>
    <row r="96094" customFormat="false" ht="15" hidden="false" customHeight="false" outlineLevel="0" collapsed="false"/>
    <row r="96095" customFormat="false" ht="15" hidden="false" customHeight="false" outlineLevel="0" collapsed="false"/>
    <row r="96096" customFormat="false" ht="15" hidden="false" customHeight="false" outlineLevel="0" collapsed="false"/>
    <row r="96097" customFormat="false" ht="15" hidden="false" customHeight="false" outlineLevel="0" collapsed="false"/>
    <row r="96098" customFormat="false" ht="15" hidden="false" customHeight="false" outlineLevel="0" collapsed="false"/>
    <row r="96099" customFormat="false" ht="15" hidden="false" customHeight="false" outlineLevel="0" collapsed="false"/>
    <row r="96100" customFormat="false" ht="15" hidden="false" customHeight="false" outlineLevel="0" collapsed="false"/>
    <row r="96101" customFormat="false" ht="15" hidden="false" customHeight="false" outlineLevel="0" collapsed="false"/>
    <row r="96102" customFormat="false" ht="15" hidden="false" customHeight="false" outlineLevel="0" collapsed="false"/>
    <row r="96103" customFormat="false" ht="15" hidden="false" customHeight="false" outlineLevel="0" collapsed="false"/>
    <row r="96104" customFormat="false" ht="15" hidden="false" customHeight="false" outlineLevel="0" collapsed="false"/>
    <row r="96105" customFormat="false" ht="15" hidden="false" customHeight="false" outlineLevel="0" collapsed="false"/>
    <row r="96106" customFormat="false" ht="15" hidden="false" customHeight="false" outlineLevel="0" collapsed="false"/>
    <row r="96107" customFormat="false" ht="15" hidden="false" customHeight="false" outlineLevel="0" collapsed="false"/>
    <row r="96108" customFormat="false" ht="15" hidden="false" customHeight="false" outlineLevel="0" collapsed="false"/>
    <row r="96109" customFormat="false" ht="15" hidden="false" customHeight="false" outlineLevel="0" collapsed="false"/>
    <row r="96110" customFormat="false" ht="15" hidden="false" customHeight="false" outlineLevel="0" collapsed="false"/>
    <row r="96111" customFormat="false" ht="15" hidden="false" customHeight="false" outlineLevel="0" collapsed="false"/>
    <row r="96112" customFormat="false" ht="15" hidden="false" customHeight="false" outlineLevel="0" collapsed="false"/>
    <row r="96113" customFormat="false" ht="15" hidden="false" customHeight="false" outlineLevel="0" collapsed="false"/>
    <row r="96114" customFormat="false" ht="15" hidden="false" customHeight="false" outlineLevel="0" collapsed="false"/>
    <row r="96115" customFormat="false" ht="15" hidden="false" customHeight="false" outlineLevel="0" collapsed="false"/>
    <row r="96116" customFormat="false" ht="15" hidden="false" customHeight="false" outlineLevel="0" collapsed="false"/>
    <row r="96117" customFormat="false" ht="15" hidden="false" customHeight="false" outlineLevel="0" collapsed="false"/>
    <row r="96118" customFormat="false" ht="15" hidden="false" customHeight="false" outlineLevel="0" collapsed="false"/>
    <row r="96119" customFormat="false" ht="15" hidden="false" customHeight="false" outlineLevel="0" collapsed="false"/>
    <row r="96120" customFormat="false" ht="15" hidden="false" customHeight="false" outlineLevel="0" collapsed="false"/>
    <row r="96121" customFormat="false" ht="15" hidden="false" customHeight="false" outlineLevel="0" collapsed="false"/>
    <row r="96122" customFormat="false" ht="15" hidden="false" customHeight="false" outlineLevel="0" collapsed="false"/>
    <row r="96123" customFormat="false" ht="15" hidden="false" customHeight="false" outlineLevel="0" collapsed="false"/>
    <row r="96124" customFormat="false" ht="15" hidden="false" customHeight="false" outlineLevel="0" collapsed="false"/>
    <row r="96125" customFormat="false" ht="15" hidden="false" customHeight="false" outlineLevel="0" collapsed="false"/>
    <row r="96126" customFormat="false" ht="15" hidden="false" customHeight="false" outlineLevel="0" collapsed="false"/>
    <row r="96127" customFormat="false" ht="15" hidden="false" customHeight="false" outlineLevel="0" collapsed="false"/>
    <row r="96128" customFormat="false" ht="15" hidden="false" customHeight="false" outlineLevel="0" collapsed="false"/>
    <row r="96129" customFormat="false" ht="15" hidden="false" customHeight="false" outlineLevel="0" collapsed="false"/>
    <row r="96130" customFormat="false" ht="15" hidden="false" customHeight="false" outlineLevel="0" collapsed="false"/>
    <row r="96131" customFormat="false" ht="15" hidden="false" customHeight="false" outlineLevel="0" collapsed="false"/>
    <row r="96132" customFormat="false" ht="15" hidden="false" customHeight="false" outlineLevel="0" collapsed="false"/>
    <row r="96133" customFormat="false" ht="15" hidden="false" customHeight="false" outlineLevel="0" collapsed="false"/>
    <row r="96134" customFormat="false" ht="15" hidden="false" customHeight="false" outlineLevel="0" collapsed="false"/>
    <row r="96135" customFormat="false" ht="15" hidden="false" customHeight="false" outlineLevel="0" collapsed="false"/>
    <row r="96136" customFormat="false" ht="15" hidden="false" customHeight="false" outlineLevel="0" collapsed="false"/>
    <row r="96137" customFormat="false" ht="15" hidden="false" customHeight="false" outlineLevel="0" collapsed="false"/>
    <row r="96138" customFormat="false" ht="15" hidden="false" customHeight="false" outlineLevel="0" collapsed="false"/>
    <row r="96139" customFormat="false" ht="15" hidden="false" customHeight="false" outlineLevel="0" collapsed="false"/>
    <row r="96140" customFormat="false" ht="15" hidden="false" customHeight="false" outlineLevel="0" collapsed="false"/>
    <row r="96141" customFormat="false" ht="15" hidden="false" customHeight="false" outlineLevel="0" collapsed="false"/>
    <row r="96142" customFormat="false" ht="15" hidden="false" customHeight="false" outlineLevel="0" collapsed="false"/>
    <row r="96143" customFormat="false" ht="15" hidden="false" customHeight="false" outlineLevel="0" collapsed="false"/>
    <row r="96144" customFormat="false" ht="15" hidden="false" customHeight="false" outlineLevel="0" collapsed="false"/>
    <row r="96145" customFormat="false" ht="15" hidden="false" customHeight="false" outlineLevel="0" collapsed="false"/>
    <row r="96146" customFormat="false" ht="15" hidden="false" customHeight="false" outlineLevel="0" collapsed="false"/>
    <row r="96147" customFormat="false" ht="15" hidden="false" customHeight="false" outlineLevel="0" collapsed="false"/>
    <row r="96148" customFormat="false" ht="15" hidden="false" customHeight="false" outlineLevel="0" collapsed="false"/>
    <row r="96149" customFormat="false" ht="15" hidden="false" customHeight="false" outlineLevel="0" collapsed="false"/>
    <row r="96150" customFormat="false" ht="15" hidden="false" customHeight="false" outlineLevel="0" collapsed="false"/>
    <row r="96151" customFormat="false" ht="15" hidden="false" customHeight="false" outlineLevel="0" collapsed="false"/>
    <row r="96152" customFormat="false" ht="15" hidden="false" customHeight="false" outlineLevel="0" collapsed="false"/>
    <row r="96153" customFormat="false" ht="15" hidden="false" customHeight="false" outlineLevel="0" collapsed="false"/>
    <row r="96154" customFormat="false" ht="15" hidden="false" customHeight="false" outlineLevel="0" collapsed="false"/>
    <row r="96155" customFormat="false" ht="15" hidden="false" customHeight="false" outlineLevel="0" collapsed="false"/>
    <row r="96156" customFormat="false" ht="15" hidden="false" customHeight="false" outlineLevel="0" collapsed="false"/>
    <row r="96157" customFormat="false" ht="15" hidden="false" customHeight="false" outlineLevel="0" collapsed="false"/>
    <row r="96158" customFormat="false" ht="15" hidden="false" customHeight="false" outlineLevel="0" collapsed="false"/>
    <row r="96159" customFormat="false" ht="15" hidden="false" customHeight="false" outlineLevel="0" collapsed="false"/>
    <row r="96160" customFormat="false" ht="15" hidden="false" customHeight="false" outlineLevel="0" collapsed="false"/>
    <row r="96161" customFormat="false" ht="15" hidden="false" customHeight="false" outlineLevel="0" collapsed="false"/>
    <row r="96162" customFormat="false" ht="15" hidden="false" customHeight="false" outlineLevel="0" collapsed="false"/>
    <row r="96163" customFormat="false" ht="15" hidden="false" customHeight="false" outlineLevel="0" collapsed="false"/>
    <row r="96164" customFormat="false" ht="15" hidden="false" customHeight="false" outlineLevel="0" collapsed="false"/>
    <row r="96165" customFormat="false" ht="15" hidden="false" customHeight="false" outlineLevel="0" collapsed="false"/>
    <row r="96166" customFormat="false" ht="15" hidden="false" customHeight="false" outlineLevel="0" collapsed="false"/>
    <row r="96167" customFormat="false" ht="15" hidden="false" customHeight="false" outlineLevel="0" collapsed="false"/>
    <row r="96168" customFormat="false" ht="15" hidden="false" customHeight="false" outlineLevel="0" collapsed="false"/>
    <row r="96169" customFormat="false" ht="15" hidden="false" customHeight="false" outlineLevel="0" collapsed="false"/>
    <row r="96170" customFormat="false" ht="15" hidden="false" customHeight="false" outlineLevel="0" collapsed="false"/>
    <row r="96171" customFormat="false" ht="15" hidden="false" customHeight="false" outlineLevel="0" collapsed="false"/>
    <row r="96172" customFormat="false" ht="15" hidden="false" customHeight="false" outlineLevel="0" collapsed="false"/>
    <row r="96173" customFormat="false" ht="15" hidden="false" customHeight="false" outlineLevel="0" collapsed="false"/>
    <row r="96174" customFormat="false" ht="15" hidden="false" customHeight="false" outlineLevel="0" collapsed="false"/>
    <row r="96175" customFormat="false" ht="15" hidden="false" customHeight="false" outlineLevel="0" collapsed="false"/>
    <row r="96176" customFormat="false" ht="15" hidden="false" customHeight="false" outlineLevel="0" collapsed="false"/>
    <row r="96177" customFormat="false" ht="15" hidden="false" customHeight="false" outlineLevel="0" collapsed="false"/>
    <row r="96178" customFormat="false" ht="15" hidden="false" customHeight="false" outlineLevel="0" collapsed="false"/>
    <row r="96179" customFormat="false" ht="15" hidden="false" customHeight="false" outlineLevel="0" collapsed="false"/>
    <row r="96180" customFormat="false" ht="15" hidden="false" customHeight="false" outlineLevel="0" collapsed="false"/>
    <row r="96181" customFormat="false" ht="15" hidden="false" customHeight="false" outlineLevel="0" collapsed="false"/>
    <row r="96182" customFormat="false" ht="15" hidden="false" customHeight="false" outlineLevel="0" collapsed="false"/>
    <row r="96183" customFormat="false" ht="15" hidden="false" customHeight="false" outlineLevel="0" collapsed="false"/>
    <row r="96184" customFormat="false" ht="15" hidden="false" customHeight="false" outlineLevel="0" collapsed="false"/>
    <row r="96185" customFormat="false" ht="15" hidden="false" customHeight="false" outlineLevel="0" collapsed="false"/>
    <row r="96186" customFormat="false" ht="15" hidden="false" customHeight="false" outlineLevel="0" collapsed="false"/>
    <row r="96187" customFormat="false" ht="15" hidden="false" customHeight="false" outlineLevel="0" collapsed="false"/>
    <row r="96188" customFormat="false" ht="15" hidden="false" customHeight="false" outlineLevel="0" collapsed="false"/>
    <row r="96189" customFormat="false" ht="15" hidden="false" customHeight="false" outlineLevel="0" collapsed="false"/>
    <row r="96190" customFormat="false" ht="15" hidden="false" customHeight="false" outlineLevel="0" collapsed="false"/>
    <row r="96191" customFormat="false" ht="15" hidden="false" customHeight="false" outlineLevel="0" collapsed="false"/>
    <row r="96192" customFormat="false" ht="15" hidden="false" customHeight="false" outlineLevel="0" collapsed="false"/>
    <row r="96193" customFormat="false" ht="15" hidden="false" customHeight="false" outlineLevel="0" collapsed="false"/>
    <row r="96194" customFormat="false" ht="15" hidden="false" customHeight="false" outlineLevel="0" collapsed="false"/>
    <row r="96195" customFormat="false" ht="15" hidden="false" customHeight="false" outlineLevel="0" collapsed="false"/>
    <row r="96196" customFormat="false" ht="15" hidden="false" customHeight="false" outlineLevel="0" collapsed="false"/>
    <row r="96197" customFormat="false" ht="15" hidden="false" customHeight="false" outlineLevel="0" collapsed="false"/>
    <row r="96198" customFormat="false" ht="15" hidden="false" customHeight="false" outlineLevel="0" collapsed="false"/>
    <row r="96199" customFormat="false" ht="15" hidden="false" customHeight="false" outlineLevel="0" collapsed="false"/>
    <row r="96200" customFormat="false" ht="15" hidden="false" customHeight="false" outlineLevel="0" collapsed="false"/>
    <row r="96201" customFormat="false" ht="15" hidden="false" customHeight="false" outlineLevel="0" collapsed="false"/>
    <row r="96202" customFormat="false" ht="15" hidden="false" customHeight="false" outlineLevel="0" collapsed="false"/>
    <row r="96203" customFormat="false" ht="15" hidden="false" customHeight="false" outlineLevel="0" collapsed="false"/>
    <row r="96204" customFormat="false" ht="15" hidden="false" customHeight="false" outlineLevel="0" collapsed="false"/>
    <row r="96205" customFormat="false" ht="15" hidden="false" customHeight="false" outlineLevel="0" collapsed="false"/>
    <row r="96206" customFormat="false" ht="15" hidden="false" customHeight="false" outlineLevel="0" collapsed="false"/>
    <row r="96207" customFormat="false" ht="15" hidden="false" customHeight="false" outlineLevel="0" collapsed="false"/>
    <row r="96208" customFormat="false" ht="15" hidden="false" customHeight="false" outlineLevel="0" collapsed="false"/>
    <row r="96209" customFormat="false" ht="15" hidden="false" customHeight="false" outlineLevel="0" collapsed="false"/>
    <row r="96210" customFormat="false" ht="15" hidden="false" customHeight="false" outlineLevel="0" collapsed="false"/>
    <row r="96211" customFormat="false" ht="15" hidden="false" customHeight="false" outlineLevel="0" collapsed="false"/>
    <row r="96212" customFormat="false" ht="15" hidden="false" customHeight="false" outlineLevel="0" collapsed="false"/>
    <row r="96213" customFormat="false" ht="15" hidden="false" customHeight="false" outlineLevel="0" collapsed="false"/>
    <row r="96214" customFormat="false" ht="15" hidden="false" customHeight="false" outlineLevel="0" collapsed="false"/>
    <row r="96215" customFormat="false" ht="15" hidden="false" customHeight="false" outlineLevel="0" collapsed="false"/>
    <row r="96216" customFormat="false" ht="15" hidden="false" customHeight="false" outlineLevel="0" collapsed="false"/>
    <row r="96217" customFormat="false" ht="15" hidden="false" customHeight="false" outlineLevel="0" collapsed="false"/>
    <row r="96218" customFormat="false" ht="15" hidden="false" customHeight="false" outlineLevel="0" collapsed="false"/>
    <row r="96219" customFormat="false" ht="15" hidden="false" customHeight="false" outlineLevel="0" collapsed="false"/>
    <row r="96220" customFormat="false" ht="15" hidden="false" customHeight="false" outlineLevel="0" collapsed="false"/>
    <row r="96221" customFormat="false" ht="15" hidden="false" customHeight="false" outlineLevel="0" collapsed="false"/>
    <row r="96222" customFormat="false" ht="15" hidden="false" customHeight="false" outlineLevel="0" collapsed="false"/>
    <row r="96223" customFormat="false" ht="15" hidden="false" customHeight="false" outlineLevel="0" collapsed="false"/>
    <row r="96224" customFormat="false" ht="15" hidden="false" customHeight="false" outlineLevel="0" collapsed="false"/>
    <row r="96225" customFormat="false" ht="15" hidden="false" customHeight="false" outlineLevel="0" collapsed="false"/>
    <row r="96226" customFormat="false" ht="15" hidden="false" customHeight="false" outlineLevel="0" collapsed="false"/>
    <row r="96227" customFormat="false" ht="15" hidden="false" customHeight="false" outlineLevel="0" collapsed="false"/>
    <row r="96228" customFormat="false" ht="15" hidden="false" customHeight="false" outlineLevel="0" collapsed="false"/>
    <row r="96229" customFormat="false" ht="15" hidden="false" customHeight="false" outlineLevel="0" collapsed="false"/>
    <row r="96230" customFormat="false" ht="15" hidden="false" customHeight="false" outlineLevel="0" collapsed="false"/>
    <row r="96231" customFormat="false" ht="15" hidden="false" customHeight="false" outlineLevel="0" collapsed="false"/>
    <row r="96232" customFormat="false" ht="15" hidden="false" customHeight="false" outlineLevel="0" collapsed="false"/>
    <row r="96233" customFormat="false" ht="15" hidden="false" customHeight="false" outlineLevel="0" collapsed="false"/>
    <row r="96234" customFormat="false" ht="15" hidden="false" customHeight="false" outlineLevel="0" collapsed="false"/>
    <row r="96235" customFormat="false" ht="15" hidden="false" customHeight="false" outlineLevel="0" collapsed="false"/>
    <row r="96236" customFormat="false" ht="15" hidden="false" customHeight="false" outlineLevel="0" collapsed="false"/>
    <row r="96237" customFormat="false" ht="15" hidden="false" customHeight="false" outlineLevel="0" collapsed="false"/>
    <row r="96238" customFormat="false" ht="15" hidden="false" customHeight="false" outlineLevel="0" collapsed="false"/>
    <row r="96239" customFormat="false" ht="15" hidden="false" customHeight="false" outlineLevel="0" collapsed="false"/>
    <row r="96240" customFormat="false" ht="15" hidden="false" customHeight="false" outlineLevel="0" collapsed="false"/>
    <row r="96241" customFormat="false" ht="15" hidden="false" customHeight="false" outlineLevel="0" collapsed="false"/>
    <row r="96242" customFormat="false" ht="15" hidden="false" customHeight="false" outlineLevel="0" collapsed="false"/>
    <row r="96243" customFormat="false" ht="15" hidden="false" customHeight="false" outlineLevel="0" collapsed="false"/>
    <row r="96244" customFormat="false" ht="15" hidden="false" customHeight="false" outlineLevel="0" collapsed="false"/>
    <row r="96245" customFormat="false" ht="15" hidden="false" customHeight="false" outlineLevel="0" collapsed="false"/>
    <row r="96246" customFormat="false" ht="15" hidden="false" customHeight="false" outlineLevel="0" collapsed="false"/>
    <row r="96247" customFormat="false" ht="15" hidden="false" customHeight="false" outlineLevel="0" collapsed="false"/>
    <row r="96248" customFormat="false" ht="15" hidden="false" customHeight="false" outlineLevel="0" collapsed="false"/>
    <row r="96249" customFormat="false" ht="15" hidden="false" customHeight="false" outlineLevel="0" collapsed="false"/>
    <row r="96250" customFormat="false" ht="15" hidden="false" customHeight="false" outlineLevel="0" collapsed="false"/>
    <row r="96251" customFormat="false" ht="15" hidden="false" customHeight="false" outlineLevel="0" collapsed="false"/>
    <row r="96252" customFormat="false" ht="15" hidden="false" customHeight="false" outlineLevel="0" collapsed="false"/>
    <row r="96253" customFormat="false" ht="15" hidden="false" customHeight="false" outlineLevel="0" collapsed="false"/>
    <row r="96254" customFormat="false" ht="15" hidden="false" customHeight="false" outlineLevel="0" collapsed="false"/>
    <row r="96255" customFormat="false" ht="15" hidden="false" customHeight="false" outlineLevel="0" collapsed="false"/>
    <row r="96256" customFormat="false" ht="15" hidden="false" customHeight="false" outlineLevel="0" collapsed="false"/>
    <row r="96257" customFormat="false" ht="15" hidden="false" customHeight="false" outlineLevel="0" collapsed="false"/>
    <row r="96258" customFormat="false" ht="15" hidden="false" customHeight="false" outlineLevel="0" collapsed="false"/>
    <row r="96259" customFormat="false" ht="15" hidden="false" customHeight="false" outlineLevel="0" collapsed="false"/>
    <row r="96260" customFormat="false" ht="15" hidden="false" customHeight="false" outlineLevel="0" collapsed="false"/>
    <row r="96261" customFormat="false" ht="15" hidden="false" customHeight="false" outlineLevel="0" collapsed="false"/>
    <row r="96262" customFormat="false" ht="15" hidden="false" customHeight="false" outlineLevel="0" collapsed="false"/>
    <row r="96263" customFormat="false" ht="15" hidden="false" customHeight="false" outlineLevel="0" collapsed="false"/>
    <row r="96264" customFormat="false" ht="15" hidden="false" customHeight="false" outlineLevel="0" collapsed="false"/>
    <row r="96265" customFormat="false" ht="15" hidden="false" customHeight="false" outlineLevel="0" collapsed="false"/>
    <row r="96266" customFormat="false" ht="15" hidden="false" customHeight="false" outlineLevel="0" collapsed="false"/>
    <row r="96267" customFormat="false" ht="15" hidden="false" customHeight="false" outlineLevel="0" collapsed="false"/>
    <row r="96268" customFormat="false" ht="15" hidden="false" customHeight="false" outlineLevel="0" collapsed="false"/>
    <row r="96269" customFormat="false" ht="15" hidden="false" customHeight="false" outlineLevel="0" collapsed="false"/>
    <row r="96270" customFormat="false" ht="15" hidden="false" customHeight="false" outlineLevel="0" collapsed="false"/>
    <row r="96271" customFormat="false" ht="15" hidden="false" customHeight="false" outlineLevel="0" collapsed="false"/>
    <row r="96272" customFormat="false" ht="15" hidden="false" customHeight="false" outlineLevel="0" collapsed="false"/>
    <row r="96273" customFormat="false" ht="15" hidden="false" customHeight="false" outlineLevel="0" collapsed="false"/>
    <row r="96274" customFormat="false" ht="15" hidden="false" customHeight="false" outlineLevel="0" collapsed="false"/>
    <row r="96275" customFormat="false" ht="15" hidden="false" customHeight="false" outlineLevel="0" collapsed="false"/>
    <row r="96276" customFormat="false" ht="15" hidden="false" customHeight="false" outlineLevel="0" collapsed="false"/>
    <row r="96277" customFormat="false" ht="15" hidden="false" customHeight="false" outlineLevel="0" collapsed="false"/>
    <row r="96278" customFormat="false" ht="15" hidden="false" customHeight="false" outlineLevel="0" collapsed="false"/>
    <row r="96279" customFormat="false" ht="15" hidden="false" customHeight="false" outlineLevel="0" collapsed="false"/>
    <row r="96280" customFormat="false" ht="15" hidden="false" customHeight="false" outlineLevel="0" collapsed="false"/>
    <row r="96281" customFormat="false" ht="15" hidden="false" customHeight="false" outlineLevel="0" collapsed="false"/>
    <row r="96282" customFormat="false" ht="15" hidden="false" customHeight="false" outlineLevel="0" collapsed="false"/>
    <row r="96283" customFormat="false" ht="15" hidden="false" customHeight="false" outlineLevel="0" collapsed="false"/>
    <row r="96284" customFormat="false" ht="15" hidden="false" customHeight="false" outlineLevel="0" collapsed="false"/>
    <row r="96285" customFormat="false" ht="15" hidden="false" customHeight="false" outlineLevel="0" collapsed="false"/>
    <row r="96286" customFormat="false" ht="15" hidden="false" customHeight="false" outlineLevel="0" collapsed="false"/>
    <row r="96287" customFormat="false" ht="15" hidden="false" customHeight="false" outlineLevel="0" collapsed="false"/>
    <row r="96288" customFormat="false" ht="15" hidden="false" customHeight="false" outlineLevel="0" collapsed="false"/>
    <row r="96289" customFormat="false" ht="15" hidden="false" customHeight="false" outlineLevel="0" collapsed="false"/>
    <row r="96290" customFormat="false" ht="15" hidden="false" customHeight="false" outlineLevel="0" collapsed="false"/>
    <row r="96291" customFormat="false" ht="15" hidden="false" customHeight="false" outlineLevel="0" collapsed="false"/>
    <row r="96292" customFormat="false" ht="15" hidden="false" customHeight="false" outlineLevel="0" collapsed="false"/>
    <row r="96293" customFormat="false" ht="15" hidden="false" customHeight="false" outlineLevel="0" collapsed="false"/>
    <row r="96294" customFormat="false" ht="15" hidden="false" customHeight="false" outlineLevel="0" collapsed="false"/>
    <row r="96295" customFormat="false" ht="15" hidden="false" customHeight="false" outlineLevel="0" collapsed="false"/>
    <row r="96296" customFormat="false" ht="15" hidden="false" customHeight="false" outlineLevel="0" collapsed="false"/>
    <row r="96297" customFormat="false" ht="15" hidden="false" customHeight="false" outlineLevel="0" collapsed="false"/>
    <row r="96298" customFormat="false" ht="15" hidden="false" customHeight="false" outlineLevel="0" collapsed="false"/>
    <row r="96299" customFormat="false" ht="15" hidden="false" customHeight="false" outlineLevel="0" collapsed="false"/>
    <row r="96300" customFormat="false" ht="15" hidden="false" customHeight="false" outlineLevel="0" collapsed="false"/>
    <row r="96301" customFormat="false" ht="15" hidden="false" customHeight="false" outlineLevel="0" collapsed="false"/>
    <row r="96302" customFormat="false" ht="15" hidden="false" customHeight="false" outlineLevel="0" collapsed="false"/>
    <row r="96303" customFormat="false" ht="15" hidden="false" customHeight="false" outlineLevel="0" collapsed="false"/>
    <row r="96304" customFormat="false" ht="15" hidden="false" customHeight="false" outlineLevel="0" collapsed="false"/>
    <row r="96305" customFormat="false" ht="15" hidden="false" customHeight="false" outlineLevel="0" collapsed="false"/>
    <row r="96306" customFormat="false" ht="15" hidden="false" customHeight="false" outlineLevel="0" collapsed="false"/>
    <row r="96307" customFormat="false" ht="15" hidden="false" customHeight="false" outlineLevel="0" collapsed="false"/>
    <row r="96308" customFormat="false" ht="15" hidden="false" customHeight="false" outlineLevel="0" collapsed="false"/>
    <row r="96309" customFormat="false" ht="15" hidden="false" customHeight="false" outlineLevel="0" collapsed="false"/>
    <row r="96310" customFormat="false" ht="15" hidden="false" customHeight="false" outlineLevel="0" collapsed="false"/>
    <row r="96311" customFormat="false" ht="15" hidden="false" customHeight="false" outlineLevel="0" collapsed="false"/>
    <row r="96312" customFormat="false" ht="15" hidden="false" customHeight="false" outlineLevel="0" collapsed="false"/>
    <row r="96313" customFormat="false" ht="15" hidden="false" customHeight="false" outlineLevel="0" collapsed="false"/>
    <row r="96314" customFormat="false" ht="15" hidden="false" customHeight="false" outlineLevel="0" collapsed="false"/>
    <row r="96315" customFormat="false" ht="15" hidden="false" customHeight="false" outlineLevel="0" collapsed="false"/>
    <row r="96316" customFormat="false" ht="15" hidden="false" customHeight="false" outlineLevel="0" collapsed="false"/>
    <row r="96317" customFormat="false" ht="15" hidden="false" customHeight="false" outlineLevel="0" collapsed="false"/>
    <row r="96318" customFormat="false" ht="15" hidden="false" customHeight="false" outlineLevel="0" collapsed="false"/>
    <row r="96319" customFormat="false" ht="15" hidden="false" customHeight="false" outlineLevel="0" collapsed="false"/>
    <row r="96320" customFormat="false" ht="15" hidden="false" customHeight="false" outlineLevel="0" collapsed="false"/>
    <row r="96321" customFormat="false" ht="15" hidden="false" customHeight="false" outlineLevel="0" collapsed="false"/>
    <row r="96322" customFormat="false" ht="15" hidden="false" customHeight="false" outlineLevel="0" collapsed="false"/>
    <row r="96323" customFormat="false" ht="15" hidden="false" customHeight="false" outlineLevel="0" collapsed="false"/>
    <row r="96324" customFormat="false" ht="15" hidden="false" customHeight="false" outlineLevel="0" collapsed="false"/>
    <row r="96325" customFormat="false" ht="15" hidden="false" customHeight="false" outlineLevel="0" collapsed="false"/>
    <row r="96326" customFormat="false" ht="15" hidden="false" customHeight="false" outlineLevel="0" collapsed="false"/>
    <row r="96327" customFormat="false" ht="15" hidden="false" customHeight="false" outlineLevel="0" collapsed="false"/>
    <row r="96328" customFormat="false" ht="15" hidden="false" customHeight="false" outlineLevel="0" collapsed="false"/>
    <row r="96329" customFormat="false" ht="15" hidden="false" customHeight="false" outlineLevel="0" collapsed="false"/>
    <row r="96330" customFormat="false" ht="15" hidden="false" customHeight="false" outlineLevel="0" collapsed="false"/>
    <row r="96331" customFormat="false" ht="15" hidden="false" customHeight="false" outlineLevel="0" collapsed="false"/>
    <row r="96332" customFormat="false" ht="15" hidden="false" customHeight="false" outlineLevel="0" collapsed="false"/>
    <row r="96333" customFormat="false" ht="15" hidden="false" customHeight="false" outlineLevel="0" collapsed="false"/>
    <row r="96334" customFormat="false" ht="15" hidden="false" customHeight="false" outlineLevel="0" collapsed="false"/>
    <row r="96335" customFormat="false" ht="15" hidden="false" customHeight="false" outlineLevel="0" collapsed="false"/>
    <row r="96336" customFormat="false" ht="15" hidden="false" customHeight="false" outlineLevel="0" collapsed="false"/>
    <row r="96337" customFormat="false" ht="15" hidden="false" customHeight="false" outlineLevel="0" collapsed="false"/>
    <row r="96338" customFormat="false" ht="15" hidden="false" customHeight="false" outlineLevel="0" collapsed="false"/>
    <row r="96339" customFormat="false" ht="15" hidden="false" customHeight="false" outlineLevel="0" collapsed="false"/>
    <row r="96340" customFormat="false" ht="15" hidden="false" customHeight="false" outlineLevel="0" collapsed="false"/>
    <row r="96341" customFormat="false" ht="15" hidden="false" customHeight="false" outlineLevel="0" collapsed="false"/>
    <row r="96342" customFormat="false" ht="15" hidden="false" customHeight="false" outlineLevel="0" collapsed="false"/>
    <row r="96343" customFormat="false" ht="15" hidden="false" customHeight="false" outlineLevel="0" collapsed="false"/>
    <row r="96344" customFormat="false" ht="15" hidden="false" customHeight="false" outlineLevel="0" collapsed="false"/>
    <row r="96345" customFormat="false" ht="15" hidden="false" customHeight="false" outlineLevel="0" collapsed="false"/>
    <row r="96346" customFormat="false" ht="15" hidden="false" customHeight="false" outlineLevel="0" collapsed="false"/>
    <row r="96347" customFormat="false" ht="15" hidden="false" customHeight="false" outlineLevel="0" collapsed="false"/>
    <row r="96348" customFormat="false" ht="15" hidden="false" customHeight="false" outlineLevel="0" collapsed="false"/>
    <row r="96349" customFormat="false" ht="15" hidden="false" customHeight="false" outlineLevel="0" collapsed="false"/>
    <row r="96350" customFormat="false" ht="15" hidden="false" customHeight="false" outlineLevel="0" collapsed="false"/>
    <row r="96351" customFormat="false" ht="15" hidden="false" customHeight="false" outlineLevel="0" collapsed="false"/>
    <row r="96352" customFormat="false" ht="15" hidden="false" customHeight="false" outlineLevel="0" collapsed="false"/>
    <row r="96353" customFormat="false" ht="15" hidden="false" customHeight="false" outlineLevel="0" collapsed="false"/>
    <row r="96354" customFormat="false" ht="15" hidden="false" customHeight="false" outlineLevel="0" collapsed="false"/>
    <row r="96355" customFormat="false" ht="15" hidden="false" customHeight="false" outlineLevel="0" collapsed="false"/>
    <row r="96356" customFormat="false" ht="15" hidden="false" customHeight="false" outlineLevel="0" collapsed="false"/>
    <row r="96357" customFormat="false" ht="15" hidden="false" customHeight="false" outlineLevel="0" collapsed="false"/>
    <row r="96358" customFormat="false" ht="15" hidden="false" customHeight="false" outlineLevel="0" collapsed="false"/>
    <row r="96359" customFormat="false" ht="15" hidden="false" customHeight="false" outlineLevel="0" collapsed="false"/>
    <row r="96360" customFormat="false" ht="15" hidden="false" customHeight="false" outlineLevel="0" collapsed="false"/>
    <row r="96361" customFormat="false" ht="15" hidden="false" customHeight="false" outlineLevel="0" collapsed="false"/>
    <row r="96362" customFormat="false" ht="15" hidden="false" customHeight="false" outlineLevel="0" collapsed="false"/>
    <row r="96363" customFormat="false" ht="15" hidden="false" customHeight="false" outlineLevel="0" collapsed="false"/>
    <row r="96364" customFormat="false" ht="15" hidden="false" customHeight="false" outlineLevel="0" collapsed="false"/>
    <row r="96365" customFormat="false" ht="15" hidden="false" customHeight="false" outlineLevel="0" collapsed="false"/>
    <row r="96366" customFormat="false" ht="15" hidden="false" customHeight="false" outlineLevel="0" collapsed="false"/>
    <row r="96367" customFormat="false" ht="15" hidden="false" customHeight="false" outlineLevel="0" collapsed="false"/>
    <row r="96368" customFormat="false" ht="15" hidden="false" customHeight="false" outlineLevel="0" collapsed="false"/>
    <row r="96369" customFormat="false" ht="15" hidden="false" customHeight="false" outlineLevel="0" collapsed="false"/>
    <row r="96370" customFormat="false" ht="15" hidden="false" customHeight="false" outlineLevel="0" collapsed="false"/>
    <row r="96371" customFormat="false" ht="15" hidden="false" customHeight="false" outlineLevel="0" collapsed="false"/>
    <row r="96372" customFormat="false" ht="15" hidden="false" customHeight="false" outlineLevel="0" collapsed="false"/>
    <row r="96373" customFormat="false" ht="15" hidden="false" customHeight="false" outlineLevel="0" collapsed="false"/>
    <row r="96374" customFormat="false" ht="15" hidden="false" customHeight="false" outlineLevel="0" collapsed="false"/>
    <row r="96375" customFormat="false" ht="15" hidden="false" customHeight="false" outlineLevel="0" collapsed="false"/>
    <row r="96376" customFormat="false" ht="15" hidden="false" customHeight="false" outlineLevel="0" collapsed="false"/>
    <row r="96377" customFormat="false" ht="15" hidden="false" customHeight="false" outlineLevel="0" collapsed="false"/>
    <row r="96378" customFormat="false" ht="15" hidden="false" customHeight="false" outlineLevel="0" collapsed="false"/>
    <row r="96379" customFormat="false" ht="15" hidden="false" customHeight="false" outlineLevel="0" collapsed="false"/>
    <row r="96380" customFormat="false" ht="15" hidden="false" customHeight="false" outlineLevel="0" collapsed="false"/>
    <row r="96381" customFormat="false" ht="15" hidden="false" customHeight="false" outlineLevel="0" collapsed="false"/>
    <row r="96382" customFormat="false" ht="15" hidden="false" customHeight="false" outlineLevel="0" collapsed="false"/>
    <row r="96383" customFormat="false" ht="15" hidden="false" customHeight="false" outlineLevel="0" collapsed="false"/>
    <row r="96384" customFormat="false" ht="15" hidden="false" customHeight="false" outlineLevel="0" collapsed="false"/>
    <row r="96385" customFormat="false" ht="15" hidden="false" customHeight="false" outlineLevel="0" collapsed="false"/>
    <row r="96386" customFormat="false" ht="15" hidden="false" customHeight="false" outlineLevel="0" collapsed="false"/>
    <row r="96387" customFormat="false" ht="15" hidden="false" customHeight="false" outlineLevel="0" collapsed="false"/>
    <row r="96388" customFormat="false" ht="15" hidden="false" customHeight="false" outlineLevel="0" collapsed="false"/>
    <row r="96389" customFormat="false" ht="15" hidden="false" customHeight="false" outlineLevel="0" collapsed="false"/>
    <row r="96390" customFormat="false" ht="15" hidden="false" customHeight="false" outlineLevel="0" collapsed="false"/>
    <row r="96391" customFormat="false" ht="15" hidden="false" customHeight="false" outlineLevel="0" collapsed="false"/>
    <row r="96392" customFormat="false" ht="15" hidden="false" customHeight="false" outlineLevel="0" collapsed="false"/>
    <row r="96393" customFormat="false" ht="15" hidden="false" customHeight="false" outlineLevel="0" collapsed="false"/>
    <row r="96394" customFormat="false" ht="15" hidden="false" customHeight="false" outlineLevel="0" collapsed="false"/>
    <row r="96395" customFormat="false" ht="15" hidden="false" customHeight="false" outlineLevel="0" collapsed="false"/>
    <row r="96396" customFormat="false" ht="15" hidden="false" customHeight="false" outlineLevel="0" collapsed="false"/>
    <row r="96397" customFormat="false" ht="15" hidden="false" customHeight="false" outlineLevel="0" collapsed="false"/>
    <row r="96398" customFormat="false" ht="15" hidden="false" customHeight="false" outlineLevel="0" collapsed="false"/>
    <row r="96399" customFormat="false" ht="15" hidden="false" customHeight="false" outlineLevel="0" collapsed="false"/>
    <row r="96400" customFormat="false" ht="15" hidden="false" customHeight="false" outlineLevel="0" collapsed="false"/>
    <row r="96401" customFormat="false" ht="15" hidden="false" customHeight="false" outlineLevel="0" collapsed="false"/>
    <row r="96402" customFormat="false" ht="15" hidden="false" customHeight="false" outlineLevel="0" collapsed="false"/>
    <row r="96403" customFormat="false" ht="15" hidden="false" customHeight="false" outlineLevel="0" collapsed="false"/>
    <row r="96404" customFormat="false" ht="15" hidden="false" customHeight="false" outlineLevel="0" collapsed="false"/>
    <row r="96405" customFormat="false" ht="15" hidden="false" customHeight="false" outlineLevel="0" collapsed="false"/>
    <row r="96406" customFormat="false" ht="15" hidden="false" customHeight="false" outlineLevel="0" collapsed="false"/>
    <row r="96407" customFormat="false" ht="15" hidden="false" customHeight="false" outlineLevel="0" collapsed="false"/>
    <row r="96408" customFormat="false" ht="15" hidden="false" customHeight="false" outlineLevel="0" collapsed="false"/>
    <row r="96409" customFormat="false" ht="15" hidden="false" customHeight="false" outlineLevel="0" collapsed="false"/>
    <row r="96410" customFormat="false" ht="15" hidden="false" customHeight="false" outlineLevel="0" collapsed="false"/>
    <row r="96411" customFormat="false" ht="15" hidden="false" customHeight="false" outlineLevel="0" collapsed="false"/>
    <row r="96412" customFormat="false" ht="15" hidden="false" customHeight="false" outlineLevel="0" collapsed="false"/>
    <row r="96413" customFormat="false" ht="15" hidden="false" customHeight="false" outlineLevel="0" collapsed="false"/>
    <row r="96414" customFormat="false" ht="15" hidden="false" customHeight="false" outlineLevel="0" collapsed="false"/>
    <row r="96415" customFormat="false" ht="15" hidden="false" customHeight="false" outlineLevel="0" collapsed="false"/>
    <row r="96416" customFormat="false" ht="15" hidden="false" customHeight="false" outlineLevel="0" collapsed="false"/>
    <row r="96417" customFormat="false" ht="15" hidden="false" customHeight="false" outlineLevel="0" collapsed="false"/>
    <row r="96418" customFormat="false" ht="15" hidden="false" customHeight="false" outlineLevel="0" collapsed="false"/>
    <row r="96419" customFormat="false" ht="15" hidden="false" customHeight="false" outlineLevel="0" collapsed="false"/>
    <row r="96420" customFormat="false" ht="15" hidden="false" customHeight="false" outlineLevel="0" collapsed="false"/>
    <row r="96421" customFormat="false" ht="15" hidden="false" customHeight="false" outlineLevel="0" collapsed="false"/>
    <row r="96422" customFormat="false" ht="15" hidden="false" customHeight="false" outlineLevel="0" collapsed="false"/>
    <row r="96423" customFormat="false" ht="15" hidden="false" customHeight="false" outlineLevel="0" collapsed="false"/>
    <row r="96424" customFormat="false" ht="15" hidden="false" customHeight="false" outlineLevel="0" collapsed="false"/>
    <row r="96425" customFormat="false" ht="15" hidden="false" customHeight="false" outlineLevel="0" collapsed="false"/>
    <row r="96426" customFormat="false" ht="15" hidden="false" customHeight="false" outlineLevel="0" collapsed="false"/>
    <row r="96427" customFormat="false" ht="15" hidden="false" customHeight="false" outlineLevel="0" collapsed="false"/>
    <row r="96428" customFormat="false" ht="15" hidden="false" customHeight="false" outlineLevel="0" collapsed="false"/>
    <row r="96429" customFormat="false" ht="15" hidden="false" customHeight="false" outlineLevel="0" collapsed="false"/>
    <row r="96430" customFormat="false" ht="15" hidden="false" customHeight="false" outlineLevel="0" collapsed="false"/>
    <row r="96431" customFormat="false" ht="15" hidden="false" customHeight="false" outlineLevel="0" collapsed="false"/>
    <row r="96432" customFormat="false" ht="15" hidden="false" customHeight="false" outlineLevel="0" collapsed="false"/>
    <row r="96433" customFormat="false" ht="15" hidden="false" customHeight="false" outlineLevel="0" collapsed="false"/>
    <row r="96434" customFormat="false" ht="15" hidden="false" customHeight="false" outlineLevel="0" collapsed="false"/>
    <row r="96435" customFormat="false" ht="15" hidden="false" customHeight="false" outlineLevel="0" collapsed="false"/>
    <row r="96436" customFormat="false" ht="15" hidden="false" customHeight="false" outlineLevel="0" collapsed="false"/>
    <row r="96437" customFormat="false" ht="15" hidden="false" customHeight="false" outlineLevel="0" collapsed="false"/>
    <row r="96438" customFormat="false" ht="15" hidden="false" customHeight="false" outlineLevel="0" collapsed="false"/>
    <row r="96439" customFormat="false" ht="15" hidden="false" customHeight="false" outlineLevel="0" collapsed="false"/>
    <row r="96440" customFormat="false" ht="15" hidden="false" customHeight="false" outlineLevel="0" collapsed="false"/>
    <row r="96441" customFormat="false" ht="15" hidden="false" customHeight="false" outlineLevel="0" collapsed="false"/>
    <row r="96442" customFormat="false" ht="15" hidden="false" customHeight="false" outlineLevel="0" collapsed="false"/>
    <row r="96443" customFormat="false" ht="15" hidden="false" customHeight="false" outlineLevel="0" collapsed="false"/>
    <row r="96444" customFormat="false" ht="15" hidden="false" customHeight="false" outlineLevel="0" collapsed="false"/>
    <row r="96445" customFormat="false" ht="15" hidden="false" customHeight="false" outlineLevel="0" collapsed="false"/>
    <row r="96446" customFormat="false" ht="15" hidden="false" customHeight="false" outlineLevel="0" collapsed="false"/>
    <row r="96447" customFormat="false" ht="15" hidden="false" customHeight="false" outlineLevel="0" collapsed="false"/>
    <row r="96448" customFormat="false" ht="15" hidden="false" customHeight="false" outlineLevel="0" collapsed="false"/>
    <row r="96449" customFormat="false" ht="15" hidden="false" customHeight="false" outlineLevel="0" collapsed="false"/>
    <row r="96450" customFormat="false" ht="15" hidden="false" customHeight="false" outlineLevel="0" collapsed="false"/>
    <row r="96451" customFormat="false" ht="15" hidden="false" customHeight="false" outlineLevel="0" collapsed="false"/>
    <row r="96452" customFormat="false" ht="15" hidden="false" customHeight="false" outlineLevel="0" collapsed="false"/>
    <row r="96453" customFormat="false" ht="15" hidden="false" customHeight="false" outlineLevel="0" collapsed="false"/>
    <row r="96454" customFormat="false" ht="15" hidden="false" customHeight="false" outlineLevel="0" collapsed="false"/>
    <row r="96455" customFormat="false" ht="15" hidden="false" customHeight="false" outlineLevel="0" collapsed="false"/>
    <row r="96456" customFormat="false" ht="15" hidden="false" customHeight="false" outlineLevel="0" collapsed="false"/>
    <row r="96457" customFormat="false" ht="15" hidden="false" customHeight="false" outlineLevel="0" collapsed="false"/>
    <row r="96458" customFormat="false" ht="15" hidden="false" customHeight="false" outlineLevel="0" collapsed="false"/>
    <row r="96459" customFormat="false" ht="15" hidden="false" customHeight="false" outlineLevel="0" collapsed="false"/>
    <row r="96460" customFormat="false" ht="15" hidden="false" customHeight="false" outlineLevel="0" collapsed="false"/>
    <row r="96461" customFormat="false" ht="15" hidden="false" customHeight="false" outlineLevel="0" collapsed="false"/>
    <row r="96462" customFormat="false" ht="15" hidden="false" customHeight="false" outlineLevel="0" collapsed="false"/>
    <row r="96463" customFormat="false" ht="15" hidden="false" customHeight="false" outlineLevel="0" collapsed="false"/>
    <row r="96464" customFormat="false" ht="15" hidden="false" customHeight="false" outlineLevel="0" collapsed="false"/>
    <row r="96465" customFormat="false" ht="15" hidden="false" customHeight="false" outlineLevel="0" collapsed="false"/>
    <row r="96466" customFormat="false" ht="15" hidden="false" customHeight="false" outlineLevel="0" collapsed="false"/>
    <row r="96467" customFormat="false" ht="15" hidden="false" customHeight="false" outlineLevel="0" collapsed="false"/>
    <row r="96468" customFormat="false" ht="15" hidden="false" customHeight="false" outlineLevel="0" collapsed="false"/>
    <row r="96469" customFormat="false" ht="15" hidden="false" customHeight="false" outlineLevel="0" collapsed="false"/>
    <row r="96470" customFormat="false" ht="15" hidden="false" customHeight="false" outlineLevel="0" collapsed="false"/>
    <row r="96471" customFormat="false" ht="15" hidden="false" customHeight="false" outlineLevel="0" collapsed="false"/>
    <row r="96472" customFormat="false" ht="15" hidden="false" customHeight="false" outlineLevel="0" collapsed="false"/>
    <row r="96473" customFormat="false" ht="15" hidden="false" customHeight="false" outlineLevel="0" collapsed="false"/>
    <row r="96474" customFormat="false" ht="15" hidden="false" customHeight="false" outlineLevel="0" collapsed="false"/>
    <row r="96475" customFormat="false" ht="15" hidden="false" customHeight="false" outlineLevel="0" collapsed="false"/>
    <row r="96476" customFormat="false" ht="15" hidden="false" customHeight="false" outlineLevel="0" collapsed="false"/>
    <row r="96477" customFormat="false" ht="15" hidden="false" customHeight="false" outlineLevel="0" collapsed="false"/>
    <row r="96478" customFormat="false" ht="15" hidden="false" customHeight="false" outlineLevel="0" collapsed="false"/>
    <row r="96479" customFormat="false" ht="15" hidden="false" customHeight="false" outlineLevel="0" collapsed="false"/>
    <row r="96480" customFormat="false" ht="15" hidden="false" customHeight="false" outlineLevel="0" collapsed="false"/>
    <row r="96481" customFormat="false" ht="15" hidden="false" customHeight="false" outlineLevel="0" collapsed="false"/>
    <row r="96482" customFormat="false" ht="15" hidden="false" customHeight="false" outlineLevel="0" collapsed="false"/>
    <row r="96483" customFormat="false" ht="15" hidden="false" customHeight="false" outlineLevel="0" collapsed="false"/>
    <row r="96484" customFormat="false" ht="15" hidden="false" customHeight="false" outlineLevel="0" collapsed="false"/>
    <row r="96485" customFormat="false" ht="15" hidden="false" customHeight="false" outlineLevel="0" collapsed="false"/>
    <row r="96486" customFormat="false" ht="15" hidden="false" customHeight="false" outlineLevel="0" collapsed="false"/>
    <row r="96487" customFormat="false" ht="15" hidden="false" customHeight="false" outlineLevel="0" collapsed="false"/>
    <row r="96488" customFormat="false" ht="15" hidden="false" customHeight="false" outlineLevel="0" collapsed="false"/>
    <row r="96489" customFormat="false" ht="15" hidden="false" customHeight="false" outlineLevel="0" collapsed="false"/>
    <row r="96490" customFormat="false" ht="15" hidden="false" customHeight="false" outlineLevel="0" collapsed="false"/>
    <row r="96491" customFormat="false" ht="15" hidden="false" customHeight="false" outlineLevel="0" collapsed="false"/>
    <row r="96492" customFormat="false" ht="15" hidden="false" customHeight="false" outlineLevel="0" collapsed="false"/>
    <row r="96493" customFormat="false" ht="15" hidden="false" customHeight="false" outlineLevel="0" collapsed="false"/>
    <row r="96494" customFormat="false" ht="15" hidden="false" customHeight="false" outlineLevel="0" collapsed="false"/>
    <row r="96495" customFormat="false" ht="15" hidden="false" customHeight="false" outlineLevel="0" collapsed="false"/>
    <row r="96496" customFormat="false" ht="15" hidden="false" customHeight="false" outlineLevel="0" collapsed="false"/>
    <row r="96497" customFormat="false" ht="15" hidden="false" customHeight="false" outlineLevel="0" collapsed="false"/>
    <row r="96498" customFormat="false" ht="15" hidden="false" customHeight="false" outlineLevel="0" collapsed="false"/>
    <row r="96499" customFormat="false" ht="15" hidden="false" customHeight="false" outlineLevel="0" collapsed="false"/>
    <row r="96500" customFormat="false" ht="15" hidden="false" customHeight="false" outlineLevel="0" collapsed="false"/>
    <row r="96501" customFormat="false" ht="15" hidden="false" customHeight="false" outlineLevel="0" collapsed="false"/>
    <row r="96502" customFormat="false" ht="15" hidden="false" customHeight="false" outlineLevel="0" collapsed="false"/>
    <row r="96503" customFormat="false" ht="15" hidden="false" customHeight="false" outlineLevel="0" collapsed="false"/>
    <row r="96504" customFormat="false" ht="15" hidden="false" customHeight="false" outlineLevel="0" collapsed="false"/>
    <row r="96505" customFormat="false" ht="15" hidden="false" customHeight="false" outlineLevel="0" collapsed="false"/>
    <row r="96506" customFormat="false" ht="15" hidden="false" customHeight="false" outlineLevel="0" collapsed="false"/>
    <row r="96507" customFormat="false" ht="15" hidden="false" customHeight="false" outlineLevel="0" collapsed="false"/>
    <row r="96508" customFormat="false" ht="15" hidden="false" customHeight="false" outlineLevel="0" collapsed="false"/>
    <row r="96509" customFormat="false" ht="15" hidden="false" customHeight="false" outlineLevel="0" collapsed="false"/>
    <row r="96510" customFormat="false" ht="15" hidden="false" customHeight="false" outlineLevel="0" collapsed="false"/>
    <row r="96511" customFormat="false" ht="15" hidden="false" customHeight="false" outlineLevel="0" collapsed="false"/>
    <row r="96512" customFormat="false" ht="15" hidden="false" customHeight="false" outlineLevel="0" collapsed="false"/>
    <row r="96513" customFormat="false" ht="15" hidden="false" customHeight="false" outlineLevel="0" collapsed="false"/>
    <row r="96514" customFormat="false" ht="15" hidden="false" customHeight="false" outlineLevel="0" collapsed="false"/>
    <row r="96515" customFormat="false" ht="15" hidden="false" customHeight="false" outlineLevel="0" collapsed="false"/>
    <row r="96516" customFormat="false" ht="15" hidden="false" customHeight="false" outlineLevel="0" collapsed="false"/>
    <row r="96517" customFormat="false" ht="15" hidden="false" customHeight="false" outlineLevel="0" collapsed="false"/>
    <row r="96518" customFormat="false" ht="15" hidden="false" customHeight="false" outlineLevel="0" collapsed="false"/>
    <row r="96519" customFormat="false" ht="15" hidden="false" customHeight="false" outlineLevel="0" collapsed="false"/>
    <row r="96520" customFormat="false" ht="15" hidden="false" customHeight="false" outlineLevel="0" collapsed="false"/>
    <row r="96521" customFormat="false" ht="15" hidden="false" customHeight="false" outlineLevel="0" collapsed="false"/>
    <row r="96522" customFormat="false" ht="15" hidden="false" customHeight="false" outlineLevel="0" collapsed="false"/>
    <row r="96523" customFormat="false" ht="15" hidden="false" customHeight="false" outlineLevel="0" collapsed="false"/>
    <row r="96524" customFormat="false" ht="15" hidden="false" customHeight="false" outlineLevel="0" collapsed="false"/>
    <row r="96525" customFormat="false" ht="15" hidden="false" customHeight="false" outlineLevel="0" collapsed="false"/>
    <row r="96526" customFormat="false" ht="15" hidden="false" customHeight="false" outlineLevel="0" collapsed="false"/>
    <row r="96527" customFormat="false" ht="15" hidden="false" customHeight="false" outlineLevel="0" collapsed="false"/>
    <row r="96528" customFormat="false" ht="15" hidden="false" customHeight="false" outlineLevel="0" collapsed="false"/>
    <row r="96529" customFormat="false" ht="15" hidden="false" customHeight="false" outlineLevel="0" collapsed="false"/>
    <row r="96530" customFormat="false" ht="15" hidden="false" customHeight="false" outlineLevel="0" collapsed="false"/>
    <row r="96531" customFormat="false" ht="15" hidden="false" customHeight="false" outlineLevel="0" collapsed="false"/>
    <row r="96532" customFormat="false" ht="15" hidden="false" customHeight="false" outlineLevel="0" collapsed="false"/>
    <row r="96533" customFormat="false" ht="15" hidden="false" customHeight="false" outlineLevel="0" collapsed="false"/>
    <row r="96534" customFormat="false" ht="15" hidden="false" customHeight="false" outlineLevel="0" collapsed="false"/>
    <row r="96535" customFormat="false" ht="15" hidden="false" customHeight="false" outlineLevel="0" collapsed="false"/>
    <row r="96536" customFormat="false" ht="15" hidden="false" customHeight="false" outlineLevel="0" collapsed="false"/>
    <row r="96537" customFormat="false" ht="15" hidden="false" customHeight="false" outlineLevel="0" collapsed="false"/>
    <row r="96538" customFormat="false" ht="15" hidden="false" customHeight="false" outlineLevel="0" collapsed="false"/>
    <row r="96539" customFormat="false" ht="15" hidden="false" customHeight="false" outlineLevel="0" collapsed="false"/>
    <row r="96540" customFormat="false" ht="15" hidden="false" customHeight="false" outlineLevel="0" collapsed="false"/>
    <row r="96541" customFormat="false" ht="15" hidden="false" customHeight="false" outlineLevel="0" collapsed="false"/>
    <row r="96542" customFormat="false" ht="15" hidden="false" customHeight="false" outlineLevel="0" collapsed="false"/>
    <row r="96543" customFormat="false" ht="15" hidden="false" customHeight="false" outlineLevel="0" collapsed="false"/>
    <row r="96544" customFormat="false" ht="15" hidden="false" customHeight="false" outlineLevel="0" collapsed="false"/>
    <row r="96545" customFormat="false" ht="15" hidden="false" customHeight="false" outlineLevel="0" collapsed="false"/>
    <row r="96546" customFormat="false" ht="15" hidden="false" customHeight="false" outlineLevel="0" collapsed="false"/>
    <row r="96547" customFormat="false" ht="15" hidden="false" customHeight="false" outlineLevel="0" collapsed="false"/>
    <row r="96548" customFormat="false" ht="15" hidden="false" customHeight="false" outlineLevel="0" collapsed="false"/>
    <row r="96549" customFormat="false" ht="15" hidden="false" customHeight="false" outlineLevel="0" collapsed="false"/>
    <row r="96550" customFormat="false" ht="15" hidden="false" customHeight="false" outlineLevel="0" collapsed="false"/>
    <row r="96551" customFormat="false" ht="15" hidden="false" customHeight="false" outlineLevel="0" collapsed="false"/>
    <row r="96552" customFormat="false" ht="15" hidden="false" customHeight="false" outlineLevel="0" collapsed="false"/>
    <row r="96553" customFormat="false" ht="15" hidden="false" customHeight="false" outlineLevel="0" collapsed="false"/>
    <row r="96554" customFormat="false" ht="15" hidden="false" customHeight="false" outlineLevel="0" collapsed="false"/>
    <row r="96555" customFormat="false" ht="15" hidden="false" customHeight="false" outlineLevel="0" collapsed="false"/>
    <row r="96556" customFormat="false" ht="15" hidden="false" customHeight="false" outlineLevel="0" collapsed="false"/>
    <row r="96557" customFormat="false" ht="15" hidden="false" customHeight="false" outlineLevel="0" collapsed="false"/>
    <row r="96558" customFormat="false" ht="15" hidden="false" customHeight="false" outlineLevel="0" collapsed="false"/>
    <row r="96559" customFormat="false" ht="15" hidden="false" customHeight="false" outlineLevel="0" collapsed="false"/>
    <row r="96560" customFormat="false" ht="15" hidden="false" customHeight="false" outlineLevel="0" collapsed="false"/>
    <row r="96561" customFormat="false" ht="15" hidden="false" customHeight="false" outlineLevel="0" collapsed="false"/>
    <row r="96562" customFormat="false" ht="15" hidden="false" customHeight="false" outlineLevel="0" collapsed="false"/>
    <row r="96563" customFormat="false" ht="15" hidden="false" customHeight="false" outlineLevel="0" collapsed="false"/>
    <row r="96564" customFormat="false" ht="15" hidden="false" customHeight="false" outlineLevel="0" collapsed="false"/>
    <row r="96565" customFormat="false" ht="15" hidden="false" customHeight="false" outlineLevel="0" collapsed="false"/>
    <row r="96566" customFormat="false" ht="15" hidden="false" customHeight="false" outlineLevel="0" collapsed="false"/>
    <row r="96567" customFormat="false" ht="15" hidden="false" customHeight="false" outlineLevel="0" collapsed="false"/>
    <row r="96568" customFormat="false" ht="15" hidden="false" customHeight="false" outlineLevel="0" collapsed="false"/>
    <row r="96569" customFormat="false" ht="15" hidden="false" customHeight="false" outlineLevel="0" collapsed="false"/>
    <row r="96570" customFormat="false" ht="15" hidden="false" customHeight="false" outlineLevel="0" collapsed="false"/>
    <row r="96571" customFormat="false" ht="15" hidden="false" customHeight="false" outlineLevel="0" collapsed="false"/>
    <row r="96572" customFormat="false" ht="15" hidden="false" customHeight="false" outlineLevel="0" collapsed="false"/>
    <row r="96573" customFormat="false" ht="15" hidden="false" customHeight="false" outlineLevel="0" collapsed="false"/>
    <row r="96574" customFormat="false" ht="15" hidden="false" customHeight="false" outlineLevel="0" collapsed="false"/>
    <row r="96575" customFormat="false" ht="15" hidden="false" customHeight="false" outlineLevel="0" collapsed="false"/>
    <row r="96576" customFormat="false" ht="15" hidden="false" customHeight="false" outlineLevel="0" collapsed="false"/>
    <row r="96577" customFormat="false" ht="15" hidden="false" customHeight="false" outlineLevel="0" collapsed="false"/>
    <row r="96578" customFormat="false" ht="15" hidden="false" customHeight="false" outlineLevel="0" collapsed="false"/>
    <row r="96579" customFormat="false" ht="15" hidden="false" customHeight="false" outlineLevel="0" collapsed="false"/>
    <row r="96580" customFormat="false" ht="15" hidden="false" customHeight="false" outlineLevel="0" collapsed="false"/>
    <row r="96581" customFormat="false" ht="15" hidden="false" customHeight="false" outlineLevel="0" collapsed="false"/>
    <row r="96582" customFormat="false" ht="15" hidden="false" customHeight="false" outlineLevel="0" collapsed="false"/>
    <row r="96583" customFormat="false" ht="15" hidden="false" customHeight="false" outlineLevel="0" collapsed="false"/>
    <row r="96584" customFormat="false" ht="15" hidden="false" customHeight="false" outlineLevel="0" collapsed="false"/>
    <row r="96585" customFormat="false" ht="15" hidden="false" customHeight="false" outlineLevel="0" collapsed="false"/>
    <row r="96586" customFormat="false" ht="15" hidden="false" customHeight="false" outlineLevel="0" collapsed="false"/>
    <row r="96587" customFormat="false" ht="15" hidden="false" customHeight="false" outlineLevel="0" collapsed="false"/>
    <row r="96588" customFormat="false" ht="15" hidden="false" customHeight="false" outlineLevel="0" collapsed="false"/>
    <row r="96589" customFormat="false" ht="15" hidden="false" customHeight="false" outlineLevel="0" collapsed="false"/>
    <row r="96590" customFormat="false" ht="15" hidden="false" customHeight="false" outlineLevel="0" collapsed="false"/>
    <row r="96591" customFormat="false" ht="15" hidden="false" customHeight="false" outlineLevel="0" collapsed="false"/>
    <row r="96592" customFormat="false" ht="15" hidden="false" customHeight="false" outlineLevel="0" collapsed="false"/>
    <row r="96593" customFormat="false" ht="15" hidden="false" customHeight="false" outlineLevel="0" collapsed="false"/>
    <row r="96594" customFormat="false" ht="15" hidden="false" customHeight="false" outlineLevel="0" collapsed="false"/>
    <row r="96595" customFormat="false" ht="15" hidden="false" customHeight="false" outlineLevel="0" collapsed="false"/>
    <row r="96596" customFormat="false" ht="15" hidden="false" customHeight="false" outlineLevel="0" collapsed="false"/>
    <row r="96597" customFormat="false" ht="15" hidden="false" customHeight="false" outlineLevel="0" collapsed="false"/>
    <row r="96598" customFormat="false" ht="15" hidden="false" customHeight="false" outlineLevel="0" collapsed="false"/>
    <row r="96599" customFormat="false" ht="15" hidden="false" customHeight="false" outlineLevel="0" collapsed="false"/>
    <row r="96600" customFormat="false" ht="15" hidden="false" customHeight="false" outlineLevel="0" collapsed="false"/>
    <row r="96601" customFormat="false" ht="15" hidden="false" customHeight="false" outlineLevel="0" collapsed="false"/>
    <row r="96602" customFormat="false" ht="15" hidden="false" customHeight="false" outlineLevel="0" collapsed="false"/>
    <row r="96603" customFormat="false" ht="15" hidden="false" customHeight="false" outlineLevel="0" collapsed="false"/>
    <row r="96604" customFormat="false" ht="15" hidden="false" customHeight="false" outlineLevel="0" collapsed="false"/>
    <row r="96605" customFormat="false" ht="15" hidden="false" customHeight="false" outlineLevel="0" collapsed="false"/>
    <row r="96606" customFormat="false" ht="15" hidden="false" customHeight="false" outlineLevel="0" collapsed="false"/>
    <row r="96607" customFormat="false" ht="15" hidden="false" customHeight="false" outlineLevel="0" collapsed="false"/>
    <row r="96608" customFormat="false" ht="15" hidden="false" customHeight="false" outlineLevel="0" collapsed="false"/>
    <row r="96609" customFormat="false" ht="15" hidden="false" customHeight="false" outlineLevel="0" collapsed="false"/>
    <row r="96610" customFormat="false" ht="15" hidden="false" customHeight="false" outlineLevel="0" collapsed="false"/>
    <row r="96611" customFormat="false" ht="15" hidden="false" customHeight="false" outlineLevel="0" collapsed="false"/>
    <row r="96612" customFormat="false" ht="15" hidden="false" customHeight="false" outlineLevel="0" collapsed="false"/>
    <row r="96613" customFormat="false" ht="15" hidden="false" customHeight="false" outlineLevel="0" collapsed="false"/>
    <row r="96614" customFormat="false" ht="15" hidden="false" customHeight="false" outlineLevel="0" collapsed="false"/>
    <row r="96615" customFormat="false" ht="15" hidden="false" customHeight="false" outlineLevel="0" collapsed="false"/>
    <row r="96616" customFormat="false" ht="15" hidden="false" customHeight="false" outlineLevel="0" collapsed="false"/>
    <row r="96617" customFormat="false" ht="15" hidden="false" customHeight="false" outlineLevel="0" collapsed="false"/>
    <row r="96618" customFormat="false" ht="15" hidden="false" customHeight="false" outlineLevel="0" collapsed="false"/>
    <row r="96619" customFormat="false" ht="15" hidden="false" customHeight="false" outlineLevel="0" collapsed="false"/>
    <row r="96620" customFormat="false" ht="15" hidden="false" customHeight="false" outlineLevel="0" collapsed="false"/>
    <row r="96621" customFormat="false" ht="15" hidden="false" customHeight="false" outlineLevel="0" collapsed="false"/>
    <row r="96622" customFormat="false" ht="15" hidden="false" customHeight="false" outlineLevel="0" collapsed="false"/>
    <row r="96623" customFormat="false" ht="15" hidden="false" customHeight="false" outlineLevel="0" collapsed="false"/>
    <row r="96624" customFormat="false" ht="15" hidden="false" customHeight="false" outlineLevel="0" collapsed="false"/>
    <row r="96625" customFormat="false" ht="15" hidden="false" customHeight="false" outlineLevel="0" collapsed="false"/>
    <row r="96626" customFormat="false" ht="15" hidden="false" customHeight="false" outlineLevel="0" collapsed="false"/>
    <row r="96627" customFormat="false" ht="15" hidden="false" customHeight="false" outlineLevel="0" collapsed="false"/>
    <row r="96628" customFormat="false" ht="15" hidden="false" customHeight="false" outlineLevel="0" collapsed="false"/>
    <row r="96629" customFormat="false" ht="15" hidden="false" customHeight="false" outlineLevel="0" collapsed="false"/>
    <row r="96630" customFormat="false" ht="15" hidden="false" customHeight="false" outlineLevel="0" collapsed="false"/>
    <row r="96631" customFormat="false" ht="15" hidden="false" customHeight="false" outlineLevel="0" collapsed="false"/>
    <row r="96632" customFormat="false" ht="15" hidden="false" customHeight="false" outlineLevel="0" collapsed="false"/>
    <row r="96633" customFormat="false" ht="15" hidden="false" customHeight="false" outlineLevel="0" collapsed="false"/>
    <row r="96634" customFormat="false" ht="15" hidden="false" customHeight="false" outlineLevel="0" collapsed="false"/>
    <row r="96635" customFormat="false" ht="15" hidden="false" customHeight="false" outlineLevel="0" collapsed="false"/>
    <row r="96636" customFormat="false" ht="15" hidden="false" customHeight="false" outlineLevel="0" collapsed="false"/>
    <row r="96637" customFormat="false" ht="15" hidden="false" customHeight="false" outlineLevel="0" collapsed="false"/>
    <row r="96638" customFormat="false" ht="15" hidden="false" customHeight="false" outlineLevel="0" collapsed="false"/>
    <row r="96639" customFormat="false" ht="15" hidden="false" customHeight="false" outlineLevel="0" collapsed="false"/>
    <row r="96640" customFormat="false" ht="15" hidden="false" customHeight="false" outlineLevel="0" collapsed="false"/>
    <row r="96641" customFormat="false" ht="15" hidden="false" customHeight="false" outlineLevel="0" collapsed="false"/>
    <row r="96642" customFormat="false" ht="15" hidden="false" customHeight="false" outlineLevel="0" collapsed="false"/>
    <row r="96643" customFormat="false" ht="15" hidden="false" customHeight="false" outlineLevel="0" collapsed="false"/>
    <row r="96644" customFormat="false" ht="15" hidden="false" customHeight="false" outlineLevel="0" collapsed="false"/>
    <row r="96645" customFormat="false" ht="15" hidden="false" customHeight="false" outlineLevel="0" collapsed="false"/>
    <row r="96646" customFormat="false" ht="15" hidden="false" customHeight="false" outlineLevel="0" collapsed="false"/>
    <row r="96647" customFormat="false" ht="15" hidden="false" customHeight="false" outlineLevel="0" collapsed="false"/>
    <row r="96648" customFormat="false" ht="15" hidden="false" customHeight="false" outlineLevel="0" collapsed="false"/>
    <row r="96649" customFormat="false" ht="15" hidden="false" customHeight="false" outlineLevel="0" collapsed="false"/>
    <row r="96650" customFormat="false" ht="15" hidden="false" customHeight="false" outlineLevel="0" collapsed="false"/>
    <row r="96651" customFormat="false" ht="15" hidden="false" customHeight="false" outlineLevel="0" collapsed="false"/>
    <row r="96652" customFormat="false" ht="15" hidden="false" customHeight="false" outlineLevel="0" collapsed="false"/>
    <row r="96653" customFormat="false" ht="15" hidden="false" customHeight="false" outlineLevel="0" collapsed="false"/>
    <row r="96654" customFormat="false" ht="15" hidden="false" customHeight="false" outlineLevel="0" collapsed="false"/>
    <row r="96655" customFormat="false" ht="15" hidden="false" customHeight="false" outlineLevel="0" collapsed="false"/>
    <row r="96656" customFormat="false" ht="15" hidden="false" customHeight="false" outlineLevel="0" collapsed="false"/>
    <row r="96657" customFormat="false" ht="15" hidden="false" customHeight="false" outlineLevel="0" collapsed="false"/>
    <row r="96658" customFormat="false" ht="15" hidden="false" customHeight="false" outlineLevel="0" collapsed="false"/>
    <row r="96659" customFormat="false" ht="15" hidden="false" customHeight="false" outlineLevel="0" collapsed="false"/>
    <row r="96660" customFormat="false" ht="15" hidden="false" customHeight="false" outlineLevel="0" collapsed="false"/>
    <row r="96661" customFormat="false" ht="15" hidden="false" customHeight="false" outlineLevel="0" collapsed="false"/>
    <row r="96662" customFormat="false" ht="15" hidden="false" customHeight="false" outlineLevel="0" collapsed="false"/>
    <row r="96663" customFormat="false" ht="15" hidden="false" customHeight="false" outlineLevel="0" collapsed="false"/>
    <row r="96664" customFormat="false" ht="15" hidden="false" customHeight="false" outlineLevel="0" collapsed="false"/>
    <row r="96665" customFormat="false" ht="15" hidden="false" customHeight="false" outlineLevel="0" collapsed="false"/>
    <row r="96666" customFormat="false" ht="15" hidden="false" customHeight="false" outlineLevel="0" collapsed="false"/>
    <row r="96667" customFormat="false" ht="15" hidden="false" customHeight="false" outlineLevel="0" collapsed="false"/>
    <row r="96668" customFormat="false" ht="15" hidden="false" customHeight="false" outlineLevel="0" collapsed="false"/>
    <row r="96669" customFormat="false" ht="15" hidden="false" customHeight="false" outlineLevel="0" collapsed="false"/>
    <row r="96670" customFormat="false" ht="15" hidden="false" customHeight="false" outlineLevel="0" collapsed="false"/>
    <row r="96671" customFormat="false" ht="15" hidden="false" customHeight="false" outlineLevel="0" collapsed="false"/>
    <row r="96672" customFormat="false" ht="15" hidden="false" customHeight="false" outlineLevel="0" collapsed="false"/>
    <row r="96673" customFormat="false" ht="15" hidden="false" customHeight="false" outlineLevel="0" collapsed="false"/>
    <row r="96674" customFormat="false" ht="15" hidden="false" customHeight="false" outlineLevel="0" collapsed="false"/>
    <row r="96675" customFormat="false" ht="15" hidden="false" customHeight="false" outlineLevel="0" collapsed="false"/>
    <row r="96676" customFormat="false" ht="15" hidden="false" customHeight="false" outlineLevel="0" collapsed="false"/>
    <row r="96677" customFormat="false" ht="15" hidden="false" customHeight="false" outlineLevel="0" collapsed="false"/>
    <row r="96678" customFormat="false" ht="15" hidden="false" customHeight="false" outlineLevel="0" collapsed="false"/>
    <row r="96679" customFormat="false" ht="15" hidden="false" customHeight="false" outlineLevel="0" collapsed="false"/>
    <row r="96680" customFormat="false" ht="15" hidden="false" customHeight="false" outlineLevel="0" collapsed="false"/>
    <row r="96681" customFormat="false" ht="15" hidden="false" customHeight="false" outlineLevel="0" collapsed="false"/>
    <row r="96682" customFormat="false" ht="15" hidden="false" customHeight="false" outlineLevel="0" collapsed="false"/>
    <row r="96683" customFormat="false" ht="15" hidden="false" customHeight="false" outlineLevel="0" collapsed="false"/>
    <row r="96684" customFormat="false" ht="15" hidden="false" customHeight="false" outlineLevel="0" collapsed="false"/>
    <row r="96685" customFormat="false" ht="15" hidden="false" customHeight="false" outlineLevel="0" collapsed="false"/>
    <row r="96686" customFormat="false" ht="15" hidden="false" customHeight="false" outlineLevel="0" collapsed="false"/>
    <row r="96687" customFormat="false" ht="15" hidden="false" customHeight="false" outlineLevel="0" collapsed="false"/>
    <row r="96688" customFormat="false" ht="15" hidden="false" customHeight="false" outlineLevel="0" collapsed="false"/>
    <row r="96689" customFormat="false" ht="15" hidden="false" customHeight="false" outlineLevel="0" collapsed="false"/>
    <row r="96690" customFormat="false" ht="15" hidden="false" customHeight="false" outlineLevel="0" collapsed="false"/>
    <row r="96691" customFormat="false" ht="15" hidden="false" customHeight="false" outlineLevel="0" collapsed="false"/>
    <row r="96692" customFormat="false" ht="15" hidden="false" customHeight="false" outlineLevel="0" collapsed="false"/>
    <row r="96693" customFormat="false" ht="15" hidden="false" customHeight="false" outlineLevel="0" collapsed="false"/>
    <row r="96694" customFormat="false" ht="15" hidden="false" customHeight="false" outlineLevel="0" collapsed="false"/>
    <row r="96695" customFormat="false" ht="15" hidden="false" customHeight="false" outlineLevel="0" collapsed="false"/>
    <row r="96696" customFormat="false" ht="15" hidden="false" customHeight="false" outlineLevel="0" collapsed="false"/>
    <row r="96697" customFormat="false" ht="15" hidden="false" customHeight="false" outlineLevel="0" collapsed="false"/>
    <row r="96698" customFormat="false" ht="15" hidden="false" customHeight="false" outlineLevel="0" collapsed="false"/>
    <row r="96699" customFormat="false" ht="15" hidden="false" customHeight="false" outlineLevel="0" collapsed="false"/>
    <row r="96700" customFormat="false" ht="15" hidden="false" customHeight="false" outlineLevel="0" collapsed="false"/>
    <row r="96701" customFormat="false" ht="15" hidden="false" customHeight="false" outlineLevel="0" collapsed="false"/>
    <row r="96702" customFormat="false" ht="15" hidden="false" customHeight="false" outlineLevel="0" collapsed="false"/>
    <row r="96703" customFormat="false" ht="15" hidden="false" customHeight="false" outlineLevel="0" collapsed="false"/>
    <row r="96704" customFormat="false" ht="15" hidden="false" customHeight="false" outlineLevel="0" collapsed="false"/>
    <row r="96705" customFormat="false" ht="15" hidden="false" customHeight="false" outlineLevel="0" collapsed="false"/>
    <row r="96706" customFormat="false" ht="15" hidden="false" customHeight="false" outlineLevel="0" collapsed="false"/>
    <row r="96707" customFormat="false" ht="15" hidden="false" customHeight="false" outlineLevel="0" collapsed="false"/>
    <row r="96708" customFormat="false" ht="15" hidden="false" customHeight="false" outlineLevel="0" collapsed="false"/>
    <row r="96709" customFormat="false" ht="15" hidden="false" customHeight="false" outlineLevel="0" collapsed="false"/>
    <row r="96710" customFormat="false" ht="15" hidden="false" customHeight="false" outlineLevel="0" collapsed="false"/>
    <row r="96711" customFormat="false" ht="15" hidden="false" customHeight="false" outlineLevel="0" collapsed="false"/>
    <row r="96712" customFormat="false" ht="15" hidden="false" customHeight="false" outlineLevel="0" collapsed="false"/>
    <row r="96713" customFormat="false" ht="15" hidden="false" customHeight="false" outlineLevel="0" collapsed="false"/>
    <row r="96714" customFormat="false" ht="15" hidden="false" customHeight="false" outlineLevel="0" collapsed="false"/>
    <row r="96715" customFormat="false" ht="15" hidden="false" customHeight="false" outlineLevel="0" collapsed="false"/>
    <row r="96716" customFormat="false" ht="15" hidden="false" customHeight="false" outlineLevel="0" collapsed="false"/>
    <row r="96717" customFormat="false" ht="15" hidden="false" customHeight="false" outlineLevel="0" collapsed="false"/>
    <row r="96718" customFormat="false" ht="15" hidden="false" customHeight="false" outlineLevel="0" collapsed="false"/>
    <row r="96719" customFormat="false" ht="15" hidden="false" customHeight="false" outlineLevel="0" collapsed="false"/>
    <row r="96720" customFormat="false" ht="15" hidden="false" customHeight="false" outlineLevel="0" collapsed="false"/>
    <row r="96721" customFormat="false" ht="15" hidden="false" customHeight="false" outlineLevel="0" collapsed="false"/>
    <row r="96722" customFormat="false" ht="15" hidden="false" customHeight="false" outlineLevel="0" collapsed="false"/>
    <row r="96723" customFormat="false" ht="15" hidden="false" customHeight="false" outlineLevel="0" collapsed="false"/>
    <row r="96724" customFormat="false" ht="15" hidden="false" customHeight="false" outlineLevel="0" collapsed="false"/>
    <row r="96725" customFormat="false" ht="15" hidden="false" customHeight="false" outlineLevel="0" collapsed="false"/>
    <row r="96726" customFormat="false" ht="15" hidden="false" customHeight="false" outlineLevel="0" collapsed="false"/>
    <row r="96727" customFormat="false" ht="15" hidden="false" customHeight="false" outlineLevel="0" collapsed="false"/>
    <row r="96728" customFormat="false" ht="15" hidden="false" customHeight="false" outlineLevel="0" collapsed="false"/>
    <row r="96729" customFormat="false" ht="15" hidden="false" customHeight="false" outlineLevel="0" collapsed="false"/>
    <row r="96730" customFormat="false" ht="15" hidden="false" customHeight="false" outlineLevel="0" collapsed="false"/>
    <row r="96731" customFormat="false" ht="15" hidden="false" customHeight="false" outlineLevel="0" collapsed="false"/>
    <row r="96732" customFormat="false" ht="15" hidden="false" customHeight="false" outlineLevel="0" collapsed="false"/>
    <row r="96733" customFormat="false" ht="15" hidden="false" customHeight="false" outlineLevel="0" collapsed="false"/>
    <row r="96734" customFormat="false" ht="15" hidden="false" customHeight="false" outlineLevel="0" collapsed="false"/>
    <row r="96735" customFormat="false" ht="15" hidden="false" customHeight="false" outlineLevel="0" collapsed="false"/>
    <row r="96736" customFormat="false" ht="15" hidden="false" customHeight="false" outlineLevel="0" collapsed="false"/>
    <row r="96737" customFormat="false" ht="15" hidden="false" customHeight="false" outlineLevel="0" collapsed="false"/>
    <row r="96738" customFormat="false" ht="15" hidden="false" customHeight="false" outlineLevel="0" collapsed="false"/>
    <row r="96739" customFormat="false" ht="15" hidden="false" customHeight="false" outlineLevel="0" collapsed="false"/>
    <row r="96740" customFormat="false" ht="15" hidden="false" customHeight="false" outlineLevel="0" collapsed="false"/>
    <row r="96741" customFormat="false" ht="15" hidden="false" customHeight="false" outlineLevel="0" collapsed="false"/>
    <row r="96742" customFormat="false" ht="15" hidden="false" customHeight="false" outlineLevel="0" collapsed="false"/>
    <row r="96743" customFormat="false" ht="15" hidden="false" customHeight="false" outlineLevel="0" collapsed="false"/>
    <row r="96744" customFormat="false" ht="15" hidden="false" customHeight="false" outlineLevel="0" collapsed="false"/>
    <row r="96745" customFormat="false" ht="15" hidden="false" customHeight="false" outlineLevel="0" collapsed="false"/>
    <row r="96746" customFormat="false" ht="15" hidden="false" customHeight="false" outlineLevel="0" collapsed="false"/>
    <row r="96747" customFormat="false" ht="15" hidden="false" customHeight="false" outlineLevel="0" collapsed="false"/>
    <row r="96748" customFormat="false" ht="15" hidden="false" customHeight="false" outlineLevel="0" collapsed="false"/>
    <row r="96749" customFormat="false" ht="15" hidden="false" customHeight="false" outlineLevel="0" collapsed="false"/>
    <row r="96750" customFormat="false" ht="15" hidden="false" customHeight="false" outlineLevel="0" collapsed="false"/>
    <row r="96751" customFormat="false" ht="15" hidden="false" customHeight="false" outlineLevel="0" collapsed="false"/>
    <row r="96752" customFormat="false" ht="15" hidden="false" customHeight="false" outlineLevel="0" collapsed="false"/>
    <row r="96753" customFormat="false" ht="15" hidden="false" customHeight="false" outlineLevel="0" collapsed="false"/>
    <row r="96754" customFormat="false" ht="15" hidden="false" customHeight="false" outlineLevel="0" collapsed="false"/>
    <row r="96755" customFormat="false" ht="15" hidden="false" customHeight="false" outlineLevel="0" collapsed="false"/>
    <row r="96756" customFormat="false" ht="15" hidden="false" customHeight="false" outlineLevel="0" collapsed="false"/>
    <row r="96757" customFormat="false" ht="15" hidden="false" customHeight="false" outlineLevel="0" collapsed="false"/>
    <row r="96758" customFormat="false" ht="15" hidden="false" customHeight="false" outlineLevel="0" collapsed="false"/>
    <row r="96759" customFormat="false" ht="15" hidden="false" customHeight="false" outlineLevel="0" collapsed="false"/>
    <row r="96760" customFormat="false" ht="15" hidden="false" customHeight="false" outlineLevel="0" collapsed="false"/>
    <row r="96761" customFormat="false" ht="15" hidden="false" customHeight="false" outlineLevel="0" collapsed="false"/>
    <row r="96762" customFormat="false" ht="15" hidden="false" customHeight="false" outlineLevel="0" collapsed="false"/>
    <row r="96763" customFormat="false" ht="15" hidden="false" customHeight="false" outlineLevel="0" collapsed="false"/>
    <row r="96764" customFormat="false" ht="15" hidden="false" customHeight="false" outlineLevel="0" collapsed="false"/>
    <row r="96765" customFormat="false" ht="15" hidden="false" customHeight="false" outlineLevel="0" collapsed="false"/>
    <row r="96766" customFormat="false" ht="15" hidden="false" customHeight="false" outlineLevel="0" collapsed="false"/>
    <row r="96767" customFormat="false" ht="15" hidden="false" customHeight="false" outlineLevel="0" collapsed="false"/>
    <row r="96768" customFormat="false" ht="15" hidden="false" customHeight="false" outlineLevel="0" collapsed="false"/>
    <row r="96769" customFormat="false" ht="15" hidden="false" customHeight="false" outlineLevel="0" collapsed="false"/>
    <row r="96770" customFormat="false" ht="15" hidden="false" customHeight="false" outlineLevel="0" collapsed="false"/>
    <row r="96771" customFormat="false" ht="15" hidden="false" customHeight="false" outlineLevel="0" collapsed="false"/>
    <row r="96772" customFormat="false" ht="15" hidden="false" customHeight="false" outlineLevel="0" collapsed="false"/>
    <row r="96773" customFormat="false" ht="15" hidden="false" customHeight="false" outlineLevel="0" collapsed="false"/>
    <row r="96774" customFormat="false" ht="15" hidden="false" customHeight="false" outlineLevel="0" collapsed="false"/>
    <row r="96775" customFormat="false" ht="15" hidden="false" customHeight="false" outlineLevel="0" collapsed="false"/>
    <row r="96776" customFormat="false" ht="15" hidden="false" customHeight="false" outlineLevel="0" collapsed="false"/>
    <row r="96777" customFormat="false" ht="15" hidden="false" customHeight="false" outlineLevel="0" collapsed="false"/>
    <row r="96778" customFormat="false" ht="15" hidden="false" customHeight="false" outlineLevel="0" collapsed="false"/>
    <row r="96779" customFormat="false" ht="15" hidden="false" customHeight="false" outlineLevel="0" collapsed="false"/>
    <row r="96780" customFormat="false" ht="15" hidden="false" customHeight="false" outlineLevel="0" collapsed="false"/>
    <row r="96781" customFormat="false" ht="15" hidden="false" customHeight="false" outlineLevel="0" collapsed="false"/>
    <row r="96782" customFormat="false" ht="15" hidden="false" customHeight="false" outlineLevel="0" collapsed="false"/>
    <row r="96783" customFormat="false" ht="15" hidden="false" customHeight="false" outlineLevel="0" collapsed="false"/>
    <row r="96784" customFormat="false" ht="15" hidden="false" customHeight="false" outlineLevel="0" collapsed="false"/>
    <row r="96785" customFormat="false" ht="15" hidden="false" customHeight="false" outlineLevel="0" collapsed="false"/>
    <row r="96786" customFormat="false" ht="15" hidden="false" customHeight="false" outlineLevel="0" collapsed="false"/>
    <row r="96787" customFormat="false" ht="15" hidden="false" customHeight="false" outlineLevel="0" collapsed="false"/>
    <row r="96788" customFormat="false" ht="15" hidden="false" customHeight="false" outlineLevel="0" collapsed="false"/>
    <row r="96789" customFormat="false" ht="15" hidden="false" customHeight="false" outlineLevel="0" collapsed="false"/>
    <row r="96790" customFormat="false" ht="15" hidden="false" customHeight="false" outlineLevel="0" collapsed="false"/>
    <row r="96791" customFormat="false" ht="15" hidden="false" customHeight="false" outlineLevel="0" collapsed="false"/>
    <row r="96792" customFormat="false" ht="15" hidden="false" customHeight="false" outlineLevel="0" collapsed="false"/>
    <row r="96793" customFormat="false" ht="15" hidden="false" customHeight="false" outlineLevel="0" collapsed="false"/>
    <row r="96794" customFormat="false" ht="15" hidden="false" customHeight="false" outlineLevel="0" collapsed="false"/>
    <row r="96795" customFormat="false" ht="15" hidden="false" customHeight="false" outlineLevel="0" collapsed="false"/>
    <row r="96796" customFormat="false" ht="15" hidden="false" customHeight="false" outlineLevel="0" collapsed="false"/>
    <row r="96797" customFormat="false" ht="15" hidden="false" customHeight="false" outlineLevel="0" collapsed="false"/>
    <row r="96798" customFormat="false" ht="15" hidden="false" customHeight="false" outlineLevel="0" collapsed="false"/>
    <row r="96799" customFormat="false" ht="15" hidden="false" customHeight="false" outlineLevel="0" collapsed="false"/>
    <row r="96800" customFormat="false" ht="15" hidden="false" customHeight="false" outlineLevel="0" collapsed="false"/>
    <row r="96801" customFormat="false" ht="15" hidden="false" customHeight="false" outlineLevel="0" collapsed="false"/>
    <row r="96802" customFormat="false" ht="15" hidden="false" customHeight="false" outlineLevel="0" collapsed="false"/>
    <row r="96803" customFormat="false" ht="15" hidden="false" customHeight="false" outlineLevel="0" collapsed="false"/>
    <row r="96804" customFormat="false" ht="15" hidden="false" customHeight="false" outlineLevel="0" collapsed="false"/>
    <row r="96805" customFormat="false" ht="15" hidden="false" customHeight="false" outlineLevel="0" collapsed="false"/>
    <row r="96806" customFormat="false" ht="15" hidden="false" customHeight="false" outlineLevel="0" collapsed="false"/>
    <row r="96807" customFormat="false" ht="15" hidden="false" customHeight="false" outlineLevel="0" collapsed="false"/>
    <row r="96808" customFormat="false" ht="15" hidden="false" customHeight="false" outlineLevel="0" collapsed="false"/>
    <row r="96809" customFormat="false" ht="15" hidden="false" customHeight="false" outlineLevel="0" collapsed="false"/>
    <row r="96810" customFormat="false" ht="15" hidden="false" customHeight="false" outlineLevel="0" collapsed="false"/>
    <row r="96811" customFormat="false" ht="15" hidden="false" customHeight="false" outlineLevel="0" collapsed="false"/>
    <row r="96812" customFormat="false" ht="15" hidden="false" customHeight="false" outlineLevel="0" collapsed="false"/>
    <row r="96813" customFormat="false" ht="15" hidden="false" customHeight="false" outlineLevel="0" collapsed="false"/>
    <row r="96814" customFormat="false" ht="15" hidden="false" customHeight="false" outlineLevel="0" collapsed="false"/>
    <row r="96815" customFormat="false" ht="15" hidden="false" customHeight="false" outlineLevel="0" collapsed="false"/>
    <row r="96816" customFormat="false" ht="15" hidden="false" customHeight="false" outlineLevel="0" collapsed="false"/>
    <row r="96817" customFormat="false" ht="15" hidden="false" customHeight="false" outlineLevel="0" collapsed="false"/>
    <row r="96818" customFormat="false" ht="15" hidden="false" customHeight="false" outlineLevel="0" collapsed="false"/>
    <row r="96819" customFormat="false" ht="15" hidden="false" customHeight="false" outlineLevel="0" collapsed="false"/>
    <row r="96820" customFormat="false" ht="15" hidden="false" customHeight="false" outlineLevel="0" collapsed="false"/>
    <row r="96821" customFormat="false" ht="15" hidden="false" customHeight="false" outlineLevel="0" collapsed="false"/>
    <row r="96822" customFormat="false" ht="15" hidden="false" customHeight="false" outlineLevel="0" collapsed="false"/>
    <row r="96823" customFormat="false" ht="15" hidden="false" customHeight="false" outlineLevel="0" collapsed="false"/>
    <row r="96824" customFormat="false" ht="15" hidden="false" customHeight="false" outlineLevel="0" collapsed="false"/>
    <row r="96825" customFormat="false" ht="15" hidden="false" customHeight="false" outlineLevel="0" collapsed="false"/>
    <row r="96826" customFormat="false" ht="15" hidden="false" customHeight="false" outlineLevel="0" collapsed="false"/>
    <row r="96827" customFormat="false" ht="15" hidden="false" customHeight="false" outlineLevel="0" collapsed="false"/>
    <row r="96828" customFormat="false" ht="15" hidden="false" customHeight="false" outlineLevel="0" collapsed="false"/>
    <row r="96829" customFormat="false" ht="15" hidden="false" customHeight="false" outlineLevel="0" collapsed="false"/>
    <row r="96830" customFormat="false" ht="15" hidden="false" customHeight="false" outlineLevel="0" collapsed="false"/>
    <row r="96831" customFormat="false" ht="15" hidden="false" customHeight="false" outlineLevel="0" collapsed="false"/>
    <row r="96832" customFormat="false" ht="15" hidden="false" customHeight="false" outlineLevel="0" collapsed="false"/>
    <row r="96833" customFormat="false" ht="15" hidden="false" customHeight="false" outlineLevel="0" collapsed="false"/>
    <row r="96834" customFormat="false" ht="15" hidden="false" customHeight="false" outlineLevel="0" collapsed="false"/>
    <row r="96835" customFormat="false" ht="15" hidden="false" customHeight="false" outlineLevel="0" collapsed="false"/>
    <row r="96836" customFormat="false" ht="15" hidden="false" customHeight="false" outlineLevel="0" collapsed="false"/>
    <row r="96837" customFormat="false" ht="15" hidden="false" customHeight="false" outlineLevel="0" collapsed="false"/>
    <row r="96838" customFormat="false" ht="15" hidden="false" customHeight="false" outlineLevel="0" collapsed="false"/>
    <row r="96839" customFormat="false" ht="15" hidden="false" customHeight="false" outlineLevel="0" collapsed="false"/>
    <row r="96840" customFormat="false" ht="15" hidden="false" customHeight="false" outlineLevel="0" collapsed="false"/>
    <row r="96841" customFormat="false" ht="15" hidden="false" customHeight="false" outlineLevel="0" collapsed="false"/>
    <row r="96842" customFormat="false" ht="15" hidden="false" customHeight="false" outlineLevel="0" collapsed="false"/>
    <row r="96843" customFormat="false" ht="15" hidden="false" customHeight="false" outlineLevel="0" collapsed="false"/>
    <row r="96844" customFormat="false" ht="15" hidden="false" customHeight="false" outlineLevel="0" collapsed="false"/>
    <row r="96845" customFormat="false" ht="15" hidden="false" customHeight="false" outlineLevel="0" collapsed="false"/>
    <row r="96846" customFormat="false" ht="15" hidden="false" customHeight="false" outlineLevel="0" collapsed="false"/>
    <row r="96847" customFormat="false" ht="15" hidden="false" customHeight="false" outlineLevel="0" collapsed="false"/>
    <row r="96848" customFormat="false" ht="15" hidden="false" customHeight="false" outlineLevel="0" collapsed="false"/>
    <row r="96849" customFormat="false" ht="15" hidden="false" customHeight="false" outlineLevel="0" collapsed="false"/>
    <row r="96850" customFormat="false" ht="15" hidden="false" customHeight="false" outlineLevel="0" collapsed="false"/>
    <row r="96851" customFormat="false" ht="15" hidden="false" customHeight="false" outlineLevel="0" collapsed="false"/>
    <row r="96852" customFormat="false" ht="15" hidden="false" customHeight="false" outlineLevel="0" collapsed="false"/>
    <row r="96853" customFormat="false" ht="15" hidden="false" customHeight="false" outlineLevel="0" collapsed="false"/>
    <row r="96854" customFormat="false" ht="15" hidden="false" customHeight="false" outlineLevel="0" collapsed="false"/>
    <row r="96855" customFormat="false" ht="15" hidden="false" customHeight="false" outlineLevel="0" collapsed="false"/>
    <row r="96856" customFormat="false" ht="15" hidden="false" customHeight="false" outlineLevel="0" collapsed="false"/>
    <row r="96857" customFormat="false" ht="15" hidden="false" customHeight="false" outlineLevel="0" collapsed="false"/>
    <row r="96858" customFormat="false" ht="15" hidden="false" customHeight="false" outlineLevel="0" collapsed="false"/>
    <row r="96859" customFormat="false" ht="15" hidden="false" customHeight="false" outlineLevel="0" collapsed="false"/>
    <row r="96860" customFormat="false" ht="15" hidden="false" customHeight="false" outlineLevel="0" collapsed="false"/>
    <row r="96861" customFormat="false" ht="15" hidden="false" customHeight="false" outlineLevel="0" collapsed="false"/>
    <row r="96862" customFormat="false" ht="15" hidden="false" customHeight="false" outlineLevel="0" collapsed="false"/>
    <row r="96863" customFormat="false" ht="15" hidden="false" customHeight="false" outlineLevel="0" collapsed="false"/>
    <row r="96864" customFormat="false" ht="15" hidden="false" customHeight="false" outlineLevel="0" collapsed="false"/>
    <row r="96865" customFormat="false" ht="15" hidden="false" customHeight="false" outlineLevel="0" collapsed="false"/>
    <row r="96866" customFormat="false" ht="15" hidden="false" customHeight="false" outlineLevel="0" collapsed="false"/>
    <row r="96867" customFormat="false" ht="15" hidden="false" customHeight="false" outlineLevel="0" collapsed="false"/>
    <row r="96868" customFormat="false" ht="15" hidden="false" customHeight="false" outlineLevel="0" collapsed="false"/>
    <row r="96869" customFormat="false" ht="15" hidden="false" customHeight="false" outlineLevel="0" collapsed="false"/>
    <row r="96870" customFormat="false" ht="15" hidden="false" customHeight="false" outlineLevel="0" collapsed="false"/>
    <row r="96871" customFormat="false" ht="15" hidden="false" customHeight="false" outlineLevel="0" collapsed="false"/>
    <row r="96872" customFormat="false" ht="15" hidden="false" customHeight="false" outlineLevel="0" collapsed="false"/>
    <row r="96873" customFormat="false" ht="15" hidden="false" customHeight="false" outlineLevel="0" collapsed="false"/>
    <row r="96874" customFormat="false" ht="15" hidden="false" customHeight="false" outlineLevel="0" collapsed="false"/>
    <row r="96875" customFormat="false" ht="15" hidden="false" customHeight="false" outlineLevel="0" collapsed="false"/>
    <row r="96876" customFormat="false" ht="15" hidden="false" customHeight="false" outlineLevel="0" collapsed="false"/>
    <row r="96877" customFormat="false" ht="15" hidden="false" customHeight="false" outlineLevel="0" collapsed="false"/>
    <row r="96878" customFormat="false" ht="15" hidden="false" customHeight="false" outlineLevel="0" collapsed="false"/>
    <row r="96879" customFormat="false" ht="15" hidden="false" customHeight="false" outlineLevel="0" collapsed="false"/>
    <row r="96880" customFormat="false" ht="15" hidden="false" customHeight="false" outlineLevel="0" collapsed="false"/>
    <row r="96881" customFormat="false" ht="15" hidden="false" customHeight="false" outlineLevel="0" collapsed="false"/>
    <row r="96882" customFormat="false" ht="15" hidden="false" customHeight="false" outlineLevel="0" collapsed="false"/>
    <row r="96883" customFormat="false" ht="15" hidden="false" customHeight="false" outlineLevel="0" collapsed="false"/>
    <row r="96884" customFormat="false" ht="15" hidden="false" customHeight="false" outlineLevel="0" collapsed="false"/>
    <row r="96885" customFormat="false" ht="15" hidden="false" customHeight="false" outlineLevel="0" collapsed="false"/>
    <row r="96886" customFormat="false" ht="15" hidden="false" customHeight="false" outlineLevel="0" collapsed="false"/>
    <row r="96887" customFormat="false" ht="15" hidden="false" customHeight="false" outlineLevel="0" collapsed="false"/>
    <row r="96888" customFormat="false" ht="15" hidden="false" customHeight="false" outlineLevel="0" collapsed="false"/>
    <row r="96889" customFormat="false" ht="15" hidden="false" customHeight="false" outlineLevel="0" collapsed="false"/>
    <row r="96890" customFormat="false" ht="15" hidden="false" customHeight="false" outlineLevel="0" collapsed="false"/>
    <row r="96891" customFormat="false" ht="15" hidden="false" customHeight="false" outlineLevel="0" collapsed="false"/>
    <row r="96892" customFormat="false" ht="15" hidden="false" customHeight="false" outlineLevel="0" collapsed="false"/>
    <row r="96893" customFormat="false" ht="15" hidden="false" customHeight="false" outlineLevel="0" collapsed="false"/>
    <row r="96894" customFormat="false" ht="15" hidden="false" customHeight="false" outlineLevel="0" collapsed="false"/>
    <row r="96895" customFormat="false" ht="15" hidden="false" customHeight="false" outlineLevel="0" collapsed="false"/>
    <row r="96896" customFormat="false" ht="15" hidden="false" customHeight="false" outlineLevel="0" collapsed="false"/>
    <row r="96897" customFormat="false" ht="15" hidden="false" customHeight="false" outlineLevel="0" collapsed="false"/>
    <row r="96898" customFormat="false" ht="15" hidden="false" customHeight="false" outlineLevel="0" collapsed="false"/>
    <row r="96899" customFormat="false" ht="15" hidden="false" customHeight="false" outlineLevel="0" collapsed="false"/>
    <row r="96900" customFormat="false" ht="15" hidden="false" customHeight="false" outlineLevel="0" collapsed="false"/>
    <row r="96901" customFormat="false" ht="15" hidden="false" customHeight="false" outlineLevel="0" collapsed="false"/>
    <row r="96902" customFormat="false" ht="15" hidden="false" customHeight="false" outlineLevel="0" collapsed="false"/>
    <row r="96903" customFormat="false" ht="15" hidden="false" customHeight="false" outlineLevel="0" collapsed="false"/>
    <row r="96904" customFormat="false" ht="15" hidden="false" customHeight="false" outlineLevel="0" collapsed="false"/>
    <row r="96905" customFormat="false" ht="15" hidden="false" customHeight="false" outlineLevel="0" collapsed="false"/>
    <row r="96906" customFormat="false" ht="15" hidden="false" customHeight="false" outlineLevel="0" collapsed="false"/>
    <row r="96907" customFormat="false" ht="15" hidden="false" customHeight="false" outlineLevel="0" collapsed="false"/>
    <row r="96908" customFormat="false" ht="15" hidden="false" customHeight="false" outlineLevel="0" collapsed="false"/>
    <row r="96909" customFormat="false" ht="15" hidden="false" customHeight="false" outlineLevel="0" collapsed="false"/>
    <row r="96910" customFormat="false" ht="15" hidden="false" customHeight="false" outlineLevel="0" collapsed="false"/>
    <row r="96911" customFormat="false" ht="15" hidden="false" customHeight="false" outlineLevel="0" collapsed="false"/>
    <row r="96912" customFormat="false" ht="15" hidden="false" customHeight="false" outlineLevel="0" collapsed="false"/>
    <row r="96913" customFormat="false" ht="15" hidden="false" customHeight="false" outlineLevel="0" collapsed="false"/>
    <row r="96914" customFormat="false" ht="15" hidden="false" customHeight="false" outlineLevel="0" collapsed="false"/>
    <row r="96915" customFormat="false" ht="15" hidden="false" customHeight="false" outlineLevel="0" collapsed="false"/>
    <row r="96916" customFormat="false" ht="15" hidden="false" customHeight="false" outlineLevel="0" collapsed="false"/>
    <row r="96917" customFormat="false" ht="15" hidden="false" customHeight="false" outlineLevel="0" collapsed="false"/>
    <row r="96918" customFormat="false" ht="15" hidden="false" customHeight="false" outlineLevel="0" collapsed="false"/>
    <row r="96919" customFormat="false" ht="15" hidden="false" customHeight="false" outlineLevel="0" collapsed="false"/>
    <row r="96920" customFormat="false" ht="15" hidden="false" customHeight="false" outlineLevel="0" collapsed="false"/>
    <row r="96921" customFormat="false" ht="15" hidden="false" customHeight="false" outlineLevel="0" collapsed="false"/>
    <row r="96922" customFormat="false" ht="15" hidden="false" customHeight="false" outlineLevel="0" collapsed="false"/>
    <row r="96923" customFormat="false" ht="15" hidden="false" customHeight="false" outlineLevel="0" collapsed="false"/>
    <row r="96924" customFormat="false" ht="15" hidden="false" customHeight="false" outlineLevel="0" collapsed="false"/>
    <row r="96925" customFormat="false" ht="15" hidden="false" customHeight="false" outlineLevel="0" collapsed="false"/>
    <row r="96926" customFormat="false" ht="15" hidden="false" customHeight="false" outlineLevel="0" collapsed="false"/>
    <row r="96927" customFormat="false" ht="15" hidden="false" customHeight="false" outlineLevel="0" collapsed="false"/>
    <row r="96928" customFormat="false" ht="15" hidden="false" customHeight="false" outlineLevel="0" collapsed="false"/>
    <row r="96929" customFormat="false" ht="15" hidden="false" customHeight="false" outlineLevel="0" collapsed="false"/>
    <row r="96930" customFormat="false" ht="15" hidden="false" customHeight="false" outlineLevel="0" collapsed="false"/>
    <row r="96931" customFormat="false" ht="15" hidden="false" customHeight="false" outlineLevel="0" collapsed="false"/>
    <row r="96932" customFormat="false" ht="15" hidden="false" customHeight="false" outlineLevel="0" collapsed="false"/>
    <row r="96933" customFormat="false" ht="15" hidden="false" customHeight="false" outlineLevel="0" collapsed="false"/>
    <row r="96934" customFormat="false" ht="15" hidden="false" customHeight="false" outlineLevel="0" collapsed="false"/>
    <row r="96935" customFormat="false" ht="15" hidden="false" customHeight="false" outlineLevel="0" collapsed="false"/>
    <row r="96936" customFormat="false" ht="15" hidden="false" customHeight="false" outlineLevel="0" collapsed="false"/>
    <row r="96937" customFormat="false" ht="15" hidden="false" customHeight="false" outlineLevel="0" collapsed="false"/>
    <row r="96938" customFormat="false" ht="15" hidden="false" customHeight="false" outlineLevel="0" collapsed="false"/>
    <row r="96939" customFormat="false" ht="15" hidden="false" customHeight="false" outlineLevel="0" collapsed="false"/>
    <row r="96940" customFormat="false" ht="15" hidden="false" customHeight="false" outlineLevel="0" collapsed="false"/>
    <row r="96941" customFormat="false" ht="15" hidden="false" customHeight="false" outlineLevel="0" collapsed="false"/>
    <row r="96942" customFormat="false" ht="15" hidden="false" customHeight="false" outlineLevel="0" collapsed="false"/>
    <row r="96943" customFormat="false" ht="15" hidden="false" customHeight="false" outlineLevel="0" collapsed="false"/>
    <row r="96944" customFormat="false" ht="15" hidden="false" customHeight="false" outlineLevel="0" collapsed="false"/>
    <row r="96945" customFormat="false" ht="15" hidden="false" customHeight="false" outlineLevel="0" collapsed="false"/>
    <row r="96946" customFormat="false" ht="15" hidden="false" customHeight="false" outlineLevel="0" collapsed="false"/>
    <row r="96947" customFormat="false" ht="15" hidden="false" customHeight="false" outlineLevel="0" collapsed="false"/>
    <row r="96948" customFormat="false" ht="15" hidden="false" customHeight="false" outlineLevel="0" collapsed="false"/>
    <row r="96949" customFormat="false" ht="15" hidden="false" customHeight="false" outlineLevel="0" collapsed="false"/>
    <row r="96950" customFormat="false" ht="15" hidden="false" customHeight="false" outlineLevel="0" collapsed="false"/>
    <row r="96951" customFormat="false" ht="15" hidden="false" customHeight="false" outlineLevel="0" collapsed="false"/>
    <row r="96952" customFormat="false" ht="15" hidden="false" customHeight="false" outlineLevel="0" collapsed="false"/>
    <row r="96953" customFormat="false" ht="15" hidden="false" customHeight="false" outlineLevel="0" collapsed="false"/>
    <row r="96954" customFormat="false" ht="15" hidden="false" customHeight="false" outlineLevel="0" collapsed="false"/>
    <row r="96955" customFormat="false" ht="15" hidden="false" customHeight="false" outlineLevel="0" collapsed="false"/>
    <row r="96956" customFormat="false" ht="15" hidden="false" customHeight="false" outlineLevel="0" collapsed="false"/>
    <row r="96957" customFormat="false" ht="15" hidden="false" customHeight="false" outlineLevel="0" collapsed="false"/>
    <row r="96958" customFormat="false" ht="15" hidden="false" customHeight="false" outlineLevel="0" collapsed="false"/>
    <row r="96959" customFormat="false" ht="15" hidden="false" customHeight="false" outlineLevel="0" collapsed="false"/>
    <row r="96960" customFormat="false" ht="15" hidden="false" customHeight="false" outlineLevel="0" collapsed="false"/>
    <row r="96961" customFormat="false" ht="15" hidden="false" customHeight="false" outlineLevel="0" collapsed="false"/>
    <row r="96962" customFormat="false" ht="15" hidden="false" customHeight="false" outlineLevel="0" collapsed="false"/>
    <row r="96963" customFormat="false" ht="15" hidden="false" customHeight="false" outlineLevel="0" collapsed="false"/>
    <row r="96964" customFormat="false" ht="15" hidden="false" customHeight="false" outlineLevel="0" collapsed="false"/>
    <row r="96965" customFormat="false" ht="15" hidden="false" customHeight="false" outlineLevel="0" collapsed="false"/>
    <row r="96966" customFormat="false" ht="15" hidden="false" customHeight="false" outlineLevel="0" collapsed="false"/>
    <row r="96967" customFormat="false" ht="15" hidden="false" customHeight="false" outlineLevel="0" collapsed="false"/>
    <row r="96968" customFormat="false" ht="15" hidden="false" customHeight="false" outlineLevel="0" collapsed="false"/>
    <row r="96969" customFormat="false" ht="15" hidden="false" customHeight="false" outlineLevel="0" collapsed="false"/>
    <row r="96970" customFormat="false" ht="15" hidden="false" customHeight="false" outlineLevel="0" collapsed="false"/>
    <row r="96971" customFormat="false" ht="15" hidden="false" customHeight="false" outlineLevel="0" collapsed="false"/>
    <row r="96972" customFormat="false" ht="15" hidden="false" customHeight="false" outlineLevel="0" collapsed="false"/>
    <row r="96973" customFormat="false" ht="15" hidden="false" customHeight="false" outlineLevel="0" collapsed="false"/>
    <row r="96974" customFormat="false" ht="15" hidden="false" customHeight="false" outlineLevel="0" collapsed="false"/>
    <row r="96975" customFormat="false" ht="15" hidden="false" customHeight="false" outlineLevel="0" collapsed="false"/>
    <row r="96976" customFormat="false" ht="15" hidden="false" customHeight="false" outlineLevel="0" collapsed="false"/>
    <row r="96977" customFormat="false" ht="15" hidden="false" customHeight="false" outlineLevel="0" collapsed="false"/>
    <row r="96978" customFormat="false" ht="15" hidden="false" customHeight="false" outlineLevel="0" collapsed="false"/>
    <row r="96979" customFormat="false" ht="15" hidden="false" customHeight="false" outlineLevel="0" collapsed="false"/>
    <row r="96980" customFormat="false" ht="15" hidden="false" customHeight="false" outlineLevel="0" collapsed="false"/>
    <row r="96981" customFormat="false" ht="15" hidden="false" customHeight="false" outlineLevel="0" collapsed="false"/>
    <row r="96982" customFormat="false" ht="15" hidden="false" customHeight="false" outlineLevel="0" collapsed="false"/>
    <row r="96983" customFormat="false" ht="15" hidden="false" customHeight="false" outlineLevel="0" collapsed="false"/>
    <row r="96984" customFormat="false" ht="15" hidden="false" customHeight="false" outlineLevel="0" collapsed="false"/>
    <row r="96985" customFormat="false" ht="15" hidden="false" customHeight="false" outlineLevel="0" collapsed="false"/>
    <row r="96986" customFormat="false" ht="15" hidden="false" customHeight="false" outlineLevel="0" collapsed="false"/>
    <row r="96987" customFormat="false" ht="15" hidden="false" customHeight="false" outlineLevel="0" collapsed="false"/>
    <row r="96988" customFormat="false" ht="15" hidden="false" customHeight="false" outlineLevel="0" collapsed="false"/>
    <row r="96989" customFormat="false" ht="15" hidden="false" customHeight="false" outlineLevel="0" collapsed="false"/>
    <row r="96990" customFormat="false" ht="15" hidden="false" customHeight="false" outlineLevel="0" collapsed="false"/>
    <row r="96991" customFormat="false" ht="15" hidden="false" customHeight="false" outlineLevel="0" collapsed="false"/>
    <row r="96992" customFormat="false" ht="15" hidden="false" customHeight="false" outlineLevel="0" collapsed="false"/>
    <row r="96993" customFormat="false" ht="15" hidden="false" customHeight="false" outlineLevel="0" collapsed="false"/>
    <row r="96994" customFormat="false" ht="15" hidden="false" customHeight="false" outlineLevel="0" collapsed="false"/>
    <row r="96995" customFormat="false" ht="15" hidden="false" customHeight="false" outlineLevel="0" collapsed="false"/>
    <row r="96996" customFormat="false" ht="15" hidden="false" customHeight="false" outlineLevel="0" collapsed="false"/>
    <row r="96997" customFormat="false" ht="15" hidden="false" customHeight="false" outlineLevel="0" collapsed="false"/>
    <row r="96998" customFormat="false" ht="15" hidden="false" customHeight="false" outlineLevel="0" collapsed="false"/>
    <row r="96999" customFormat="false" ht="15" hidden="false" customHeight="false" outlineLevel="0" collapsed="false"/>
    <row r="97000" customFormat="false" ht="15" hidden="false" customHeight="false" outlineLevel="0" collapsed="false"/>
    <row r="97001" customFormat="false" ht="15" hidden="false" customHeight="false" outlineLevel="0" collapsed="false"/>
    <row r="97002" customFormat="false" ht="15" hidden="false" customHeight="false" outlineLevel="0" collapsed="false"/>
    <row r="97003" customFormat="false" ht="15" hidden="false" customHeight="false" outlineLevel="0" collapsed="false"/>
    <row r="97004" customFormat="false" ht="15" hidden="false" customHeight="false" outlineLevel="0" collapsed="false"/>
    <row r="97005" customFormat="false" ht="15" hidden="false" customHeight="false" outlineLevel="0" collapsed="false"/>
    <row r="97006" customFormat="false" ht="15" hidden="false" customHeight="false" outlineLevel="0" collapsed="false"/>
    <row r="97007" customFormat="false" ht="15" hidden="false" customHeight="false" outlineLevel="0" collapsed="false"/>
    <row r="97008" customFormat="false" ht="15" hidden="false" customHeight="false" outlineLevel="0" collapsed="false"/>
    <row r="97009" customFormat="false" ht="15" hidden="false" customHeight="false" outlineLevel="0" collapsed="false"/>
    <row r="97010" customFormat="false" ht="15" hidden="false" customHeight="false" outlineLevel="0" collapsed="false"/>
    <row r="97011" customFormat="false" ht="15" hidden="false" customHeight="false" outlineLevel="0" collapsed="false"/>
    <row r="97012" customFormat="false" ht="15" hidden="false" customHeight="false" outlineLevel="0" collapsed="false"/>
    <row r="97013" customFormat="false" ht="15" hidden="false" customHeight="false" outlineLevel="0" collapsed="false"/>
    <row r="97014" customFormat="false" ht="15" hidden="false" customHeight="false" outlineLevel="0" collapsed="false"/>
    <row r="97015" customFormat="false" ht="15" hidden="false" customHeight="false" outlineLevel="0" collapsed="false"/>
    <row r="97016" customFormat="false" ht="15" hidden="false" customHeight="false" outlineLevel="0" collapsed="false"/>
    <row r="97017" customFormat="false" ht="15" hidden="false" customHeight="false" outlineLevel="0" collapsed="false"/>
    <row r="97018" customFormat="false" ht="15" hidden="false" customHeight="false" outlineLevel="0" collapsed="false"/>
    <row r="97019" customFormat="false" ht="15" hidden="false" customHeight="false" outlineLevel="0" collapsed="false"/>
    <row r="97020" customFormat="false" ht="15" hidden="false" customHeight="false" outlineLevel="0" collapsed="false"/>
    <row r="97021" customFormat="false" ht="15" hidden="false" customHeight="false" outlineLevel="0" collapsed="false"/>
    <row r="97022" customFormat="false" ht="15" hidden="false" customHeight="false" outlineLevel="0" collapsed="false"/>
    <row r="97023" customFormat="false" ht="15" hidden="false" customHeight="false" outlineLevel="0" collapsed="false"/>
    <row r="97024" customFormat="false" ht="15" hidden="false" customHeight="false" outlineLevel="0" collapsed="false"/>
    <row r="97025" customFormat="false" ht="15" hidden="false" customHeight="false" outlineLevel="0" collapsed="false"/>
    <row r="97026" customFormat="false" ht="15" hidden="false" customHeight="false" outlineLevel="0" collapsed="false"/>
    <row r="97027" customFormat="false" ht="15" hidden="false" customHeight="false" outlineLevel="0" collapsed="false"/>
    <row r="97028" customFormat="false" ht="15" hidden="false" customHeight="false" outlineLevel="0" collapsed="false"/>
    <row r="97029" customFormat="false" ht="15" hidden="false" customHeight="false" outlineLevel="0" collapsed="false"/>
    <row r="97030" customFormat="false" ht="15" hidden="false" customHeight="false" outlineLevel="0" collapsed="false"/>
    <row r="97031" customFormat="false" ht="15" hidden="false" customHeight="false" outlineLevel="0" collapsed="false"/>
    <row r="97032" customFormat="false" ht="15" hidden="false" customHeight="false" outlineLevel="0" collapsed="false"/>
    <row r="97033" customFormat="false" ht="15" hidden="false" customHeight="false" outlineLevel="0" collapsed="false"/>
    <row r="97034" customFormat="false" ht="15" hidden="false" customHeight="false" outlineLevel="0" collapsed="false"/>
    <row r="97035" customFormat="false" ht="15" hidden="false" customHeight="false" outlineLevel="0" collapsed="false"/>
    <row r="97036" customFormat="false" ht="15" hidden="false" customHeight="false" outlineLevel="0" collapsed="false"/>
    <row r="97037" customFormat="false" ht="15" hidden="false" customHeight="false" outlineLevel="0" collapsed="false"/>
    <row r="97038" customFormat="false" ht="15" hidden="false" customHeight="false" outlineLevel="0" collapsed="false"/>
    <row r="97039" customFormat="false" ht="15" hidden="false" customHeight="false" outlineLevel="0" collapsed="false"/>
    <row r="97040" customFormat="false" ht="15" hidden="false" customHeight="false" outlineLevel="0" collapsed="false"/>
    <row r="97041" customFormat="false" ht="15" hidden="false" customHeight="false" outlineLevel="0" collapsed="false"/>
    <row r="97042" customFormat="false" ht="15" hidden="false" customHeight="false" outlineLevel="0" collapsed="false"/>
    <row r="97043" customFormat="false" ht="15" hidden="false" customHeight="false" outlineLevel="0" collapsed="false"/>
    <row r="97044" customFormat="false" ht="15" hidden="false" customHeight="false" outlineLevel="0" collapsed="false"/>
    <row r="97045" customFormat="false" ht="15" hidden="false" customHeight="false" outlineLevel="0" collapsed="false"/>
    <row r="97046" customFormat="false" ht="15" hidden="false" customHeight="false" outlineLevel="0" collapsed="false"/>
    <row r="97047" customFormat="false" ht="15" hidden="false" customHeight="false" outlineLevel="0" collapsed="false"/>
    <row r="97048" customFormat="false" ht="15" hidden="false" customHeight="false" outlineLevel="0" collapsed="false"/>
    <row r="97049" customFormat="false" ht="15" hidden="false" customHeight="false" outlineLevel="0" collapsed="false"/>
    <row r="97050" customFormat="false" ht="15" hidden="false" customHeight="false" outlineLevel="0" collapsed="false"/>
    <row r="97051" customFormat="false" ht="15" hidden="false" customHeight="false" outlineLevel="0" collapsed="false"/>
    <row r="97052" customFormat="false" ht="15" hidden="false" customHeight="false" outlineLevel="0" collapsed="false"/>
    <row r="97053" customFormat="false" ht="15" hidden="false" customHeight="false" outlineLevel="0" collapsed="false"/>
    <row r="97054" customFormat="false" ht="15" hidden="false" customHeight="false" outlineLevel="0" collapsed="false"/>
    <row r="97055" customFormat="false" ht="15" hidden="false" customHeight="false" outlineLevel="0" collapsed="false"/>
    <row r="97056" customFormat="false" ht="15" hidden="false" customHeight="false" outlineLevel="0" collapsed="false"/>
    <row r="97057" customFormat="false" ht="15" hidden="false" customHeight="false" outlineLevel="0" collapsed="false"/>
    <row r="97058" customFormat="false" ht="15" hidden="false" customHeight="false" outlineLevel="0" collapsed="false"/>
    <row r="97059" customFormat="false" ht="15" hidden="false" customHeight="false" outlineLevel="0" collapsed="false"/>
    <row r="97060" customFormat="false" ht="15" hidden="false" customHeight="false" outlineLevel="0" collapsed="false"/>
    <row r="97061" customFormat="false" ht="15" hidden="false" customHeight="false" outlineLevel="0" collapsed="false"/>
    <row r="97062" customFormat="false" ht="15" hidden="false" customHeight="false" outlineLevel="0" collapsed="false"/>
    <row r="97063" customFormat="false" ht="15" hidden="false" customHeight="false" outlineLevel="0" collapsed="false"/>
    <row r="97064" customFormat="false" ht="15" hidden="false" customHeight="false" outlineLevel="0" collapsed="false"/>
    <row r="97065" customFormat="false" ht="15" hidden="false" customHeight="false" outlineLevel="0" collapsed="false"/>
    <row r="97066" customFormat="false" ht="15" hidden="false" customHeight="false" outlineLevel="0" collapsed="false"/>
    <row r="97067" customFormat="false" ht="15" hidden="false" customHeight="false" outlineLevel="0" collapsed="false"/>
    <row r="97068" customFormat="false" ht="15" hidden="false" customHeight="false" outlineLevel="0" collapsed="false"/>
    <row r="97069" customFormat="false" ht="15" hidden="false" customHeight="false" outlineLevel="0" collapsed="false"/>
    <row r="97070" customFormat="false" ht="15" hidden="false" customHeight="false" outlineLevel="0" collapsed="false"/>
    <row r="97071" customFormat="false" ht="15" hidden="false" customHeight="false" outlineLevel="0" collapsed="false"/>
    <row r="97072" customFormat="false" ht="15" hidden="false" customHeight="false" outlineLevel="0" collapsed="false"/>
    <row r="97073" customFormat="false" ht="15" hidden="false" customHeight="false" outlineLevel="0" collapsed="false"/>
    <row r="97074" customFormat="false" ht="15" hidden="false" customHeight="false" outlineLevel="0" collapsed="false"/>
    <row r="97075" customFormat="false" ht="15" hidden="false" customHeight="false" outlineLevel="0" collapsed="false"/>
    <row r="97076" customFormat="false" ht="15" hidden="false" customHeight="false" outlineLevel="0" collapsed="false"/>
    <row r="97077" customFormat="false" ht="15" hidden="false" customHeight="false" outlineLevel="0" collapsed="false"/>
    <row r="97078" customFormat="false" ht="15" hidden="false" customHeight="false" outlineLevel="0" collapsed="false"/>
    <row r="97079" customFormat="false" ht="15" hidden="false" customHeight="false" outlineLevel="0" collapsed="false"/>
    <row r="97080" customFormat="false" ht="15" hidden="false" customHeight="false" outlineLevel="0" collapsed="false"/>
    <row r="97081" customFormat="false" ht="15" hidden="false" customHeight="false" outlineLevel="0" collapsed="false"/>
    <row r="97082" customFormat="false" ht="15" hidden="false" customHeight="false" outlineLevel="0" collapsed="false"/>
    <row r="97083" customFormat="false" ht="15" hidden="false" customHeight="false" outlineLevel="0" collapsed="false"/>
    <row r="97084" customFormat="false" ht="15" hidden="false" customHeight="false" outlineLevel="0" collapsed="false"/>
    <row r="97085" customFormat="false" ht="15" hidden="false" customHeight="false" outlineLevel="0" collapsed="false"/>
    <row r="97086" customFormat="false" ht="15" hidden="false" customHeight="false" outlineLevel="0" collapsed="false"/>
    <row r="97087" customFormat="false" ht="15" hidden="false" customHeight="false" outlineLevel="0" collapsed="false"/>
    <row r="97088" customFormat="false" ht="15" hidden="false" customHeight="false" outlineLevel="0" collapsed="false"/>
    <row r="97089" customFormat="false" ht="15" hidden="false" customHeight="false" outlineLevel="0" collapsed="false"/>
    <row r="97090" customFormat="false" ht="15" hidden="false" customHeight="false" outlineLevel="0" collapsed="false"/>
    <row r="97091" customFormat="false" ht="15" hidden="false" customHeight="false" outlineLevel="0" collapsed="false"/>
    <row r="97092" customFormat="false" ht="15" hidden="false" customHeight="false" outlineLevel="0" collapsed="false"/>
    <row r="97093" customFormat="false" ht="15" hidden="false" customHeight="false" outlineLevel="0" collapsed="false"/>
    <row r="97094" customFormat="false" ht="15" hidden="false" customHeight="false" outlineLevel="0" collapsed="false"/>
    <row r="97095" customFormat="false" ht="15" hidden="false" customHeight="false" outlineLevel="0" collapsed="false"/>
    <row r="97096" customFormat="false" ht="15" hidden="false" customHeight="false" outlineLevel="0" collapsed="false"/>
    <row r="97097" customFormat="false" ht="15" hidden="false" customHeight="false" outlineLevel="0" collapsed="false"/>
    <row r="97098" customFormat="false" ht="15" hidden="false" customHeight="false" outlineLevel="0" collapsed="false"/>
    <row r="97099" customFormat="false" ht="15" hidden="false" customHeight="false" outlineLevel="0" collapsed="false"/>
    <row r="97100" customFormat="false" ht="15" hidden="false" customHeight="false" outlineLevel="0" collapsed="false"/>
    <row r="97101" customFormat="false" ht="15" hidden="false" customHeight="false" outlineLevel="0" collapsed="false"/>
    <row r="97102" customFormat="false" ht="15" hidden="false" customHeight="false" outlineLevel="0" collapsed="false"/>
    <row r="97103" customFormat="false" ht="15" hidden="false" customHeight="false" outlineLevel="0" collapsed="false"/>
    <row r="97104" customFormat="false" ht="15" hidden="false" customHeight="false" outlineLevel="0" collapsed="false"/>
    <row r="97105" customFormat="false" ht="15" hidden="false" customHeight="false" outlineLevel="0" collapsed="false"/>
    <row r="97106" customFormat="false" ht="15" hidden="false" customHeight="false" outlineLevel="0" collapsed="false"/>
    <row r="97107" customFormat="false" ht="15" hidden="false" customHeight="false" outlineLevel="0" collapsed="false"/>
    <row r="97108" customFormat="false" ht="15" hidden="false" customHeight="false" outlineLevel="0" collapsed="false"/>
    <row r="97109" customFormat="false" ht="15" hidden="false" customHeight="false" outlineLevel="0" collapsed="false"/>
    <row r="97110" customFormat="false" ht="15" hidden="false" customHeight="false" outlineLevel="0" collapsed="false"/>
    <row r="97111" customFormat="false" ht="15" hidden="false" customHeight="false" outlineLevel="0" collapsed="false"/>
    <row r="97112" customFormat="false" ht="15" hidden="false" customHeight="false" outlineLevel="0" collapsed="false"/>
    <row r="97113" customFormat="false" ht="15" hidden="false" customHeight="false" outlineLevel="0" collapsed="false"/>
    <row r="97114" customFormat="false" ht="15" hidden="false" customHeight="false" outlineLevel="0" collapsed="false"/>
    <row r="97115" customFormat="false" ht="15" hidden="false" customHeight="false" outlineLevel="0" collapsed="false"/>
    <row r="97116" customFormat="false" ht="15" hidden="false" customHeight="false" outlineLevel="0" collapsed="false"/>
    <row r="97117" customFormat="false" ht="15" hidden="false" customHeight="false" outlineLevel="0" collapsed="false"/>
    <row r="97118" customFormat="false" ht="15" hidden="false" customHeight="false" outlineLevel="0" collapsed="false"/>
    <row r="97119" customFormat="false" ht="15" hidden="false" customHeight="false" outlineLevel="0" collapsed="false"/>
    <row r="97120" customFormat="false" ht="15" hidden="false" customHeight="false" outlineLevel="0" collapsed="false"/>
    <row r="97121" customFormat="false" ht="15" hidden="false" customHeight="false" outlineLevel="0" collapsed="false"/>
    <row r="97122" customFormat="false" ht="15" hidden="false" customHeight="false" outlineLevel="0" collapsed="false"/>
    <row r="97123" customFormat="false" ht="15" hidden="false" customHeight="false" outlineLevel="0" collapsed="false"/>
    <row r="97124" customFormat="false" ht="15" hidden="false" customHeight="false" outlineLevel="0" collapsed="false"/>
    <row r="97125" customFormat="false" ht="15" hidden="false" customHeight="false" outlineLevel="0" collapsed="false"/>
    <row r="97126" customFormat="false" ht="15" hidden="false" customHeight="false" outlineLevel="0" collapsed="false"/>
    <row r="97127" customFormat="false" ht="15" hidden="false" customHeight="false" outlineLevel="0" collapsed="false"/>
    <row r="97128" customFormat="false" ht="15" hidden="false" customHeight="false" outlineLevel="0" collapsed="false"/>
    <row r="97129" customFormat="false" ht="15" hidden="false" customHeight="false" outlineLevel="0" collapsed="false"/>
    <row r="97130" customFormat="false" ht="15" hidden="false" customHeight="false" outlineLevel="0" collapsed="false"/>
    <row r="97131" customFormat="false" ht="15" hidden="false" customHeight="false" outlineLevel="0" collapsed="false"/>
    <row r="97132" customFormat="false" ht="15" hidden="false" customHeight="false" outlineLevel="0" collapsed="false"/>
    <row r="97133" customFormat="false" ht="15" hidden="false" customHeight="false" outlineLevel="0" collapsed="false"/>
    <row r="97134" customFormat="false" ht="15" hidden="false" customHeight="false" outlineLevel="0" collapsed="false"/>
    <row r="97135" customFormat="false" ht="15" hidden="false" customHeight="false" outlineLevel="0" collapsed="false"/>
    <row r="97136" customFormat="false" ht="15" hidden="false" customHeight="false" outlineLevel="0" collapsed="false"/>
    <row r="97137" customFormat="false" ht="15" hidden="false" customHeight="false" outlineLevel="0" collapsed="false"/>
    <row r="97138" customFormat="false" ht="15" hidden="false" customHeight="false" outlineLevel="0" collapsed="false"/>
    <row r="97139" customFormat="false" ht="15" hidden="false" customHeight="false" outlineLevel="0" collapsed="false"/>
    <row r="97140" customFormat="false" ht="15" hidden="false" customHeight="false" outlineLevel="0" collapsed="false"/>
    <row r="97141" customFormat="false" ht="15" hidden="false" customHeight="false" outlineLevel="0" collapsed="false"/>
    <row r="97142" customFormat="false" ht="15" hidden="false" customHeight="false" outlineLevel="0" collapsed="false"/>
    <row r="97143" customFormat="false" ht="15" hidden="false" customHeight="false" outlineLevel="0" collapsed="false"/>
    <row r="97144" customFormat="false" ht="15" hidden="false" customHeight="false" outlineLevel="0" collapsed="false"/>
    <row r="97145" customFormat="false" ht="15" hidden="false" customHeight="false" outlineLevel="0" collapsed="false"/>
    <row r="97146" customFormat="false" ht="15" hidden="false" customHeight="false" outlineLevel="0" collapsed="false"/>
    <row r="97147" customFormat="false" ht="15" hidden="false" customHeight="false" outlineLevel="0" collapsed="false"/>
    <row r="97148" customFormat="false" ht="15" hidden="false" customHeight="false" outlineLevel="0" collapsed="false"/>
    <row r="97149" customFormat="false" ht="15" hidden="false" customHeight="false" outlineLevel="0" collapsed="false"/>
    <row r="97150" customFormat="false" ht="15" hidden="false" customHeight="false" outlineLevel="0" collapsed="false"/>
    <row r="97151" customFormat="false" ht="15" hidden="false" customHeight="false" outlineLevel="0" collapsed="false"/>
    <row r="97152" customFormat="false" ht="15" hidden="false" customHeight="false" outlineLevel="0" collapsed="false"/>
    <row r="97153" customFormat="false" ht="15" hidden="false" customHeight="false" outlineLevel="0" collapsed="false"/>
    <row r="97154" customFormat="false" ht="15" hidden="false" customHeight="false" outlineLevel="0" collapsed="false"/>
    <row r="97155" customFormat="false" ht="15" hidden="false" customHeight="false" outlineLevel="0" collapsed="false"/>
    <row r="97156" customFormat="false" ht="15" hidden="false" customHeight="false" outlineLevel="0" collapsed="false"/>
    <row r="97157" customFormat="false" ht="15" hidden="false" customHeight="false" outlineLevel="0" collapsed="false"/>
    <row r="97158" customFormat="false" ht="15" hidden="false" customHeight="false" outlineLevel="0" collapsed="false"/>
    <row r="97159" customFormat="false" ht="15" hidden="false" customHeight="false" outlineLevel="0" collapsed="false"/>
    <row r="97160" customFormat="false" ht="15" hidden="false" customHeight="false" outlineLevel="0" collapsed="false"/>
    <row r="97161" customFormat="false" ht="15" hidden="false" customHeight="false" outlineLevel="0" collapsed="false"/>
    <row r="97162" customFormat="false" ht="15" hidden="false" customHeight="false" outlineLevel="0" collapsed="false"/>
    <row r="97163" customFormat="false" ht="15" hidden="false" customHeight="false" outlineLevel="0" collapsed="false"/>
    <row r="97164" customFormat="false" ht="15" hidden="false" customHeight="false" outlineLevel="0" collapsed="false"/>
    <row r="97165" customFormat="false" ht="15" hidden="false" customHeight="false" outlineLevel="0" collapsed="false"/>
    <row r="97166" customFormat="false" ht="15" hidden="false" customHeight="false" outlineLevel="0" collapsed="false"/>
    <row r="97167" customFormat="false" ht="15" hidden="false" customHeight="false" outlineLevel="0" collapsed="false"/>
    <row r="97168" customFormat="false" ht="15" hidden="false" customHeight="false" outlineLevel="0" collapsed="false"/>
    <row r="97169" customFormat="false" ht="15" hidden="false" customHeight="false" outlineLevel="0" collapsed="false"/>
    <row r="97170" customFormat="false" ht="15" hidden="false" customHeight="false" outlineLevel="0" collapsed="false"/>
    <row r="97171" customFormat="false" ht="15" hidden="false" customHeight="false" outlineLevel="0" collapsed="false"/>
    <row r="97172" customFormat="false" ht="15" hidden="false" customHeight="false" outlineLevel="0" collapsed="false"/>
    <row r="97173" customFormat="false" ht="15" hidden="false" customHeight="false" outlineLevel="0" collapsed="false"/>
    <row r="97174" customFormat="false" ht="15" hidden="false" customHeight="false" outlineLevel="0" collapsed="false"/>
    <row r="97175" customFormat="false" ht="15" hidden="false" customHeight="false" outlineLevel="0" collapsed="false"/>
    <row r="97176" customFormat="false" ht="15" hidden="false" customHeight="false" outlineLevel="0" collapsed="false"/>
    <row r="97177" customFormat="false" ht="15" hidden="false" customHeight="false" outlineLevel="0" collapsed="false"/>
    <row r="97178" customFormat="false" ht="15" hidden="false" customHeight="false" outlineLevel="0" collapsed="false"/>
    <row r="97179" customFormat="false" ht="15" hidden="false" customHeight="false" outlineLevel="0" collapsed="false"/>
    <row r="97180" customFormat="false" ht="15" hidden="false" customHeight="false" outlineLevel="0" collapsed="false"/>
    <row r="97181" customFormat="false" ht="15" hidden="false" customHeight="false" outlineLevel="0" collapsed="false"/>
    <row r="97182" customFormat="false" ht="15" hidden="false" customHeight="false" outlineLevel="0" collapsed="false"/>
    <row r="97183" customFormat="false" ht="15" hidden="false" customHeight="false" outlineLevel="0" collapsed="false"/>
    <row r="97184" customFormat="false" ht="15" hidden="false" customHeight="false" outlineLevel="0" collapsed="false"/>
    <row r="97185" customFormat="false" ht="15" hidden="false" customHeight="false" outlineLevel="0" collapsed="false"/>
    <row r="97186" customFormat="false" ht="15" hidden="false" customHeight="false" outlineLevel="0" collapsed="false"/>
    <row r="97187" customFormat="false" ht="15" hidden="false" customHeight="false" outlineLevel="0" collapsed="false"/>
    <row r="97188" customFormat="false" ht="15" hidden="false" customHeight="false" outlineLevel="0" collapsed="false"/>
    <row r="97189" customFormat="false" ht="15" hidden="false" customHeight="false" outlineLevel="0" collapsed="false"/>
    <row r="97190" customFormat="false" ht="15" hidden="false" customHeight="false" outlineLevel="0" collapsed="false"/>
    <row r="97191" customFormat="false" ht="15" hidden="false" customHeight="false" outlineLevel="0" collapsed="false"/>
    <row r="97192" customFormat="false" ht="15" hidden="false" customHeight="false" outlineLevel="0" collapsed="false"/>
    <row r="97193" customFormat="false" ht="15" hidden="false" customHeight="false" outlineLevel="0" collapsed="false"/>
    <row r="97194" customFormat="false" ht="15" hidden="false" customHeight="false" outlineLevel="0" collapsed="false"/>
    <row r="97195" customFormat="false" ht="15" hidden="false" customHeight="false" outlineLevel="0" collapsed="false"/>
    <row r="97196" customFormat="false" ht="15" hidden="false" customHeight="false" outlineLevel="0" collapsed="false"/>
    <row r="97197" customFormat="false" ht="15" hidden="false" customHeight="false" outlineLevel="0" collapsed="false"/>
    <row r="97198" customFormat="false" ht="15" hidden="false" customHeight="false" outlineLevel="0" collapsed="false"/>
    <row r="97199" customFormat="false" ht="15" hidden="false" customHeight="false" outlineLevel="0" collapsed="false"/>
    <row r="97200" customFormat="false" ht="15" hidden="false" customHeight="false" outlineLevel="0" collapsed="false"/>
    <row r="97201" customFormat="false" ht="15" hidden="false" customHeight="false" outlineLevel="0" collapsed="false"/>
    <row r="97202" customFormat="false" ht="15" hidden="false" customHeight="false" outlineLevel="0" collapsed="false"/>
    <row r="97203" customFormat="false" ht="15" hidden="false" customHeight="false" outlineLevel="0" collapsed="false"/>
    <row r="97204" customFormat="false" ht="15" hidden="false" customHeight="false" outlineLevel="0" collapsed="false"/>
    <row r="97205" customFormat="false" ht="15" hidden="false" customHeight="false" outlineLevel="0" collapsed="false"/>
    <row r="97206" customFormat="false" ht="15" hidden="false" customHeight="false" outlineLevel="0" collapsed="false"/>
    <row r="97207" customFormat="false" ht="15" hidden="false" customHeight="false" outlineLevel="0" collapsed="false"/>
    <row r="97208" customFormat="false" ht="15" hidden="false" customHeight="false" outlineLevel="0" collapsed="false"/>
    <row r="97209" customFormat="false" ht="15" hidden="false" customHeight="false" outlineLevel="0" collapsed="false"/>
    <row r="97210" customFormat="false" ht="15" hidden="false" customHeight="false" outlineLevel="0" collapsed="false"/>
    <row r="97211" customFormat="false" ht="15" hidden="false" customHeight="false" outlineLevel="0" collapsed="false"/>
    <row r="97212" customFormat="false" ht="15" hidden="false" customHeight="false" outlineLevel="0" collapsed="false"/>
    <row r="97213" customFormat="false" ht="15" hidden="false" customHeight="false" outlineLevel="0" collapsed="false"/>
    <row r="97214" customFormat="false" ht="15" hidden="false" customHeight="false" outlineLevel="0" collapsed="false"/>
    <row r="97215" customFormat="false" ht="15" hidden="false" customHeight="false" outlineLevel="0" collapsed="false"/>
    <row r="97216" customFormat="false" ht="15" hidden="false" customHeight="false" outlineLevel="0" collapsed="false"/>
    <row r="97217" customFormat="false" ht="15" hidden="false" customHeight="false" outlineLevel="0" collapsed="false"/>
    <row r="97218" customFormat="false" ht="15" hidden="false" customHeight="false" outlineLevel="0" collapsed="false"/>
    <row r="97219" customFormat="false" ht="15" hidden="false" customHeight="false" outlineLevel="0" collapsed="false"/>
    <row r="97220" customFormat="false" ht="15" hidden="false" customHeight="false" outlineLevel="0" collapsed="false"/>
    <row r="97221" customFormat="false" ht="15" hidden="false" customHeight="false" outlineLevel="0" collapsed="false"/>
    <row r="97222" customFormat="false" ht="15" hidden="false" customHeight="false" outlineLevel="0" collapsed="false"/>
    <row r="97223" customFormat="false" ht="15" hidden="false" customHeight="false" outlineLevel="0" collapsed="false"/>
    <row r="97224" customFormat="false" ht="15" hidden="false" customHeight="false" outlineLevel="0" collapsed="false"/>
    <row r="97225" customFormat="false" ht="15" hidden="false" customHeight="false" outlineLevel="0" collapsed="false"/>
    <row r="97226" customFormat="false" ht="15" hidden="false" customHeight="false" outlineLevel="0" collapsed="false"/>
    <row r="97227" customFormat="false" ht="15" hidden="false" customHeight="false" outlineLevel="0" collapsed="false"/>
    <row r="97228" customFormat="false" ht="15" hidden="false" customHeight="false" outlineLevel="0" collapsed="false"/>
    <row r="97229" customFormat="false" ht="15" hidden="false" customHeight="false" outlineLevel="0" collapsed="false"/>
    <row r="97230" customFormat="false" ht="15" hidden="false" customHeight="false" outlineLevel="0" collapsed="false"/>
    <row r="97231" customFormat="false" ht="15" hidden="false" customHeight="false" outlineLevel="0" collapsed="false"/>
    <row r="97232" customFormat="false" ht="15" hidden="false" customHeight="false" outlineLevel="0" collapsed="false"/>
    <row r="97233" customFormat="false" ht="15" hidden="false" customHeight="false" outlineLevel="0" collapsed="false"/>
    <row r="97234" customFormat="false" ht="15" hidden="false" customHeight="false" outlineLevel="0" collapsed="false"/>
    <row r="97235" customFormat="false" ht="15" hidden="false" customHeight="false" outlineLevel="0" collapsed="false"/>
    <row r="97236" customFormat="false" ht="15" hidden="false" customHeight="false" outlineLevel="0" collapsed="false"/>
    <row r="97237" customFormat="false" ht="15" hidden="false" customHeight="false" outlineLevel="0" collapsed="false"/>
    <row r="97238" customFormat="false" ht="15" hidden="false" customHeight="false" outlineLevel="0" collapsed="false"/>
    <row r="97239" customFormat="false" ht="15" hidden="false" customHeight="false" outlineLevel="0" collapsed="false"/>
    <row r="97240" customFormat="false" ht="15" hidden="false" customHeight="false" outlineLevel="0" collapsed="false"/>
    <row r="97241" customFormat="false" ht="15" hidden="false" customHeight="false" outlineLevel="0" collapsed="false"/>
    <row r="97242" customFormat="false" ht="15" hidden="false" customHeight="false" outlineLevel="0" collapsed="false"/>
    <row r="97243" customFormat="false" ht="15" hidden="false" customHeight="false" outlineLevel="0" collapsed="false"/>
    <row r="97244" customFormat="false" ht="15" hidden="false" customHeight="false" outlineLevel="0" collapsed="false"/>
    <row r="97245" customFormat="false" ht="15" hidden="false" customHeight="false" outlineLevel="0" collapsed="false"/>
    <row r="97246" customFormat="false" ht="15" hidden="false" customHeight="false" outlineLevel="0" collapsed="false"/>
    <row r="97247" customFormat="false" ht="15" hidden="false" customHeight="false" outlineLevel="0" collapsed="false"/>
    <row r="97248" customFormat="false" ht="15" hidden="false" customHeight="false" outlineLevel="0" collapsed="false"/>
    <row r="97249" customFormat="false" ht="15" hidden="false" customHeight="false" outlineLevel="0" collapsed="false"/>
    <row r="97250" customFormat="false" ht="15" hidden="false" customHeight="false" outlineLevel="0" collapsed="false"/>
    <row r="97251" customFormat="false" ht="15" hidden="false" customHeight="false" outlineLevel="0" collapsed="false"/>
    <row r="97252" customFormat="false" ht="15" hidden="false" customHeight="false" outlineLevel="0" collapsed="false"/>
    <row r="97253" customFormat="false" ht="15" hidden="false" customHeight="false" outlineLevel="0" collapsed="false"/>
    <row r="97254" customFormat="false" ht="15" hidden="false" customHeight="false" outlineLevel="0" collapsed="false"/>
    <row r="97255" customFormat="false" ht="15" hidden="false" customHeight="false" outlineLevel="0" collapsed="false"/>
    <row r="97256" customFormat="false" ht="15" hidden="false" customHeight="false" outlineLevel="0" collapsed="false"/>
    <row r="97257" customFormat="false" ht="15" hidden="false" customHeight="false" outlineLevel="0" collapsed="false"/>
    <row r="97258" customFormat="false" ht="15" hidden="false" customHeight="false" outlineLevel="0" collapsed="false"/>
    <row r="97259" customFormat="false" ht="15" hidden="false" customHeight="false" outlineLevel="0" collapsed="false"/>
    <row r="97260" customFormat="false" ht="15" hidden="false" customHeight="false" outlineLevel="0" collapsed="false"/>
    <row r="97261" customFormat="false" ht="15" hidden="false" customHeight="false" outlineLevel="0" collapsed="false"/>
    <row r="97262" customFormat="false" ht="15" hidden="false" customHeight="false" outlineLevel="0" collapsed="false"/>
    <row r="97263" customFormat="false" ht="15" hidden="false" customHeight="false" outlineLevel="0" collapsed="false"/>
    <row r="97264" customFormat="false" ht="15" hidden="false" customHeight="false" outlineLevel="0" collapsed="false"/>
    <row r="97265" customFormat="false" ht="15" hidden="false" customHeight="false" outlineLevel="0" collapsed="false"/>
    <row r="97266" customFormat="false" ht="15" hidden="false" customHeight="false" outlineLevel="0" collapsed="false"/>
    <row r="97267" customFormat="false" ht="15" hidden="false" customHeight="false" outlineLevel="0" collapsed="false"/>
    <row r="97268" customFormat="false" ht="15" hidden="false" customHeight="false" outlineLevel="0" collapsed="false"/>
    <row r="97269" customFormat="false" ht="15" hidden="false" customHeight="false" outlineLevel="0" collapsed="false"/>
    <row r="97270" customFormat="false" ht="15" hidden="false" customHeight="false" outlineLevel="0" collapsed="false"/>
    <row r="97271" customFormat="false" ht="15" hidden="false" customHeight="false" outlineLevel="0" collapsed="false"/>
    <row r="97272" customFormat="false" ht="15" hidden="false" customHeight="false" outlineLevel="0" collapsed="false"/>
    <row r="97273" customFormat="false" ht="15" hidden="false" customHeight="false" outlineLevel="0" collapsed="false"/>
    <row r="97274" customFormat="false" ht="15" hidden="false" customHeight="false" outlineLevel="0" collapsed="false"/>
    <row r="97275" customFormat="false" ht="15" hidden="false" customHeight="false" outlineLevel="0" collapsed="false"/>
    <row r="97276" customFormat="false" ht="15" hidden="false" customHeight="false" outlineLevel="0" collapsed="false"/>
    <row r="97277" customFormat="false" ht="15" hidden="false" customHeight="false" outlineLevel="0" collapsed="false"/>
    <row r="97278" customFormat="false" ht="15" hidden="false" customHeight="false" outlineLevel="0" collapsed="false"/>
    <row r="97279" customFormat="false" ht="15" hidden="false" customHeight="false" outlineLevel="0" collapsed="false"/>
    <row r="97280" customFormat="false" ht="15" hidden="false" customHeight="false" outlineLevel="0" collapsed="false"/>
    <row r="97281" customFormat="false" ht="15" hidden="false" customHeight="false" outlineLevel="0" collapsed="false"/>
    <row r="97282" customFormat="false" ht="15" hidden="false" customHeight="false" outlineLevel="0" collapsed="false"/>
    <row r="97283" customFormat="false" ht="15" hidden="false" customHeight="false" outlineLevel="0" collapsed="false"/>
    <row r="97284" customFormat="false" ht="15" hidden="false" customHeight="false" outlineLevel="0" collapsed="false"/>
    <row r="97285" customFormat="false" ht="15" hidden="false" customHeight="false" outlineLevel="0" collapsed="false"/>
    <row r="97286" customFormat="false" ht="15" hidden="false" customHeight="false" outlineLevel="0" collapsed="false"/>
    <row r="97287" customFormat="false" ht="15" hidden="false" customHeight="false" outlineLevel="0" collapsed="false"/>
    <row r="97288" customFormat="false" ht="15" hidden="false" customHeight="false" outlineLevel="0" collapsed="false"/>
    <row r="97289" customFormat="false" ht="15" hidden="false" customHeight="false" outlineLevel="0" collapsed="false"/>
    <row r="97290" customFormat="false" ht="15" hidden="false" customHeight="false" outlineLevel="0" collapsed="false"/>
    <row r="97291" customFormat="false" ht="15" hidden="false" customHeight="false" outlineLevel="0" collapsed="false"/>
    <row r="97292" customFormat="false" ht="15" hidden="false" customHeight="false" outlineLevel="0" collapsed="false"/>
    <row r="97293" customFormat="false" ht="15" hidden="false" customHeight="false" outlineLevel="0" collapsed="false"/>
    <row r="97294" customFormat="false" ht="15" hidden="false" customHeight="false" outlineLevel="0" collapsed="false"/>
    <row r="97295" customFormat="false" ht="15" hidden="false" customHeight="false" outlineLevel="0" collapsed="false"/>
    <row r="97296" customFormat="false" ht="15" hidden="false" customHeight="false" outlineLevel="0" collapsed="false"/>
    <row r="97297" customFormat="false" ht="15" hidden="false" customHeight="false" outlineLevel="0" collapsed="false"/>
    <row r="97298" customFormat="false" ht="15" hidden="false" customHeight="false" outlineLevel="0" collapsed="false"/>
    <row r="97299" customFormat="false" ht="15" hidden="false" customHeight="false" outlineLevel="0" collapsed="false"/>
    <row r="97300" customFormat="false" ht="15" hidden="false" customHeight="false" outlineLevel="0" collapsed="false"/>
    <row r="97301" customFormat="false" ht="15" hidden="false" customHeight="false" outlineLevel="0" collapsed="false"/>
    <row r="97302" customFormat="false" ht="15" hidden="false" customHeight="false" outlineLevel="0" collapsed="false"/>
    <row r="97303" customFormat="false" ht="15" hidden="false" customHeight="false" outlineLevel="0" collapsed="false"/>
    <row r="97304" customFormat="false" ht="15" hidden="false" customHeight="false" outlineLevel="0" collapsed="false"/>
    <row r="97305" customFormat="false" ht="15" hidden="false" customHeight="false" outlineLevel="0" collapsed="false"/>
    <row r="97306" customFormat="false" ht="15" hidden="false" customHeight="false" outlineLevel="0" collapsed="false"/>
    <row r="97307" customFormat="false" ht="15" hidden="false" customHeight="false" outlineLevel="0" collapsed="false"/>
    <row r="97308" customFormat="false" ht="15" hidden="false" customHeight="false" outlineLevel="0" collapsed="false"/>
    <row r="97309" customFormat="false" ht="15" hidden="false" customHeight="false" outlineLevel="0" collapsed="false"/>
    <row r="97310" customFormat="false" ht="15" hidden="false" customHeight="false" outlineLevel="0" collapsed="false"/>
    <row r="97311" customFormat="false" ht="15" hidden="false" customHeight="false" outlineLevel="0" collapsed="false"/>
    <row r="97312" customFormat="false" ht="15" hidden="false" customHeight="false" outlineLevel="0" collapsed="false"/>
    <row r="97313" customFormat="false" ht="15" hidden="false" customHeight="false" outlineLevel="0" collapsed="false"/>
    <row r="97314" customFormat="false" ht="15" hidden="false" customHeight="false" outlineLevel="0" collapsed="false"/>
    <row r="97315" customFormat="false" ht="15" hidden="false" customHeight="false" outlineLevel="0" collapsed="false"/>
    <row r="97316" customFormat="false" ht="15" hidden="false" customHeight="false" outlineLevel="0" collapsed="false"/>
    <row r="97317" customFormat="false" ht="15" hidden="false" customHeight="false" outlineLevel="0" collapsed="false"/>
    <row r="97318" customFormat="false" ht="15" hidden="false" customHeight="false" outlineLevel="0" collapsed="false"/>
    <row r="97319" customFormat="false" ht="15" hidden="false" customHeight="false" outlineLevel="0" collapsed="false"/>
    <row r="97320" customFormat="false" ht="15" hidden="false" customHeight="false" outlineLevel="0" collapsed="false"/>
    <row r="97321" customFormat="false" ht="15" hidden="false" customHeight="false" outlineLevel="0" collapsed="false"/>
    <row r="97322" customFormat="false" ht="15" hidden="false" customHeight="false" outlineLevel="0" collapsed="false"/>
    <row r="97323" customFormat="false" ht="15" hidden="false" customHeight="false" outlineLevel="0" collapsed="false"/>
    <row r="97324" customFormat="false" ht="15" hidden="false" customHeight="false" outlineLevel="0" collapsed="false"/>
    <row r="97325" customFormat="false" ht="15" hidden="false" customHeight="false" outlineLevel="0" collapsed="false"/>
    <row r="97326" customFormat="false" ht="15" hidden="false" customHeight="false" outlineLevel="0" collapsed="false"/>
    <row r="97327" customFormat="false" ht="15" hidden="false" customHeight="false" outlineLevel="0" collapsed="false"/>
    <row r="97328" customFormat="false" ht="15" hidden="false" customHeight="false" outlineLevel="0" collapsed="false"/>
    <row r="97329" customFormat="false" ht="15" hidden="false" customHeight="false" outlineLevel="0" collapsed="false"/>
    <row r="97330" customFormat="false" ht="15" hidden="false" customHeight="false" outlineLevel="0" collapsed="false"/>
    <row r="97331" customFormat="false" ht="15" hidden="false" customHeight="false" outlineLevel="0" collapsed="false"/>
    <row r="97332" customFormat="false" ht="15" hidden="false" customHeight="false" outlineLevel="0" collapsed="false"/>
    <row r="97333" customFormat="false" ht="15" hidden="false" customHeight="false" outlineLevel="0" collapsed="false"/>
    <row r="97334" customFormat="false" ht="15" hidden="false" customHeight="false" outlineLevel="0" collapsed="false"/>
    <row r="97335" customFormat="false" ht="15" hidden="false" customHeight="false" outlineLevel="0" collapsed="false"/>
    <row r="97336" customFormat="false" ht="15" hidden="false" customHeight="false" outlineLevel="0" collapsed="false"/>
    <row r="97337" customFormat="false" ht="15" hidden="false" customHeight="false" outlineLevel="0" collapsed="false"/>
    <row r="97338" customFormat="false" ht="15" hidden="false" customHeight="false" outlineLevel="0" collapsed="false"/>
    <row r="97339" customFormat="false" ht="15" hidden="false" customHeight="false" outlineLevel="0" collapsed="false"/>
    <row r="97340" customFormat="false" ht="15" hidden="false" customHeight="false" outlineLevel="0" collapsed="false"/>
    <row r="97341" customFormat="false" ht="15" hidden="false" customHeight="false" outlineLevel="0" collapsed="false"/>
    <row r="97342" customFormat="false" ht="15" hidden="false" customHeight="false" outlineLevel="0" collapsed="false"/>
    <row r="97343" customFormat="false" ht="15" hidden="false" customHeight="false" outlineLevel="0" collapsed="false"/>
    <row r="97344" customFormat="false" ht="15" hidden="false" customHeight="false" outlineLevel="0" collapsed="false"/>
    <row r="97345" customFormat="false" ht="15" hidden="false" customHeight="false" outlineLevel="0" collapsed="false"/>
    <row r="97346" customFormat="false" ht="15" hidden="false" customHeight="false" outlineLevel="0" collapsed="false"/>
    <row r="97347" customFormat="false" ht="15" hidden="false" customHeight="false" outlineLevel="0" collapsed="false"/>
    <row r="97348" customFormat="false" ht="15" hidden="false" customHeight="false" outlineLevel="0" collapsed="false"/>
    <row r="97349" customFormat="false" ht="15" hidden="false" customHeight="false" outlineLevel="0" collapsed="false"/>
    <row r="97350" customFormat="false" ht="15" hidden="false" customHeight="false" outlineLevel="0" collapsed="false"/>
    <row r="97351" customFormat="false" ht="15" hidden="false" customHeight="false" outlineLevel="0" collapsed="false"/>
    <row r="97352" customFormat="false" ht="15" hidden="false" customHeight="false" outlineLevel="0" collapsed="false"/>
    <row r="97353" customFormat="false" ht="15" hidden="false" customHeight="false" outlineLevel="0" collapsed="false"/>
    <row r="97354" customFormat="false" ht="15" hidden="false" customHeight="false" outlineLevel="0" collapsed="false"/>
    <row r="97355" customFormat="false" ht="15" hidden="false" customHeight="false" outlineLevel="0" collapsed="false"/>
    <row r="97356" customFormat="false" ht="15" hidden="false" customHeight="false" outlineLevel="0" collapsed="false"/>
    <row r="97357" customFormat="false" ht="15" hidden="false" customHeight="false" outlineLevel="0" collapsed="false"/>
    <row r="97358" customFormat="false" ht="15" hidden="false" customHeight="false" outlineLevel="0" collapsed="false"/>
    <row r="97359" customFormat="false" ht="15" hidden="false" customHeight="false" outlineLevel="0" collapsed="false"/>
    <row r="97360" customFormat="false" ht="15" hidden="false" customHeight="false" outlineLevel="0" collapsed="false"/>
    <row r="97361" customFormat="false" ht="15" hidden="false" customHeight="false" outlineLevel="0" collapsed="false"/>
    <row r="97362" customFormat="false" ht="15" hidden="false" customHeight="false" outlineLevel="0" collapsed="false"/>
    <row r="97363" customFormat="false" ht="15" hidden="false" customHeight="false" outlineLevel="0" collapsed="false"/>
    <row r="97364" customFormat="false" ht="15" hidden="false" customHeight="false" outlineLevel="0" collapsed="false"/>
    <row r="97365" customFormat="false" ht="15" hidden="false" customHeight="false" outlineLevel="0" collapsed="false"/>
    <row r="97366" customFormat="false" ht="15" hidden="false" customHeight="false" outlineLevel="0" collapsed="false"/>
    <row r="97367" customFormat="false" ht="15" hidden="false" customHeight="false" outlineLevel="0" collapsed="false"/>
    <row r="97368" customFormat="false" ht="15" hidden="false" customHeight="false" outlineLevel="0" collapsed="false"/>
    <row r="97369" customFormat="false" ht="15" hidden="false" customHeight="false" outlineLevel="0" collapsed="false"/>
    <row r="97370" customFormat="false" ht="15" hidden="false" customHeight="false" outlineLevel="0" collapsed="false"/>
    <row r="97371" customFormat="false" ht="15" hidden="false" customHeight="false" outlineLevel="0" collapsed="false"/>
    <row r="97372" customFormat="false" ht="15" hidden="false" customHeight="false" outlineLevel="0" collapsed="false"/>
    <row r="97373" customFormat="false" ht="15" hidden="false" customHeight="false" outlineLevel="0" collapsed="false"/>
    <row r="97374" customFormat="false" ht="15" hidden="false" customHeight="false" outlineLevel="0" collapsed="false"/>
    <row r="97375" customFormat="false" ht="15" hidden="false" customHeight="false" outlineLevel="0" collapsed="false"/>
    <row r="97376" customFormat="false" ht="15" hidden="false" customHeight="false" outlineLevel="0" collapsed="false"/>
    <row r="97377" customFormat="false" ht="15" hidden="false" customHeight="false" outlineLevel="0" collapsed="false"/>
    <row r="97378" customFormat="false" ht="15" hidden="false" customHeight="false" outlineLevel="0" collapsed="false"/>
    <row r="97379" customFormat="false" ht="15" hidden="false" customHeight="false" outlineLevel="0" collapsed="false"/>
    <row r="97380" customFormat="false" ht="15" hidden="false" customHeight="false" outlineLevel="0" collapsed="false"/>
    <row r="97381" customFormat="false" ht="15" hidden="false" customHeight="false" outlineLevel="0" collapsed="false"/>
    <row r="97382" customFormat="false" ht="15" hidden="false" customHeight="false" outlineLevel="0" collapsed="false"/>
    <row r="97383" customFormat="false" ht="15" hidden="false" customHeight="false" outlineLevel="0" collapsed="false"/>
    <row r="97384" customFormat="false" ht="15" hidden="false" customHeight="false" outlineLevel="0" collapsed="false"/>
    <row r="97385" customFormat="false" ht="15" hidden="false" customHeight="false" outlineLevel="0" collapsed="false"/>
    <row r="97386" customFormat="false" ht="15" hidden="false" customHeight="false" outlineLevel="0" collapsed="false"/>
    <row r="97387" customFormat="false" ht="15" hidden="false" customHeight="false" outlineLevel="0" collapsed="false"/>
    <row r="97388" customFormat="false" ht="15" hidden="false" customHeight="false" outlineLevel="0" collapsed="false"/>
    <row r="97389" customFormat="false" ht="15" hidden="false" customHeight="false" outlineLevel="0" collapsed="false"/>
    <row r="97390" customFormat="false" ht="15" hidden="false" customHeight="false" outlineLevel="0" collapsed="false"/>
    <row r="97391" customFormat="false" ht="15" hidden="false" customHeight="false" outlineLevel="0" collapsed="false"/>
    <row r="97392" customFormat="false" ht="15" hidden="false" customHeight="false" outlineLevel="0" collapsed="false"/>
    <row r="97393" customFormat="false" ht="15" hidden="false" customHeight="false" outlineLevel="0" collapsed="false"/>
    <row r="97394" customFormat="false" ht="15" hidden="false" customHeight="false" outlineLevel="0" collapsed="false"/>
    <row r="97395" customFormat="false" ht="15" hidden="false" customHeight="false" outlineLevel="0" collapsed="false"/>
    <row r="97396" customFormat="false" ht="15" hidden="false" customHeight="false" outlineLevel="0" collapsed="false"/>
    <row r="97397" customFormat="false" ht="15" hidden="false" customHeight="false" outlineLevel="0" collapsed="false"/>
    <row r="97398" customFormat="false" ht="15" hidden="false" customHeight="false" outlineLevel="0" collapsed="false"/>
    <row r="97399" customFormat="false" ht="15" hidden="false" customHeight="false" outlineLevel="0" collapsed="false"/>
    <row r="97400" customFormat="false" ht="15" hidden="false" customHeight="false" outlineLevel="0" collapsed="false"/>
    <row r="97401" customFormat="false" ht="15" hidden="false" customHeight="false" outlineLevel="0" collapsed="false"/>
    <row r="97402" customFormat="false" ht="15" hidden="false" customHeight="false" outlineLevel="0" collapsed="false"/>
    <row r="97403" customFormat="false" ht="15" hidden="false" customHeight="false" outlineLevel="0" collapsed="false"/>
    <row r="97404" customFormat="false" ht="15" hidden="false" customHeight="false" outlineLevel="0" collapsed="false"/>
    <row r="97405" customFormat="false" ht="15" hidden="false" customHeight="false" outlineLevel="0" collapsed="false"/>
    <row r="97406" customFormat="false" ht="15" hidden="false" customHeight="false" outlineLevel="0" collapsed="false"/>
    <row r="97407" customFormat="false" ht="15" hidden="false" customHeight="false" outlineLevel="0" collapsed="false"/>
    <row r="97408" customFormat="false" ht="15" hidden="false" customHeight="false" outlineLevel="0" collapsed="false"/>
    <row r="97409" customFormat="false" ht="15" hidden="false" customHeight="false" outlineLevel="0" collapsed="false"/>
    <row r="97410" customFormat="false" ht="15" hidden="false" customHeight="false" outlineLevel="0" collapsed="false"/>
    <row r="97411" customFormat="false" ht="15" hidden="false" customHeight="false" outlineLevel="0" collapsed="false"/>
    <row r="97412" customFormat="false" ht="15" hidden="false" customHeight="false" outlineLevel="0" collapsed="false"/>
    <row r="97413" customFormat="false" ht="15" hidden="false" customHeight="false" outlineLevel="0" collapsed="false"/>
    <row r="97414" customFormat="false" ht="15" hidden="false" customHeight="false" outlineLevel="0" collapsed="false"/>
    <row r="97415" customFormat="false" ht="15" hidden="false" customHeight="false" outlineLevel="0" collapsed="false"/>
    <row r="97416" customFormat="false" ht="15" hidden="false" customHeight="false" outlineLevel="0" collapsed="false"/>
    <row r="97417" customFormat="false" ht="15" hidden="false" customHeight="false" outlineLevel="0" collapsed="false"/>
    <row r="97418" customFormat="false" ht="15" hidden="false" customHeight="false" outlineLevel="0" collapsed="false"/>
    <row r="97419" customFormat="false" ht="15" hidden="false" customHeight="false" outlineLevel="0" collapsed="false"/>
    <row r="97420" customFormat="false" ht="15" hidden="false" customHeight="false" outlineLevel="0" collapsed="false"/>
    <row r="97421" customFormat="false" ht="15" hidden="false" customHeight="false" outlineLevel="0" collapsed="false"/>
    <row r="97422" customFormat="false" ht="15" hidden="false" customHeight="false" outlineLevel="0" collapsed="false"/>
    <row r="97423" customFormat="false" ht="15" hidden="false" customHeight="false" outlineLevel="0" collapsed="false"/>
    <row r="97424" customFormat="false" ht="15" hidden="false" customHeight="false" outlineLevel="0" collapsed="false"/>
    <row r="97425" customFormat="false" ht="15" hidden="false" customHeight="false" outlineLevel="0" collapsed="false"/>
    <row r="97426" customFormat="false" ht="15" hidden="false" customHeight="false" outlineLevel="0" collapsed="false"/>
    <row r="97427" customFormat="false" ht="15" hidden="false" customHeight="false" outlineLevel="0" collapsed="false"/>
    <row r="97428" customFormat="false" ht="15" hidden="false" customHeight="false" outlineLevel="0" collapsed="false"/>
    <row r="97429" customFormat="false" ht="15" hidden="false" customHeight="false" outlineLevel="0" collapsed="false"/>
    <row r="97430" customFormat="false" ht="15" hidden="false" customHeight="false" outlineLevel="0" collapsed="false"/>
    <row r="97431" customFormat="false" ht="15" hidden="false" customHeight="false" outlineLevel="0" collapsed="false"/>
    <row r="97432" customFormat="false" ht="15" hidden="false" customHeight="false" outlineLevel="0" collapsed="false"/>
    <row r="97433" customFormat="false" ht="15" hidden="false" customHeight="false" outlineLevel="0" collapsed="false"/>
    <row r="97434" customFormat="false" ht="15" hidden="false" customHeight="false" outlineLevel="0" collapsed="false"/>
    <row r="97435" customFormat="false" ht="15" hidden="false" customHeight="false" outlineLevel="0" collapsed="false"/>
    <row r="97436" customFormat="false" ht="15" hidden="false" customHeight="false" outlineLevel="0" collapsed="false"/>
    <row r="97437" customFormat="false" ht="15" hidden="false" customHeight="false" outlineLevel="0" collapsed="false"/>
    <row r="97438" customFormat="false" ht="15" hidden="false" customHeight="false" outlineLevel="0" collapsed="false"/>
    <row r="97439" customFormat="false" ht="15" hidden="false" customHeight="false" outlineLevel="0" collapsed="false"/>
    <row r="97440" customFormat="false" ht="15" hidden="false" customHeight="false" outlineLevel="0" collapsed="false"/>
    <row r="97441" customFormat="false" ht="15" hidden="false" customHeight="false" outlineLevel="0" collapsed="false"/>
    <row r="97442" customFormat="false" ht="15" hidden="false" customHeight="false" outlineLevel="0" collapsed="false"/>
    <row r="97443" customFormat="false" ht="15" hidden="false" customHeight="false" outlineLevel="0" collapsed="false"/>
    <row r="97444" customFormat="false" ht="15" hidden="false" customHeight="false" outlineLevel="0" collapsed="false"/>
    <row r="97445" customFormat="false" ht="15" hidden="false" customHeight="false" outlineLevel="0" collapsed="false"/>
    <row r="97446" customFormat="false" ht="15" hidden="false" customHeight="false" outlineLevel="0" collapsed="false"/>
    <row r="97447" customFormat="false" ht="15" hidden="false" customHeight="false" outlineLevel="0" collapsed="false"/>
    <row r="97448" customFormat="false" ht="15" hidden="false" customHeight="false" outlineLevel="0" collapsed="false"/>
    <row r="97449" customFormat="false" ht="15" hidden="false" customHeight="false" outlineLevel="0" collapsed="false"/>
    <row r="97450" customFormat="false" ht="15" hidden="false" customHeight="false" outlineLevel="0" collapsed="false"/>
    <row r="97451" customFormat="false" ht="15" hidden="false" customHeight="false" outlineLevel="0" collapsed="false"/>
    <row r="97452" customFormat="false" ht="15" hidden="false" customHeight="false" outlineLevel="0" collapsed="false"/>
    <row r="97453" customFormat="false" ht="15" hidden="false" customHeight="false" outlineLevel="0" collapsed="false"/>
    <row r="97454" customFormat="false" ht="15" hidden="false" customHeight="false" outlineLevel="0" collapsed="false"/>
    <row r="97455" customFormat="false" ht="15" hidden="false" customHeight="false" outlineLevel="0" collapsed="false"/>
    <row r="97456" customFormat="false" ht="15" hidden="false" customHeight="false" outlineLevel="0" collapsed="false"/>
    <row r="97457" customFormat="false" ht="15" hidden="false" customHeight="false" outlineLevel="0" collapsed="false"/>
    <row r="97458" customFormat="false" ht="15" hidden="false" customHeight="false" outlineLevel="0" collapsed="false"/>
    <row r="97459" customFormat="false" ht="15" hidden="false" customHeight="false" outlineLevel="0" collapsed="false"/>
    <row r="97460" customFormat="false" ht="15" hidden="false" customHeight="false" outlineLevel="0" collapsed="false"/>
    <row r="97461" customFormat="false" ht="15" hidden="false" customHeight="false" outlineLevel="0" collapsed="false"/>
    <row r="97462" customFormat="false" ht="15" hidden="false" customHeight="false" outlineLevel="0" collapsed="false"/>
    <row r="97463" customFormat="false" ht="15" hidden="false" customHeight="false" outlineLevel="0" collapsed="false"/>
    <row r="97464" customFormat="false" ht="15" hidden="false" customHeight="false" outlineLevel="0" collapsed="false"/>
    <row r="97465" customFormat="false" ht="15" hidden="false" customHeight="false" outlineLevel="0" collapsed="false"/>
    <row r="97466" customFormat="false" ht="15" hidden="false" customHeight="false" outlineLevel="0" collapsed="false"/>
    <row r="97467" customFormat="false" ht="15" hidden="false" customHeight="false" outlineLevel="0" collapsed="false"/>
    <row r="97468" customFormat="false" ht="15" hidden="false" customHeight="false" outlineLevel="0" collapsed="false"/>
    <row r="97469" customFormat="false" ht="15" hidden="false" customHeight="false" outlineLevel="0" collapsed="false"/>
    <row r="97470" customFormat="false" ht="15" hidden="false" customHeight="false" outlineLevel="0" collapsed="false"/>
    <row r="97471" customFormat="false" ht="15" hidden="false" customHeight="false" outlineLevel="0" collapsed="false"/>
    <row r="97472" customFormat="false" ht="15" hidden="false" customHeight="false" outlineLevel="0" collapsed="false"/>
    <row r="97473" customFormat="false" ht="15" hidden="false" customHeight="false" outlineLevel="0" collapsed="false"/>
    <row r="97474" customFormat="false" ht="15" hidden="false" customHeight="false" outlineLevel="0" collapsed="false"/>
    <row r="97475" customFormat="false" ht="15" hidden="false" customHeight="false" outlineLevel="0" collapsed="false"/>
    <row r="97476" customFormat="false" ht="15" hidden="false" customHeight="false" outlineLevel="0" collapsed="false"/>
    <row r="97477" customFormat="false" ht="15" hidden="false" customHeight="false" outlineLevel="0" collapsed="false"/>
    <row r="97478" customFormat="false" ht="15" hidden="false" customHeight="false" outlineLevel="0" collapsed="false"/>
    <row r="97479" customFormat="false" ht="15" hidden="false" customHeight="false" outlineLevel="0" collapsed="false"/>
    <row r="97480" customFormat="false" ht="15" hidden="false" customHeight="false" outlineLevel="0" collapsed="false"/>
    <row r="97481" customFormat="false" ht="15" hidden="false" customHeight="false" outlineLevel="0" collapsed="false"/>
    <row r="97482" customFormat="false" ht="15" hidden="false" customHeight="false" outlineLevel="0" collapsed="false"/>
    <row r="97483" customFormat="false" ht="15" hidden="false" customHeight="false" outlineLevel="0" collapsed="false"/>
    <row r="97484" customFormat="false" ht="15" hidden="false" customHeight="false" outlineLevel="0" collapsed="false"/>
    <row r="97485" customFormat="false" ht="15" hidden="false" customHeight="false" outlineLevel="0" collapsed="false"/>
    <row r="97486" customFormat="false" ht="15" hidden="false" customHeight="false" outlineLevel="0" collapsed="false"/>
    <row r="97487" customFormat="false" ht="15" hidden="false" customHeight="false" outlineLevel="0" collapsed="false"/>
    <row r="97488" customFormat="false" ht="15" hidden="false" customHeight="false" outlineLevel="0" collapsed="false"/>
    <row r="97489" customFormat="false" ht="15" hidden="false" customHeight="false" outlineLevel="0" collapsed="false"/>
    <row r="97490" customFormat="false" ht="15" hidden="false" customHeight="false" outlineLevel="0" collapsed="false"/>
    <row r="97491" customFormat="false" ht="15" hidden="false" customHeight="false" outlineLevel="0" collapsed="false"/>
    <row r="97492" customFormat="false" ht="15" hidden="false" customHeight="false" outlineLevel="0" collapsed="false"/>
    <row r="97493" customFormat="false" ht="15" hidden="false" customHeight="false" outlineLevel="0" collapsed="false"/>
    <row r="97494" customFormat="false" ht="15" hidden="false" customHeight="false" outlineLevel="0" collapsed="false"/>
    <row r="97495" customFormat="false" ht="15" hidden="false" customHeight="false" outlineLevel="0" collapsed="false"/>
    <row r="97496" customFormat="false" ht="15" hidden="false" customHeight="false" outlineLevel="0" collapsed="false"/>
    <row r="97497" customFormat="false" ht="15" hidden="false" customHeight="false" outlineLevel="0" collapsed="false"/>
    <row r="97498" customFormat="false" ht="15" hidden="false" customHeight="false" outlineLevel="0" collapsed="false"/>
    <row r="97499" customFormat="false" ht="15" hidden="false" customHeight="false" outlineLevel="0" collapsed="false"/>
    <row r="97500" customFormat="false" ht="15" hidden="false" customHeight="false" outlineLevel="0" collapsed="false"/>
    <row r="97501" customFormat="false" ht="15" hidden="false" customHeight="false" outlineLevel="0" collapsed="false"/>
    <row r="97502" customFormat="false" ht="15" hidden="false" customHeight="false" outlineLevel="0" collapsed="false"/>
    <row r="97503" customFormat="false" ht="15" hidden="false" customHeight="false" outlineLevel="0" collapsed="false"/>
    <row r="97504" customFormat="false" ht="15" hidden="false" customHeight="false" outlineLevel="0" collapsed="false"/>
    <row r="97505" customFormat="false" ht="15" hidden="false" customHeight="false" outlineLevel="0" collapsed="false"/>
    <row r="97506" customFormat="false" ht="15" hidden="false" customHeight="false" outlineLevel="0" collapsed="false"/>
    <row r="97507" customFormat="false" ht="15" hidden="false" customHeight="false" outlineLevel="0" collapsed="false"/>
    <row r="97508" customFormat="false" ht="15" hidden="false" customHeight="false" outlineLevel="0" collapsed="false"/>
    <row r="97509" customFormat="false" ht="15" hidden="false" customHeight="false" outlineLevel="0" collapsed="false"/>
    <row r="97510" customFormat="false" ht="15" hidden="false" customHeight="false" outlineLevel="0" collapsed="false"/>
    <row r="97511" customFormat="false" ht="15" hidden="false" customHeight="false" outlineLevel="0" collapsed="false"/>
    <row r="97512" customFormat="false" ht="15" hidden="false" customHeight="false" outlineLevel="0" collapsed="false"/>
    <row r="97513" customFormat="false" ht="15" hidden="false" customHeight="false" outlineLevel="0" collapsed="false"/>
    <row r="97514" customFormat="false" ht="15" hidden="false" customHeight="false" outlineLevel="0" collapsed="false"/>
    <row r="97515" customFormat="false" ht="15" hidden="false" customHeight="false" outlineLevel="0" collapsed="false"/>
    <row r="97516" customFormat="false" ht="15" hidden="false" customHeight="false" outlineLevel="0" collapsed="false"/>
    <row r="97517" customFormat="false" ht="15" hidden="false" customHeight="false" outlineLevel="0" collapsed="false"/>
    <row r="97518" customFormat="false" ht="15" hidden="false" customHeight="false" outlineLevel="0" collapsed="false"/>
    <row r="97519" customFormat="false" ht="15" hidden="false" customHeight="false" outlineLevel="0" collapsed="false"/>
    <row r="97520" customFormat="false" ht="15" hidden="false" customHeight="false" outlineLevel="0" collapsed="false"/>
    <row r="97521" customFormat="false" ht="15" hidden="false" customHeight="false" outlineLevel="0" collapsed="false"/>
    <row r="97522" customFormat="false" ht="15" hidden="false" customHeight="false" outlineLevel="0" collapsed="false"/>
    <row r="97523" customFormat="false" ht="15" hidden="false" customHeight="false" outlineLevel="0" collapsed="false"/>
    <row r="97524" customFormat="false" ht="15" hidden="false" customHeight="false" outlineLevel="0" collapsed="false"/>
    <row r="97525" customFormat="false" ht="15" hidden="false" customHeight="false" outlineLevel="0" collapsed="false"/>
    <row r="97526" customFormat="false" ht="15" hidden="false" customHeight="false" outlineLevel="0" collapsed="false"/>
    <row r="97527" customFormat="false" ht="15" hidden="false" customHeight="false" outlineLevel="0" collapsed="false"/>
    <row r="97528" customFormat="false" ht="15" hidden="false" customHeight="false" outlineLevel="0" collapsed="false"/>
    <row r="97529" customFormat="false" ht="15" hidden="false" customHeight="false" outlineLevel="0" collapsed="false"/>
    <row r="97530" customFormat="false" ht="15" hidden="false" customHeight="false" outlineLevel="0" collapsed="false"/>
    <row r="97531" customFormat="false" ht="15" hidden="false" customHeight="false" outlineLevel="0" collapsed="false"/>
    <row r="97532" customFormat="false" ht="15" hidden="false" customHeight="false" outlineLevel="0" collapsed="false"/>
    <row r="97533" customFormat="false" ht="15" hidden="false" customHeight="false" outlineLevel="0" collapsed="false"/>
    <row r="97534" customFormat="false" ht="15" hidden="false" customHeight="false" outlineLevel="0" collapsed="false"/>
    <row r="97535" customFormat="false" ht="15" hidden="false" customHeight="false" outlineLevel="0" collapsed="false"/>
    <row r="97536" customFormat="false" ht="15" hidden="false" customHeight="false" outlineLevel="0" collapsed="false"/>
    <row r="97537" customFormat="false" ht="15" hidden="false" customHeight="false" outlineLevel="0" collapsed="false"/>
    <row r="97538" customFormat="false" ht="15" hidden="false" customHeight="false" outlineLevel="0" collapsed="false"/>
    <row r="97539" customFormat="false" ht="15" hidden="false" customHeight="false" outlineLevel="0" collapsed="false"/>
    <row r="97540" customFormat="false" ht="15" hidden="false" customHeight="false" outlineLevel="0" collapsed="false"/>
    <row r="97541" customFormat="false" ht="15" hidden="false" customHeight="false" outlineLevel="0" collapsed="false"/>
    <row r="97542" customFormat="false" ht="15" hidden="false" customHeight="false" outlineLevel="0" collapsed="false"/>
    <row r="97543" customFormat="false" ht="15" hidden="false" customHeight="false" outlineLevel="0" collapsed="false"/>
    <row r="97544" customFormat="false" ht="15" hidden="false" customHeight="false" outlineLevel="0" collapsed="false"/>
    <row r="97545" customFormat="false" ht="15" hidden="false" customHeight="false" outlineLevel="0" collapsed="false"/>
    <row r="97546" customFormat="false" ht="15" hidden="false" customHeight="false" outlineLevel="0" collapsed="false"/>
    <row r="97547" customFormat="false" ht="15" hidden="false" customHeight="false" outlineLevel="0" collapsed="false"/>
    <row r="97548" customFormat="false" ht="15" hidden="false" customHeight="false" outlineLevel="0" collapsed="false"/>
    <row r="97549" customFormat="false" ht="15" hidden="false" customHeight="false" outlineLevel="0" collapsed="false"/>
    <row r="97550" customFormat="false" ht="15" hidden="false" customHeight="false" outlineLevel="0" collapsed="false"/>
    <row r="97551" customFormat="false" ht="15" hidden="false" customHeight="false" outlineLevel="0" collapsed="false"/>
    <row r="97552" customFormat="false" ht="15" hidden="false" customHeight="false" outlineLevel="0" collapsed="false"/>
    <row r="97553" customFormat="false" ht="15" hidden="false" customHeight="false" outlineLevel="0" collapsed="false"/>
    <row r="97554" customFormat="false" ht="15" hidden="false" customHeight="false" outlineLevel="0" collapsed="false"/>
    <row r="97555" customFormat="false" ht="15" hidden="false" customHeight="false" outlineLevel="0" collapsed="false"/>
    <row r="97556" customFormat="false" ht="15" hidden="false" customHeight="false" outlineLevel="0" collapsed="false"/>
    <row r="97557" customFormat="false" ht="15" hidden="false" customHeight="false" outlineLevel="0" collapsed="false"/>
    <row r="97558" customFormat="false" ht="15" hidden="false" customHeight="false" outlineLevel="0" collapsed="false"/>
    <row r="97559" customFormat="false" ht="15" hidden="false" customHeight="false" outlineLevel="0" collapsed="false"/>
    <row r="97560" customFormat="false" ht="15" hidden="false" customHeight="false" outlineLevel="0" collapsed="false"/>
    <row r="97561" customFormat="false" ht="15" hidden="false" customHeight="false" outlineLevel="0" collapsed="false"/>
    <row r="97562" customFormat="false" ht="15" hidden="false" customHeight="false" outlineLevel="0" collapsed="false"/>
    <row r="97563" customFormat="false" ht="15" hidden="false" customHeight="false" outlineLevel="0" collapsed="false"/>
    <row r="97564" customFormat="false" ht="15" hidden="false" customHeight="false" outlineLevel="0" collapsed="false"/>
    <row r="97565" customFormat="false" ht="15" hidden="false" customHeight="false" outlineLevel="0" collapsed="false"/>
    <row r="97566" customFormat="false" ht="15" hidden="false" customHeight="false" outlineLevel="0" collapsed="false"/>
    <row r="97567" customFormat="false" ht="15" hidden="false" customHeight="false" outlineLevel="0" collapsed="false"/>
    <row r="97568" customFormat="false" ht="15" hidden="false" customHeight="false" outlineLevel="0" collapsed="false"/>
    <row r="97569" customFormat="false" ht="15" hidden="false" customHeight="false" outlineLevel="0" collapsed="false"/>
    <row r="97570" customFormat="false" ht="15" hidden="false" customHeight="false" outlineLevel="0" collapsed="false"/>
    <row r="97571" customFormat="false" ht="15" hidden="false" customHeight="false" outlineLevel="0" collapsed="false"/>
    <row r="97572" customFormat="false" ht="15" hidden="false" customHeight="false" outlineLevel="0" collapsed="false"/>
    <row r="97573" customFormat="false" ht="15" hidden="false" customHeight="false" outlineLevel="0" collapsed="false"/>
    <row r="97574" customFormat="false" ht="15" hidden="false" customHeight="false" outlineLevel="0" collapsed="false"/>
    <row r="97575" customFormat="false" ht="15" hidden="false" customHeight="false" outlineLevel="0" collapsed="false"/>
    <row r="97576" customFormat="false" ht="15" hidden="false" customHeight="false" outlineLevel="0" collapsed="false"/>
    <row r="97577" customFormat="false" ht="15" hidden="false" customHeight="false" outlineLevel="0" collapsed="false"/>
    <row r="97578" customFormat="false" ht="15" hidden="false" customHeight="false" outlineLevel="0" collapsed="false"/>
    <row r="97579" customFormat="false" ht="15" hidden="false" customHeight="false" outlineLevel="0" collapsed="false"/>
    <row r="97580" customFormat="false" ht="15" hidden="false" customHeight="false" outlineLevel="0" collapsed="false"/>
    <row r="97581" customFormat="false" ht="15" hidden="false" customHeight="false" outlineLevel="0" collapsed="false"/>
    <row r="97582" customFormat="false" ht="15" hidden="false" customHeight="false" outlineLevel="0" collapsed="false"/>
    <row r="97583" customFormat="false" ht="15" hidden="false" customHeight="false" outlineLevel="0" collapsed="false"/>
    <row r="97584" customFormat="false" ht="15" hidden="false" customHeight="false" outlineLevel="0" collapsed="false"/>
    <row r="97585" customFormat="false" ht="15" hidden="false" customHeight="false" outlineLevel="0" collapsed="false"/>
    <row r="97586" customFormat="false" ht="15" hidden="false" customHeight="false" outlineLevel="0" collapsed="false"/>
    <row r="97587" customFormat="false" ht="15" hidden="false" customHeight="false" outlineLevel="0" collapsed="false"/>
    <row r="97588" customFormat="false" ht="15" hidden="false" customHeight="false" outlineLevel="0" collapsed="false"/>
    <row r="97589" customFormat="false" ht="15" hidden="false" customHeight="false" outlineLevel="0" collapsed="false"/>
    <row r="97590" customFormat="false" ht="15" hidden="false" customHeight="false" outlineLevel="0" collapsed="false"/>
    <row r="97591" customFormat="false" ht="15" hidden="false" customHeight="false" outlineLevel="0" collapsed="false"/>
    <row r="97592" customFormat="false" ht="15" hidden="false" customHeight="false" outlineLevel="0" collapsed="false"/>
    <row r="97593" customFormat="false" ht="15" hidden="false" customHeight="false" outlineLevel="0" collapsed="false"/>
    <row r="97594" customFormat="false" ht="15" hidden="false" customHeight="false" outlineLevel="0" collapsed="false"/>
    <row r="97595" customFormat="false" ht="15" hidden="false" customHeight="false" outlineLevel="0" collapsed="false"/>
    <row r="97596" customFormat="false" ht="15" hidden="false" customHeight="false" outlineLevel="0" collapsed="false"/>
    <row r="97597" customFormat="false" ht="15" hidden="false" customHeight="false" outlineLevel="0" collapsed="false"/>
    <row r="97598" customFormat="false" ht="15" hidden="false" customHeight="false" outlineLevel="0" collapsed="false"/>
    <row r="97599" customFormat="false" ht="15" hidden="false" customHeight="false" outlineLevel="0" collapsed="false"/>
    <row r="97600" customFormat="false" ht="15" hidden="false" customHeight="false" outlineLevel="0" collapsed="false"/>
    <row r="97601" customFormat="false" ht="15" hidden="false" customHeight="false" outlineLevel="0" collapsed="false"/>
    <row r="97602" customFormat="false" ht="15" hidden="false" customHeight="false" outlineLevel="0" collapsed="false"/>
    <row r="97603" customFormat="false" ht="15" hidden="false" customHeight="false" outlineLevel="0" collapsed="false"/>
    <row r="97604" customFormat="false" ht="15" hidden="false" customHeight="false" outlineLevel="0" collapsed="false"/>
    <row r="97605" customFormat="false" ht="15" hidden="false" customHeight="false" outlineLevel="0" collapsed="false"/>
    <row r="97606" customFormat="false" ht="15" hidden="false" customHeight="false" outlineLevel="0" collapsed="false"/>
    <row r="97607" customFormat="false" ht="15" hidden="false" customHeight="false" outlineLevel="0" collapsed="false"/>
    <row r="97608" customFormat="false" ht="15" hidden="false" customHeight="false" outlineLevel="0" collapsed="false"/>
    <row r="97609" customFormat="false" ht="15" hidden="false" customHeight="false" outlineLevel="0" collapsed="false"/>
    <row r="97610" customFormat="false" ht="15" hidden="false" customHeight="false" outlineLevel="0" collapsed="false"/>
    <row r="97611" customFormat="false" ht="15" hidden="false" customHeight="false" outlineLevel="0" collapsed="false"/>
    <row r="97612" customFormat="false" ht="15" hidden="false" customHeight="false" outlineLevel="0" collapsed="false"/>
    <row r="97613" customFormat="false" ht="15" hidden="false" customHeight="false" outlineLevel="0" collapsed="false"/>
    <row r="97614" customFormat="false" ht="15" hidden="false" customHeight="false" outlineLevel="0" collapsed="false"/>
    <row r="97615" customFormat="false" ht="15" hidden="false" customHeight="false" outlineLevel="0" collapsed="false"/>
    <row r="97616" customFormat="false" ht="15" hidden="false" customHeight="false" outlineLevel="0" collapsed="false"/>
    <row r="97617" customFormat="false" ht="15" hidden="false" customHeight="false" outlineLevel="0" collapsed="false"/>
    <row r="97618" customFormat="false" ht="15" hidden="false" customHeight="false" outlineLevel="0" collapsed="false"/>
    <row r="97619" customFormat="false" ht="15" hidden="false" customHeight="false" outlineLevel="0" collapsed="false"/>
    <row r="97620" customFormat="false" ht="15" hidden="false" customHeight="false" outlineLevel="0" collapsed="false"/>
    <row r="97621" customFormat="false" ht="15" hidden="false" customHeight="false" outlineLevel="0" collapsed="false"/>
    <row r="97622" customFormat="false" ht="15" hidden="false" customHeight="false" outlineLevel="0" collapsed="false"/>
    <row r="97623" customFormat="false" ht="15" hidden="false" customHeight="false" outlineLevel="0" collapsed="false"/>
    <row r="97624" customFormat="false" ht="15" hidden="false" customHeight="false" outlineLevel="0" collapsed="false"/>
    <row r="97625" customFormat="false" ht="15" hidden="false" customHeight="false" outlineLevel="0" collapsed="false"/>
    <row r="97626" customFormat="false" ht="15" hidden="false" customHeight="false" outlineLevel="0" collapsed="false"/>
    <row r="97627" customFormat="false" ht="15" hidden="false" customHeight="false" outlineLevel="0" collapsed="false"/>
    <row r="97628" customFormat="false" ht="15" hidden="false" customHeight="false" outlineLevel="0" collapsed="false"/>
    <row r="97629" customFormat="false" ht="15" hidden="false" customHeight="false" outlineLevel="0" collapsed="false"/>
    <row r="97630" customFormat="false" ht="15" hidden="false" customHeight="false" outlineLevel="0" collapsed="false"/>
    <row r="97631" customFormat="false" ht="15" hidden="false" customHeight="false" outlineLevel="0" collapsed="false"/>
    <row r="97632" customFormat="false" ht="15" hidden="false" customHeight="false" outlineLevel="0" collapsed="false"/>
    <row r="97633" customFormat="false" ht="15" hidden="false" customHeight="false" outlineLevel="0" collapsed="false"/>
    <row r="97634" customFormat="false" ht="15" hidden="false" customHeight="false" outlineLevel="0" collapsed="false"/>
    <row r="97635" customFormat="false" ht="15" hidden="false" customHeight="false" outlineLevel="0" collapsed="false"/>
    <row r="97636" customFormat="false" ht="15" hidden="false" customHeight="false" outlineLevel="0" collapsed="false"/>
    <row r="97637" customFormat="false" ht="15" hidden="false" customHeight="false" outlineLevel="0" collapsed="false"/>
    <row r="97638" customFormat="false" ht="15" hidden="false" customHeight="false" outlineLevel="0" collapsed="false"/>
    <row r="97639" customFormat="false" ht="15" hidden="false" customHeight="false" outlineLevel="0" collapsed="false"/>
    <row r="97640" customFormat="false" ht="15" hidden="false" customHeight="false" outlineLevel="0" collapsed="false"/>
    <row r="97641" customFormat="false" ht="15" hidden="false" customHeight="false" outlineLevel="0" collapsed="false"/>
    <row r="97642" customFormat="false" ht="15" hidden="false" customHeight="false" outlineLevel="0" collapsed="false"/>
    <row r="97643" customFormat="false" ht="15" hidden="false" customHeight="false" outlineLevel="0" collapsed="false"/>
    <row r="97644" customFormat="false" ht="15" hidden="false" customHeight="false" outlineLevel="0" collapsed="false"/>
    <row r="97645" customFormat="false" ht="15" hidden="false" customHeight="false" outlineLevel="0" collapsed="false"/>
    <row r="97646" customFormat="false" ht="15" hidden="false" customHeight="false" outlineLevel="0" collapsed="false"/>
    <row r="97647" customFormat="false" ht="15" hidden="false" customHeight="false" outlineLevel="0" collapsed="false"/>
    <row r="97648" customFormat="false" ht="15" hidden="false" customHeight="false" outlineLevel="0" collapsed="false"/>
    <row r="97649" customFormat="false" ht="15" hidden="false" customHeight="false" outlineLevel="0" collapsed="false"/>
    <row r="97650" customFormat="false" ht="15" hidden="false" customHeight="false" outlineLevel="0" collapsed="false"/>
    <row r="97651" customFormat="false" ht="15" hidden="false" customHeight="false" outlineLevel="0" collapsed="false"/>
    <row r="97652" customFormat="false" ht="15" hidden="false" customHeight="false" outlineLevel="0" collapsed="false"/>
    <row r="97653" customFormat="false" ht="15" hidden="false" customHeight="false" outlineLevel="0" collapsed="false"/>
    <row r="97654" customFormat="false" ht="15" hidden="false" customHeight="false" outlineLevel="0" collapsed="false"/>
    <row r="97655" customFormat="false" ht="15" hidden="false" customHeight="false" outlineLevel="0" collapsed="false"/>
    <row r="97656" customFormat="false" ht="15" hidden="false" customHeight="false" outlineLevel="0" collapsed="false"/>
    <row r="97657" customFormat="false" ht="15" hidden="false" customHeight="false" outlineLevel="0" collapsed="false"/>
    <row r="97658" customFormat="false" ht="15" hidden="false" customHeight="false" outlineLevel="0" collapsed="false"/>
    <row r="97659" customFormat="false" ht="15" hidden="false" customHeight="false" outlineLevel="0" collapsed="false"/>
    <row r="97660" customFormat="false" ht="15" hidden="false" customHeight="false" outlineLevel="0" collapsed="false"/>
    <row r="97661" customFormat="false" ht="15" hidden="false" customHeight="false" outlineLevel="0" collapsed="false"/>
    <row r="97662" customFormat="false" ht="15" hidden="false" customHeight="false" outlineLevel="0" collapsed="false"/>
    <row r="97663" customFormat="false" ht="15" hidden="false" customHeight="false" outlineLevel="0" collapsed="false"/>
    <row r="97664" customFormat="false" ht="15" hidden="false" customHeight="false" outlineLevel="0" collapsed="false"/>
    <row r="97665" customFormat="false" ht="15" hidden="false" customHeight="false" outlineLevel="0" collapsed="false"/>
    <row r="97666" customFormat="false" ht="15" hidden="false" customHeight="false" outlineLevel="0" collapsed="false"/>
    <row r="97667" customFormat="false" ht="15" hidden="false" customHeight="false" outlineLevel="0" collapsed="false"/>
    <row r="97668" customFormat="false" ht="15" hidden="false" customHeight="false" outlineLevel="0" collapsed="false"/>
    <row r="97669" customFormat="false" ht="15" hidden="false" customHeight="false" outlineLevel="0" collapsed="false"/>
    <row r="97670" customFormat="false" ht="15" hidden="false" customHeight="false" outlineLevel="0" collapsed="false"/>
    <row r="97671" customFormat="false" ht="15" hidden="false" customHeight="false" outlineLevel="0" collapsed="false"/>
    <row r="97672" customFormat="false" ht="15" hidden="false" customHeight="false" outlineLevel="0" collapsed="false"/>
    <row r="97673" customFormat="false" ht="15" hidden="false" customHeight="false" outlineLevel="0" collapsed="false"/>
    <row r="97674" customFormat="false" ht="15" hidden="false" customHeight="false" outlineLevel="0" collapsed="false"/>
    <row r="97675" customFormat="false" ht="15" hidden="false" customHeight="false" outlineLevel="0" collapsed="false"/>
    <row r="97676" customFormat="false" ht="15" hidden="false" customHeight="false" outlineLevel="0" collapsed="false"/>
    <row r="97677" customFormat="false" ht="15" hidden="false" customHeight="false" outlineLevel="0" collapsed="false"/>
    <row r="97678" customFormat="false" ht="15" hidden="false" customHeight="false" outlineLevel="0" collapsed="false"/>
    <row r="97679" customFormat="false" ht="15" hidden="false" customHeight="false" outlineLevel="0" collapsed="false"/>
    <row r="97680" customFormat="false" ht="15" hidden="false" customHeight="false" outlineLevel="0" collapsed="false"/>
    <row r="97681" customFormat="false" ht="15" hidden="false" customHeight="false" outlineLevel="0" collapsed="false"/>
    <row r="97682" customFormat="false" ht="15" hidden="false" customHeight="false" outlineLevel="0" collapsed="false"/>
    <row r="97683" customFormat="false" ht="15" hidden="false" customHeight="false" outlineLevel="0" collapsed="false"/>
    <row r="97684" customFormat="false" ht="15" hidden="false" customHeight="false" outlineLevel="0" collapsed="false"/>
    <row r="97685" customFormat="false" ht="15" hidden="false" customHeight="false" outlineLevel="0" collapsed="false"/>
    <row r="97686" customFormat="false" ht="15" hidden="false" customHeight="false" outlineLevel="0" collapsed="false"/>
    <row r="97687" customFormat="false" ht="15" hidden="false" customHeight="false" outlineLevel="0" collapsed="false"/>
    <row r="97688" customFormat="false" ht="15" hidden="false" customHeight="false" outlineLevel="0" collapsed="false"/>
    <row r="97689" customFormat="false" ht="15" hidden="false" customHeight="false" outlineLevel="0" collapsed="false"/>
    <row r="97690" customFormat="false" ht="15" hidden="false" customHeight="false" outlineLevel="0" collapsed="false"/>
    <row r="97691" customFormat="false" ht="15" hidden="false" customHeight="false" outlineLevel="0" collapsed="false"/>
    <row r="97692" customFormat="false" ht="15" hidden="false" customHeight="false" outlineLevel="0" collapsed="false"/>
    <row r="97693" customFormat="false" ht="15" hidden="false" customHeight="false" outlineLevel="0" collapsed="false"/>
    <row r="97694" customFormat="false" ht="15" hidden="false" customHeight="false" outlineLevel="0" collapsed="false"/>
    <row r="97695" customFormat="false" ht="15" hidden="false" customHeight="false" outlineLevel="0" collapsed="false"/>
    <row r="97696" customFormat="false" ht="15" hidden="false" customHeight="false" outlineLevel="0" collapsed="false"/>
    <row r="97697" customFormat="false" ht="15" hidden="false" customHeight="false" outlineLevel="0" collapsed="false"/>
    <row r="97698" customFormat="false" ht="15" hidden="false" customHeight="false" outlineLevel="0" collapsed="false"/>
    <row r="97699" customFormat="false" ht="15" hidden="false" customHeight="false" outlineLevel="0" collapsed="false"/>
    <row r="97700" customFormat="false" ht="15" hidden="false" customHeight="false" outlineLevel="0" collapsed="false"/>
    <row r="97701" customFormat="false" ht="15" hidden="false" customHeight="false" outlineLevel="0" collapsed="false"/>
    <row r="97702" customFormat="false" ht="15" hidden="false" customHeight="false" outlineLevel="0" collapsed="false"/>
    <row r="97703" customFormat="false" ht="15" hidden="false" customHeight="false" outlineLevel="0" collapsed="false"/>
    <row r="97704" customFormat="false" ht="15" hidden="false" customHeight="false" outlineLevel="0" collapsed="false"/>
    <row r="97705" customFormat="false" ht="15" hidden="false" customHeight="false" outlineLevel="0" collapsed="false"/>
    <row r="97706" customFormat="false" ht="15" hidden="false" customHeight="false" outlineLevel="0" collapsed="false"/>
    <row r="97707" customFormat="false" ht="15" hidden="false" customHeight="false" outlineLevel="0" collapsed="false"/>
    <row r="97708" customFormat="false" ht="15" hidden="false" customHeight="false" outlineLevel="0" collapsed="false"/>
    <row r="97709" customFormat="false" ht="15" hidden="false" customHeight="false" outlineLevel="0" collapsed="false"/>
    <row r="97710" customFormat="false" ht="15" hidden="false" customHeight="false" outlineLevel="0" collapsed="false"/>
    <row r="97711" customFormat="false" ht="15" hidden="false" customHeight="false" outlineLevel="0" collapsed="false"/>
    <row r="97712" customFormat="false" ht="15" hidden="false" customHeight="false" outlineLevel="0" collapsed="false"/>
    <row r="97713" customFormat="false" ht="15" hidden="false" customHeight="false" outlineLevel="0" collapsed="false"/>
    <row r="97714" customFormat="false" ht="15" hidden="false" customHeight="false" outlineLevel="0" collapsed="false"/>
    <row r="97715" customFormat="false" ht="15" hidden="false" customHeight="false" outlineLevel="0" collapsed="false"/>
    <row r="97716" customFormat="false" ht="15" hidden="false" customHeight="false" outlineLevel="0" collapsed="false"/>
    <row r="97717" customFormat="false" ht="15" hidden="false" customHeight="false" outlineLevel="0" collapsed="false"/>
    <row r="97718" customFormat="false" ht="15" hidden="false" customHeight="false" outlineLevel="0" collapsed="false"/>
    <row r="97719" customFormat="false" ht="15" hidden="false" customHeight="false" outlineLevel="0" collapsed="false"/>
    <row r="97720" customFormat="false" ht="15" hidden="false" customHeight="false" outlineLevel="0" collapsed="false"/>
    <row r="97721" customFormat="false" ht="15" hidden="false" customHeight="false" outlineLevel="0" collapsed="false"/>
    <row r="97722" customFormat="false" ht="15" hidden="false" customHeight="false" outlineLevel="0" collapsed="false"/>
    <row r="97723" customFormat="false" ht="15" hidden="false" customHeight="false" outlineLevel="0" collapsed="false"/>
    <row r="97724" customFormat="false" ht="15" hidden="false" customHeight="false" outlineLevel="0" collapsed="false"/>
    <row r="97725" customFormat="false" ht="15" hidden="false" customHeight="false" outlineLevel="0" collapsed="false"/>
    <row r="97726" customFormat="false" ht="15" hidden="false" customHeight="false" outlineLevel="0" collapsed="false"/>
    <row r="97727" customFormat="false" ht="15" hidden="false" customHeight="false" outlineLevel="0" collapsed="false"/>
    <row r="97728" customFormat="false" ht="15" hidden="false" customHeight="false" outlineLevel="0" collapsed="false"/>
    <row r="97729" customFormat="false" ht="15" hidden="false" customHeight="false" outlineLevel="0" collapsed="false"/>
    <row r="97730" customFormat="false" ht="15" hidden="false" customHeight="false" outlineLevel="0" collapsed="false"/>
    <row r="97731" customFormat="false" ht="15" hidden="false" customHeight="false" outlineLevel="0" collapsed="false"/>
    <row r="97732" customFormat="false" ht="15" hidden="false" customHeight="false" outlineLevel="0" collapsed="false"/>
    <row r="97733" customFormat="false" ht="15" hidden="false" customHeight="false" outlineLevel="0" collapsed="false"/>
    <row r="97734" customFormat="false" ht="15" hidden="false" customHeight="false" outlineLevel="0" collapsed="false"/>
    <row r="97735" customFormat="false" ht="15" hidden="false" customHeight="false" outlineLevel="0" collapsed="false"/>
    <row r="97736" customFormat="false" ht="15" hidden="false" customHeight="false" outlineLevel="0" collapsed="false"/>
    <row r="97737" customFormat="false" ht="15" hidden="false" customHeight="false" outlineLevel="0" collapsed="false"/>
    <row r="97738" customFormat="false" ht="15" hidden="false" customHeight="false" outlineLevel="0" collapsed="false"/>
    <row r="97739" customFormat="false" ht="15" hidden="false" customHeight="false" outlineLevel="0" collapsed="false"/>
    <row r="97740" customFormat="false" ht="15" hidden="false" customHeight="false" outlineLevel="0" collapsed="false"/>
    <row r="97741" customFormat="false" ht="15" hidden="false" customHeight="false" outlineLevel="0" collapsed="false"/>
    <row r="97742" customFormat="false" ht="15" hidden="false" customHeight="false" outlineLevel="0" collapsed="false"/>
    <row r="97743" customFormat="false" ht="15" hidden="false" customHeight="false" outlineLevel="0" collapsed="false"/>
    <row r="97744" customFormat="false" ht="15" hidden="false" customHeight="false" outlineLevel="0" collapsed="false"/>
    <row r="97745" customFormat="false" ht="15" hidden="false" customHeight="false" outlineLevel="0" collapsed="false"/>
    <row r="97746" customFormat="false" ht="15" hidden="false" customHeight="false" outlineLevel="0" collapsed="false"/>
    <row r="97747" customFormat="false" ht="15" hidden="false" customHeight="false" outlineLevel="0" collapsed="false"/>
    <row r="97748" customFormat="false" ht="15" hidden="false" customHeight="false" outlineLevel="0" collapsed="false"/>
    <row r="97749" customFormat="false" ht="15" hidden="false" customHeight="false" outlineLevel="0" collapsed="false"/>
    <row r="97750" customFormat="false" ht="15" hidden="false" customHeight="false" outlineLevel="0" collapsed="false"/>
    <row r="97751" customFormat="false" ht="15" hidden="false" customHeight="false" outlineLevel="0" collapsed="false"/>
    <row r="97752" customFormat="false" ht="15" hidden="false" customHeight="false" outlineLevel="0" collapsed="false"/>
    <row r="97753" customFormat="false" ht="15" hidden="false" customHeight="false" outlineLevel="0" collapsed="false"/>
    <row r="97754" customFormat="false" ht="15" hidden="false" customHeight="false" outlineLevel="0" collapsed="false"/>
    <row r="97755" customFormat="false" ht="15" hidden="false" customHeight="false" outlineLevel="0" collapsed="false"/>
    <row r="97756" customFormat="false" ht="15" hidden="false" customHeight="false" outlineLevel="0" collapsed="false"/>
    <row r="97757" customFormat="false" ht="15" hidden="false" customHeight="false" outlineLevel="0" collapsed="false"/>
    <row r="97758" customFormat="false" ht="15" hidden="false" customHeight="false" outlineLevel="0" collapsed="false"/>
    <row r="97759" customFormat="false" ht="15" hidden="false" customHeight="false" outlineLevel="0" collapsed="false"/>
    <row r="97760" customFormat="false" ht="15" hidden="false" customHeight="false" outlineLevel="0" collapsed="false"/>
    <row r="97761" customFormat="false" ht="15" hidden="false" customHeight="false" outlineLevel="0" collapsed="false"/>
    <row r="97762" customFormat="false" ht="15" hidden="false" customHeight="false" outlineLevel="0" collapsed="false"/>
    <row r="97763" customFormat="false" ht="15" hidden="false" customHeight="false" outlineLevel="0" collapsed="false"/>
    <row r="97764" customFormat="false" ht="15" hidden="false" customHeight="false" outlineLevel="0" collapsed="false"/>
    <row r="97765" customFormat="false" ht="15" hidden="false" customHeight="false" outlineLevel="0" collapsed="false"/>
    <row r="97766" customFormat="false" ht="15" hidden="false" customHeight="false" outlineLevel="0" collapsed="false"/>
    <row r="97767" customFormat="false" ht="15" hidden="false" customHeight="false" outlineLevel="0" collapsed="false"/>
    <row r="97768" customFormat="false" ht="15" hidden="false" customHeight="false" outlineLevel="0" collapsed="false"/>
    <row r="97769" customFormat="false" ht="15" hidden="false" customHeight="false" outlineLevel="0" collapsed="false"/>
    <row r="97770" customFormat="false" ht="15" hidden="false" customHeight="false" outlineLevel="0" collapsed="false"/>
    <row r="97771" customFormat="false" ht="15" hidden="false" customHeight="false" outlineLevel="0" collapsed="false"/>
    <row r="97772" customFormat="false" ht="15" hidden="false" customHeight="false" outlineLevel="0" collapsed="false"/>
    <row r="97773" customFormat="false" ht="15" hidden="false" customHeight="false" outlineLevel="0" collapsed="false"/>
    <row r="97774" customFormat="false" ht="15" hidden="false" customHeight="false" outlineLevel="0" collapsed="false"/>
    <row r="97775" customFormat="false" ht="15" hidden="false" customHeight="false" outlineLevel="0" collapsed="false"/>
    <row r="97776" customFormat="false" ht="15" hidden="false" customHeight="false" outlineLevel="0" collapsed="false"/>
    <row r="97777" customFormat="false" ht="15" hidden="false" customHeight="false" outlineLevel="0" collapsed="false"/>
    <row r="97778" customFormat="false" ht="15" hidden="false" customHeight="false" outlineLevel="0" collapsed="false"/>
    <row r="97779" customFormat="false" ht="15" hidden="false" customHeight="false" outlineLevel="0" collapsed="false"/>
    <row r="97780" customFormat="false" ht="15" hidden="false" customHeight="false" outlineLevel="0" collapsed="false"/>
    <row r="97781" customFormat="false" ht="15" hidden="false" customHeight="false" outlineLevel="0" collapsed="false"/>
    <row r="97782" customFormat="false" ht="15" hidden="false" customHeight="false" outlineLevel="0" collapsed="false"/>
    <row r="97783" customFormat="false" ht="15" hidden="false" customHeight="false" outlineLevel="0" collapsed="false"/>
    <row r="97784" customFormat="false" ht="15" hidden="false" customHeight="false" outlineLevel="0" collapsed="false"/>
    <row r="97785" customFormat="false" ht="15" hidden="false" customHeight="false" outlineLevel="0" collapsed="false"/>
    <row r="97786" customFormat="false" ht="15" hidden="false" customHeight="false" outlineLevel="0" collapsed="false"/>
    <row r="97787" customFormat="false" ht="15" hidden="false" customHeight="false" outlineLevel="0" collapsed="false"/>
    <row r="97788" customFormat="false" ht="15" hidden="false" customHeight="false" outlineLevel="0" collapsed="false"/>
    <row r="97789" customFormat="false" ht="15" hidden="false" customHeight="false" outlineLevel="0" collapsed="false"/>
    <row r="97790" customFormat="false" ht="15" hidden="false" customHeight="false" outlineLevel="0" collapsed="false"/>
    <row r="97791" customFormat="false" ht="15" hidden="false" customHeight="false" outlineLevel="0" collapsed="false"/>
    <row r="97792" customFormat="false" ht="15" hidden="false" customHeight="false" outlineLevel="0" collapsed="false"/>
    <row r="97793" customFormat="false" ht="15" hidden="false" customHeight="false" outlineLevel="0" collapsed="false"/>
    <row r="97794" customFormat="false" ht="15" hidden="false" customHeight="false" outlineLevel="0" collapsed="false"/>
    <row r="97795" customFormat="false" ht="15" hidden="false" customHeight="false" outlineLevel="0" collapsed="false"/>
    <row r="97796" customFormat="false" ht="15" hidden="false" customHeight="false" outlineLevel="0" collapsed="false"/>
    <row r="97797" customFormat="false" ht="15" hidden="false" customHeight="false" outlineLevel="0" collapsed="false"/>
    <row r="97798" customFormat="false" ht="15" hidden="false" customHeight="false" outlineLevel="0" collapsed="false"/>
    <row r="97799" customFormat="false" ht="15" hidden="false" customHeight="false" outlineLevel="0" collapsed="false"/>
    <row r="97800" customFormat="false" ht="15" hidden="false" customHeight="false" outlineLevel="0" collapsed="false"/>
    <row r="97801" customFormat="false" ht="15" hidden="false" customHeight="false" outlineLevel="0" collapsed="false"/>
    <row r="97802" customFormat="false" ht="15" hidden="false" customHeight="false" outlineLevel="0" collapsed="false"/>
    <row r="97803" customFormat="false" ht="15" hidden="false" customHeight="false" outlineLevel="0" collapsed="false"/>
    <row r="97804" customFormat="false" ht="15" hidden="false" customHeight="false" outlineLevel="0" collapsed="false"/>
    <row r="97805" customFormat="false" ht="15" hidden="false" customHeight="false" outlineLevel="0" collapsed="false"/>
    <row r="97806" customFormat="false" ht="15" hidden="false" customHeight="false" outlineLevel="0" collapsed="false"/>
    <row r="97807" customFormat="false" ht="15" hidden="false" customHeight="false" outlineLevel="0" collapsed="false"/>
    <row r="97808" customFormat="false" ht="15" hidden="false" customHeight="false" outlineLevel="0" collapsed="false"/>
    <row r="97809" customFormat="false" ht="15" hidden="false" customHeight="false" outlineLevel="0" collapsed="false"/>
    <row r="97810" customFormat="false" ht="15" hidden="false" customHeight="false" outlineLevel="0" collapsed="false"/>
    <row r="97811" customFormat="false" ht="15" hidden="false" customHeight="false" outlineLevel="0" collapsed="false"/>
    <row r="97812" customFormat="false" ht="15" hidden="false" customHeight="false" outlineLevel="0" collapsed="false"/>
    <row r="97813" customFormat="false" ht="15" hidden="false" customHeight="false" outlineLevel="0" collapsed="false"/>
    <row r="97814" customFormat="false" ht="15" hidden="false" customHeight="false" outlineLevel="0" collapsed="false"/>
    <row r="97815" customFormat="false" ht="15" hidden="false" customHeight="false" outlineLevel="0" collapsed="false"/>
    <row r="97816" customFormat="false" ht="15" hidden="false" customHeight="false" outlineLevel="0" collapsed="false"/>
    <row r="97817" customFormat="false" ht="15" hidden="false" customHeight="false" outlineLevel="0" collapsed="false"/>
    <row r="97818" customFormat="false" ht="15" hidden="false" customHeight="false" outlineLevel="0" collapsed="false"/>
    <row r="97819" customFormat="false" ht="15" hidden="false" customHeight="false" outlineLevel="0" collapsed="false"/>
    <row r="97820" customFormat="false" ht="15" hidden="false" customHeight="false" outlineLevel="0" collapsed="false"/>
    <row r="97821" customFormat="false" ht="15" hidden="false" customHeight="false" outlineLevel="0" collapsed="false"/>
    <row r="97822" customFormat="false" ht="15" hidden="false" customHeight="false" outlineLevel="0" collapsed="false"/>
    <row r="97823" customFormat="false" ht="15" hidden="false" customHeight="false" outlineLevel="0" collapsed="false"/>
    <row r="97824" customFormat="false" ht="15" hidden="false" customHeight="false" outlineLevel="0" collapsed="false"/>
    <row r="97825" customFormat="false" ht="15" hidden="false" customHeight="false" outlineLevel="0" collapsed="false"/>
    <row r="97826" customFormat="false" ht="15" hidden="false" customHeight="false" outlineLevel="0" collapsed="false"/>
    <row r="97827" customFormat="false" ht="15" hidden="false" customHeight="false" outlineLevel="0" collapsed="false"/>
    <row r="97828" customFormat="false" ht="15" hidden="false" customHeight="false" outlineLevel="0" collapsed="false"/>
    <row r="97829" customFormat="false" ht="15" hidden="false" customHeight="false" outlineLevel="0" collapsed="false"/>
    <row r="97830" customFormat="false" ht="15" hidden="false" customHeight="false" outlineLevel="0" collapsed="false"/>
    <row r="97831" customFormat="false" ht="15" hidden="false" customHeight="false" outlineLevel="0" collapsed="false"/>
    <row r="97832" customFormat="false" ht="15" hidden="false" customHeight="false" outlineLevel="0" collapsed="false"/>
    <row r="97833" customFormat="false" ht="15" hidden="false" customHeight="false" outlineLevel="0" collapsed="false"/>
    <row r="97834" customFormat="false" ht="15" hidden="false" customHeight="false" outlineLevel="0" collapsed="false"/>
    <row r="97835" customFormat="false" ht="15" hidden="false" customHeight="false" outlineLevel="0" collapsed="false"/>
    <row r="97836" customFormat="false" ht="15" hidden="false" customHeight="false" outlineLevel="0" collapsed="false"/>
    <row r="97837" customFormat="false" ht="15" hidden="false" customHeight="false" outlineLevel="0" collapsed="false"/>
    <row r="97838" customFormat="false" ht="15" hidden="false" customHeight="false" outlineLevel="0" collapsed="false"/>
    <row r="97839" customFormat="false" ht="15" hidden="false" customHeight="false" outlineLevel="0" collapsed="false"/>
    <row r="97840" customFormat="false" ht="15" hidden="false" customHeight="false" outlineLevel="0" collapsed="false"/>
    <row r="97841" customFormat="false" ht="15" hidden="false" customHeight="false" outlineLevel="0" collapsed="false"/>
    <row r="97842" customFormat="false" ht="15" hidden="false" customHeight="false" outlineLevel="0" collapsed="false"/>
    <row r="97843" customFormat="false" ht="15" hidden="false" customHeight="false" outlineLevel="0" collapsed="false"/>
    <row r="97844" customFormat="false" ht="15" hidden="false" customHeight="false" outlineLevel="0" collapsed="false"/>
    <row r="97845" customFormat="false" ht="15" hidden="false" customHeight="false" outlineLevel="0" collapsed="false"/>
    <row r="97846" customFormat="false" ht="15" hidden="false" customHeight="false" outlineLevel="0" collapsed="false"/>
    <row r="97847" customFormat="false" ht="15" hidden="false" customHeight="false" outlineLevel="0" collapsed="false"/>
    <row r="97848" customFormat="false" ht="15" hidden="false" customHeight="false" outlineLevel="0" collapsed="false"/>
    <row r="97849" customFormat="false" ht="15" hidden="false" customHeight="false" outlineLevel="0" collapsed="false"/>
    <row r="97850" customFormat="false" ht="15" hidden="false" customHeight="false" outlineLevel="0" collapsed="false"/>
    <row r="97851" customFormat="false" ht="15" hidden="false" customHeight="false" outlineLevel="0" collapsed="false"/>
    <row r="97852" customFormat="false" ht="15" hidden="false" customHeight="false" outlineLevel="0" collapsed="false"/>
    <row r="97853" customFormat="false" ht="15" hidden="false" customHeight="false" outlineLevel="0" collapsed="false"/>
    <row r="97854" customFormat="false" ht="15" hidden="false" customHeight="false" outlineLevel="0" collapsed="false"/>
    <row r="97855" customFormat="false" ht="15" hidden="false" customHeight="false" outlineLevel="0" collapsed="false"/>
    <row r="97856" customFormat="false" ht="15" hidden="false" customHeight="false" outlineLevel="0" collapsed="false"/>
    <row r="97857" customFormat="false" ht="15" hidden="false" customHeight="false" outlineLevel="0" collapsed="false"/>
    <row r="97858" customFormat="false" ht="15" hidden="false" customHeight="false" outlineLevel="0" collapsed="false"/>
    <row r="97859" customFormat="false" ht="15" hidden="false" customHeight="false" outlineLevel="0" collapsed="false"/>
    <row r="97860" customFormat="false" ht="15" hidden="false" customHeight="false" outlineLevel="0" collapsed="false"/>
    <row r="97861" customFormat="false" ht="15" hidden="false" customHeight="false" outlineLevel="0" collapsed="false"/>
    <row r="97862" customFormat="false" ht="15" hidden="false" customHeight="false" outlineLevel="0" collapsed="false"/>
    <row r="97863" customFormat="false" ht="15" hidden="false" customHeight="false" outlineLevel="0" collapsed="false"/>
    <row r="97864" customFormat="false" ht="15" hidden="false" customHeight="false" outlineLevel="0" collapsed="false"/>
    <row r="97865" customFormat="false" ht="15" hidden="false" customHeight="false" outlineLevel="0" collapsed="false"/>
    <row r="97866" customFormat="false" ht="15" hidden="false" customHeight="false" outlineLevel="0" collapsed="false"/>
    <row r="97867" customFormat="false" ht="15" hidden="false" customHeight="false" outlineLevel="0" collapsed="false"/>
    <row r="97868" customFormat="false" ht="15" hidden="false" customHeight="false" outlineLevel="0" collapsed="false"/>
    <row r="97869" customFormat="false" ht="15" hidden="false" customHeight="false" outlineLevel="0" collapsed="false"/>
    <row r="97870" customFormat="false" ht="15" hidden="false" customHeight="false" outlineLevel="0" collapsed="false"/>
    <row r="97871" customFormat="false" ht="15" hidden="false" customHeight="false" outlineLevel="0" collapsed="false"/>
    <row r="97872" customFormat="false" ht="15" hidden="false" customHeight="false" outlineLevel="0" collapsed="false"/>
    <row r="97873" customFormat="false" ht="15" hidden="false" customHeight="false" outlineLevel="0" collapsed="false"/>
    <row r="97874" customFormat="false" ht="15" hidden="false" customHeight="false" outlineLevel="0" collapsed="false"/>
    <row r="97875" customFormat="false" ht="15" hidden="false" customHeight="false" outlineLevel="0" collapsed="false"/>
    <row r="97876" customFormat="false" ht="15" hidden="false" customHeight="false" outlineLevel="0" collapsed="false"/>
    <row r="97877" customFormat="false" ht="15" hidden="false" customHeight="false" outlineLevel="0" collapsed="false"/>
    <row r="97878" customFormat="false" ht="15" hidden="false" customHeight="false" outlineLevel="0" collapsed="false"/>
    <row r="97879" customFormat="false" ht="15" hidden="false" customHeight="false" outlineLevel="0" collapsed="false"/>
    <row r="97880" customFormat="false" ht="15" hidden="false" customHeight="false" outlineLevel="0" collapsed="false"/>
    <row r="97881" customFormat="false" ht="15" hidden="false" customHeight="false" outlineLevel="0" collapsed="false"/>
    <row r="97882" customFormat="false" ht="15" hidden="false" customHeight="false" outlineLevel="0" collapsed="false"/>
    <row r="97883" customFormat="false" ht="15" hidden="false" customHeight="false" outlineLevel="0" collapsed="false"/>
    <row r="97884" customFormat="false" ht="15" hidden="false" customHeight="false" outlineLevel="0" collapsed="false"/>
    <row r="97885" customFormat="false" ht="15" hidden="false" customHeight="false" outlineLevel="0" collapsed="false"/>
    <row r="97886" customFormat="false" ht="15" hidden="false" customHeight="false" outlineLevel="0" collapsed="false"/>
    <row r="97887" customFormat="false" ht="15" hidden="false" customHeight="false" outlineLevel="0" collapsed="false"/>
    <row r="97888" customFormat="false" ht="15" hidden="false" customHeight="false" outlineLevel="0" collapsed="false"/>
    <row r="97889" customFormat="false" ht="15" hidden="false" customHeight="false" outlineLevel="0" collapsed="false"/>
    <row r="97890" customFormat="false" ht="15" hidden="false" customHeight="false" outlineLevel="0" collapsed="false"/>
    <row r="97891" customFormat="false" ht="15" hidden="false" customHeight="false" outlineLevel="0" collapsed="false"/>
    <row r="97892" customFormat="false" ht="15" hidden="false" customHeight="false" outlineLevel="0" collapsed="false"/>
    <row r="97893" customFormat="false" ht="15" hidden="false" customHeight="false" outlineLevel="0" collapsed="false"/>
    <row r="97894" customFormat="false" ht="15" hidden="false" customHeight="false" outlineLevel="0" collapsed="false"/>
    <row r="97895" customFormat="false" ht="15" hidden="false" customHeight="false" outlineLevel="0" collapsed="false"/>
    <row r="97896" customFormat="false" ht="15" hidden="false" customHeight="false" outlineLevel="0" collapsed="false"/>
    <row r="97897" customFormat="false" ht="15" hidden="false" customHeight="false" outlineLevel="0" collapsed="false"/>
    <row r="97898" customFormat="false" ht="15" hidden="false" customHeight="false" outlineLevel="0" collapsed="false"/>
    <row r="97899" customFormat="false" ht="15" hidden="false" customHeight="false" outlineLevel="0" collapsed="false"/>
    <row r="97900" customFormat="false" ht="15" hidden="false" customHeight="false" outlineLevel="0" collapsed="false"/>
    <row r="97901" customFormat="false" ht="15" hidden="false" customHeight="false" outlineLevel="0" collapsed="false"/>
    <row r="97902" customFormat="false" ht="15" hidden="false" customHeight="false" outlineLevel="0" collapsed="false"/>
    <row r="97903" customFormat="false" ht="15" hidden="false" customHeight="false" outlineLevel="0" collapsed="false"/>
    <row r="97904" customFormat="false" ht="15" hidden="false" customHeight="false" outlineLevel="0" collapsed="false"/>
    <row r="97905" customFormat="false" ht="15" hidden="false" customHeight="false" outlineLevel="0" collapsed="false"/>
    <row r="97906" customFormat="false" ht="15" hidden="false" customHeight="false" outlineLevel="0" collapsed="false"/>
    <row r="97907" customFormat="false" ht="15" hidden="false" customHeight="false" outlineLevel="0" collapsed="false"/>
    <row r="97908" customFormat="false" ht="15" hidden="false" customHeight="false" outlineLevel="0" collapsed="false"/>
    <row r="97909" customFormat="false" ht="15" hidden="false" customHeight="false" outlineLevel="0" collapsed="false"/>
    <row r="97910" customFormat="false" ht="15" hidden="false" customHeight="false" outlineLevel="0" collapsed="false"/>
    <row r="97911" customFormat="false" ht="15" hidden="false" customHeight="false" outlineLevel="0" collapsed="false"/>
    <row r="97912" customFormat="false" ht="15" hidden="false" customHeight="false" outlineLevel="0" collapsed="false"/>
    <row r="97913" customFormat="false" ht="15" hidden="false" customHeight="false" outlineLevel="0" collapsed="false"/>
    <row r="97914" customFormat="false" ht="15" hidden="false" customHeight="false" outlineLevel="0" collapsed="false"/>
    <row r="97915" customFormat="false" ht="15" hidden="false" customHeight="false" outlineLevel="0" collapsed="false"/>
    <row r="97916" customFormat="false" ht="15" hidden="false" customHeight="false" outlineLevel="0" collapsed="false"/>
    <row r="97917" customFormat="false" ht="15" hidden="false" customHeight="false" outlineLevel="0" collapsed="false"/>
    <row r="97918" customFormat="false" ht="15" hidden="false" customHeight="false" outlineLevel="0" collapsed="false"/>
    <row r="97919" customFormat="false" ht="15" hidden="false" customHeight="false" outlineLevel="0" collapsed="false"/>
    <row r="97920" customFormat="false" ht="15" hidden="false" customHeight="false" outlineLevel="0" collapsed="false"/>
    <row r="97921" customFormat="false" ht="15" hidden="false" customHeight="false" outlineLevel="0" collapsed="false"/>
    <row r="97922" customFormat="false" ht="15" hidden="false" customHeight="false" outlineLevel="0" collapsed="false"/>
    <row r="97923" customFormat="false" ht="15" hidden="false" customHeight="false" outlineLevel="0" collapsed="false"/>
    <row r="97924" customFormat="false" ht="15" hidden="false" customHeight="false" outlineLevel="0" collapsed="false"/>
    <row r="97925" customFormat="false" ht="15" hidden="false" customHeight="false" outlineLevel="0" collapsed="false"/>
    <row r="97926" customFormat="false" ht="15" hidden="false" customHeight="false" outlineLevel="0" collapsed="false"/>
    <row r="97927" customFormat="false" ht="15" hidden="false" customHeight="false" outlineLevel="0" collapsed="false"/>
    <row r="97928" customFormat="false" ht="15" hidden="false" customHeight="false" outlineLevel="0" collapsed="false"/>
    <row r="97929" customFormat="false" ht="15" hidden="false" customHeight="false" outlineLevel="0" collapsed="false"/>
    <row r="97930" customFormat="false" ht="15" hidden="false" customHeight="false" outlineLevel="0" collapsed="false"/>
    <row r="97931" customFormat="false" ht="15" hidden="false" customHeight="false" outlineLevel="0" collapsed="false"/>
    <row r="97932" customFormat="false" ht="15" hidden="false" customHeight="false" outlineLevel="0" collapsed="false"/>
    <row r="97933" customFormat="false" ht="15" hidden="false" customHeight="false" outlineLevel="0" collapsed="false"/>
    <row r="97934" customFormat="false" ht="15" hidden="false" customHeight="false" outlineLevel="0" collapsed="false"/>
    <row r="97935" customFormat="false" ht="15" hidden="false" customHeight="false" outlineLevel="0" collapsed="false"/>
    <row r="97936" customFormat="false" ht="15" hidden="false" customHeight="false" outlineLevel="0" collapsed="false"/>
    <row r="97937" customFormat="false" ht="15" hidden="false" customHeight="false" outlineLevel="0" collapsed="false"/>
    <row r="97938" customFormat="false" ht="15" hidden="false" customHeight="false" outlineLevel="0" collapsed="false"/>
    <row r="97939" customFormat="false" ht="15" hidden="false" customHeight="false" outlineLevel="0" collapsed="false"/>
    <row r="97940" customFormat="false" ht="15" hidden="false" customHeight="false" outlineLevel="0" collapsed="false"/>
    <row r="97941" customFormat="false" ht="15" hidden="false" customHeight="false" outlineLevel="0" collapsed="false"/>
    <row r="97942" customFormat="false" ht="15" hidden="false" customHeight="false" outlineLevel="0" collapsed="false"/>
    <row r="97943" customFormat="false" ht="15" hidden="false" customHeight="false" outlineLevel="0" collapsed="false"/>
    <row r="97944" customFormat="false" ht="15" hidden="false" customHeight="false" outlineLevel="0" collapsed="false"/>
    <row r="97945" customFormat="false" ht="15" hidden="false" customHeight="false" outlineLevel="0" collapsed="false"/>
    <row r="97946" customFormat="false" ht="15" hidden="false" customHeight="false" outlineLevel="0" collapsed="false"/>
    <row r="97947" customFormat="false" ht="15" hidden="false" customHeight="false" outlineLevel="0" collapsed="false"/>
    <row r="97948" customFormat="false" ht="15" hidden="false" customHeight="false" outlineLevel="0" collapsed="false"/>
    <row r="97949" customFormat="false" ht="15" hidden="false" customHeight="false" outlineLevel="0" collapsed="false"/>
    <row r="97950" customFormat="false" ht="15" hidden="false" customHeight="false" outlineLevel="0" collapsed="false"/>
    <row r="97951" customFormat="false" ht="15" hidden="false" customHeight="false" outlineLevel="0" collapsed="false"/>
    <row r="97952" customFormat="false" ht="15" hidden="false" customHeight="false" outlineLevel="0" collapsed="false"/>
    <row r="97953" customFormat="false" ht="15" hidden="false" customHeight="false" outlineLevel="0" collapsed="false"/>
    <row r="97954" customFormat="false" ht="15" hidden="false" customHeight="false" outlineLevel="0" collapsed="false"/>
    <row r="97955" customFormat="false" ht="15" hidden="false" customHeight="false" outlineLevel="0" collapsed="false"/>
    <row r="97956" customFormat="false" ht="15" hidden="false" customHeight="false" outlineLevel="0" collapsed="false"/>
    <row r="97957" customFormat="false" ht="15" hidden="false" customHeight="false" outlineLevel="0" collapsed="false"/>
    <row r="97958" customFormat="false" ht="15" hidden="false" customHeight="false" outlineLevel="0" collapsed="false"/>
    <row r="97959" customFormat="false" ht="15" hidden="false" customHeight="false" outlineLevel="0" collapsed="false"/>
    <row r="97960" customFormat="false" ht="15" hidden="false" customHeight="false" outlineLevel="0" collapsed="false"/>
    <row r="97961" customFormat="false" ht="15" hidden="false" customHeight="false" outlineLevel="0" collapsed="false"/>
    <row r="97962" customFormat="false" ht="15" hidden="false" customHeight="false" outlineLevel="0" collapsed="false"/>
    <row r="97963" customFormat="false" ht="15" hidden="false" customHeight="false" outlineLevel="0" collapsed="false"/>
    <row r="97964" customFormat="false" ht="15" hidden="false" customHeight="false" outlineLevel="0" collapsed="false"/>
    <row r="97965" customFormat="false" ht="15" hidden="false" customHeight="false" outlineLevel="0" collapsed="false"/>
    <row r="97966" customFormat="false" ht="15" hidden="false" customHeight="false" outlineLevel="0" collapsed="false"/>
    <row r="97967" customFormat="false" ht="15" hidden="false" customHeight="false" outlineLevel="0" collapsed="false"/>
    <row r="97968" customFormat="false" ht="15" hidden="false" customHeight="false" outlineLevel="0" collapsed="false"/>
    <row r="97969" customFormat="false" ht="15" hidden="false" customHeight="false" outlineLevel="0" collapsed="false"/>
    <row r="97970" customFormat="false" ht="15" hidden="false" customHeight="false" outlineLevel="0" collapsed="false"/>
    <row r="97971" customFormat="false" ht="15" hidden="false" customHeight="false" outlineLevel="0" collapsed="false"/>
    <row r="97972" customFormat="false" ht="15" hidden="false" customHeight="false" outlineLevel="0" collapsed="false"/>
    <row r="97973" customFormat="false" ht="15" hidden="false" customHeight="false" outlineLevel="0" collapsed="false"/>
    <row r="97974" customFormat="false" ht="15" hidden="false" customHeight="false" outlineLevel="0" collapsed="false"/>
    <row r="97975" customFormat="false" ht="15" hidden="false" customHeight="false" outlineLevel="0" collapsed="false"/>
    <row r="97976" customFormat="false" ht="15" hidden="false" customHeight="false" outlineLevel="0" collapsed="false"/>
    <row r="97977" customFormat="false" ht="15" hidden="false" customHeight="false" outlineLevel="0" collapsed="false"/>
    <row r="97978" customFormat="false" ht="15" hidden="false" customHeight="false" outlineLevel="0" collapsed="false"/>
    <row r="97979" customFormat="false" ht="15" hidden="false" customHeight="false" outlineLevel="0" collapsed="false"/>
    <row r="97980" customFormat="false" ht="15" hidden="false" customHeight="false" outlineLevel="0" collapsed="false"/>
    <row r="97981" customFormat="false" ht="15" hidden="false" customHeight="false" outlineLevel="0" collapsed="false"/>
    <row r="97982" customFormat="false" ht="15" hidden="false" customHeight="false" outlineLevel="0" collapsed="false"/>
    <row r="97983" customFormat="false" ht="15" hidden="false" customHeight="false" outlineLevel="0" collapsed="false"/>
    <row r="97984" customFormat="false" ht="15" hidden="false" customHeight="false" outlineLevel="0" collapsed="false"/>
    <row r="97985" customFormat="false" ht="15" hidden="false" customHeight="false" outlineLevel="0" collapsed="false"/>
    <row r="97986" customFormat="false" ht="15" hidden="false" customHeight="false" outlineLevel="0" collapsed="false"/>
    <row r="97987" customFormat="false" ht="15" hidden="false" customHeight="false" outlineLevel="0" collapsed="false"/>
    <row r="97988" customFormat="false" ht="15" hidden="false" customHeight="false" outlineLevel="0" collapsed="false"/>
    <row r="97989" customFormat="false" ht="15" hidden="false" customHeight="false" outlineLevel="0" collapsed="false"/>
    <row r="97990" customFormat="false" ht="15" hidden="false" customHeight="false" outlineLevel="0" collapsed="false"/>
    <row r="97991" customFormat="false" ht="15" hidden="false" customHeight="false" outlineLevel="0" collapsed="false"/>
    <row r="97992" customFormat="false" ht="15" hidden="false" customHeight="false" outlineLevel="0" collapsed="false"/>
    <row r="97993" customFormat="false" ht="15" hidden="false" customHeight="false" outlineLevel="0" collapsed="false"/>
    <row r="97994" customFormat="false" ht="15" hidden="false" customHeight="false" outlineLevel="0" collapsed="false"/>
    <row r="97995" customFormat="false" ht="15" hidden="false" customHeight="false" outlineLevel="0" collapsed="false"/>
    <row r="97996" customFormat="false" ht="15" hidden="false" customHeight="false" outlineLevel="0" collapsed="false"/>
    <row r="97997" customFormat="false" ht="15" hidden="false" customHeight="false" outlineLevel="0" collapsed="false"/>
    <row r="97998" customFormat="false" ht="15" hidden="false" customHeight="false" outlineLevel="0" collapsed="false"/>
    <row r="97999" customFormat="false" ht="15" hidden="false" customHeight="false" outlineLevel="0" collapsed="false"/>
    <row r="98000" customFormat="false" ht="15" hidden="false" customHeight="false" outlineLevel="0" collapsed="false"/>
    <row r="98001" customFormat="false" ht="15" hidden="false" customHeight="false" outlineLevel="0" collapsed="false"/>
    <row r="98002" customFormat="false" ht="15" hidden="false" customHeight="false" outlineLevel="0" collapsed="false"/>
    <row r="98003" customFormat="false" ht="15" hidden="false" customHeight="false" outlineLevel="0" collapsed="false"/>
    <row r="98004" customFormat="false" ht="15" hidden="false" customHeight="false" outlineLevel="0" collapsed="false"/>
    <row r="98005" customFormat="false" ht="15" hidden="false" customHeight="false" outlineLevel="0" collapsed="false"/>
    <row r="98006" customFormat="false" ht="15" hidden="false" customHeight="false" outlineLevel="0" collapsed="false"/>
    <row r="98007" customFormat="false" ht="15" hidden="false" customHeight="false" outlineLevel="0" collapsed="false"/>
    <row r="98008" customFormat="false" ht="15" hidden="false" customHeight="false" outlineLevel="0" collapsed="false"/>
    <row r="98009" customFormat="false" ht="15" hidden="false" customHeight="false" outlineLevel="0" collapsed="false"/>
    <row r="98010" customFormat="false" ht="15" hidden="false" customHeight="false" outlineLevel="0" collapsed="false"/>
    <row r="98011" customFormat="false" ht="15" hidden="false" customHeight="false" outlineLevel="0" collapsed="false"/>
    <row r="98012" customFormat="false" ht="15" hidden="false" customHeight="false" outlineLevel="0" collapsed="false"/>
    <row r="98013" customFormat="false" ht="15" hidden="false" customHeight="false" outlineLevel="0" collapsed="false"/>
    <row r="98014" customFormat="false" ht="15" hidden="false" customHeight="false" outlineLevel="0" collapsed="false"/>
    <row r="98015" customFormat="false" ht="15" hidden="false" customHeight="false" outlineLevel="0" collapsed="false"/>
    <row r="98016" customFormat="false" ht="15" hidden="false" customHeight="false" outlineLevel="0" collapsed="false"/>
    <row r="98017" customFormat="false" ht="15" hidden="false" customHeight="false" outlineLevel="0" collapsed="false"/>
    <row r="98018" customFormat="false" ht="15" hidden="false" customHeight="false" outlineLevel="0" collapsed="false"/>
    <row r="98019" customFormat="false" ht="15" hidden="false" customHeight="false" outlineLevel="0" collapsed="false"/>
    <row r="98020" customFormat="false" ht="15" hidden="false" customHeight="false" outlineLevel="0" collapsed="false"/>
    <row r="98021" customFormat="false" ht="15" hidden="false" customHeight="false" outlineLevel="0" collapsed="false"/>
    <row r="98022" customFormat="false" ht="15" hidden="false" customHeight="false" outlineLevel="0" collapsed="false"/>
    <row r="98023" customFormat="false" ht="15" hidden="false" customHeight="false" outlineLevel="0" collapsed="false"/>
    <row r="98024" customFormat="false" ht="15" hidden="false" customHeight="false" outlineLevel="0" collapsed="false"/>
    <row r="98025" customFormat="false" ht="15" hidden="false" customHeight="false" outlineLevel="0" collapsed="false"/>
    <row r="98026" customFormat="false" ht="15" hidden="false" customHeight="false" outlineLevel="0" collapsed="false"/>
    <row r="98027" customFormat="false" ht="15" hidden="false" customHeight="false" outlineLevel="0" collapsed="false"/>
    <row r="98028" customFormat="false" ht="15" hidden="false" customHeight="false" outlineLevel="0" collapsed="false"/>
    <row r="98029" customFormat="false" ht="15" hidden="false" customHeight="false" outlineLevel="0" collapsed="false"/>
    <row r="98030" customFormat="false" ht="15" hidden="false" customHeight="false" outlineLevel="0" collapsed="false"/>
    <row r="98031" customFormat="false" ht="15" hidden="false" customHeight="false" outlineLevel="0" collapsed="false"/>
    <row r="98032" customFormat="false" ht="15" hidden="false" customHeight="false" outlineLevel="0" collapsed="false"/>
    <row r="98033" customFormat="false" ht="15" hidden="false" customHeight="false" outlineLevel="0" collapsed="false"/>
    <row r="98034" customFormat="false" ht="15" hidden="false" customHeight="false" outlineLevel="0" collapsed="false"/>
    <row r="98035" customFormat="false" ht="15" hidden="false" customHeight="false" outlineLevel="0" collapsed="false"/>
    <row r="98036" customFormat="false" ht="15" hidden="false" customHeight="false" outlineLevel="0" collapsed="false"/>
    <row r="98037" customFormat="false" ht="15" hidden="false" customHeight="false" outlineLevel="0" collapsed="false"/>
    <row r="98038" customFormat="false" ht="15" hidden="false" customHeight="false" outlineLevel="0" collapsed="false"/>
    <row r="98039" customFormat="false" ht="15" hidden="false" customHeight="false" outlineLevel="0" collapsed="false"/>
    <row r="98040" customFormat="false" ht="15" hidden="false" customHeight="false" outlineLevel="0" collapsed="false"/>
    <row r="98041" customFormat="false" ht="15" hidden="false" customHeight="false" outlineLevel="0" collapsed="false"/>
    <row r="98042" customFormat="false" ht="15" hidden="false" customHeight="false" outlineLevel="0" collapsed="false"/>
    <row r="98043" customFormat="false" ht="15" hidden="false" customHeight="false" outlineLevel="0" collapsed="false"/>
    <row r="98044" customFormat="false" ht="15" hidden="false" customHeight="false" outlineLevel="0" collapsed="false"/>
    <row r="98045" customFormat="false" ht="15" hidden="false" customHeight="false" outlineLevel="0" collapsed="false"/>
    <row r="98046" customFormat="false" ht="15" hidden="false" customHeight="false" outlineLevel="0" collapsed="false"/>
    <row r="98047" customFormat="false" ht="15" hidden="false" customHeight="false" outlineLevel="0" collapsed="false"/>
    <row r="98048" customFormat="false" ht="15" hidden="false" customHeight="false" outlineLevel="0" collapsed="false"/>
    <row r="98049" customFormat="false" ht="15" hidden="false" customHeight="false" outlineLevel="0" collapsed="false"/>
    <row r="98050" customFormat="false" ht="15" hidden="false" customHeight="false" outlineLevel="0" collapsed="false"/>
    <row r="98051" customFormat="false" ht="15" hidden="false" customHeight="false" outlineLevel="0" collapsed="false"/>
    <row r="98052" customFormat="false" ht="15" hidden="false" customHeight="false" outlineLevel="0" collapsed="false"/>
    <row r="98053" customFormat="false" ht="15" hidden="false" customHeight="false" outlineLevel="0" collapsed="false"/>
    <row r="98054" customFormat="false" ht="15" hidden="false" customHeight="false" outlineLevel="0" collapsed="false"/>
    <row r="98055" customFormat="false" ht="15" hidden="false" customHeight="false" outlineLevel="0" collapsed="false"/>
    <row r="98056" customFormat="false" ht="15" hidden="false" customHeight="false" outlineLevel="0" collapsed="false"/>
    <row r="98057" customFormat="false" ht="15" hidden="false" customHeight="false" outlineLevel="0" collapsed="false"/>
    <row r="98058" customFormat="false" ht="15" hidden="false" customHeight="false" outlineLevel="0" collapsed="false"/>
    <row r="98059" customFormat="false" ht="15" hidden="false" customHeight="false" outlineLevel="0" collapsed="false"/>
    <row r="98060" customFormat="false" ht="15" hidden="false" customHeight="false" outlineLevel="0" collapsed="false"/>
    <row r="98061" customFormat="false" ht="15" hidden="false" customHeight="false" outlineLevel="0" collapsed="false"/>
    <row r="98062" customFormat="false" ht="15" hidden="false" customHeight="false" outlineLevel="0" collapsed="false"/>
    <row r="98063" customFormat="false" ht="15" hidden="false" customHeight="false" outlineLevel="0" collapsed="false"/>
    <row r="98064" customFormat="false" ht="15" hidden="false" customHeight="false" outlineLevel="0" collapsed="false"/>
    <row r="98065" customFormat="false" ht="15" hidden="false" customHeight="false" outlineLevel="0" collapsed="false"/>
    <row r="98066" customFormat="false" ht="15" hidden="false" customHeight="false" outlineLevel="0" collapsed="false"/>
    <row r="98067" customFormat="false" ht="15" hidden="false" customHeight="false" outlineLevel="0" collapsed="false"/>
    <row r="98068" customFormat="false" ht="15" hidden="false" customHeight="false" outlineLevel="0" collapsed="false"/>
    <row r="98069" customFormat="false" ht="15" hidden="false" customHeight="false" outlineLevel="0" collapsed="false"/>
    <row r="98070" customFormat="false" ht="15" hidden="false" customHeight="false" outlineLevel="0" collapsed="false"/>
    <row r="98071" customFormat="false" ht="15" hidden="false" customHeight="false" outlineLevel="0" collapsed="false"/>
    <row r="98072" customFormat="false" ht="15" hidden="false" customHeight="false" outlineLevel="0" collapsed="false"/>
    <row r="98073" customFormat="false" ht="15" hidden="false" customHeight="false" outlineLevel="0" collapsed="false"/>
    <row r="98074" customFormat="false" ht="15" hidden="false" customHeight="false" outlineLevel="0" collapsed="false"/>
    <row r="98075" customFormat="false" ht="15" hidden="false" customHeight="false" outlineLevel="0" collapsed="false"/>
    <row r="98076" customFormat="false" ht="15" hidden="false" customHeight="false" outlineLevel="0" collapsed="false"/>
    <row r="98077" customFormat="false" ht="15" hidden="false" customHeight="false" outlineLevel="0" collapsed="false"/>
    <row r="98078" customFormat="false" ht="15" hidden="false" customHeight="false" outlineLevel="0" collapsed="false"/>
    <row r="98079" customFormat="false" ht="15" hidden="false" customHeight="false" outlineLevel="0" collapsed="false"/>
    <row r="98080" customFormat="false" ht="15" hidden="false" customHeight="false" outlineLevel="0" collapsed="false"/>
    <row r="98081" customFormat="false" ht="15" hidden="false" customHeight="false" outlineLevel="0" collapsed="false"/>
    <row r="98082" customFormat="false" ht="15" hidden="false" customHeight="false" outlineLevel="0" collapsed="false"/>
    <row r="98083" customFormat="false" ht="15" hidden="false" customHeight="false" outlineLevel="0" collapsed="false"/>
    <row r="98084" customFormat="false" ht="15" hidden="false" customHeight="false" outlineLevel="0" collapsed="false"/>
    <row r="98085" customFormat="false" ht="15" hidden="false" customHeight="false" outlineLevel="0" collapsed="false"/>
    <row r="98086" customFormat="false" ht="15" hidden="false" customHeight="false" outlineLevel="0" collapsed="false"/>
    <row r="98087" customFormat="false" ht="15" hidden="false" customHeight="false" outlineLevel="0" collapsed="false"/>
    <row r="98088" customFormat="false" ht="15" hidden="false" customHeight="false" outlineLevel="0" collapsed="false"/>
    <row r="98089" customFormat="false" ht="15" hidden="false" customHeight="false" outlineLevel="0" collapsed="false"/>
    <row r="98090" customFormat="false" ht="15" hidden="false" customHeight="false" outlineLevel="0" collapsed="false"/>
    <row r="98091" customFormat="false" ht="15" hidden="false" customHeight="false" outlineLevel="0" collapsed="false"/>
    <row r="98092" customFormat="false" ht="15" hidden="false" customHeight="false" outlineLevel="0" collapsed="false"/>
    <row r="98093" customFormat="false" ht="15" hidden="false" customHeight="false" outlineLevel="0" collapsed="false"/>
    <row r="98094" customFormat="false" ht="15" hidden="false" customHeight="false" outlineLevel="0" collapsed="false"/>
    <row r="98095" customFormat="false" ht="15" hidden="false" customHeight="false" outlineLevel="0" collapsed="false"/>
    <row r="98096" customFormat="false" ht="15" hidden="false" customHeight="false" outlineLevel="0" collapsed="false"/>
    <row r="98097" customFormat="false" ht="15" hidden="false" customHeight="false" outlineLevel="0" collapsed="false"/>
    <row r="98098" customFormat="false" ht="15" hidden="false" customHeight="false" outlineLevel="0" collapsed="false"/>
    <row r="98099" customFormat="false" ht="15" hidden="false" customHeight="false" outlineLevel="0" collapsed="false"/>
    <row r="98100" customFormat="false" ht="15" hidden="false" customHeight="false" outlineLevel="0" collapsed="false"/>
    <row r="98101" customFormat="false" ht="15" hidden="false" customHeight="false" outlineLevel="0" collapsed="false"/>
    <row r="98102" customFormat="false" ht="15" hidden="false" customHeight="false" outlineLevel="0" collapsed="false"/>
    <row r="98103" customFormat="false" ht="15" hidden="false" customHeight="false" outlineLevel="0" collapsed="false"/>
    <row r="98104" customFormat="false" ht="15" hidden="false" customHeight="false" outlineLevel="0" collapsed="false"/>
    <row r="98105" customFormat="false" ht="15" hidden="false" customHeight="false" outlineLevel="0" collapsed="false"/>
    <row r="98106" customFormat="false" ht="15" hidden="false" customHeight="false" outlineLevel="0" collapsed="false"/>
    <row r="98107" customFormat="false" ht="15" hidden="false" customHeight="false" outlineLevel="0" collapsed="false"/>
    <row r="98108" customFormat="false" ht="15" hidden="false" customHeight="false" outlineLevel="0" collapsed="false"/>
    <row r="98109" customFormat="false" ht="15" hidden="false" customHeight="false" outlineLevel="0" collapsed="false"/>
    <row r="98110" customFormat="false" ht="15" hidden="false" customHeight="false" outlineLevel="0" collapsed="false"/>
    <row r="98111" customFormat="false" ht="15" hidden="false" customHeight="false" outlineLevel="0" collapsed="false"/>
    <row r="98112" customFormat="false" ht="15" hidden="false" customHeight="false" outlineLevel="0" collapsed="false"/>
    <row r="98113" customFormat="false" ht="15" hidden="false" customHeight="false" outlineLevel="0" collapsed="false"/>
    <row r="98114" customFormat="false" ht="15" hidden="false" customHeight="false" outlineLevel="0" collapsed="false"/>
    <row r="98115" customFormat="false" ht="15" hidden="false" customHeight="false" outlineLevel="0" collapsed="false"/>
    <row r="98116" customFormat="false" ht="15" hidden="false" customHeight="false" outlineLevel="0" collapsed="false"/>
    <row r="98117" customFormat="false" ht="15" hidden="false" customHeight="false" outlineLevel="0" collapsed="false"/>
    <row r="98118" customFormat="false" ht="15" hidden="false" customHeight="false" outlineLevel="0" collapsed="false"/>
    <row r="98119" customFormat="false" ht="15" hidden="false" customHeight="false" outlineLevel="0" collapsed="false"/>
    <row r="98120" customFormat="false" ht="15" hidden="false" customHeight="false" outlineLevel="0" collapsed="false"/>
    <row r="98121" customFormat="false" ht="15" hidden="false" customHeight="false" outlineLevel="0" collapsed="false"/>
    <row r="98122" customFormat="false" ht="15" hidden="false" customHeight="false" outlineLevel="0" collapsed="false"/>
    <row r="98123" customFormat="false" ht="15" hidden="false" customHeight="false" outlineLevel="0" collapsed="false"/>
    <row r="98124" customFormat="false" ht="15" hidden="false" customHeight="false" outlineLevel="0" collapsed="false"/>
    <row r="98125" customFormat="false" ht="15" hidden="false" customHeight="false" outlineLevel="0" collapsed="false"/>
    <row r="98126" customFormat="false" ht="15" hidden="false" customHeight="false" outlineLevel="0" collapsed="false"/>
    <row r="98127" customFormat="false" ht="15" hidden="false" customHeight="false" outlineLevel="0" collapsed="false"/>
    <row r="98128" customFormat="false" ht="15" hidden="false" customHeight="false" outlineLevel="0" collapsed="false"/>
    <row r="98129" customFormat="false" ht="15" hidden="false" customHeight="false" outlineLevel="0" collapsed="false"/>
    <row r="98130" customFormat="false" ht="15" hidden="false" customHeight="false" outlineLevel="0" collapsed="false"/>
    <row r="98131" customFormat="false" ht="15" hidden="false" customHeight="false" outlineLevel="0" collapsed="false"/>
    <row r="98132" customFormat="false" ht="15" hidden="false" customHeight="false" outlineLevel="0" collapsed="false"/>
    <row r="98133" customFormat="false" ht="15" hidden="false" customHeight="false" outlineLevel="0" collapsed="false"/>
    <row r="98134" customFormat="false" ht="15" hidden="false" customHeight="false" outlineLevel="0" collapsed="false"/>
    <row r="98135" customFormat="false" ht="15" hidden="false" customHeight="false" outlineLevel="0" collapsed="false"/>
    <row r="98136" customFormat="false" ht="15" hidden="false" customHeight="false" outlineLevel="0" collapsed="false"/>
    <row r="98137" customFormat="false" ht="15" hidden="false" customHeight="false" outlineLevel="0" collapsed="false"/>
    <row r="98138" customFormat="false" ht="15" hidden="false" customHeight="false" outlineLevel="0" collapsed="false"/>
    <row r="98139" customFormat="false" ht="15" hidden="false" customHeight="false" outlineLevel="0" collapsed="false"/>
    <row r="98140" customFormat="false" ht="15" hidden="false" customHeight="false" outlineLevel="0" collapsed="false"/>
    <row r="98141" customFormat="false" ht="15" hidden="false" customHeight="false" outlineLevel="0" collapsed="false"/>
    <row r="98142" customFormat="false" ht="15" hidden="false" customHeight="false" outlineLevel="0" collapsed="false"/>
    <row r="98143" customFormat="false" ht="15" hidden="false" customHeight="false" outlineLevel="0" collapsed="false"/>
    <row r="98144" customFormat="false" ht="15" hidden="false" customHeight="false" outlineLevel="0" collapsed="false"/>
    <row r="98145" customFormat="false" ht="15" hidden="false" customHeight="false" outlineLevel="0" collapsed="false"/>
    <row r="98146" customFormat="false" ht="15" hidden="false" customHeight="false" outlineLevel="0" collapsed="false"/>
    <row r="98147" customFormat="false" ht="15" hidden="false" customHeight="false" outlineLevel="0" collapsed="false"/>
    <row r="98148" customFormat="false" ht="15" hidden="false" customHeight="false" outlineLevel="0" collapsed="false"/>
    <row r="98149" customFormat="false" ht="15" hidden="false" customHeight="false" outlineLevel="0" collapsed="false"/>
    <row r="98150" customFormat="false" ht="15" hidden="false" customHeight="false" outlineLevel="0" collapsed="false"/>
    <row r="98151" customFormat="false" ht="15" hidden="false" customHeight="false" outlineLevel="0" collapsed="false"/>
    <row r="98152" customFormat="false" ht="15" hidden="false" customHeight="false" outlineLevel="0" collapsed="false"/>
    <row r="98153" customFormat="false" ht="15" hidden="false" customHeight="false" outlineLevel="0" collapsed="false"/>
    <row r="98154" customFormat="false" ht="15" hidden="false" customHeight="false" outlineLevel="0" collapsed="false"/>
    <row r="98155" customFormat="false" ht="15" hidden="false" customHeight="false" outlineLevel="0" collapsed="false"/>
    <row r="98156" customFormat="false" ht="15" hidden="false" customHeight="false" outlineLevel="0" collapsed="false"/>
    <row r="98157" customFormat="false" ht="15" hidden="false" customHeight="false" outlineLevel="0" collapsed="false"/>
    <row r="98158" customFormat="false" ht="15" hidden="false" customHeight="false" outlineLevel="0" collapsed="false"/>
    <row r="98159" customFormat="false" ht="15" hidden="false" customHeight="false" outlineLevel="0" collapsed="false"/>
    <row r="98160" customFormat="false" ht="15" hidden="false" customHeight="false" outlineLevel="0" collapsed="false"/>
    <row r="98161" customFormat="false" ht="15" hidden="false" customHeight="false" outlineLevel="0" collapsed="false"/>
    <row r="98162" customFormat="false" ht="15" hidden="false" customHeight="false" outlineLevel="0" collapsed="false"/>
    <row r="98163" customFormat="false" ht="15" hidden="false" customHeight="false" outlineLevel="0" collapsed="false"/>
    <row r="98164" customFormat="false" ht="15" hidden="false" customHeight="false" outlineLevel="0" collapsed="false"/>
    <row r="98165" customFormat="false" ht="15" hidden="false" customHeight="false" outlineLevel="0" collapsed="false"/>
    <row r="98166" customFormat="false" ht="15" hidden="false" customHeight="false" outlineLevel="0" collapsed="false"/>
    <row r="98167" customFormat="false" ht="15" hidden="false" customHeight="false" outlineLevel="0" collapsed="false"/>
    <row r="98168" customFormat="false" ht="15" hidden="false" customHeight="false" outlineLevel="0" collapsed="false"/>
    <row r="98169" customFormat="false" ht="15" hidden="false" customHeight="false" outlineLevel="0" collapsed="false"/>
    <row r="98170" customFormat="false" ht="15" hidden="false" customHeight="false" outlineLevel="0" collapsed="false"/>
    <row r="98171" customFormat="false" ht="15" hidden="false" customHeight="false" outlineLevel="0" collapsed="false"/>
    <row r="98172" customFormat="false" ht="15" hidden="false" customHeight="false" outlineLevel="0" collapsed="false"/>
    <row r="98173" customFormat="false" ht="15" hidden="false" customHeight="false" outlineLevel="0" collapsed="false"/>
    <row r="98174" customFormat="false" ht="15" hidden="false" customHeight="false" outlineLevel="0" collapsed="false"/>
    <row r="98175" customFormat="false" ht="15" hidden="false" customHeight="false" outlineLevel="0" collapsed="false"/>
    <row r="98176" customFormat="false" ht="15" hidden="false" customHeight="false" outlineLevel="0" collapsed="false"/>
    <row r="98177" customFormat="false" ht="15" hidden="false" customHeight="false" outlineLevel="0" collapsed="false"/>
    <row r="98178" customFormat="false" ht="15" hidden="false" customHeight="false" outlineLevel="0" collapsed="false"/>
    <row r="98179" customFormat="false" ht="15" hidden="false" customHeight="false" outlineLevel="0" collapsed="false"/>
    <row r="98180" customFormat="false" ht="15" hidden="false" customHeight="false" outlineLevel="0" collapsed="false"/>
    <row r="98181" customFormat="false" ht="15" hidden="false" customHeight="false" outlineLevel="0" collapsed="false"/>
    <row r="98182" customFormat="false" ht="15" hidden="false" customHeight="false" outlineLevel="0" collapsed="false"/>
    <row r="98183" customFormat="false" ht="15" hidden="false" customHeight="false" outlineLevel="0" collapsed="false"/>
    <row r="98184" customFormat="false" ht="15" hidden="false" customHeight="false" outlineLevel="0" collapsed="false"/>
    <row r="98185" customFormat="false" ht="15" hidden="false" customHeight="false" outlineLevel="0" collapsed="false"/>
    <row r="98186" customFormat="false" ht="15" hidden="false" customHeight="false" outlineLevel="0" collapsed="false"/>
    <row r="98187" customFormat="false" ht="15" hidden="false" customHeight="false" outlineLevel="0" collapsed="false"/>
    <row r="98188" customFormat="false" ht="15" hidden="false" customHeight="false" outlineLevel="0" collapsed="false"/>
    <row r="98189" customFormat="false" ht="15" hidden="false" customHeight="false" outlineLevel="0" collapsed="false"/>
    <row r="98190" customFormat="false" ht="15" hidden="false" customHeight="false" outlineLevel="0" collapsed="false"/>
    <row r="98191" customFormat="false" ht="15" hidden="false" customHeight="false" outlineLevel="0" collapsed="false"/>
    <row r="98192" customFormat="false" ht="15" hidden="false" customHeight="false" outlineLevel="0" collapsed="false"/>
    <row r="98193" customFormat="false" ht="15" hidden="false" customHeight="false" outlineLevel="0" collapsed="false"/>
    <row r="98194" customFormat="false" ht="15" hidden="false" customHeight="false" outlineLevel="0" collapsed="false"/>
    <row r="98195" customFormat="false" ht="15" hidden="false" customHeight="false" outlineLevel="0" collapsed="false"/>
    <row r="98196" customFormat="false" ht="15" hidden="false" customHeight="false" outlineLevel="0" collapsed="false"/>
    <row r="98197" customFormat="false" ht="15" hidden="false" customHeight="false" outlineLevel="0" collapsed="false"/>
    <row r="98198" customFormat="false" ht="15" hidden="false" customHeight="false" outlineLevel="0" collapsed="false"/>
    <row r="98199" customFormat="false" ht="15" hidden="false" customHeight="false" outlineLevel="0" collapsed="false"/>
    <row r="98200" customFormat="false" ht="15" hidden="false" customHeight="false" outlineLevel="0" collapsed="false"/>
    <row r="98201" customFormat="false" ht="15" hidden="false" customHeight="false" outlineLevel="0" collapsed="false"/>
    <row r="98202" customFormat="false" ht="15" hidden="false" customHeight="false" outlineLevel="0" collapsed="false"/>
    <row r="98203" customFormat="false" ht="15" hidden="false" customHeight="false" outlineLevel="0" collapsed="false"/>
    <row r="98204" customFormat="false" ht="15" hidden="false" customHeight="false" outlineLevel="0" collapsed="false"/>
    <row r="98205" customFormat="false" ht="15" hidden="false" customHeight="false" outlineLevel="0" collapsed="false"/>
    <row r="98206" customFormat="false" ht="15" hidden="false" customHeight="false" outlineLevel="0" collapsed="false"/>
    <row r="98207" customFormat="false" ht="15" hidden="false" customHeight="false" outlineLevel="0" collapsed="false"/>
    <row r="98208" customFormat="false" ht="15" hidden="false" customHeight="false" outlineLevel="0" collapsed="false"/>
    <row r="98209" customFormat="false" ht="15" hidden="false" customHeight="false" outlineLevel="0" collapsed="false"/>
    <row r="98210" customFormat="false" ht="15" hidden="false" customHeight="false" outlineLevel="0" collapsed="false"/>
    <row r="98211" customFormat="false" ht="15" hidden="false" customHeight="false" outlineLevel="0" collapsed="false"/>
    <row r="98212" customFormat="false" ht="15" hidden="false" customHeight="false" outlineLevel="0" collapsed="false"/>
    <row r="98213" customFormat="false" ht="15" hidden="false" customHeight="false" outlineLevel="0" collapsed="false"/>
    <row r="98214" customFormat="false" ht="15" hidden="false" customHeight="false" outlineLevel="0" collapsed="false"/>
    <row r="98215" customFormat="false" ht="15" hidden="false" customHeight="false" outlineLevel="0" collapsed="false"/>
    <row r="98216" customFormat="false" ht="15" hidden="false" customHeight="false" outlineLevel="0" collapsed="false"/>
    <row r="98217" customFormat="false" ht="15" hidden="false" customHeight="false" outlineLevel="0" collapsed="false"/>
    <row r="98218" customFormat="false" ht="15" hidden="false" customHeight="false" outlineLevel="0" collapsed="false"/>
    <row r="98219" customFormat="false" ht="15" hidden="false" customHeight="false" outlineLevel="0" collapsed="false"/>
    <row r="98220" customFormat="false" ht="15" hidden="false" customHeight="false" outlineLevel="0" collapsed="false"/>
    <row r="98221" customFormat="false" ht="15" hidden="false" customHeight="false" outlineLevel="0" collapsed="false"/>
    <row r="98222" customFormat="false" ht="15" hidden="false" customHeight="false" outlineLevel="0" collapsed="false"/>
    <row r="98223" customFormat="false" ht="15" hidden="false" customHeight="false" outlineLevel="0" collapsed="false"/>
    <row r="98224" customFormat="false" ht="15" hidden="false" customHeight="false" outlineLevel="0" collapsed="false"/>
    <row r="98225" customFormat="false" ht="15" hidden="false" customHeight="false" outlineLevel="0" collapsed="false"/>
    <row r="98226" customFormat="false" ht="15" hidden="false" customHeight="false" outlineLevel="0" collapsed="false"/>
    <row r="98227" customFormat="false" ht="15" hidden="false" customHeight="false" outlineLevel="0" collapsed="false"/>
    <row r="98228" customFormat="false" ht="15" hidden="false" customHeight="false" outlineLevel="0" collapsed="false"/>
    <row r="98229" customFormat="false" ht="15" hidden="false" customHeight="false" outlineLevel="0" collapsed="false"/>
    <row r="98230" customFormat="false" ht="15" hidden="false" customHeight="false" outlineLevel="0" collapsed="false"/>
    <row r="98231" customFormat="false" ht="15" hidden="false" customHeight="false" outlineLevel="0" collapsed="false"/>
    <row r="98232" customFormat="false" ht="15" hidden="false" customHeight="false" outlineLevel="0" collapsed="false"/>
    <row r="98233" customFormat="false" ht="15" hidden="false" customHeight="false" outlineLevel="0" collapsed="false"/>
    <row r="98234" customFormat="false" ht="15" hidden="false" customHeight="false" outlineLevel="0" collapsed="false"/>
    <row r="98235" customFormat="false" ht="15" hidden="false" customHeight="false" outlineLevel="0" collapsed="false"/>
    <row r="98236" customFormat="false" ht="15" hidden="false" customHeight="false" outlineLevel="0" collapsed="false"/>
    <row r="98237" customFormat="false" ht="15" hidden="false" customHeight="false" outlineLevel="0" collapsed="false"/>
    <row r="98238" customFormat="false" ht="15" hidden="false" customHeight="false" outlineLevel="0" collapsed="false"/>
    <row r="98239" customFormat="false" ht="15" hidden="false" customHeight="false" outlineLevel="0" collapsed="false"/>
    <row r="98240" customFormat="false" ht="15" hidden="false" customHeight="false" outlineLevel="0" collapsed="false"/>
    <row r="98241" customFormat="false" ht="15" hidden="false" customHeight="false" outlineLevel="0" collapsed="false"/>
    <row r="98242" customFormat="false" ht="15" hidden="false" customHeight="false" outlineLevel="0" collapsed="false"/>
    <row r="98243" customFormat="false" ht="15" hidden="false" customHeight="false" outlineLevel="0" collapsed="false"/>
    <row r="98244" customFormat="false" ht="15" hidden="false" customHeight="false" outlineLevel="0" collapsed="false"/>
    <row r="98245" customFormat="false" ht="15" hidden="false" customHeight="false" outlineLevel="0" collapsed="false"/>
    <row r="98246" customFormat="false" ht="15" hidden="false" customHeight="false" outlineLevel="0" collapsed="false"/>
    <row r="98247" customFormat="false" ht="15" hidden="false" customHeight="false" outlineLevel="0" collapsed="false"/>
    <row r="98248" customFormat="false" ht="15" hidden="false" customHeight="false" outlineLevel="0" collapsed="false"/>
    <row r="98249" customFormat="false" ht="15" hidden="false" customHeight="false" outlineLevel="0" collapsed="false"/>
    <row r="98250" customFormat="false" ht="15" hidden="false" customHeight="false" outlineLevel="0" collapsed="false"/>
    <row r="98251" customFormat="false" ht="15" hidden="false" customHeight="false" outlineLevel="0" collapsed="false"/>
    <row r="98252" customFormat="false" ht="15" hidden="false" customHeight="false" outlineLevel="0" collapsed="false"/>
    <row r="98253" customFormat="false" ht="15" hidden="false" customHeight="false" outlineLevel="0" collapsed="false"/>
    <row r="98254" customFormat="false" ht="15" hidden="false" customHeight="false" outlineLevel="0" collapsed="false"/>
    <row r="98255" customFormat="false" ht="15" hidden="false" customHeight="false" outlineLevel="0" collapsed="false"/>
    <row r="98256" customFormat="false" ht="15" hidden="false" customHeight="false" outlineLevel="0" collapsed="false"/>
    <row r="98257" customFormat="false" ht="15" hidden="false" customHeight="false" outlineLevel="0" collapsed="false"/>
    <row r="98258" customFormat="false" ht="15" hidden="false" customHeight="false" outlineLevel="0" collapsed="false"/>
    <row r="98259" customFormat="false" ht="15" hidden="false" customHeight="false" outlineLevel="0" collapsed="false"/>
    <row r="98260" customFormat="false" ht="15" hidden="false" customHeight="false" outlineLevel="0" collapsed="false"/>
    <row r="98261" customFormat="false" ht="15" hidden="false" customHeight="false" outlineLevel="0" collapsed="false"/>
    <row r="98262" customFormat="false" ht="15" hidden="false" customHeight="false" outlineLevel="0" collapsed="false"/>
    <row r="98263" customFormat="false" ht="15" hidden="false" customHeight="false" outlineLevel="0" collapsed="false"/>
    <row r="98264" customFormat="false" ht="15" hidden="false" customHeight="false" outlineLevel="0" collapsed="false"/>
    <row r="98265" customFormat="false" ht="15" hidden="false" customHeight="false" outlineLevel="0" collapsed="false"/>
    <row r="98266" customFormat="false" ht="15" hidden="false" customHeight="false" outlineLevel="0" collapsed="false"/>
    <row r="98267" customFormat="false" ht="15" hidden="false" customHeight="false" outlineLevel="0" collapsed="false"/>
    <row r="98268" customFormat="false" ht="15" hidden="false" customHeight="false" outlineLevel="0" collapsed="false"/>
    <row r="98269" customFormat="false" ht="15" hidden="false" customHeight="false" outlineLevel="0" collapsed="false"/>
    <row r="98270" customFormat="false" ht="15" hidden="false" customHeight="false" outlineLevel="0" collapsed="false"/>
    <row r="98271" customFormat="false" ht="15" hidden="false" customHeight="false" outlineLevel="0" collapsed="false"/>
    <row r="98272" customFormat="false" ht="15" hidden="false" customHeight="false" outlineLevel="0" collapsed="false"/>
    <row r="98273" customFormat="false" ht="15" hidden="false" customHeight="false" outlineLevel="0" collapsed="false"/>
    <row r="98274" customFormat="false" ht="15" hidden="false" customHeight="false" outlineLevel="0" collapsed="false"/>
    <row r="98275" customFormat="false" ht="15" hidden="false" customHeight="false" outlineLevel="0" collapsed="false"/>
    <row r="98276" customFormat="false" ht="15" hidden="false" customHeight="false" outlineLevel="0" collapsed="false"/>
    <row r="98277" customFormat="false" ht="15" hidden="false" customHeight="false" outlineLevel="0" collapsed="false"/>
    <row r="98278" customFormat="false" ht="15" hidden="false" customHeight="false" outlineLevel="0" collapsed="false"/>
    <row r="98279" customFormat="false" ht="15" hidden="false" customHeight="false" outlineLevel="0" collapsed="false"/>
    <row r="98280" customFormat="false" ht="15" hidden="false" customHeight="false" outlineLevel="0" collapsed="false"/>
    <row r="98281" customFormat="false" ht="15" hidden="false" customHeight="false" outlineLevel="0" collapsed="false"/>
    <row r="98282" customFormat="false" ht="15" hidden="false" customHeight="false" outlineLevel="0" collapsed="false"/>
    <row r="98283" customFormat="false" ht="15" hidden="false" customHeight="false" outlineLevel="0" collapsed="false"/>
    <row r="98284" customFormat="false" ht="15" hidden="false" customHeight="false" outlineLevel="0" collapsed="false"/>
    <row r="98285" customFormat="false" ht="15" hidden="false" customHeight="false" outlineLevel="0" collapsed="false"/>
    <row r="98286" customFormat="false" ht="15" hidden="false" customHeight="false" outlineLevel="0" collapsed="false"/>
    <row r="98287" customFormat="false" ht="15" hidden="false" customHeight="false" outlineLevel="0" collapsed="false"/>
    <row r="98288" customFormat="false" ht="15" hidden="false" customHeight="false" outlineLevel="0" collapsed="false"/>
    <row r="98289" customFormat="false" ht="15" hidden="false" customHeight="false" outlineLevel="0" collapsed="false"/>
    <row r="98290" customFormat="false" ht="15" hidden="false" customHeight="false" outlineLevel="0" collapsed="false"/>
    <row r="98291" customFormat="false" ht="15" hidden="false" customHeight="false" outlineLevel="0" collapsed="false"/>
    <row r="98292" customFormat="false" ht="15" hidden="false" customHeight="false" outlineLevel="0" collapsed="false"/>
    <row r="98293" customFormat="false" ht="15" hidden="false" customHeight="false" outlineLevel="0" collapsed="false"/>
    <row r="98294" customFormat="false" ht="15" hidden="false" customHeight="false" outlineLevel="0" collapsed="false"/>
    <row r="98295" customFormat="false" ht="15" hidden="false" customHeight="false" outlineLevel="0" collapsed="false"/>
    <row r="98296" customFormat="false" ht="15" hidden="false" customHeight="false" outlineLevel="0" collapsed="false"/>
    <row r="98297" customFormat="false" ht="15" hidden="false" customHeight="false" outlineLevel="0" collapsed="false"/>
    <row r="98298" customFormat="false" ht="15" hidden="false" customHeight="false" outlineLevel="0" collapsed="false"/>
    <row r="98299" customFormat="false" ht="15" hidden="false" customHeight="false" outlineLevel="0" collapsed="false"/>
    <row r="98300" customFormat="false" ht="15" hidden="false" customHeight="false" outlineLevel="0" collapsed="false"/>
    <row r="98301" customFormat="false" ht="15" hidden="false" customHeight="false" outlineLevel="0" collapsed="false"/>
    <row r="98302" customFormat="false" ht="15" hidden="false" customHeight="false" outlineLevel="0" collapsed="false"/>
    <row r="98303" customFormat="false" ht="15" hidden="false" customHeight="false" outlineLevel="0" collapsed="false"/>
    <row r="98304" customFormat="false" ht="15" hidden="false" customHeight="false" outlineLevel="0" collapsed="false"/>
    <row r="98305" customFormat="false" ht="15" hidden="false" customHeight="false" outlineLevel="0" collapsed="false"/>
    <row r="98306" customFormat="false" ht="15" hidden="false" customHeight="false" outlineLevel="0" collapsed="false"/>
    <row r="98307" customFormat="false" ht="15" hidden="false" customHeight="false" outlineLevel="0" collapsed="false"/>
    <row r="98308" customFormat="false" ht="15" hidden="false" customHeight="false" outlineLevel="0" collapsed="false"/>
    <row r="98309" customFormat="false" ht="15" hidden="false" customHeight="false" outlineLevel="0" collapsed="false"/>
    <row r="98310" customFormat="false" ht="15" hidden="false" customHeight="false" outlineLevel="0" collapsed="false"/>
    <row r="98311" customFormat="false" ht="15" hidden="false" customHeight="false" outlineLevel="0" collapsed="false"/>
    <row r="98312" customFormat="false" ht="15" hidden="false" customHeight="false" outlineLevel="0" collapsed="false"/>
    <row r="98313" customFormat="false" ht="15" hidden="false" customHeight="false" outlineLevel="0" collapsed="false"/>
    <row r="98314" customFormat="false" ht="15" hidden="false" customHeight="false" outlineLevel="0" collapsed="false"/>
    <row r="98315" customFormat="false" ht="15" hidden="false" customHeight="false" outlineLevel="0" collapsed="false"/>
    <row r="98316" customFormat="false" ht="15" hidden="false" customHeight="false" outlineLevel="0" collapsed="false"/>
    <row r="98317" customFormat="false" ht="15" hidden="false" customHeight="false" outlineLevel="0" collapsed="false"/>
    <row r="98318" customFormat="false" ht="15" hidden="false" customHeight="false" outlineLevel="0" collapsed="false"/>
    <row r="98319" customFormat="false" ht="15" hidden="false" customHeight="false" outlineLevel="0" collapsed="false"/>
    <row r="98320" customFormat="false" ht="15" hidden="false" customHeight="false" outlineLevel="0" collapsed="false"/>
    <row r="98321" customFormat="false" ht="15" hidden="false" customHeight="false" outlineLevel="0" collapsed="false"/>
    <row r="98322" customFormat="false" ht="15" hidden="false" customHeight="false" outlineLevel="0" collapsed="false"/>
    <row r="98323" customFormat="false" ht="15" hidden="false" customHeight="false" outlineLevel="0" collapsed="false"/>
    <row r="98324" customFormat="false" ht="15" hidden="false" customHeight="false" outlineLevel="0" collapsed="false"/>
    <row r="98325" customFormat="false" ht="15" hidden="false" customHeight="false" outlineLevel="0" collapsed="false"/>
    <row r="98326" customFormat="false" ht="15" hidden="false" customHeight="false" outlineLevel="0" collapsed="false"/>
    <row r="98327" customFormat="false" ht="15" hidden="false" customHeight="false" outlineLevel="0" collapsed="false"/>
    <row r="98328" customFormat="false" ht="15" hidden="false" customHeight="false" outlineLevel="0" collapsed="false"/>
    <row r="98329" customFormat="false" ht="15" hidden="false" customHeight="false" outlineLevel="0" collapsed="false"/>
    <row r="98330" customFormat="false" ht="15" hidden="false" customHeight="false" outlineLevel="0" collapsed="false"/>
    <row r="98331" customFormat="false" ht="15" hidden="false" customHeight="false" outlineLevel="0" collapsed="false"/>
    <row r="98332" customFormat="false" ht="15" hidden="false" customHeight="false" outlineLevel="0" collapsed="false"/>
    <row r="98333" customFormat="false" ht="15" hidden="false" customHeight="false" outlineLevel="0" collapsed="false"/>
    <row r="98334" customFormat="false" ht="15" hidden="false" customHeight="false" outlineLevel="0" collapsed="false"/>
    <row r="98335" customFormat="false" ht="15" hidden="false" customHeight="false" outlineLevel="0" collapsed="false"/>
    <row r="98336" customFormat="false" ht="15" hidden="false" customHeight="false" outlineLevel="0" collapsed="false"/>
    <row r="98337" customFormat="false" ht="15" hidden="false" customHeight="false" outlineLevel="0" collapsed="false"/>
    <row r="98338" customFormat="false" ht="15" hidden="false" customHeight="false" outlineLevel="0" collapsed="false"/>
    <row r="98339" customFormat="false" ht="15" hidden="false" customHeight="false" outlineLevel="0" collapsed="false"/>
    <row r="98340" customFormat="false" ht="15" hidden="false" customHeight="false" outlineLevel="0" collapsed="false"/>
    <row r="98341" customFormat="false" ht="15" hidden="false" customHeight="false" outlineLevel="0" collapsed="false"/>
    <row r="98342" customFormat="false" ht="15" hidden="false" customHeight="false" outlineLevel="0" collapsed="false"/>
    <row r="98343" customFormat="false" ht="15" hidden="false" customHeight="false" outlineLevel="0" collapsed="false"/>
    <row r="98344" customFormat="false" ht="15" hidden="false" customHeight="false" outlineLevel="0" collapsed="false"/>
    <row r="98345" customFormat="false" ht="15" hidden="false" customHeight="false" outlineLevel="0" collapsed="false"/>
    <row r="98346" customFormat="false" ht="15" hidden="false" customHeight="false" outlineLevel="0" collapsed="false"/>
    <row r="98347" customFormat="false" ht="15" hidden="false" customHeight="false" outlineLevel="0" collapsed="false"/>
    <row r="98348" customFormat="false" ht="15" hidden="false" customHeight="false" outlineLevel="0" collapsed="false"/>
    <row r="98349" customFormat="false" ht="15" hidden="false" customHeight="false" outlineLevel="0" collapsed="false"/>
    <row r="98350" customFormat="false" ht="15" hidden="false" customHeight="false" outlineLevel="0" collapsed="false"/>
    <row r="98351" customFormat="false" ht="15" hidden="false" customHeight="false" outlineLevel="0" collapsed="false"/>
    <row r="98352" customFormat="false" ht="15" hidden="false" customHeight="false" outlineLevel="0" collapsed="false"/>
    <row r="98353" customFormat="false" ht="15" hidden="false" customHeight="false" outlineLevel="0" collapsed="false"/>
    <row r="98354" customFormat="false" ht="15" hidden="false" customHeight="false" outlineLevel="0" collapsed="false"/>
    <row r="98355" customFormat="false" ht="15" hidden="false" customHeight="false" outlineLevel="0" collapsed="false"/>
    <row r="98356" customFormat="false" ht="15" hidden="false" customHeight="false" outlineLevel="0" collapsed="false"/>
    <row r="98357" customFormat="false" ht="15" hidden="false" customHeight="false" outlineLevel="0" collapsed="false"/>
    <row r="98358" customFormat="false" ht="15" hidden="false" customHeight="false" outlineLevel="0" collapsed="false"/>
    <row r="98359" customFormat="false" ht="15" hidden="false" customHeight="false" outlineLevel="0" collapsed="false"/>
    <row r="98360" customFormat="false" ht="15" hidden="false" customHeight="false" outlineLevel="0" collapsed="false"/>
    <row r="98361" customFormat="false" ht="15" hidden="false" customHeight="false" outlineLevel="0" collapsed="false"/>
    <row r="98362" customFormat="false" ht="15" hidden="false" customHeight="false" outlineLevel="0" collapsed="false"/>
    <row r="98363" customFormat="false" ht="15" hidden="false" customHeight="false" outlineLevel="0" collapsed="false"/>
    <row r="98364" customFormat="false" ht="15" hidden="false" customHeight="false" outlineLevel="0" collapsed="false"/>
    <row r="98365" customFormat="false" ht="15" hidden="false" customHeight="false" outlineLevel="0" collapsed="false"/>
    <row r="98366" customFormat="false" ht="15" hidden="false" customHeight="false" outlineLevel="0" collapsed="false"/>
    <row r="98367" customFormat="false" ht="15" hidden="false" customHeight="false" outlineLevel="0" collapsed="false"/>
    <row r="98368" customFormat="false" ht="15" hidden="false" customHeight="false" outlineLevel="0" collapsed="false"/>
    <row r="98369" customFormat="false" ht="15" hidden="false" customHeight="false" outlineLevel="0" collapsed="false"/>
    <row r="98370" customFormat="false" ht="15" hidden="false" customHeight="false" outlineLevel="0" collapsed="false"/>
    <row r="98371" customFormat="false" ht="15" hidden="false" customHeight="false" outlineLevel="0" collapsed="false"/>
    <row r="98372" customFormat="false" ht="15" hidden="false" customHeight="false" outlineLevel="0" collapsed="false"/>
    <row r="98373" customFormat="false" ht="15" hidden="false" customHeight="false" outlineLevel="0" collapsed="false"/>
    <row r="98374" customFormat="false" ht="15" hidden="false" customHeight="false" outlineLevel="0" collapsed="false"/>
    <row r="98375" customFormat="false" ht="15" hidden="false" customHeight="false" outlineLevel="0" collapsed="false"/>
    <row r="98376" customFormat="false" ht="15" hidden="false" customHeight="false" outlineLevel="0" collapsed="false"/>
    <row r="98377" customFormat="false" ht="15" hidden="false" customHeight="false" outlineLevel="0" collapsed="false"/>
    <row r="98378" customFormat="false" ht="15" hidden="false" customHeight="false" outlineLevel="0" collapsed="false"/>
    <row r="98379" customFormat="false" ht="15" hidden="false" customHeight="false" outlineLevel="0" collapsed="false"/>
    <row r="98380" customFormat="false" ht="15" hidden="false" customHeight="false" outlineLevel="0" collapsed="false"/>
    <row r="98381" customFormat="false" ht="15" hidden="false" customHeight="false" outlineLevel="0" collapsed="false"/>
    <row r="98382" customFormat="false" ht="15" hidden="false" customHeight="false" outlineLevel="0" collapsed="false"/>
    <row r="98383" customFormat="false" ht="15" hidden="false" customHeight="false" outlineLevel="0" collapsed="false"/>
    <row r="98384" customFormat="false" ht="15" hidden="false" customHeight="false" outlineLevel="0" collapsed="false"/>
    <row r="98385" customFormat="false" ht="15" hidden="false" customHeight="false" outlineLevel="0" collapsed="false"/>
    <row r="98386" customFormat="false" ht="15" hidden="false" customHeight="false" outlineLevel="0" collapsed="false"/>
    <row r="98387" customFormat="false" ht="15" hidden="false" customHeight="false" outlineLevel="0" collapsed="false"/>
    <row r="98388" customFormat="false" ht="15" hidden="false" customHeight="false" outlineLevel="0" collapsed="false"/>
    <row r="98389" customFormat="false" ht="15" hidden="false" customHeight="false" outlineLevel="0" collapsed="false"/>
    <row r="98390" customFormat="false" ht="15" hidden="false" customHeight="false" outlineLevel="0" collapsed="false"/>
    <row r="98391" customFormat="false" ht="15" hidden="false" customHeight="false" outlineLevel="0" collapsed="false"/>
    <row r="98392" customFormat="false" ht="15" hidden="false" customHeight="false" outlineLevel="0" collapsed="false"/>
    <row r="98393" customFormat="false" ht="15" hidden="false" customHeight="false" outlineLevel="0" collapsed="false"/>
    <row r="98394" customFormat="false" ht="15" hidden="false" customHeight="false" outlineLevel="0" collapsed="false"/>
    <row r="98395" customFormat="false" ht="15" hidden="false" customHeight="false" outlineLevel="0" collapsed="false"/>
    <row r="98396" customFormat="false" ht="15" hidden="false" customHeight="false" outlineLevel="0" collapsed="false"/>
    <row r="98397" customFormat="false" ht="15" hidden="false" customHeight="false" outlineLevel="0" collapsed="false"/>
    <row r="98398" customFormat="false" ht="15" hidden="false" customHeight="false" outlineLevel="0" collapsed="false"/>
    <row r="98399" customFormat="false" ht="15" hidden="false" customHeight="false" outlineLevel="0" collapsed="false"/>
    <row r="98400" customFormat="false" ht="15" hidden="false" customHeight="false" outlineLevel="0" collapsed="false"/>
    <row r="98401" customFormat="false" ht="15" hidden="false" customHeight="false" outlineLevel="0" collapsed="false"/>
    <row r="98402" customFormat="false" ht="15" hidden="false" customHeight="false" outlineLevel="0" collapsed="false"/>
    <row r="98403" customFormat="false" ht="15" hidden="false" customHeight="false" outlineLevel="0" collapsed="false"/>
    <row r="98404" customFormat="false" ht="15" hidden="false" customHeight="false" outlineLevel="0" collapsed="false"/>
    <row r="98405" customFormat="false" ht="15" hidden="false" customHeight="false" outlineLevel="0" collapsed="false"/>
    <row r="98406" customFormat="false" ht="15" hidden="false" customHeight="false" outlineLevel="0" collapsed="false"/>
    <row r="98407" customFormat="false" ht="15" hidden="false" customHeight="false" outlineLevel="0" collapsed="false"/>
    <row r="98408" customFormat="false" ht="15" hidden="false" customHeight="false" outlineLevel="0" collapsed="false"/>
    <row r="98409" customFormat="false" ht="15" hidden="false" customHeight="false" outlineLevel="0" collapsed="false"/>
    <row r="98410" customFormat="false" ht="15" hidden="false" customHeight="false" outlineLevel="0" collapsed="false"/>
    <row r="98411" customFormat="false" ht="15" hidden="false" customHeight="false" outlineLevel="0" collapsed="false"/>
    <row r="98412" customFormat="false" ht="15" hidden="false" customHeight="false" outlineLevel="0" collapsed="false"/>
    <row r="98413" customFormat="false" ht="15" hidden="false" customHeight="false" outlineLevel="0" collapsed="false"/>
    <row r="98414" customFormat="false" ht="15" hidden="false" customHeight="false" outlineLevel="0" collapsed="false"/>
    <row r="98415" customFormat="false" ht="15" hidden="false" customHeight="false" outlineLevel="0" collapsed="false"/>
    <row r="98416" customFormat="false" ht="15" hidden="false" customHeight="false" outlineLevel="0" collapsed="false"/>
    <row r="98417" customFormat="false" ht="15" hidden="false" customHeight="false" outlineLevel="0" collapsed="false"/>
    <row r="98418" customFormat="false" ht="15" hidden="false" customHeight="false" outlineLevel="0" collapsed="false"/>
    <row r="98419" customFormat="false" ht="15" hidden="false" customHeight="false" outlineLevel="0" collapsed="false"/>
    <row r="98420" customFormat="false" ht="15" hidden="false" customHeight="false" outlineLevel="0" collapsed="false"/>
    <row r="98421" customFormat="false" ht="15" hidden="false" customHeight="false" outlineLevel="0" collapsed="false"/>
    <row r="98422" customFormat="false" ht="15" hidden="false" customHeight="false" outlineLevel="0" collapsed="false"/>
    <row r="98423" customFormat="false" ht="15" hidden="false" customHeight="false" outlineLevel="0" collapsed="false"/>
    <row r="98424" customFormat="false" ht="15" hidden="false" customHeight="false" outlineLevel="0" collapsed="false"/>
    <row r="98425" customFormat="false" ht="15" hidden="false" customHeight="false" outlineLevel="0" collapsed="false"/>
    <row r="98426" customFormat="false" ht="15" hidden="false" customHeight="false" outlineLevel="0" collapsed="false"/>
    <row r="98427" customFormat="false" ht="15" hidden="false" customHeight="false" outlineLevel="0" collapsed="false"/>
    <row r="98428" customFormat="false" ht="15" hidden="false" customHeight="false" outlineLevel="0" collapsed="false"/>
    <row r="98429" customFormat="false" ht="15" hidden="false" customHeight="false" outlineLevel="0" collapsed="false"/>
    <row r="98430" customFormat="false" ht="15" hidden="false" customHeight="false" outlineLevel="0" collapsed="false"/>
    <row r="98431" customFormat="false" ht="15" hidden="false" customHeight="false" outlineLevel="0" collapsed="false"/>
    <row r="98432" customFormat="false" ht="15" hidden="false" customHeight="false" outlineLevel="0" collapsed="false"/>
    <row r="98433" customFormat="false" ht="15" hidden="false" customHeight="false" outlineLevel="0" collapsed="false"/>
    <row r="98434" customFormat="false" ht="15" hidden="false" customHeight="false" outlineLevel="0" collapsed="false"/>
    <row r="98435" customFormat="false" ht="15" hidden="false" customHeight="false" outlineLevel="0" collapsed="false"/>
    <row r="98436" customFormat="false" ht="15" hidden="false" customHeight="false" outlineLevel="0" collapsed="false"/>
    <row r="98437" customFormat="false" ht="15" hidden="false" customHeight="false" outlineLevel="0" collapsed="false"/>
    <row r="98438" customFormat="false" ht="15" hidden="false" customHeight="false" outlineLevel="0" collapsed="false"/>
    <row r="98439" customFormat="false" ht="15" hidden="false" customHeight="false" outlineLevel="0" collapsed="false"/>
    <row r="98440" customFormat="false" ht="15" hidden="false" customHeight="false" outlineLevel="0" collapsed="false"/>
    <row r="98441" customFormat="false" ht="15" hidden="false" customHeight="false" outlineLevel="0" collapsed="false"/>
    <row r="98442" customFormat="false" ht="15" hidden="false" customHeight="false" outlineLevel="0" collapsed="false"/>
    <row r="98443" customFormat="false" ht="15" hidden="false" customHeight="false" outlineLevel="0" collapsed="false"/>
    <row r="98444" customFormat="false" ht="15" hidden="false" customHeight="false" outlineLevel="0" collapsed="false"/>
    <row r="98445" customFormat="false" ht="15" hidden="false" customHeight="false" outlineLevel="0" collapsed="false"/>
    <row r="98446" customFormat="false" ht="15" hidden="false" customHeight="false" outlineLevel="0" collapsed="false"/>
    <row r="98447" customFormat="false" ht="15" hidden="false" customHeight="false" outlineLevel="0" collapsed="false"/>
    <row r="98448" customFormat="false" ht="15" hidden="false" customHeight="false" outlineLevel="0" collapsed="false"/>
    <row r="98449" customFormat="false" ht="15" hidden="false" customHeight="false" outlineLevel="0" collapsed="false"/>
    <row r="98450" customFormat="false" ht="15" hidden="false" customHeight="false" outlineLevel="0" collapsed="false"/>
    <row r="98451" customFormat="false" ht="15" hidden="false" customHeight="false" outlineLevel="0" collapsed="false"/>
    <row r="98452" customFormat="false" ht="15" hidden="false" customHeight="false" outlineLevel="0" collapsed="false"/>
    <row r="98453" customFormat="false" ht="15" hidden="false" customHeight="false" outlineLevel="0" collapsed="false"/>
    <row r="98454" customFormat="false" ht="15" hidden="false" customHeight="false" outlineLevel="0" collapsed="false"/>
    <row r="98455" customFormat="false" ht="15" hidden="false" customHeight="false" outlineLevel="0" collapsed="false"/>
    <row r="98456" customFormat="false" ht="15" hidden="false" customHeight="false" outlineLevel="0" collapsed="false"/>
    <row r="98457" customFormat="false" ht="15" hidden="false" customHeight="false" outlineLevel="0" collapsed="false"/>
    <row r="98458" customFormat="false" ht="15" hidden="false" customHeight="false" outlineLevel="0" collapsed="false"/>
    <row r="98459" customFormat="false" ht="15" hidden="false" customHeight="false" outlineLevel="0" collapsed="false"/>
    <row r="98460" customFormat="false" ht="15" hidden="false" customHeight="false" outlineLevel="0" collapsed="false"/>
    <row r="98461" customFormat="false" ht="15" hidden="false" customHeight="false" outlineLevel="0" collapsed="false"/>
    <row r="98462" customFormat="false" ht="15" hidden="false" customHeight="false" outlineLevel="0" collapsed="false"/>
    <row r="98463" customFormat="false" ht="15" hidden="false" customHeight="false" outlineLevel="0" collapsed="false"/>
    <row r="98464" customFormat="false" ht="15" hidden="false" customHeight="false" outlineLevel="0" collapsed="false"/>
    <row r="98465" customFormat="false" ht="15" hidden="false" customHeight="false" outlineLevel="0" collapsed="false"/>
    <row r="98466" customFormat="false" ht="15" hidden="false" customHeight="false" outlineLevel="0" collapsed="false"/>
    <row r="98467" customFormat="false" ht="15" hidden="false" customHeight="false" outlineLevel="0" collapsed="false"/>
    <row r="98468" customFormat="false" ht="15" hidden="false" customHeight="false" outlineLevel="0" collapsed="false"/>
    <row r="98469" customFormat="false" ht="15" hidden="false" customHeight="false" outlineLevel="0" collapsed="false"/>
    <row r="98470" customFormat="false" ht="15" hidden="false" customHeight="false" outlineLevel="0" collapsed="false"/>
    <row r="98471" customFormat="false" ht="15" hidden="false" customHeight="false" outlineLevel="0" collapsed="false"/>
    <row r="98472" customFormat="false" ht="15" hidden="false" customHeight="false" outlineLevel="0" collapsed="false"/>
    <row r="98473" customFormat="false" ht="15" hidden="false" customHeight="false" outlineLevel="0" collapsed="false"/>
    <row r="98474" customFormat="false" ht="15" hidden="false" customHeight="false" outlineLevel="0" collapsed="false"/>
    <row r="98475" customFormat="false" ht="15" hidden="false" customHeight="false" outlineLevel="0" collapsed="false"/>
    <row r="98476" customFormat="false" ht="15" hidden="false" customHeight="false" outlineLevel="0" collapsed="false"/>
    <row r="98477" customFormat="false" ht="15" hidden="false" customHeight="false" outlineLevel="0" collapsed="false"/>
    <row r="98478" customFormat="false" ht="15" hidden="false" customHeight="false" outlineLevel="0" collapsed="false"/>
    <row r="98479" customFormat="false" ht="15" hidden="false" customHeight="false" outlineLevel="0" collapsed="false"/>
    <row r="98480" customFormat="false" ht="15" hidden="false" customHeight="false" outlineLevel="0" collapsed="false"/>
    <row r="98481" customFormat="false" ht="15" hidden="false" customHeight="false" outlineLevel="0" collapsed="false"/>
    <row r="98482" customFormat="false" ht="15" hidden="false" customHeight="false" outlineLevel="0" collapsed="false"/>
    <row r="98483" customFormat="false" ht="15" hidden="false" customHeight="false" outlineLevel="0" collapsed="false"/>
    <row r="98484" customFormat="false" ht="15" hidden="false" customHeight="false" outlineLevel="0" collapsed="false"/>
    <row r="98485" customFormat="false" ht="15" hidden="false" customHeight="false" outlineLevel="0" collapsed="false"/>
    <row r="98486" customFormat="false" ht="15" hidden="false" customHeight="false" outlineLevel="0" collapsed="false"/>
    <row r="98487" customFormat="false" ht="15" hidden="false" customHeight="false" outlineLevel="0" collapsed="false"/>
    <row r="98488" customFormat="false" ht="15" hidden="false" customHeight="false" outlineLevel="0" collapsed="false"/>
    <row r="98489" customFormat="false" ht="15" hidden="false" customHeight="false" outlineLevel="0" collapsed="false"/>
    <row r="98490" customFormat="false" ht="15" hidden="false" customHeight="false" outlineLevel="0" collapsed="false"/>
    <row r="98491" customFormat="false" ht="15" hidden="false" customHeight="false" outlineLevel="0" collapsed="false"/>
    <row r="98492" customFormat="false" ht="15" hidden="false" customHeight="false" outlineLevel="0" collapsed="false"/>
    <row r="98493" customFormat="false" ht="15" hidden="false" customHeight="false" outlineLevel="0" collapsed="false"/>
    <row r="98494" customFormat="false" ht="15" hidden="false" customHeight="false" outlineLevel="0" collapsed="false"/>
    <row r="98495" customFormat="false" ht="15" hidden="false" customHeight="false" outlineLevel="0" collapsed="false"/>
    <row r="98496" customFormat="false" ht="15" hidden="false" customHeight="false" outlineLevel="0" collapsed="false"/>
    <row r="98497" customFormat="false" ht="15" hidden="false" customHeight="false" outlineLevel="0" collapsed="false"/>
    <row r="98498" customFormat="false" ht="15" hidden="false" customHeight="false" outlineLevel="0" collapsed="false"/>
    <row r="98499" customFormat="false" ht="15" hidden="false" customHeight="false" outlineLevel="0" collapsed="false"/>
    <row r="98500" customFormat="false" ht="15" hidden="false" customHeight="false" outlineLevel="0" collapsed="false"/>
    <row r="98501" customFormat="false" ht="15" hidden="false" customHeight="false" outlineLevel="0" collapsed="false"/>
    <row r="98502" customFormat="false" ht="15" hidden="false" customHeight="false" outlineLevel="0" collapsed="false"/>
    <row r="98503" customFormat="false" ht="15" hidden="false" customHeight="false" outlineLevel="0" collapsed="false"/>
    <row r="98504" customFormat="false" ht="15" hidden="false" customHeight="false" outlineLevel="0" collapsed="false"/>
    <row r="98505" customFormat="false" ht="15" hidden="false" customHeight="false" outlineLevel="0" collapsed="false"/>
    <row r="98506" customFormat="false" ht="15" hidden="false" customHeight="false" outlineLevel="0" collapsed="false"/>
    <row r="98507" customFormat="false" ht="15" hidden="false" customHeight="false" outlineLevel="0" collapsed="false"/>
    <row r="98508" customFormat="false" ht="15" hidden="false" customHeight="false" outlineLevel="0" collapsed="false"/>
    <row r="98509" customFormat="false" ht="15" hidden="false" customHeight="false" outlineLevel="0" collapsed="false"/>
    <row r="98510" customFormat="false" ht="15" hidden="false" customHeight="false" outlineLevel="0" collapsed="false"/>
    <row r="98511" customFormat="false" ht="15" hidden="false" customHeight="false" outlineLevel="0" collapsed="false"/>
    <row r="98512" customFormat="false" ht="15" hidden="false" customHeight="false" outlineLevel="0" collapsed="false"/>
    <row r="98513" customFormat="false" ht="15" hidden="false" customHeight="false" outlineLevel="0" collapsed="false"/>
    <row r="98514" customFormat="false" ht="15" hidden="false" customHeight="false" outlineLevel="0" collapsed="false"/>
    <row r="98515" customFormat="false" ht="15" hidden="false" customHeight="false" outlineLevel="0" collapsed="false"/>
    <row r="98516" customFormat="false" ht="15" hidden="false" customHeight="false" outlineLevel="0" collapsed="false"/>
    <row r="98517" customFormat="false" ht="15" hidden="false" customHeight="false" outlineLevel="0" collapsed="false"/>
    <row r="98518" customFormat="false" ht="15" hidden="false" customHeight="false" outlineLevel="0" collapsed="false"/>
    <row r="98519" customFormat="false" ht="15" hidden="false" customHeight="false" outlineLevel="0" collapsed="false"/>
    <row r="98520" customFormat="false" ht="15" hidden="false" customHeight="false" outlineLevel="0" collapsed="false"/>
    <row r="98521" customFormat="false" ht="15" hidden="false" customHeight="false" outlineLevel="0" collapsed="false"/>
    <row r="98522" customFormat="false" ht="15" hidden="false" customHeight="false" outlineLevel="0" collapsed="false"/>
    <row r="98523" customFormat="false" ht="15" hidden="false" customHeight="false" outlineLevel="0" collapsed="false"/>
    <row r="98524" customFormat="false" ht="15" hidden="false" customHeight="false" outlineLevel="0" collapsed="false"/>
    <row r="98525" customFormat="false" ht="15" hidden="false" customHeight="false" outlineLevel="0" collapsed="false"/>
    <row r="98526" customFormat="false" ht="15" hidden="false" customHeight="false" outlineLevel="0" collapsed="false"/>
    <row r="98527" customFormat="false" ht="15" hidden="false" customHeight="false" outlineLevel="0" collapsed="false"/>
    <row r="98528" customFormat="false" ht="15" hidden="false" customHeight="false" outlineLevel="0" collapsed="false"/>
    <row r="98529" customFormat="false" ht="15" hidden="false" customHeight="false" outlineLevel="0" collapsed="false"/>
    <row r="98530" customFormat="false" ht="15" hidden="false" customHeight="false" outlineLevel="0" collapsed="false"/>
    <row r="98531" customFormat="false" ht="15" hidden="false" customHeight="false" outlineLevel="0" collapsed="false"/>
    <row r="98532" customFormat="false" ht="15" hidden="false" customHeight="false" outlineLevel="0" collapsed="false"/>
    <row r="98533" customFormat="false" ht="15" hidden="false" customHeight="false" outlineLevel="0" collapsed="false"/>
    <row r="98534" customFormat="false" ht="15" hidden="false" customHeight="false" outlineLevel="0" collapsed="false"/>
    <row r="98535" customFormat="false" ht="15" hidden="false" customHeight="false" outlineLevel="0" collapsed="false"/>
    <row r="98536" customFormat="false" ht="15" hidden="false" customHeight="false" outlineLevel="0" collapsed="false"/>
    <row r="98537" customFormat="false" ht="15" hidden="false" customHeight="false" outlineLevel="0" collapsed="false"/>
    <row r="98538" customFormat="false" ht="15" hidden="false" customHeight="false" outlineLevel="0" collapsed="false"/>
    <row r="98539" customFormat="false" ht="15" hidden="false" customHeight="false" outlineLevel="0" collapsed="false"/>
    <row r="98540" customFormat="false" ht="15" hidden="false" customHeight="false" outlineLevel="0" collapsed="false"/>
    <row r="98541" customFormat="false" ht="15" hidden="false" customHeight="false" outlineLevel="0" collapsed="false"/>
    <row r="98542" customFormat="false" ht="15" hidden="false" customHeight="false" outlineLevel="0" collapsed="false"/>
    <row r="98543" customFormat="false" ht="15" hidden="false" customHeight="false" outlineLevel="0" collapsed="false"/>
    <row r="98544" customFormat="false" ht="15" hidden="false" customHeight="false" outlineLevel="0" collapsed="false"/>
    <row r="98545" customFormat="false" ht="15" hidden="false" customHeight="false" outlineLevel="0" collapsed="false"/>
    <row r="98546" customFormat="false" ht="15" hidden="false" customHeight="false" outlineLevel="0" collapsed="false"/>
    <row r="98547" customFormat="false" ht="15" hidden="false" customHeight="false" outlineLevel="0" collapsed="false"/>
    <row r="98548" customFormat="false" ht="15" hidden="false" customHeight="false" outlineLevel="0" collapsed="false"/>
    <row r="98549" customFormat="false" ht="15" hidden="false" customHeight="false" outlineLevel="0" collapsed="false"/>
    <row r="98550" customFormat="false" ht="15" hidden="false" customHeight="false" outlineLevel="0" collapsed="false"/>
    <row r="98551" customFormat="false" ht="15" hidden="false" customHeight="false" outlineLevel="0" collapsed="false"/>
    <row r="98552" customFormat="false" ht="15" hidden="false" customHeight="false" outlineLevel="0" collapsed="false"/>
    <row r="98553" customFormat="false" ht="15" hidden="false" customHeight="false" outlineLevel="0" collapsed="false"/>
    <row r="98554" customFormat="false" ht="15" hidden="false" customHeight="false" outlineLevel="0" collapsed="false"/>
    <row r="98555" customFormat="false" ht="15" hidden="false" customHeight="false" outlineLevel="0" collapsed="false"/>
    <row r="98556" customFormat="false" ht="15" hidden="false" customHeight="false" outlineLevel="0" collapsed="false"/>
    <row r="98557" customFormat="false" ht="15" hidden="false" customHeight="false" outlineLevel="0" collapsed="false"/>
    <row r="98558" customFormat="false" ht="15" hidden="false" customHeight="false" outlineLevel="0" collapsed="false"/>
    <row r="98559" customFormat="false" ht="15" hidden="false" customHeight="false" outlineLevel="0" collapsed="false"/>
    <row r="98560" customFormat="false" ht="15" hidden="false" customHeight="false" outlineLevel="0" collapsed="false"/>
    <row r="98561" customFormat="false" ht="15" hidden="false" customHeight="false" outlineLevel="0" collapsed="false"/>
    <row r="98562" customFormat="false" ht="15" hidden="false" customHeight="false" outlineLevel="0" collapsed="false"/>
    <row r="98563" customFormat="false" ht="15" hidden="false" customHeight="false" outlineLevel="0" collapsed="false"/>
    <row r="98564" customFormat="false" ht="15" hidden="false" customHeight="false" outlineLevel="0" collapsed="false"/>
    <row r="98565" customFormat="false" ht="15" hidden="false" customHeight="false" outlineLevel="0" collapsed="false"/>
    <row r="98566" customFormat="false" ht="15" hidden="false" customHeight="false" outlineLevel="0" collapsed="false"/>
    <row r="98567" customFormat="false" ht="15" hidden="false" customHeight="false" outlineLevel="0" collapsed="false"/>
    <row r="98568" customFormat="false" ht="15" hidden="false" customHeight="false" outlineLevel="0" collapsed="false"/>
    <row r="98569" customFormat="false" ht="15" hidden="false" customHeight="false" outlineLevel="0" collapsed="false"/>
    <row r="98570" customFormat="false" ht="15" hidden="false" customHeight="false" outlineLevel="0" collapsed="false"/>
    <row r="98571" customFormat="false" ht="15" hidden="false" customHeight="false" outlineLevel="0" collapsed="false"/>
    <row r="98572" customFormat="false" ht="15" hidden="false" customHeight="false" outlineLevel="0" collapsed="false"/>
    <row r="98573" customFormat="false" ht="15" hidden="false" customHeight="false" outlineLevel="0" collapsed="false"/>
    <row r="98574" customFormat="false" ht="15" hidden="false" customHeight="false" outlineLevel="0" collapsed="false"/>
    <row r="98575" customFormat="false" ht="15" hidden="false" customHeight="false" outlineLevel="0" collapsed="false"/>
    <row r="98576" customFormat="false" ht="15" hidden="false" customHeight="false" outlineLevel="0" collapsed="false"/>
    <row r="98577" customFormat="false" ht="15" hidden="false" customHeight="false" outlineLevel="0" collapsed="false"/>
    <row r="98578" customFormat="false" ht="15" hidden="false" customHeight="false" outlineLevel="0" collapsed="false"/>
    <row r="98579" customFormat="false" ht="15" hidden="false" customHeight="false" outlineLevel="0" collapsed="false"/>
    <row r="98580" customFormat="false" ht="15" hidden="false" customHeight="false" outlineLevel="0" collapsed="false"/>
    <row r="98581" customFormat="false" ht="15" hidden="false" customHeight="false" outlineLevel="0" collapsed="false"/>
    <row r="98582" customFormat="false" ht="15" hidden="false" customHeight="false" outlineLevel="0" collapsed="false"/>
    <row r="98583" customFormat="false" ht="15" hidden="false" customHeight="false" outlineLevel="0" collapsed="false"/>
    <row r="98584" customFormat="false" ht="15" hidden="false" customHeight="false" outlineLevel="0" collapsed="false"/>
    <row r="98585" customFormat="false" ht="15" hidden="false" customHeight="false" outlineLevel="0" collapsed="false"/>
    <row r="98586" customFormat="false" ht="15" hidden="false" customHeight="false" outlineLevel="0" collapsed="false"/>
    <row r="98587" customFormat="false" ht="15" hidden="false" customHeight="false" outlineLevel="0" collapsed="false"/>
    <row r="98588" customFormat="false" ht="15" hidden="false" customHeight="false" outlineLevel="0" collapsed="false"/>
    <row r="98589" customFormat="false" ht="15" hidden="false" customHeight="false" outlineLevel="0" collapsed="false"/>
    <row r="98590" customFormat="false" ht="15" hidden="false" customHeight="false" outlineLevel="0" collapsed="false"/>
    <row r="98591" customFormat="false" ht="15" hidden="false" customHeight="false" outlineLevel="0" collapsed="false"/>
    <row r="98592" customFormat="false" ht="15" hidden="false" customHeight="false" outlineLevel="0" collapsed="false"/>
    <row r="98593" customFormat="false" ht="15" hidden="false" customHeight="false" outlineLevel="0" collapsed="false"/>
    <row r="98594" customFormat="false" ht="15" hidden="false" customHeight="false" outlineLevel="0" collapsed="false"/>
    <row r="98595" customFormat="false" ht="15" hidden="false" customHeight="false" outlineLevel="0" collapsed="false"/>
    <row r="98596" customFormat="false" ht="15" hidden="false" customHeight="false" outlineLevel="0" collapsed="false"/>
    <row r="98597" customFormat="false" ht="15" hidden="false" customHeight="false" outlineLevel="0" collapsed="false"/>
    <row r="98598" customFormat="false" ht="15" hidden="false" customHeight="false" outlineLevel="0" collapsed="false"/>
    <row r="98599" customFormat="false" ht="15" hidden="false" customHeight="false" outlineLevel="0" collapsed="false"/>
    <row r="98600" customFormat="false" ht="15" hidden="false" customHeight="false" outlineLevel="0" collapsed="false"/>
    <row r="98601" customFormat="false" ht="15" hidden="false" customHeight="false" outlineLevel="0" collapsed="false"/>
    <row r="98602" customFormat="false" ht="15" hidden="false" customHeight="false" outlineLevel="0" collapsed="false"/>
    <row r="98603" customFormat="false" ht="15" hidden="false" customHeight="false" outlineLevel="0" collapsed="false"/>
    <row r="98604" customFormat="false" ht="15" hidden="false" customHeight="false" outlineLevel="0" collapsed="false"/>
    <row r="98605" customFormat="false" ht="15" hidden="false" customHeight="false" outlineLevel="0" collapsed="false"/>
    <row r="98606" customFormat="false" ht="15" hidden="false" customHeight="false" outlineLevel="0" collapsed="false"/>
    <row r="98607" customFormat="false" ht="15" hidden="false" customHeight="false" outlineLevel="0" collapsed="false"/>
    <row r="98608" customFormat="false" ht="15" hidden="false" customHeight="false" outlineLevel="0" collapsed="false"/>
    <row r="98609" customFormat="false" ht="15" hidden="false" customHeight="false" outlineLevel="0" collapsed="false"/>
    <row r="98610" customFormat="false" ht="15" hidden="false" customHeight="false" outlineLevel="0" collapsed="false"/>
    <row r="98611" customFormat="false" ht="15" hidden="false" customHeight="false" outlineLevel="0" collapsed="false"/>
    <row r="98612" customFormat="false" ht="15" hidden="false" customHeight="false" outlineLevel="0" collapsed="false"/>
    <row r="98613" customFormat="false" ht="15" hidden="false" customHeight="false" outlineLevel="0" collapsed="false"/>
    <row r="98614" customFormat="false" ht="15" hidden="false" customHeight="false" outlineLevel="0" collapsed="false"/>
    <row r="98615" customFormat="false" ht="15" hidden="false" customHeight="false" outlineLevel="0" collapsed="false"/>
    <row r="98616" customFormat="false" ht="15" hidden="false" customHeight="false" outlineLevel="0" collapsed="false"/>
    <row r="98617" customFormat="false" ht="15" hidden="false" customHeight="false" outlineLevel="0" collapsed="false"/>
    <row r="98618" customFormat="false" ht="15" hidden="false" customHeight="false" outlineLevel="0" collapsed="false"/>
    <row r="98619" customFormat="false" ht="15" hidden="false" customHeight="false" outlineLevel="0" collapsed="false"/>
    <row r="98620" customFormat="false" ht="15" hidden="false" customHeight="false" outlineLevel="0" collapsed="false"/>
    <row r="98621" customFormat="false" ht="15" hidden="false" customHeight="false" outlineLevel="0" collapsed="false"/>
    <row r="98622" customFormat="false" ht="15" hidden="false" customHeight="false" outlineLevel="0" collapsed="false"/>
    <row r="98623" customFormat="false" ht="15" hidden="false" customHeight="false" outlineLevel="0" collapsed="false"/>
    <row r="98624" customFormat="false" ht="15" hidden="false" customHeight="false" outlineLevel="0" collapsed="false"/>
    <row r="98625" customFormat="false" ht="15" hidden="false" customHeight="false" outlineLevel="0" collapsed="false"/>
    <row r="98626" customFormat="false" ht="15" hidden="false" customHeight="false" outlineLevel="0" collapsed="false"/>
    <row r="98627" customFormat="false" ht="15" hidden="false" customHeight="false" outlineLevel="0" collapsed="false"/>
    <row r="98628" customFormat="false" ht="15" hidden="false" customHeight="false" outlineLevel="0" collapsed="false"/>
    <row r="98629" customFormat="false" ht="15" hidden="false" customHeight="false" outlineLevel="0" collapsed="false"/>
    <row r="98630" customFormat="false" ht="15" hidden="false" customHeight="false" outlineLevel="0" collapsed="false"/>
    <row r="98631" customFormat="false" ht="15" hidden="false" customHeight="false" outlineLevel="0" collapsed="false"/>
    <row r="98632" customFormat="false" ht="15" hidden="false" customHeight="false" outlineLevel="0" collapsed="false"/>
    <row r="98633" customFormat="false" ht="15" hidden="false" customHeight="false" outlineLevel="0" collapsed="false"/>
    <row r="98634" customFormat="false" ht="15" hidden="false" customHeight="false" outlineLevel="0" collapsed="false"/>
    <row r="98635" customFormat="false" ht="15" hidden="false" customHeight="false" outlineLevel="0" collapsed="false"/>
    <row r="98636" customFormat="false" ht="15" hidden="false" customHeight="false" outlineLevel="0" collapsed="false"/>
    <row r="98637" customFormat="false" ht="15" hidden="false" customHeight="false" outlineLevel="0" collapsed="false"/>
    <row r="98638" customFormat="false" ht="15" hidden="false" customHeight="false" outlineLevel="0" collapsed="false"/>
    <row r="98639" customFormat="false" ht="15" hidden="false" customHeight="false" outlineLevel="0" collapsed="false"/>
    <row r="98640" customFormat="false" ht="15" hidden="false" customHeight="false" outlineLevel="0" collapsed="false"/>
    <row r="98641" customFormat="false" ht="15" hidden="false" customHeight="false" outlineLevel="0" collapsed="false"/>
    <row r="98642" customFormat="false" ht="15" hidden="false" customHeight="false" outlineLevel="0" collapsed="false"/>
    <row r="98643" customFormat="false" ht="15" hidden="false" customHeight="false" outlineLevel="0" collapsed="false"/>
    <row r="98644" customFormat="false" ht="15" hidden="false" customHeight="false" outlineLevel="0" collapsed="false"/>
    <row r="98645" customFormat="false" ht="15" hidden="false" customHeight="false" outlineLevel="0" collapsed="false"/>
    <row r="98646" customFormat="false" ht="15" hidden="false" customHeight="false" outlineLevel="0" collapsed="false"/>
    <row r="98647" customFormat="false" ht="15" hidden="false" customHeight="false" outlineLevel="0" collapsed="false"/>
    <row r="98648" customFormat="false" ht="15" hidden="false" customHeight="false" outlineLevel="0" collapsed="false"/>
    <row r="98649" customFormat="false" ht="15" hidden="false" customHeight="false" outlineLevel="0" collapsed="false"/>
    <row r="98650" customFormat="false" ht="15" hidden="false" customHeight="false" outlineLevel="0" collapsed="false"/>
    <row r="98651" customFormat="false" ht="15" hidden="false" customHeight="false" outlineLevel="0" collapsed="false"/>
    <row r="98652" customFormat="false" ht="15" hidden="false" customHeight="false" outlineLevel="0" collapsed="false"/>
    <row r="98653" customFormat="false" ht="15" hidden="false" customHeight="false" outlineLevel="0" collapsed="false"/>
    <row r="98654" customFormat="false" ht="15" hidden="false" customHeight="false" outlineLevel="0" collapsed="false"/>
    <row r="98655" customFormat="false" ht="15" hidden="false" customHeight="false" outlineLevel="0" collapsed="false"/>
    <row r="98656" customFormat="false" ht="15" hidden="false" customHeight="false" outlineLevel="0" collapsed="false"/>
    <row r="98657" customFormat="false" ht="15" hidden="false" customHeight="false" outlineLevel="0" collapsed="false"/>
    <row r="98658" customFormat="false" ht="15" hidden="false" customHeight="false" outlineLevel="0" collapsed="false"/>
    <row r="98659" customFormat="false" ht="15" hidden="false" customHeight="false" outlineLevel="0" collapsed="false"/>
    <row r="98660" customFormat="false" ht="15" hidden="false" customHeight="false" outlineLevel="0" collapsed="false"/>
    <row r="98661" customFormat="false" ht="15" hidden="false" customHeight="false" outlineLevel="0" collapsed="false"/>
    <row r="98662" customFormat="false" ht="15" hidden="false" customHeight="false" outlineLevel="0" collapsed="false"/>
    <row r="98663" customFormat="false" ht="15" hidden="false" customHeight="false" outlineLevel="0" collapsed="false"/>
    <row r="98664" customFormat="false" ht="15" hidden="false" customHeight="false" outlineLevel="0" collapsed="false"/>
    <row r="98665" customFormat="false" ht="15" hidden="false" customHeight="false" outlineLevel="0" collapsed="false"/>
    <row r="98666" customFormat="false" ht="15" hidden="false" customHeight="false" outlineLevel="0" collapsed="false"/>
    <row r="98667" customFormat="false" ht="15" hidden="false" customHeight="false" outlineLevel="0" collapsed="false"/>
    <row r="98668" customFormat="false" ht="15" hidden="false" customHeight="false" outlineLevel="0" collapsed="false"/>
    <row r="98669" customFormat="false" ht="15" hidden="false" customHeight="false" outlineLevel="0" collapsed="false"/>
    <row r="98670" customFormat="false" ht="15" hidden="false" customHeight="false" outlineLevel="0" collapsed="false"/>
    <row r="98671" customFormat="false" ht="15" hidden="false" customHeight="false" outlineLevel="0" collapsed="false"/>
    <row r="98672" customFormat="false" ht="15" hidden="false" customHeight="false" outlineLevel="0" collapsed="false"/>
    <row r="98673" customFormat="false" ht="15" hidden="false" customHeight="false" outlineLevel="0" collapsed="false"/>
    <row r="98674" customFormat="false" ht="15" hidden="false" customHeight="false" outlineLevel="0" collapsed="false"/>
    <row r="98675" customFormat="false" ht="15" hidden="false" customHeight="false" outlineLevel="0" collapsed="false"/>
    <row r="98676" customFormat="false" ht="15" hidden="false" customHeight="false" outlineLevel="0" collapsed="false"/>
    <row r="98677" customFormat="false" ht="15" hidden="false" customHeight="false" outlineLevel="0" collapsed="false"/>
    <row r="98678" customFormat="false" ht="15" hidden="false" customHeight="false" outlineLevel="0" collapsed="false"/>
    <row r="98679" customFormat="false" ht="15" hidden="false" customHeight="false" outlineLevel="0" collapsed="false"/>
    <row r="98680" customFormat="false" ht="15" hidden="false" customHeight="false" outlineLevel="0" collapsed="false"/>
    <row r="98681" customFormat="false" ht="15" hidden="false" customHeight="false" outlineLevel="0" collapsed="false"/>
    <row r="98682" customFormat="false" ht="15" hidden="false" customHeight="false" outlineLevel="0" collapsed="false"/>
    <row r="98683" customFormat="false" ht="15" hidden="false" customHeight="false" outlineLevel="0" collapsed="false"/>
    <row r="98684" customFormat="false" ht="15" hidden="false" customHeight="false" outlineLevel="0" collapsed="false"/>
    <row r="98685" customFormat="false" ht="15" hidden="false" customHeight="false" outlineLevel="0" collapsed="false"/>
    <row r="98686" customFormat="false" ht="15" hidden="false" customHeight="false" outlineLevel="0" collapsed="false"/>
    <row r="98687" customFormat="false" ht="15" hidden="false" customHeight="false" outlineLevel="0" collapsed="false"/>
    <row r="98688" customFormat="false" ht="15" hidden="false" customHeight="false" outlineLevel="0" collapsed="false"/>
    <row r="98689" customFormat="false" ht="15" hidden="false" customHeight="false" outlineLevel="0" collapsed="false"/>
    <row r="98690" customFormat="false" ht="15" hidden="false" customHeight="false" outlineLevel="0" collapsed="false"/>
    <row r="98691" customFormat="false" ht="15" hidden="false" customHeight="false" outlineLevel="0" collapsed="false"/>
    <row r="98692" customFormat="false" ht="15" hidden="false" customHeight="false" outlineLevel="0" collapsed="false"/>
    <row r="98693" customFormat="false" ht="15" hidden="false" customHeight="false" outlineLevel="0" collapsed="false"/>
    <row r="98694" customFormat="false" ht="15" hidden="false" customHeight="false" outlineLevel="0" collapsed="false"/>
    <row r="98695" customFormat="false" ht="15" hidden="false" customHeight="false" outlineLevel="0" collapsed="false"/>
    <row r="98696" customFormat="false" ht="15" hidden="false" customHeight="false" outlineLevel="0" collapsed="false"/>
    <row r="98697" customFormat="false" ht="15" hidden="false" customHeight="false" outlineLevel="0" collapsed="false"/>
    <row r="98698" customFormat="false" ht="15" hidden="false" customHeight="false" outlineLevel="0" collapsed="false"/>
    <row r="98699" customFormat="false" ht="15" hidden="false" customHeight="false" outlineLevel="0" collapsed="false"/>
    <row r="98700" customFormat="false" ht="15" hidden="false" customHeight="false" outlineLevel="0" collapsed="false"/>
    <row r="98701" customFormat="false" ht="15" hidden="false" customHeight="false" outlineLevel="0" collapsed="false"/>
    <row r="98702" customFormat="false" ht="15" hidden="false" customHeight="false" outlineLevel="0" collapsed="false"/>
    <row r="98703" customFormat="false" ht="15" hidden="false" customHeight="false" outlineLevel="0" collapsed="false"/>
    <row r="98704" customFormat="false" ht="15" hidden="false" customHeight="false" outlineLevel="0" collapsed="false"/>
    <row r="98705" customFormat="false" ht="15" hidden="false" customHeight="false" outlineLevel="0" collapsed="false"/>
    <row r="98706" customFormat="false" ht="15" hidden="false" customHeight="false" outlineLevel="0" collapsed="false"/>
    <row r="98707" customFormat="false" ht="15" hidden="false" customHeight="false" outlineLevel="0" collapsed="false"/>
    <row r="98708" customFormat="false" ht="15" hidden="false" customHeight="false" outlineLevel="0" collapsed="false"/>
    <row r="98709" customFormat="false" ht="15" hidden="false" customHeight="false" outlineLevel="0" collapsed="false"/>
    <row r="98710" customFormat="false" ht="15" hidden="false" customHeight="false" outlineLevel="0" collapsed="false"/>
    <row r="98711" customFormat="false" ht="15" hidden="false" customHeight="false" outlineLevel="0" collapsed="false"/>
    <row r="98712" customFormat="false" ht="15" hidden="false" customHeight="false" outlineLevel="0" collapsed="false"/>
    <row r="98713" customFormat="false" ht="15" hidden="false" customHeight="false" outlineLevel="0" collapsed="false"/>
    <row r="98714" customFormat="false" ht="15" hidden="false" customHeight="false" outlineLevel="0" collapsed="false"/>
    <row r="98715" customFormat="false" ht="15" hidden="false" customHeight="false" outlineLevel="0" collapsed="false"/>
    <row r="98716" customFormat="false" ht="15" hidden="false" customHeight="false" outlineLevel="0" collapsed="false"/>
    <row r="98717" customFormat="false" ht="15" hidden="false" customHeight="false" outlineLevel="0" collapsed="false"/>
    <row r="98718" customFormat="false" ht="15" hidden="false" customHeight="false" outlineLevel="0" collapsed="false"/>
    <row r="98719" customFormat="false" ht="15" hidden="false" customHeight="false" outlineLevel="0" collapsed="false"/>
    <row r="98720" customFormat="false" ht="15" hidden="false" customHeight="false" outlineLevel="0" collapsed="false"/>
    <row r="98721" customFormat="false" ht="15" hidden="false" customHeight="false" outlineLevel="0" collapsed="false"/>
    <row r="98722" customFormat="false" ht="15" hidden="false" customHeight="false" outlineLevel="0" collapsed="false"/>
    <row r="98723" customFormat="false" ht="15" hidden="false" customHeight="false" outlineLevel="0" collapsed="false"/>
    <row r="98724" customFormat="false" ht="15" hidden="false" customHeight="false" outlineLevel="0" collapsed="false"/>
    <row r="98725" customFormat="false" ht="15" hidden="false" customHeight="false" outlineLevel="0" collapsed="false"/>
    <row r="98726" customFormat="false" ht="15" hidden="false" customHeight="false" outlineLevel="0" collapsed="false"/>
    <row r="98727" customFormat="false" ht="15" hidden="false" customHeight="false" outlineLevel="0" collapsed="false"/>
    <row r="98728" customFormat="false" ht="15" hidden="false" customHeight="false" outlineLevel="0" collapsed="false"/>
    <row r="98729" customFormat="false" ht="15" hidden="false" customHeight="false" outlineLevel="0" collapsed="false"/>
    <row r="98730" customFormat="false" ht="15" hidden="false" customHeight="false" outlineLevel="0" collapsed="false"/>
    <row r="98731" customFormat="false" ht="15" hidden="false" customHeight="false" outlineLevel="0" collapsed="false"/>
    <row r="98732" customFormat="false" ht="15" hidden="false" customHeight="false" outlineLevel="0" collapsed="false"/>
    <row r="98733" customFormat="false" ht="15" hidden="false" customHeight="false" outlineLevel="0" collapsed="false"/>
    <row r="98734" customFormat="false" ht="15" hidden="false" customHeight="false" outlineLevel="0" collapsed="false"/>
    <row r="98735" customFormat="false" ht="15" hidden="false" customHeight="false" outlineLevel="0" collapsed="false"/>
    <row r="98736" customFormat="false" ht="15" hidden="false" customHeight="false" outlineLevel="0" collapsed="false"/>
    <row r="98737" customFormat="false" ht="15" hidden="false" customHeight="false" outlineLevel="0" collapsed="false"/>
    <row r="98738" customFormat="false" ht="15" hidden="false" customHeight="false" outlineLevel="0" collapsed="false"/>
    <row r="98739" customFormat="false" ht="15" hidden="false" customHeight="false" outlineLevel="0" collapsed="false"/>
    <row r="98740" customFormat="false" ht="15" hidden="false" customHeight="false" outlineLevel="0" collapsed="false"/>
    <row r="98741" customFormat="false" ht="15" hidden="false" customHeight="false" outlineLevel="0" collapsed="false"/>
    <row r="98742" customFormat="false" ht="15" hidden="false" customHeight="false" outlineLevel="0" collapsed="false"/>
    <row r="98743" customFormat="false" ht="15" hidden="false" customHeight="false" outlineLevel="0" collapsed="false"/>
    <row r="98744" customFormat="false" ht="15" hidden="false" customHeight="false" outlineLevel="0" collapsed="false"/>
    <row r="98745" customFormat="false" ht="15" hidden="false" customHeight="false" outlineLevel="0" collapsed="false"/>
    <row r="98746" customFormat="false" ht="15" hidden="false" customHeight="false" outlineLevel="0" collapsed="false"/>
    <row r="98747" customFormat="false" ht="15" hidden="false" customHeight="false" outlineLevel="0" collapsed="false"/>
    <row r="98748" customFormat="false" ht="15" hidden="false" customHeight="false" outlineLevel="0" collapsed="false"/>
    <row r="98749" customFormat="false" ht="15" hidden="false" customHeight="false" outlineLevel="0" collapsed="false"/>
    <row r="98750" customFormat="false" ht="15" hidden="false" customHeight="false" outlineLevel="0" collapsed="false"/>
    <row r="98751" customFormat="false" ht="15" hidden="false" customHeight="false" outlineLevel="0" collapsed="false"/>
    <row r="98752" customFormat="false" ht="15" hidden="false" customHeight="false" outlineLevel="0" collapsed="false"/>
    <row r="98753" customFormat="false" ht="15" hidden="false" customHeight="false" outlineLevel="0" collapsed="false"/>
    <row r="98754" customFormat="false" ht="15" hidden="false" customHeight="false" outlineLevel="0" collapsed="false"/>
    <row r="98755" customFormat="false" ht="15" hidden="false" customHeight="false" outlineLevel="0" collapsed="false"/>
    <row r="98756" customFormat="false" ht="15" hidden="false" customHeight="false" outlineLevel="0" collapsed="false"/>
    <row r="98757" customFormat="false" ht="15" hidden="false" customHeight="false" outlineLevel="0" collapsed="false"/>
    <row r="98758" customFormat="false" ht="15" hidden="false" customHeight="false" outlineLevel="0" collapsed="false"/>
    <row r="98759" customFormat="false" ht="15" hidden="false" customHeight="false" outlineLevel="0" collapsed="false"/>
    <row r="98760" customFormat="false" ht="15" hidden="false" customHeight="false" outlineLevel="0" collapsed="false"/>
    <row r="98761" customFormat="false" ht="15" hidden="false" customHeight="false" outlineLevel="0" collapsed="false"/>
    <row r="98762" customFormat="false" ht="15" hidden="false" customHeight="false" outlineLevel="0" collapsed="false"/>
    <row r="98763" customFormat="false" ht="15" hidden="false" customHeight="false" outlineLevel="0" collapsed="false"/>
    <row r="98764" customFormat="false" ht="15" hidden="false" customHeight="false" outlineLevel="0" collapsed="false"/>
    <row r="98765" customFormat="false" ht="15" hidden="false" customHeight="false" outlineLevel="0" collapsed="false"/>
    <row r="98766" customFormat="false" ht="15" hidden="false" customHeight="false" outlineLevel="0" collapsed="false"/>
    <row r="98767" customFormat="false" ht="15" hidden="false" customHeight="false" outlineLevel="0" collapsed="false"/>
    <row r="98768" customFormat="false" ht="15" hidden="false" customHeight="false" outlineLevel="0" collapsed="false"/>
    <row r="98769" customFormat="false" ht="15" hidden="false" customHeight="false" outlineLevel="0" collapsed="false"/>
    <row r="98770" customFormat="false" ht="15" hidden="false" customHeight="false" outlineLevel="0" collapsed="false"/>
    <row r="98771" customFormat="false" ht="15" hidden="false" customHeight="false" outlineLevel="0" collapsed="false"/>
    <row r="98772" customFormat="false" ht="15" hidden="false" customHeight="false" outlineLevel="0" collapsed="false"/>
    <row r="98773" customFormat="false" ht="15" hidden="false" customHeight="false" outlineLevel="0" collapsed="false"/>
    <row r="98774" customFormat="false" ht="15" hidden="false" customHeight="false" outlineLevel="0" collapsed="false"/>
    <row r="98775" customFormat="false" ht="15" hidden="false" customHeight="false" outlineLevel="0" collapsed="false"/>
    <row r="98776" customFormat="false" ht="15" hidden="false" customHeight="false" outlineLevel="0" collapsed="false"/>
    <row r="98777" customFormat="false" ht="15" hidden="false" customHeight="false" outlineLevel="0" collapsed="false"/>
    <row r="98778" customFormat="false" ht="15" hidden="false" customHeight="false" outlineLevel="0" collapsed="false"/>
    <row r="98779" customFormat="false" ht="15" hidden="false" customHeight="false" outlineLevel="0" collapsed="false"/>
    <row r="98780" customFormat="false" ht="15" hidden="false" customHeight="false" outlineLevel="0" collapsed="false"/>
    <row r="98781" customFormat="false" ht="15" hidden="false" customHeight="false" outlineLevel="0" collapsed="false"/>
    <row r="98782" customFormat="false" ht="15" hidden="false" customHeight="false" outlineLevel="0" collapsed="false"/>
    <row r="98783" customFormat="false" ht="15" hidden="false" customHeight="false" outlineLevel="0" collapsed="false"/>
    <row r="98784" customFormat="false" ht="15" hidden="false" customHeight="false" outlineLevel="0" collapsed="false"/>
    <row r="98785" customFormat="false" ht="15" hidden="false" customHeight="false" outlineLevel="0" collapsed="false"/>
    <row r="98786" customFormat="false" ht="15" hidden="false" customHeight="false" outlineLevel="0" collapsed="false"/>
    <row r="98787" customFormat="false" ht="15" hidden="false" customHeight="false" outlineLevel="0" collapsed="false"/>
    <row r="98788" customFormat="false" ht="15" hidden="false" customHeight="false" outlineLevel="0" collapsed="false"/>
    <row r="98789" customFormat="false" ht="15" hidden="false" customHeight="false" outlineLevel="0" collapsed="false"/>
    <row r="98790" customFormat="false" ht="15" hidden="false" customHeight="false" outlineLevel="0" collapsed="false"/>
    <row r="98791" customFormat="false" ht="15" hidden="false" customHeight="false" outlineLevel="0" collapsed="false"/>
    <row r="98792" customFormat="false" ht="15" hidden="false" customHeight="false" outlineLevel="0" collapsed="false"/>
    <row r="98793" customFormat="false" ht="15" hidden="false" customHeight="false" outlineLevel="0" collapsed="false"/>
    <row r="98794" customFormat="false" ht="15" hidden="false" customHeight="false" outlineLevel="0" collapsed="false"/>
    <row r="98795" customFormat="false" ht="15" hidden="false" customHeight="false" outlineLevel="0" collapsed="false"/>
    <row r="98796" customFormat="false" ht="15" hidden="false" customHeight="false" outlineLevel="0" collapsed="false"/>
    <row r="98797" customFormat="false" ht="15" hidden="false" customHeight="false" outlineLevel="0" collapsed="false"/>
    <row r="98798" customFormat="false" ht="15" hidden="false" customHeight="false" outlineLevel="0" collapsed="false"/>
    <row r="98799" customFormat="false" ht="15" hidden="false" customHeight="false" outlineLevel="0" collapsed="false"/>
    <row r="98800" customFormat="false" ht="15" hidden="false" customHeight="false" outlineLevel="0" collapsed="false"/>
    <row r="98801" customFormat="false" ht="15" hidden="false" customHeight="false" outlineLevel="0" collapsed="false"/>
    <row r="98802" customFormat="false" ht="15" hidden="false" customHeight="false" outlineLevel="0" collapsed="false"/>
    <row r="98803" customFormat="false" ht="15" hidden="false" customHeight="false" outlineLevel="0" collapsed="false"/>
    <row r="98804" customFormat="false" ht="15" hidden="false" customHeight="false" outlineLevel="0" collapsed="false"/>
    <row r="98805" customFormat="false" ht="15" hidden="false" customHeight="false" outlineLevel="0" collapsed="false"/>
    <row r="98806" customFormat="false" ht="15" hidden="false" customHeight="false" outlineLevel="0" collapsed="false"/>
    <row r="98807" customFormat="false" ht="15" hidden="false" customHeight="false" outlineLevel="0" collapsed="false"/>
    <row r="98808" customFormat="false" ht="15" hidden="false" customHeight="false" outlineLevel="0" collapsed="false"/>
    <row r="98809" customFormat="false" ht="15" hidden="false" customHeight="false" outlineLevel="0" collapsed="false"/>
    <row r="98810" customFormat="false" ht="15" hidden="false" customHeight="false" outlineLevel="0" collapsed="false"/>
    <row r="98811" customFormat="false" ht="15" hidden="false" customHeight="false" outlineLevel="0" collapsed="false"/>
    <row r="98812" customFormat="false" ht="15" hidden="false" customHeight="false" outlineLevel="0" collapsed="false"/>
    <row r="98813" customFormat="false" ht="15" hidden="false" customHeight="false" outlineLevel="0" collapsed="false"/>
    <row r="98814" customFormat="false" ht="15" hidden="false" customHeight="false" outlineLevel="0" collapsed="false"/>
    <row r="98815" customFormat="false" ht="15" hidden="false" customHeight="false" outlineLevel="0" collapsed="false"/>
    <row r="98816" customFormat="false" ht="15" hidden="false" customHeight="false" outlineLevel="0" collapsed="false"/>
    <row r="98817" customFormat="false" ht="15" hidden="false" customHeight="false" outlineLevel="0" collapsed="false"/>
    <row r="98818" customFormat="false" ht="15" hidden="false" customHeight="false" outlineLevel="0" collapsed="false"/>
    <row r="98819" customFormat="false" ht="15" hidden="false" customHeight="false" outlineLevel="0" collapsed="false"/>
    <row r="98820" customFormat="false" ht="15" hidden="false" customHeight="false" outlineLevel="0" collapsed="false"/>
    <row r="98821" customFormat="false" ht="15" hidden="false" customHeight="false" outlineLevel="0" collapsed="false"/>
    <row r="98822" customFormat="false" ht="15" hidden="false" customHeight="false" outlineLevel="0" collapsed="false"/>
    <row r="98823" customFormat="false" ht="15" hidden="false" customHeight="false" outlineLevel="0" collapsed="false"/>
    <row r="98824" customFormat="false" ht="15" hidden="false" customHeight="false" outlineLevel="0" collapsed="false"/>
    <row r="98825" customFormat="false" ht="15" hidden="false" customHeight="false" outlineLevel="0" collapsed="false"/>
    <row r="98826" customFormat="false" ht="15" hidden="false" customHeight="false" outlineLevel="0" collapsed="false"/>
    <row r="98827" customFormat="false" ht="15" hidden="false" customHeight="false" outlineLevel="0" collapsed="false"/>
    <row r="98828" customFormat="false" ht="15" hidden="false" customHeight="false" outlineLevel="0" collapsed="false"/>
    <row r="98829" customFormat="false" ht="15" hidden="false" customHeight="false" outlineLevel="0" collapsed="false"/>
    <row r="98830" customFormat="false" ht="15" hidden="false" customHeight="false" outlineLevel="0" collapsed="false"/>
    <row r="98831" customFormat="false" ht="15" hidden="false" customHeight="false" outlineLevel="0" collapsed="false"/>
    <row r="98832" customFormat="false" ht="15" hidden="false" customHeight="false" outlineLevel="0" collapsed="false"/>
    <row r="98833" customFormat="false" ht="15" hidden="false" customHeight="false" outlineLevel="0" collapsed="false"/>
    <row r="98834" customFormat="false" ht="15" hidden="false" customHeight="false" outlineLevel="0" collapsed="false"/>
    <row r="98835" customFormat="false" ht="15" hidden="false" customHeight="false" outlineLevel="0" collapsed="false"/>
    <row r="98836" customFormat="false" ht="15" hidden="false" customHeight="false" outlineLevel="0" collapsed="false"/>
    <row r="98837" customFormat="false" ht="15" hidden="false" customHeight="false" outlineLevel="0" collapsed="false"/>
    <row r="98838" customFormat="false" ht="15" hidden="false" customHeight="false" outlineLevel="0" collapsed="false"/>
    <row r="98839" customFormat="false" ht="15" hidden="false" customHeight="false" outlineLevel="0" collapsed="false"/>
    <row r="98840" customFormat="false" ht="15" hidden="false" customHeight="false" outlineLevel="0" collapsed="false"/>
    <row r="98841" customFormat="false" ht="15" hidden="false" customHeight="false" outlineLevel="0" collapsed="false"/>
    <row r="98842" customFormat="false" ht="15" hidden="false" customHeight="false" outlineLevel="0" collapsed="false"/>
    <row r="98843" customFormat="false" ht="15" hidden="false" customHeight="false" outlineLevel="0" collapsed="false"/>
    <row r="98844" customFormat="false" ht="15" hidden="false" customHeight="false" outlineLevel="0" collapsed="false"/>
    <row r="98845" customFormat="false" ht="15" hidden="false" customHeight="false" outlineLevel="0" collapsed="false"/>
    <row r="98846" customFormat="false" ht="15" hidden="false" customHeight="false" outlineLevel="0" collapsed="false"/>
    <row r="98847" customFormat="false" ht="15" hidden="false" customHeight="false" outlineLevel="0" collapsed="false"/>
    <row r="98848" customFormat="false" ht="15" hidden="false" customHeight="false" outlineLevel="0" collapsed="false"/>
    <row r="98849" customFormat="false" ht="15" hidden="false" customHeight="false" outlineLevel="0" collapsed="false"/>
    <row r="98850" customFormat="false" ht="15" hidden="false" customHeight="false" outlineLevel="0" collapsed="false"/>
    <row r="98851" customFormat="false" ht="15" hidden="false" customHeight="false" outlineLevel="0" collapsed="false"/>
    <row r="98852" customFormat="false" ht="15" hidden="false" customHeight="false" outlineLevel="0" collapsed="false"/>
    <row r="98853" customFormat="false" ht="15" hidden="false" customHeight="false" outlineLevel="0" collapsed="false"/>
    <row r="98854" customFormat="false" ht="15" hidden="false" customHeight="false" outlineLevel="0" collapsed="false"/>
    <row r="98855" customFormat="false" ht="15" hidden="false" customHeight="false" outlineLevel="0" collapsed="false"/>
    <row r="98856" customFormat="false" ht="15" hidden="false" customHeight="false" outlineLevel="0" collapsed="false"/>
    <row r="98857" customFormat="false" ht="15" hidden="false" customHeight="false" outlineLevel="0" collapsed="false"/>
    <row r="98858" customFormat="false" ht="15" hidden="false" customHeight="false" outlineLevel="0" collapsed="false"/>
    <row r="98859" customFormat="false" ht="15" hidden="false" customHeight="false" outlineLevel="0" collapsed="false"/>
    <row r="98860" customFormat="false" ht="15" hidden="false" customHeight="false" outlineLevel="0" collapsed="false"/>
    <row r="98861" customFormat="false" ht="15" hidden="false" customHeight="false" outlineLevel="0" collapsed="false"/>
    <row r="98862" customFormat="false" ht="15" hidden="false" customHeight="false" outlineLevel="0" collapsed="false"/>
    <row r="98863" customFormat="false" ht="15" hidden="false" customHeight="false" outlineLevel="0" collapsed="false"/>
    <row r="98864" customFormat="false" ht="15" hidden="false" customHeight="false" outlineLevel="0" collapsed="false"/>
    <row r="98865" customFormat="false" ht="15" hidden="false" customHeight="false" outlineLevel="0" collapsed="false"/>
    <row r="98866" customFormat="false" ht="15" hidden="false" customHeight="false" outlineLevel="0" collapsed="false"/>
    <row r="98867" customFormat="false" ht="15" hidden="false" customHeight="false" outlineLevel="0" collapsed="false"/>
    <row r="98868" customFormat="false" ht="15" hidden="false" customHeight="false" outlineLevel="0" collapsed="false"/>
    <row r="98869" customFormat="false" ht="15" hidden="false" customHeight="false" outlineLevel="0" collapsed="false"/>
    <row r="98870" customFormat="false" ht="15" hidden="false" customHeight="false" outlineLevel="0" collapsed="false"/>
    <row r="98871" customFormat="false" ht="15" hidden="false" customHeight="false" outlineLevel="0" collapsed="false"/>
    <row r="98872" customFormat="false" ht="15" hidden="false" customHeight="false" outlineLevel="0" collapsed="false"/>
    <row r="98873" customFormat="false" ht="15" hidden="false" customHeight="false" outlineLevel="0" collapsed="false"/>
    <row r="98874" customFormat="false" ht="15" hidden="false" customHeight="false" outlineLevel="0" collapsed="false"/>
    <row r="98875" customFormat="false" ht="15" hidden="false" customHeight="false" outlineLevel="0" collapsed="false"/>
    <row r="98876" customFormat="false" ht="15" hidden="false" customHeight="false" outlineLevel="0" collapsed="false"/>
    <row r="98877" customFormat="false" ht="15" hidden="false" customHeight="false" outlineLevel="0" collapsed="false"/>
    <row r="98878" customFormat="false" ht="15" hidden="false" customHeight="false" outlineLevel="0" collapsed="false"/>
    <row r="98879" customFormat="false" ht="15" hidden="false" customHeight="false" outlineLevel="0" collapsed="false"/>
    <row r="98880" customFormat="false" ht="15" hidden="false" customHeight="false" outlineLevel="0" collapsed="false"/>
    <row r="98881" customFormat="false" ht="15" hidden="false" customHeight="false" outlineLevel="0" collapsed="false"/>
    <row r="98882" customFormat="false" ht="15" hidden="false" customHeight="false" outlineLevel="0" collapsed="false"/>
    <row r="98883" customFormat="false" ht="15" hidden="false" customHeight="false" outlineLevel="0" collapsed="false"/>
    <row r="98884" customFormat="false" ht="15" hidden="false" customHeight="false" outlineLevel="0" collapsed="false"/>
    <row r="98885" customFormat="false" ht="15" hidden="false" customHeight="false" outlineLevel="0" collapsed="false"/>
    <row r="98886" customFormat="false" ht="15" hidden="false" customHeight="false" outlineLevel="0" collapsed="false"/>
    <row r="98887" customFormat="false" ht="15" hidden="false" customHeight="false" outlineLevel="0" collapsed="false"/>
    <row r="98888" customFormat="false" ht="15" hidden="false" customHeight="false" outlineLevel="0" collapsed="false"/>
    <row r="98889" customFormat="false" ht="15" hidden="false" customHeight="false" outlineLevel="0" collapsed="false"/>
    <row r="98890" customFormat="false" ht="15" hidden="false" customHeight="false" outlineLevel="0" collapsed="false"/>
    <row r="98891" customFormat="false" ht="15" hidden="false" customHeight="false" outlineLevel="0" collapsed="false"/>
    <row r="98892" customFormat="false" ht="15" hidden="false" customHeight="false" outlineLevel="0" collapsed="false"/>
    <row r="98893" customFormat="false" ht="15" hidden="false" customHeight="false" outlineLevel="0" collapsed="false"/>
    <row r="98894" customFormat="false" ht="15" hidden="false" customHeight="false" outlineLevel="0" collapsed="false"/>
    <row r="98895" customFormat="false" ht="15" hidden="false" customHeight="false" outlineLevel="0" collapsed="false"/>
    <row r="98896" customFormat="false" ht="15" hidden="false" customHeight="false" outlineLevel="0" collapsed="false"/>
    <row r="98897" customFormat="false" ht="15" hidden="false" customHeight="false" outlineLevel="0" collapsed="false"/>
    <row r="98898" customFormat="false" ht="15" hidden="false" customHeight="false" outlineLevel="0" collapsed="false"/>
    <row r="98899" customFormat="false" ht="15" hidden="false" customHeight="false" outlineLevel="0" collapsed="false"/>
    <row r="98900" customFormat="false" ht="15" hidden="false" customHeight="false" outlineLevel="0" collapsed="false"/>
    <row r="98901" customFormat="false" ht="15" hidden="false" customHeight="false" outlineLevel="0" collapsed="false"/>
    <row r="98902" customFormat="false" ht="15" hidden="false" customHeight="false" outlineLevel="0" collapsed="false"/>
    <row r="98903" customFormat="false" ht="15" hidden="false" customHeight="false" outlineLevel="0" collapsed="false"/>
    <row r="98904" customFormat="false" ht="15" hidden="false" customHeight="false" outlineLevel="0" collapsed="false"/>
    <row r="98905" customFormat="false" ht="15" hidden="false" customHeight="false" outlineLevel="0" collapsed="false"/>
    <row r="98906" customFormat="false" ht="15" hidden="false" customHeight="false" outlineLevel="0" collapsed="false"/>
    <row r="98907" customFormat="false" ht="15" hidden="false" customHeight="false" outlineLevel="0" collapsed="false"/>
    <row r="98908" customFormat="false" ht="15" hidden="false" customHeight="false" outlineLevel="0" collapsed="false"/>
    <row r="98909" customFormat="false" ht="15" hidden="false" customHeight="false" outlineLevel="0" collapsed="false"/>
    <row r="98910" customFormat="false" ht="15" hidden="false" customHeight="false" outlineLevel="0" collapsed="false"/>
    <row r="98911" customFormat="false" ht="15" hidden="false" customHeight="false" outlineLevel="0" collapsed="false"/>
    <row r="98912" customFormat="false" ht="15" hidden="false" customHeight="false" outlineLevel="0" collapsed="false"/>
    <row r="98913" customFormat="false" ht="15" hidden="false" customHeight="false" outlineLevel="0" collapsed="false"/>
    <row r="98914" customFormat="false" ht="15" hidden="false" customHeight="false" outlineLevel="0" collapsed="false"/>
    <row r="98915" customFormat="false" ht="15" hidden="false" customHeight="false" outlineLevel="0" collapsed="false"/>
    <row r="98916" customFormat="false" ht="15" hidden="false" customHeight="false" outlineLevel="0" collapsed="false"/>
    <row r="98917" customFormat="false" ht="15" hidden="false" customHeight="false" outlineLevel="0" collapsed="false"/>
    <row r="98918" customFormat="false" ht="15" hidden="false" customHeight="false" outlineLevel="0" collapsed="false"/>
    <row r="98919" customFormat="false" ht="15" hidden="false" customHeight="false" outlineLevel="0" collapsed="false"/>
    <row r="98920" customFormat="false" ht="15" hidden="false" customHeight="false" outlineLevel="0" collapsed="false"/>
    <row r="98921" customFormat="false" ht="15" hidden="false" customHeight="false" outlineLevel="0" collapsed="false"/>
    <row r="98922" customFormat="false" ht="15" hidden="false" customHeight="false" outlineLevel="0" collapsed="false"/>
    <row r="98923" customFormat="false" ht="15" hidden="false" customHeight="false" outlineLevel="0" collapsed="false"/>
    <row r="98924" customFormat="false" ht="15" hidden="false" customHeight="false" outlineLevel="0" collapsed="false"/>
    <row r="98925" customFormat="false" ht="15" hidden="false" customHeight="false" outlineLevel="0" collapsed="false"/>
    <row r="98926" customFormat="false" ht="15" hidden="false" customHeight="false" outlineLevel="0" collapsed="false"/>
    <row r="98927" customFormat="false" ht="15" hidden="false" customHeight="false" outlineLevel="0" collapsed="false"/>
    <row r="98928" customFormat="false" ht="15" hidden="false" customHeight="false" outlineLevel="0" collapsed="false"/>
    <row r="98929" customFormat="false" ht="15" hidden="false" customHeight="false" outlineLevel="0" collapsed="false"/>
    <row r="98930" customFormat="false" ht="15" hidden="false" customHeight="false" outlineLevel="0" collapsed="false"/>
    <row r="98931" customFormat="false" ht="15" hidden="false" customHeight="false" outlineLevel="0" collapsed="false"/>
    <row r="98932" customFormat="false" ht="15" hidden="false" customHeight="false" outlineLevel="0" collapsed="false"/>
    <row r="98933" customFormat="false" ht="15" hidden="false" customHeight="false" outlineLevel="0" collapsed="false"/>
    <row r="98934" customFormat="false" ht="15" hidden="false" customHeight="false" outlineLevel="0" collapsed="false"/>
    <row r="98935" customFormat="false" ht="15" hidden="false" customHeight="false" outlineLevel="0" collapsed="false"/>
    <row r="98936" customFormat="false" ht="15" hidden="false" customHeight="false" outlineLevel="0" collapsed="false"/>
    <row r="98937" customFormat="false" ht="15" hidden="false" customHeight="false" outlineLevel="0" collapsed="false"/>
    <row r="98938" customFormat="false" ht="15" hidden="false" customHeight="false" outlineLevel="0" collapsed="false"/>
    <row r="98939" customFormat="false" ht="15" hidden="false" customHeight="false" outlineLevel="0" collapsed="false"/>
    <row r="98940" customFormat="false" ht="15" hidden="false" customHeight="false" outlineLevel="0" collapsed="false"/>
    <row r="98941" customFormat="false" ht="15" hidden="false" customHeight="false" outlineLevel="0" collapsed="false"/>
    <row r="98942" customFormat="false" ht="15" hidden="false" customHeight="false" outlineLevel="0" collapsed="false"/>
    <row r="98943" customFormat="false" ht="15" hidden="false" customHeight="false" outlineLevel="0" collapsed="false"/>
    <row r="98944" customFormat="false" ht="15" hidden="false" customHeight="false" outlineLevel="0" collapsed="false"/>
    <row r="98945" customFormat="false" ht="15" hidden="false" customHeight="false" outlineLevel="0" collapsed="false"/>
    <row r="98946" customFormat="false" ht="15" hidden="false" customHeight="false" outlineLevel="0" collapsed="false"/>
    <row r="98947" customFormat="false" ht="15" hidden="false" customHeight="false" outlineLevel="0" collapsed="false"/>
    <row r="98948" customFormat="false" ht="15" hidden="false" customHeight="false" outlineLevel="0" collapsed="false"/>
    <row r="98949" customFormat="false" ht="15" hidden="false" customHeight="false" outlineLevel="0" collapsed="false"/>
    <row r="98950" customFormat="false" ht="15" hidden="false" customHeight="false" outlineLevel="0" collapsed="false"/>
    <row r="98951" customFormat="false" ht="15" hidden="false" customHeight="false" outlineLevel="0" collapsed="false"/>
    <row r="98952" customFormat="false" ht="15" hidden="false" customHeight="false" outlineLevel="0" collapsed="false"/>
    <row r="98953" customFormat="false" ht="15" hidden="false" customHeight="false" outlineLevel="0" collapsed="false"/>
    <row r="98954" customFormat="false" ht="15" hidden="false" customHeight="false" outlineLevel="0" collapsed="false"/>
    <row r="98955" customFormat="false" ht="15" hidden="false" customHeight="false" outlineLevel="0" collapsed="false"/>
    <row r="98956" customFormat="false" ht="15" hidden="false" customHeight="false" outlineLevel="0" collapsed="false"/>
    <row r="98957" customFormat="false" ht="15" hidden="false" customHeight="false" outlineLevel="0" collapsed="false"/>
    <row r="98958" customFormat="false" ht="15" hidden="false" customHeight="false" outlineLevel="0" collapsed="false"/>
    <row r="98959" customFormat="false" ht="15" hidden="false" customHeight="false" outlineLevel="0" collapsed="false"/>
    <row r="98960" customFormat="false" ht="15" hidden="false" customHeight="false" outlineLevel="0" collapsed="false"/>
    <row r="98961" customFormat="false" ht="15" hidden="false" customHeight="false" outlineLevel="0" collapsed="false"/>
    <row r="98962" customFormat="false" ht="15" hidden="false" customHeight="false" outlineLevel="0" collapsed="false"/>
    <row r="98963" customFormat="false" ht="15" hidden="false" customHeight="false" outlineLevel="0" collapsed="false"/>
    <row r="98964" customFormat="false" ht="15" hidden="false" customHeight="false" outlineLevel="0" collapsed="false"/>
    <row r="98965" customFormat="false" ht="15" hidden="false" customHeight="false" outlineLevel="0" collapsed="false"/>
    <row r="98966" customFormat="false" ht="15" hidden="false" customHeight="false" outlineLevel="0" collapsed="false"/>
    <row r="98967" customFormat="false" ht="15" hidden="false" customHeight="false" outlineLevel="0" collapsed="false"/>
    <row r="98968" customFormat="false" ht="15" hidden="false" customHeight="false" outlineLevel="0" collapsed="false"/>
    <row r="98969" customFormat="false" ht="15" hidden="false" customHeight="false" outlineLevel="0" collapsed="false"/>
    <row r="98970" customFormat="false" ht="15" hidden="false" customHeight="false" outlineLevel="0" collapsed="false"/>
    <row r="98971" customFormat="false" ht="15" hidden="false" customHeight="false" outlineLevel="0" collapsed="false"/>
    <row r="98972" customFormat="false" ht="15" hidden="false" customHeight="false" outlineLevel="0" collapsed="false"/>
    <row r="98973" customFormat="false" ht="15" hidden="false" customHeight="false" outlineLevel="0" collapsed="false"/>
    <row r="98974" customFormat="false" ht="15" hidden="false" customHeight="false" outlineLevel="0" collapsed="false"/>
    <row r="98975" customFormat="false" ht="15" hidden="false" customHeight="false" outlineLevel="0" collapsed="false"/>
    <row r="98976" customFormat="false" ht="15" hidden="false" customHeight="false" outlineLevel="0" collapsed="false"/>
    <row r="98977" customFormat="false" ht="15" hidden="false" customHeight="false" outlineLevel="0" collapsed="false"/>
    <row r="98978" customFormat="false" ht="15" hidden="false" customHeight="false" outlineLevel="0" collapsed="false"/>
    <row r="98979" customFormat="false" ht="15" hidden="false" customHeight="false" outlineLevel="0" collapsed="false"/>
    <row r="98980" customFormat="false" ht="15" hidden="false" customHeight="false" outlineLevel="0" collapsed="false"/>
    <row r="98981" customFormat="false" ht="15" hidden="false" customHeight="false" outlineLevel="0" collapsed="false"/>
    <row r="98982" customFormat="false" ht="15" hidden="false" customHeight="false" outlineLevel="0" collapsed="false"/>
    <row r="98983" customFormat="false" ht="15" hidden="false" customHeight="false" outlineLevel="0" collapsed="false"/>
    <row r="98984" customFormat="false" ht="15" hidden="false" customHeight="false" outlineLevel="0" collapsed="false"/>
    <row r="98985" customFormat="false" ht="15" hidden="false" customHeight="false" outlineLevel="0" collapsed="false"/>
    <row r="98986" customFormat="false" ht="15" hidden="false" customHeight="false" outlineLevel="0" collapsed="false"/>
    <row r="98987" customFormat="false" ht="15" hidden="false" customHeight="false" outlineLevel="0" collapsed="false"/>
    <row r="98988" customFormat="false" ht="15" hidden="false" customHeight="false" outlineLevel="0" collapsed="false"/>
    <row r="98989" customFormat="false" ht="15" hidden="false" customHeight="false" outlineLevel="0" collapsed="false"/>
    <row r="98990" customFormat="false" ht="15" hidden="false" customHeight="false" outlineLevel="0" collapsed="false"/>
    <row r="98991" customFormat="false" ht="15" hidden="false" customHeight="false" outlineLevel="0" collapsed="false"/>
    <row r="98992" customFormat="false" ht="15" hidden="false" customHeight="false" outlineLevel="0" collapsed="false"/>
    <row r="98993" customFormat="false" ht="15" hidden="false" customHeight="false" outlineLevel="0" collapsed="false"/>
    <row r="98994" customFormat="false" ht="15" hidden="false" customHeight="false" outlineLevel="0" collapsed="false"/>
    <row r="98995" customFormat="false" ht="15" hidden="false" customHeight="false" outlineLevel="0" collapsed="false"/>
    <row r="98996" customFormat="false" ht="15" hidden="false" customHeight="false" outlineLevel="0" collapsed="false"/>
    <row r="98997" customFormat="false" ht="15" hidden="false" customHeight="false" outlineLevel="0" collapsed="false"/>
    <row r="98998" customFormat="false" ht="15" hidden="false" customHeight="false" outlineLevel="0" collapsed="false"/>
    <row r="98999" customFormat="false" ht="15" hidden="false" customHeight="false" outlineLevel="0" collapsed="false"/>
    <row r="99000" customFormat="false" ht="15" hidden="false" customHeight="false" outlineLevel="0" collapsed="false"/>
    <row r="99001" customFormat="false" ht="15" hidden="false" customHeight="false" outlineLevel="0" collapsed="false"/>
    <row r="99002" customFormat="false" ht="15" hidden="false" customHeight="false" outlineLevel="0" collapsed="false"/>
    <row r="99003" customFormat="false" ht="15" hidden="false" customHeight="false" outlineLevel="0" collapsed="false"/>
    <row r="99004" customFormat="false" ht="15" hidden="false" customHeight="false" outlineLevel="0" collapsed="false"/>
    <row r="99005" customFormat="false" ht="15" hidden="false" customHeight="false" outlineLevel="0" collapsed="false"/>
    <row r="99006" customFormat="false" ht="15" hidden="false" customHeight="false" outlineLevel="0" collapsed="false"/>
    <row r="99007" customFormat="false" ht="15" hidden="false" customHeight="false" outlineLevel="0" collapsed="false"/>
    <row r="99008" customFormat="false" ht="15" hidden="false" customHeight="false" outlineLevel="0" collapsed="false"/>
    <row r="99009" customFormat="false" ht="15" hidden="false" customHeight="false" outlineLevel="0" collapsed="false"/>
    <row r="99010" customFormat="false" ht="15" hidden="false" customHeight="false" outlineLevel="0" collapsed="false"/>
    <row r="99011" customFormat="false" ht="15" hidden="false" customHeight="false" outlineLevel="0" collapsed="false"/>
    <row r="99012" customFormat="false" ht="15" hidden="false" customHeight="false" outlineLevel="0" collapsed="false"/>
    <row r="99013" customFormat="false" ht="15" hidden="false" customHeight="false" outlineLevel="0" collapsed="false"/>
    <row r="99014" customFormat="false" ht="15" hidden="false" customHeight="false" outlineLevel="0" collapsed="false"/>
    <row r="99015" customFormat="false" ht="15" hidden="false" customHeight="false" outlineLevel="0" collapsed="false"/>
    <row r="99016" customFormat="false" ht="15" hidden="false" customHeight="false" outlineLevel="0" collapsed="false"/>
    <row r="99017" customFormat="false" ht="15" hidden="false" customHeight="false" outlineLevel="0" collapsed="false"/>
    <row r="99018" customFormat="false" ht="15" hidden="false" customHeight="false" outlineLevel="0" collapsed="false"/>
    <row r="99019" customFormat="false" ht="15" hidden="false" customHeight="false" outlineLevel="0" collapsed="false"/>
    <row r="99020" customFormat="false" ht="15" hidden="false" customHeight="false" outlineLevel="0" collapsed="false"/>
    <row r="99021" customFormat="false" ht="15" hidden="false" customHeight="false" outlineLevel="0" collapsed="false"/>
    <row r="99022" customFormat="false" ht="15" hidden="false" customHeight="false" outlineLevel="0" collapsed="false"/>
    <row r="99023" customFormat="false" ht="15" hidden="false" customHeight="false" outlineLevel="0" collapsed="false"/>
    <row r="99024" customFormat="false" ht="15" hidden="false" customHeight="false" outlineLevel="0" collapsed="false"/>
    <row r="99025" customFormat="false" ht="15" hidden="false" customHeight="false" outlineLevel="0" collapsed="false"/>
    <row r="99026" customFormat="false" ht="15" hidden="false" customHeight="false" outlineLevel="0" collapsed="false"/>
    <row r="99027" customFormat="false" ht="15" hidden="false" customHeight="false" outlineLevel="0" collapsed="false"/>
    <row r="99028" customFormat="false" ht="15" hidden="false" customHeight="false" outlineLevel="0" collapsed="false"/>
    <row r="99029" customFormat="false" ht="15" hidden="false" customHeight="false" outlineLevel="0" collapsed="false"/>
    <row r="99030" customFormat="false" ht="15" hidden="false" customHeight="false" outlineLevel="0" collapsed="false"/>
    <row r="99031" customFormat="false" ht="15" hidden="false" customHeight="false" outlineLevel="0" collapsed="false"/>
    <row r="99032" customFormat="false" ht="15" hidden="false" customHeight="false" outlineLevel="0" collapsed="false"/>
    <row r="99033" customFormat="false" ht="15" hidden="false" customHeight="false" outlineLevel="0" collapsed="false"/>
    <row r="99034" customFormat="false" ht="15" hidden="false" customHeight="false" outlineLevel="0" collapsed="false"/>
    <row r="99035" customFormat="false" ht="15" hidden="false" customHeight="false" outlineLevel="0" collapsed="false"/>
    <row r="99036" customFormat="false" ht="15" hidden="false" customHeight="false" outlineLevel="0" collapsed="false"/>
    <row r="99037" customFormat="false" ht="15" hidden="false" customHeight="false" outlineLevel="0" collapsed="false"/>
    <row r="99038" customFormat="false" ht="15" hidden="false" customHeight="false" outlineLevel="0" collapsed="false"/>
    <row r="99039" customFormat="false" ht="15" hidden="false" customHeight="false" outlineLevel="0" collapsed="false"/>
    <row r="99040" customFormat="false" ht="15" hidden="false" customHeight="false" outlineLevel="0" collapsed="false"/>
    <row r="99041" customFormat="false" ht="15" hidden="false" customHeight="false" outlineLevel="0" collapsed="false"/>
    <row r="99042" customFormat="false" ht="15" hidden="false" customHeight="false" outlineLevel="0" collapsed="false"/>
    <row r="99043" customFormat="false" ht="15" hidden="false" customHeight="false" outlineLevel="0" collapsed="false"/>
    <row r="99044" customFormat="false" ht="15" hidden="false" customHeight="false" outlineLevel="0" collapsed="false"/>
    <row r="99045" customFormat="false" ht="15" hidden="false" customHeight="false" outlineLevel="0" collapsed="false"/>
    <row r="99046" customFormat="false" ht="15" hidden="false" customHeight="false" outlineLevel="0" collapsed="false"/>
    <row r="99047" customFormat="false" ht="15" hidden="false" customHeight="false" outlineLevel="0" collapsed="false"/>
    <row r="99048" customFormat="false" ht="15" hidden="false" customHeight="false" outlineLevel="0" collapsed="false"/>
    <row r="99049" customFormat="false" ht="15" hidden="false" customHeight="false" outlineLevel="0" collapsed="false"/>
    <row r="99050" customFormat="false" ht="15" hidden="false" customHeight="false" outlineLevel="0" collapsed="false"/>
    <row r="99051" customFormat="false" ht="15" hidden="false" customHeight="false" outlineLevel="0" collapsed="false"/>
    <row r="99052" customFormat="false" ht="15" hidden="false" customHeight="false" outlineLevel="0" collapsed="false"/>
    <row r="99053" customFormat="false" ht="15" hidden="false" customHeight="false" outlineLevel="0" collapsed="false"/>
    <row r="99054" customFormat="false" ht="15" hidden="false" customHeight="false" outlineLevel="0" collapsed="false"/>
    <row r="99055" customFormat="false" ht="15" hidden="false" customHeight="false" outlineLevel="0" collapsed="false"/>
    <row r="99056" customFormat="false" ht="15" hidden="false" customHeight="false" outlineLevel="0" collapsed="false"/>
    <row r="99057" customFormat="false" ht="15" hidden="false" customHeight="false" outlineLevel="0" collapsed="false"/>
    <row r="99058" customFormat="false" ht="15" hidden="false" customHeight="false" outlineLevel="0" collapsed="false"/>
    <row r="99059" customFormat="false" ht="15" hidden="false" customHeight="false" outlineLevel="0" collapsed="false"/>
    <row r="99060" customFormat="false" ht="15" hidden="false" customHeight="false" outlineLevel="0" collapsed="false"/>
    <row r="99061" customFormat="false" ht="15" hidden="false" customHeight="false" outlineLevel="0" collapsed="false"/>
    <row r="99062" customFormat="false" ht="15" hidden="false" customHeight="false" outlineLevel="0" collapsed="false"/>
    <row r="99063" customFormat="false" ht="15" hidden="false" customHeight="false" outlineLevel="0" collapsed="false"/>
    <row r="99064" customFormat="false" ht="15" hidden="false" customHeight="false" outlineLevel="0" collapsed="false"/>
    <row r="99065" customFormat="false" ht="15" hidden="false" customHeight="false" outlineLevel="0" collapsed="false"/>
    <row r="99066" customFormat="false" ht="15" hidden="false" customHeight="false" outlineLevel="0" collapsed="false"/>
    <row r="99067" customFormat="false" ht="15" hidden="false" customHeight="false" outlineLevel="0" collapsed="false"/>
    <row r="99068" customFormat="false" ht="15" hidden="false" customHeight="false" outlineLevel="0" collapsed="false"/>
    <row r="99069" customFormat="false" ht="15" hidden="false" customHeight="false" outlineLevel="0" collapsed="false"/>
    <row r="99070" customFormat="false" ht="15" hidden="false" customHeight="false" outlineLevel="0" collapsed="false"/>
    <row r="99071" customFormat="false" ht="15" hidden="false" customHeight="false" outlineLevel="0" collapsed="false"/>
    <row r="99072" customFormat="false" ht="15" hidden="false" customHeight="false" outlineLevel="0" collapsed="false"/>
    <row r="99073" customFormat="false" ht="15" hidden="false" customHeight="false" outlineLevel="0" collapsed="false"/>
    <row r="99074" customFormat="false" ht="15" hidden="false" customHeight="false" outlineLevel="0" collapsed="false"/>
    <row r="99075" customFormat="false" ht="15" hidden="false" customHeight="false" outlineLevel="0" collapsed="false"/>
    <row r="99076" customFormat="false" ht="15" hidden="false" customHeight="false" outlineLevel="0" collapsed="false"/>
    <row r="99077" customFormat="false" ht="15" hidden="false" customHeight="false" outlineLevel="0" collapsed="false"/>
    <row r="99078" customFormat="false" ht="15" hidden="false" customHeight="false" outlineLevel="0" collapsed="false"/>
    <row r="99079" customFormat="false" ht="15" hidden="false" customHeight="false" outlineLevel="0" collapsed="false"/>
    <row r="99080" customFormat="false" ht="15" hidden="false" customHeight="false" outlineLevel="0" collapsed="false"/>
    <row r="99081" customFormat="false" ht="15" hidden="false" customHeight="false" outlineLevel="0" collapsed="false"/>
    <row r="99082" customFormat="false" ht="15" hidden="false" customHeight="false" outlineLevel="0" collapsed="false"/>
    <row r="99083" customFormat="false" ht="15" hidden="false" customHeight="false" outlineLevel="0" collapsed="false"/>
    <row r="99084" customFormat="false" ht="15" hidden="false" customHeight="false" outlineLevel="0" collapsed="false"/>
    <row r="99085" customFormat="false" ht="15" hidden="false" customHeight="false" outlineLevel="0" collapsed="false"/>
    <row r="99086" customFormat="false" ht="15" hidden="false" customHeight="false" outlineLevel="0" collapsed="false"/>
    <row r="99087" customFormat="false" ht="15" hidden="false" customHeight="false" outlineLevel="0" collapsed="false"/>
    <row r="99088" customFormat="false" ht="15" hidden="false" customHeight="false" outlineLevel="0" collapsed="false"/>
    <row r="99089" customFormat="false" ht="15" hidden="false" customHeight="false" outlineLevel="0" collapsed="false"/>
    <row r="99090" customFormat="false" ht="15" hidden="false" customHeight="false" outlineLevel="0" collapsed="false"/>
    <row r="99091" customFormat="false" ht="15" hidden="false" customHeight="false" outlineLevel="0" collapsed="false"/>
    <row r="99092" customFormat="false" ht="15" hidden="false" customHeight="false" outlineLevel="0" collapsed="false"/>
    <row r="99093" customFormat="false" ht="15" hidden="false" customHeight="false" outlineLevel="0" collapsed="false"/>
    <row r="99094" customFormat="false" ht="15" hidden="false" customHeight="false" outlineLevel="0" collapsed="false"/>
    <row r="99095" customFormat="false" ht="15" hidden="false" customHeight="false" outlineLevel="0" collapsed="false"/>
    <row r="99096" customFormat="false" ht="15" hidden="false" customHeight="false" outlineLevel="0" collapsed="false"/>
    <row r="99097" customFormat="false" ht="15" hidden="false" customHeight="false" outlineLevel="0" collapsed="false"/>
    <row r="99098" customFormat="false" ht="15" hidden="false" customHeight="false" outlineLevel="0" collapsed="false"/>
    <row r="99099" customFormat="false" ht="15" hidden="false" customHeight="false" outlineLevel="0" collapsed="false"/>
    <row r="99100" customFormat="false" ht="15" hidden="false" customHeight="false" outlineLevel="0" collapsed="false"/>
    <row r="99101" customFormat="false" ht="15" hidden="false" customHeight="false" outlineLevel="0" collapsed="false"/>
    <row r="99102" customFormat="false" ht="15" hidden="false" customHeight="false" outlineLevel="0" collapsed="false"/>
    <row r="99103" customFormat="false" ht="15" hidden="false" customHeight="false" outlineLevel="0" collapsed="false"/>
    <row r="99104" customFormat="false" ht="15" hidden="false" customHeight="false" outlineLevel="0" collapsed="false"/>
    <row r="99105" customFormat="false" ht="15" hidden="false" customHeight="false" outlineLevel="0" collapsed="false"/>
    <row r="99106" customFormat="false" ht="15" hidden="false" customHeight="false" outlineLevel="0" collapsed="false"/>
    <row r="99107" customFormat="false" ht="15" hidden="false" customHeight="false" outlineLevel="0" collapsed="false"/>
    <row r="99108" customFormat="false" ht="15" hidden="false" customHeight="false" outlineLevel="0" collapsed="false"/>
    <row r="99109" customFormat="false" ht="15" hidden="false" customHeight="false" outlineLevel="0" collapsed="false"/>
    <row r="99110" customFormat="false" ht="15" hidden="false" customHeight="false" outlineLevel="0" collapsed="false"/>
    <row r="99111" customFormat="false" ht="15" hidden="false" customHeight="false" outlineLevel="0" collapsed="false"/>
    <row r="99112" customFormat="false" ht="15" hidden="false" customHeight="false" outlineLevel="0" collapsed="false"/>
    <row r="99113" customFormat="false" ht="15" hidden="false" customHeight="false" outlineLevel="0" collapsed="false"/>
    <row r="99114" customFormat="false" ht="15" hidden="false" customHeight="false" outlineLevel="0" collapsed="false"/>
    <row r="99115" customFormat="false" ht="15" hidden="false" customHeight="false" outlineLevel="0" collapsed="false"/>
    <row r="99116" customFormat="false" ht="15" hidden="false" customHeight="false" outlineLevel="0" collapsed="false"/>
    <row r="99117" customFormat="false" ht="15" hidden="false" customHeight="false" outlineLevel="0" collapsed="false"/>
    <row r="99118" customFormat="false" ht="15" hidden="false" customHeight="false" outlineLevel="0" collapsed="false"/>
    <row r="99119" customFormat="false" ht="15" hidden="false" customHeight="false" outlineLevel="0" collapsed="false"/>
    <row r="99120" customFormat="false" ht="15" hidden="false" customHeight="false" outlineLevel="0" collapsed="false"/>
    <row r="99121" customFormat="false" ht="15" hidden="false" customHeight="false" outlineLevel="0" collapsed="false"/>
    <row r="99122" customFormat="false" ht="15" hidden="false" customHeight="false" outlineLevel="0" collapsed="false"/>
    <row r="99123" customFormat="false" ht="15" hidden="false" customHeight="false" outlineLevel="0" collapsed="false"/>
    <row r="99124" customFormat="false" ht="15" hidden="false" customHeight="false" outlineLevel="0" collapsed="false"/>
    <row r="99125" customFormat="false" ht="15" hidden="false" customHeight="false" outlineLevel="0" collapsed="false"/>
    <row r="99126" customFormat="false" ht="15" hidden="false" customHeight="false" outlineLevel="0" collapsed="false"/>
    <row r="99127" customFormat="false" ht="15" hidden="false" customHeight="false" outlineLevel="0" collapsed="false"/>
    <row r="99128" customFormat="false" ht="15" hidden="false" customHeight="false" outlineLevel="0" collapsed="false"/>
    <row r="99129" customFormat="false" ht="15" hidden="false" customHeight="false" outlineLevel="0" collapsed="false"/>
    <row r="99130" customFormat="false" ht="15" hidden="false" customHeight="false" outlineLevel="0" collapsed="false"/>
    <row r="99131" customFormat="false" ht="15" hidden="false" customHeight="false" outlineLevel="0" collapsed="false"/>
    <row r="99132" customFormat="false" ht="15" hidden="false" customHeight="false" outlineLevel="0" collapsed="false"/>
    <row r="99133" customFormat="false" ht="15" hidden="false" customHeight="false" outlineLevel="0" collapsed="false"/>
    <row r="99134" customFormat="false" ht="15" hidden="false" customHeight="false" outlineLevel="0" collapsed="false"/>
    <row r="99135" customFormat="false" ht="15" hidden="false" customHeight="false" outlineLevel="0" collapsed="false"/>
    <row r="99136" customFormat="false" ht="15" hidden="false" customHeight="false" outlineLevel="0" collapsed="false"/>
    <row r="99137" customFormat="false" ht="15" hidden="false" customHeight="false" outlineLevel="0" collapsed="false"/>
    <row r="99138" customFormat="false" ht="15" hidden="false" customHeight="false" outlineLevel="0" collapsed="false"/>
    <row r="99139" customFormat="false" ht="15" hidden="false" customHeight="false" outlineLevel="0" collapsed="false"/>
    <row r="99140" customFormat="false" ht="15" hidden="false" customHeight="false" outlineLevel="0" collapsed="false"/>
    <row r="99141" customFormat="false" ht="15" hidden="false" customHeight="false" outlineLevel="0" collapsed="false"/>
    <row r="99142" customFormat="false" ht="15" hidden="false" customHeight="false" outlineLevel="0" collapsed="false"/>
    <row r="99143" customFormat="false" ht="15" hidden="false" customHeight="false" outlineLevel="0" collapsed="false"/>
    <row r="99144" customFormat="false" ht="15" hidden="false" customHeight="false" outlineLevel="0" collapsed="false"/>
    <row r="99145" customFormat="false" ht="15" hidden="false" customHeight="false" outlineLevel="0" collapsed="false"/>
    <row r="99146" customFormat="false" ht="15" hidden="false" customHeight="false" outlineLevel="0" collapsed="false"/>
    <row r="99147" customFormat="false" ht="15" hidden="false" customHeight="false" outlineLevel="0" collapsed="false"/>
    <row r="99148" customFormat="false" ht="15" hidden="false" customHeight="false" outlineLevel="0" collapsed="false"/>
    <row r="99149" customFormat="false" ht="15" hidden="false" customHeight="false" outlineLevel="0" collapsed="false"/>
    <row r="99150" customFormat="false" ht="15" hidden="false" customHeight="false" outlineLevel="0" collapsed="false"/>
    <row r="99151" customFormat="false" ht="15" hidden="false" customHeight="false" outlineLevel="0" collapsed="false"/>
    <row r="99152" customFormat="false" ht="15" hidden="false" customHeight="false" outlineLevel="0" collapsed="false"/>
    <row r="99153" customFormat="false" ht="15" hidden="false" customHeight="false" outlineLevel="0" collapsed="false"/>
    <row r="99154" customFormat="false" ht="15" hidden="false" customHeight="false" outlineLevel="0" collapsed="false"/>
    <row r="99155" customFormat="false" ht="15" hidden="false" customHeight="false" outlineLevel="0" collapsed="false"/>
    <row r="99156" customFormat="false" ht="15" hidden="false" customHeight="false" outlineLevel="0" collapsed="false"/>
    <row r="99157" customFormat="false" ht="15" hidden="false" customHeight="false" outlineLevel="0" collapsed="false"/>
    <row r="99158" customFormat="false" ht="15" hidden="false" customHeight="false" outlineLevel="0" collapsed="false"/>
    <row r="99159" customFormat="false" ht="15" hidden="false" customHeight="false" outlineLevel="0" collapsed="false"/>
    <row r="99160" customFormat="false" ht="15" hidden="false" customHeight="false" outlineLevel="0" collapsed="false"/>
    <row r="99161" customFormat="false" ht="15" hidden="false" customHeight="false" outlineLevel="0" collapsed="false"/>
    <row r="99162" customFormat="false" ht="15" hidden="false" customHeight="false" outlineLevel="0" collapsed="false"/>
    <row r="99163" customFormat="false" ht="15" hidden="false" customHeight="false" outlineLevel="0" collapsed="false"/>
    <row r="99164" customFormat="false" ht="15" hidden="false" customHeight="false" outlineLevel="0" collapsed="false"/>
    <row r="99165" customFormat="false" ht="15" hidden="false" customHeight="false" outlineLevel="0" collapsed="false"/>
    <row r="99166" customFormat="false" ht="15" hidden="false" customHeight="false" outlineLevel="0" collapsed="false"/>
    <row r="99167" customFormat="false" ht="15" hidden="false" customHeight="false" outlineLevel="0" collapsed="false"/>
    <row r="99168" customFormat="false" ht="15" hidden="false" customHeight="false" outlineLevel="0" collapsed="false"/>
    <row r="99169" customFormat="false" ht="15" hidden="false" customHeight="false" outlineLevel="0" collapsed="false"/>
    <row r="99170" customFormat="false" ht="15" hidden="false" customHeight="false" outlineLevel="0" collapsed="false"/>
    <row r="99171" customFormat="false" ht="15" hidden="false" customHeight="false" outlineLevel="0" collapsed="false"/>
    <row r="99172" customFormat="false" ht="15" hidden="false" customHeight="false" outlineLevel="0" collapsed="false"/>
    <row r="99173" customFormat="false" ht="15" hidden="false" customHeight="false" outlineLevel="0" collapsed="false"/>
    <row r="99174" customFormat="false" ht="15" hidden="false" customHeight="false" outlineLevel="0" collapsed="false"/>
    <row r="99175" customFormat="false" ht="15" hidden="false" customHeight="false" outlineLevel="0" collapsed="false"/>
    <row r="99176" customFormat="false" ht="15" hidden="false" customHeight="false" outlineLevel="0" collapsed="false"/>
    <row r="99177" customFormat="false" ht="15" hidden="false" customHeight="false" outlineLevel="0" collapsed="false"/>
    <row r="99178" customFormat="false" ht="15" hidden="false" customHeight="false" outlineLevel="0" collapsed="false"/>
    <row r="99179" customFormat="false" ht="15" hidden="false" customHeight="false" outlineLevel="0" collapsed="false"/>
    <row r="99180" customFormat="false" ht="15" hidden="false" customHeight="false" outlineLevel="0" collapsed="false"/>
    <row r="99181" customFormat="false" ht="15" hidden="false" customHeight="false" outlineLevel="0" collapsed="false"/>
    <row r="99182" customFormat="false" ht="15" hidden="false" customHeight="false" outlineLevel="0" collapsed="false"/>
    <row r="99183" customFormat="false" ht="15" hidden="false" customHeight="false" outlineLevel="0" collapsed="false"/>
    <row r="99184" customFormat="false" ht="15" hidden="false" customHeight="false" outlineLevel="0" collapsed="false"/>
    <row r="99185" customFormat="false" ht="15" hidden="false" customHeight="false" outlineLevel="0" collapsed="false"/>
    <row r="99186" customFormat="false" ht="15" hidden="false" customHeight="false" outlineLevel="0" collapsed="false"/>
    <row r="99187" customFormat="false" ht="15" hidden="false" customHeight="false" outlineLevel="0" collapsed="false"/>
    <row r="99188" customFormat="false" ht="15" hidden="false" customHeight="false" outlineLevel="0" collapsed="false"/>
    <row r="99189" customFormat="false" ht="15" hidden="false" customHeight="false" outlineLevel="0" collapsed="false"/>
    <row r="99190" customFormat="false" ht="15" hidden="false" customHeight="false" outlineLevel="0" collapsed="false"/>
    <row r="99191" customFormat="false" ht="15" hidden="false" customHeight="false" outlineLevel="0" collapsed="false"/>
    <row r="99192" customFormat="false" ht="15" hidden="false" customHeight="false" outlineLevel="0" collapsed="false"/>
    <row r="99193" customFormat="false" ht="15" hidden="false" customHeight="false" outlineLevel="0" collapsed="false"/>
    <row r="99194" customFormat="false" ht="15" hidden="false" customHeight="false" outlineLevel="0" collapsed="false"/>
    <row r="99195" customFormat="false" ht="15" hidden="false" customHeight="false" outlineLevel="0" collapsed="false"/>
    <row r="99196" customFormat="false" ht="15" hidden="false" customHeight="false" outlineLevel="0" collapsed="false"/>
    <row r="99197" customFormat="false" ht="15" hidden="false" customHeight="false" outlineLevel="0" collapsed="false"/>
    <row r="99198" customFormat="false" ht="15" hidden="false" customHeight="false" outlineLevel="0" collapsed="false"/>
    <row r="99199" customFormat="false" ht="15" hidden="false" customHeight="false" outlineLevel="0" collapsed="false"/>
    <row r="99200" customFormat="false" ht="15" hidden="false" customHeight="false" outlineLevel="0" collapsed="false"/>
    <row r="99201" customFormat="false" ht="15" hidden="false" customHeight="false" outlineLevel="0" collapsed="false"/>
    <row r="99202" customFormat="false" ht="15" hidden="false" customHeight="false" outlineLevel="0" collapsed="false"/>
    <row r="99203" customFormat="false" ht="15" hidden="false" customHeight="false" outlineLevel="0" collapsed="false"/>
    <row r="99204" customFormat="false" ht="15" hidden="false" customHeight="false" outlineLevel="0" collapsed="false"/>
    <row r="99205" customFormat="false" ht="15" hidden="false" customHeight="false" outlineLevel="0" collapsed="false"/>
    <row r="99206" customFormat="false" ht="15" hidden="false" customHeight="false" outlineLevel="0" collapsed="false"/>
    <row r="99207" customFormat="false" ht="15" hidden="false" customHeight="false" outlineLevel="0" collapsed="false"/>
    <row r="99208" customFormat="false" ht="15" hidden="false" customHeight="false" outlineLevel="0" collapsed="false"/>
    <row r="99209" customFormat="false" ht="15" hidden="false" customHeight="false" outlineLevel="0" collapsed="false"/>
    <row r="99210" customFormat="false" ht="15" hidden="false" customHeight="false" outlineLevel="0" collapsed="false"/>
    <row r="99211" customFormat="false" ht="15" hidden="false" customHeight="false" outlineLevel="0" collapsed="false"/>
    <row r="99212" customFormat="false" ht="15" hidden="false" customHeight="false" outlineLevel="0" collapsed="false"/>
    <row r="99213" customFormat="false" ht="15" hidden="false" customHeight="false" outlineLevel="0" collapsed="false"/>
    <row r="99214" customFormat="false" ht="15" hidden="false" customHeight="false" outlineLevel="0" collapsed="false"/>
    <row r="99215" customFormat="false" ht="15" hidden="false" customHeight="false" outlineLevel="0" collapsed="false"/>
    <row r="99216" customFormat="false" ht="15" hidden="false" customHeight="false" outlineLevel="0" collapsed="false"/>
    <row r="99217" customFormat="false" ht="15" hidden="false" customHeight="false" outlineLevel="0" collapsed="false"/>
    <row r="99218" customFormat="false" ht="15" hidden="false" customHeight="false" outlineLevel="0" collapsed="false"/>
    <row r="99219" customFormat="false" ht="15" hidden="false" customHeight="false" outlineLevel="0" collapsed="false"/>
    <row r="99220" customFormat="false" ht="15" hidden="false" customHeight="false" outlineLevel="0" collapsed="false"/>
    <row r="99221" customFormat="false" ht="15" hidden="false" customHeight="false" outlineLevel="0" collapsed="false"/>
    <row r="99222" customFormat="false" ht="15" hidden="false" customHeight="false" outlineLevel="0" collapsed="false"/>
    <row r="99223" customFormat="false" ht="15" hidden="false" customHeight="false" outlineLevel="0" collapsed="false"/>
    <row r="99224" customFormat="false" ht="15" hidden="false" customHeight="false" outlineLevel="0" collapsed="false"/>
    <row r="99225" customFormat="false" ht="15" hidden="false" customHeight="false" outlineLevel="0" collapsed="false"/>
    <row r="99226" customFormat="false" ht="15" hidden="false" customHeight="false" outlineLevel="0" collapsed="false"/>
    <row r="99227" customFormat="false" ht="15" hidden="false" customHeight="false" outlineLevel="0" collapsed="false"/>
    <row r="99228" customFormat="false" ht="15" hidden="false" customHeight="false" outlineLevel="0" collapsed="false"/>
    <row r="99229" customFormat="false" ht="15" hidden="false" customHeight="false" outlineLevel="0" collapsed="false"/>
    <row r="99230" customFormat="false" ht="15" hidden="false" customHeight="false" outlineLevel="0" collapsed="false"/>
    <row r="99231" customFormat="false" ht="15" hidden="false" customHeight="false" outlineLevel="0" collapsed="false"/>
    <row r="99232" customFormat="false" ht="15" hidden="false" customHeight="false" outlineLevel="0" collapsed="false"/>
    <row r="99233" customFormat="false" ht="15" hidden="false" customHeight="false" outlineLevel="0" collapsed="false"/>
    <row r="99234" customFormat="false" ht="15" hidden="false" customHeight="false" outlineLevel="0" collapsed="false"/>
    <row r="99235" customFormat="false" ht="15" hidden="false" customHeight="false" outlineLevel="0" collapsed="false"/>
    <row r="99236" customFormat="false" ht="15" hidden="false" customHeight="false" outlineLevel="0" collapsed="false"/>
    <row r="99237" customFormat="false" ht="15" hidden="false" customHeight="false" outlineLevel="0" collapsed="false"/>
    <row r="99238" customFormat="false" ht="15" hidden="false" customHeight="false" outlineLevel="0" collapsed="false"/>
    <row r="99239" customFormat="false" ht="15" hidden="false" customHeight="false" outlineLevel="0" collapsed="false"/>
    <row r="99240" customFormat="false" ht="15" hidden="false" customHeight="false" outlineLevel="0" collapsed="false"/>
    <row r="99241" customFormat="false" ht="15" hidden="false" customHeight="false" outlineLevel="0" collapsed="false"/>
    <row r="99242" customFormat="false" ht="15" hidden="false" customHeight="false" outlineLevel="0" collapsed="false"/>
    <row r="99243" customFormat="false" ht="15" hidden="false" customHeight="false" outlineLevel="0" collapsed="false"/>
    <row r="99244" customFormat="false" ht="15" hidden="false" customHeight="false" outlineLevel="0" collapsed="false"/>
    <row r="99245" customFormat="false" ht="15" hidden="false" customHeight="false" outlineLevel="0" collapsed="false"/>
    <row r="99246" customFormat="false" ht="15" hidden="false" customHeight="false" outlineLevel="0" collapsed="false"/>
    <row r="99247" customFormat="false" ht="15" hidden="false" customHeight="false" outlineLevel="0" collapsed="false"/>
    <row r="99248" customFormat="false" ht="15" hidden="false" customHeight="false" outlineLevel="0" collapsed="false"/>
    <row r="99249" customFormat="false" ht="15" hidden="false" customHeight="false" outlineLevel="0" collapsed="false"/>
    <row r="99250" customFormat="false" ht="15" hidden="false" customHeight="false" outlineLevel="0" collapsed="false"/>
    <row r="99251" customFormat="false" ht="15" hidden="false" customHeight="false" outlineLevel="0" collapsed="false"/>
    <row r="99252" customFormat="false" ht="15" hidden="false" customHeight="false" outlineLevel="0" collapsed="false"/>
    <row r="99253" customFormat="false" ht="15" hidden="false" customHeight="false" outlineLevel="0" collapsed="false"/>
    <row r="99254" customFormat="false" ht="15" hidden="false" customHeight="false" outlineLevel="0" collapsed="false"/>
    <row r="99255" customFormat="false" ht="15" hidden="false" customHeight="false" outlineLevel="0" collapsed="false"/>
    <row r="99256" customFormat="false" ht="15" hidden="false" customHeight="false" outlineLevel="0" collapsed="false"/>
    <row r="99257" customFormat="false" ht="15" hidden="false" customHeight="false" outlineLevel="0" collapsed="false"/>
    <row r="99258" customFormat="false" ht="15" hidden="false" customHeight="false" outlineLevel="0" collapsed="false"/>
    <row r="99259" customFormat="false" ht="15" hidden="false" customHeight="false" outlineLevel="0" collapsed="false"/>
    <row r="99260" customFormat="false" ht="15" hidden="false" customHeight="false" outlineLevel="0" collapsed="false"/>
    <row r="99261" customFormat="false" ht="15" hidden="false" customHeight="false" outlineLevel="0" collapsed="false"/>
    <row r="99262" customFormat="false" ht="15" hidden="false" customHeight="false" outlineLevel="0" collapsed="false"/>
    <row r="99263" customFormat="false" ht="15" hidden="false" customHeight="false" outlineLevel="0" collapsed="false"/>
    <row r="99264" customFormat="false" ht="15" hidden="false" customHeight="false" outlineLevel="0" collapsed="false"/>
    <row r="99265" customFormat="false" ht="15" hidden="false" customHeight="false" outlineLevel="0" collapsed="false"/>
    <row r="99266" customFormat="false" ht="15" hidden="false" customHeight="false" outlineLevel="0" collapsed="false"/>
    <row r="99267" customFormat="false" ht="15" hidden="false" customHeight="false" outlineLevel="0" collapsed="false"/>
    <row r="99268" customFormat="false" ht="15" hidden="false" customHeight="false" outlineLevel="0" collapsed="false"/>
    <row r="99269" customFormat="false" ht="15" hidden="false" customHeight="false" outlineLevel="0" collapsed="false"/>
    <row r="99270" customFormat="false" ht="15" hidden="false" customHeight="false" outlineLevel="0" collapsed="false"/>
    <row r="99271" customFormat="false" ht="15" hidden="false" customHeight="false" outlineLevel="0" collapsed="false"/>
    <row r="99272" customFormat="false" ht="15" hidden="false" customHeight="false" outlineLevel="0" collapsed="false"/>
    <row r="99273" customFormat="false" ht="15" hidden="false" customHeight="false" outlineLevel="0" collapsed="false"/>
    <row r="99274" customFormat="false" ht="15" hidden="false" customHeight="false" outlineLevel="0" collapsed="false"/>
    <row r="99275" customFormat="false" ht="15" hidden="false" customHeight="false" outlineLevel="0" collapsed="false"/>
    <row r="99276" customFormat="false" ht="15" hidden="false" customHeight="false" outlineLevel="0" collapsed="false"/>
    <row r="99277" customFormat="false" ht="15" hidden="false" customHeight="false" outlineLevel="0" collapsed="false"/>
    <row r="99278" customFormat="false" ht="15" hidden="false" customHeight="false" outlineLevel="0" collapsed="false"/>
    <row r="99279" customFormat="false" ht="15" hidden="false" customHeight="false" outlineLevel="0" collapsed="false"/>
    <row r="99280" customFormat="false" ht="15" hidden="false" customHeight="false" outlineLevel="0" collapsed="false"/>
    <row r="99281" customFormat="false" ht="15" hidden="false" customHeight="false" outlineLevel="0" collapsed="false"/>
    <row r="99282" customFormat="false" ht="15" hidden="false" customHeight="false" outlineLevel="0" collapsed="false"/>
    <row r="99283" customFormat="false" ht="15" hidden="false" customHeight="false" outlineLevel="0" collapsed="false"/>
    <row r="99284" customFormat="false" ht="15" hidden="false" customHeight="false" outlineLevel="0" collapsed="false"/>
    <row r="99285" customFormat="false" ht="15" hidden="false" customHeight="false" outlineLevel="0" collapsed="false"/>
    <row r="99286" customFormat="false" ht="15" hidden="false" customHeight="false" outlineLevel="0" collapsed="false"/>
    <row r="99287" customFormat="false" ht="15" hidden="false" customHeight="false" outlineLevel="0" collapsed="false"/>
    <row r="99288" customFormat="false" ht="15" hidden="false" customHeight="false" outlineLevel="0" collapsed="false"/>
    <row r="99289" customFormat="false" ht="15" hidden="false" customHeight="false" outlineLevel="0" collapsed="false"/>
    <row r="99290" customFormat="false" ht="15" hidden="false" customHeight="false" outlineLevel="0" collapsed="false"/>
    <row r="99291" customFormat="false" ht="15" hidden="false" customHeight="false" outlineLevel="0" collapsed="false"/>
    <row r="99292" customFormat="false" ht="15" hidden="false" customHeight="false" outlineLevel="0" collapsed="false"/>
    <row r="99293" customFormat="false" ht="15" hidden="false" customHeight="false" outlineLevel="0" collapsed="false"/>
    <row r="99294" customFormat="false" ht="15" hidden="false" customHeight="false" outlineLevel="0" collapsed="false"/>
    <row r="99295" customFormat="false" ht="15" hidden="false" customHeight="false" outlineLevel="0" collapsed="false"/>
    <row r="99296" customFormat="false" ht="15" hidden="false" customHeight="false" outlineLevel="0" collapsed="false"/>
    <row r="99297" customFormat="false" ht="15" hidden="false" customHeight="false" outlineLevel="0" collapsed="false"/>
    <row r="99298" customFormat="false" ht="15" hidden="false" customHeight="false" outlineLevel="0" collapsed="false"/>
    <row r="99299" customFormat="false" ht="15" hidden="false" customHeight="false" outlineLevel="0" collapsed="false"/>
    <row r="99300" customFormat="false" ht="15" hidden="false" customHeight="false" outlineLevel="0" collapsed="false"/>
    <row r="99301" customFormat="false" ht="15" hidden="false" customHeight="false" outlineLevel="0" collapsed="false"/>
    <row r="99302" customFormat="false" ht="15" hidden="false" customHeight="false" outlineLevel="0" collapsed="false"/>
    <row r="99303" customFormat="false" ht="15" hidden="false" customHeight="false" outlineLevel="0" collapsed="false"/>
    <row r="99304" customFormat="false" ht="15" hidden="false" customHeight="false" outlineLevel="0" collapsed="false"/>
    <row r="99305" customFormat="false" ht="15" hidden="false" customHeight="false" outlineLevel="0" collapsed="false"/>
    <row r="99306" customFormat="false" ht="15" hidden="false" customHeight="false" outlineLevel="0" collapsed="false"/>
    <row r="99307" customFormat="false" ht="15" hidden="false" customHeight="false" outlineLevel="0" collapsed="false"/>
    <row r="99308" customFormat="false" ht="15" hidden="false" customHeight="false" outlineLevel="0" collapsed="false"/>
    <row r="99309" customFormat="false" ht="15" hidden="false" customHeight="false" outlineLevel="0" collapsed="false"/>
    <row r="99310" customFormat="false" ht="15" hidden="false" customHeight="false" outlineLevel="0" collapsed="false"/>
    <row r="99311" customFormat="false" ht="15" hidden="false" customHeight="false" outlineLevel="0" collapsed="false"/>
    <row r="99312" customFormat="false" ht="15" hidden="false" customHeight="false" outlineLevel="0" collapsed="false"/>
    <row r="99313" customFormat="false" ht="15" hidden="false" customHeight="false" outlineLevel="0" collapsed="false"/>
    <row r="99314" customFormat="false" ht="15" hidden="false" customHeight="false" outlineLevel="0" collapsed="false"/>
    <row r="99315" customFormat="false" ht="15" hidden="false" customHeight="false" outlineLevel="0" collapsed="false"/>
    <row r="99316" customFormat="false" ht="15" hidden="false" customHeight="false" outlineLevel="0" collapsed="false"/>
    <row r="99317" customFormat="false" ht="15" hidden="false" customHeight="false" outlineLevel="0" collapsed="false"/>
    <row r="99318" customFormat="false" ht="15" hidden="false" customHeight="false" outlineLevel="0" collapsed="false"/>
    <row r="99319" customFormat="false" ht="15" hidden="false" customHeight="false" outlineLevel="0" collapsed="false"/>
    <row r="99320" customFormat="false" ht="15" hidden="false" customHeight="false" outlineLevel="0" collapsed="false"/>
    <row r="99321" customFormat="false" ht="15" hidden="false" customHeight="false" outlineLevel="0" collapsed="false"/>
    <row r="99322" customFormat="false" ht="15" hidden="false" customHeight="false" outlineLevel="0" collapsed="false"/>
    <row r="99323" customFormat="false" ht="15" hidden="false" customHeight="false" outlineLevel="0" collapsed="false"/>
    <row r="99324" customFormat="false" ht="15" hidden="false" customHeight="false" outlineLevel="0" collapsed="false"/>
    <row r="99325" customFormat="false" ht="15" hidden="false" customHeight="false" outlineLevel="0" collapsed="false"/>
    <row r="99326" customFormat="false" ht="15" hidden="false" customHeight="false" outlineLevel="0" collapsed="false"/>
    <row r="99327" customFormat="false" ht="15" hidden="false" customHeight="false" outlineLevel="0" collapsed="false"/>
    <row r="99328" customFormat="false" ht="15" hidden="false" customHeight="false" outlineLevel="0" collapsed="false"/>
    <row r="99329" customFormat="false" ht="15" hidden="false" customHeight="false" outlineLevel="0" collapsed="false"/>
    <row r="99330" customFormat="false" ht="15" hidden="false" customHeight="false" outlineLevel="0" collapsed="false"/>
    <row r="99331" customFormat="false" ht="15" hidden="false" customHeight="false" outlineLevel="0" collapsed="false"/>
    <row r="99332" customFormat="false" ht="15" hidden="false" customHeight="false" outlineLevel="0" collapsed="false"/>
    <row r="99333" customFormat="false" ht="15" hidden="false" customHeight="false" outlineLevel="0" collapsed="false"/>
    <row r="99334" customFormat="false" ht="15" hidden="false" customHeight="false" outlineLevel="0" collapsed="false"/>
    <row r="99335" customFormat="false" ht="15" hidden="false" customHeight="false" outlineLevel="0" collapsed="false"/>
    <row r="99336" customFormat="false" ht="15" hidden="false" customHeight="false" outlineLevel="0" collapsed="false"/>
    <row r="99337" customFormat="false" ht="15" hidden="false" customHeight="false" outlineLevel="0" collapsed="false"/>
    <row r="99338" customFormat="false" ht="15" hidden="false" customHeight="false" outlineLevel="0" collapsed="false"/>
    <row r="99339" customFormat="false" ht="15" hidden="false" customHeight="false" outlineLevel="0" collapsed="false"/>
    <row r="99340" customFormat="false" ht="15" hidden="false" customHeight="false" outlineLevel="0" collapsed="false"/>
    <row r="99341" customFormat="false" ht="15" hidden="false" customHeight="false" outlineLevel="0" collapsed="false"/>
    <row r="99342" customFormat="false" ht="15" hidden="false" customHeight="false" outlineLevel="0" collapsed="false"/>
    <row r="99343" customFormat="false" ht="15" hidden="false" customHeight="false" outlineLevel="0" collapsed="false"/>
    <row r="99344" customFormat="false" ht="15" hidden="false" customHeight="false" outlineLevel="0" collapsed="false"/>
    <row r="99345" customFormat="false" ht="15" hidden="false" customHeight="false" outlineLevel="0" collapsed="false"/>
    <row r="99346" customFormat="false" ht="15" hidden="false" customHeight="false" outlineLevel="0" collapsed="false"/>
    <row r="99347" customFormat="false" ht="15" hidden="false" customHeight="false" outlineLevel="0" collapsed="false"/>
    <row r="99348" customFormat="false" ht="15" hidden="false" customHeight="false" outlineLevel="0" collapsed="false"/>
    <row r="99349" customFormat="false" ht="15" hidden="false" customHeight="false" outlineLevel="0" collapsed="false"/>
    <row r="99350" customFormat="false" ht="15" hidden="false" customHeight="false" outlineLevel="0" collapsed="false"/>
    <row r="99351" customFormat="false" ht="15" hidden="false" customHeight="false" outlineLevel="0" collapsed="false"/>
    <row r="99352" customFormat="false" ht="15" hidden="false" customHeight="false" outlineLevel="0" collapsed="false"/>
    <row r="99353" customFormat="false" ht="15" hidden="false" customHeight="false" outlineLevel="0" collapsed="false"/>
    <row r="99354" customFormat="false" ht="15" hidden="false" customHeight="false" outlineLevel="0" collapsed="false"/>
    <row r="99355" customFormat="false" ht="15" hidden="false" customHeight="false" outlineLevel="0" collapsed="false"/>
    <row r="99356" customFormat="false" ht="15" hidden="false" customHeight="false" outlineLevel="0" collapsed="false"/>
    <row r="99357" customFormat="false" ht="15" hidden="false" customHeight="false" outlineLevel="0" collapsed="false"/>
    <row r="99358" customFormat="false" ht="15" hidden="false" customHeight="false" outlineLevel="0" collapsed="false"/>
    <row r="99359" customFormat="false" ht="15" hidden="false" customHeight="false" outlineLevel="0" collapsed="false"/>
    <row r="99360" customFormat="false" ht="15" hidden="false" customHeight="false" outlineLevel="0" collapsed="false"/>
    <row r="99361" customFormat="false" ht="15" hidden="false" customHeight="false" outlineLevel="0" collapsed="false"/>
    <row r="99362" customFormat="false" ht="15" hidden="false" customHeight="false" outlineLevel="0" collapsed="false"/>
    <row r="99363" customFormat="false" ht="15" hidden="false" customHeight="false" outlineLevel="0" collapsed="false"/>
    <row r="99364" customFormat="false" ht="15" hidden="false" customHeight="false" outlineLevel="0" collapsed="false"/>
    <row r="99365" customFormat="false" ht="15" hidden="false" customHeight="false" outlineLevel="0" collapsed="false"/>
    <row r="99366" customFormat="false" ht="15" hidden="false" customHeight="false" outlineLevel="0" collapsed="false"/>
    <row r="99367" customFormat="false" ht="15" hidden="false" customHeight="false" outlineLevel="0" collapsed="false"/>
    <row r="99368" customFormat="false" ht="15" hidden="false" customHeight="false" outlineLevel="0" collapsed="false"/>
    <row r="99369" customFormat="false" ht="15" hidden="false" customHeight="false" outlineLevel="0" collapsed="false"/>
    <row r="99370" customFormat="false" ht="15" hidden="false" customHeight="false" outlineLevel="0" collapsed="false"/>
    <row r="99371" customFormat="false" ht="15" hidden="false" customHeight="false" outlineLevel="0" collapsed="false"/>
    <row r="99372" customFormat="false" ht="15" hidden="false" customHeight="false" outlineLevel="0" collapsed="false"/>
    <row r="99373" customFormat="false" ht="15" hidden="false" customHeight="false" outlineLevel="0" collapsed="false"/>
    <row r="99374" customFormat="false" ht="15" hidden="false" customHeight="false" outlineLevel="0" collapsed="false"/>
    <row r="99375" customFormat="false" ht="15" hidden="false" customHeight="false" outlineLevel="0" collapsed="false"/>
    <row r="99376" customFormat="false" ht="15" hidden="false" customHeight="false" outlineLevel="0" collapsed="false"/>
    <row r="99377" customFormat="false" ht="15" hidden="false" customHeight="false" outlineLevel="0" collapsed="false"/>
    <row r="99378" customFormat="false" ht="15" hidden="false" customHeight="false" outlineLevel="0" collapsed="false"/>
    <row r="99379" customFormat="false" ht="15" hidden="false" customHeight="false" outlineLevel="0" collapsed="false"/>
    <row r="99380" customFormat="false" ht="15" hidden="false" customHeight="false" outlineLevel="0" collapsed="false"/>
    <row r="99381" customFormat="false" ht="15" hidden="false" customHeight="false" outlineLevel="0" collapsed="false"/>
    <row r="99382" customFormat="false" ht="15" hidden="false" customHeight="false" outlineLevel="0" collapsed="false"/>
    <row r="99383" customFormat="false" ht="15" hidden="false" customHeight="false" outlineLevel="0" collapsed="false"/>
    <row r="99384" customFormat="false" ht="15" hidden="false" customHeight="false" outlineLevel="0" collapsed="false"/>
    <row r="99385" customFormat="false" ht="15" hidden="false" customHeight="false" outlineLevel="0" collapsed="false"/>
    <row r="99386" customFormat="false" ht="15" hidden="false" customHeight="false" outlineLevel="0" collapsed="false"/>
    <row r="99387" customFormat="false" ht="15" hidden="false" customHeight="false" outlineLevel="0" collapsed="false"/>
    <row r="99388" customFormat="false" ht="15" hidden="false" customHeight="false" outlineLevel="0" collapsed="false"/>
    <row r="99389" customFormat="false" ht="15" hidden="false" customHeight="false" outlineLevel="0" collapsed="false"/>
    <row r="99390" customFormat="false" ht="15" hidden="false" customHeight="false" outlineLevel="0" collapsed="false"/>
    <row r="99391" customFormat="false" ht="15" hidden="false" customHeight="false" outlineLevel="0" collapsed="false"/>
    <row r="99392" customFormat="false" ht="15" hidden="false" customHeight="false" outlineLevel="0" collapsed="false"/>
    <row r="99393" customFormat="false" ht="15" hidden="false" customHeight="false" outlineLevel="0" collapsed="false"/>
    <row r="99394" customFormat="false" ht="15" hidden="false" customHeight="false" outlineLevel="0" collapsed="false"/>
    <row r="99395" customFormat="false" ht="15" hidden="false" customHeight="false" outlineLevel="0" collapsed="false"/>
    <row r="99396" customFormat="false" ht="15" hidden="false" customHeight="false" outlineLevel="0" collapsed="false"/>
    <row r="99397" customFormat="false" ht="15" hidden="false" customHeight="false" outlineLevel="0" collapsed="false"/>
    <row r="99398" customFormat="false" ht="15" hidden="false" customHeight="false" outlineLevel="0" collapsed="false"/>
    <row r="99399" customFormat="false" ht="15" hidden="false" customHeight="false" outlineLevel="0" collapsed="false"/>
    <row r="99400" customFormat="false" ht="15" hidden="false" customHeight="false" outlineLevel="0" collapsed="false"/>
    <row r="99401" customFormat="false" ht="15" hidden="false" customHeight="false" outlineLevel="0" collapsed="false"/>
    <row r="99402" customFormat="false" ht="15" hidden="false" customHeight="false" outlineLevel="0" collapsed="false"/>
    <row r="99403" customFormat="false" ht="15" hidden="false" customHeight="false" outlineLevel="0" collapsed="false"/>
    <row r="99404" customFormat="false" ht="15" hidden="false" customHeight="false" outlineLevel="0" collapsed="false"/>
    <row r="99405" customFormat="false" ht="15" hidden="false" customHeight="false" outlineLevel="0" collapsed="false"/>
    <row r="99406" customFormat="false" ht="15" hidden="false" customHeight="false" outlineLevel="0" collapsed="false"/>
    <row r="99407" customFormat="false" ht="15" hidden="false" customHeight="false" outlineLevel="0" collapsed="false"/>
    <row r="99408" customFormat="false" ht="15" hidden="false" customHeight="false" outlineLevel="0" collapsed="false"/>
    <row r="99409" customFormat="false" ht="15" hidden="false" customHeight="false" outlineLevel="0" collapsed="false"/>
    <row r="99410" customFormat="false" ht="15" hidden="false" customHeight="false" outlineLevel="0" collapsed="false"/>
    <row r="99411" customFormat="false" ht="15" hidden="false" customHeight="false" outlineLevel="0" collapsed="false"/>
    <row r="99412" customFormat="false" ht="15" hidden="false" customHeight="false" outlineLevel="0" collapsed="false"/>
    <row r="99413" customFormat="false" ht="15" hidden="false" customHeight="false" outlineLevel="0" collapsed="false"/>
    <row r="99414" customFormat="false" ht="15" hidden="false" customHeight="false" outlineLevel="0" collapsed="false"/>
    <row r="99415" customFormat="false" ht="15" hidden="false" customHeight="false" outlineLevel="0" collapsed="false"/>
    <row r="99416" customFormat="false" ht="15" hidden="false" customHeight="false" outlineLevel="0" collapsed="false"/>
    <row r="99417" customFormat="false" ht="15" hidden="false" customHeight="false" outlineLevel="0" collapsed="false"/>
    <row r="99418" customFormat="false" ht="15" hidden="false" customHeight="false" outlineLevel="0" collapsed="false"/>
    <row r="99419" customFormat="false" ht="15" hidden="false" customHeight="false" outlineLevel="0" collapsed="false"/>
    <row r="99420" customFormat="false" ht="15" hidden="false" customHeight="false" outlineLevel="0" collapsed="false"/>
    <row r="99421" customFormat="false" ht="15" hidden="false" customHeight="false" outlineLevel="0" collapsed="false"/>
    <row r="99422" customFormat="false" ht="15" hidden="false" customHeight="false" outlineLevel="0" collapsed="false"/>
    <row r="99423" customFormat="false" ht="15" hidden="false" customHeight="false" outlineLevel="0" collapsed="false"/>
    <row r="99424" customFormat="false" ht="15" hidden="false" customHeight="false" outlineLevel="0" collapsed="false"/>
    <row r="99425" customFormat="false" ht="15" hidden="false" customHeight="false" outlineLevel="0" collapsed="false"/>
    <row r="99426" customFormat="false" ht="15" hidden="false" customHeight="false" outlineLevel="0" collapsed="false"/>
    <row r="99427" customFormat="false" ht="15" hidden="false" customHeight="false" outlineLevel="0" collapsed="false"/>
    <row r="99428" customFormat="false" ht="15" hidden="false" customHeight="false" outlineLevel="0" collapsed="false"/>
    <row r="99429" customFormat="false" ht="15" hidden="false" customHeight="false" outlineLevel="0" collapsed="false"/>
    <row r="99430" customFormat="false" ht="15" hidden="false" customHeight="false" outlineLevel="0" collapsed="false"/>
    <row r="99431" customFormat="false" ht="15" hidden="false" customHeight="false" outlineLevel="0" collapsed="false"/>
    <row r="99432" customFormat="false" ht="15" hidden="false" customHeight="false" outlineLevel="0" collapsed="false"/>
    <row r="99433" customFormat="false" ht="15" hidden="false" customHeight="false" outlineLevel="0" collapsed="false"/>
    <row r="99434" customFormat="false" ht="15" hidden="false" customHeight="false" outlineLevel="0" collapsed="false"/>
    <row r="99435" customFormat="false" ht="15" hidden="false" customHeight="false" outlineLevel="0" collapsed="false"/>
    <row r="99436" customFormat="false" ht="15" hidden="false" customHeight="false" outlineLevel="0" collapsed="false"/>
    <row r="99437" customFormat="false" ht="15" hidden="false" customHeight="false" outlineLevel="0" collapsed="false"/>
    <row r="99438" customFormat="false" ht="15" hidden="false" customHeight="false" outlineLevel="0" collapsed="false"/>
    <row r="99439" customFormat="false" ht="15" hidden="false" customHeight="false" outlineLevel="0" collapsed="false"/>
    <row r="99440" customFormat="false" ht="15" hidden="false" customHeight="false" outlineLevel="0" collapsed="false"/>
    <row r="99441" customFormat="false" ht="15" hidden="false" customHeight="false" outlineLevel="0" collapsed="false"/>
    <row r="99442" customFormat="false" ht="15" hidden="false" customHeight="false" outlineLevel="0" collapsed="false"/>
    <row r="99443" customFormat="false" ht="15" hidden="false" customHeight="false" outlineLevel="0" collapsed="false"/>
    <row r="99444" customFormat="false" ht="15" hidden="false" customHeight="false" outlineLevel="0" collapsed="false"/>
    <row r="99445" customFormat="false" ht="15" hidden="false" customHeight="false" outlineLevel="0" collapsed="false"/>
    <row r="99446" customFormat="false" ht="15" hidden="false" customHeight="false" outlineLevel="0" collapsed="false"/>
    <row r="99447" customFormat="false" ht="15" hidden="false" customHeight="false" outlineLevel="0" collapsed="false"/>
    <row r="99448" customFormat="false" ht="15" hidden="false" customHeight="false" outlineLevel="0" collapsed="false"/>
    <row r="99449" customFormat="false" ht="15" hidden="false" customHeight="false" outlineLevel="0" collapsed="false"/>
    <row r="99450" customFormat="false" ht="15" hidden="false" customHeight="false" outlineLevel="0" collapsed="false"/>
    <row r="99451" customFormat="false" ht="15" hidden="false" customHeight="false" outlineLevel="0" collapsed="false"/>
    <row r="99452" customFormat="false" ht="15" hidden="false" customHeight="false" outlineLevel="0" collapsed="false"/>
    <row r="99453" customFormat="false" ht="15" hidden="false" customHeight="false" outlineLevel="0" collapsed="false"/>
    <row r="99454" customFormat="false" ht="15" hidden="false" customHeight="false" outlineLevel="0" collapsed="false"/>
    <row r="99455" customFormat="false" ht="15" hidden="false" customHeight="false" outlineLevel="0" collapsed="false"/>
    <row r="99456" customFormat="false" ht="15" hidden="false" customHeight="false" outlineLevel="0" collapsed="false"/>
    <row r="99457" customFormat="false" ht="15" hidden="false" customHeight="false" outlineLevel="0" collapsed="false"/>
    <row r="99458" customFormat="false" ht="15" hidden="false" customHeight="false" outlineLevel="0" collapsed="false"/>
    <row r="99459" customFormat="false" ht="15" hidden="false" customHeight="false" outlineLevel="0" collapsed="false"/>
    <row r="99460" customFormat="false" ht="15" hidden="false" customHeight="false" outlineLevel="0" collapsed="false"/>
    <row r="99461" customFormat="false" ht="15" hidden="false" customHeight="false" outlineLevel="0" collapsed="false"/>
    <row r="99462" customFormat="false" ht="15" hidden="false" customHeight="false" outlineLevel="0" collapsed="false"/>
    <row r="99463" customFormat="false" ht="15" hidden="false" customHeight="false" outlineLevel="0" collapsed="false"/>
    <row r="99464" customFormat="false" ht="15" hidden="false" customHeight="false" outlineLevel="0" collapsed="false"/>
    <row r="99465" customFormat="false" ht="15" hidden="false" customHeight="false" outlineLevel="0" collapsed="false"/>
    <row r="99466" customFormat="false" ht="15" hidden="false" customHeight="false" outlineLevel="0" collapsed="false"/>
    <row r="99467" customFormat="false" ht="15" hidden="false" customHeight="false" outlineLevel="0" collapsed="false"/>
    <row r="99468" customFormat="false" ht="15" hidden="false" customHeight="false" outlineLevel="0" collapsed="false"/>
    <row r="99469" customFormat="false" ht="15" hidden="false" customHeight="false" outlineLevel="0" collapsed="false"/>
    <row r="99470" customFormat="false" ht="15" hidden="false" customHeight="false" outlineLevel="0" collapsed="false"/>
    <row r="99471" customFormat="false" ht="15" hidden="false" customHeight="false" outlineLevel="0" collapsed="false"/>
    <row r="99472" customFormat="false" ht="15" hidden="false" customHeight="false" outlineLevel="0" collapsed="false"/>
    <row r="99473" customFormat="false" ht="15" hidden="false" customHeight="false" outlineLevel="0" collapsed="false"/>
    <row r="99474" customFormat="false" ht="15" hidden="false" customHeight="false" outlineLevel="0" collapsed="false"/>
    <row r="99475" customFormat="false" ht="15" hidden="false" customHeight="false" outlineLevel="0" collapsed="false"/>
    <row r="99476" customFormat="false" ht="15" hidden="false" customHeight="false" outlineLevel="0" collapsed="false"/>
    <row r="99477" customFormat="false" ht="15" hidden="false" customHeight="false" outlineLevel="0" collapsed="false"/>
    <row r="99478" customFormat="false" ht="15" hidden="false" customHeight="false" outlineLevel="0" collapsed="false"/>
    <row r="99479" customFormat="false" ht="15" hidden="false" customHeight="false" outlineLevel="0" collapsed="false"/>
    <row r="99480" customFormat="false" ht="15" hidden="false" customHeight="false" outlineLevel="0" collapsed="false"/>
    <row r="99481" customFormat="false" ht="15" hidden="false" customHeight="false" outlineLevel="0" collapsed="false"/>
    <row r="99482" customFormat="false" ht="15" hidden="false" customHeight="false" outlineLevel="0" collapsed="false"/>
    <row r="99483" customFormat="false" ht="15" hidden="false" customHeight="false" outlineLevel="0" collapsed="false"/>
    <row r="99484" customFormat="false" ht="15" hidden="false" customHeight="false" outlineLevel="0" collapsed="false"/>
    <row r="99485" customFormat="false" ht="15" hidden="false" customHeight="false" outlineLevel="0" collapsed="false"/>
    <row r="99486" customFormat="false" ht="15" hidden="false" customHeight="false" outlineLevel="0" collapsed="false"/>
    <row r="99487" customFormat="false" ht="15" hidden="false" customHeight="false" outlineLevel="0" collapsed="false"/>
    <row r="99488" customFormat="false" ht="15" hidden="false" customHeight="false" outlineLevel="0" collapsed="false"/>
    <row r="99489" customFormat="false" ht="15" hidden="false" customHeight="false" outlineLevel="0" collapsed="false"/>
    <row r="99490" customFormat="false" ht="15" hidden="false" customHeight="false" outlineLevel="0" collapsed="false"/>
    <row r="99491" customFormat="false" ht="15" hidden="false" customHeight="false" outlineLevel="0" collapsed="false"/>
    <row r="99492" customFormat="false" ht="15" hidden="false" customHeight="false" outlineLevel="0" collapsed="false"/>
    <row r="99493" customFormat="false" ht="15" hidden="false" customHeight="false" outlineLevel="0" collapsed="false"/>
    <row r="99494" customFormat="false" ht="15" hidden="false" customHeight="false" outlineLevel="0" collapsed="false"/>
    <row r="99495" customFormat="false" ht="15" hidden="false" customHeight="false" outlineLevel="0" collapsed="false"/>
    <row r="99496" customFormat="false" ht="15" hidden="false" customHeight="false" outlineLevel="0" collapsed="false"/>
    <row r="99497" customFormat="false" ht="15" hidden="false" customHeight="false" outlineLevel="0" collapsed="false"/>
    <row r="99498" customFormat="false" ht="15" hidden="false" customHeight="false" outlineLevel="0" collapsed="false"/>
    <row r="99499" customFormat="false" ht="15" hidden="false" customHeight="false" outlineLevel="0" collapsed="false"/>
    <row r="99500" customFormat="false" ht="15" hidden="false" customHeight="false" outlineLevel="0" collapsed="false"/>
    <row r="99501" customFormat="false" ht="15" hidden="false" customHeight="false" outlineLevel="0" collapsed="false"/>
    <row r="99502" customFormat="false" ht="15" hidden="false" customHeight="false" outlineLevel="0" collapsed="false"/>
    <row r="99503" customFormat="false" ht="15" hidden="false" customHeight="false" outlineLevel="0" collapsed="false"/>
    <row r="99504" customFormat="false" ht="15" hidden="false" customHeight="false" outlineLevel="0" collapsed="false"/>
    <row r="99505" customFormat="false" ht="15" hidden="false" customHeight="false" outlineLevel="0" collapsed="false"/>
    <row r="99506" customFormat="false" ht="15" hidden="false" customHeight="false" outlineLevel="0" collapsed="false"/>
    <row r="99507" customFormat="false" ht="15" hidden="false" customHeight="false" outlineLevel="0" collapsed="false"/>
    <row r="99508" customFormat="false" ht="15" hidden="false" customHeight="false" outlineLevel="0" collapsed="false"/>
    <row r="99509" customFormat="false" ht="15" hidden="false" customHeight="false" outlineLevel="0" collapsed="false"/>
    <row r="99510" customFormat="false" ht="15" hidden="false" customHeight="false" outlineLevel="0" collapsed="false"/>
    <row r="99511" customFormat="false" ht="15" hidden="false" customHeight="false" outlineLevel="0" collapsed="false"/>
    <row r="99512" customFormat="false" ht="15" hidden="false" customHeight="false" outlineLevel="0" collapsed="false"/>
    <row r="99513" customFormat="false" ht="15" hidden="false" customHeight="false" outlineLevel="0" collapsed="false"/>
    <row r="99514" customFormat="false" ht="15" hidden="false" customHeight="false" outlineLevel="0" collapsed="false"/>
    <row r="99515" customFormat="false" ht="15" hidden="false" customHeight="false" outlineLevel="0" collapsed="false"/>
    <row r="99516" customFormat="false" ht="15" hidden="false" customHeight="false" outlineLevel="0" collapsed="false"/>
    <row r="99517" customFormat="false" ht="15" hidden="false" customHeight="false" outlineLevel="0" collapsed="false"/>
    <row r="99518" customFormat="false" ht="15" hidden="false" customHeight="false" outlineLevel="0" collapsed="false"/>
    <row r="99519" customFormat="false" ht="15" hidden="false" customHeight="false" outlineLevel="0" collapsed="false"/>
    <row r="99520" customFormat="false" ht="15" hidden="false" customHeight="false" outlineLevel="0" collapsed="false"/>
    <row r="99521" customFormat="false" ht="15" hidden="false" customHeight="false" outlineLevel="0" collapsed="false"/>
    <row r="99522" customFormat="false" ht="15" hidden="false" customHeight="false" outlineLevel="0" collapsed="false"/>
    <row r="99523" customFormat="false" ht="15" hidden="false" customHeight="false" outlineLevel="0" collapsed="false"/>
    <row r="99524" customFormat="false" ht="15" hidden="false" customHeight="false" outlineLevel="0" collapsed="false"/>
    <row r="99525" customFormat="false" ht="15" hidden="false" customHeight="false" outlineLevel="0" collapsed="false"/>
    <row r="99526" customFormat="false" ht="15" hidden="false" customHeight="false" outlineLevel="0" collapsed="false"/>
    <row r="99527" customFormat="false" ht="15" hidden="false" customHeight="false" outlineLevel="0" collapsed="false"/>
    <row r="99528" customFormat="false" ht="15" hidden="false" customHeight="false" outlineLevel="0" collapsed="false"/>
    <row r="99529" customFormat="false" ht="15" hidden="false" customHeight="false" outlineLevel="0" collapsed="false"/>
    <row r="99530" customFormat="false" ht="15" hidden="false" customHeight="false" outlineLevel="0" collapsed="false"/>
    <row r="99531" customFormat="false" ht="15" hidden="false" customHeight="false" outlineLevel="0" collapsed="false"/>
    <row r="99532" customFormat="false" ht="15" hidden="false" customHeight="false" outlineLevel="0" collapsed="false"/>
    <row r="99533" customFormat="false" ht="15" hidden="false" customHeight="false" outlineLevel="0" collapsed="false"/>
    <row r="99534" customFormat="false" ht="15" hidden="false" customHeight="false" outlineLevel="0" collapsed="false"/>
    <row r="99535" customFormat="false" ht="15" hidden="false" customHeight="false" outlineLevel="0" collapsed="false"/>
    <row r="99536" customFormat="false" ht="15" hidden="false" customHeight="false" outlineLevel="0" collapsed="false"/>
    <row r="99537" customFormat="false" ht="15" hidden="false" customHeight="false" outlineLevel="0" collapsed="false"/>
    <row r="99538" customFormat="false" ht="15" hidden="false" customHeight="false" outlineLevel="0" collapsed="false"/>
    <row r="99539" customFormat="false" ht="15" hidden="false" customHeight="false" outlineLevel="0" collapsed="false"/>
    <row r="99540" customFormat="false" ht="15" hidden="false" customHeight="false" outlineLevel="0" collapsed="false"/>
    <row r="99541" customFormat="false" ht="15" hidden="false" customHeight="false" outlineLevel="0" collapsed="false"/>
    <row r="99542" customFormat="false" ht="15" hidden="false" customHeight="false" outlineLevel="0" collapsed="false"/>
    <row r="99543" customFormat="false" ht="15" hidden="false" customHeight="false" outlineLevel="0" collapsed="false"/>
    <row r="99544" customFormat="false" ht="15" hidden="false" customHeight="false" outlineLevel="0" collapsed="false"/>
    <row r="99545" customFormat="false" ht="15" hidden="false" customHeight="false" outlineLevel="0" collapsed="false"/>
    <row r="99546" customFormat="false" ht="15" hidden="false" customHeight="false" outlineLevel="0" collapsed="false"/>
    <row r="99547" customFormat="false" ht="15" hidden="false" customHeight="false" outlineLevel="0" collapsed="false"/>
    <row r="99548" customFormat="false" ht="15" hidden="false" customHeight="false" outlineLevel="0" collapsed="false"/>
    <row r="99549" customFormat="false" ht="15" hidden="false" customHeight="false" outlineLevel="0" collapsed="false"/>
    <row r="99550" customFormat="false" ht="15" hidden="false" customHeight="false" outlineLevel="0" collapsed="false"/>
    <row r="99551" customFormat="false" ht="15" hidden="false" customHeight="false" outlineLevel="0" collapsed="false"/>
    <row r="99552" customFormat="false" ht="15" hidden="false" customHeight="false" outlineLevel="0" collapsed="false"/>
    <row r="99553" customFormat="false" ht="15" hidden="false" customHeight="false" outlineLevel="0" collapsed="false"/>
    <row r="99554" customFormat="false" ht="15" hidden="false" customHeight="false" outlineLevel="0" collapsed="false"/>
    <row r="99555" customFormat="false" ht="15" hidden="false" customHeight="false" outlineLevel="0" collapsed="false"/>
    <row r="99556" customFormat="false" ht="15" hidden="false" customHeight="false" outlineLevel="0" collapsed="false"/>
    <row r="99557" customFormat="false" ht="15" hidden="false" customHeight="false" outlineLevel="0" collapsed="false"/>
    <row r="99558" customFormat="false" ht="15" hidden="false" customHeight="false" outlineLevel="0" collapsed="false"/>
    <row r="99559" customFormat="false" ht="15" hidden="false" customHeight="false" outlineLevel="0" collapsed="false"/>
    <row r="99560" customFormat="false" ht="15" hidden="false" customHeight="false" outlineLevel="0" collapsed="false"/>
    <row r="99561" customFormat="false" ht="15" hidden="false" customHeight="false" outlineLevel="0" collapsed="false"/>
    <row r="99562" customFormat="false" ht="15" hidden="false" customHeight="false" outlineLevel="0" collapsed="false"/>
    <row r="99563" customFormat="false" ht="15" hidden="false" customHeight="false" outlineLevel="0" collapsed="false"/>
    <row r="99564" customFormat="false" ht="15" hidden="false" customHeight="false" outlineLevel="0" collapsed="false"/>
    <row r="99565" customFormat="false" ht="15" hidden="false" customHeight="false" outlineLevel="0" collapsed="false"/>
    <row r="99566" customFormat="false" ht="15" hidden="false" customHeight="false" outlineLevel="0" collapsed="false"/>
    <row r="99567" customFormat="false" ht="15" hidden="false" customHeight="false" outlineLevel="0" collapsed="false"/>
    <row r="99568" customFormat="false" ht="15" hidden="false" customHeight="false" outlineLevel="0" collapsed="false"/>
    <row r="99569" customFormat="false" ht="15" hidden="false" customHeight="false" outlineLevel="0" collapsed="false"/>
    <row r="99570" customFormat="false" ht="15" hidden="false" customHeight="false" outlineLevel="0" collapsed="false"/>
    <row r="99571" customFormat="false" ht="15" hidden="false" customHeight="false" outlineLevel="0" collapsed="false"/>
    <row r="99572" customFormat="false" ht="15" hidden="false" customHeight="false" outlineLevel="0" collapsed="false"/>
    <row r="99573" customFormat="false" ht="15" hidden="false" customHeight="false" outlineLevel="0" collapsed="false"/>
    <row r="99574" customFormat="false" ht="15" hidden="false" customHeight="false" outlineLevel="0" collapsed="false"/>
    <row r="99575" customFormat="false" ht="15" hidden="false" customHeight="false" outlineLevel="0" collapsed="false"/>
    <row r="99576" customFormat="false" ht="15" hidden="false" customHeight="false" outlineLevel="0" collapsed="false"/>
    <row r="99577" customFormat="false" ht="15" hidden="false" customHeight="false" outlineLevel="0" collapsed="false"/>
    <row r="99578" customFormat="false" ht="15" hidden="false" customHeight="false" outlineLevel="0" collapsed="false"/>
    <row r="99579" customFormat="false" ht="15" hidden="false" customHeight="false" outlineLevel="0" collapsed="false"/>
    <row r="99580" customFormat="false" ht="15" hidden="false" customHeight="false" outlineLevel="0" collapsed="false"/>
    <row r="99581" customFormat="false" ht="15" hidden="false" customHeight="false" outlineLevel="0" collapsed="false"/>
    <row r="99582" customFormat="false" ht="15" hidden="false" customHeight="false" outlineLevel="0" collapsed="false"/>
    <row r="99583" customFormat="false" ht="15" hidden="false" customHeight="false" outlineLevel="0" collapsed="false"/>
    <row r="99584" customFormat="false" ht="15" hidden="false" customHeight="false" outlineLevel="0" collapsed="false"/>
    <row r="99585" customFormat="false" ht="15" hidden="false" customHeight="false" outlineLevel="0" collapsed="false"/>
    <row r="99586" customFormat="false" ht="15" hidden="false" customHeight="false" outlineLevel="0" collapsed="false"/>
    <row r="99587" customFormat="false" ht="15" hidden="false" customHeight="false" outlineLevel="0" collapsed="false"/>
    <row r="99588" customFormat="false" ht="15" hidden="false" customHeight="false" outlineLevel="0" collapsed="false"/>
    <row r="99589" customFormat="false" ht="15" hidden="false" customHeight="false" outlineLevel="0" collapsed="false"/>
    <row r="99590" customFormat="false" ht="15" hidden="false" customHeight="false" outlineLevel="0" collapsed="false"/>
    <row r="99591" customFormat="false" ht="15" hidden="false" customHeight="false" outlineLevel="0" collapsed="false"/>
    <row r="99592" customFormat="false" ht="15" hidden="false" customHeight="false" outlineLevel="0" collapsed="false"/>
    <row r="99593" customFormat="false" ht="15" hidden="false" customHeight="false" outlineLevel="0" collapsed="false"/>
    <row r="99594" customFormat="false" ht="15" hidden="false" customHeight="false" outlineLevel="0" collapsed="false"/>
    <row r="99595" customFormat="false" ht="15" hidden="false" customHeight="false" outlineLevel="0" collapsed="false"/>
    <row r="99596" customFormat="false" ht="15" hidden="false" customHeight="false" outlineLevel="0" collapsed="false"/>
    <row r="99597" customFormat="false" ht="15" hidden="false" customHeight="false" outlineLevel="0" collapsed="false"/>
    <row r="99598" customFormat="false" ht="15" hidden="false" customHeight="false" outlineLevel="0" collapsed="false"/>
    <row r="99599" customFormat="false" ht="15" hidden="false" customHeight="false" outlineLevel="0" collapsed="false"/>
    <row r="99600" customFormat="false" ht="15" hidden="false" customHeight="false" outlineLevel="0" collapsed="false"/>
    <row r="99601" customFormat="false" ht="15" hidden="false" customHeight="false" outlineLevel="0" collapsed="false"/>
    <row r="99602" customFormat="false" ht="15" hidden="false" customHeight="false" outlineLevel="0" collapsed="false"/>
    <row r="99603" customFormat="false" ht="15" hidden="false" customHeight="false" outlineLevel="0" collapsed="false"/>
    <row r="99604" customFormat="false" ht="15" hidden="false" customHeight="false" outlineLevel="0" collapsed="false"/>
    <row r="99605" customFormat="false" ht="15" hidden="false" customHeight="false" outlineLevel="0" collapsed="false"/>
    <row r="99606" customFormat="false" ht="15" hidden="false" customHeight="false" outlineLevel="0" collapsed="false"/>
    <row r="99607" customFormat="false" ht="15" hidden="false" customHeight="false" outlineLevel="0" collapsed="false"/>
    <row r="99608" customFormat="false" ht="15" hidden="false" customHeight="false" outlineLevel="0" collapsed="false"/>
    <row r="99609" customFormat="false" ht="15" hidden="false" customHeight="false" outlineLevel="0" collapsed="false"/>
    <row r="99610" customFormat="false" ht="15" hidden="false" customHeight="false" outlineLevel="0" collapsed="false"/>
    <row r="99611" customFormat="false" ht="15" hidden="false" customHeight="false" outlineLevel="0" collapsed="false"/>
    <row r="99612" customFormat="false" ht="15" hidden="false" customHeight="false" outlineLevel="0" collapsed="false"/>
    <row r="99613" customFormat="false" ht="15" hidden="false" customHeight="false" outlineLevel="0" collapsed="false"/>
    <row r="99614" customFormat="false" ht="15" hidden="false" customHeight="false" outlineLevel="0" collapsed="false"/>
    <row r="99615" customFormat="false" ht="15" hidden="false" customHeight="false" outlineLevel="0" collapsed="false"/>
    <row r="99616" customFormat="false" ht="15" hidden="false" customHeight="false" outlineLevel="0" collapsed="false"/>
    <row r="99617" customFormat="false" ht="15" hidden="false" customHeight="false" outlineLevel="0" collapsed="false"/>
    <row r="99618" customFormat="false" ht="15" hidden="false" customHeight="false" outlineLevel="0" collapsed="false"/>
    <row r="99619" customFormat="false" ht="15" hidden="false" customHeight="false" outlineLevel="0" collapsed="false"/>
    <row r="99620" customFormat="false" ht="15" hidden="false" customHeight="false" outlineLevel="0" collapsed="false"/>
    <row r="99621" customFormat="false" ht="15" hidden="false" customHeight="false" outlineLevel="0" collapsed="false"/>
    <row r="99622" customFormat="false" ht="15" hidden="false" customHeight="false" outlineLevel="0" collapsed="false"/>
    <row r="99623" customFormat="false" ht="15" hidden="false" customHeight="false" outlineLevel="0" collapsed="false"/>
    <row r="99624" customFormat="false" ht="15" hidden="false" customHeight="false" outlineLevel="0" collapsed="false"/>
    <row r="99625" customFormat="false" ht="15" hidden="false" customHeight="false" outlineLevel="0" collapsed="false"/>
    <row r="99626" customFormat="false" ht="15" hidden="false" customHeight="false" outlineLevel="0" collapsed="false"/>
    <row r="99627" customFormat="false" ht="15" hidden="false" customHeight="false" outlineLevel="0" collapsed="false"/>
    <row r="99628" customFormat="false" ht="15" hidden="false" customHeight="false" outlineLevel="0" collapsed="false"/>
    <row r="99629" customFormat="false" ht="15" hidden="false" customHeight="false" outlineLevel="0" collapsed="false"/>
    <row r="99630" customFormat="false" ht="15" hidden="false" customHeight="false" outlineLevel="0" collapsed="false"/>
    <row r="99631" customFormat="false" ht="15" hidden="false" customHeight="false" outlineLevel="0" collapsed="false"/>
    <row r="99632" customFormat="false" ht="15" hidden="false" customHeight="false" outlineLevel="0" collapsed="false"/>
    <row r="99633" customFormat="false" ht="15" hidden="false" customHeight="false" outlineLevel="0" collapsed="false"/>
    <row r="99634" customFormat="false" ht="15" hidden="false" customHeight="false" outlineLevel="0" collapsed="false"/>
    <row r="99635" customFormat="false" ht="15" hidden="false" customHeight="false" outlineLevel="0" collapsed="false"/>
    <row r="99636" customFormat="false" ht="15" hidden="false" customHeight="false" outlineLevel="0" collapsed="false"/>
    <row r="99637" customFormat="false" ht="15" hidden="false" customHeight="false" outlineLevel="0" collapsed="false"/>
    <row r="99638" customFormat="false" ht="15" hidden="false" customHeight="false" outlineLevel="0" collapsed="false"/>
    <row r="99639" customFormat="false" ht="15" hidden="false" customHeight="false" outlineLevel="0" collapsed="false"/>
    <row r="99640" customFormat="false" ht="15" hidden="false" customHeight="false" outlineLevel="0" collapsed="false"/>
    <row r="99641" customFormat="false" ht="15" hidden="false" customHeight="false" outlineLevel="0" collapsed="false"/>
    <row r="99642" customFormat="false" ht="15" hidden="false" customHeight="false" outlineLevel="0" collapsed="false"/>
    <row r="99643" customFormat="false" ht="15" hidden="false" customHeight="false" outlineLevel="0" collapsed="false"/>
    <row r="99644" customFormat="false" ht="15" hidden="false" customHeight="false" outlineLevel="0" collapsed="false"/>
    <row r="99645" customFormat="false" ht="15" hidden="false" customHeight="false" outlineLevel="0" collapsed="false"/>
    <row r="99646" customFormat="false" ht="15" hidden="false" customHeight="false" outlineLevel="0" collapsed="false"/>
    <row r="99647" customFormat="false" ht="15" hidden="false" customHeight="false" outlineLevel="0" collapsed="false"/>
    <row r="99648" customFormat="false" ht="15" hidden="false" customHeight="false" outlineLevel="0" collapsed="false"/>
    <row r="99649" customFormat="false" ht="15" hidden="false" customHeight="false" outlineLevel="0" collapsed="false"/>
    <row r="99650" customFormat="false" ht="15" hidden="false" customHeight="false" outlineLevel="0" collapsed="false"/>
    <row r="99651" customFormat="false" ht="15" hidden="false" customHeight="false" outlineLevel="0" collapsed="false"/>
    <row r="99652" customFormat="false" ht="15" hidden="false" customHeight="false" outlineLevel="0" collapsed="false"/>
    <row r="99653" customFormat="false" ht="15" hidden="false" customHeight="false" outlineLevel="0" collapsed="false"/>
    <row r="99654" customFormat="false" ht="15" hidden="false" customHeight="false" outlineLevel="0" collapsed="false"/>
    <row r="99655" customFormat="false" ht="15" hidden="false" customHeight="false" outlineLevel="0" collapsed="false"/>
    <row r="99656" customFormat="false" ht="15" hidden="false" customHeight="false" outlineLevel="0" collapsed="false"/>
    <row r="99657" customFormat="false" ht="15" hidden="false" customHeight="false" outlineLevel="0" collapsed="false"/>
    <row r="99658" customFormat="false" ht="15" hidden="false" customHeight="false" outlineLevel="0" collapsed="false"/>
    <row r="99659" customFormat="false" ht="15" hidden="false" customHeight="false" outlineLevel="0" collapsed="false"/>
    <row r="99660" customFormat="false" ht="15" hidden="false" customHeight="false" outlineLevel="0" collapsed="false"/>
    <row r="99661" customFormat="false" ht="15" hidden="false" customHeight="false" outlineLevel="0" collapsed="false"/>
    <row r="99662" customFormat="false" ht="15" hidden="false" customHeight="false" outlineLevel="0" collapsed="false"/>
    <row r="99663" customFormat="false" ht="15" hidden="false" customHeight="false" outlineLevel="0" collapsed="false"/>
    <row r="99664" customFormat="false" ht="15" hidden="false" customHeight="false" outlineLevel="0" collapsed="false"/>
    <row r="99665" customFormat="false" ht="15" hidden="false" customHeight="false" outlineLevel="0" collapsed="false"/>
    <row r="99666" customFormat="false" ht="15" hidden="false" customHeight="false" outlineLevel="0" collapsed="false"/>
    <row r="99667" customFormat="false" ht="15" hidden="false" customHeight="false" outlineLevel="0" collapsed="false"/>
    <row r="99668" customFormat="false" ht="15" hidden="false" customHeight="false" outlineLevel="0" collapsed="false"/>
    <row r="99669" customFormat="false" ht="15" hidden="false" customHeight="false" outlineLevel="0" collapsed="false"/>
    <row r="99670" customFormat="false" ht="15" hidden="false" customHeight="false" outlineLevel="0" collapsed="false"/>
    <row r="99671" customFormat="false" ht="15" hidden="false" customHeight="false" outlineLevel="0" collapsed="false"/>
    <row r="99672" customFormat="false" ht="15" hidden="false" customHeight="false" outlineLevel="0" collapsed="false"/>
    <row r="99673" customFormat="false" ht="15" hidden="false" customHeight="false" outlineLevel="0" collapsed="false"/>
    <row r="99674" customFormat="false" ht="15" hidden="false" customHeight="false" outlineLevel="0" collapsed="false"/>
    <row r="99675" customFormat="false" ht="15" hidden="false" customHeight="false" outlineLevel="0" collapsed="false"/>
    <row r="99676" customFormat="false" ht="15" hidden="false" customHeight="false" outlineLevel="0" collapsed="false"/>
    <row r="99677" customFormat="false" ht="15" hidden="false" customHeight="false" outlineLevel="0" collapsed="false"/>
    <row r="99678" customFormat="false" ht="15" hidden="false" customHeight="false" outlineLevel="0" collapsed="false"/>
    <row r="99679" customFormat="false" ht="15" hidden="false" customHeight="false" outlineLevel="0" collapsed="false"/>
    <row r="99680" customFormat="false" ht="15" hidden="false" customHeight="false" outlineLevel="0" collapsed="false"/>
    <row r="99681" customFormat="false" ht="15" hidden="false" customHeight="false" outlineLevel="0" collapsed="false"/>
    <row r="99682" customFormat="false" ht="15" hidden="false" customHeight="false" outlineLevel="0" collapsed="false"/>
    <row r="99683" customFormat="false" ht="15" hidden="false" customHeight="false" outlineLevel="0" collapsed="false"/>
    <row r="99684" customFormat="false" ht="15" hidden="false" customHeight="false" outlineLevel="0" collapsed="false"/>
    <row r="99685" customFormat="false" ht="15" hidden="false" customHeight="false" outlineLevel="0" collapsed="false"/>
    <row r="99686" customFormat="false" ht="15" hidden="false" customHeight="false" outlineLevel="0" collapsed="false"/>
    <row r="99687" customFormat="false" ht="15" hidden="false" customHeight="false" outlineLevel="0" collapsed="false"/>
    <row r="99688" customFormat="false" ht="15" hidden="false" customHeight="false" outlineLevel="0" collapsed="false"/>
    <row r="99689" customFormat="false" ht="15" hidden="false" customHeight="false" outlineLevel="0" collapsed="false"/>
    <row r="99690" customFormat="false" ht="15" hidden="false" customHeight="false" outlineLevel="0" collapsed="false"/>
    <row r="99691" customFormat="false" ht="15" hidden="false" customHeight="false" outlineLevel="0" collapsed="false"/>
    <row r="99692" customFormat="false" ht="15" hidden="false" customHeight="false" outlineLevel="0" collapsed="false"/>
    <row r="99693" customFormat="false" ht="15" hidden="false" customHeight="false" outlineLevel="0" collapsed="false"/>
    <row r="99694" customFormat="false" ht="15" hidden="false" customHeight="false" outlineLevel="0" collapsed="false"/>
    <row r="99695" customFormat="false" ht="15" hidden="false" customHeight="false" outlineLevel="0" collapsed="false"/>
    <row r="99696" customFormat="false" ht="15" hidden="false" customHeight="false" outlineLevel="0" collapsed="false"/>
    <row r="99697" customFormat="false" ht="15" hidden="false" customHeight="false" outlineLevel="0" collapsed="false"/>
    <row r="99698" customFormat="false" ht="15" hidden="false" customHeight="false" outlineLevel="0" collapsed="false"/>
    <row r="99699" customFormat="false" ht="15" hidden="false" customHeight="false" outlineLevel="0" collapsed="false"/>
    <row r="99700" customFormat="false" ht="15" hidden="false" customHeight="false" outlineLevel="0" collapsed="false"/>
    <row r="99701" customFormat="false" ht="15" hidden="false" customHeight="false" outlineLevel="0" collapsed="false"/>
    <row r="99702" customFormat="false" ht="15" hidden="false" customHeight="false" outlineLevel="0" collapsed="false"/>
    <row r="99703" customFormat="false" ht="15" hidden="false" customHeight="false" outlineLevel="0" collapsed="false"/>
    <row r="99704" customFormat="false" ht="15" hidden="false" customHeight="false" outlineLevel="0" collapsed="false"/>
    <row r="99705" customFormat="false" ht="15" hidden="false" customHeight="false" outlineLevel="0" collapsed="false"/>
    <row r="99706" customFormat="false" ht="15" hidden="false" customHeight="false" outlineLevel="0" collapsed="false"/>
    <row r="99707" customFormat="false" ht="15" hidden="false" customHeight="false" outlineLevel="0" collapsed="false"/>
    <row r="99708" customFormat="false" ht="15" hidden="false" customHeight="false" outlineLevel="0" collapsed="false"/>
    <row r="99709" customFormat="false" ht="15" hidden="false" customHeight="false" outlineLevel="0" collapsed="false"/>
    <row r="99710" customFormat="false" ht="15" hidden="false" customHeight="false" outlineLevel="0" collapsed="false"/>
    <row r="99711" customFormat="false" ht="15" hidden="false" customHeight="false" outlineLevel="0" collapsed="false"/>
    <row r="99712" customFormat="false" ht="15" hidden="false" customHeight="false" outlineLevel="0" collapsed="false"/>
    <row r="99713" customFormat="false" ht="15" hidden="false" customHeight="false" outlineLevel="0" collapsed="false"/>
    <row r="99714" customFormat="false" ht="15" hidden="false" customHeight="false" outlineLevel="0" collapsed="false"/>
    <row r="99715" customFormat="false" ht="15" hidden="false" customHeight="false" outlineLevel="0" collapsed="false"/>
    <row r="99716" customFormat="false" ht="15" hidden="false" customHeight="false" outlineLevel="0" collapsed="false"/>
    <row r="99717" customFormat="false" ht="15" hidden="false" customHeight="false" outlineLevel="0" collapsed="false"/>
    <row r="99718" customFormat="false" ht="15" hidden="false" customHeight="false" outlineLevel="0" collapsed="false"/>
    <row r="99719" customFormat="false" ht="15" hidden="false" customHeight="false" outlineLevel="0" collapsed="false"/>
    <row r="99720" customFormat="false" ht="15" hidden="false" customHeight="false" outlineLevel="0" collapsed="false"/>
    <row r="99721" customFormat="false" ht="15" hidden="false" customHeight="false" outlineLevel="0" collapsed="false"/>
    <row r="99722" customFormat="false" ht="15" hidden="false" customHeight="false" outlineLevel="0" collapsed="false"/>
    <row r="99723" customFormat="false" ht="15" hidden="false" customHeight="false" outlineLevel="0" collapsed="false"/>
    <row r="99724" customFormat="false" ht="15" hidden="false" customHeight="false" outlineLevel="0" collapsed="false"/>
    <row r="99725" customFormat="false" ht="15" hidden="false" customHeight="false" outlineLevel="0" collapsed="false"/>
    <row r="99726" customFormat="false" ht="15" hidden="false" customHeight="false" outlineLevel="0" collapsed="false"/>
    <row r="99727" customFormat="false" ht="15" hidden="false" customHeight="false" outlineLevel="0" collapsed="false"/>
    <row r="99728" customFormat="false" ht="15" hidden="false" customHeight="false" outlineLevel="0" collapsed="false"/>
    <row r="99729" customFormat="false" ht="15" hidden="false" customHeight="false" outlineLevel="0" collapsed="false"/>
    <row r="99730" customFormat="false" ht="15" hidden="false" customHeight="false" outlineLevel="0" collapsed="false"/>
    <row r="99731" customFormat="false" ht="15" hidden="false" customHeight="false" outlineLevel="0" collapsed="false"/>
    <row r="99732" customFormat="false" ht="15" hidden="false" customHeight="false" outlineLevel="0" collapsed="false"/>
    <row r="99733" customFormat="false" ht="15" hidden="false" customHeight="false" outlineLevel="0" collapsed="false"/>
    <row r="99734" customFormat="false" ht="15" hidden="false" customHeight="false" outlineLevel="0" collapsed="false"/>
    <row r="99735" customFormat="false" ht="15" hidden="false" customHeight="false" outlineLevel="0" collapsed="false"/>
    <row r="99736" customFormat="false" ht="15" hidden="false" customHeight="false" outlineLevel="0" collapsed="false"/>
    <row r="99737" customFormat="false" ht="15" hidden="false" customHeight="false" outlineLevel="0" collapsed="false"/>
    <row r="99738" customFormat="false" ht="15" hidden="false" customHeight="false" outlineLevel="0" collapsed="false"/>
    <row r="99739" customFormat="false" ht="15" hidden="false" customHeight="false" outlineLevel="0" collapsed="false"/>
    <row r="99740" customFormat="false" ht="15" hidden="false" customHeight="false" outlineLevel="0" collapsed="false"/>
    <row r="99741" customFormat="false" ht="15" hidden="false" customHeight="false" outlineLevel="0" collapsed="false"/>
    <row r="99742" customFormat="false" ht="15" hidden="false" customHeight="false" outlineLevel="0" collapsed="false"/>
    <row r="99743" customFormat="false" ht="15" hidden="false" customHeight="false" outlineLevel="0" collapsed="false"/>
    <row r="99744" customFormat="false" ht="15" hidden="false" customHeight="false" outlineLevel="0" collapsed="false"/>
    <row r="99745" customFormat="false" ht="15" hidden="false" customHeight="false" outlineLevel="0" collapsed="false"/>
    <row r="99746" customFormat="false" ht="15" hidden="false" customHeight="false" outlineLevel="0" collapsed="false"/>
    <row r="99747" customFormat="false" ht="15" hidden="false" customHeight="false" outlineLevel="0" collapsed="false"/>
    <row r="99748" customFormat="false" ht="15" hidden="false" customHeight="false" outlineLevel="0" collapsed="false"/>
    <row r="99749" customFormat="false" ht="15" hidden="false" customHeight="false" outlineLevel="0" collapsed="false"/>
    <row r="99750" customFormat="false" ht="15" hidden="false" customHeight="false" outlineLevel="0" collapsed="false"/>
    <row r="99751" customFormat="false" ht="15" hidden="false" customHeight="false" outlineLevel="0" collapsed="false"/>
    <row r="99752" customFormat="false" ht="15" hidden="false" customHeight="false" outlineLevel="0" collapsed="false"/>
    <row r="99753" customFormat="false" ht="15" hidden="false" customHeight="false" outlineLevel="0" collapsed="false"/>
    <row r="99754" customFormat="false" ht="15" hidden="false" customHeight="false" outlineLevel="0" collapsed="false"/>
    <row r="99755" customFormat="false" ht="15" hidden="false" customHeight="false" outlineLevel="0" collapsed="false"/>
    <row r="99756" customFormat="false" ht="15" hidden="false" customHeight="false" outlineLevel="0" collapsed="false"/>
    <row r="99757" customFormat="false" ht="15" hidden="false" customHeight="false" outlineLevel="0" collapsed="false"/>
    <row r="99758" customFormat="false" ht="15" hidden="false" customHeight="false" outlineLevel="0" collapsed="false"/>
    <row r="99759" customFormat="false" ht="15" hidden="false" customHeight="false" outlineLevel="0" collapsed="false"/>
    <row r="99760" customFormat="false" ht="15" hidden="false" customHeight="false" outlineLevel="0" collapsed="false"/>
    <row r="99761" customFormat="false" ht="15" hidden="false" customHeight="false" outlineLevel="0" collapsed="false"/>
    <row r="99762" customFormat="false" ht="15" hidden="false" customHeight="false" outlineLevel="0" collapsed="false"/>
    <row r="99763" customFormat="false" ht="15" hidden="false" customHeight="false" outlineLevel="0" collapsed="false"/>
    <row r="99764" customFormat="false" ht="15" hidden="false" customHeight="false" outlineLevel="0" collapsed="false"/>
    <row r="99765" customFormat="false" ht="15" hidden="false" customHeight="false" outlineLevel="0" collapsed="false"/>
    <row r="99766" customFormat="false" ht="15" hidden="false" customHeight="false" outlineLevel="0" collapsed="false"/>
    <row r="99767" customFormat="false" ht="15" hidden="false" customHeight="false" outlineLevel="0" collapsed="false"/>
    <row r="99768" customFormat="false" ht="15" hidden="false" customHeight="false" outlineLevel="0" collapsed="false"/>
    <row r="99769" customFormat="false" ht="15" hidden="false" customHeight="false" outlineLevel="0" collapsed="false"/>
    <row r="99770" customFormat="false" ht="15" hidden="false" customHeight="false" outlineLevel="0" collapsed="false"/>
    <row r="99771" customFormat="false" ht="15" hidden="false" customHeight="false" outlineLevel="0" collapsed="false"/>
    <row r="99772" customFormat="false" ht="15" hidden="false" customHeight="false" outlineLevel="0" collapsed="false"/>
    <row r="99773" customFormat="false" ht="15" hidden="false" customHeight="false" outlineLevel="0" collapsed="false"/>
    <row r="99774" customFormat="false" ht="15" hidden="false" customHeight="false" outlineLevel="0" collapsed="false"/>
    <row r="99775" customFormat="false" ht="15" hidden="false" customHeight="false" outlineLevel="0" collapsed="false"/>
    <row r="99776" customFormat="false" ht="15" hidden="false" customHeight="false" outlineLevel="0" collapsed="false"/>
    <row r="99777" customFormat="false" ht="15" hidden="false" customHeight="false" outlineLevel="0" collapsed="false"/>
    <row r="99778" customFormat="false" ht="15" hidden="false" customHeight="false" outlineLevel="0" collapsed="false"/>
    <row r="99779" customFormat="false" ht="15" hidden="false" customHeight="false" outlineLevel="0" collapsed="false"/>
    <row r="99780" customFormat="false" ht="15" hidden="false" customHeight="false" outlineLevel="0" collapsed="false"/>
    <row r="99781" customFormat="false" ht="15" hidden="false" customHeight="false" outlineLevel="0" collapsed="false"/>
    <row r="99782" customFormat="false" ht="15" hidden="false" customHeight="false" outlineLevel="0" collapsed="false"/>
    <row r="99783" customFormat="false" ht="15" hidden="false" customHeight="false" outlineLevel="0" collapsed="false"/>
    <row r="99784" customFormat="false" ht="15" hidden="false" customHeight="false" outlineLevel="0" collapsed="false"/>
    <row r="99785" customFormat="false" ht="15" hidden="false" customHeight="false" outlineLevel="0" collapsed="false"/>
    <row r="99786" customFormat="false" ht="15" hidden="false" customHeight="false" outlineLevel="0" collapsed="false"/>
    <row r="99787" customFormat="false" ht="15" hidden="false" customHeight="false" outlineLevel="0" collapsed="false"/>
    <row r="99788" customFormat="false" ht="15" hidden="false" customHeight="false" outlineLevel="0" collapsed="false"/>
    <row r="99789" customFormat="false" ht="15" hidden="false" customHeight="false" outlineLevel="0" collapsed="false"/>
    <row r="99790" customFormat="false" ht="15" hidden="false" customHeight="false" outlineLevel="0" collapsed="false"/>
    <row r="99791" customFormat="false" ht="15" hidden="false" customHeight="false" outlineLevel="0" collapsed="false"/>
    <row r="99792" customFormat="false" ht="15" hidden="false" customHeight="false" outlineLevel="0" collapsed="false"/>
    <row r="99793" customFormat="false" ht="15" hidden="false" customHeight="false" outlineLevel="0" collapsed="false"/>
    <row r="99794" customFormat="false" ht="15" hidden="false" customHeight="false" outlineLevel="0" collapsed="false"/>
    <row r="99795" customFormat="false" ht="15" hidden="false" customHeight="false" outlineLevel="0" collapsed="false"/>
    <row r="99796" customFormat="false" ht="15" hidden="false" customHeight="false" outlineLevel="0" collapsed="false"/>
    <row r="99797" customFormat="false" ht="15" hidden="false" customHeight="false" outlineLevel="0" collapsed="false"/>
    <row r="99798" customFormat="false" ht="15" hidden="false" customHeight="false" outlineLevel="0" collapsed="false"/>
    <row r="99799" customFormat="false" ht="15" hidden="false" customHeight="false" outlineLevel="0" collapsed="false"/>
    <row r="99800" customFormat="false" ht="15" hidden="false" customHeight="false" outlineLevel="0" collapsed="false"/>
    <row r="99801" customFormat="false" ht="15" hidden="false" customHeight="false" outlineLevel="0" collapsed="false"/>
    <row r="99802" customFormat="false" ht="15" hidden="false" customHeight="false" outlineLevel="0" collapsed="false"/>
    <row r="99803" customFormat="false" ht="15" hidden="false" customHeight="false" outlineLevel="0" collapsed="false"/>
    <row r="99804" customFormat="false" ht="15" hidden="false" customHeight="false" outlineLevel="0" collapsed="false"/>
    <row r="99805" customFormat="false" ht="15" hidden="false" customHeight="false" outlineLevel="0" collapsed="false"/>
    <row r="99806" customFormat="false" ht="15" hidden="false" customHeight="false" outlineLevel="0" collapsed="false"/>
    <row r="99807" customFormat="false" ht="15" hidden="false" customHeight="false" outlineLevel="0" collapsed="false"/>
    <row r="99808" customFormat="false" ht="15" hidden="false" customHeight="false" outlineLevel="0" collapsed="false"/>
    <row r="99809" customFormat="false" ht="15" hidden="false" customHeight="false" outlineLevel="0" collapsed="false"/>
    <row r="99810" customFormat="false" ht="15" hidden="false" customHeight="false" outlineLevel="0" collapsed="false"/>
    <row r="99811" customFormat="false" ht="15" hidden="false" customHeight="false" outlineLevel="0" collapsed="false"/>
    <row r="99812" customFormat="false" ht="15" hidden="false" customHeight="false" outlineLevel="0" collapsed="false"/>
    <row r="99813" customFormat="false" ht="15" hidden="false" customHeight="false" outlineLevel="0" collapsed="false"/>
    <row r="99814" customFormat="false" ht="15" hidden="false" customHeight="false" outlineLevel="0" collapsed="false"/>
    <row r="99815" customFormat="false" ht="15" hidden="false" customHeight="false" outlineLevel="0" collapsed="false"/>
    <row r="99816" customFormat="false" ht="15" hidden="false" customHeight="false" outlineLevel="0" collapsed="false"/>
    <row r="99817" customFormat="false" ht="15" hidden="false" customHeight="false" outlineLevel="0" collapsed="false"/>
    <row r="99818" customFormat="false" ht="15" hidden="false" customHeight="false" outlineLevel="0" collapsed="false"/>
    <row r="99819" customFormat="false" ht="15" hidden="false" customHeight="false" outlineLevel="0" collapsed="false"/>
    <row r="99820" customFormat="false" ht="15" hidden="false" customHeight="false" outlineLevel="0" collapsed="false"/>
    <row r="99821" customFormat="false" ht="15" hidden="false" customHeight="false" outlineLevel="0" collapsed="false"/>
    <row r="99822" customFormat="false" ht="15" hidden="false" customHeight="false" outlineLevel="0" collapsed="false"/>
    <row r="99823" customFormat="false" ht="15" hidden="false" customHeight="false" outlineLevel="0" collapsed="false"/>
    <row r="99824" customFormat="false" ht="15" hidden="false" customHeight="false" outlineLevel="0" collapsed="false"/>
    <row r="99825" customFormat="false" ht="15" hidden="false" customHeight="false" outlineLevel="0" collapsed="false"/>
    <row r="99826" customFormat="false" ht="15" hidden="false" customHeight="false" outlineLevel="0" collapsed="false"/>
    <row r="99827" customFormat="false" ht="15" hidden="false" customHeight="false" outlineLevel="0" collapsed="false"/>
    <row r="99828" customFormat="false" ht="15" hidden="false" customHeight="false" outlineLevel="0" collapsed="false"/>
    <row r="99829" customFormat="false" ht="15" hidden="false" customHeight="false" outlineLevel="0" collapsed="false"/>
    <row r="99830" customFormat="false" ht="15" hidden="false" customHeight="false" outlineLevel="0" collapsed="false"/>
    <row r="99831" customFormat="false" ht="15" hidden="false" customHeight="false" outlineLevel="0" collapsed="false"/>
    <row r="99832" customFormat="false" ht="15" hidden="false" customHeight="false" outlineLevel="0" collapsed="false"/>
    <row r="99833" customFormat="false" ht="15" hidden="false" customHeight="false" outlineLevel="0" collapsed="false"/>
    <row r="99834" customFormat="false" ht="15" hidden="false" customHeight="false" outlineLevel="0" collapsed="false"/>
    <row r="99835" customFormat="false" ht="15" hidden="false" customHeight="false" outlineLevel="0" collapsed="false"/>
    <row r="99836" customFormat="false" ht="15" hidden="false" customHeight="false" outlineLevel="0" collapsed="false"/>
    <row r="99837" customFormat="false" ht="15" hidden="false" customHeight="false" outlineLevel="0" collapsed="false"/>
    <row r="99838" customFormat="false" ht="15" hidden="false" customHeight="false" outlineLevel="0" collapsed="false"/>
    <row r="99839" customFormat="false" ht="15" hidden="false" customHeight="false" outlineLevel="0" collapsed="false"/>
    <row r="99840" customFormat="false" ht="15" hidden="false" customHeight="false" outlineLevel="0" collapsed="false"/>
    <row r="99841" customFormat="false" ht="15" hidden="false" customHeight="false" outlineLevel="0" collapsed="false"/>
    <row r="99842" customFormat="false" ht="15" hidden="false" customHeight="false" outlineLevel="0" collapsed="false"/>
    <row r="99843" customFormat="false" ht="15" hidden="false" customHeight="false" outlineLevel="0" collapsed="false"/>
    <row r="99844" customFormat="false" ht="15" hidden="false" customHeight="false" outlineLevel="0" collapsed="false"/>
    <row r="99845" customFormat="false" ht="15" hidden="false" customHeight="false" outlineLevel="0" collapsed="false"/>
    <row r="99846" customFormat="false" ht="15" hidden="false" customHeight="false" outlineLevel="0" collapsed="false"/>
    <row r="99847" customFormat="false" ht="15" hidden="false" customHeight="false" outlineLevel="0" collapsed="false"/>
    <row r="99848" customFormat="false" ht="15" hidden="false" customHeight="false" outlineLevel="0" collapsed="false"/>
    <row r="99849" customFormat="false" ht="15" hidden="false" customHeight="false" outlineLevel="0" collapsed="false"/>
    <row r="99850" customFormat="false" ht="15" hidden="false" customHeight="false" outlineLevel="0" collapsed="false"/>
    <row r="99851" customFormat="false" ht="15" hidden="false" customHeight="false" outlineLevel="0" collapsed="false"/>
    <row r="99852" customFormat="false" ht="15" hidden="false" customHeight="false" outlineLevel="0" collapsed="false"/>
    <row r="99853" customFormat="false" ht="15" hidden="false" customHeight="false" outlineLevel="0" collapsed="false"/>
    <row r="99854" customFormat="false" ht="15" hidden="false" customHeight="false" outlineLevel="0" collapsed="false"/>
    <row r="99855" customFormat="false" ht="15" hidden="false" customHeight="false" outlineLevel="0" collapsed="false"/>
    <row r="99856" customFormat="false" ht="15" hidden="false" customHeight="false" outlineLevel="0" collapsed="false"/>
    <row r="99857" customFormat="false" ht="15" hidden="false" customHeight="false" outlineLevel="0" collapsed="false"/>
    <row r="99858" customFormat="false" ht="15" hidden="false" customHeight="false" outlineLevel="0" collapsed="false"/>
    <row r="99859" customFormat="false" ht="15" hidden="false" customHeight="false" outlineLevel="0" collapsed="false"/>
    <row r="99860" customFormat="false" ht="15" hidden="false" customHeight="false" outlineLevel="0" collapsed="false"/>
    <row r="99861" customFormat="false" ht="15" hidden="false" customHeight="false" outlineLevel="0" collapsed="false"/>
    <row r="99862" customFormat="false" ht="15" hidden="false" customHeight="false" outlineLevel="0" collapsed="false"/>
    <row r="99863" customFormat="false" ht="15" hidden="false" customHeight="false" outlineLevel="0" collapsed="false"/>
    <row r="99864" customFormat="false" ht="15" hidden="false" customHeight="false" outlineLevel="0" collapsed="false"/>
    <row r="99865" customFormat="false" ht="15" hidden="false" customHeight="false" outlineLevel="0" collapsed="false"/>
    <row r="99866" customFormat="false" ht="15" hidden="false" customHeight="false" outlineLevel="0" collapsed="false"/>
    <row r="99867" customFormat="false" ht="15" hidden="false" customHeight="false" outlineLevel="0" collapsed="false"/>
    <row r="99868" customFormat="false" ht="15" hidden="false" customHeight="false" outlineLevel="0" collapsed="false"/>
    <row r="99869" customFormat="false" ht="15" hidden="false" customHeight="false" outlineLevel="0" collapsed="false"/>
    <row r="99870" customFormat="false" ht="15" hidden="false" customHeight="false" outlineLevel="0" collapsed="false"/>
    <row r="99871" customFormat="false" ht="15" hidden="false" customHeight="false" outlineLevel="0" collapsed="false"/>
    <row r="99872" customFormat="false" ht="15" hidden="false" customHeight="false" outlineLevel="0" collapsed="false"/>
    <row r="99873" customFormat="false" ht="15" hidden="false" customHeight="false" outlineLevel="0" collapsed="false"/>
    <row r="99874" customFormat="false" ht="15" hidden="false" customHeight="false" outlineLevel="0" collapsed="false"/>
    <row r="99875" customFormat="false" ht="15" hidden="false" customHeight="false" outlineLevel="0" collapsed="false"/>
    <row r="99876" customFormat="false" ht="15" hidden="false" customHeight="false" outlineLevel="0" collapsed="false"/>
    <row r="99877" customFormat="false" ht="15" hidden="false" customHeight="false" outlineLevel="0" collapsed="false"/>
    <row r="99878" customFormat="false" ht="15" hidden="false" customHeight="false" outlineLevel="0" collapsed="false"/>
    <row r="99879" customFormat="false" ht="15" hidden="false" customHeight="false" outlineLevel="0" collapsed="false"/>
    <row r="99880" customFormat="false" ht="15" hidden="false" customHeight="false" outlineLevel="0" collapsed="false"/>
    <row r="99881" customFormat="false" ht="15" hidden="false" customHeight="false" outlineLevel="0" collapsed="false"/>
    <row r="99882" customFormat="false" ht="15" hidden="false" customHeight="false" outlineLevel="0" collapsed="false"/>
    <row r="99883" customFormat="false" ht="15" hidden="false" customHeight="false" outlineLevel="0" collapsed="false"/>
    <row r="99884" customFormat="false" ht="15" hidden="false" customHeight="false" outlineLevel="0" collapsed="false"/>
    <row r="99885" customFormat="false" ht="15" hidden="false" customHeight="false" outlineLevel="0" collapsed="false"/>
    <row r="99886" customFormat="false" ht="15" hidden="false" customHeight="false" outlineLevel="0" collapsed="false"/>
    <row r="99887" customFormat="false" ht="15" hidden="false" customHeight="false" outlineLevel="0" collapsed="false"/>
    <row r="99888" customFormat="false" ht="15" hidden="false" customHeight="false" outlineLevel="0" collapsed="false"/>
    <row r="99889" customFormat="false" ht="15" hidden="false" customHeight="false" outlineLevel="0" collapsed="false"/>
    <row r="99890" customFormat="false" ht="15" hidden="false" customHeight="false" outlineLevel="0" collapsed="false"/>
    <row r="99891" customFormat="false" ht="15" hidden="false" customHeight="false" outlineLevel="0" collapsed="false"/>
    <row r="99892" customFormat="false" ht="15" hidden="false" customHeight="false" outlineLevel="0" collapsed="false"/>
    <row r="99893" customFormat="false" ht="15" hidden="false" customHeight="false" outlineLevel="0" collapsed="false"/>
    <row r="99894" customFormat="false" ht="15" hidden="false" customHeight="false" outlineLevel="0" collapsed="false"/>
    <row r="99895" customFormat="false" ht="15" hidden="false" customHeight="false" outlineLevel="0" collapsed="false"/>
    <row r="99896" customFormat="false" ht="15" hidden="false" customHeight="false" outlineLevel="0" collapsed="false"/>
    <row r="99897" customFormat="false" ht="15" hidden="false" customHeight="false" outlineLevel="0" collapsed="false"/>
    <row r="99898" customFormat="false" ht="15" hidden="false" customHeight="false" outlineLevel="0" collapsed="false"/>
    <row r="99899" customFormat="false" ht="15" hidden="false" customHeight="false" outlineLevel="0" collapsed="false"/>
    <row r="99900" customFormat="false" ht="15" hidden="false" customHeight="false" outlineLevel="0" collapsed="false"/>
    <row r="99901" customFormat="false" ht="15" hidden="false" customHeight="false" outlineLevel="0" collapsed="false"/>
    <row r="99902" customFormat="false" ht="15" hidden="false" customHeight="false" outlineLevel="0" collapsed="false"/>
    <row r="99903" customFormat="false" ht="15" hidden="false" customHeight="false" outlineLevel="0" collapsed="false"/>
    <row r="99904" customFormat="false" ht="15" hidden="false" customHeight="false" outlineLevel="0" collapsed="false"/>
    <row r="99905" customFormat="false" ht="15" hidden="false" customHeight="false" outlineLevel="0" collapsed="false"/>
    <row r="99906" customFormat="false" ht="15" hidden="false" customHeight="false" outlineLevel="0" collapsed="false"/>
    <row r="99907" customFormat="false" ht="15" hidden="false" customHeight="false" outlineLevel="0" collapsed="false"/>
    <row r="99908" customFormat="false" ht="15" hidden="false" customHeight="false" outlineLevel="0" collapsed="false"/>
    <row r="99909" customFormat="false" ht="15" hidden="false" customHeight="false" outlineLevel="0" collapsed="false"/>
    <row r="99910" customFormat="false" ht="15" hidden="false" customHeight="false" outlineLevel="0" collapsed="false"/>
    <row r="99911" customFormat="false" ht="15" hidden="false" customHeight="false" outlineLevel="0" collapsed="false"/>
    <row r="99912" customFormat="false" ht="15" hidden="false" customHeight="false" outlineLevel="0" collapsed="false"/>
    <row r="99913" customFormat="false" ht="15" hidden="false" customHeight="false" outlineLevel="0" collapsed="false"/>
    <row r="99914" customFormat="false" ht="15" hidden="false" customHeight="false" outlineLevel="0" collapsed="false"/>
    <row r="99915" customFormat="false" ht="15" hidden="false" customHeight="false" outlineLevel="0" collapsed="false"/>
    <row r="99916" customFormat="false" ht="15" hidden="false" customHeight="false" outlineLevel="0" collapsed="false"/>
    <row r="99917" customFormat="false" ht="15" hidden="false" customHeight="false" outlineLevel="0" collapsed="false"/>
    <row r="99918" customFormat="false" ht="15" hidden="false" customHeight="false" outlineLevel="0" collapsed="false"/>
    <row r="99919" customFormat="false" ht="15" hidden="false" customHeight="false" outlineLevel="0" collapsed="false"/>
    <row r="99920" customFormat="false" ht="15" hidden="false" customHeight="false" outlineLevel="0" collapsed="false"/>
    <row r="99921" customFormat="false" ht="15" hidden="false" customHeight="false" outlineLevel="0" collapsed="false"/>
    <row r="99922" customFormat="false" ht="15" hidden="false" customHeight="false" outlineLevel="0" collapsed="false"/>
    <row r="99923" customFormat="false" ht="15" hidden="false" customHeight="false" outlineLevel="0" collapsed="false"/>
    <row r="99924" customFormat="false" ht="15" hidden="false" customHeight="false" outlineLevel="0" collapsed="false"/>
    <row r="99925" customFormat="false" ht="15" hidden="false" customHeight="false" outlineLevel="0" collapsed="false"/>
    <row r="99926" customFormat="false" ht="15" hidden="false" customHeight="false" outlineLevel="0" collapsed="false"/>
    <row r="99927" customFormat="false" ht="15" hidden="false" customHeight="false" outlineLevel="0" collapsed="false"/>
    <row r="99928" customFormat="false" ht="15" hidden="false" customHeight="false" outlineLevel="0" collapsed="false"/>
    <row r="99929" customFormat="false" ht="15" hidden="false" customHeight="false" outlineLevel="0" collapsed="false"/>
    <row r="99930" customFormat="false" ht="15" hidden="false" customHeight="false" outlineLevel="0" collapsed="false"/>
    <row r="99931" customFormat="false" ht="15" hidden="false" customHeight="false" outlineLevel="0" collapsed="false"/>
    <row r="99932" customFormat="false" ht="15" hidden="false" customHeight="false" outlineLevel="0" collapsed="false"/>
    <row r="99933" customFormat="false" ht="15" hidden="false" customHeight="false" outlineLevel="0" collapsed="false"/>
    <row r="99934" customFormat="false" ht="15" hidden="false" customHeight="false" outlineLevel="0" collapsed="false"/>
    <row r="99935" customFormat="false" ht="15" hidden="false" customHeight="false" outlineLevel="0" collapsed="false"/>
    <row r="99936" customFormat="false" ht="15" hidden="false" customHeight="false" outlineLevel="0" collapsed="false"/>
    <row r="99937" customFormat="false" ht="15" hidden="false" customHeight="false" outlineLevel="0" collapsed="false"/>
    <row r="99938" customFormat="false" ht="15" hidden="false" customHeight="false" outlineLevel="0" collapsed="false"/>
    <row r="99939" customFormat="false" ht="15" hidden="false" customHeight="false" outlineLevel="0" collapsed="false"/>
    <row r="99940" customFormat="false" ht="15" hidden="false" customHeight="false" outlineLevel="0" collapsed="false"/>
    <row r="99941" customFormat="false" ht="15" hidden="false" customHeight="false" outlineLevel="0" collapsed="false"/>
    <row r="99942" customFormat="false" ht="15" hidden="false" customHeight="false" outlineLevel="0" collapsed="false"/>
    <row r="99943" customFormat="false" ht="15" hidden="false" customHeight="false" outlineLevel="0" collapsed="false"/>
    <row r="99944" customFormat="false" ht="15" hidden="false" customHeight="false" outlineLevel="0" collapsed="false"/>
    <row r="99945" customFormat="false" ht="15" hidden="false" customHeight="false" outlineLevel="0" collapsed="false"/>
    <row r="99946" customFormat="false" ht="15" hidden="false" customHeight="false" outlineLevel="0" collapsed="false"/>
    <row r="99947" customFormat="false" ht="15" hidden="false" customHeight="false" outlineLevel="0" collapsed="false"/>
    <row r="99948" customFormat="false" ht="15" hidden="false" customHeight="false" outlineLevel="0" collapsed="false"/>
    <row r="99949" customFormat="false" ht="15" hidden="false" customHeight="false" outlineLevel="0" collapsed="false"/>
    <row r="99950" customFormat="false" ht="15" hidden="false" customHeight="false" outlineLevel="0" collapsed="false"/>
    <row r="99951" customFormat="false" ht="15" hidden="false" customHeight="false" outlineLevel="0" collapsed="false"/>
    <row r="99952" customFormat="false" ht="15" hidden="false" customHeight="false" outlineLevel="0" collapsed="false"/>
    <row r="99953" customFormat="false" ht="15" hidden="false" customHeight="false" outlineLevel="0" collapsed="false"/>
    <row r="99954" customFormat="false" ht="15" hidden="false" customHeight="false" outlineLevel="0" collapsed="false"/>
    <row r="99955" customFormat="false" ht="15" hidden="false" customHeight="false" outlineLevel="0" collapsed="false"/>
    <row r="99956" customFormat="false" ht="15" hidden="false" customHeight="false" outlineLevel="0" collapsed="false"/>
    <row r="99957" customFormat="false" ht="15" hidden="false" customHeight="false" outlineLevel="0" collapsed="false"/>
    <row r="99958" customFormat="false" ht="15" hidden="false" customHeight="false" outlineLevel="0" collapsed="false"/>
    <row r="99959" customFormat="false" ht="15" hidden="false" customHeight="false" outlineLevel="0" collapsed="false"/>
    <row r="99960" customFormat="false" ht="15" hidden="false" customHeight="false" outlineLevel="0" collapsed="false"/>
    <row r="99961" customFormat="false" ht="15" hidden="false" customHeight="false" outlineLevel="0" collapsed="false"/>
    <row r="99962" customFormat="false" ht="15" hidden="false" customHeight="false" outlineLevel="0" collapsed="false"/>
    <row r="99963" customFormat="false" ht="15" hidden="false" customHeight="false" outlineLevel="0" collapsed="false"/>
    <row r="99964" customFormat="false" ht="15" hidden="false" customHeight="false" outlineLevel="0" collapsed="false"/>
    <row r="99965" customFormat="false" ht="15" hidden="false" customHeight="false" outlineLevel="0" collapsed="false"/>
    <row r="99966" customFormat="false" ht="15" hidden="false" customHeight="false" outlineLevel="0" collapsed="false"/>
    <row r="99967" customFormat="false" ht="15" hidden="false" customHeight="false" outlineLevel="0" collapsed="false"/>
    <row r="99968" customFormat="false" ht="15" hidden="false" customHeight="false" outlineLevel="0" collapsed="false"/>
    <row r="99969" customFormat="false" ht="15" hidden="false" customHeight="false" outlineLevel="0" collapsed="false"/>
    <row r="99970" customFormat="false" ht="15" hidden="false" customHeight="false" outlineLevel="0" collapsed="false"/>
    <row r="99971" customFormat="false" ht="15" hidden="false" customHeight="false" outlineLevel="0" collapsed="false"/>
    <row r="99972" customFormat="false" ht="15" hidden="false" customHeight="false" outlineLevel="0" collapsed="false"/>
    <row r="99973" customFormat="false" ht="15" hidden="false" customHeight="false" outlineLevel="0" collapsed="false"/>
    <row r="99974" customFormat="false" ht="15" hidden="false" customHeight="false" outlineLevel="0" collapsed="false"/>
    <row r="99975" customFormat="false" ht="15" hidden="false" customHeight="false" outlineLevel="0" collapsed="false"/>
    <row r="99976" customFormat="false" ht="15" hidden="false" customHeight="false" outlineLevel="0" collapsed="false"/>
    <row r="99977" customFormat="false" ht="15" hidden="false" customHeight="false" outlineLevel="0" collapsed="false"/>
    <row r="99978" customFormat="false" ht="15" hidden="false" customHeight="false" outlineLevel="0" collapsed="false"/>
    <row r="99979" customFormat="false" ht="15" hidden="false" customHeight="false" outlineLevel="0" collapsed="false"/>
    <row r="99980" customFormat="false" ht="15" hidden="false" customHeight="false" outlineLevel="0" collapsed="false"/>
    <row r="99981" customFormat="false" ht="15" hidden="false" customHeight="false" outlineLevel="0" collapsed="false"/>
    <row r="99982" customFormat="false" ht="15" hidden="false" customHeight="false" outlineLevel="0" collapsed="false"/>
    <row r="99983" customFormat="false" ht="15" hidden="false" customHeight="false" outlineLevel="0" collapsed="false"/>
    <row r="99984" customFormat="false" ht="15" hidden="false" customHeight="false" outlineLevel="0" collapsed="false"/>
    <row r="99985" customFormat="false" ht="15" hidden="false" customHeight="false" outlineLevel="0" collapsed="false"/>
    <row r="99986" customFormat="false" ht="15" hidden="false" customHeight="false" outlineLevel="0" collapsed="false"/>
    <row r="99987" customFormat="false" ht="15" hidden="false" customHeight="false" outlineLevel="0" collapsed="false"/>
    <row r="99988" customFormat="false" ht="15" hidden="false" customHeight="false" outlineLevel="0" collapsed="false"/>
    <row r="99989" customFormat="false" ht="15" hidden="false" customHeight="false" outlineLevel="0" collapsed="false"/>
    <row r="99990" customFormat="false" ht="15" hidden="false" customHeight="false" outlineLevel="0" collapsed="false"/>
    <row r="99991" customFormat="false" ht="15" hidden="false" customHeight="false" outlineLevel="0" collapsed="false"/>
    <row r="99992" customFormat="false" ht="15" hidden="false" customHeight="false" outlineLevel="0" collapsed="false"/>
    <row r="99993" customFormat="false" ht="15" hidden="false" customHeight="false" outlineLevel="0" collapsed="false"/>
    <row r="99994" customFormat="false" ht="15" hidden="false" customHeight="false" outlineLevel="0" collapsed="false"/>
    <row r="99995" customFormat="false" ht="15" hidden="false" customHeight="false" outlineLevel="0" collapsed="false"/>
    <row r="99996" customFormat="false" ht="15" hidden="false" customHeight="false" outlineLevel="0" collapsed="false"/>
    <row r="99997" customFormat="false" ht="15" hidden="false" customHeight="false" outlineLevel="0" collapsed="false"/>
    <row r="99998" customFormat="false" ht="15" hidden="false" customHeight="false" outlineLevel="0" collapsed="false"/>
    <row r="99999" customFormat="false" ht="15" hidden="false" customHeight="false" outlineLevel="0" collapsed="false"/>
    <row r="100000" customFormat="false" ht="15" hidden="false" customHeight="false" outlineLevel="0" collapsed="false"/>
    <row r="100001" customFormat="false" ht="15" hidden="false" customHeight="false" outlineLevel="0" collapsed="false"/>
    <row r="100002" customFormat="false" ht="15" hidden="false" customHeight="false" outlineLevel="0" collapsed="false"/>
    <row r="100003" customFormat="false" ht="15" hidden="false" customHeight="false" outlineLevel="0" collapsed="false"/>
    <row r="100004" customFormat="false" ht="15" hidden="false" customHeight="false" outlineLevel="0" collapsed="false"/>
    <row r="100005" customFormat="false" ht="15" hidden="false" customHeight="false" outlineLevel="0" collapsed="false"/>
    <row r="100006" customFormat="false" ht="15" hidden="false" customHeight="false" outlineLevel="0" collapsed="false"/>
    <row r="100007" customFormat="false" ht="15" hidden="false" customHeight="false" outlineLevel="0" collapsed="false"/>
    <row r="100008" customFormat="false" ht="15" hidden="false" customHeight="false" outlineLevel="0" collapsed="false"/>
    <row r="100009" customFormat="false" ht="15" hidden="false" customHeight="false" outlineLevel="0" collapsed="false"/>
    <row r="100010" customFormat="false" ht="15" hidden="false" customHeight="false" outlineLevel="0" collapsed="false"/>
    <row r="100011" customFormat="false" ht="15" hidden="false" customHeight="false" outlineLevel="0" collapsed="false"/>
    <row r="100012" customFormat="false" ht="15" hidden="false" customHeight="false" outlineLevel="0" collapsed="false"/>
    <row r="100013" customFormat="false" ht="15" hidden="false" customHeight="false" outlineLevel="0" collapsed="false"/>
    <row r="100014" customFormat="false" ht="15" hidden="false" customHeight="false" outlineLevel="0" collapsed="false"/>
    <row r="100015" customFormat="false" ht="15" hidden="false" customHeight="false" outlineLevel="0" collapsed="false"/>
    <row r="100016" customFormat="false" ht="15" hidden="false" customHeight="false" outlineLevel="0" collapsed="false"/>
    <row r="100017" customFormat="false" ht="15" hidden="false" customHeight="false" outlineLevel="0" collapsed="false"/>
    <row r="100018" customFormat="false" ht="15" hidden="false" customHeight="false" outlineLevel="0" collapsed="false"/>
    <row r="100019" customFormat="false" ht="15" hidden="false" customHeight="false" outlineLevel="0" collapsed="false"/>
    <row r="100020" customFormat="false" ht="15" hidden="false" customHeight="false" outlineLevel="0" collapsed="false"/>
    <row r="100021" customFormat="false" ht="15" hidden="false" customHeight="false" outlineLevel="0" collapsed="false"/>
    <row r="100022" customFormat="false" ht="15" hidden="false" customHeight="false" outlineLevel="0" collapsed="false"/>
    <row r="100023" customFormat="false" ht="15" hidden="false" customHeight="false" outlineLevel="0" collapsed="false"/>
    <row r="100024" customFormat="false" ht="15" hidden="false" customHeight="false" outlineLevel="0" collapsed="false"/>
    <row r="100025" customFormat="false" ht="15" hidden="false" customHeight="false" outlineLevel="0" collapsed="false"/>
    <row r="100026" customFormat="false" ht="15" hidden="false" customHeight="false" outlineLevel="0" collapsed="false"/>
    <row r="100027" customFormat="false" ht="15" hidden="false" customHeight="false" outlineLevel="0" collapsed="false"/>
    <row r="100028" customFormat="false" ht="15" hidden="false" customHeight="false" outlineLevel="0" collapsed="false"/>
    <row r="100029" customFormat="false" ht="15" hidden="false" customHeight="false" outlineLevel="0" collapsed="false"/>
    <row r="100030" customFormat="false" ht="15" hidden="false" customHeight="false" outlineLevel="0" collapsed="false"/>
    <row r="100031" customFormat="false" ht="15" hidden="false" customHeight="false" outlineLevel="0" collapsed="false"/>
    <row r="100032" customFormat="false" ht="15" hidden="false" customHeight="false" outlineLevel="0" collapsed="false"/>
    <row r="100033" customFormat="false" ht="15" hidden="false" customHeight="false" outlineLevel="0" collapsed="false"/>
    <row r="100034" customFormat="false" ht="15" hidden="false" customHeight="false" outlineLevel="0" collapsed="false"/>
    <row r="100035" customFormat="false" ht="15" hidden="false" customHeight="false" outlineLevel="0" collapsed="false"/>
    <row r="100036" customFormat="false" ht="15" hidden="false" customHeight="false" outlineLevel="0" collapsed="false"/>
    <row r="100037" customFormat="false" ht="15" hidden="false" customHeight="false" outlineLevel="0" collapsed="false"/>
    <row r="100038" customFormat="false" ht="15" hidden="false" customHeight="false" outlineLevel="0" collapsed="false"/>
    <row r="100039" customFormat="false" ht="15" hidden="false" customHeight="false" outlineLevel="0" collapsed="false"/>
    <row r="100040" customFormat="false" ht="15" hidden="false" customHeight="false" outlineLevel="0" collapsed="false"/>
    <row r="100041" customFormat="false" ht="15" hidden="false" customHeight="false" outlineLevel="0" collapsed="false"/>
    <row r="100042" customFormat="false" ht="15" hidden="false" customHeight="false" outlineLevel="0" collapsed="false"/>
    <row r="100043" customFormat="false" ht="15" hidden="false" customHeight="false" outlineLevel="0" collapsed="false"/>
    <row r="100044" customFormat="false" ht="15" hidden="false" customHeight="false" outlineLevel="0" collapsed="false"/>
    <row r="100045" customFormat="false" ht="15" hidden="false" customHeight="false" outlineLevel="0" collapsed="false"/>
    <row r="100046" customFormat="false" ht="15" hidden="false" customHeight="false" outlineLevel="0" collapsed="false"/>
    <row r="100047" customFormat="false" ht="15" hidden="false" customHeight="false" outlineLevel="0" collapsed="false"/>
    <row r="100048" customFormat="false" ht="15" hidden="false" customHeight="false" outlineLevel="0" collapsed="false"/>
    <row r="100049" customFormat="false" ht="15" hidden="false" customHeight="false" outlineLevel="0" collapsed="false"/>
    <row r="100050" customFormat="false" ht="15" hidden="false" customHeight="false" outlineLevel="0" collapsed="false"/>
    <row r="100051" customFormat="false" ht="15" hidden="false" customHeight="false" outlineLevel="0" collapsed="false"/>
    <row r="100052" customFormat="false" ht="15" hidden="false" customHeight="false" outlineLevel="0" collapsed="false"/>
    <row r="100053" customFormat="false" ht="15" hidden="false" customHeight="false" outlineLevel="0" collapsed="false"/>
    <row r="100054" customFormat="false" ht="15" hidden="false" customHeight="false" outlineLevel="0" collapsed="false"/>
    <row r="100055" customFormat="false" ht="15" hidden="false" customHeight="false" outlineLevel="0" collapsed="false"/>
    <row r="100056" customFormat="false" ht="15" hidden="false" customHeight="false" outlineLevel="0" collapsed="false"/>
    <row r="100057" customFormat="false" ht="15" hidden="false" customHeight="false" outlineLevel="0" collapsed="false"/>
    <row r="100058" customFormat="false" ht="15" hidden="false" customHeight="false" outlineLevel="0" collapsed="false"/>
    <row r="100059" customFormat="false" ht="15" hidden="false" customHeight="false" outlineLevel="0" collapsed="false"/>
    <row r="100060" customFormat="false" ht="15" hidden="false" customHeight="false" outlineLevel="0" collapsed="false"/>
    <row r="100061" customFormat="false" ht="15" hidden="false" customHeight="false" outlineLevel="0" collapsed="false"/>
    <row r="100062" customFormat="false" ht="15" hidden="false" customHeight="false" outlineLevel="0" collapsed="false"/>
    <row r="100063" customFormat="false" ht="15" hidden="false" customHeight="false" outlineLevel="0" collapsed="false"/>
    <row r="100064" customFormat="false" ht="15" hidden="false" customHeight="false" outlineLevel="0" collapsed="false"/>
    <row r="100065" customFormat="false" ht="15" hidden="false" customHeight="false" outlineLevel="0" collapsed="false"/>
    <row r="100066" customFormat="false" ht="15" hidden="false" customHeight="false" outlineLevel="0" collapsed="false"/>
    <row r="100067" customFormat="false" ht="15" hidden="false" customHeight="false" outlineLevel="0" collapsed="false"/>
    <row r="100068" customFormat="false" ht="15" hidden="false" customHeight="false" outlineLevel="0" collapsed="false"/>
    <row r="100069" customFormat="false" ht="15" hidden="false" customHeight="false" outlineLevel="0" collapsed="false"/>
    <row r="100070" customFormat="false" ht="15" hidden="false" customHeight="false" outlineLevel="0" collapsed="false"/>
    <row r="100071" customFormat="false" ht="15" hidden="false" customHeight="false" outlineLevel="0" collapsed="false"/>
    <row r="100072" customFormat="false" ht="15" hidden="false" customHeight="false" outlineLevel="0" collapsed="false"/>
    <row r="100073" customFormat="false" ht="15" hidden="false" customHeight="false" outlineLevel="0" collapsed="false"/>
    <row r="100074" customFormat="false" ht="15" hidden="false" customHeight="false" outlineLevel="0" collapsed="false"/>
    <row r="100075" customFormat="false" ht="15" hidden="false" customHeight="false" outlineLevel="0" collapsed="false"/>
    <row r="100076" customFormat="false" ht="15" hidden="false" customHeight="false" outlineLevel="0" collapsed="false"/>
    <row r="100077" customFormat="false" ht="15" hidden="false" customHeight="false" outlineLevel="0" collapsed="false"/>
    <row r="100078" customFormat="false" ht="15" hidden="false" customHeight="false" outlineLevel="0" collapsed="false"/>
    <row r="100079" customFormat="false" ht="15" hidden="false" customHeight="false" outlineLevel="0" collapsed="false"/>
    <row r="100080" customFormat="false" ht="15" hidden="false" customHeight="false" outlineLevel="0" collapsed="false"/>
    <row r="100081" customFormat="false" ht="15" hidden="false" customHeight="false" outlineLevel="0" collapsed="false"/>
    <row r="100082" customFormat="false" ht="15" hidden="false" customHeight="false" outlineLevel="0" collapsed="false"/>
    <row r="100083" customFormat="false" ht="15" hidden="false" customHeight="false" outlineLevel="0" collapsed="false"/>
    <row r="100084" customFormat="false" ht="15" hidden="false" customHeight="false" outlineLevel="0" collapsed="false"/>
    <row r="100085" customFormat="false" ht="15" hidden="false" customHeight="false" outlineLevel="0" collapsed="false"/>
    <row r="100086" customFormat="false" ht="15" hidden="false" customHeight="false" outlineLevel="0" collapsed="false"/>
    <row r="100087" customFormat="false" ht="15" hidden="false" customHeight="false" outlineLevel="0" collapsed="false"/>
    <row r="100088" customFormat="false" ht="15" hidden="false" customHeight="false" outlineLevel="0" collapsed="false"/>
    <row r="100089" customFormat="false" ht="15" hidden="false" customHeight="false" outlineLevel="0" collapsed="false"/>
    <row r="100090" customFormat="false" ht="15" hidden="false" customHeight="false" outlineLevel="0" collapsed="false"/>
    <row r="100091" customFormat="false" ht="15" hidden="false" customHeight="false" outlineLevel="0" collapsed="false"/>
    <row r="100092" customFormat="false" ht="15" hidden="false" customHeight="false" outlineLevel="0" collapsed="false"/>
    <row r="100093" customFormat="false" ht="15" hidden="false" customHeight="false" outlineLevel="0" collapsed="false"/>
    <row r="100094" customFormat="false" ht="15" hidden="false" customHeight="false" outlineLevel="0" collapsed="false"/>
    <row r="100095" customFormat="false" ht="15" hidden="false" customHeight="false" outlineLevel="0" collapsed="false"/>
    <row r="100096" customFormat="false" ht="15" hidden="false" customHeight="false" outlineLevel="0" collapsed="false"/>
    <row r="100097" customFormat="false" ht="15" hidden="false" customHeight="false" outlineLevel="0" collapsed="false"/>
    <row r="100098" customFormat="false" ht="15" hidden="false" customHeight="false" outlineLevel="0" collapsed="false"/>
    <row r="100099" customFormat="false" ht="15" hidden="false" customHeight="false" outlineLevel="0" collapsed="false"/>
    <row r="100100" customFormat="false" ht="15" hidden="false" customHeight="false" outlineLevel="0" collapsed="false"/>
    <row r="100101" customFormat="false" ht="15" hidden="false" customHeight="false" outlineLevel="0" collapsed="false"/>
    <row r="100102" customFormat="false" ht="15" hidden="false" customHeight="false" outlineLevel="0" collapsed="false"/>
    <row r="100103" customFormat="false" ht="15" hidden="false" customHeight="false" outlineLevel="0" collapsed="false"/>
    <row r="100104" customFormat="false" ht="15" hidden="false" customHeight="false" outlineLevel="0" collapsed="false"/>
    <row r="100105" customFormat="false" ht="15" hidden="false" customHeight="false" outlineLevel="0" collapsed="false"/>
    <row r="100106" customFormat="false" ht="15" hidden="false" customHeight="false" outlineLevel="0" collapsed="false"/>
    <row r="100107" customFormat="false" ht="15" hidden="false" customHeight="false" outlineLevel="0" collapsed="false"/>
    <row r="100108" customFormat="false" ht="15" hidden="false" customHeight="false" outlineLevel="0" collapsed="false"/>
    <row r="100109" customFormat="false" ht="15" hidden="false" customHeight="false" outlineLevel="0" collapsed="false"/>
    <row r="100110" customFormat="false" ht="15" hidden="false" customHeight="false" outlineLevel="0" collapsed="false"/>
    <row r="100111" customFormat="false" ht="15" hidden="false" customHeight="false" outlineLevel="0" collapsed="false"/>
    <row r="100112" customFormat="false" ht="15" hidden="false" customHeight="false" outlineLevel="0" collapsed="false"/>
    <row r="100113" customFormat="false" ht="15" hidden="false" customHeight="false" outlineLevel="0" collapsed="false"/>
    <row r="100114" customFormat="false" ht="15" hidden="false" customHeight="false" outlineLevel="0" collapsed="false"/>
    <row r="100115" customFormat="false" ht="15" hidden="false" customHeight="false" outlineLevel="0" collapsed="false"/>
    <row r="100116" customFormat="false" ht="15" hidden="false" customHeight="false" outlineLevel="0" collapsed="false"/>
    <row r="100117" customFormat="false" ht="15" hidden="false" customHeight="false" outlineLevel="0" collapsed="false"/>
    <row r="100118" customFormat="false" ht="15" hidden="false" customHeight="false" outlineLevel="0" collapsed="false"/>
    <row r="100119" customFormat="false" ht="15" hidden="false" customHeight="false" outlineLevel="0" collapsed="false"/>
    <row r="100120" customFormat="false" ht="15" hidden="false" customHeight="false" outlineLevel="0" collapsed="false"/>
    <row r="100121" customFormat="false" ht="15" hidden="false" customHeight="false" outlineLevel="0" collapsed="false"/>
    <row r="100122" customFormat="false" ht="15" hidden="false" customHeight="false" outlineLevel="0" collapsed="false"/>
    <row r="100123" customFormat="false" ht="15" hidden="false" customHeight="false" outlineLevel="0" collapsed="false"/>
    <row r="100124" customFormat="false" ht="15" hidden="false" customHeight="false" outlineLevel="0" collapsed="false"/>
    <row r="100125" customFormat="false" ht="15" hidden="false" customHeight="false" outlineLevel="0" collapsed="false"/>
    <row r="100126" customFormat="false" ht="15" hidden="false" customHeight="false" outlineLevel="0" collapsed="false"/>
    <row r="100127" customFormat="false" ht="15" hidden="false" customHeight="false" outlineLevel="0" collapsed="false"/>
    <row r="100128" customFormat="false" ht="15" hidden="false" customHeight="false" outlineLevel="0" collapsed="false"/>
    <row r="100129" customFormat="false" ht="15" hidden="false" customHeight="false" outlineLevel="0" collapsed="false"/>
    <row r="100130" customFormat="false" ht="15" hidden="false" customHeight="false" outlineLevel="0" collapsed="false"/>
    <row r="100131" customFormat="false" ht="15" hidden="false" customHeight="false" outlineLevel="0" collapsed="false"/>
    <row r="100132" customFormat="false" ht="15" hidden="false" customHeight="false" outlineLevel="0" collapsed="false"/>
    <row r="100133" customFormat="false" ht="15" hidden="false" customHeight="false" outlineLevel="0" collapsed="false"/>
    <row r="100134" customFormat="false" ht="15" hidden="false" customHeight="false" outlineLevel="0" collapsed="false"/>
    <row r="100135" customFormat="false" ht="15" hidden="false" customHeight="false" outlineLevel="0" collapsed="false"/>
    <row r="100136" customFormat="false" ht="15" hidden="false" customHeight="false" outlineLevel="0" collapsed="false"/>
    <row r="100137" customFormat="false" ht="15" hidden="false" customHeight="false" outlineLevel="0" collapsed="false"/>
    <row r="100138" customFormat="false" ht="15" hidden="false" customHeight="false" outlineLevel="0" collapsed="false"/>
    <row r="100139" customFormat="false" ht="15" hidden="false" customHeight="false" outlineLevel="0" collapsed="false"/>
    <row r="100140" customFormat="false" ht="15" hidden="false" customHeight="false" outlineLevel="0" collapsed="false"/>
    <row r="100141" customFormat="false" ht="15" hidden="false" customHeight="false" outlineLevel="0" collapsed="false"/>
    <row r="100142" customFormat="false" ht="15" hidden="false" customHeight="false" outlineLevel="0" collapsed="false"/>
    <row r="100143" customFormat="false" ht="15" hidden="false" customHeight="false" outlineLevel="0" collapsed="false"/>
    <row r="100144" customFormat="false" ht="15" hidden="false" customHeight="false" outlineLevel="0" collapsed="false"/>
    <row r="100145" customFormat="false" ht="15" hidden="false" customHeight="false" outlineLevel="0" collapsed="false"/>
    <row r="100146" customFormat="false" ht="15" hidden="false" customHeight="false" outlineLevel="0" collapsed="false"/>
    <row r="100147" customFormat="false" ht="15" hidden="false" customHeight="false" outlineLevel="0" collapsed="false"/>
    <row r="100148" customFormat="false" ht="15" hidden="false" customHeight="false" outlineLevel="0" collapsed="false"/>
    <row r="100149" customFormat="false" ht="15" hidden="false" customHeight="false" outlineLevel="0" collapsed="false"/>
    <row r="100150" customFormat="false" ht="15" hidden="false" customHeight="false" outlineLevel="0" collapsed="false"/>
    <row r="100151" customFormat="false" ht="15" hidden="false" customHeight="false" outlineLevel="0" collapsed="false"/>
    <row r="100152" customFormat="false" ht="15" hidden="false" customHeight="false" outlineLevel="0" collapsed="false"/>
    <row r="100153" customFormat="false" ht="15" hidden="false" customHeight="false" outlineLevel="0" collapsed="false"/>
    <row r="100154" customFormat="false" ht="15" hidden="false" customHeight="false" outlineLevel="0" collapsed="false"/>
    <row r="100155" customFormat="false" ht="15" hidden="false" customHeight="false" outlineLevel="0" collapsed="false"/>
    <row r="100156" customFormat="false" ht="15" hidden="false" customHeight="false" outlineLevel="0" collapsed="false"/>
    <row r="100157" customFormat="false" ht="15" hidden="false" customHeight="false" outlineLevel="0" collapsed="false"/>
    <row r="100158" customFormat="false" ht="15" hidden="false" customHeight="false" outlineLevel="0" collapsed="false"/>
    <row r="100159" customFormat="false" ht="15" hidden="false" customHeight="false" outlineLevel="0" collapsed="false"/>
    <row r="100160" customFormat="false" ht="15" hidden="false" customHeight="false" outlineLevel="0" collapsed="false"/>
    <row r="100161" customFormat="false" ht="15" hidden="false" customHeight="false" outlineLevel="0" collapsed="false"/>
    <row r="100162" customFormat="false" ht="15" hidden="false" customHeight="false" outlineLevel="0" collapsed="false"/>
    <row r="100163" customFormat="false" ht="15" hidden="false" customHeight="false" outlineLevel="0" collapsed="false"/>
    <row r="100164" customFormat="false" ht="15" hidden="false" customHeight="false" outlineLevel="0" collapsed="false"/>
    <row r="100165" customFormat="false" ht="15" hidden="false" customHeight="false" outlineLevel="0" collapsed="false"/>
    <row r="100166" customFormat="false" ht="15" hidden="false" customHeight="false" outlineLevel="0" collapsed="false"/>
    <row r="100167" customFormat="false" ht="15" hidden="false" customHeight="false" outlineLevel="0" collapsed="false"/>
    <row r="100168" customFormat="false" ht="15" hidden="false" customHeight="false" outlineLevel="0" collapsed="false"/>
    <row r="100169" customFormat="false" ht="15" hidden="false" customHeight="false" outlineLevel="0" collapsed="false"/>
    <row r="100170" customFormat="false" ht="15" hidden="false" customHeight="false" outlineLevel="0" collapsed="false"/>
    <row r="100171" customFormat="false" ht="15" hidden="false" customHeight="false" outlineLevel="0" collapsed="false"/>
    <row r="100172" customFormat="false" ht="15" hidden="false" customHeight="false" outlineLevel="0" collapsed="false"/>
    <row r="100173" customFormat="false" ht="15" hidden="false" customHeight="false" outlineLevel="0" collapsed="false"/>
    <row r="100174" customFormat="false" ht="15" hidden="false" customHeight="false" outlineLevel="0" collapsed="false"/>
    <row r="100175" customFormat="false" ht="15" hidden="false" customHeight="false" outlineLevel="0" collapsed="false"/>
    <row r="100176" customFormat="false" ht="15" hidden="false" customHeight="false" outlineLevel="0" collapsed="false"/>
    <row r="100177" customFormat="false" ht="15" hidden="false" customHeight="false" outlineLevel="0" collapsed="false"/>
    <row r="100178" customFormat="false" ht="15" hidden="false" customHeight="false" outlineLevel="0" collapsed="false"/>
    <row r="100179" customFormat="false" ht="15" hidden="false" customHeight="false" outlineLevel="0" collapsed="false"/>
    <row r="100180" customFormat="false" ht="15" hidden="false" customHeight="false" outlineLevel="0" collapsed="false"/>
    <row r="100181" customFormat="false" ht="15" hidden="false" customHeight="false" outlineLevel="0" collapsed="false"/>
    <row r="100182" customFormat="false" ht="15" hidden="false" customHeight="false" outlineLevel="0" collapsed="false"/>
    <row r="100183" customFormat="false" ht="15" hidden="false" customHeight="false" outlineLevel="0" collapsed="false"/>
    <row r="100184" customFormat="false" ht="15" hidden="false" customHeight="false" outlineLevel="0" collapsed="false"/>
    <row r="100185" customFormat="false" ht="15" hidden="false" customHeight="false" outlineLevel="0" collapsed="false"/>
    <row r="100186" customFormat="false" ht="15" hidden="false" customHeight="false" outlineLevel="0" collapsed="false"/>
    <row r="100187" customFormat="false" ht="15" hidden="false" customHeight="false" outlineLevel="0" collapsed="false"/>
    <row r="100188" customFormat="false" ht="15" hidden="false" customHeight="false" outlineLevel="0" collapsed="false"/>
    <row r="100189" customFormat="false" ht="15" hidden="false" customHeight="false" outlineLevel="0" collapsed="false"/>
    <row r="100190" customFormat="false" ht="15" hidden="false" customHeight="false" outlineLevel="0" collapsed="false"/>
    <row r="100191" customFormat="false" ht="15" hidden="false" customHeight="false" outlineLevel="0" collapsed="false"/>
    <row r="100192" customFormat="false" ht="15" hidden="false" customHeight="false" outlineLevel="0" collapsed="false"/>
    <row r="100193" customFormat="false" ht="15" hidden="false" customHeight="false" outlineLevel="0" collapsed="false"/>
    <row r="100194" customFormat="false" ht="15" hidden="false" customHeight="false" outlineLevel="0" collapsed="false"/>
    <row r="100195" customFormat="false" ht="15" hidden="false" customHeight="false" outlineLevel="0" collapsed="false"/>
    <row r="100196" customFormat="false" ht="15" hidden="false" customHeight="false" outlineLevel="0" collapsed="false"/>
    <row r="100197" customFormat="false" ht="15" hidden="false" customHeight="false" outlineLevel="0" collapsed="false"/>
    <row r="100198" customFormat="false" ht="15" hidden="false" customHeight="false" outlineLevel="0" collapsed="false"/>
    <row r="100199" customFormat="false" ht="15" hidden="false" customHeight="false" outlineLevel="0" collapsed="false"/>
    <row r="100200" customFormat="false" ht="15" hidden="false" customHeight="false" outlineLevel="0" collapsed="false"/>
    <row r="100201" customFormat="false" ht="15" hidden="false" customHeight="false" outlineLevel="0" collapsed="false"/>
    <row r="100202" customFormat="false" ht="15" hidden="false" customHeight="false" outlineLevel="0" collapsed="false"/>
    <row r="100203" customFormat="false" ht="15" hidden="false" customHeight="false" outlineLevel="0" collapsed="false"/>
    <row r="100204" customFormat="false" ht="15" hidden="false" customHeight="false" outlineLevel="0" collapsed="false"/>
    <row r="100205" customFormat="false" ht="15" hidden="false" customHeight="false" outlineLevel="0" collapsed="false"/>
    <row r="100206" customFormat="false" ht="15" hidden="false" customHeight="false" outlineLevel="0" collapsed="false"/>
    <row r="100207" customFormat="false" ht="15" hidden="false" customHeight="false" outlineLevel="0" collapsed="false"/>
    <row r="100208" customFormat="false" ht="15" hidden="false" customHeight="false" outlineLevel="0" collapsed="false"/>
    <row r="100209" customFormat="false" ht="15" hidden="false" customHeight="false" outlineLevel="0" collapsed="false"/>
    <row r="100210" customFormat="false" ht="15" hidden="false" customHeight="false" outlineLevel="0" collapsed="false"/>
    <row r="100211" customFormat="false" ht="15" hidden="false" customHeight="false" outlineLevel="0" collapsed="false"/>
    <row r="100212" customFormat="false" ht="15" hidden="false" customHeight="false" outlineLevel="0" collapsed="false"/>
    <row r="100213" customFormat="false" ht="15" hidden="false" customHeight="false" outlineLevel="0" collapsed="false"/>
    <row r="100214" customFormat="false" ht="15" hidden="false" customHeight="false" outlineLevel="0" collapsed="false"/>
    <row r="100215" customFormat="false" ht="15" hidden="false" customHeight="false" outlineLevel="0" collapsed="false"/>
    <row r="100216" customFormat="false" ht="15" hidden="false" customHeight="false" outlineLevel="0" collapsed="false"/>
    <row r="100217" customFormat="false" ht="15" hidden="false" customHeight="false" outlineLevel="0" collapsed="false"/>
    <row r="100218" customFormat="false" ht="15" hidden="false" customHeight="false" outlineLevel="0" collapsed="false"/>
    <row r="100219" customFormat="false" ht="15" hidden="false" customHeight="false" outlineLevel="0" collapsed="false"/>
    <row r="100220" customFormat="false" ht="15" hidden="false" customHeight="false" outlineLevel="0" collapsed="false"/>
    <row r="100221" customFormat="false" ht="15" hidden="false" customHeight="false" outlineLevel="0" collapsed="false"/>
    <row r="100222" customFormat="false" ht="15" hidden="false" customHeight="false" outlineLevel="0" collapsed="false"/>
    <row r="100223" customFormat="false" ht="15" hidden="false" customHeight="false" outlineLevel="0" collapsed="false"/>
    <row r="100224" customFormat="false" ht="15" hidden="false" customHeight="false" outlineLevel="0" collapsed="false"/>
    <row r="100225" customFormat="false" ht="15" hidden="false" customHeight="false" outlineLevel="0" collapsed="false"/>
    <row r="100226" customFormat="false" ht="15" hidden="false" customHeight="false" outlineLevel="0" collapsed="false"/>
    <row r="100227" customFormat="false" ht="15" hidden="false" customHeight="false" outlineLevel="0" collapsed="false"/>
    <row r="100228" customFormat="false" ht="15" hidden="false" customHeight="false" outlineLevel="0" collapsed="false"/>
    <row r="100229" customFormat="false" ht="15" hidden="false" customHeight="false" outlineLevel="0" collapsed="false"/>
    <row r="100230" customFormat="false" ht="15" hidden="false" customHeight="false" outlineLevel="0" collapsed="false"/>
    <row r="100231" customFormat="false" ht="15" hidden="false" customHeight="false" outlineLevel="0" collapsed="false"/>
    <row r="100232" customFormat="false" ht="15" hidden="false" customHeight="false" outlineLevel="0" collapsed="false"/>
    <row r="100233" customFormat="false" ht="15" hidden="false" customHeight="false" outlineLevel="0" collapsed="false"/>
    <row r="100234" customFormat="false" ht="15" hidden="false" customHeight="false" outlineLevel="0" collapsed="false"/>
    <row r="100235" customFormat="false" ht="15" hidden="false" customHeight="false" outlineLevel="0" collapsed="false"/>
    <row r="100236" customFormat="false" ht="15" hidden="false" customHeight="false" outlineLevel="0" collapsed="false"/>
    <row r="100237" customFormat="false" ht="15" hidden="false" customHeight="false" outlineLevel="0" collapsed="false"/>
    <row r="100238" customFormat="false" ht="15" hidden="false" customHeight="false" outlineLevel="0" collapsed="false"/>
    <row r="100239" customFormat="false" ht="15" hidden="false" customHeight="false" outlineLevel="0" collapsed="false"/>
    <row r="100240" customFormat="false" ht="15" hidden="false" customHeight="false" outlineLevel="0" collapsed="false"/>
    <row r="100241" customFormat="false" ht="15" hidden="false" customHeight="false" outlineLevel="0" collapsed="false"/>
    <row r="100242" customFormat="false" ht="15" hidden="false" customHeight="false" outlineLevel="0" collapsed="false"/>
    <row r="100243" customFormat="false" ht="15" hidden="false" customHeight="false" outlineLevel="0" collapsed="false"/>
    <row r="100244" customFormat="false" ht="15" hidden="false" customHeight="false" outlineLevel="0" collapsed="false"/>
    <row r="100245" customFormat="false" ht="15" hidden="false" customHeight="false" outlineLevel="0" collapsed="false"/>
    <row r="100246" customFormat="false" ht="15" hidden="false" customHeight="false" outlineLevel="0" collapsed="false"/>
    <row r="100247" customFormat="false" ht="15" hidden="false" customHeight="false" outlineLevel="0" collapsed="false"/>
    <row r="100248" customFormat="false" ht="15" hidden="false" customHeight="false" outlineLevel="0" collapsed="false"/>
    <row r="100249" customFormat="false" ht="15" hidden="false" customHeight="false" outlineLevel="0" collapsed="false"/>
    <row r="100250" customFormat="false" ht="15" hidden="false" customHeight="false" outlineLevel="0" collapsed="false"/>
    <row r="100251" customFormat="false" ht="15" hidden="false" customHeight="false" outlineLevel="0" collapsed="false"/>
    <row r="100252" customFormat="false" ht="15" hidden="false" customHeight="false" outlineLevel="0" collapsed="false"/>
    <row r="100253" customFormat="false" ht="15" hidden="false" customHeight="false" outlineLevel="0" collapsed="false"/>
    <row r="100254" customFormat="false" ht="15" hidden="false" customHeight="false" outlineLevel="0" collapsed="false"/>
    <row r="100255" customFormat="false" ht="15" hidden="false" customHeight="false" outlineLevel="0" collapsed="false"/>
    <row r="100256" customFormat="false" ht="15" hidden="false" customHeight="false" outlineLevel="0" collapsed="false"/>
    <row r="100257" customFormat="false" ht="15" hidden="false" customHeight="false" outlineLevel="0" collapsed="false"/>
    <row r="100258" customFormat="false" ht="15" hidden="false" customHeight="false" outlineLevel="0" collapsed="false"/>
    <row r="100259" customFormat="false" ht="15" hidden="false" customHeight="false" outlineLevel="0" collapsed="false"/>
    <row r="100260" customFormat="false" ht="15" hidden="false" customHeight="false" outlineLevel="0" collapsed="false"/>
    <row r="100261" customFormat="false" ht="15" hidden="false" customHeight="false" outlineLevel="0" collapsed="false"/>
    <row r="100262" customFormat="false" ht="15" hidden="false" customHeight="false" outlineLevel="0" collapsed="false"/>
    <row r="100263" customFormat="false" ht="15" hidden="false" customHeight="false" outlineLevel="0" collapsed="false"/>
    <row r="100264" customFormat="false" ht="15" hidden="false" customHeight="false" outlineLevel="0" collapsed="false"/>
    <row r="100265" customFormat="false" ht="15" hidden="false" customHeight="false" outlineLevel="0" collapsed="false"/>
    <row r="100266" customFormat="false" ht="15" hidden="false" customHeight="false" outlineLevel="0" collapsed="false"/>
    <row r="100267" customFormat="false" ht="15" hidden="false" customHeight="false" outlineLevel="0" collapsed="false"/>
    <row r="100268" customFormat="false" ht="15" hidden="false" customHeight="false" outlineLevel="0" collapsed="false"/>
    <row r="100269" customFormat="false" ht="15" hidden="false" customHeight="false" outlineLevel="0" collapsed="false"/>
    <row r="100270" customFormat="false" ht="15" hidden="false" customHeight="false" outlineLevel="0" collapsed="false"/>
    <row r="100271" customFormat="false" ht="15" hidden="false" customHeight="false" outlineLevel="0" collapsed="false"/>
    <row r="100272" customFormat="false" ht="15" hidden="false" customHeight="false" outlineLevel="0" collapsed="false"/>
    <row r="100273" customFormat="false" ht="15" hidden="false" customHeight="false" outlineLevel="0" collapsed="false"/>
    <row r="100274" customFormat="false" ht="15" hidden="false" customHeight="false" outlineLevel="0" collapsed="false"/>
    <row r="100275" customFormat="false" ht="15" hidden="false" customHeight="false" outlineLevel="0" collapsed="false"/>
    <row r="100276" customFormat="false" ht="15" hidden="false" customHeight="false" outlineLevel="0" collapsed="false"/>
    <row r="100277" customFormat="false" ht="15" hidden="false" customHeight="false" outlineLevel="0" collapsed="false"/>
    <row r="100278" customFormat="false" ht="15" hidden="false" customHeight="false" outlineLevel="0" collapsed="false"/>
    <row r="100279" customFormat="false" ht="15" hidden="false" customHeight="false" outlineLevel="0" collapsed="false"/>
    <row r="100280" customFormat="false" ht="15" hidden="false" customHeight="false" outlineLevel="0" collapsed="false"/>
    <row r="100281" customFormat="false" ht="15" hidden="false" customHeight="false" outlineLevel="0" collapsed="false"/>
    <row r="100282" customFormat="false" ht="15" hidden="false" customHeight="false" outlineLevel="0" collapsed="false"/>
    <row r="100283" customFormat="false" ht="15" hidden="false" customHeight="false" outlineLevel="0" collapsed="false"/>
    <row r="100284" customFormat="false" ht="15" hidden="false" customHeight="false" outlineLevel="0" collapsed="false"/>
    <row r="100285" customFormat="false" ht="15" hidden="false" customHeight="false" outlineLevel="0" collapsed="false"/>
    <row r="100286" customFormat="false" ht="15" hidden="false" customHeight="false" outlineLevel="0" collapsed="false"/>
    <row r="100287" customFormat="false" ht="15" hidden="false" customHeight="false" outlineLevel="0" collapsed="false"/>
    <row r="100288" customFormat="false" ht="15" hidden="false" customHeight="false" outlineLevel="0" collapsed="false"/>
    <row r="100289" customFormat="false" ht="15" hidden="false" customHeight="false" outlineLevel="0" collapsed="false"/>
    <row r="100290" customFormat="false" ht="15" hidden="false" customHeight="false" outlineLevel="0" collapsed="false"/>
    <row r="100291" customFormat="false" ht="15" hidden="false" customHeight="false" outlineLevel="0" collapsed="false"/>
    <row r="100292" customFormat="false" ht="15" hidden="false" customHeight="false" outlineLevel="0" collapsed="false"/>
    <row r="100293" customFormat="false" ht="15" hidden="false" customHeight="false" outlineLevel="0" collapsed="false"/>
    <row r="100294" customFormat="false" ht="15" hidden="false" customHeight="false" outlineLevel="0" collapsed="false"/>
    <row r="100295" customFormat="false" ht="15" hidden="false" customHeight="false" outlineLevel="0" collapsed="false"/>
    <row r="100296" customFormat="false" ht="15" hidden="false" customHeight="false" outlineLevel="0" collapsed="false"/>
    <row r="100297" customFormat="false" ht="15" hidden="false" customHeight="false" outlineLevel="0" collapsed="false"/>
    <row r="100298" customFormat="false" ht="15" hidden="false" customHeight="false" outlineLevel="0" collapsed="false"/>
    <row r="100299" customFormat="false" ht="15" hidden="false" customHeight="false" outlineLevel="0" collapsed="false"/>
    <row r="100300" customFormat="false" ht="15" hidden="false" customHeight="false" outlineLevel="0" collapsed="false"/>
    <row r="100301" customFormat="false" ht="15" hidden="false" customHeight="false" outlineLevel="0" collapsed="false"/>
    <row r="100302" customFormat="false" ht="15" hidden="false" customHeight="false" outlineLevel="0" collapsed="false"/>
    <row r="100303" customFormat="false" ht="15" hidden="false" customHeight="false" outlineLevel="0" collapsed="false"/>
    <row r="100304" customFormat="false" ht="15" hidden="false" customHeight="false" outlineLevel="0" collapsed="false"/>
    <row r="100305" customFormat="false" ht="15" hidden="false" customHeight="false" outlineLevel="0" collapsed="false"/>
    <row r="100306" customFormat="false" ht="15" hidden="false" customHeight="false" outlineLevel="0" collapsed="false"/>
    <row r="100307" customFormat="false" ht="15" hidden="false" customHeight="false" outlineLevel="0" collapsed="false"/>
    <row r="100308" customFormat="false" ht="15" hidden="false" customHeight="false" outlineLevel="0" collapsed="false"/>
    <row r="100309" customFormat="false" ht="15" hidden="false" customHeight="false" outlineLevel="0" collapsed="false"/>
    <row r="100310" customFormat="false" ht="15" hidden="false" customHeight="false" outlineLevel="0" collapsed="false"/>
    <row r="100311" customFormat="false" ht="15" hidden="false" customHeight="false" outlineLevel="0" collapsed="false"/>
    <row r="100312" customFormat="false" ht="15" hidden="false" customHeight="false" outlineLevel="0" collapsed="false"/>
    <row r="100313" customFormat="false" ht="15" hidden="false" customHeight="false" outlineLevel="0" collapsed="false"/>
    <row r="100314" customFormat="false" ht="15" hidden="false" customHeight="false" outlineLevel="0" collapsed="false"/>
    <row r="100315" customFormat="false" ht="15" hidden="false" customHeight="false" outlineLevel="0" collapsed="false"/>
    <row r="100316" customFormat="false" ht="15" hidden="false" customHeight="false" outlineLevel="0" collapsed="false"/>
    <row r="100317" customFormat="false" ht="15" hidden="false" customHeight="false" outlineLevel="0" collapsed="false"/>
    <row r="100318" customFormat="false" ht="15" hidden="false" customHeight="false" outlineLevel="0" collapsed="false"/>
    <row r="100319" customFormat="false" ht="15" hidden="false" customHeight="false" outlineLevel="0" collapsed="false"/>
    <row r="100320" customFormat="false" ht="15" hidden="false" customHeight="false" outlineLevel="0" collapsed="false"/>
    <row r="100321" customFormat="false" ht="15" hidden="false" customHeight="false" outlineLevel="0" collapsed="false"/>
    <row r="100322" customFormat="false" ht="15" hidden="false" customHeight="false" outlineLevel="0" collapsed="false"/>
    <row r="100323" customFormat="false" ht="15" hidden="false" customHeight="false" outlineLevel="0" collapsed="false"/>
    <row r="100324" customFormat="false" ht="15" hidden="false" customHeight="false" outlineLevel="0" collapsed="false"/>
    <row r="100325" customFormat="false" ht="15" hidden="false" customHeight="false" outlineLevel="0" collapsed="false"/>
    <row r="100326" customFormat="false" ht="15" hidden="false" customHeight="false" outlineLevel="0" collapsed="false"/>
    <row r="100327" customFormat="false" ht="15" hidden="false" customHeight="false" outlineLevel="0" collapsed="false"/>
    <row r="100328" customFormat="false" ht="15" hidden="false" customHeight="false" outlineLevel="0" collapsed="false"/>
    <row r="100329" customFormat="false" ht="15" hidden="false" customHeight="false" outlineLevel="0" collapsed="false"/>
    <row r="100330" customFormat="false" ht="15" hidden="false" customHeight="false" outlineLevel="0" collapsed="false"/>
    <row r="100331" customFormat="false" ht="15" hidden="false" customHeight="false" outlineLevel="0" collapsed="false"/>
    <row r="100332" customFormat="false" ht="15" hidden="false" customHeight="false" outlineLevel="0" collapsed="false"/>
    <row r="100333" customFormat="false" ht="15" hidden="false" customHeight="false" outlineLevel="0" collapsed="false"/>
    <row r="100334" customFormat="false" ht="15" hidden="false" customHeight="false" outlineLevel="0" collapsed="false"/>
    <row r="100335" customFormat="false" ht="15" hidden="false" customHeight="false" outlineLevel="0" collapsed="false"/>
    <row r="100336" customFormat="false" ht="15" hidden="false" customHeight="false" outlineLevel="0" collapsed="false"/>
    <row r="100337" customFormat="false" ht="15" hidden="false" customHeight="false" outlineLevel="0" collapsed="false"/>
    <row r="100338" customFormat="false" ht="15" hidden="false" customHeight="false" outlineLevel="0" collapsed="false"/>
    <row r="100339" customFormat="false" ht="15" hidden="false" customHeight="false" outlineLevel="0" collapsed="false"/>
    <row r="100340" customFormat="false" ht="15" hidden="false" customHeight="false" outlineLevel="0" collapsed="false"/>
    <row r="100341" customFormat="false" ht="15" hidden="false" customHeight="false" outlineLevel="0" collapsed="false"/>
    <row r="100342" customFormat="false" ht="15" hidden="false" customHeight="false" outlineLevel="0" collapsed="false"/>
    <row r="100343" customFormat="false" ht="15" hidden="false" customHeight="false" outlineLevel="0" collapsed="false"/>
    <row r="100344" customFormat="false" ht="15" hidden="false" customHeight="false" outlineLevel="0" collapsed="false"/>
    <row r="100345" customFormat="false" ht="15" hidden="false" customHeight="false" outlineLevel="0" collapsed="false"/>
    <row r="100346" customFormat="false" ht="15" hidden="false" customHeight="false" outlineLevel="0" collapsed="false"/>
    <row r="100347" customFormat="false" ht="15" hidden="false" customHeight="false" outlineLevel="0" collapsed="false"/>
    <row r="100348" customFormat="false" ht="15" hidden="false" customHeight="false" outlineLevel="0" collapsed="false"/>
    <row r="100349" customFormat="false" ht="15" hidden="false" customHeight="false" outlineLevel="0" collapsed="false"/>
    <row r="100350" customFormat="false" ht="15" hidden="false" customHeight="false" outlineLevel="0" collapsed="false"/>
    <row r="100351" customFormat="false" ht="15" hidden="false" customHeight="false" outlineLevel="0" collapsed="false"/>
    <row r="100352" customFormat="false" ht="15" hidden="false" customHeight="false" outlineLevel="0" collapsed="false"/>
    <row r="100353" customFormat="false" ht="15" hidden="false" customHeight="false" outlineLevel="0" collapsed="false"/>
    <row r="100354" customFormat="false" ht="15" hidden="false" customHeight="false" outlineLevel="0" collapsed="false"/>
    <row r="100355" customFormat="false" ht="15" hidden="false" customHeight="false" outlineLevel="0" collapsed="false"/>
    <row r="100356" customFormat="false" ht="15" hidden="false" customHeight="false" outlineLevel="0" collapsed="false"/>
    <row r="100357" customFormat="false" ht="15" hidden="false" customHeight="false" outlineLevel="0" collapsed="false"/>
    <row r="100358" customFormat="false" ht="15" hidden="false" customHeight="false" outlineLevel="0" collapsed="false"/>
    <row r="100359" customFormat="false" ht="15" hidden="false" customHeight="false" outlineLevel="0" collapsed="false"/>
    <row r="100360" customFormat="false" ht="15" hidden="false" customHeight="false" outlineLevel="0" collapsed="false"/>
    <row r="100361" customFormat="false" ht="15" hidden="false" customHeight="false" outlineLevel="0" collapsed="false"/>
    <row r="100362" customFormat="false" ht="15" hidden="false" customHeight="false" outlineLevel="0" collapsed="false"/>
    <row r="100363" customFormat="false" ht="15" hidden="false" customHeight="false" outlineLevel="0" collapsed="false"/>
    <row r="100364" customFormat="false" ht="15" hidden="false" customHeight="false" outlineLevel="0" collapsed="false"/>
    <row r="100365" customFormat="false" ht="15" hidden="false" customHeight="false" outlineLevel="0" collapsed="false"/>
    <row r="100366" customFormat="false" ht="15" hidden="false" customHeight="false" outlineLevel="0" collapsed="false"/>
    <row r="100367" customFormat="false" ht="15" hidden="false" customHeight="false" outlineLevel="0" collapsed="false"/>
    <row r="100368" customFormat="false" ht="15" hidden="false" customHeight="false" outlineLevel="0" collapsed="false"/>
    <row r="100369" customFormat="false" ht="15" hidden="false" customHeight="false" outlineLevel="0" collapsed="false"/>
    <row r="100370" customFormat="false" ht="15" hidden="false" customHeight="false" outlineLevel="0" collapsed="false"/>
    <row r="100371" customFormat="false" ht="15" hidden="false" customHeight="false" outlineLevel="0" collapsed="false"/>
    <row r="100372" customFormat="false" ht="15" hidden="false" customHeight="false" outlineLevel="0" collapsed="false"/>
    <row r="100373" customFormat="false" ht="15" hidden="false" customHeight="false" outlineLevel="0" collapsed="false"/>
    <row r="100374" customFormat="false" ht="15" hidden="false" customHeight="false" outlineLevel="0" collapsed="false"/>
    <row r="100375" customFormat="false" ht="15" hidden="false" customHeight="false" outlineLevel="0" collapsed="false"/>
    <row r="100376" customFormat="false" ht="15" hidden="false" customHeight="false" outlineLevel="0" collapsed="false"/>
    <row r="100377" customFormat="false" ht="15" hidden="false" customHeight="false" outlineLevel="0" collapsed="false"/>
    <row r="100378" customFormat="false" ht="15" hidden="false" customHeight="false" outlineLevel="0" collapsed="false"/>
    <row r="100379" customFormat="false" ht="15" hidden="false" customHeight="false" outlineLevel="0" collapsed="false"/>
    <row r="100380" customFormat="false" ht="15" hidden="false" customHeight="false" outlineLevel="0" collapsed="false"/>
    <row r="100381" customFormat="false" ht="15" hidden="false" customHeight="false" outlineLevel="0" collapsed="false"/>
    <row r="100382" customFormat="false" ht="15" hidden="false" customHeight="false" outlineLevel="0" collapsed="false"/>
    <row r="100383" customFormat="false" ht="15" hidden="false" customHeight="false" outlineLevel="0" collapsed="false"/>
    <row r="100384" customFormat="false" ht="15" hidden="false" customHeight="false" outlineLevel="0" collapsed="false"/>
    <row r="100385" customFormat="false" ht="15" hidden="false" customHeight="false" outlineLevel="0" collapsed="false"/>
    <row r="100386" customFormat="false" ht="15" hidden="false" customHeight="false" outlineLevel="0" collapsed="false"/>
    <row r="100387" customFormat="false" ht="15" hidden="false" customHeight="false" outlineLevel="0" collapsed="false"/>
    <row r="100388" customFormat="false" ht="15" hidden="false" customHeight="false" outlineLevel="0" collapsed="false"/>
    <row r="100389" customFormat="false" ht="15" hidden="false" customHeight="false" outlineLevel="0" collapsed="false"/>
    <row r="100390" customFormat="false" ht="15" hidden="false" customHeight="false" outlineLevel="0" collapsed="false"/>
    <row r="100391" customFormat="false" ht="15" hidden="false" customHeight="false" outlineLevel="0" collapsed="false"/>
    <row r="100392" customFormat="false" ht="15" hidden="false" customHeight="false" outlineLevel="0" collapsed="false"/>
    <row r="100393" customFormat="false" ht="15" hidden="false" customHeight="false" outlineLevel="0" collapsed="false"/>
    <row r="100394" customFormat="false" ht="15" hidden="false" customHeight="false" outlineLevel="0" collapsed="false"/>
    <row r="100395" customFormat="false" ht="15" hidden="false" customHeight="false" outlineLevel="0" collapsed="false"/>
    <row r="100396" customFormat="false" ht="15" hidden="false" customHeight="false" outlineLevel="0" collapsed="false"/>
    <row r="100397" customFormat="false" ht="15" hidden="false" customHeight="false" outlineLevel="0" collapsed="false"/>
    <row r="100398" customFormat="false" ht="15" hidden="false" customHeight="false" outlineLevel="0" collapsed="false"/>
    <row r="100399" customFormat="false" ht="15" hidden="false" customHeight="false" outlineLevel="0" collapsed="false"/>
    <row r="100400" customFormat="false" ht="15" hidden="false" customHeight="false" outlineLevel="0" collapsed="false"/>
    <row r="100401" customFormat="false" ht="15" hidden="false" customHeight="false" outlineLevel="0" collapsed="false"/>
    <row r="100402" customFormat="false" ht="15" hidden="false" customHeight="false" outlineLevel="0" collapsed="false"/>
    <row r="100403" customFormat="false" ht="15" hidden="false" customHeight="false" outlineLevel="0" collapsed="false"/>
    <row r="100404" customFormat="false" ht="15" hidden="false" customHeight="false" outlineLevel="0" collapsed="false"/>
    <row r="100405" customFormat="false" ht="15" hidden="false" customHeight="false" outlineLevel="0" collapsed="false"/>
    <row r="100406" customFormat="false" ht="15" hidden="false" customHeight="false" outlineLevel="0" collapsed="false"/>
    <row r="100407" customFormat="false" ht="15" hidden="false" customHeight="false" outlineLevel="0" collapsed="false"/>
    <row r="100408" customFormat="false" ht="15" hidden="false" customHeight="false" outlineLevel="0" collapsed="false"/>
    <row r="100409" customFormat="false" ht="15" hidden="false" customHeight="false" outlineLevel="0" collapsed="false"/>
    <row r="100410" customFormat="false" ht="15" hidden="false" customHeight="false" outlineLevel="0" collapsed="false"/>
    <row r="100411" customFormat="false" ht="15" hidden="false" customHeight="false" outlineLevel="0" collapsed="false"/>
    <row r="100412" customFormat="false" ht="15" hidden="false" customHeight="false" outlineLevel="0" collapsed="false"/>
    <row r="100413" customFormat="false" ht="15" hidden="false" customHeight="false" outlineLevel="0" collapsed="false"/>
    <row r="100414" customFormat="false" ht="15" hidden="false" customHeight="false" outlineLevel="0" collapsed="false"/>
    <row r="100415" customFormat="false" ht="15" hidden="false" customHeight="false" outlineLevel="0" collapsed="false"/>
    <row r="100416" customFormat="false" ht="15" hidden="false" customHeight="false" outlineLevel="0" collapsed="false"/>
    <row r="100417" customFormat="false" ht="15" hidden="false" customHeight="false" outlineLevel="0" collapsed="false"/>
    <row r="100418" customFormat="false" ht="15" hidden="false" customHeight="false" outlineLevel="0" collapsed="false"/>
    <row r="100419" customFormat="false" ht="15" hidden="false" customHeight="false" outlineLevel="0" collapsed="false"/>
    <row r="100420" customFormat="false" ht="15" hidden="false" customHeight="false" outlineLevel="0" collapsed="false"/>
    <row r="100421" customFormat="false" ht="15" hidden="false" customHeight="false" outlineLevel="0" collapsed="false"/>
    <row r="100422" customFormat="false" ht="15" hidden="false" customHeight="false" outlineLevel="0" collapsed="false"/>
    <row r="100423" customFormat="false" ht="15" hidden="false" customHeight="false" outlineLevel="0" collapsed="false"/>
    <row r="100424" customFormat="false" ht="15" hidden="false" customHeight="false" outlineLevel="0" collapsed="false"/>
    <row r="100425" customFormat="false" ht="15" hidden="false" customHeight="false" outlineLevel="0" collapsed="false"/>
    <row r="100426" customFormat="false" ht="15" hidden="false" customHeight="false" outlineLevel="0" collapsed="false"/>
    <row r="100427" customFormat="false" ht="15" hidden="false" customHeight="false" outlineLevel="0" collapsed="false"/>
    <row r="100428" customFormat="false" ht="15" hidden="false" customHeight="false" outlineLevel="0" collapsed="false"/>
    <row r="100429" customFormat="false" ht="15" hidden="false" customHeight="false" outlineLevel="0" collapsed="false"/>
    <row r="100430" customFormat="false" ht="15" hidden="false" customHeight="false" outlineLevel="0" collapsed="false"/>
    <row r="100431" customFormat="false" ht="15" hidden="false" customHeight="false" outlineLevel="0" collapsed="false"/>
    <row r="100432" customFormat="false" ht="15" hidden="false" customHeight="false" outlineLevel="0" collapsed="false"/>
    <row r="100433" customFormat="false" ht="15" hidden="false" customHeight="false" outlineLevel="0" collapsed="false"/>
    <row r="100434" customFormat="false" ht="15" hidden="false" customHeight="false" outlineLevel="0" collapsed="false"/>
    <row r="100435" customFormat="false" ht="15" hidden="false" customHeight="false" outlineLevel="0" collapsed="false"/>
    <row r="100436" customFormat="false" ht="15" hidden="false" customHeight="false" outlineLevel="0" collapsed="false"/>
    <row r="100437" customFormat="false" ht="15" hidden="false" customHeight="false" outlineLevel="0" collapsed="false"/>
    <row r="100438" customFormat="false" ht="15" hidden="false" customHeight="false" outlineLevel="0" collapsed="false"/>
    <row r="100439" customFormat="false" ht="15" hidden="false" customHeight="false" outlineLevel="0" collapsed="false"/>
    <row r="100440" customFormat="false" ht="15" hidden="false" customHeight="false" outlineLevel="0" collapsed="false"/>
    <row r="100441" customFormat="false" ht="15" hidden="false" customHeight="false" outlineLevel="0" collapsed="false"/>
    <row r="100442" customFormat="false" ht="15" hidden="false" customHeight="false" outlineLevel="0" collapsed="false"/>
    <row r="100443" customFormat="false" ht="15" hidden="false" customHeight="false" outlineLevel="0" collapsed="false"/>
    <row r="100444" customFormat="false" ht="15" hidden="false" customHeight="false" outlineLevel="0" collapsed="false"/>
    <row r="100445" customFormat="false" ht="15" hidden="false" customHeight="false" outlineLevel="0" collapsed="false"/>
    <row r="100446" customFormat="false" ht="15" hidden="false" customHeight="false" outlineLevel="0" collapsed="false"/>
    <row r="100447" customFormat="false" ht="15" hidden="false" customHeight="false" outlineLevel="0" collapsed="false"/>
    <row r="100448" customFormat="false" ht="15" hidden="false" customHeight="false" outlineLevel="0" collapsed="false"/>
    <row r="100449" customFormat="false" ht="15" hidden="false" customHeight="false" outlineLevel="0" collapsed="false"/>
    <row r="100450" customFormat="false" ht="15" hidden="false" customHeight="false" outlineLevel="0" collapsed="false"/>
    <row r="100451" customFormat="false" ht="15" hidden="false" customHeight="false" outlineLevel="0" collapsed="false"/>
    <row r="100452" customFormat="false" ht="15" hidden="false" customHeight="false" outlineLevel="0" collapsed="false"/>
    <row r="100453" customFormat="false" ht="15" hidden="false" customHeight="false" outlineLevel="0" collapsed="false"/>
    <row r="100454" customFormat="false" ht="15" hidden="false" customHeight="false" outlineLevel="0" collapsed="false"/>
    <row r="100455" customFormat="false" ht="15" hidden="false" customHeight="false" outlineLevel="0" collapsed="false"/>
    <row r="100456" customFormat="false" ht="15" hidden="false" customHeight="false" outlineLevel="0" collapsed="false"/>
    <row r="100457" customFormat="false" ht="15" hidden="false" customHeight="false" outlineLevel="0" collapsed="false"/>
    <row r="100458" customFormat="false" ht="15" hidden="false" customHeight="false" outlineLevel="0" collapsed="false"/>
    <row r="100459" customFormat="false" ht="15" hidden="false" customHeight="false" outlineLevel="0" collapsed="false"/>
    <row r="100460" customFormat="false" ht="15" hidden="false" customHeight="false" outlineLevel="0" collapsed="false"/>
    <row r="100461" customFormat="false" ht="15" hidden="false" customHeight="false" outlineLevel="0" collapsed="false"/>
    <row r="100462" customFormat="false" ht="15" hidden="false" customHeight="false" outlineLevel="0" collapsed="false"/>
    <row r="100463" customFormat="false" ht="15" hidden="false" customHeight="false" outlineLevel="0" collapsed="false"/>
    <row r="100464" customFormat="false" ht="15" hidden="false" customHeight="false" outlineLevel="0" collapsed="false"/>
    <row r="100465" customFormat="false" ht="15" hidden="false" customHeight="false" outlineLevel="0" collapsed="false"/>
    <row r="100466" customFormat="false" ht="15" hidden="false" customHeight="false" outlineLevel="0" collapsed="false"/>
    <row r="100467" customFormat="false" ht="15" hidden="false" customHeight="false" outlineLevel="0" collapsed="false"/>
    <row r="100468" customFormat="false" ht="15" hidden="false" customHeight="false" outlineLevel="0" collapsed="false"/>
    <row r="100469" customFormat="false" ht="15" hidden="false" customHeight="false" outlineLevel="0" collapsed="false"/>
    <row r="100470" customFormat="false" ht="15" hidden="false" customHeight="false" outlineLevel="0" collapsed="false"/>
    <row r="100471" customFormat="false" ht="15" hidden="false" customHeight="false" outlineLevel="0" collapsed="false"/>
    <row r="100472" customFormat="false" ht="15" hidden="false" customHeight="false" outlineLevel="0" collapsed="false"/>
    <row r="100473" customFormat="false" ht="15" hidden="false" customHeight="false" outlineLevel="0" collapsed="false"/>
    <row r="100474" customFormat="false" ht="15" hidden="false" customHeight="false" outlineLevel="0" collapsed="false"/>
    <row r="100475" customFormat="false" ht="15" hidden="false" customHeight="false" outlineLevel="0" collapsed="false"/>
    <row r="100476" customFormat="false" ht="15" hidden="false" customHeight="false" outlineLevel="0" collapsed="false"/>
    <row r="100477" customFormat="false" ht="15" hidden="false" customHeight="false" outlineLevel="0" collapsed="false"/>
    <row r="100478" customFormat="false" ht="15" hidden="false" customHeight="false" outlineLevel="0" collapsed="false"/>
    <row r="100479" customFormat="false" ht="15" hidden="false" customHeight="false" outlineLevel="0" collapsed="false"/>
    <row r="100480" customFormat="false" ht="15" hidden="false" customHeight="false" outlineLevel="0" collapsed="false"/>
    <row r="100481" customFormat="false" ht="15" hidden="false" customHeight="false" outlineLevel="0" collapsed="false"/>
    <row r="100482" customFormat="false" ht="15" hidden="false" customHeight="false" outlineLevel="0" collapsed="false"/>
    <row r="100483" customFormat="false" ht="15" hidden="false" customHeight="false" outlineLevel="0" collapsed="false"/>
    <row r="100484" customFormat="false" ht="15" hidden="false" customHeight="false" outlineLevel="0" collapsed="false"/>
    <row r="100485" customFormat="false" ht="15" hidden="false" customHeight="false" outlineLevel="0" collapsed="false"/>
    <row r="100486" customFormat="false" ht="15" hidden="false" customHeight="false" outlineLevel="0" collapsed="false"/>
    <row r="100487" customFormat="false" ht="15" hidden="false" customHeight="false" outlineLevel="0" collapsed="false"/>
    <row r="100488" customFormat="false" ht="15" hidden="false" customHeight="false" outlineLevel="0" collapsed="false"/>
    <row r="100489" customFormat="false" ht="15" hidden="false" customHeight="false" outlineLevel="0" collapsed="false"/>
    <row r="100490" customFormat="false" ht="15" hidden="false" customHeight="false" outlineLevel="0" collapsed="false"/>
    <row r="100491" customFormat="false" ht="15" hidden="false" customHeight="false" outlineLevel="0" collapsed="false"/>
    <row r="100492" customFormat="false" ht="15" hidden="false" customHeight="false" outlineLevel="0" collapsed="false"/>
    <row r="100493" customFormat="false" ht="15" hidden="false" customHeight="false" outlineLevel="0" collapsed="false"/>
    <row r="100494" customFormat="false" ht="15" hidden="false" customHeight="false" outlineLevel="0" collapsed="false"/>
    <row r="100495" customFormat="false" ht="15" hidden="false" customHeight="false" outlineLevel="0" collapsed="false"/>
    <row r="100496" customFormat="false" ht="15" hidden="false" customHeight="false" outlineLevel="0" collapsed="false"/>
    <row r="100497" customFormat="false" ht="15" hidden="false" customHeight="false" outlineLevel="0" collapsed="false"/>
    <row r="100498" customFormat="false" ht="15" hidden="false" customHeight="false" outlineLevel="0" collapsed="false"/>
    <row r="100499" customFormat="false" ht="15" hidden="false" customHeight="false" outlineLevel="0" collapsed="false"/>
    <row r="100500" customFormat="false" ht="15" hidden="false" customHeight="false" outlineLevel="0" collapsed="false"/>
    <row r="100501" customFormat="false" ht="15" hidden="false" customHeight="false" outlineLevel="0" collapsed="false"/>
    <row r="100502" customFormat="false" ht="15" hidden="false" customHeight="false" outlineLevel="0" collapsed="false"/>
    <row r="100503" customFormat="false" ht="15" hidden="false" customHeight="false" outlineLevel="0" collapsed="false"/>
    <row r="100504" customFormat="false" ht="15" hidden="false" customHeight="false" outlineLevel="0" collapsed="false"/>
    <row r="100505" customFormat="false" ht="15" hidden="false" customHeight="false" outlineLevel="0" collapsed="false"/>
    <row r="100506" customFormat="false" ht="15" hidden="false" customHeight="false" outlineLevel="0" collapsed="false"/>
    <row r="100507" customFormat="false" ht="15" hidden="false" customHeight="false" outlineLevel="0" collapsed="false"/>
    <row r="100508" customFormat="false" ht="15" hidden="false" customHeight="false" outlineLevel="0" collapsed="false"/>
    <row r="100509" customFormat="false" ht="15" hidden="false" customHeight="false" outlineLevel="0" collapsed="false"/>
    <row r="100510" customFormat="false" ht="15" hidden="false" customHeight="false" outlineLevel="0" collapsed="false"/>
    <row r="100511" customFormat="false" ht="15" hidden="false" customHeight="false" outlineLevel="0" collapsed="false"/>
    <row r="100512" customFormat="false" ht="15" hidden="false" customHeight="false" outlineLevel="0" collapsed="false"/>
    <row r="100513" customFormat="false" ht="15" hidden="false" customHeight="false" outlineLevel="0" collapsed="false"/>
    <row r="100514" customFormat="false" ht="15" hidden="false" customHeight="false" outlineLevel="0" collapsed="false"/>
    <row r="100515" customFormat="false" ht="15" hidden="false" customHeight="false" outlineLevel="0" collapsed="false"/>
    <row r="100516" customFormat="false" ht="15" hidden="false" customHeight="false" outlineLevel="0" collapsed="false"/>
    <row r="100517" customFormat="false" ht="15" hidden="false" customHeight="false" outlineLevel="0" collapsed="false"/>
    <row r="100518" customFormat="false" ht="15" hidden="false" customHeight="false" outlineLevel="0" collapsed="false"/>
    <row r="100519" customFormat="false" ht="15" hidden="false" customHeight="false" outlineLevel="0" collapsed="false"/>
    <row r="100520" customFormat="false" ht="15" hidden="false" customHeight="false" outlineLevel="0" collapsed="false"/>
    <row r="100521" customFormat="false" ht="15" hidden="false" customHeight="false" outlineLevel="0" collapsed="false"/>
    <row r="100522" customFormat="false" ht="15" hidden="false" customHeight="false" outlineLevel="0" collapsed="false"/>
    <row r="100523" customFormat="false" ht="15" hidden="false" customHeight="false" outlineLevel="0" collapsed="false"/>
    <row r="100524" customFormat="false" ht="15" hidden="false" customHeight="false" outlineLevel="0" collapsed="false"/>
    <row r="100525" customFormat="false" ht="15" hidden="false" customHeight="false" outlineLevel="0" collapsed="false"/>
    <row r="100526" customFormat="false" ht="15" hidden="false" customHeight="false" outlineLevel="0" collapsed="false"/>
    <row r="100527" customFormat="false" ht="15" hidden="false" customHeight="false" outlineLevel="0" collapsed="false"/>
    <row r="100528" customFormat="false" ht="15" hidden="false" customHeight="false" outlineLevel="0" collapsed="false"/>
    <row r="100529" customFormat="false" ht="15" hidden="false" customHeight="false" outlineLevel="0" collapsed="false"/>
    <row r="100530" customFormat="false" ht="15" hidden="false" customHeight="false" outlineLevel="0" collapsed="false"/>
    <row r="100531" customFormat="false" ht="15" hidden="false" customHeight="false" outlineLevel="0" collapsed="false"/>
    <row r="100532" customFormat="false" ht="15" hidden="false" customHeight="false" outlineLevel="0" collapsed="false"/>
    <row r="100533" customFormat="false" ht="15" hidden="false" customHeight="false" outlineLevel="0" collapsed="false"/>
    <row r="100534" customFormat="false" ht="15" hidden="false" customHeight="false" outlineLevel="0" collapsed="false"/>
    <row r="100535" customFormat="false" ht="15" hidden="false" customHeight="false" outlineLevel="0" collapsed="false"/>
    <row r="100536" customFormat="false" ht="15" hidden="false" customHeight="false" outlineLevel="0" collapsed="false"/>
    <row r="100537" customFormat="false" ht="15" hidden="false" customHeight="false" outlineLevel="0" collapsed="false"/>
    <row r="100538" customFormat="false" ht="15" hidden="false" customHeight="false" outlineLevel="0" collapsed="false"/>
    <row r="100539" customFormat="false" ht="15" hidden="false" customHeight="false" outlineLevel="0" collapsed="false"/>
    <row r="100540" customFormat="false" ht="15" hidden="false" customHeight="false" outlineLevel="0" collapsed="false"/>
    <row r="100541" customFormat="false" ht="15" hidden="false" customHeight="false" outlineLevel="0" collapsed="false"/>
    <row r="100542" customFormat="false" ht="15" hidden="false" customHeight="false" outlineLevel="0" collapsed="false"/>
    <row r="100543" customFormat="false" ht="15" hidden="false" customHeight="false" outlineLevel="0" collapsed="false"/>
    <row r="100544" customFormat="false" ht="15" hidden="false" customHeight="false" outlineLevel="0" collapsed="false"/>
    <row r="100545" customFormat="false" ht="15" hidden="false" customHeight="false" outlineLevel="0" collapsed="false"/>
    <row r="100546" customFormat="false" ht="15" hidden="false" customHeight="false" outlineLevel="0" collapsed="false"/>
    <row r="100547" customFormat="false" ht="15" hidden="false" customHeight="false" outlineLevel="0" collapsed="false"/>
    <row r="100548" customFormat="false" ht="15" hidden="false" customHeight="false" outlineLevel="0" collapsed="false"/>
    <row r="100549" customFormat="false" ht="15" hidden="false" customHeight="false" outlineLevel="0" collapsed="false"/>
    <row r="100550" customFormat="false" ht="15" hidden="false" customHeight="false" outlineLevel="0" collapsed="false"/>
    <row r="100551" customFormat="false" ht="15" hidden="false" customHeight="false" outlineLevel="0" collapsed="false"/>
    <row r="100552" customFormat="false" ht="15" hidden="false" customHeight="false" outlineLevel="0" collapsed="false"/>
    <row r="100553" customFormat="false" ht="15" hidden="false" customHeight="false" outlineLevel="0" collapsed="false"/>
    <row r="100554" customFormat="false" ht="15" hidden="false" customHeight="false" outlineLevel="0" collapsed="false"/>
    <row r="100555" customFormat="false" ht="15" hidden="false" customHeight="false" outlineLevel="0" collapsed="false"/>
    <row r="100556" customFormat="false" ht="15" hidden="false" customHeight="false" outlineLevel="0" collapsed="false"/>
    <row r="100557" customFormat="false" ht="15" hidden="false" customHeight="false" outlineLevel="0" collapsed="false"/>
    <row r="100558" customFormat="false" ht="15" hidden="false" customHeight="false" outlineLevel="0" collapsed="false"/>
    <row r="100559" customFormat="false" ht="15" hidden="false" customHeight="false" outlineLevel="0" collapsed="false"/>
    <row r="100560" customFormat="false" ht="15" hidden="false" customHeight="false" outlineLevel="0" collapsed="false"/>
    <row r="100561" customFormat="false" ht="15" hidden="false" customHeight="false" outlineLevel="0" collapsed="false"/>
    <row r="100562" customFormat="false" ht="15" hidden="false" customHeight="false" outlineLevel="0" collapsed="false"/>
    <row r="100563" customFormat="false" ht="15" hidden="false" customHeight="false" outlineLevel="0" collapsed="false"/>
    <row r="100564" customFormat="false" ht="15" hidden="false" customHeight="false" outlineLevel="0" collapsed="false"/>
    <row r="100565" customFormat="false" ht="15" hidden="false" customHeight="false" outlineLevel="0" collapsed="false"/>
    <row r="100566" customFormat="false" ht="15" hidden="false" customHeight="false" outlineLevel="0" collapsed="false"/>
    <row r="100567" customFormat="false" ht="15" hidden="false" customHeight="false" outlineLevel="0" collapsed="false"/>
    <row r="100568" customFormat="false" ht="15" hidden="false" customHeight="false" outlineLevel="0" collapsed="false"/>
    <row r="100569" customFormat="false" ht="15" hidden="false" customHeight="false" outlineLevel="0" collapsed="false"/>
    <row r="100570" customFormat="false" ht="15" hidden="false" customHeight="false" outlineLevel="0" collapsed="false"/>
    <row r="100571" customFormat="false" ht="15" hidden="false" customHeight="false" outlineLevel="0" collapsed="false"/>
    <row r="100572" customFormat="false" ht="15" hidden="false" customHeight="false" outlineLevel="0" collapsed="false"/>
    <row r="100573" customFormat="false" ht="15" hidden="false" customHeight="false" outlineLevel="0" collapsed="false"/>
    <row r="100574" customFormat="false" ht="15" hidden="false" customHeight="false" outlineLevel="0" collapsed="false"/>
    <row r="100575" customFormat="false" ht="15" hidden="false" customHeight="false" outlineLevel="0" collapsed="false"/>
    <row r="100576" customFormat="false" ht="15" hidden="false" customHeight="false" outlineLevel="0" collapsed="false"/>
    <row r="100577" customFormat="false" ht="15" hidden="false" customHeight="false" outlineLevel="0" collapsed="false"/>
    <row r="100578" customFormat="false" ht="15" hidden="false" customHeight="false" outlineLevel="0" collapsed="false"/>
    <row r="100579" customFormat="false" ht="15" hidden="false" customHeight="false" outlineLevel="0" collapsed="false"/>
    <row r="100580" customFormat="false" ht="15" hidden="false" customHeight="false" outlineLevel="0" collapsed="false"/>
    <row r="100581" customFormat="false" ht="15" hidden="false" customHeight="false" outlineLevel="0" collapsed="false"/>
    <row r="100582" customFormat="false" ht="15" hidden="false" customHeight="false" outlineLevel="0" collapsed="false"/>
    <row r="100583" customFormat="false" ht="15" hidden="false" customHeight="false" outlineLevel="0" collapsed="false"/>
    <row r="100584" customFormat="false" ht="15" hidden="false" customHeight="false" outlineLevel="0" collapsed="false"/>
    <row r="100585" customFormat="false" ht="15" hidden="false" customHeight="false" outlineLevel="0" collapsed="false"/>
    <row r="100586" customFormat="false" ht="15" hidden="false" customHeight="false" outlineLevel="0" collapsed="false"/>
    <row r="100587" customFormat="false" ht="15" hidden="false" customHeight="false" outlineLevel="0" collapsed="false"/>
    <row r="100588" customFormat="false" ht="15" hidden="false" customHeight="false" outlineLevel="0" collapsed="false"/>
    <row r="100589" customFormat="false" ht="15" hidden="false" customHeight="false" outlineLevel="0" collapsed="false"/>
    <row r="100590" customFormat="false" ht="15" hidden="false" customHeight="false" outlineLevel="0" collapsed="false"/>
    <row r="100591" customFormat="false" ht="15" hidden="false" customHeight="false" outlineLevel="0" collapsed="false"/>
    <row r="100592" customFormat="false" ht="15" hidden="false" customHeight="false" outlineLevel="0" collapsed="false"/>
    <row r="100593" customFormat="false" ht="15" hidden="false" customHeight="false" outlineLevel="0" collapsed="false"/>
    <row r="100594" customFormat="false" ht="15" hidden="false" customHeight="false" outlineLevel="0" collapsed="false"/>
    <row r="100595" customFormat="false" ht="15" hidden="false" customHeight="false" outlineLevel="0" collapsed="false"/>
    <row r="100596" customFormat="false" ht="15" hidden="false" customHeight="false" outlineLevel="0" collapsed="false"/>
    <row r="100597" customFormat="false" ht="15" hidden="false" customHeight="false" outlineLevel="0" collapsed="false"/>
    <row r="100598" customFormat="false" ht="15" hidden="false" customHeight="false" outlineLevel="0" collapsed="false"/>
    <row r="100599" customFormat="false" ht="15" hidden="false" customHeight="false" outlineLevel="0" collapsed="false"/>
    <row r="100600" customFormat="false" ht="15" hidden="false" customHeight="false" outlineLevel="0" collapsed="false"/>
    <row r="100601" customFormat="false" ht="15" hidden="false" customHeight="false" outlineLevel="0" collapsed="false"/>
    <row r="100602" customFormat="false" ht="15" hidden="false" customHeight="false" outlineLevel="0" collapsed="false"/>
    <row r="100603" customFormat="false" ht="15" hidden="false" customHeight="false" outlineLevel="0" collapsed="false"/>
    <row r="100604" customFormat="false" ht="15" hidden="false" customHeight="false" outlineLevel="0" collapsed="false"/>
    <row r="100605" customFormat="false" ht="15" hidden="false" customHeight="false" outlineLevel="0" collapsed="false"/>
    <row r="100606" customFormat="false" ht="15" hidden="false" customHeight="false" outlineLevel="0" collapsed="false"/>
    <row r="100607" customFormat="false" ht="15" hidden="false" customHeight="false" outlineLevel="0" collapsed="false"/>
    <row r="100608" customFormat="false" ht="15" hidden="false" customHeight="false" outlineLevel="0" collapsed="false"/>
    <row r="100609" customFormat="false" ht="15" hidden="false" customHeight="false" outlineLevel="0" collapsed="false"/>
    <row r="100610" customFormat="false" ht="15" hidden="false" customHeight="false" outlineLevel="0" collapsed="false"/>
    <row r="100611" customFormat="false" ht="15" hidden="false" customHeight="false" outlineLevel="0" collapsed="false"/>
    <row r="100612" customFormat="false" ht="15" hidden="false" customHeight="false" outlineLevel="0" collapsed="false"/>
    <row r="100613" customFormat="false" ht="15" hidden="false" customHeight="false" outlineLevel="0" collapsed="false"/>
    <row r="100614" customFormat="false" ht="15" hidden="false" customHeight="false" outlineLevel="0" collapsed="false"/>
    <row r="100615" customFormat="false" ht="15" hidden="false" customHeight="false" outlineLevel="0" collapsed="false"/>
    <row r="100616" customFormat="false" ht="15" hidden="false" customHeight="false" outlineLevel="0" collapsed="false"/>
    <row r="100617" customFormat="false" ht="15" hidden="false" customHeight="false" outlineLevel="0" collapsed="false"/>
    <row r="100618" customFormat="false" ht="15" hidden="false" customHeight="false" outlineLevel="0" collapsed="false"/>
    <row r="100619" customFormat="false" ht="15" hidden="false" customHeight="false" outlineLevel="0" collapsed="false"/>
    <row r="100620" customFormat="false" ht="15" hidden="false" customHeight="false" outlineLevel="0" collapsed="false"/>
    <row r="100621" customFormat="false" ht="15" hidden="false" customHeight="false" outlineLevel="0" collapsed="false"/>
    <row r="100622" customFormat="false" ht="15" hidden="false" customHeight="false" outlineLevel="0" collapsed="false"/>
    <row r="100623" customFormat="false" ht="15" hidden="false" customHeight="false" outlineLevel="0" collapsed="false"/>
    <row r="100624" customFormat="false" ht="15" hidden="false" customHeight="false" outlineLevel="0" collapsed="false"/>
    <row r="100625" customFormat="false" ht="15" hidden="false" customHeight="false" outlineLevel="0" collapsed="false"/>
    <row r="100626" customFormat="false" ht="15" hidden="false" customHeight="false" outlineLevel="0" collapsed="false"/>
    <row r="100627" customFormat="false" ht="15" hidden="false" customHeight="false" outlineLevel="0" collapsed="false"/>
    <row r="100628" customFormat="false" ht="15" hidden="false" customHeight="false" outlineLevel="0" collapsed="false"/>
    <row r="100629" customFormat="false" ht="15" hidden="false" customHeight="false" outlineLevel="0" collapsed="false"/>
    <row r="100630" customFormat="false" ht="15" hidden="false" customHeight="false" outlineLevel="0" collapsed="false"/>
    <row r="100631" customFormat="false" ht="15" hidden="false" customHeight="false" outlineLevel="0" collapsed="false"/>
    <row r="100632" customFormat="false" ht="15" hidden="false" customHeight="false" outlineLevel="0" collapsed="false"/>
    <row r="100633" customFormat="false" ht="15" hidden="false" customHeight="false" outlineLevel="0" collapsed="false"/>
    <row r="100634" customFormat="false" ht="15" hidden="false" customHeight="false" outlineLevel="0" collapsed="false"/>
    <row r="100635" customFormat="false" ht="15" hidden="false" customHeight="false" outlineLevel="0" collapsed="false"/>
    <row r="100636" customFormat="false" ht="15" hidden="false" customHeight="false" outlineLevel="0" collapsed="false"/>
    <row r="100637" customFormat="false" ht="15" hidden="false" customHeight="false" outlineLevel="0" collapsed="false"/>
    <row r="100638" customFormat="false" ht="15" hidden="false" customHeight="false" outlineLevel="0" collapsed="false"/>
    <row r="100639" customFormat="false" ht="15" hidden="false" customHeight="false" outlineLevel="0" collapsed="false"/>
    <row r="100640" customFormat="false" ht="15" hidden="false" customHeight="false" outlineLevel="0" collapsed="false"/>
    <row r="100641" customFormat="false" ht="15" hidden="false" customHeight="false" outlineLevel="0" collapsed="false"/>
    <row r="100642" customFormat="false" ht="15" hidden="false" customHeight="false" outlineLevel="0" collapsed="false"/>
    <row r="100643" customFormat="false" ht="15" hidden="false" customHeight="false" outlineLevel="0" collapsed="false"/>
    <row r="100644" customFormat="false" ht="15" hidden="false" customHeight="false" outlineLevel="0" collapsed="false"/>
    <row r="100645" customFormat="false" ht="15" hidden="false" customHeight="false" outlineLevel="0" collapsed="false"/>
    <row r="100646" customFormat="false" ht="15" hidden="false" customHeight="false" outlineLevel="0" collapsed="false"/>
    <row r="100647" customFormat="false" ht="15" hidden="false" customHeight="false" outlineLevel="0" collapsed="false"/>
    <row r="100648" customFormat="false" ht="15" hidden="false" customHeight="false" outlineLevel="0" collapsed="false"/>
    <row r="100649" customFormat="false" ht="15" hidden="false" customHeight="false" outlineLevel="0" collapsed="false"/>
    <row r="100650" customFormat="false" ht="15" hidden="false" customHeight="false" outlineLevel="0" collapsed="false"/>
    <row r="100651" customFormat="false" ht="15" hidden="false" customHeight="false" outlineLevel="0" collapsed="false"/>
    <row r="100652" customFormat="false" ht="15" hidden="false" customHeight="false" outlineLevel="0" collapsed="false"/>
    <row r="100653" customFormat="false" ht="15" hidden="false" customHeight="false" outlineLevel="0" collapsed="false"/>
    <row r="100654" customFormat="false" ht="15" hidden="false" customHeight="false" outlineLevel="0" collapsed="false"/>
    <row r="100655" customFormat="false" ht="15" hidden="false" customHeight="false" outlineLevel="0" collapsed="false"/>
    <row r="100656" customFormat="false" ht="15" hidden="false" customHeight="false" outlineLevel="0" collapsed="false"/>
    <row r="100657" customFormat="false" ht="15" hidden="false" customHeight="false" outlineLevel="0" collapsed="false"/>
    <row r="100658" customFormat="false" ht="15" hidden="false" customHeight="false" outlineLevel="0" collapsed="false"/>
    <row r="100659" customFormat="false" ht="15" hidden="false" customHeight="false" outlineLevel="0" collapsed="false"/>
    <row r="100660" customFormat="false" ht="15" hidden="false" customHeight="false" outlineLevel="0" collapsed="false"/>
    <row r="100661" customFormat="false" ht="15" hidden="false" customHeight="false" outlineLevel="0" collapsed="false"/>
    <row r="100662" customFormat="false" ht="15" hidden="false" customHeight="false" outlineLevel="0" collapsed="false"/>
    <row r="100663" customFormat="false" ht="15" hidden="false" customHeight="false" outlineLevel="0" collapsed="false"/>
    <row r="100664" customFormat="false" ht="15" hidden="false" customHeight="false" outlineLevel="0" collapsed="false"/>
    <row r="100665" customFormat="false" ht="15" hidden="false" customHeight="false" outlineLevel="0" collapsed="false"/>
    <row r="100666" customFormat="false" ht="15" hidden="false" customHeight="false" outlineLevel="0" collapsed="false"/>
    <row r="100667" customFormat="false" ht="15" hidden="false" customHeight="false" outlineLevel="0" collapsed="false"/>
    <row r="100668" customFormat="false" ht="15" hidden="false" customHeight="false" outlineLevel="0" collapsed="false"/>
    <row r="100669" customFormat="false" ht="15" hidden="false" customHeight="false" outlineLevel="0" collapsed="false"/>
    <row r="100670" customFormat="false" ht="15" hidden="false" customHeight="false" outlineLevel="0" collapsed="false"/>
    <row r="100671" customFormat="false" ht="15" hidden="false" customHeight="false" outlineLevel="0" collapsed="false"/>
    <row r="100672" customFormat="false" ht="15" hidden="false" customHeight="false" outlineLevel="0" collapsed="false"/>
    <row r="100673" customFormat="false" ht="15" hidden="false" customHeight="false" outlineLevel="0" collapsed="false"/>
    <row r="100674" customFormat="false" ht="15" hidden="false" customHeight="false" outlineLevel="0" collapsed="false"/>
    <row r="100675" customFormat="false" ht="15" hidden="false" customHeight="false" outlineLevel="0" collapsed="false"/>
    <row r="100676" customFormat="false" ht="15" hidden="false" customHeight="false" outlineLevel="0" collapsed="false"/>
    <row r="100677" customFormat="false" ht="15" hidden="false" customHeight="false" outlineLevel="0" collapsed="false"/>
    <row r="100678" customFormat="false" ht="15" hidden="false" customHeight="false" outlineLevel="0" collapsed="false"/>
    <row r="100679" customFormat="false" ht="15" hidden="false" customHeight="false" outlineLevel="0" collapsed="false"/>
    <row r="100680" customFormat="false" ht="15" hidden="false" customHeight="false" outlineLevel="0" collapsed="false"/>
    <row r="100681" customFormat="false" ht="15" hidden="false" customHeight="false" outlineLevel="0" collapsed="false"/>
    <row r="100682" customFormat="false" ht="15" hidden="false" customHeight="false" outlineLevel="0" collapsed="false"/>
    <row r="100683" customFormat="false" ht="15" hidden="false" customHeight="false" outlineLevel="0" collapsed="false"/>
    <row r="100684" customFormat="false" ht="15" hidden="false" customHeight="false" outlineLevel="0" collapsed="false"/>
    <row r="100685" customFormat="false" ht="15" hidden="false" customHeight="false" outlineLevel="0" collapsed="false"/>
    <row r="100686" customFormat="false" ht="15" hidden="false" customHeight="false" outlineLevel="0" collapsed="false"/>
    <row r="100687" customFormat="false" ht="15" hidden="false" customHeight="false" outlineLevel="0" collapsed="false"/>
    <row r="100688" customFormat="false" ht="15" hidden="false" customHeight="false" outlineLevel="0" collapsed="false"/>
    <row r="100689" customFormat="false" ht="15" hidden="false" customHeight="false" outlineLevel="0" collapsed="false"/>
    <row r="100690" customFormat="false" ht="15" hidden="false" customHeight="false" outlineLevel="0" collapsed="false"/>
    <row r="100691" customFormat="false" ht="15" hidden="false" customHeight="false" outlineLevel="0" collapsed="false"/>
    <row r="100692" customFormat="false" ht="15" hidden="false" customHeight="false" outlineLevel="0" collapsed="false"/>
    <row r="100693" customFormat="false" ht="15" hidden="false" customHeight="false" outlineLevel="0" collapsed="false"/>
    <row r="100694" customFormat="false" ht="15" hidden="false" customHeight="false" outlineLevel="0" collapsed="false"/>
    <row r="100695" customFormat="false" ht="15" hidden="false" customHeight="false" outlineLevel="0" collapsed="false"/>
    <row r="100696" customFormat="false" ht="15" hidden="false" customHeight="false" outlineLevel="0" collapsed="false"/>
    <row r="100697" customFormat="false" ht="15" hidden="false" customHeight="false" outlineLevel="0" collapsed="false"/>
    <row r="100698" customFormat="false" ht="15" hidden="false" customHeight="false" outlineLevel="0" collapsed="false"/>
    <row r="100699" customFormat="false" ht="15" hidden="false" customHeight="false" outlineLevel="0" collapsed="false"/>
    <row r="100700" customFormat="false" ht="15" hidden="false" customHeight="false" outlineLevel="0" collapsed="false"/>
    <row r="100701" customFormat="false" ht="15" hidden="false" customHeight="false" outlineLevel="0" collapsed="false"/>
    <row r="100702" customFormat="false" ht="15" hidden="false" customHeight="false" outlineLevel="0" collapsed="false"/>
    <row r="100703" customFormat="false" ht="15" hidden="false" customHeight="false" outlineLevel="0" collapsed="false"/>
    <row r="100704" customFormat="false" ht="15" hidden="false" customHeight="false" outlineLevel="0" collapsed="false"/>
    <row r="100705" customFormat="false" ht="15" hidden="false" customHeight="false" outlineLevel="0" collapsed="false"/>
    <row r="100706" customFormat="false" ht="15" hidden="false" customHeight="false" outlineLevel="0" collapsed="false"/>
    <row r="100707" customFormat="false" ht="15" hidden="false" customHeight="false" outlineLevel="0" collapsed="false"/>
    <row r="100708" customFormat="false" ht="15" hidden="false" customHeight="false" outlineLevel="0" collapsed="false"/>
    <row r="100709" customFormat="false" ht="15" hidden="false" customHeight="false" outlineLevel="0" collapsed="false"/>
    <row r="100710" customFormat="false" ht="15" hidden="false" customHeight="false" outlineLevel="0" collapsed="false"/>
    <row r="100711" customFormat="false" ht="15" hidden="false" customHeight="false" outlineLevel="0" collapsed="false"/>
    <row r="100712" customFormat="false" ht="15" hidden="false" customHeight="false" outlineLevel="0" collapsed="false"/>
    <row r="100713" customFormat="false" ht="15" hidden="false" customHeight="false" outlineLevel="0" collapsed="false"/>
    <row r="100714" customFormat="false" ht="15" hidden="false" customHeight="false" outlineLevel="0" collapsed="false"/>
    <row r="100715" customFormat="false" ht="15" hidden="false" customHeight="false" outlineLevel="0" collapsed="false"/>
    <row r="100716" customFormat="false" ht="15" hidden="false" customHeight="false" outlineLevel="0" collapsed="false"/>
    <row r="100717" customFormat="false" ht="15" hidden="false" customHeight="false" outlineLevel="0" collapsed="false"/>
    <row r="100718" customFormat="false" ht="15" hidden="false" customHeight="false" outlineLevel="0" collapsed="false"/>
    <row r="100719" customFormat="false" ht="15" hidden="false" customHeight="false" outlineLevel="0" collapsed="false"/>
    <row r="100720" customFormat="false" ht="15" hidden="false" customHeight="false" outlineLevel="0" collapsed="false"/>
    <row r="100721" customFormat="false" ht="15" hidden="false" customHeight="false" outlineLevel="0" collapsed="false"/>
    <row r="100722" customFormat="false" ht="15" hidden="false" customHeight="false" outlineLevel="0" collapsed="false"/>
    <row r="100723" customFormat="false" ht="15" hidden="false" customHeight="false" outlineLevel="0" collapsed="false"/>
    <row r="100724" customFormat="false" ht="15" hidden="false" customHeight="false" outlineLevel="0" collapsed="false"/>
    <row r="100725" customFormat="false" ht="15" hidden="false" customHeight="false" outlineLevel="0" collapsed="false"/>
    <row r="100726" customFormat="false" ht="15" hidden="false" customHeight="false" outlineLevel="0" collapsed="false"/>
    <row r="100727" customFormat="false" ht="15" hidden="false" customHeight="false" outlineLevel="0" collapsed="false"/>
    <row r="100728" customFormat="false" ht="15" hidden="false" customHeight="false" outlineLevel="0" collapsed="false"/>
    <row r="100729" customFormat="false" ht="15" hidden="false" customHeight="false" outlineLevel="0" collapsed="false"/>
    <row r="100730" customFormat="false" ht="15" hidden="false" customHeight="false" outlineLevel="0" collapsed="false"/>
    <row r="100731" customFormat="false" ht="15" hidden="false" customHeight="false" outlineLevel="0" collapsed="false"/>
    <row r="100732" customFormat="false" ht="15" hidden="false" customHeight="false" outlineLevel="0" collapsed="false"/>
    <row r="100733" customFormat="false" ht="15" hidden="false" customHeight="false" outlineLevel="0" collapsed="false"/>
    <row r="100734" customFormat="false" ht="15" hidden="false" customHeight="false" outlineLevel="0" collapsed="false"/>
    <row r="100735" customFormat="false" ht="15" hidden="false" customHeight="false" outlineLevel="0" collapsed="false"/>
    <row r="100736" customFormat="false" ht="15" hidden="false" customHeight="false" outlineLevel="0" collapsed="false"/>
    <row r="100737" customFormat="false" ht="15" hidden="false" customHeight="false" outlineLevel="0" collapsed="false"/>
    <row r="100738" customFormat="false" ht="15" hidden="false" customHeight="false" outlineLevel="0" collapsed="false"/>
    <row r="100739" customFormat="false" ht="15" hidden="false" customHeight="false" outlineLevel="0" collapsed="false"/>
    <row r="100740" customFormat="false" ht="15" hidden="false" customHeight="false" outlineLevel="0" collapsed="false"/>
    <row r="100741" customFormat="false" ht="15" hidden="false" customHeight="false" outlineLevel="0" collapsed="false"/>
    <row r="100742" customFormat="false" ht="15" hidden="false" customHeight="false" outlineLevel="0" collapsed="false"/>
    <row r="100743" customFormat="false" ht="15" hidden="false" customHeight="false" outlineLevel="0" collapsed="false"/>
    <row r="100744" customFormat="false" ht="15" hidden="false" customHeight="false" outlineLevel="0" collapsed="false"/>
    <row r="100745" customFormat="false" ht="15" hidden="false" customHeight="false" outlineLevel="0" collapsed="false"/>
    <row r="100746" customFormat="false" ht="15" hidden="false" customHeight="false" outlineLevel="0" collapsed="false"/>
    <row r="100747" customFormat="false" ht="15" hidden="false" customHeight="false" outlineLevel="0" collapsed="false"/>
    <row r="100748" customFormat="false" ht="15" hidden="false" customHeight="false" outlineLevel="0" collapsed="false"/>
    <row r="100749" customFormat="false" ht="15" hidden="false" customHeight="false" outlineLevel="0" collapsed="false"/>
    <row r="100750" customFormat="false" ht="15" hidden="false" customHeight="false" outlineLevel="0" collapsed="false"/>
    <row r="100751" customFormat="false" ht="15" hidden="false" customHeight="false" outlineLevel="0" collapsed="false"/>
    <row r="100752" customFormat="false" ht="15" hidden="false" customHeight="false" outlineLevel="0" collapsed="false"/>
    <row r="100753" customFormat="false" ht="15" hidden="false" customHeight="false" outlineLevel="0" collapsed="false"/>
    <row r="100754" customFormat="false" ht="15" hidden="false" customHeight="false" outlineLevel="0" collapsed="false"/>
    <row r="100755" customFormat="false" ht="15" hidden="false" customHeight="false" outlineLevel="0" collapsed="false"/>
    <row r="100756" customFormat="false" ht="15" hidden="false" customHeight="false" outlineLevel="0" collapsed="false"/>
    <row r="100757" customFormat="false" ht="15" hidden="false" customHeight="false" outlineLevel="0" collapsed="false"/>
    <row r="100758" customFormat="false" ht="15" hidden="false" customHeight="false" outlineLevel="0" collapsed="false"/>
    <row r="100759" customFormat="false" ht="15" hidden="false" customHeight="false" outlineLevel="0" collapsed="false"/>
    <row r="100760" customFormat="false" ht="15" hidden="false" customHeight="false" outlineLevel="0" collapsed="false"/>
    <row r="100761" customFormat="false" ht="15" hidden="false" customHeight="false" outlineLevel="0" collapsed="false"/>
    <row r="100762" customFormat="false" ht="15" hidden="false" customHeight="false" outlineLevel="0" collapsed="false"/>
    <row r="100763" customFormat="false" ht="15" hidden="false" customHeight="false" outlineLevel="0" collapsed="false"/>
    <row r="100764" customFormat="false" ht="15" hidden="false" customHeight="false" outlineLevel="0" collapsed="false"/>
    <row r="100765" customFormat="false" ht="15" hidden="false" customHeight="false" outlineLevel="0" collapsed="false"/>
    <row r="100766" customFormat="false" ht="15" hidden="false" customHeight="false" outlineLevel="0" collapsed="false"/>
    <row r="100767" customFormat="false" ht="15" hidden="false" customHeight="false" outlineLevel="0" collapsed="false"/>
    <row r="100768" customFormat="false" ht="15" hidden="false" customHeight="false" outlineLevel="0" collapsed="false"/>
    <row r="100769" customFormat="false" ht="15" hidden="false" customHeight="false" outlineLevel="0" collapsed="false"/>
    <row r="100770" customFormat="false" ht="15" hidden="false" customHeight="false" outlineLevel="0" collapsed="false"/>
    <row r="100771" customFormat="false" ht="15" hidden="false" customHeight="false" outlineLevel="0" collapsed="false"/>
    <row r="100772" customFormat="false" ht="15" hidden="false" customHeight="false" outlineLevel="0" collapsed="false"/>
    <row r="100773" customFormat="false" ht="15" hidden="false" customHeight="false" outlineLevel="0" collapsed="false"/>
    <row r="100774" customFormat="false" ht="15" hidden="false" customHeight="false" outlineLevel="0" collapsed="false"/>
    <row r="100775" customFormat="false" ht="15" hidden="false" customHeight="false" outlineLevel="0" collapsed="false"/>
    <row r="100776" customFormat="false" ht="15" hidden="false" customHeight="false" outlineLevel="0" collapsed="false"/>
    <row r="100777" customFormat="false" ht="15" hidden="false" customHeight="false" outlineLevel="0" collapsed="false"/>
    <row r="100778" customFormat="false" ht="15" hidden="false" customHeight="false" outlineLevel="0" collapsed="false"/>
    <row r="100779" customFormat="false" ht="15" hidden="false" customHeight="false" outlineLevel="0" collapsed="false"/>
    <row r="100780" customFormat="false" ht="15" hidden="false" customHeight="false" outlineLevel="0" collapsed="false"/>
    <row r="100781" customFormat="false" ht="15" hidden="false" customHeight="false" outlineLevel="0" collapsed="false"/>
    <row r="100782" customFormat="false" ht="15" hidden="false" customHeight="false" outlineLevel="0" collapsed="false"/>
    <row r="100783" customFormat="false" ht="15" hidden="false" customHeight="false" outlineLevel="0" collapsed="false"/>
    <row r="100784" customFormat="false" ht="15" hidden="false" customHeight="false" outlineLevel="0" collapsed="false"/>
    <row r="100785" customFormat="false" ht="15" hidden="false" customHeight="false" outlineLevel="0" collapsed="false"/>
    <row r="100786" customFormat="false" ht="15" hidden="false" customHeight="false" outlineLevel="0" collapsed="false"/>
    <row r="100787" customFormat="false" ht="15" hidden="false" customHeight="false" outlineLevel="0" collapsed="false"/>
    <row r="100788" customFormat="false" ht="15" hidden="false" customHeight="false" outlineLevel="0" collapsed="false"/>
    <row r="100789" customFormat="false" ht="15" hidden="false" customHeight="false" outlineLevel="0" collapsed="false"/>
    <row r="100790" customFormat="false" ht="15" hidden="false" customHeight="false" outlineLevel="0" collapsed="false"/>
    <row r="100791" customFormat="false" ht="15" hidden="false" customHeight="false" outlineLevel="0" collapsed="false"/>
    <row r="100792" customFormat="false" ht="15" hidden="false" customHeight="false" outlineLevel="0" collapsed="false"/>
    <row r="100793" customFormat="false" ht="15" hidden="false" customHeight="false" outlineLevel="0" collapsed="false"/>
    <row r="100794" customFormat="false" ht="15" hidden="false" customHeight="false" outlineLevel="0" collapsed="false"/>
    <row r="100795" customFormat="false" ht="15" hidden="false" customHeight="false" outlineLevel="0" collapsed="false"/>
    <row r="100796" customFormat="false" ht="15" hidden="false" customHeight="false" outlineLevel="0" collapsed="false"/>
    <row r="100797" customFormat="false" ht="15" hidden="false" customHeight="false" outlineLevel="0" collapsed="false"/>
    <row r="100798" customFormat="false" ht="15" hidden="false" customHeight="false" outlineLevel="0" collapsed="false"/>
    <row r="100799" customFormat="false" ht="15" hidden="false" customHeight="false" outlineLevel="0" collapsed="false"/>
    <row r="100800" customFormat="false" ht="15" hidden="false" customHeight="false" outlineLevel="0" collapsed="false"/>
    <row r="100801" customFormat="false" ht="15" hidden="false" customHeight="false" outlineLevel="0" collapsed="false"/>
    <row r="100802" customFormat="false" ht="15" hidden="false" customHeight="false" outlineLevel="0" collapsed="false"/>
    <row r="100803" customFormat="false" ht="15" hidden="false" customHeight="false" outlineLevel="0" collapsed="false"/>
    <row r="100804" customFormat="false" ht="15" hidden="false" customHeight="false" outlineLevel="0" collapsed="false"/>
    <row r="100805" customFormat="false" ht="15" hidden="false" customHeight="false" outlineLevel="0" collapsed="false"/>
    <row r="100806" customFormat="false" ht="15" hidden="false" customHeight="false" outlineLevel="0" collapsed="false"/>
    <row r="100807" customFormat="false" ht="15" hidden="false" customHeight="false" outlineLevel="0" collapsed="false"/>
    <row r="100808" customFormat="false" ht="15" hidden="false" customHeight="false" outlineLevel="0" collapsed="false"/>
    <row r="100809" customFormat="false" ht="15" hidden="false" customHeight="false" outlineLevel="0" collapsed="false"/>
    <row r="100810" customFormat="false" ht="15" hidden="false" customHeight="false" outlineLevel="0" collapsed="false"/>
    <row r="100811" customFormat="false" ht="15" hidden="false" customHeight="false" outlineLevel="0" collapsed="false"/>
    <row r="100812" customFormat="false" ht="15" hidden="false" customHeight="false" outlineLevel="0" collapsed="false"/>
    <row r="100813" customFormat="false" ht="15" hidden="false" customHeight="false" outlineLevel="0" collapsed="false"/>
    <row r="100814" customFormat="false" ht="15" hidden="false" customHeight="false" outlineLevel="0" collapsed="false"/>
    <row r="100815" customFormat="false" ht="15" hidden="false" customHeight="false" outlineLevel="0" collapsed="false"/>
    <row r="100816" customFormat="false" ht="15" hidden="false" customHeight="false" outlineLevel="0" collapsed="false"/>
    <row r="100817" customFormat="false" ht="15" hidden="false" customHeight="false" outlineLevel="0" collapsed="false"/>
    <row r="100818" customFormat="false" ht="15" hidden="false" customHeight="false" outlineLevel="0" collapsed="false"/>
    <row r="100819" customFormat="false" ht="15" hidden="false" customHeight="false" outlineLevel="0" collapsed="false"/>
    <row r="100820" customFormat="false" ht="15" hidden="false" customHeight="false" outlineLevel="0" collapsed="false"/>
    <row r="100821" customFormat="false" ht="15" hidden="false" customHeight="false" outlineLevel="0" collapsed="false"/>
    <row r="100822" customFormat="false" ht="15" hidden="false" customHeight="false" outlineLevel="0" collapsed="false"/>
    <row r="100823" customFormat="false" ht="15" hidden="false" customHeight="false" outlineLevel="0" collapsed="false"/>
    <row r="100824" customFormat="false" ht="15" hidden="false" customHeight="false" outlineLevel="0" collapsed="false"/>
    <row r="100825" customFormat="false" ht="15" hidden="false" customHeight="false" outlineLevel="0" collapsed="false"/>
    <row r="100826" customFormat="false" ht="15" hidden="false" customHeight="false" outlineLevel="0" collapsed="false"/>
    <row r="100827" customFormat="false" ht="15" hidden="false" customHeight="false" outlineLevel="0" collapsed="false"/>
    <row r="100828" customFormat="false" ht="15" hidden="false" customHeight="false" outlineLevel="0" collapsed="false"/>
    <row r="100829" customFormat="false" ht="15" hidden="false" customHeight="false" outlineLevel="0" collapsed="false"/>
    <row r="100830" customFormat="false" ht="15" hidden="false" customHeight="false" outlineLevel="0" collapsed="false"/>
    <row r="100831" customFormat="false" ht="15" hidden="false" customHeight="false" outlineLevel="0" collapsed="false"/>
    <row r="100832" customFormat="false" ht="15" hidden="false" customHeight="false" outlineLevel="0" collapsed="false"/>
    <row r="100833" customFormat="false" ht="15" hidden="false" customHeight="false" outlineLevel="0" collapsed="false"/>
    <row r="100834" customFormat="false" ht="15" hidden="false" customHeight="false" outlineLevel="0" collapsed="false"/>
    <row r="100835" customFormat="false" ht="15" hidden="false" customHeight="false" outlineLevel="0" collapsed="false"/>
    <row r="100836" customFormat="false" ht="15" hidden="false" customHeight="false" outlineLevel="0" collapsed="false"/>
    <row r="100837" customFormat="false" ht="15" hidden="false" customHeight="false" outlineLevel="0" collapsed="false"/>
    <row r="100838" customFormat="false" ht="15" hidden="false" customHeight="false" outlineLevel="0" collapsed="false"/>
    <row r="100839" customFormat="false" ht="15" hidden="false" customHeight="false" outlineLevel="0" collapsed="false"/>
    <row r="100840" customFormat="false" ht="15" hidden="false" customHeight="false" outlineLevel="0" collapsed="false"/>
    <row r="100841" customFormat="false" ht="15" hidden="false" customHeight="false" outlineLevel="0" collapsed="false"/>
    <row r="100842" customFormat="false" ht="15" hidden="false" customHeight="false" outlineLevel="0" collapsed="false"/>
    <row r="100843" customFormat="false" ht="15" hidden="false" customHeight="false" outlineLevel="0" collapsed="false"/>
    <row r="100844" customFormat="false" ht="15" hidden="false" customHeight="false" outlineLevel="0" collapsed="false"/>
    <row r="100845" customFormat="false" ht="15" hidden="false" customHeight="false" outlineLevel="0" collapsed="false"/>
    <row r="100846" customFormat="false" ht="15" hidden="false" customHeight="false" outlineLevel="0" collapsed="false"/>
    <row r="100847" customFormat="false" ht="15" hidden="false" customHeight="false" outlineLevel="0" collapsed="false"/>
    <row r="100848" customFormat="false" ht="15" hidden="false" customHeight="false" outlineLevel="0" collapsed="false"/>
    <row r="100849" customFormat="false" ht="15" hidden="false" customHeight="false" outlineLevel="0" collapsed="false"/>
    <row r="100850" customFormat="false" ht="15" hidden="false" customHeight="false" outlineLevel="0" collapsed="false"/>
    <row r="100851" customFormat="false" ht="15" hidden="false" customHeight="false" outlineLevel="0" collapsed="false"/>
    <row r="100852" customFormat="false" ht="15" hidden="false" customHeight="false" outlineLevel="0" collapsed="false"/>
    <row r="100853" customFormat="false" ht="15" hidden="false" customHeight="false" outlineLevel="0" collapsed="false"/>
    <row r="100854" customFormat="false" ht="15" hidden="false" customHeight="false" outlineLevel="0" collapsed="false"/>
    <row r="100855" customFormat="false" ht="15" hidden="false" customHeight="false" outlineLevel="0" collapsed="false"/>
    <row r="100856" customFormat="false" ht="15" hidden="false" customHeight="false" outlineLevel="0" collapsed="false"/>
    <row r="100857" customFormat="false" ht="15" hidden="false" customHeight="false" outlineLevel="0" collapsed="false"/>
    <row r="100858" customFormat="false" ht="15" hidden="false" customHeight="false" outlineLevel="0" collapsed="false"/>
    <row r="100859" customFormat="false" ht="15" hidden="false" customHeight="false" outlineLevel="0" collapsed="false"/>
    <row r="100860" customFormat="false" ht="15" hidden="false" customHeight="false" outlineLevel="0" collapsed="false"/>
    <row r="100861" customFormat="false" ht="15" hidden="false" customHeight="false" outlineLevel="0" collapsed="false"/>
    <row r="100862" customFormat="false" ht="15" hidden="false" customHeight="false" outlineLevel="0" collapsed="false"/>
    <row r="100863" customFormat="false" ht="15" hidden="false" customHeight="false" outlineLevel="0" collapsed="false"/>
    <row r="100864" customFormat="false" ht="15" hidden="false" customHeight="false" outlineLevel="0" collapsed="false"/>
    <row r="100865" customFormat="false" ht="15" hidden="false" customHeight="false" outlineLevel="0" collapsed="false"/>
    <row r="100866" customFormat="false" ht="15" hidden="false" customHeight="false" outlineLevel="0" collapsed="false"/>
    <row r="100867" customFormat="false" ht="15" hidden="false" customHeight="false" outlineLevel="0" collapsed="false"/>
    <row r="100868" customFormat="false" ht="15" hidden="false" customHeight="false" outlineLevel="0" collapsed="false"/>
    <row r="100869" customFormat="false" ht="15" hidden="false" customHeight="false" outlineLevel="0" collapsed="false"/>
    <row r="100870" customFormat="false" ht="15" hidden="false" customHeight="false" outlineLevel="0" collapsed="false"/>
    <row r="100871" customFormat="false" ht="15" hidden="false" customHeight="false" outlineLevel="0" collapsed="false"/>
    <row r="100872" customFormat="false" ht="15" hidden="false" customHeight="false" outlineLevel="0" collapsed="false"/>
    <row r="100873" customFormat="false" ht="15" hidden="false" customHeight="false" outlineLevel="0" collapsed="false"/>
    <row r="100874" customFormat="false" ht="15" hidden="false" customHeight="false" outlineLevel="0" collapsed="false"/>
    <row r="100875" customFormat="false" ht="15" hidden="false" customHeight="false" outlineLevel="0" collapsed="false"/>
    <row r="100876" customFormat="false" ht="15" hidden="false" customHeight="false" outlineLevel="0" collapsed="false"/>
    <row r="100877" customFormat="false" ht="15" hidden="false" customHeight="false" outlineLevel="0" collapsed="false"/>
    <row r="100878" customFormat="false" ht="15" hidden="false" customHeight="false" outlineLevel="0" collapsed="false"/>
    <row r="100879" customFormat="false" ht="15" hidden="false" customHeight="false" outlineLevel="0" collapsed="false"/>
    <row r="100880" customFormat="false" ht="15" hidden="false" customHeight="false" outlineLevel="0" collapsed="false"/>
    <row r="100881" customFormat="false" ht="15" hidden="false" customHeight="false" outlineLevel="0" collapsed="false"/>
    <row r="100882" customFormat="false" ht="15" hidden="false" customHeight="false" outlineLevel="0" collapsed="false"/>
    <row r="100883" customFormat="false" ht="15" hidden="false" customHeight="false" outlineLevel="0" collapsed="false"/>
    <row r="100884" customFormat="false" ht="15" hidden="false" customHeight="false" outlineLevel="0" collapsed="false"/>
    <row r="100885" customFormat="false" ht="15" hidden="false" customHeight="false" outlineLevel="0" collapsed="false"/>
    <row r="100886" customFormat="false" ht="15" hidden="false" customHeight="false" outlineLevel="0" collapsed="false"/>
    <row r="100887" customFormat="false" ht="15" hidden="false" customHeight="false" outlineLevel="0" collapsed="false"/>
    <row r="100888" customFormat="false" ht="15" hidden="false" customHeight="false" outlineLevel="0" collapsed="false"/>
    <row r="100889" customFormat="false" ht="15" hidden="false" customHeight="false" outlineLevel="0" collapsed="false"/>
    <row r="100890" customFormat="false" ht="15" hidden="false" customHeight="false" outlineLevel="0" collapsed="false"/>
    <row r="100891" customFormat="false" ht="15" hidden="false" customHeight="false" outlineLevel="0" collapsed="false"/>
    <row r="100892" customFormat="false" ht="15" hidden="false" customHeight="false" outlineLevel="0" collapsed="false"/>
    <row r="100893" customFormat="false" ht="15" hidden="false" customHeight="false" outlineLevel="0" collapsed="false"/>
    <row r="100894" customFormat="false" ht="15" hidden="false" customHeight="false" outlineLevel="0" collapsed="false"/>
    <row r="100895" customFormat="false" ht="15" hidden="false" customHeight="false" outlineLevel="0" collapsed="false"/>
    <row r="100896" customFormat="false" ht="15" hidden="false" customHeight="false" outlineLevel="0" collapsed="false"/>
    <row r="100897" customFormat="false" ht="15" hidden="false" customHeight="false" outlineLevel="0" collapsed="false"/>
    <row r="100898" customFormat="false" ht="15" hidden="false" customHeight="false" outlineLevel="0" collapsed="false"/>
    <row r="100899" customFormat="false" ht="15" hidden="false" customHeight="false" outlineLevel="0" collapsed="false"/>
    <row r="100900" customFormat="false" ht="15" hidden="false" customHeight="false" outlineLevel="0" collapsed="false"/>
    <row r="100901" customFormat="false" ht="15" hidden="false" customHeight="false" outlineLevel="0" collapsed="false"/>
    <row r="100902" customFormat="false" ht="15" hidden="false" customHeight="false" outlineLevel="0" collapsed="false"/>
    <row r="100903" customFormat="false" ht="15" hidden="false" customHeight="false" outlineLevel="0" collapsed="false"/>
    <row r="100904" customFormat="false" ht="15" hidden="false" customHeight="false" outlineLevel="0" collapsed="false"/>
    <row r="100905" customFormat="false" ht="15" hidden="false" customHeight="false" outlineLevel="0" collapsed="false"/>
    <row r="100906" customFormat="false" ht="15" hidden="false" customHeight="false" outlineLevel="0" collapsed="false"/>
    <row r="100907" customFormat="false" ht="15" hidden="false" customHeight="false" outlineLevel="0" collapsed="false"/>
    <row r="100908" customFormat="false" ht="15" hidden="false" customHeight="false" outlineLevel="0" collapsed="false"/>
    <row r="100909" customFormat="false" ht="15" hidden="false" customHeight="false" outlineLevel="0" collapsed="false"/>
    <row r="100910" customFormat="false" ht="15" hidden="false" customHeight="false" outlineLevel="0" collapsed="false"/>
    <row r="100911" customFormat="false" ht="15" hidden="false" customHeight="false" outlineLevel="0" collapsed="false"/>
    <row r="100912" customFormat="false" ht="15" hidden="false" customHeight="false" outlineLevel="0" collapsed="false"/>
    <row r="100913" customFormat="false" ht="15" hidden="false" customHeight="false" outlineLevel="0" collapsed="false"/>
    <row r="100914" customFormat="false" ht="15" hidden="false" customHeight="false" outlineLevel="0" collapsed="false"/>
    <row r="100915" customFormat="false" ht="15" hidden="false" customHeight="false" outlineLevel="0" collapsed="false"/>
    <row r="100916" customFormat="false" ht="15" hidden="false" customHeight="false" outlineLevel="0" collapsed="false"/>
    <row r="100917" customFormat="false" ht="15" hidden="false" customHeight="false" outlineLevel="0" collapsed="false"/>
    <row r="100918" customFormat="false" ht="15" hidden="false" customHeight="false" outlineLevel="0" collapsed="false"/>
    <row r="100919" customFormat="false" ht="15" hidden="false" customHeight="false" outlineLevel="0" collapsed="false"/>
    <row r="100920" customFormat="false" ht="15" hidden="false" customHeight="false" outlineLevel="0" collapsed="false"/>
    <row r="100921" customFormat="false" ht="15" hidden="false" customHeight="false" outlineLevel="0" collapsed="false"/>
    <row r="100922" customFormat="false" ht="15" hidden="false" customHeight="false" outlineLevel="0" collapsed="false"/>
    <row r="100923" customFormat="false" ht="15" hidden="false" customHeight="false" outlineLevel="0" collapsed="false"/>
    <row r="100924" customFormat="false" ht="15" hidden="false" customHeight="false" outlineLevel="0" collapsed="false"/>
    <row r="100925" customFormat="false" ht="15" hidden="false" customHeight="false" outlineLevel="0" collapsed="false"/>
    <row r="100926" customFormat="false" ht="15" hidden="false" customHeight="false" outlineLevel="0" collapsed="false"/>
    <row r="100927" customFormat="false" ht="15" hidden="false" customHeight="false" outlineLevel="0" collapsed="false"/>
    <row r="100928" customFormat="false" ht="15" hidden="false" customHeight="false" outlineLevel="0" collapsed="false"/>
    <row r="100929" customFormat="false" ht="15" hidden="false" customHeight="false" outlineLevel="0" collapsed="false"/>
    <row r="100930" customFormat="false" ht="15" hidden="false" customHeight="false" outlineLevel="0" collapsed="false"/>
    <row r="100931" customFormat="false" ht="15" hidden="false" customHeight="false" outlineLevel="0" collapsed="false"/>
    <row r="100932" customFormat="false" ht="15" hidden="false" customHeight="false" outlineLevel="0" collapsed="false"/>
    <row r="100933" customFormat="false" ht="15" hidden="false" customHeight="false" outlineLevel="0" collapsed="false"/>
    <row r="100934" customFormat="false" ht="15" hidden="false" customHeight="false" outlineLevel="0" collapsed="false"/>
    <row r="100935" customFormat="false" ht="15" hidden="false" customHeight="false" outlineLevel="0" collapsed="false"/>
    <row r="100936" customFormat="false" ht="15" hidden="false" customHeight="false" outlineLevel="0" collapsed="false"/>
    <row r="100937" customFormat="false" ht="15" hidden="false" customHeight="false" outlineLevel="0" collapsed="false"/>
    <row r="100938" customFormat="false" ht="15" hidden="false" customHeight="false" outlineLevel="0" collapsed="false"/>
    <row r="100939" customFormat="false" ht="15" hidden="false" customHeight="false" outlineLevel="0" collapsed="false"/>
    <row r="100940" customFormat="false" ht="15" hidden="false" customHeight="false" outlineLevel="0" collapsed="false"/>
    <row r="100941" customFormat="false" ht="15" hidden="false" customHeight="false" outlineLevel="0" collapsed="false"/>
    <row r="100942" customFormat="false" ht="15" hidden="false" customHeight="false" outlineLevel="0" collapsed="false"/>
    <row r="100943" customFormat="false" ht="15" hidden="false" customHeight="false" outlineLevel="0" collapsed="false"/>
    <row r="100944" customFormat="false" ht="15" hidden="false" customHeight="false" outlineLevel="0" collapsed="false"/>
    <row r="100945" customFormat="false" ht="15" hidden="false" customHeight="false" outlineLevel="0" collapsed="false"/>
    <row r="100946" customFormat="false" ht="15" hidden="false" customHeight="false" outlineLevel="0" collapsed="false"/>
    <row r="100947" customFormat="false" ht="15" hidden="false" customHeight="false" outlineLevel="0" collapsed="false"/>
    <row r="100948" customFormat="false" ht="15" hidden="false" customHeight="false" outlineLevel="0" collapsed="false"/>
    <row r="100949" customFormat="false" ht="15" hidden="false" customHeight="false" outlineLevel="0" collapsed="false"/>
    <row r="100950" customFormat="false" ht="15" hidden="false" customHeight="false" outlineLevel="0" collapsed="false"/>
    <row r="100951" customFormat="false" ht="15" hidden="false" customHeight="false" outlineLevel="0" collapsed="false"/>
    <row r="100952" customFormat="false" ht="15" hidden="false" customHeight="false" outlineLevel="0" collapsed="false"/>
    <row r="100953" customFormat="false" ht="15" hidden="false" customHeight="false" outlineLevel="0" collapsed="false"/>
    <row r="100954" customFormat="false" ht="15" hidden="false" customHeight="false" outlineLevel="0" collapsed="false"/>
    <row r="100955" customFormat="false" ht="15" hidden="false" customHeight="false" outlineLevel="0" collapsed="false"/>
    <row r="100956" customFormat="false" ht="15" hidden="false" customHeight="false" outlineLevel="0" collapsed="false"/>
    <row r="100957" customFormat="false" ht="15" hidden="false" customHeight="false" outlineLevel="0" collapsed="false"/>
    <row r="100958" customFormat="false" ht="15" hidden="false" customHeight="false" outlineLevel="0" collapsed="false"/>
    <row r="100959" customFormat="false" ht="15" hidden="false" customHeight="false" outlineLevel="0" collapsed="false"/>
    <row r="100960" customFormat="false" ht="15" hidden="false" customHeight="false" outlineLevel="0" collapsed="false"/>
    <row r="100961" customFormat="false" ht="15" hidden="false" customHeight="false" outlineLevel="0" collapsed="false"/>
    <row r="100962" customFormat="false" ht="15" hidden="false" customHeight="false" outlineLevel="0" collapsed="false"/>
    <row r="100963" customFormat="false" ht="15" hidden="false" customHeight="false" outlineLevel="0" collapsed="false"/>
    <row r="100964" customFormat="false" ht="15" hidden="false" customHeight="false" outlineLevel="0" collapsed="false"/>
    <row r="100965" customFormat="false" ht="15" hidden="false" customHeight="false" outlineLevel="0" collapsed="false"/>
    <row r="100966" customFormat="false" ht="15" hidden="false" customHeight="false" outlineLevel="0" collapsed="false"/>
    <row r="100967" customFormat="false" ht="15" hidden="false" customHeight="false" outlineLevel="0" collapsed="false"/>
    <row r="100968" customFormat="false" ht="15" hidden="false" customHeight="false" outlineLevel="0" collapsed="false"/>
    <row r="100969" customFormat="false" ht="15" hidden="false" customHeight="false" outlineLevel="0" collapsed="false"/>
    <row r="100970" customFormat="false" ht="15" hidden="false" customHeight="false" outlineLevel="0" collapsed="false"/>
    <row r="100971" customFormat="false" ht="15" hidden="false" customHeight="false" outlineLevel="0" collapsed="false"/>
    <row r="100972" customFormat="false" ht="15" hidden="false" customHeight="false" outlineLevel="0" collapsed="false"/>
    <row r="100973" customFormat="false" ht="15" hidden="false" customHeight="false" outlineLevel="0" collapsed="false"/>
    <row r="100974" customFormat="false" ht="15" hidden="false" customHeight="false" outlineLevel="0" collapsed="false"/>
    <row r="100975" customFormat="false" ht="15" hidden="false" customHeight="false" outlineLevel="0" collapsed="false"/>
    <row r="100976" customFormat="false" ht="15" hidden="false" customHeight="false" outlineLevel="0" collapsed="false"/>
    <row r="100977" customFormat="false" ht="15" hidden="false" customHeight="false" outlineLevel="0" collapsed="false"/>
    <row r="100978" customFormat="false" ht="15" hidden="false" customHeight="false" outlineLevel="0" collapsed="false"/>
    <row r="100979" customFormat="false" ht="15" hidden="false" customHeight="false" outlineLevel="0" collapsed="false"/>
    <row r="100980" customFormat="false" ht="15" hidden="false" customHeight="false" outlineLevel="0" collapsed="false"/>
    <row r="100981" customFormat="false" ht="15" hidden="false" customHeight="false" outlineLevel="0" collapsed="false"/>
    <row r="100982" customFormat="false" ht="15" hidden="false" customHeight="false" outlineLevel="0" collapsed="false"/>
    <row r="100983" customFormat="false" ht="15" hidden="false" customHeight="false" outlineLevel="0" collapsed="false"/>
    <row r="100984" customFormat="false" ht="15" hidden="false" customHeight="false" outlineLevel="0" collapsed="false"/>
    <row r="100985" customFormat="false" ht="15" hidden="false" customHeight="false" outlineLevel="0" collapsed="false"/>
    <row r="100986" customFormat="false" ht="15" hidden="false" customHeight="false" outlineLevel="0" collapsed="false"/>
    <row r="100987" customFormat="false" ht="15" hidden="false" customHeight="false" outlineLevel="0" collapsed="false"/>
    <row r="100988" customFormat="false" ht="15" hidden="false" customHeight="false" outlineLevel="0" collapsed="false"/>
    <row r="100989" customFormat="false" ht="15" hidden="false" customHeight="false" outlineLevel="0" collapsed="false"/>
    <row r="100990" customFormat="false" ht="15" hidden="false" customHeight="false" outlineLevel="0" collapsed="false"/>
    <row r="100991" customFormat="false" ht="15" hidden="false" customHeight="false" outlineLevel="0" collapsed="false"/>
    <row r="100992" customFormat="false" ht="15" hidden="false" customHeight="false" outlineLevel="0" collapsed="false"/>
    <row r="100993" customFormat="false" ht="15" hidden="false" customHeight="false" outlineLevel="0" collapsed="false"/>
    <row r="100994" customFormat="false" ht="15" hidden="false" customHeight="false" outlineLevel="0" collapsed="false"/>
    <row r="100995" customFormat="false" ht="15" hidden="false" customHeight="false" outlineLevel="0" collapsed="false"/>
    <row r="100996" customFormat="false" ht="15" hidden="false" customHeight="false" outlineLevel="0" collapsed="false"/>
    <row r="100997" customFormat="false" ht="15" hidden="false" customHeight="false" outlineLevel="0" collapsed="false"/>
    <row r="100998" customFormat="false" ht="15" hidden="false" customHeight="false" outlineLevel="0" collapsed="false"/>
    <row r="100999" customFormat="false" ht="15" hidden="false" customHeight="false" outlineLevel="0" collapsed="false"/>
    <row r="101000" customFormat="false" ht="15" hidden="false" customHeight="false" outlineLevel="0" collapsed="false"/>
    <row r="101001" customFormat="false" ht="15" hidden="false" customHeight="false" outlineLevel="0" collapsed="false"/>
    <row r="101002" customFormat="false" ht="15" hidden="false" customHeight="false" outlineLevel="0" collapsed="false"/>
    <row r="101003" customFormat="false" ht="15" hidden="false" customHeight="false" outlineLevel="0" collapsed="false"/>
    <row r="101004" customFormat="false" ht="15" hidden="false" customHeight="false" outlineLevel="0" collapsed="false"/>
    <row r="101005" customFormat="false" ht="15" hidden="false" customHeight="false" outlineLevel="0" collapsed="false"/>
    <row r="101006" customFormat="false" ht="15" hidden="false" customHeight="false" outlineLevel="0" collapsed="false"/>
    <row r="101007" customFormat="false" ht="15" hidden="false" customHeight="false" outlineLevel="0" collapsed="false"/>
    <row r="101008" customFormat="false" ht="15" hidden="false" customHeight="false" outlineLevel="0" collapsed="false"/>
    <row r="101009" customFormat="false" ht="15" hidden="false" customHeight="false" outlineLevel="0" collapsed="false"/>
    <row r="101010" customFormat="false" ht="15" hidden="false" customHeight="false" outlineLevel="0" collapsed="false"/>
    <row r="101011" customFormat="false" ht="15" hidden="false" customHeight="false" outlineLevel="0" collapsed="false"/>
    <row r="101012" customFormat="false" ht="15" hidden="false" customHeight="false" outlineLevel="0" collapsed="false"/>
    <row r="101013" customFormat="false" ht="15" hidden="false" customHeight="false" outlineLevel="0" collapsed="false"/>
    <row r="101014" customFormat="false" ht="15" hidden="false" customHeight="false" outlineLevel="0" collapsed="false"/>
    <row r="101015" customFormat="false" ht="15" hidden="false" customHeight="false" outlineLevel="0" collapsed="false"/>
    <row r="101016" customFormat="false" ht="15" hidden="false" customHeight="false" outlineLevel="0" collapsed="false"/>
    <row r="101017" customFormat="false" ht="15" hidden="false" customHeight="false" outlineLevel="0" collapsed="false"/>
    <row r="101018" customFormat="false" ht="15" hidden="false" customHeight="false" outlineLevel="0" collapsed="false"/>
    <row r="101019" customFormat="false" ht="15" hidden="false" customHeight="false" outlineLevel="0" collapsed="false"/>
    <row r="101020" customFormat="false" ht="15" hidden="false" customHeight="false" outlineLevel="0" collapsed="false"/>
    <row r="101021" customFormat="false" ht="15" hidden="false" customHeight="false" outlineLevel="0" collapsed="false"/>
    <row r="101022" customFormat="false" ht="15" hidden="false" customHeight="false" outlineLevel="0" collapsed="false"/>
    <row r="101023" customFormat="false" ht="15" hidden="false" customHeight="false" outlineLevel="0" collapsed="false"/>
    <row r="101024" customFormat="false" ht="15" hidden="false" customHeight="false" outlineLevel="0" collapsed="false"/>
    <row r="101025" customFormat="false" ht="15" hidden="false" customHeight="false" outlineLevel="0" collapsed="false"/>
    <row r="101026" customFormat="false" ht="15" hidden="false" customHeight="false" outlineLevel="0" collapsed="false"/>
    <row r="101027" customFormat="false" ht="15" hidden="false" customHeight="false" outlineLevel="0" collapsed="false"/>
    <row r="101028" customFormat="false" ht="15" hidden="false" customHeight="false" outlineLevel="0" collapsed="false"/>
    <row r="101029" customFormat="false" ht="15" hidden="false" customHeight="false" outlineLevel="0" collapsed="false"/>
    <row r="101030" customFormat="false" ht="15" hidden="false" customHeight="false" outlineLevel="0" collapsed="false"/>
    <row r="101031" customFormat="false" ht="15" hidden="false" customHeight="false" outlineLevel="0" collapsed="false"/>
    <row r="101032" customFormat="false" ht="15" hidden="false" customHeight="false" outlineLevel="0" collapsed="false"/>
    <row r="101033" customFormat="false" ht="15" hidden="false" customHeight="false" outlineLevel="0" collapsed="false"/>
    <row r="101034" customFormat="false" ht="15" hidden="false" customHeight="false" outlineLevel="0" collapsed="false"/>
    <row r="101035" customFormat="false" ht="15" hidden="false" customHeight="false" outlineLevel="0" collapsed="false"/>
    <row r="101036" customFormat="false" ht="15" hidden="false" customHeight="false" outlineLevel="0" collapsed="false"/>
    <row r="101037" customFormat="false" ht="15" hidden="false" customHeight="false" outlineLevel="0" collapsed="false"/>
    <row r="101038" customFormat="false" ht="15" hidden="false" customHeight="false" outlineLevel="0" collapsed="false"/>
    <row r="101039" customFormat="false" ht="15" hidden="false" customHeight="false" outlineLevel="0" collapsed="false"/>
    <row r="101040" customFormat="false" ht="15" hidden="false" customHeight="false" outlineLevel="0" collapsed="false"/>
    <row r="101041" customFormat="false" ht="15" hidden="false" customHeight="false" outlineLevel="0" collapsed="false"/>
    <row r="101042" customFormat="false" ht="15" hidden="false" customHeight="false" outlineLevel="0" collapsed="false"/>
    <row r="101043" customFormat="false" ht="15" hidden="false" customHeight="false" outlineLevel="0" collapsed="false"/>
    <row r="101044" customFormat="false" ht="15" hidden="false" customHeight="false" outlineLevel="0" collapsed="false"/>
    <row r="101045" customFormat="false" ht="15" hidden="false" customHeight="false" outlineLevel="0" collapsed="false"/>
    <row r="101046" customFormat="false" ht="15" hidden="false" customHeight="false" outlineLevel="0" collapsed="false"/>
    <row r="101047" customFormat="false" ht="15" hidden="false" customHeight="false" outlineLevel="0" collapsed="false"/>
    <row r="101048" customFormat="false" ht="15" hidden="false" customHeight="false" outlineLevel="0" collapsed="false"/>
    <row r="101049" customFormat="false" ht="15" hidden="false" customHeight="false" outlineLevel="0" collapsed="false"/>
    <row r="101050" customFormat="false" ht="15" hidden="false" customHeight="false" outlineLevel="0" collapsed="false"/>
    <row r="101051" customFormat="false" ht="15" hidden="false" customHeight="false" outlineLevel="0" collapsed="false"/>
    <row r="101052" customFormat="false" ht="15" hidden="false" customHeight="false" outlineLevel="0" collapsed="false"/>
    <row r="101053" customFormat="false" ht="15" hidden="false" customHeight="false" outlineLevel="0" collapsed="false"/>
    <row r="101054" customFormat="false" ht="15" hidden="false" customHeight="false" outlineLevel="0" collapsed="false"/>
    <row r="101055" customFormat="false" ht="15" hidden="false" customHeight="false" outlineLevel="0" collapsed="false"/>
    <row r="101056" customFormat="false" ht="15" hidden="false" customHeight="false" outlineLevel="0" collapsed="false"/>
    <row r="101057" customFormat="false" ht="15" hidden="false" customHeight="false" outlineLevel="0" collapsed="false"/>
    <row r="101058" customFormat="false" ht="15" hidden="false" customHeight="false" outlineLevel="0" collapsed="false"/>
    <row r="101059" customFormat="false" ht="15" hidden="false" customHeight="false" outlineLevel="0" collapsed="false"/>
    <row r="101060" customFormat="false" ht="15" hidden="false" customHeight="false" outlineLevel="0" collapsed="false"/>
    <row r="101061" customFormat="false" ht="15" hidden="false" customHeight="false" outlineLevel="0" collapsed="false"/>
    <row r="101062" customFormat="false" ht="15" hidden="false" customHeight="false" outlineLevel="0" collapsed="false"/>
    <row r="101063" customFormat="false" ht="15" hidden="false" customHeight="false" outlineLevel="0" collapsed="false"/>
    <row r="101064" customFormat="false" ht="15" hidden="false" customHeight="false" outlineLevel="0" collapsed="false"/>
    <row r="101065" customFormat="false" ht="15" hidden="false" customHeight="false" outlineLevel="0" collapsed="false"/>
    <row r="101066" customFormat="false" ht="15" hidden="false" customHeight="false" outlineLevel="0" collapsed="false"/>
    <row r="101067" customFormat="false" ht="15" hidden="false" customHeight="false" outlineLevel="0" collapsed="false"/>
    <row r="101068" customFormat="false" ht="15" hidden="false" customHeight="false" outlineLevel="0" collapsed="false"/>
    <row r="101069" customFormat="false" ht="15" hidden="false" customHeight="false" outlineLevel="0" collapsed="false"/>
    <row r="101070" customFormat="false" ht="15" hidden="false" customHeight="false" outlineLevel="0" collapsed="false"/>
    <row r="101071" customFormat="false" ht="15" hidden="false" customHeight="false" outlineLevel="0" collapsed="false"/>
    <row r="101072" customFormat="false" ht="15" hidden="false" customHeight="false" outlineLevel="0" collapsed="false"/>
    <row r="101073" customFormat="false" ht="15" hidden="false" customHeight="false" outlineLevel="0" collapsed="false"/>
    <row r="101074" customFormat="false" ht="15" hidden="false" customHeight="false" outlineLevel="0" collapsed="false"/>
    <row r="101075" customFormat="false" ht="15" hidden="false" customHeight="false" outlineLevel="0" collapsed="false"/>
    <row r="101076" customFormat="false" ht="15" hidden="false" customHeight="false" outlineLevel="0" collapsed="false"/>
    <row r="101077" customFormat="false" ht="15" hidden="false" customHeight="false" outlineLevel="0" collapsed="false"/>
    <row r="101078" customFormat="false" ht="15" hidden="false" customHeight="false" outlineLevel="0" collapsed="false"/>
    <row r="101079" customFormat="false" ht="15" hidden="false" customHeight="false" outlineLevel="0" collapsed="false"/>
    <row r="101080" customFormat="false" ht="15" hidden="false" customHeight="false" outlineLevel="0" collapsed="false"/>
    <row r="101081" customFormat="false" ht="15" hidden="false" customHeight="false" outlineLevel="0" collapsed="false"/>
    <row r="101082" customFormat="false" ht="15" hidden="false" customHeight="false" outlineLevel="0" collapsed="false"/>
    <row r="101083" customFormat="false" ht="15" hidden="false" customHeight="false" outlineLevel="0" collapsed="false"/>
    <row r="101084" customFormat="false" ht="15" hidden="false" customHeight="false" outlineLevel="0" collapsed="false"/>
    <row r="101085" customFormat="false" ht="15" hidden="false" customHeight="false" outlineLevel="0" collapsed="false"/>
    <row r="101086" customFormat="false" ht="15" hidden="false" customHeight="false" outlineLevel="0" collapsed="false"/>
    <row r="101087" customFormat="false" ht="15" hidden="false" customHeight="false" outlineLevel="0" collapsed="false"/>
    <row r="101088" customFormat="false" ht="15" hidden="false" customHeight="false" outlineLevel="0" collapsed="false"/>
    <row r="101089" customFormat="false" ht="15" hidden="false" customHeight="false" outlineLevel="0" collapsed="false"/>
    <row r="101090" customFormat="false" ht="15" hidden="false" customHeight="false" outlineLevel="0" collapsed="false"/>
    <row r="101091" customFormat="false" ht="15" hidden="false" customHeight="false" outlineLevel="0" collapsed="false"/>
    <row r="101092" customFormat="false" ht="15" hidden="false" customHeight="false" outlineLevel="0" collapsed="false"/>
    <row r="101093" customFormat="false" ht="15" hidden="false" customHeight="false" outlineLevel="0" collapsed="false"/>
    <row r="101094" customFormat="false" ht="15" hidden="false" customHeight="false" outlineLevel="0" collapsed="false"/>
    <row r="101095" customFormat="false" ht="15" hidden="false" customHeight="false" outlineLevel="0" collapsed="false"/>
    <row r="101096" customFormat="false" ht="15" hidden="false" customHeight="false" outlineLevel="0" collapsed="false"/>
    <row r="101097" customFormat="false" ht="15" hidden="false" customHeight="false" outlineLevel="0" collapsed="false"/>
    <row r="101098" customFormat="false" ht="15" hidden="false" customHeight="false" outlineLevel="0" collapsed="false"/>
    <row r="101099" customFormat="false" ht="15" hidden="false" customHeight="false" outlineLevel="0" collapsed="false"/>
    <row r="101100" customFormat="false" ht="15" hidden="false" customHeight="false" outlineLevel="0" collapsed="false"/>
    <row r="101101" customFormat="false" ht="15" hidden="false" customHeight="false" outlineLevel="0" collapsed="false"/>
    <row r="101102" customFormat="false" ht="15" hidden="false" customHeight="false" outlineLevel="0" collapsed="false"/>
    <row r="101103" customFormat="false" ht="15" hidden="false" customHeight="false" outlineLevel="0" collapsed="false"/>
    <row r="101104" customFormat="false" ht="15" hidden="false" customHeight="false" outlineLevel="0" collapsed="false"/>
    <row r="101105" customFormat="false" ht="15" hidden="false" customHeight="false" outlineLevel="0" collapsed="false"/>
    <row r="101106" customFormat="false" ht="15" hidden="false" customHeight="false" outlineLevel="0" collapsed="false"/>
    <row r="101107" customFormat="false" ht="15" hidden="false" customHeight="false" outlineLevel="0" collapsed="false"/>
    <row r="101108" customFormat="false" ht="15" hidden="false" customHeight="false" outlineLevel="0" collapsed="false"/>
    <row r="101109" customFormat="false" ht="15" hidden="false" customHeight="false" outlineLevel="0" collapsed="false"/>
    <row r="101110" customFormat="false" ht="15" hidden="false" customHeight="false" outlineLevel="0" collapsed="false"/>
    <row r="101111" customFormat="false" ht="15" hidden="false" customHeight="false" outlineLevel="0" collapsed="false"/>
    <row r="101112" customFormat="false" ht="15" hidden="false" customHeight="false" outlineLevel="0" collapsed="false"/>
    <row r="101113" customFormat="false" ht="15" hidden="false" customHeight="false" outlineLevel="0" collapsed="false"/>
    <row r="101114" customFormat="false" ht="15" hidden="false" customHeight="false" outlineLevel="0" collapsed="false"/>
    <row r="101115" customFormat="false" ht="15" hidden="false" customHeight="false" outlineLevel="0" collapsed="false"/>
    <row r="101116" customFormat="false" ht="15" hidden="false" customHeight="false" outlineLevel="0" collapsed="false"/>
    <row r="101117" customFormat="false" ht="15" hidden="false" customHeight="false" outlineLevel="0" collapsed="false"/>
    <row r="101118" customFormat="false" ht="15" hidden="false" customHeight="false" outlineLevel="0" collapsed="false"/>
    <row r="101119" customFormat="false" ht="15" hidden="false" customHeight="false" outlineLevel="0" collapsed="false"/>
    <row r="101120" customFormat="false" ht="15" hidden="false" customHeight="false" outlineLevel="0" collapsed="false"/>
    <row r="101121" customFormat="false" ht="15" hidden="false" customHeight="false" outlineLevel="0" collapsed="false"/>
    <row r="101122" customFormat="false" ht="15" hidden="false" customHeight="false" outlineLevel="0" collapsed="false"/>
    <row r="101123" customFormat="false" ht="15" hidden="false" customHeight="false" outlineLevel="0" collapsed="false"/>
    <row r="101124" customFormat="false" ht="15" hidden="false" customHeight="false" outlineLevel="0" collapsed="false"/>
    <row r="101125" customFormat="false" ht="15" hidden="false" customHeight="false" outlineLevel="0" collapsed="false"/>
    <row r="101126" customFormat="false" ht="15" hidden="false" customHeight="false" outlineLevel="0" collapsed="false"/>
    <row r="101127" customFormat="false" ht="15" hidden="false" customHeight="false" outlineLevel="0" collapsed="false"/>
    <row r="101128" customFormat="false" ht="15" hidden="false" customHeight="false" outlineLevel="0" collapsed="false"/>
    <row r="101129" customFormat="false" ht="15" hidden="false" customHeight="false" outlineLevel="0" collapsed="false"/>
    <row r="101130" customFormat="false" ht="15" hidden="false" customHeight="false" outlineLevel="0" collapsed="false"/>
    <row r="101131" customFormat="false" ht="15" hidden="false" customHeight="false" outlineLevel="0" collapsed="false"/>
    <row r="101132" customFormat="false" ht="15" hidden="false" customHeight="false" outlineLevel="0" collapsed="false"/>
    <row r="101133" customFormat="false" ht="15" hidden="false" customHeight="false" outlineLevel="0" collapsed="false"/>
    <row r="101134" customFormat="false" ht="15" hidden="false" customHeight="false" outlineLevel="0" collapsed="false"/>
    <row r="101135" customFormat="false" ht="15" hidden="false" customHeight="false" outlineLevel="0" collapsed="false"/>
    <row r="101136" customFormat="false" ht="15" hidden="false" customHeight="false" outlineLevel="0" collapsed="false"/>
    <row r="101137" customFormat="false" ht="15" hidden="false" customHeight="false" outlineLevel="0" collapsed="false"/>
    <row r="101138" customFormat="false" ht="15" hidden="false" customHeight="false" outlineLevel="0" collapsed="false"/>
    <row r="101139" customFormat="false" ht="15" hidden="false" customHeight="false" outlineLevel="0" collapsed="false"/>
    <row r="101140" customFormat="false" ht="15" hidden="false" customHeight="false" outlineLevel="0" collapsed="false"/>
    <row r="101141" customFormat="false" ht="15" hidden="false" customHeight="false" outlineLevel="0" collapsed="false"/>
    <row r="101142" customFormat="false" ht="15" hidden="false" customHeight="false" outlineLevel="0" collapsed="false"/>
    <row r="101143" customFormat="false" ht="15" hidden="false" customHeight="false" outlineLevel="0" collapsed="false"/>
    <row r="101144" customFormat="false" ht="15" hidden="false" customHeight="false" outlineLevel="0" collapsed="false"/>
    <row r="101145" customFormat="false" ht="15" hidden="false" customHeight="false" outlineLevel="0" collapsed="false"/>
    <row r="101146" customFormat="false" ht="15" hidden="false" customHeight="false" outlineLevel="0" collapsed="false"/>
    <row r="101147" customFormat="false" ht="15" hidden="false" customHeight="false" outlineLevel="0" collapsed="false"/>
    <row r="101148" customFormat="false" ht="15" hidden="false" customHeight="false" outlineLevel="0" collapsed="false"/>
    <row r="101149" customFormat="false" ht="15" hidden="false" customHeight="false" outlineLevel="0" collapsed="false"/>
    <row r="101150" customFormat="false" ht="15" hidden="false" customHeight="false" outlineLevel="0" collapsed="false"/>
    <row r="101151" customFormat="false" ht="15" hidden="false" customHeight="false" outlineLevel="0" collapsed="false"/>
    <row r="101152" customFormat="false" ht="15" hidden="false" customHeight="false" outlineLevel="0" collapsed="false"/>
    <row r="101153" customFormat="false" ht="15" hidden="false" customHeight="false" outlineLevel="0" collapsed="false"/>
    <row r="101154" customFormat="false" ht="15" hidden="false" customHeight="false" outlineLevel="0" collapsed="false"/>
    <row r="101155" customFormat="false" ht="15" hidden="false" customHeight="false" outlineLevel="0" collapsed="false"/>
    <row r="101156" customFormat="false" ht="15" hidden="false" customHeight="false" outlineLevel="0" collapsed="false"/>
    <row r="101157" customFormat="false" ht="15" hidden="false" customHeight="false" outlineLevel="0" collapsed="false"/>
    <row r="101158" customFormat="false" ht="15" hidden="false" customHeight="false" outlineLevel="0" collapsed="false"/>
    <row r="101159" customFormat="false" ht="15" hidden="false" customHeight="false" outlineLevel="0" collapsed="false"/>
    <row r="101160" customFormat="false" ht="15" hidden="false" customHeight="false" outlineLevel="0" collapsed="false"/>
    <row r="101161" customFormat="false" ht="15" hidden="false" customHeight="false" outlineLevel="0" collapsed="false"/>
    <row r="101162" customFormat="false" ht="15" hidden="false" customHeight="false" outlineLevel="0" collapsed="false"/>
    <row r="101163" customFormat="false" ht="15" hidden="false" customHeight="false" outlineLevel="0" collapsed="false"/>
    <row r="101164" customFormat="false" ht="15" hidden="false" customHeight="false" outlineLevel="0" collapsed="false"/>
    <row r="101165" customFormat="false" ht="15" hidden="false" customHeight="false" outlineLevel="0" collapsed="false"/>
    <row r="101166" customFormat="false" ht="15" hidden="false" customHeight="false" outlineLevel="0" collapsed="false"/>
    <row r="101167" customFormat="false" ht="15" hidden="false" customHeight="false" outlineLevel="0" collapsed="false"/>
    <row r="101168" customFormat="false" ht="15" hidden="false" customHeight="false" outlineLevel="0" collapsed="false"/>
    <row r="101169" customFormat="false" ht="15" hidden="false" customHeight="false" outlineLevel="0" collapsed="false"/>
    <row r="101170" customFormat="false" ht="15" hidden="false" customHeight="false" outlineLevel="0" collapsed="false"/>
    <row r="101171" customFormat="false" ht="15" hidden="false" customHeight="false" outlineLevel="0" collapsed="false"/>
    <row r="101172" customFormat="false" ht="15" hidden="false" customHeight="false" outlineLevel="0" collapsed="false"/>
    <row r="101173" customFormat="false" ht="15" hidden="false" customHeight="false" outlineLevel="0" collapsed="false"/>
    <row r="101174" customFormat="false" ht="15" hidden="false" customHeight="false" outlineLevel="0" collapsed="false"/>
    <row r="101175" customFormat="false" ht="15" hidden="false" customHeight="false" outlineLevel="0" collapsed="false"/>
    <row r="101176" customFormat="false" ht="15" hidden="false" customHeight="false" outlineLevel="0" collapsed="false"/>
    <row r="101177" customFormat="false" ht="15" hidden="false" customHeight="false" outlineLevel="0" collapsed="false"/>
    <row r="101178" customFormat="false" ht="15" hidden="false" customHeight="false" outlineLevel="0" collapsed="false"/>
    <row r="101179" customFormat="false" ht="15" hidden="false" customHeight="false" outlineLevel="0" collapsed="false"/>
    <row r="101180" customFormat="false" ht="15" hidden="false" customHeight="false" outlineLevel="0" collapsed="false"/>
    <row r="101181" customFormat="false" ht="15" hidden="false" customHeight="false" outlineLevel="0" collapsed="false"/>
    <row r="101182" customFormat="false" ht="15" hidden="false" customHeight="false" outlineLevel="0" collapsed="false"/>
    <row r="101183" customFormat="false" ht="15" hidden="false" customHeight="false" outlineLevel="0" collapsed="false"/>
    <row r="101184" customFormat="false" ht="15" hidden="false" customHeight="false" outlineLevel="0" collapsed="false"/>
    <row r="101185" customFormat="false" ht="15" hidden="false" customHeight="false" outlineLevel="0" collapsed="false"/>
    <row r="101186" customFormat="false" ht="15" hidden="false" customHeight="false" outlineLevel="0" collapsed="false"/>
    <row r="101187" customFormat="false" ht="15" hidden="false" customHeight="false" outlineLevel="0" collapsed="false"/>
    <row r="101188" customFormat="false" ht="15" hidden="false" customHeight="false" outlineLevel="0" collapsed="false"/>
    <row r="101189" customFormat="false" ht="15" hidden="false" customHeight="false" outlineLevel="0" collapsed="false"/>
    <row r="101190" customFormat="false" ht="15" hidden="false" customHeight="false" outlineLevel="0" collapsed="false"/>
    <row r="101191" customFormat="false" ht="15" hidden="false" customHeight="false" outlineLevel="0" collapsed="false"/>
    <row r="101192" customFormat="false" ht="15" hidden="false" customHeight="false" outlineLevel="0" collapsed="false"/>
    <row r="101193" customFormat="false" ht="15" hidden="false" customHeight="false" outlineLevel="0" collapsed="false"/>
    <row r="101194" customFormat="false" ht="15" hidden="false" customHeight="false" outlineLevel="0" collapsed="false"/>
    <row r="101195" customFormat="false" ht="15" hidden="false" customHeight="false" outlineLevel="0" collapsed="false"/>
    <row r="101196" customFormat="false" ht="15" hidden="false" customHeight="false" outlineLevel="0" collapsed="false"/>
    <row r="101197" customFormat="false" ht="15" hidden="false" customHeight="false" outlineLevel="0" collapsed="false"/>
    <row r="101198" customFormat="false" ht="15" hidden="false" customHeight="false" outlineLevel="0" collapsed="false"/>
    <row r="101199" customFormat="false" ht="15" hidden="false" customHeight="false" outlineLevel="0" collapsed="false"/>
    <row r="101200" customFormat="false" ht="15" hidden="false" customHeight="false" outlineLevel="0" collapsed="false"/>
    <row r="101201" customFormat="false" ht="15" hidden="false" customHeight="false" outlineLevel="0" collapsed="false"/>
    <row r="101202" customFormat="false" ht="15" hidden="false" customHeight="false" outlineLevel="0" collapsed="false"/>
    <row r="101203" customFormat="false" ht="15" hidden="false" customHeight="false" outlineLevel="0" collapsed="false"/>
    <row r="101204" customFormat="false" ht="15" hidden="false" customHeight="false" outlineLevel="0" collapsed="false"/>
    <row r="101205" customFormat="false" ht="15" hidden="false" customHeight="false" outlineLevel="0" collapsed="false"/>
    <row r="101206" customFormat="false" ht="15" hidden="false" customHeight="false" outlineLevel="0" collapsed="false"/>
    <row r="101207" customFormat="false" ht="15" hidden="false" customHeight="false" outlineLevel="0" collapsed="false"/>
    <row r="101208" customFormat="false" ht="15" hidden="false" customHeight="false" outlineLevel="0" collapsed="false"/>
    <row r="101209" customFormat="false" ht="15" hidden="false" customHeight="false" outlineLevel="0" collapsed="false"/>
    <row r="101210" customFormat="false" ht="15" hidden="false" customHeight="false" outlineLevel="0" collapsed="false"/>
    <row r="101211" customFormat="false" ht="15" hidden="false" customHeight="false" outlineLevel="0" collapsed="false"/>
    <row r="101212" customFormat="false" ht="15" hidden="false" customHeight="false" outlineLevel="0" collapsed="false"/>
    <row r="101213" customFormat="false" ht="15" hidden="false" customHeight="false" outlineLevel="0" collapsed="false"/>
    <row r="101214" customFormat="false" ht="15" hidden="false" customHeight="false" outlineLevel="0" collapsed="false"/>
    <row r="101215" customFormat="false" ht="15" hidden="false" customHeight="false" outlineLevel="0" collapsed="false"/>
    <row r="101216" customFormat="false" ht="15" hidden="false" customHeight="false" outlineLevel="0" collapsed="false"/>
    <row r="101217" customFormat="false" ht="15" hidden="false" customHeight="false" outlineLevel="0" collapsed="false"/>
    <row r="101218" customFormat="false" ht="15" hidden="false" customHeight="false" outlineLevel="0" collapsed="false"/>
    <row r="101219" customFormat="false" ht="15" hidden="false" customHeight="false" outlineLevel="0" collapsed="false"/>
    <row r="101220" customFormat="false" ht="15" hidden="false" customHeight="false" outlineLevel="0" collapsed="false"/>
    <row r="101221" customFormat="false" ht="15" hidden="false" customHeight="false" outlineLevel="0" collapsed="false"/>
    <row r="101222" customFormat="false" ht="15" hidden="false" customHeight="false" outlineLevel="0" collapsed="false"/>
    <row r="101223" customFormat="false" ht="15" hidden="false" customHeight="false" outlineLevel="0" collapsed="false"/>
    <row r="101224" customFormat="false" ht="15" hidden="false" customHeight="false" outlineLevel="0" collapsed="false"/>
    <row r="101225" customFormat="false" ht="15" hidden="false" customHeight="false" outlineLevel="0" collapsed="false"/>
    <row r="101226" customFormat="false" ht="15" hidden="false" customHeight="false" outlineLevel="0" collapsed="false"/>
    <row r="101227" customFormat="false" ht="15" hidden="false" customHeight="false" outlineLevel="0" collapsed="false"/>
    <row r="101228" customFormat="false" ht="15" hidden="false" customHeight="false" outlineLevel="0" collapsed="false"/>
    <row r="101229" customFormat="false" ht="15" hidden="false" customHeight="false" outlineLevel="0" collapsed="false"/>
    <row r="101230" customFormat="false" ht="15" hidden="false" customHeight="false" outlineLevel="0" collapsed="false"/>
    <row r="101231" customFormat="false" ht="15" hidden="false" customHeight="false" outlineLevel="0" collapsed="false"/>
    <row r="101232" customFormat="false" ht="15" hidden="false" customHeight="false" outlineLevel="0" collapsed="false"/>
    <row r="101233" customFormat="false" ht="15" hidden="false" customHeight="false" outlineLevel="0" collapsed="false"/>
    <row r="101234" customFormat="false" ht="15" hidden="false" customHeight="false" outlineLevel="0" collapsed="false"/>
    <row r="101235" customFormat="false" ht="15" hidden="false" customHeight="false" outlineLevel="0" collapsed="false"/>
    <row r="101236" customFormat="false" ht="15" hidden="false" customHeight="false" outlineLevel="0" collapsed="false"/>
    <row r="101237" customFormat="false" ht="15" hidden="false" customHeight="false" outlineLevel="0" collapsed="false"/>
    <row r="101238" customFormat="false" ht="15" hidden="false" customHeight="false" outlineLevel="0" collapsed="false"/>
    <row r="101239" customFormat="false" ht="15" hidden="false" customHeight="false" outlineLevel="0" collapsed="false"/>
    <row r="101240" customFormat="false" ht="15" hidden="false" customHeight="false" outlineLevel="0" collapsed="false"/>
    <row r="101241" customFormat="false" ht="15" hidden="false" customHeight="false" outlineLevel="0" collapsed="false"/>
    <row r="101242" customFormat="false" ht="15" hidden="false" customHeight="false" outlineLevel="0" collapsed="false"/>
    <row r="101243" customFormat="false" ht="15" hidden="false" customHeight="false" outlineLevel="0" collapsed="false"/>
    <row r="101244" customFormat="false" ht="15" hidden="false" customHeight="false" outlineLevel="0" collapsed="false"/>
    <row r="101245" customFormat="false" ht="15" hidden="false" customHeight="false" outlineLevel="0" collapsed="false"/>
    <row r="101246" customFormat="false" ht="15" hidden="false" customHeight="false" outlineLevel="0" collapsed="false"/>
    <row r="101247" customFormat="false" ht="15" hidden="false" customHeight="false" outlineLevel="0" collapsed="false"/>
    <row r="101248" customFormat="false" ht="15" hidden="false" customHeight="false" outlineLevel="0" collapsed="false"/>
    <row r="101249" customFormat="false" ht="15" hidden="false" customHeight="false" outlineLevel="0" collapsed="false"/>
    <row r="101250" customFormat="false" ht="15" hidden="false" customHeight="false" outlineLevel="0" collapsed="false"/>
    <row r="101251" customFormat="false" ht="15" hidden="false" customHeight="false" outlineLevel="0" collapsed="false"/>
    <row r="101252" customFormat="false" ht="15" hidden="false" customHeight="false" outlineLevel="0" collapsed="false"/>
    <row r="101253" customFormat="false" ht="15" hidden="false" customHeight="false" outlineLevel="0" collapsed="false"/>
    <row r="101254" customFormat="false" ht="15" hidden="false" customHeight="false" outlineLevel="0" collapsed="false"/>
    <row r="101255" customFormat="false" ht="15" hidden="false" customHeight="false" outlineLevel="0" collapsed="false"/>
    <row r="101256" customFormat="false" ht="15" hidden="false" customHeight="false" outlineLevel="0" collapsed="false"/>
    <row r="101257" customFormat="false" ht="15" hidden="false" customHeight="false" outlineLevel="0" collapsed="false"/>
    <row r="101258" customFormat="false" ht="15" hidden="false" customHeight="false" outlineLevel="0" collapsed="false"/>
    <row r="101259" customFormat="false" ht="15" hidden="false" customHeight="false" outlineLevel="0" collapsed="false"/>
    <row r="101260" customFormat="false" ht="15" hidden="false" customHeight="false" outlineLevel="0" collapsed="false"/>
    <row r="101261" customFormat="false" ht="15" hidden="false" customHeight="false" outlineLevel="0" collapsed="false"/>
    <row r="101262" customFormat="false" ht="15" hidden="false" customHeight="false" outlineLevel="0" collapsed="false"/>
    <row r="101263" customFormat="false" ht="15" hidden="false" customHeight="false" outlineLevel="0" collapsed="false"/>
    <row r="101264" customFormat="false" ht="15" hidden="false" customHeight="false" outlineLevel="0" collapsed="false"/>
    <row r="101265" customFormat="false" ht="15" hidden="false" customHeight="false" outlineLevel="0" collapsed="false"/>
    <row r="101266" customFormat="false" ht="15" hidden="false" customHeight="false" outlineLevel="0" collapsed="false"/>
    <row r="101267" customFormat="false" ht="15" hidden="false" customHeight="false" outlineLevel="0" collapsed="false"/>
    <row r="101268" customFormat="false" ht="15" hidden="false" customHeight="false" outlineLevel="0" collapsed="false"/>
    <row r="101269" customFormat="false" ht="15" hidden="false" customHeight="false" outlineLevel="0" collapsed="false"/>
    <row r="101270" customFormat="false" ht="15" hidden="false" customHeight="false" outlineLevel="0" collapsed="false"/>
    <row r="101271" customFormat="false" ht="15" hidden="false" customHeight="false" outlineLevel="0" collapsed="false"/>
    <row r="101272" customFormat="false" ht="15" hidden="false" customHeight="false" outlineLevel="0" collapsed="false"/>
    <row r="101273" customFormat="false" ht="15" hidden="false" customHeight="false" outlineLevel="0" collapsed="false"/>
    <row r="101274" customFormat="false" ht="15" hidden="false" customHeight="false" outlineLevel="0" collapsed="false"/>
    <row r="101275" customFormat="false" ht="15" hidden="false" customHeight="false" outlineLevel="0" collapsed="false"/>
    <row r="101276" customFormat="false" ht="15" hidden="false" customHeight="false" outlineLevel="0" collapsed="false"/>
    <row r="101277" customFormat="false" ht="15" hidden="false" customHeight="false" outlineLevel="0" collapsed="false"/>
    <row r="101278" customFormat="false" ht="15" hidden="false" customHeight="false" outlineLevel="0" collapsed="false"/>
    <row r="101279" customFormat="false" ht="15" hidden="false" customHeight="false" outlineLevel="0" collapsed="false"/>
    <row r="101280" customFormat="false" ht="15" hidden="false" customHeight="false" outlineLevel="0" collapsed="false"/>
    <row r="101281" customFormat="false" ht="15" hidden="false" customHeight="false" outlineLevel="0" collapsed="false"/>
    <row r="101282" customFormat="false" ht="15" hidden="false" customHeight="false" outlineLevel="0" collapsed="false"/>
    <row r="101283" customFormat="false" ht="15" hidden="false" customHeight="false" outlineLevel="0" collapsed="false"/>
    <row r="101284" customFormat="false" ht="15" hidden="false" customHeight="false" outlineLevel="0" collapsed="false"/>
    <row r="101285" customFormat="false" ht="15" hidden="false" customHeight="false" outlineLevel="0" collapsed="false"/>
    <row r="101286" customFormat="false" ht="15" hidden="false" customHeight="false" outlineLevel="0" collapsed="false"/>
    <row r="101287" customFormat="false" ht="15" hidden="false" customHeight="false" outlineLevel="0" collapsed="false"/>
    <row r="101288" customFormat="false" ht="15" hidden="false" customHeight="false" outlineLevel="0" collapsed="false"/>
    <row r="101289" customFormat="false" ht="15" hidden="false" customHeight="false" outlineLevel="0" collapsed="false"/>
    <row r="101290" customFormat="false" ht="15" hidden="false" customHeight="false" outlineLevel="0" collapsed="false"/>
    <row r="101291" customFormat="false" ht="15" hidden="false" customHeight="false" outlineLevel="0" collapsed="false"/>
    <row r="101292" customFormat="false" ht="15" hidden="false" customHeight="false" outlineLevel="0" collapsed="false"/>
    <row r="101293" customFormat="false" ht="15" hidden="false" customHeight="false" outlineLevel="0" collapsed="false"/>
    <row r="101294" customFormat="false" ht="15" hidden="false" customHeight="false" outlineLevel="0" collapsed="false"/>
    <row r="101295" customFormat="false" ht="15" hidden="false" customHeight="false" outlineLevel="0" collapsed="false"/>
    <row r="101296" customFormat="false" ht="15" hidden="false" customHeight="false" outlineLevel="0" collapsed="false"/>
    <row r="101297" customFormat="false" ht="15" hidden="false" customHeight="false" outlineLevel="0" collapsed="false"/>
    <row r="101298" customFormat="false" ht="15" hidden="false" customHeight="false" outlineLevel="0" collapsed="false"/>
    <row r="101299" customFormat="false" ht="15" hidden="false" customHeight="false" outlineLevel="0" collapsed="false"/>
    <row r="101300" customFormat="false" ht="15" hidden="false" customHeight="false" outlineLevel="0" collapsed="false"/>
    <row r="101301" customFormat="false" ht="15" hidden="false" customHeight="false" outlineLevel="0" collapsed="false"/>
    <row r="101302" customFormat="false" ht="15" hidden="false" customHeight="false" outlineLevel="0" collapsed="false"/>
    <row r="101303" customFormat="false" ht="15" hidden="false" customHeight="false" outlineLevel="0" collapsed="false"/>
    <row r="101304" customFormat="false" ht="15" hidden="false" customHeight="false" outlineLevel="0" collapsed="false"/>
    <row r="101305" customFormat="false" ht="15" hidden="false" customHeight="false" outlineLevel="0" collapsed="false"/>
    <row r="101306" customFormat="false" ht="15" hidden="false" customHeight="false" outlineLevel="0" collapsed="false"/>
    <row r="101307" customFormat="false" ht="15" hidden="false" customHeight="false" outlineLevel="0" collapsed="false"/>
    <row r="101308" customFormat="false" ht="15" hidden="false" customHeight="false" outlineLevel="0" collapsed="false"/>
    <row r="101309" customFormat="false" ht="15" hidden="false" customHeight="false" outlineLevel="0" collapsed="false"/>
    <row r="101310" customFormat="false" ht="15" hidden="false" customHeight="false" outlineLevel="0" collapsed="false"/>
    <row r="101311" customFormat="false" ht="15" hidden="false" customHeight="false" outlineLevel="0" collapsed="false"/>
    <row r="101312" customFormat="false" ht="15" hidden="false" customHeight="false" outlineLevel="0" collapsed="false"/>
    <row r="101313" customFormat="false" ht="15" hidden="false" customHeight="false" outlineLevel="0" collapsed="false"/>
    <row r="101314" customFormat="false" ht="15" hidden="false" customHeight="false" outlineLevel="0" collapsed="false"/>
    <row r="101315" customFormat="false" ht="15" hidden="false" customHeight="false" outlineLevel="0" collapsed="false"/>
    <row r="101316" customFormat="false" ht="15" hidden="false" customHeight="false" outlineLevel="0" collapsed="false"/>
    <row r="101317" customFormat="false" ht="15" hidden="false" customHeight="false" outlineLevel="0" collapsed="false"/>
    <row r="101318" customFormat="false" ht="15" hidden="false" customHeight="false" outlineLevel="0" collapsed="false"/>
    <row r="101319" customFormat="false" ht="15" hidden="false" customHeight="false" outlineLevel="0" collapsed="false"/>
    <row r="101320" customFormat="false" ht="15" hidden="false" customHeight="false" outlineLevel="0" collapsed="false"/>
    <row r="101321" customFormat="false" ht="15" hidden="false" customHeight="false" outlineLevel="0" collapsed="false"/>
    <row r="101322" customFormat="false" ht="15" hidden="false" customHeight="false" outlineLevel="0" collapsed="false"/>
    <row r="101323" customFormat="false" ht="15" hidden="false" customHeight="false" outlineLevel="0" collapsed="false"/>
    <row r="101324" customFormat="false" ht="15" hidden="false" customHeight="false" outlineLevel="0" collapsed="false"/>
    <row r="101325" customFormat="false" ht="15" hidden="false" customHeight="false" outlineLevel="0" collapsed="false"/>
    <row r="101326" customFormat="false" ht="15" hidden="false" customHeight="false" outlineLevel="0" collapsed="false"/>
    <row r="101327" customFormat="false" ht="15" hidden="false" customHeight="false" outlineLevel="0" collapsed="false"/>
    <row r="101328" customFormat="false" ht="15" hidden="false" customHeight="false" outlineLevel="0" collapsed="false"/>
    <row r="101329" customFormat="false" ht="15" hidden="false" customHeight="false" outlineLevel="0" collapsed="false"/>
    <row r="101330" customFormat="false" ht="15" hidden="false" customHeight="false" outlineLevel="0" collapsed="false"/>
    <row r="101331" customFormat="false" ht="15" hidden="false" customHeight="false" outlineLevel="0" collapsed="false"/>
    <row r="101332" customFormat="false" ht="15" hidden="false" customHeight="false" outlineLevel="0" collapsed="false"/>
    <row r="101333" customFormat="false" ht="15" hidden="false" customHeight="false" outlineLevel="0" collapsed="false"/>
    <row r="101334" customFormat="false" ht="15" hidden="false" customHeight="false" outlineLevel="0" collapsed="false"/>
    <row r="101335" customFormat="false" ht="15" hidden="false" customHeight="false" outlineLevel="0" collapsed="false"/>
    <row r="101336" customFormat="false" ht="15" hidden="false" customHeight="false" outlineLevel="0" collapsed="false"/>
    <row r="101337" customFormat="false" ht="15" hidden="false" customHeight="false" outlineLevel="0" collapsed="false"/>
    <row r="101338" customFormat="false" ht="15" hidden="false" customHeight="false" outlineLevel="0" collapsed="false"/>
    <row r="101339" customFormat="false" ht="15" hidden="false" customHeight="false" outlineLevel="0" collapsed="false"/>
    <row r="101340" customFormat="false" ht="15" hidden="false" customHeight="false" outlineLevel="0" collapsed="false"/>
    <row r="101341" customFormat="false" ht="15" hidden="false" customHeight="false" outlineLevel="0" collapsed="false"/>
    <row r="101342" customFormat="false" ht="15" hidden="false" customHeight="false" outlineLevel="0" collapsed="false"/>
    <row r="101343" customFormat="false" ht="15" hidden="false" customHeight="false" outlineLevel="0" collapsed="false"/>
    <row r="101344" customFormat="false" ht="15" hidden="false" customHeight="false" outlineLevel="0" collapsed="false"/>
    <row r="101345" customFormat="false" ht="15" hidden="false" customHeight="false" outlineLevel="0" collapsed="false"/>
    <row r="101346" customFormat="false" ht="15" hidden="false" customHeight="false" outlineLevel="0" collapsed="false"/>
    <row r="101347" customFormat="false" ht="15" hidden="false" customHeight="false" outlineLevel="0" collapsed="false"/>
    <row r="101348" customFormat="false" ht="15" hidden="false" customHeight="false" outlineLevel="0" collapsed="false"/>
    <row r="101349" customFormat="false" ht="15" hidden="false" customHeight="false" outlineLevel="0" collapsed="false"/>
    <row r="101350" customFormat="false" ht="15" hidden="false" customHeight="false" outlineLevel="0" collapsed="false"/>
    <row r="101351" customFormat="false" ht="15" hidden="false" customHeight="false" outlineLevel="0" collapsed="false"/>
    <row r="101352" customFormat="false" ht="15" hidden="false" customHeight="false" outlineLevel="0" collapsed="false"/>
    <row r="101353" customFormat="false" ht="15" hidden="false" customHeight="false" outlineLevel="0" collapsed="false"/>
    <row r="101354" customFormat="false" ht="15" hidden="false" customHeight="false" outlineLevel="0" collapsed="false"/>
    <row r="101355" customFormat="false" ht="15" hidden="false" customHeight="false" outlineLevel="0" collapsed="false"/>
    <row r="101356" customFormat="false" ht="15" hidden="false" customHeight="false" outlineLevel="0" collapsed="false"/>
    <row r="101357" customFormat="false" ht="15" hidden="false" customHeight="false" outlineLevel="0" collapsed="false"/>
    <row r="101358" customFormat="false" ht="15" hidden="false" customHeight="false" outlineLevel="0" collapsed="false"/>
    <row r="101359" customFormat="false" ht="15" hidden="false" customHeight="false" outlineLevel="0" collapsed="false"/>
    <row r="101360" customFormat="false" ht="15" hidden="false" customHeight="false" outlineLevel="0" collapsed="false"/>
    <row r="101361" customFormat="false" ht="15" hidden="false" customHeight="false" outlineLevel="0" collapsed="false"/>
    <row r="101362" customFormat="false" ht="15" hidden="false" customHeight="false" outlineLevel="0" collapsed="false"/>
    <row r="101363" customFormat="false" ht="15" hidden="false" customHeight="false" outlineLevel="0" collapsed="false"/>
    <row r="101364" customFormat="false" ht="15" hidden="false" customHeight="false" outlineLevel="0" collapsed="false"/>
    <row r="101365" customFormat="false" ht="15" hidden="false" customHeight="false" outlineLevel="0" collapsed="false"/>
    <row r="101366" customFormat="false" ht="15" hidden="false" customHeight="false" outlineLevel="0" collapsed="false"/>
    <row r="101367" customFormat="false" ht="15" hidden="false" customHeight="false" outlineLevel="0" collapsed="false"/>
    <row r="101368" customFormat="false" ht="15" hidden="false" customHeight="false" outlineLevel="0" collapsed="false"/>
    <row r="101369" customFormat="false" ht="15" hidden="false" customHeight="false" outlineLevel="0" collapsed="false"/>
    <row r="101370" customFormat="false" ht="15" hidden="false" customHeight="false" outlineLevel="0" collapsed="false"/>
    <row r="101371" customFormat="false" ht="15" hidden="false" customHeight="false" outlineLevel="0" collapsed="false"/>
    <row r="101372" customFormat="false" ht="15" hidden="false" customHeight="false" outlineLevel="0" collapsed="false"/>
    <row r="101373" customFormat="false" ht="15" hidden="false" customHeight="false" outlineLevel="0" collapsed="false"/>
    <row r="101374" customFormat="false" ht="15" hidden="false" customHeight="false" outlineLevel="0" collapsed="false"/>
    <row r="101375" customFormat="false" ht="15" hidden="false" customHeight="false" outlineLevel="0" collapsed="false"/>
    <row r="101376" customFormat="false" ht="15" hidden="false" customHeight="false" outlineLevel="0" collapsed="false"/>
    <row r="101377" customFormat="false" ht="15" hidden="false" customHeight="false" outlineLevel="0" collapsed="false"/>
    <row r="101378" customFormat="false" ht="15" hidden="false" customHeight="false" outlineLevel="0" collapsed="false"/>
    <row r="101379" customFormat="false" ht="15" hidden="false" customHeight="false" outlineLevel="0" collapsed="false"/>
    <row r="101380" customFormat="false" ht="15" hidden="false" customHeight="false" outlineLevel="0" collapsed="false"/>
    <row r="101381" customFormat="false" ht="15" hidden="false" customHeight="false" outlineLevel="0" collapsed="false"/>
    <row r="101382" customFormat="false" ht="15" hidden="false" customHeight="false" outlineLevel="0" collapsed="false"/>
    <row r="101383" customFormat="false" ht="15" hidden="false" customHeight="false" outlineLevel="0" collapsed="false"/>
    <row r="101384" customFormat="false" ht="15" hidden="false" customHeight="false" outlineLevel="0" collapsed="false"/>
    <row r="101385" customFormat="false" ht="15" hidden="false" customHeight="false" outlineLevel="0" collapsed="false"/>
    <row r="101386" customFormat="false" ht="15" hidden="false" customHeight="false" outlineLevel="0" collapsed="false"/>
    <row r="101387" customFormat="false" ht="15" hidden="false" customHeight="false" outlineLevel="0" collapsed="false"/>
    <row r="101388" customFormat="false" ht="15" hidden="false" customHeight="false" outlineLevel="0" collapsed="false"/>
    <row r="101389" customFormat="false" ht="15" hidden="false" customHeight="false" outlineLevel="0" collapsed="false"/>
    <row r="101390" customFormat="false" ht="15" hidden="false" customHeight="false" outlineLevel="0" collapsed="false"/>
    <row r="101391" customFormat="false" ht="15" hidden="false" customHeight="false" outlineLevel="0" collapsed="false"/>
    <row r="101392" customFormat="false" ht="15" hidden="false" customHeight="false" outlineLevel="0" collapsed="false"/>
    <row r="101393" customFormat="false" ht="15" hidden="false" customHeight="false" outlineLevel="0" collapsed="false"/>
    <row r="101394" customFormat="false" ht="15" hidden="false" customHeight="false" outlineLevel="0" collapsed="false"/>
    <row r="101395" customFormat="false" ht="15" hidden="false" customHeight="false" outlineLevel="0" collapsed="false"/>
    <row r="101396" customFormat="false" ht="15" hidden="false" customHeight="false" outlineLevel="0" collapsed="false"/>
    <row r="101397" customFormat="false" ht="15" hidden="false" customHeight="false" outlineLevel="0" collapsed="false"/>
    <row r="101398" customFormat="false" ht="15" hidden="false" customHeight="false" outlineLevel="0" collapsed="false"/>
    <row r="101399" customFormat="false" ht="15" hidden="false" customHeight="false" outlineLevel="0" collapsed="false"/>
    <row r="101400" customFormat="false" ht="15" hidden="false" customHeight="false" outlineLevel="0" collapsed="false"/>
    <row r="101401" customFormat="false" ht="15" hidden="false" customHeight="false" outlineLevel="0" collapsed="false"/>
    <row r="101402" customFormat="false" ht="15" hidden="false" customHeight="false" outlineLevel="0" collapsed="false"/>
    <row r="101403" customFormat="false" ht="15" hidden="false" customHeight="false" outlineLevel="0" collapsed="false"/>
    <row r="101404" customFormat="false" ht="15" hidden="false" customHeight="false" outlineLevel="0" collapsed="false"/>
    <row r="101405" customFormat="false" ht="15" hidden="false" customHeight="false" outlineLevel="0" collapsed="false"/>
    <row r="101406" customFormat="false" ht="15" hidden="false" customHeight="false" outlineLevel="0" collapsed="false"/>
    <row r="101407" customFormat="false" ht="15" hidden="false" customHeight="false" outlineLevel="0" collapsed="false"/>
    <row r="101408" customFormat="false" ht="15" hidden="false" customHeight="false" outlineLevel="0" collapsed="false"/>
    <row r="101409" customFormat="false" ht="15" hidden="false" customHeight="false" outlineLevel="0" collapsed="false"/>
    <row r="101410" customFormat="false" ht="15" hidden="false" customHeight="false" outlineLevel="0" collapsed="false"/>
    <row r="101411" customFormat="false" ht="15" hidden="false" customHeight="false" outlineLevel="0" collapsed="false"/>
    <row r="101412" customFormat="false" ht="15" hidden="false" customHeight="false" outlineLevel="0" collapsed="false"/>
    <row r="101413" customFormat="false" ht="15" hidden="false" customHeight="false" outlineLevel="0" collapsed="false"/>
    <row r="101414" customFormat="false" ht="15" hidden="false" customHeight="false" outlineLevel="0" collapsed="false"/>
    <row r="101415" customFormat="false" ht="15" hidden="false" customHeight="false" outlineLevel="0" collapsed="false"/>
    <row r="101416" customFormat="false" ht="15" hidden="false" customHeight="false" outlineLevel="0" collapsed="false"/>
    <row r="101417" customFormat="false" ht="15" hidden="false" customHeight="false" outlineLevel="0" collapsed="false"/>
    <row r="101418" customFormat="false" ht="15" hidden="false" customHeight="false" outlineLevel="0" collapsed="false"/>
    <row r="101419" customFormat="false" ht="15" hidden="false" customHeight="false" outlineLevel="0" collapsed="false"/>
    <row r="101420" customFormat="false" ht="15" hidden="false" customHeight="false" outlineLevel="0" collapsed="false"/>
    <row r="101421" customFormat="false" ht="15" hidden="false" customHeight="false" outlineLevel="0" collapsed="false"/>
    <row r="101422" customFormat="false" ht="15" hidden="false" customHeight="false" outlineLevel="0" collapsed="false"/>
    <row r="101423" customFormat="false" ht="15" hidden="false" customHeight="false" outlineLevel="0" collapsed="false"/>
    <row r="101424" customFormat="false" ht="15" hidden="false" customHeight="false" outlineLevel="0" collapsed="false"/>
    <row r="101425" customFormat="false" ht="15" hidden="false" customHeight="false" outlineLevel="0" collapsed="false"/>
    <row r="101426" customFormat="false" ht="15" hidden="false" customHeight="false" outlineLevel="0" collapsed="false"/>
    <row r="101427" customFormat="false" ht="15" hidden="false" customHeight="false" outlineLevel="0" collapsed="false"/>
    <row r="101428" customFormat="false" ht="15" hidden="false" customHeight="false" outlineLevel="0" collapsed="false"/>
    <row r="101429" customFormat="false" ht="15" hidden="false" customHeight="false" outlineLevel="0" collapsed="false"/>
    <row r="101430" customFormat="false" ht="15" hidden="false" customHeight="false" outlineLevel="0" collapsed="false"/>
    <row r="101431" customFormat="false" ht="15" hidden="false" customHeight="false" outlineLevel="0" collapsed="false"/>
    <row r="101432" customFormat="false" ht="15" hidden="false" customHeight="false" outlineLevel="0" collapsed="false"/>
    <row r="101433" customFormat="false" ht="15" hidden="false" customHeight="false" outlineLevel="0" collapsed="false"/>
    <row r="101434" customFormat="false" ht="15" hidden="false" customHeight="false" outlineLevel="0" collapsed="false"/>
    <row r="101435" customFormat="false" ht="15" hidden="false" customHeight="false" outlineLevel="0" collapsed="false"/>
    <row r="101436" customFormat="false" ht="15" hidden="false" customHeight="false" outlineLevel="0" collapsed="false"/>
    <row r="101437" customFormat="false" ht="15" hidden="false" customHeight="false" outlineLevel="0" collapsed="false"/>
    <row r="101438" customFormat="false" ht="15" hidden="false" customHeight="false" outlineLevel="0" collapsed="false"/>
    <row r="101439" customFormat="false" ht="15" hidden="false" customHeight="false" outlineLevel="0" collapsed="false"/>
    <row r="101440" customFormat="false" ht="15" hidden="false" customHeight="false" outlineLevel="0" collapsed="false"/>
    <row r="101441" customFormat="false" ht="15" hidden="false" customHeight="false" outlineLevel="0" collapsed="false"/>
    <row r="101442" customFormat="false" ht="15" hidden="false" customHeight="false" outlineLevel="0" collapsed="false"/>
    <row r="101443" customFormat="false" ht="15" hidden="false" customHeight="false" outlineLevel="0" collapsed="false"/>
    <row r="101444" customFormat="false" ht="15" hidden="false" customHeight="false" outlineLevel="0" collapsed="false"/>
    <row r="101445" customFormat="false" ht="15" hidden="false" customHeight="false" outlineLevel="0" collapsed="false"/>
    <row r="101446" customFormat="false" ht="15" hidden="false" customHeight="false" outlineLevel="0" collapsed="false"/>
    <row r="101447" customFormat="false" ht="15" hidden="false" customHeight="false" outlineLevel="0" collapsed="false"/>
    <row r="101448" customFormat="false" ht="15" hidden="false" customHeight="false" outlineLevel="0" collapsed="false"/>
    <row r="101449" customFormat="false" ht="15" hidden="false" customHeight="false" outlineLevel="0" collapsed="false"/>
    <row r="101450" customFormat="false" ht="15" hidden="false" customHeight="false" outlineLevel="0" collapsed="false"/>
    <row r="101451" customFormat="false" ht="15" hidden="false" customHeight="false" outlineLevel="0" collapsed="false"/>
    <row r="101452" customFormat="false" ht="15" hidden="false" customHeight="false" outlineLevel="0" collapsed="false"/>
    <row r="101453" customFormat="false" ht="15" hidden="false" customHeight="false" outlineLevel="0" collapsed="false"/>
    <row r="101454" customFormat="false" ht="15" hidden="false" customHeight="false" outlineLevel="0" collapsed="false"/>
    <row r="101455" customFormat="false" ht="15" hidden="false" customHeight="false" outlineLevel="0" collapsed="false"/>
    <row r="101456" customFormat="false" ht="15" hidden="false" customHeight="false" outlineLevel="0" collapsed="false"/>
    <row r="101457" customFormat="false" ht="15" hidden="false" customHeight="false" outlineLevel="0" collapsed="false"/>
    <row r="101458" customFormat="false" ht="15" hidden="false" customHeight="false" outlineLevel="0" collapsed="false"/>
    <row r="101459" customFormat="false" ht="15" hidden="false" customHeight="false" outlineLevel="0" collapsed="false"/>
    <row r="101460" customFormat="false" ht="15" hidden="false" customHeight="false" outlineLevel="0" collapsed="false"/>
    <row r="101461" customFormat="false" ht="15" hidden="false" customHeight="false" outlineLevel="0" collapsed="false"/>
    <row r="101462" customFormat="false" ht="15" hidden="false" customHeight="false" outlineLevel="0" collapsed="false"/>
    <row r="101463" customFormat="false" ht="15" hidden="false" customHeight="false" outlineLevel="0" collapsed="false"/>
    <row r="101464" customFormat="false" ht="15" hidden="false" customHeight="false" outlineLevel="0" collapsed="false"/>
    <row r="101465" customFormat="false" ht="15" hidden="false" customHeight="false" outlineLevel="0" collapsed="false"/>
    <row r="101466" customFormat="false" ht="15" hidden="false" customHeight="false" outlineLevel="0" collapsed="false"/>
    <row r="101467" customFormat="false" ht="15" hidden="false" customHeight="false" outlineLevel="0" collapsed="false"/>
    <row r="101468" customFormat="false" ht="15" hidden="false" customHeight="false" outlineLevel="0" collapsed="false"/>
    <row r="101469" customFormat="false" ht="15" hidden="false" customHeight="false" outlineLevel="0" collapsed="false"/>
    <row r="101470" customFormat="false" ht="15" hidden="false" customHeight="false" outlineLevel="0" collapsed="false"/>
    <row r="101471" customFormat="false" ht="15" hidden="false" customHeight="false" outlineLevel="0" collapsed="false"/>
    <row r="101472" customFormat="false" ht="15" hidden="false" customHeight="false" outlineLevel="0" collapsed="false"/>
    <row r="101473" customFormat="false" ht="15" hidden="false" customHeight="false" outlineLevel="0" collapsed="false"/>
    <row r="101474" customFormat="false" ht="15" hidden="false" customHeight="false" outlineLevel="0" collapsed="false"/>
    <row r="101475" customFormat="false" ht="15" hidden="false" customHeight="false" outlineLevel="0" collapsed="false"/>
    <row r="101476" customFormat="false" ht="15" hidden="false" customHeight="false" outlineLevel="0" collapsed="false"/>
    <row r="101477" customFormat="false" ht="15" hidden="false" customHeight="false" outlineLevel="0" collapsed="false"/>
    <row r="101478" customFormat="false" ht="15" hidden="false" customHeight="false" outlineLevel="0" collapsed="false"/>
    <row r="101479" customFormat="false" ht="15" hidden="false" customHeight="false" outlineLevel="0" collapsed="false"/>
    <row r="101480" customFormat="false" ht="15" hidden="false" customHeight="false" outlineLevel="0" collapsed="false"/>
    <row r="101481" customFormat="false" ht="15" hidden="false" customHeight="false" outlineLevel="0" collapsed="false"/>
    <row r="101482" customFormat="false" ht="15" hidden="false" customHeight="false" outlineLevel="0" collapsed="false"/>
    <row r="101483" customFormat="false" ht="15" hidden="false" customHeight="false" outlineLevel="0" collapsed="false"/>
    <row r="101484" customFormat="false" ht="15" hidden="false" customHeight="false" outlineLevel="0" collapsed="false"/>
    <row r="101485" customFormat="false" ht="15" hidden="false" customHeight="false" outlineLevel="0" collapsed="false"/>
    <row r="101486" customFormat="false" ht="15" hidden="false" customHeight="false" outlineLevel="0" collapsed="false"/>
    <row r="101487" customFormat="false" ht="15" hidden="false" customHeight="false" outlineLevel="0" collapsed="false"/>
    <row r="101488" customFormat="false" ht="15" hidden="false" customHeight="false" outlineLevel="0" collapsed="false"/>
    <row r="101489" customFormat="false" ht="15" hidden="false" customHeight="false" outlineLevel="0" collapsed="false"/>
    <row r="101490" customFormat="false" ht="15" hidden="false" customHeight="false" outlineLevel="0" collapsed="false"/>
    <row r="101491" customFormat="false" ht="15" hidden="false" customHeight="false" outlineLevel="0" collapsed="false"/>
    <row r="101492" customFormat="false" ht="15" hidden="false" customHeight="false" outlineLevel="0" collapsed="false"/>
    <row r="101493" customFormat="false" ht="15" hidden="false" customHeight="false" outlineLevel="0" collapsed="false"/>
    <row r="101494" customFormat="false" ht="15" hidden="false" customHeight="false" outlineLevel="0" collapsed="false"/>
    <row r="101495" customFormat="false" ht="15" hidden="false" customHeight="false" outlineLevel="0" collapsed="false"/>
    <row r="101496" customFormat="false" ht="15" hidden="false" customHeight="false" outlineLevel="0" collapsed="false"/>
    <row r="101497" customFormat="false" ht="15" hidden="false" customHeight="false" outlineLevel="0" collapsed="false"/>
    <row r="101498" customFormat="false" ht="15" hidden="false" customHeight="false" outlineLevel="0" collapsed="false"/>
    <row r="101499" customFormat="false" ht="15" hidden="false" customHeight="false" outlineLevel="0" collapsed="false"/>
    <row r="101500" customFormat="false" ht="15" hidden="false" customHeight="false" outlineLevel="0" collapsed="false"/>
    <row r="101501" customFormat="false" ht="15" hidden="false" customHeight="false" outlineLevel="0" collapsed="false"/>
    <row r="101502" customFormat="false" ht="15" hidden="false" customHeight="false" outlineLevel="0" collapsed="false"/>
    <row r="101503" customFormat="false" ht="15" hidden="false" customHeight="false" outlineLevel="0" collapsed="false"/>
    <row r="101504" customFormat="false" ht="15" hidden="false" customHeight="false" outlineLevel="0" collapsed="false"/>
    <row r="101505" customFormat="false" ht="15" hidden="false" customHeight="false" outlineLevel="0" collapsed="false"/>
    <row r="101506" customFormat="false" ht="15" hidden="false" customHeight="false" outlineLevel="0" collapsed="false"/>
    <row r="101507" customFormat="false" ht="15" hidden="false" customHeight="false" outlineLevel="0" collapsed="false"/>
    <row r="101508" customFormat="false" ht="15" hidden="false" customHeight="false" outlineLevel="0" collapsed="false"/>
    <row r="101509" customFormat="false" ht="15" hidden="false" customHeight="false" outlineLevel="0" collapsed="false"/>
    <row r="101510" customFormat="false" ht="15" hidden="false" customHeight="false" outlineLevel="0" collapsed="false"/>
    <row r="101511" customFormat="false" ht="15" hidden="false" customHeight="false" outlineLevel="0" collapsed="false"/>
    <row r="101512" customFormat="false" ht="15" hidden="false" customHeight="false" outlineLevel="0" collapsed="false"/>
    <row r="101513" customFormat="false" ht="15" hidden="false" customHeight="false" outlineLevel="0" collapsed="false"/>
    <row r="101514" customFormat="false" ht="15" hidden="false" customHeight="false" outlineLevel="0" collapsed="false"/>
    <row r="101515" customFormat="false" ht="15" hidden="false" customHeight="false" outlineLevel="0" collapsed="false"/>
    <row r="101516" customFormat="false" ht="15" hidden="false" customHeight="false" outlineLevel="0" collapsed="false"/>
    <row r="101517" customFormat="false" ht="15" hidden="false" customHeight="false" outlineLevel="0" collapsed="false"/>
    <row r="101518" customFormat="false" ht="15" hidden="false" customHeight="false" outlineLevel="0" collapsed="false"/>
    <row r="101519" customFormat="false" ht="15" hidden="false" customHeight="false" outlineLevel="0" collapsed="false"/>
    <row r="101520" customFormat="false" ht="15" hidden="false" customHeight="false" outlineLevel="0" collapsed="false"/>
    <row r="101521" customFormat="false" ht="15" hidden="false" customHeight="false" outlineLevel="0" collapsed="false"/>
    <row r="101522" customFormat="false" ht="15" hidden="false" customHeight="false" outlineLevel="0" collapsed="false"/>
    <row r="101523" customFormat="false" ht="15" hidden="false" customHeight="false" outlineLevel="0" collapsed="false"/>
    <row r="101524" customFormat="false" ht="15" hidden="false" customHeight="false" outlineLevel="0" collapsed="false"/>
    <row r="101525" customFormat="false" ht="15" hidden="false" customHeight="false" outlineLevel="0" collapsed="false"/>
    <row r="101526" customFormat="false" ht="15" hidden="false" customHeight="false" outlineLevel="0" collapsed="false"/>
    <row r="101527" customFormat="false" ht="15" hidden="false" customHeight="false" outlineLevel="0" collapsed="false"/>
    <row r="101528" customFormat="false" ht="15" hidden="false" customHeight="false" outlineLevel="0" collapsed="false"/>
    <row r="101529" customFormat="false" ht="15" hidden="false" customHeight="false" outlineLevel="0" collapsed="false"/>
    <row r="101530" customFormat="false" ht="15" hidden="false" customHeight="false" outlineLevel="0" collapsed="false"/>
    <row r="101531" customFormat="false" ht="15" hidden="false" customHeight="false" outlineLevel="0" collapsed="false"/>
    <row r="101532" customFormat="false" ht="15" hidden="false" customHeight="false" outlineLevel="0" collapsed="false"/>
    <row r="101533" customFormat="false" ht="15" hidden="false" customHeight="false" outlineLevel="0" collapsed="false"/>
    <row r="101534" customFormat="false" ht="15" hidden="false" customHeight="false" outlineLevel="0" collapsed="false"/>
    <row r="101535" customFormat="false" ht="15" hidden="false" customHeight="false" outlineLevel="0" collapsed="false"/>
    <row r="101536" customFormat="false" ht="15" hidden="false" customHeight="false" outlineLevel="0" collapsed="false"/>
    <row r="101537" customFormat="false" ht="15" hidden="false" customHeight="false" outlineLevel="0" collapsed="false"/>
    <row r="101538" customFormat="false" ht="15" hidden="false" customHeight="false" outlineLevel="0" collapsed="false"/>
    <row r="101539" customFormat="false" ht="15" hidden="false" customHeight="false" outlineLevel="0" collapsed="false"/>
    <row r="101540" customFormat="false" ht="15" hidden="false" customHeight="false" outlineLevel="0" collapsed="false"/>
    <row r="101541" customFormat="false" ht="15" hidden="false" customHeight="false" outlineLevel="0" collapsed="false"/>
    <row r="101542" customFormat="false" ht="15" hidden="false" customHeight="false" outlineLevel="0" collapsed="false"/>
    <row r="101543" customFormat="false" ht="15" hidden="false" customHeight="false" outlineLevel="0" collapsed="false"/>
    <row r="101544" customFormat="false" ht="15" hidden="false" customHeight="false" outlineLevel="0" collapsed="false"/>
    <row r="101545" customFormat="false" ht="15" hidden="false" customHeight="false" outlineLevel="0" collapsed="false"/>
    <row r="101546" customFormat="false" ht="15" hidden="false" customHeight="false" outlineLevel="0" collapsed="false"/>
    <row r="101547" customFormat="false" ht="15" hidden="false" customHeight="false" outlineLevel="0" collapsed="false"/>
    <row r="101548" customFormat="false" ht="15" hidden="false" customHeight="false" outlineLevel="0" collapsed="false"/>
    <row r="101549" customFormat="false" ht="15" hidden="false" customHeight="false" outlineLevel="0" collapsed="false"/>
    <row r="101550" customFormat="false" ht="15" hidden="false" customHeight="false" outlineLevel="0" collapsed="false"/>
    <row r="101551" customFormat="false" ht="15" hidden="false" customHeight="false" outlineLevel="0" collapsed="false"/>
    <row r="101552" customFormat="false" ht="15" hidden="false" customHeight="false" outlineLevel="0" collapsed="false"/>
    <row r="101553" customFormat="false" ht="15" hidden="false" customHeight="false" outlineLevel="0" collapsed="false"/>
    <row r="101554" customFormat="false" ht="15" hidden="false" customHeight="false" outlineLevel="0" collapsed="false"/>
    <row r="101555" customFormat="false" ht="15" hidden="false" customHeight="false" outlineLevel="0" collapsed="false"/>
    <row r="101556" customFormat="false" ht="15" hidden="false" customHeight="false" outlineLevel="0" collapsed="false"/>
    <row r="101557" customFormat="false" ht="15" hidden="false" customHeight="false" outlineLevel="0" collapsed="false"/>
    <row r="101558" customFormat="false" ht="15" hidden="false" customHeight="false" outlineLevel="0" collapsed="false"/>
    <row r="101559" customFormat="false" ht="15" hidden="false" customHeight="false" outlineLevel="0" collapsed="false"/>
    <row r="101560" customFormat="false" ht="15" hidden="false" customHeight="false" outlineLevel="0" collapsed="false"/>
    <row r="101561" customFormat="false" ht="15" hidden="false" customHeight="false" outlineLevel="0" collapsed="false"/>
    <row r="101562" customFormat="false" ht="15" hidden="false" customHeight="false" outlineLevel="0" collapsed="false"/>
    <row r="101563" customFormat="false" ht="15" hidden="false" customHeight="false" outlineLevel="0" collapsed="false"/>
    <row r="101564" customFormat="false" ht="15" hidden="false" customHeight="false" outlineLevel="0" collapsed="false"/>
    <row r="101565" customFormat="false" ht="15" hidden="false" customHeight="false" outlineLevel="0" collapsed="false"/>
    <row r="101566" customFormat="false" ht="15" hidden="false" customHeight="false" outlineLevel="0" collapsed="false"/>
    <row r="101567" customFormat="false" ht="15" hidden="false" customHeight="false" outlineLevel="0" collapsed="false"/>
    <row r="101568" customFormat="false" ht="15" hidden="false" customHeight="false" outlineLevel="0" collapsed="false"/>
    <row r="101569" customFormat="false" ht="15" hidden="false" customHeight="false" outlineLevel="0" collapsed="false"/>
    <row r="101570" customFormat="false" ht="15" hidden="false" customHeight="false" outlineLevel="0" collapsed="false"/>
    <row r="101571" customFormat="false" ht="15" hidden="false" customHeight="false" outlineLevel="0" collapsed="false"/>
    <row r="101572" customFormat="false" ht="15" hidden="false" customHeight="false" outlineLevel="0" collapsed="false"/>
    <row r="101573" customFormat="false" ht="15" hidden="false" customHeight="false" outlineLevel="0" collapsed="false"/>
    <row r="101574" customFormat="false" ht="15" hidden="false" customHeight="false" outlineLevel="0" collapsed="false"/>
    <row r="101575" customFormat="false" ht="15" hidden="false" customHeight="false" outlineLevel="0" collapsed="false"/>
    <row r="101576" customFormat="false" ht="15" hidden="false" customHeight="false" outlineLevel="0" collapsed="false"/>
    <row r="101577" customFormat="false" ht="15" hidden="false" customHeight="false" outlineLevel="0" collapsed="false"/>
    <row r="101578" customFormat="false" ht="15" hidden="false" customHeight="false" outlineLevel="0" collapsed="false"/>
    <row r="101579" customFormat="false" ht="15" hidden="false" customHeight="false" outlineLevel="0" collapsed="false"/>
    <row r="101580" customFormat="false" ht="15" hidden="false" customHeight="false" outlineLevel="0" collapsed="false"/>
    <row r="101581" customFormat="false" ht="15" hidden="false" customHeight="false" outlineLevel="0" collapsed="false"/>
    <row r="101582" customFormat="false" ht="15" hidden="false" customHeight="false" outlineLevel="0" collapsed="false"/>
    <row r="101583" customFormat="false" ht="15" hidden="false" customHeight="false" outlineLevel="0" collapsed="false"/>
    <row r="101584" customFormat="false" ht="15" hidden="false" customHeight="false" outlineLevel="0" collapsed="false"/>
    <row r="101585" customFormat="false" ht="15" hidden="false" customHeight="false" outlineLevel="0" collapsed="false"/>
    <row r="101586" customFormat="false" ht="15" hidden="false" customHeight="false" outlineLevel="0" collapsed="false"/>
    <row r="101587" customFormat="false" ht="15" hidden="false" customHeight="false" outlineLevel="0" collapsed="false"/>
    <row r="101588" customFormat="false" ht="15" hidden="false" customHeight="false" outlineLevel="0" collapsed="false"/>
    <row r="101589" customFormat="false" ht="15" hidden="false" customHeight="false" outlineLevel="0" collapsed="false"/>
    <row r="101590" customFormat="false" ht="15" hidden="false" customHeight="false" outlineLevel="0" collapsed="false"/>
    <row r="101591" customFormat="false" ht="15" hidden="false" customHeight="false" outlineLevel="0" collapsed="false"/>
    <row r="101592" customFormat="false" ht="15" hidden="false" customHeight="false" outlineLevel="0" collapsed="false"/>
    <row r="101593" customFormat="false" ht="15" hidden="false" customHeight="false" outlineLevel="0" collapsed="false"/>
    <row r="101594" customFormat="false" ht="15" hidden="false" customHeight="false" outlineLevel="0" collapsed="false"/>
    <row r="101595" customFormat="false" ht="15" hidden="false" customHeight="false" outlineLevel="0" collapsed="false"/>
    <row r="101596" customFormat="false" ht="15" hidden="false" customHeight="false" outlineLevel="0" collapsed="false"/>
    <row r="101597" customFormat="false" ht="15" hidden="false" customHeight="false" outlineLevel="0" collapsed="false"/>
    <row r="101598" customFormat="false" ht="15" hidden="false" customHeight="false" outlineLevel="0" collapsed="false"/>
    <row r="101599" customFormat="false" ht="15" hidden="false" customHeight="false" outlineLevel="0" collapsed="false"/>
    <row r="101600" customFormat="false" ht="15" hidden="false" customHeight="false" outlineLevel="0" collapsed="false"/>
    <row r="101601" customFormat="false" ht="15" hidden="false" customHeight="false" outlineLevel="0" collapsed="false"/>
    <row r="101602" customFormat="false" ht="15" hidden="false" customHeight="false" outlineLevel="0" collapsed="false"/>
    <row r="101603" customFormat="false" ht="15" hidden="false" customHeight="false" outlineLevel="0" collapsed="false"/>
    <row r="101604" customFormat="false" ht="15" hidden="false" customHeight="false" outlineLevel="0" collapsed="false"/>
    <row r="101605" customFormat="false" ht="15" hidden="false" customHeight="false" outlineLevel="0" collapsed="false"/>
    <row r="101606" customFormat="false" ht="15" hidden="false" customHeight="false" outlineLevel="0" collapsed="false"/>
    <row r="101607" customFormat="false" ht="15" hidden="false" customHeight="false" outlineLevel="0" collapsed="false"/>
    <row r="101608" customFormat="false" ht="15" hidden="false" customHeight="false" outlineLevel="0" collapsed="false"/>
    <row r="101609" customFormat="false" ht="15" hidden="false" customHeight="false" outlineLevel="0" collapsed="false"/>
    <row r="101610" customFormat="false" ht="15" hidden="false" customHeight="false" outlineLevel="0" collapsed="false"/>
    <row r="101611" customFormat="false" ht="15" hidden="false" customHeight="false" outlineLevel="0" collapsed="false"/>
    <row r="101612" customFormat="false" ht="15" hidden="false" customHeight="false" outlineLevel="0" collapsed="false"/>
    <row r="101613" customFormat="false" ht="15" hidden="false" customHeight="false" outlineLevel="0" collapsed="false"/>
    <row r="101614" customFormat="false" ht="15" hidden="false" customHeight="false" outlineLevel="0" collapsed="false"/>
    <row r="101615" customFormat="false" ht="15" hidden="false" customHeight="false" outlineLevel="0" collapsed="false"/>
    <row r="101616" customFormat="false" ht="15" hidden="false" customHeight="false" outlineLevel="0" collapsed="false"/>
    <row r="101617" customFormat="false" ht="15" hidden="false" customHeight="false" outlineLevel="0" collapsed="false"/>
    <row r="101618" customFormat="false" ht="15" hidden="false" customHeight="false" outlineLevel="0" collapsed="false"/>
    <row r="101619" customFormat="false" ht="15" hidden="false" customHeight="false" outlineLevel="0" collapsed="false"/>
    <row r="101620" customFormat="false" ht="15" hidden="false" customHeight="false" outlineLevel="0" collapsed="false"/>
    <row r="101621" customFormat="false" ht="15" hidden="false" customHeight="false" outlineLevel="0" collapsed="false"/>
    <row r="101622" customFormat="false" ht="15" hidden="false" customHeight="false" outlineLevel="0" collapsed="false"/>
    <row r="101623" customFormat="false" ht="15" hidden="false" customHeight="false" outlineLevel="0" collapsed="false"/>
    <row r="101624" customFormat="false" ht="15" hidden="false" customHeight="false" outlineLevel="0" collapsed="false"/>
    <row r="101625" customFormat="false" ht="15" hidden="false" customHeight="false" outlineLevel="0" collapsed="false"/>
    <row r="101626" customFormat="false" ht="15" hidden="false" customHeight="false" outlineLevel="0" collapsed="false"/>
    <row r="101627" customFormat="false" ht="15" hidden="false" customHeight="false" outlineLevel="0" collapsed="false"/>
    <row r="101628" customFormat="false" ht="15" hidden="false" customHeight="false" outlineLevel="0" collapsed="false"/>
    <row r="101629" customFormat="false" ht="15" hidden="false" customHeight="false" outlineLevel="0" collapsed="false"/>
    <row r="101630" customFormat="false" ht="15" hidden="false" customHeight="false" outlineLevel="0" collapsed="false"/>
    <row r="101631" customFormat="false" ht="15" hidden="false" customHeight="false" outlineLevel="0" collapsed="false"/>
    <row r="101632" customFormat="false" ht="15" hidden="false" customHeight="false" outlineLevel="0" collapsed="false"/>
    <row r="101633" customFormat="false" ht="15" hidden="false" customHeight="false" outlineLevel="0" collapsed="false"/>
    <row r="101634" customFormat="false" ht="15" hidden="false" customHeight="false" outlineLevel="0" collapsed="false"/>
    <row r="101635" customFormat="false" ht="15" hidden="false" customHeight="false" outlineLevel="0" collapsed="false"/>
    <row r="101636" customFormat="false" ht="15" hidden="false" customHeight="false" outlineLevel="0" collapsed="false"/>
    <row r="101637" customFormat="false" ht="15" hidden="false" customHeight="false" outlineLevel="0" collapsed="false"/>
    <row r="101638" customFormat="false" ht="15" hidden="false" customHeight="false" outlineLevel="0" collapsed="false"/>
    <row r="101639" customFormat="false" ht="15" hidden="false" customHeight="false" outlineLevel="0" collapsed="false"/>
    <row r="101640" customFormat="false" ht="15" hidden="false" customHeight="false" outlineLevel="0" collapsed="false"/>
    <row r="101641" customFormat="false" ht="15" hidden="false" customHeight="false" outlineLevel="0" collapsed="false"/>
    <row r="101642" customFormat="false" ht="15" hidden="false" customHeight="false" outlineLevel="0" collapsed="false"/>
    <row r="101643" customFormat="false" ht="15" hidden="false" customHeight="false" outlineLevel="0" collapsed="false"/>
    <row r="101644" customFormat="false" ht="15" hidden="false" customHeight="false" outlineLevel="0" collapsed="false"/>
    <row r="101645" customFormat="false" ht="15" hidden="false" customHeight="false" outlineLevel="0" collapsed="false"/>
    <row r="101646" customFormat="false" ht="15" hidden="false" customHeight="false" outlineLevel="0" collapsed="false"/>
    <row r="101647" customFormat="false" ht="15" hidden="false" customHeight="false" outlineLevel="0" collapsed="false"/>
    <row r="101648" customFormat="false" ht="15" hidden="false" customHeight="false" outlineLevel="0" collapsed="false"/>
    <row r="101649" customFormat="false" ht="15" hidden="false" customHeight="false" outlineLevel="0" collapsed="false"/>
    <row r="101650" customFormat="false" ht="15" hidden="false" customHeight="false" outlineLevel="0" collapsed="false"/>
    <row r="101651" customFormat="false" ht="15" hidden="false" customHeight="false" outlineLevel="0" collapsed="false"/>
    <row r="101652" customFormat="false" ht="15" hidden="false" customHeight="false" outlineLevel="0" collapsed="false"/>
    <row r="101653" customFormat="false" ht="15" hidden="false" customHeight="false" outlineLevel="0" collapsed="false"/>
    <row r="101654" customFormat="false" ht="15" hidden="false" customHeight="false" outlineLevel="0" collapsed="false"/>
    <row r="101655" customFormat="false" ht="15" hidden="false" customHeight="false" outlineLevel="0" collapsed="false"/>
    <row r="101656" customFormat="false" ht="15" hidden="false" customHeight="false" outlineLevel="0" collapsed="false"/>
    <row r="101657" customFormat="false" ht="15" hidden="false" customHeight="false" outlineLevel="0" collapsed="false"/>
    <row r="101658" customFormat="false" ht="15" hidden="false" customHeight="false" outlineLevel="0" collapsed="false"/>
    <row r="101659" customFormat="false" ht="15" hidden="false" customHeight="false" outlineLevel="0" collapsed="false"/>
    <row r="101660" customFormat="false" ht="15" hidden="false" customHeight="false" outlineLevel="0" collapsed="false"/>
    <row r="101661" customFormat="false" ht="15" hidden="false" customHeight="false" outlineLevel="0" collapsed="false"/>
    <row r="101662" customFormat="false" ht="15" hidden="false" customHeight="false" outlineLevel="0" collapsed="false"/>
    <row r="101663" customFormat="false" ht="15" hidden="false" customHeight="false" outlineLevel="0" collapsed="false"/>
    <row r="101664" customFormat="false" ht="15" hidden="false" customHeight="false" outlineLevel="0" collapsed="false"/>
    <row r="101665" customFormat="false" ht="15" hidden="false" customHeight="false" outlineLevel="0" collapsed="false"/>
    <row r="101666" customFormat="false" ht="15" hidden="false" customHeight="false" outlineLevel="0" collapsed="false"/>
    <row r="101667" customFormat="false" ht="15" hidden="false" customHeight="false" outlineLevel="0" collapsed="false"/>
    <row r="101668" customFormat="false" ht="15" hidden="false" customHeight="false" outlineLevel="0" collapsed="false"/>
    <row r="101669" customFormat="false" ht="15" hidden="false" customHeight="false" outlineLevel="0" collapsed="false"/>
    <row r="101670" customFormat="false" ht="15" hidden="false" customHeight="false" outlineLevel="0" collapsed="false"/>
    <row r="101671" customFormat="false" ht="15" hidden="false" customHeight="false" outlineLevel="0" collapsed="false"/>
    <row r="101672" customFormat="false" ht="15" hidden="false" customHeight="false" outlineLevel="0" collapsed="false"/>
    <row r="101673" customFormat="false" ht="15" hidden="false" customHeight="false" outlineLevel="0" collapsed="false"/>
    <row r="101674" customFormat="false" ht="15" hidden="false" customHeight="false" outlineLevel="0" collapsed="false"/>
    <row r="101675" customFormat="false" ht="15" hidden="false" customHeight="false" outlineLevel="0" collapsed="false"/>
    <row r="101676" customFormat="false" ht="15" hidden="false" customHeight="false" outlineLevel="0" collapsed="false"/>
    <row r="101677" customFormat="false" ht="15" hidden="false" customHeight="false" outlineLevel="0" collapsed="false"/>
    <row r="101678" customFormat="false" ht="15" hidden="false" customHeight="false" outlineLevel="0" collapsed="false"/>
    <row r="101679" customFormat="false" ht="15" hidden="false" customHeight="false" outlineLevel="0" collapsed="false"/>
    <row r="101680" customFormat="false" ht="15" hidden="false" customHeight="false" outlineLevel="0" collapsed="false"/>
    <row r="101681" customFormat="false" ht="15" hidden="false" customHeight="false" outlineLevel="0" collapsed="false"/>
    <row r="101682" customFormat="false" ht="15" hidden="false" customHeight="false" outlineLevel="0" collapsed="false"/>
    <row r="101683" customFormat="false" ht="15" hidden="false" customHeight="false" outlineLevel="0" collapsed="false"/>
    <row r="101684" customFormat="false" ht="15" hidden="false" customHeight="false" outlineLevel="0" collapsed="false"/>
    <row r="101685" customFormat="false" ht="15" hidden="false" customHeight="false" outlineLevel="0" collapsed="false"/>
    <row r="101686" customFormat="false" ht="15" hidden="false" customHeight="false" outlineLevel="0" collapsed="false"/>
    <row r="101687" customFormat="false" ht="15" hidden="false" customHeight="false" outlineLevel="0" collapsed="false"/>
    <row r="101688" customFormat="false" ht="15" hidden="false" customHeight="false" outlineLevel="0" collapsed="false"/>
    <row r="101689" customFormat="false" ht="15" hidden="false" customHeight="false" outlineLevel="0" collapsed="false"/>
    <row r="101690" customFormat="false" ht="15" hidden="false" customHeight="false" outlineLevel="0" collapsed="false"/>
    <row r="101691" customFormat="false" ht="15" hidden="false" customHeight="false" outlineLevel="0" collapsed="false"/>
    <row r="101692" customFormat="false" ht="15" hidden="false" customHeight="false" outlineLevel="0" collapsed="false"/>
    <row r="101693" customFormat="false" ht="15" hidden="false" customHeight="false" outlineLevel="0" collapsed="false"/>
    <row r="101694" customFormat="false" ht="15" hidden="false" customHeight="false" outlineLevel="0" collapsed="false"/>
    <row r="101695" customFormat="false" ht="15" hidden="false" customHeight="false" outlineLevel="0" collapsed="false"/>
    <row r="101696" customFormat="false" ht="15" hidden="false" customHeight="false" outlineLevel="0" collapsed="false"/>
    <row r="101697" customFormat="false" ht="15" hidden="false" customHeight="false" outlineLevel="0" collapsed="false"/>
    <row r="101698" customFormat="false" ht="15" hidden="false" customHeight="false" outlineLevel="0" collapsed="false"/>
    <row r="101699" customFormat="false" ht="15" hidden="false" customHeight="false" outlineLevel="0" collapsed="false"/>
    <row r="101700" customFormat="false" ht="15" hidden="false" customHeight="false" outlineLevel="0" collapsed="false"/>
    <row r="101701" customFormat="false" ht="15" hidden="false" customHeight="false" outlineLevel="0" collapsed="false"/>
    <row r="101702" customFormat="false" ht="15" hidden="false" customHeight="false" outlineLevel="0" collapsed="false"/>
    <row r="101703" customFormat="false" ht="15" hidden="false" customHeight="false" outlineLevel="0" collapsed="false"/>
    <row r="101704" customFormat="false" ht="15" hidden="false" customHeight="false" outlineLevel="0" collapsed="false"/>
    <row r="101705" customFormat="false" ht="15" hidden="false" customHeight="false" outlineLevel="0" collapsed="false"/>
    <row r="101706" customFormat="false" ht="15" hidden="false" customHeight="false" outlineLevel="0" collapsed="false"/>
    <row r="101707" customFormat="false" ht="15" hidden="false" customHeight="false" outlineLevel="0" collapsed="false"/>
    <row r="101708" customFormat="false" ht="15" hidden="false" customHeight="false" outlineLevel="0" collapsed="false"/>
    <row r="101709" customFormat="false" ht="15" hidden="false" customHeight="false" outlineLevel="0" collapsed="false"/>
    <row r="101710" customFormat="false" ht="15" hidden="false" customHeight="false" outlineLevel="0" collapsed="false"/>
    <row r="101711" customFormat="false" ht="15" hidden="false" customHeight="false" outlineLevel="0" collapsed="false"/>
    <row r="101712" customFormat="false" ht="15" hidden="false" customHeight="false" outlineLevel="0" collapsed="false"/>
    <row r="101713" customFormat="false" ht="15" hidden="false" customHeight="false" outlineLevel="0" collapsed="false"/>
    <row r="101714" customFormat="false" ht="15" hidden="false" customHeight="false" outlineLevel="0" collapsed="false"/>
    <row r="101715" customFormat="false" ht="15" hidden="false" customHeight="false" outlineLevel="0" collapsed="false"/>
    <row r="101716" customFormat="false" ht="15" hidden="false" customHeight="false" outlineLevel="0" collapsed="false"/>
    <row r="101717" customFormat="false" ht="15" hidden="false" customHeight="false" outlineLevel="0" collapsed="false"/>
    <row r="101718" customFormat="false" ht="15" hidden="false" customHeight="false" outlineLevel="0" collapsed="false"/>
    <row r="101719" customFormat="false" ht="15" hidden="false" customHeight="false" outlineLevel="0" collapsed="false"/>
    <row r="101720" customFormat="false" ht="15" hidden="false" customHeight="false" outlineLevel="0" collapsed="false"/>
    <row r="101721" customFormat="false" ht="15" hidden="false" customHeight="false" outlineLevel="0" collapsed="false"/>
    <row r="101722" customFormat="false" ht="15" hidden="false" customHeight="false" outlineLevel="0" collapsed="false"/>
    <row r="101723" customFormat="false" ht="15" hidden="false" customHeight="false" outlineLevel="0" collapsed="false"/>
    <row r="101724" customFormat="false" ht="15" hidden="false" customHeight="false" outlineLevel="0" collapsed="false"/>
    <row r="101725" customFormat="false" ht="15" hidden="false" customHeight="false" outlineLevel="0" collapsed="false"/>
    <row r="101726" customFormat="false" ht="15" hidden="false" customHeight="false" outlineLevel="0" collapsed="false"/>
    <row r="101727" customFormat="false" ht="15" hidden="false" customHeight="false" outlineLevel="0" collapsed="false"/>
    <row r="101728" customFormat="false" ht="15" hidden="false" customHeight="false" outlineLevel="0" collapsed="false"/>
    <row r="101729" customFormat="false" ht="15" hidden="false" customHeight="false" outlineLevel="0" collapsed="false"/>
    <row r="101730" customFormat="false" ht="15" hidden="false" customHeight="false" outlineLevel="0" collapsed="false"/>
    <row r="101731" customFormat="false" ht="15" hidden="false" customHeight="false" outlineLevel="0" collapsed="false"/>
    <row r="101732" customFormat="false" ht="15" hidden="false" customHeight="false" outlineLevel="0" collapsed="false"/>
    <row r="101733" customFormat="false" ht="15" hidden="false" customHeight="false" outlineLevel="0" collapsed="false"/>
    <row r="101734" customFormat="false" ht="15" hidden="false" customHeight="false" outlineLevel="0" collapsed="false"/>
    <row r="101735" customFormat="false" ht="15" hidden="false" customHeight="false" outlineLevel="0" collapsed="false"/>
    <row r="101736" customFormat="false" ht="15" hidden="false" customHeight="false" outlineLevel="0" collapsed="false"/>
    <row r="101737" customFormat="false" ht="15" hidden="false" customHeight="false" outlineLevel="0" collapsed="false"/>
    <row r="101738" customFormat="false" ht="15" hidden="false" customHeight="false" outlineLevel="0" collapsed="false"/>
    <row r="101739" customFormat="false" ht="15" hidden="false" customHeight="false" outlineLevel="0" collapsed="false"/>
    <row r="101740" customFormat="false" ht="15" hidden="false" customHeight="false" outlineLevel="0" collapsed="false"/>
    <row r="101741" customFormat="false" ht="15" hidden="false" customHeight="false" outlineLevel="0" collapsed="false"/>
    <row r="101742" customFormat="false" ht="15" hidden="false" customHeight="false" outlineLevel="0" collapsed="false"/>
    <row r="101743" customFormat="false" ht="15" hidden="false" customHeight="false" outlineLevel="0" collapsed="false"/>
    <row r="101744" customFormat="false" ht="15" hidden="false" customHeight="false" outlineLevel="0" collapsed="false"/>
    <row r="101745" customFormat="false" ht="15" hidden="false" customHeight="false" outlineLevel="0" collapsed="false"/>
    <row r="101746" customFormat="false" ht="15" hidden="false" customHeight="false" outlineLevel="0" collapsed="false"/>
    <row r="101747" customFormat="false" ht="15" hidden="false" customHeight="false" outlineLevel="0" collapsed="false"/>
    <row r="101748" customFormat="false" ht="15" hidden="false" customHeight="false" outlineLevel="0" collapsed="false"/>
    <row r="101749" customFormat="false" ht="15" hidden="false" customHeight="false" outlineLevel="0" collapsed="false"/>
    <row r="101750" customFormat="false" ht="15" hidden="false" customHeight="false" outlineLevel="0" collapsed="false"/>
    <row r="101751" customFormat="false" ht="15" hidden="false" customHeight="false" outlineLevel="0" collapsed="false"/>
    <row r="101752" customFormat="false" ht="15" hidden="false" customHeight="false" outlineLevel="0" collapsed="false"/>
    <row r="101753" customFormat="false" ht="15" hidden="false" customHeight="false" outlineLevel="0" collapsed="false"/>
    <row r="101754" customFormat="false" ht="15" hidden="false" customHeight="false" outlineLevel="0" collapsed="false"/>
    <row r="101755" customFormat="false" ht="15" hidden="false" customHeight="false" outlineLevel="0" collapsed="false"/>
    <row r="101756" customFormat="false" ht="15" hidden="false" customHeight="false" outlineLevel="0" collapsed="false"/>
    <row r="101757" customFormat="false" ht="15" hidden="false" customHeight="false" outlineLevel="0" collapsed="false"/>
    <row r="101758" customFormat="false" ht="15" hidden="false" customHeight="false" outlineLevel="0" collapsed="false"/>
    <row r="101759" customFormat="false" ht="15" hidden="false" customHeight="false" outlineLevel="0" collapsed="false"/>
    <row r="101760" customFormat="false" ht="15" hidden="false" customHeight="false" outlineLevel="0" collapsed="false"/>
    <row r="101761" customFormat="false" ht="15" hidden="false" customHeight="false" outlineLevel="0" collapsed="false"/>
    <row r="101762" customFormat="false" ht="15" hidden="false" customHeight="false" outlineLevel="0" collapsed="false"/>
    <row r="101763" customFormat="false" ht="15" hidden="false" customHeight="false" outlineLevel="0" collapsed="false"/>
    <row r="101764" customFormat="false" ht="15" hidden="false" customHeight="false" outlineLevel="0" collapsed="false"/>
    <row r="101765" customFormat="false" ht="15" hidden="false" customHeight="false" outlineLevel="0" collapsed="false"/>
    <row r="101766" customFormat="false" ht="15" hidden="false" customHeight="false" outlineLevel="0" collapsed="false"/>
    <row r="101767" customFormat="false" ht="15" hidden="false" customHeight="false" outlineLevel="0" collapsed="false"/>
    <row r="101768" customFormat="false" ht="15" hidden="false" customHeight="false" outlineLevel="0" collapsed="false"/>
    <row r="101769" customFormat="false" ht="15" hidden="false" customHeight="false" outlineLevel="0" collapsed="false"/>
    <row r="101770" customFormat="false" ht="15" hidden="false" customHeight="false" outlineLevel="0" collapsed="false"/>
    <row r="101771" customFormat="false" ht="15" hidden="false" customHeight="false" outlineLevel="0" collapsed="false"/>
    <row r="101772" customFormat="false" ht="15" hidden="false" customHeight="false" outlineLevel="0" collapsed="false"/>
    <row r="101773" customFormat="false" ht="15" hidden="false" customHeight="false" outlineLevel="0" collapsed="false"/>
    <row r="101774" customFormat="false" ht="15" hidden="false" customHeight="false" outlineLevel="0" collapsed="false"/>
    <row r="101775" customFormat="false" ht="15" hidden="false" customHeight="false" outlineLevel="0" collapsed="false"/>
    <row r="101776" customFormat="false" ht="15" hidden="false" customHeight="false" outlineLevel="0" collapsed="false"/>
    <row r="101777" customFormat="false" ht="15" hidden="false" customHeight="false" outlineLevel="0" collapsed="false"/>
    <row r="101778" customFormat="false" ht="15" hidden="false" customHeight="false" outlineLevel="0" collapsed="false"/>
    <row r="101779" customFormat="false" ht="15" hidden="false" customHeight="false" outlineLevel="0" collapsed="false"/>
    <row r="101780" customFormat="false" ht="15" hidden="false" customHeight="false" outlineLevel="0" collapsed="false"/>
    <row r="101781" customFormat="false" ht="15" hidden="false" customHeight="false" outlineLevel="0" collapsed="false"/>
    <row r="101782" customFormat="false" ht="15" hidden="false" customHeight="false" outlineLevel="0" collapsed="false"/>
    <row r="101783" customFormat="false" ht="15" hidden="false" customHeight="false" outlineLevel="0" collapsed="false"/>
    <row r="101784" customFormat="false" ht="15" hidden="false" customHeight="false" outlineLevel="0" collapsed="false"/>
    <row r="101785" customFormat="false" ht="15" hidden="false" customHeight="false" outlineLevel="0" collapsed="false"/>
    <row r="101786" customFormat="false" ht="15" hidden="false" customHeight="false" outlineLevel="0" collapsed="false"/>
    <row r="101787" customFormat="false" ht="15" hidden="false" customHeight="false" outlineLevel="0" collapsed="false"/>
    <row r="101788" customFormat="false" ht="15" hidden="false" customHeight="false" outlineLevel="0" collapsed="false"/>
    <row r="101789" customFormat="false" ht="15" hidden="false" customHeight="false" outlineLevel="0" collapsed="false"/>
    <row r="101790" customFormat="false" ht="15" hidden="false" customHeight="false" outlineLevel="0" collapsed="false"/>
    <row r="101791" customFormat="false" ht="15" hidden="false" customHeight="false" outlineLevel="0" collapsed="false"/>
    <row r="101792" customFormat="false" ht="15" hidden="false" customHeight="false" outlineLevel="0" collapsed="false"/>
    <row r="101793" customFormat="false" ht="15" hidden="false" customHeight="false" outlineLevel="0" collapsed="false"/>
    <row r="101794" customFormat="false" ht="15" hidden="false" customHeight="false" outlineLevel="0" collapsed="false"/>
    <row r="101795" customFormat="false" ht="15" hidden="false" customHeight="false" outlineLevel="0" collapsed="false"/>
    <row r="101796" customFormat="false" ht="15" hidden="false" customHeight="false" outlineLevel="0" collapsed="false"/>
    <row r="101797" customFormat="false" ht="15" hidden="false" customHeight="false" outlineLevel="0" collapsed="false"/>
    <row r="101798" customFormat="false" ht="15" hidden="false" customHeight="false" outlineLevel="0" collapsed="false"/>
    <row r="101799" customFormat="false" ht="15" hidden="false" customHeight="false" outlineLevel="0" collapsed="false"/>
    <row r="101800" customFormat="false" ht="15" hidden="false" customHeight="false" outlineLevel="0" collapsed="false"/>
    <row r="101801" customFormat="false" ht="15" hidden="false" customHeight="false" outlineLevel="0" collapsed="false"/>
    <row r="101802" customFormat="false" ht="15" hidden="false" customHeight="false" outlineLevel="0" collapsed="false"/>
    <row r="101803" customFormat="false" ht="15" hidden="false" customHeight="false" outlineLevel="0" collapsed="false"/>
    <row r="101804" customFormat="false" ht="15" hidden="false" customHeight="false" outlineLevel="0" collapsed="false"/>
    <row r="101805" customFormat="false" ht="15" hidden="false" customHeight="false" outlineLevel="0" collapsed="false"/>
    <row r="101806" customFormat="false" ht="15" hidden="false" customHeight="false" outlineLevel="0" collapsed="false"/>
    <row r="101807" customFormat="false" ht="15" hidden="false" customHeight="false" outlineLevel="0" collapsed="false"/>
    <row r="101808" customFormat="false" ht="15" hidden="false" customHeight="false" outlineLevel="0" collapsed="false"/>
    <row r="101809" customFormat="false" ht="15" hidden="false" customHeight="false" outlineLevel="0" collapsed="false"/>
    <row r="101810" customFormat="false" ht="15" hidden="false" customHeight="false" outlineLevel="0" collapsed="false"/>
    <row r="101811" customFormat="false" ht="15" hidden="false" customHeight="false" outlineLevel="0" collapsed="false"/>
    <row r="101812" customFormat="false" ht="15" hidden="false" customHeight="false" outlineLevel="0" collapsed="false"/>
    <row r="101813" customFormat="false" ht="15" hidden="false" customHeight="false" outlineLevel="0" collapsed="false"/>
    <row r="101814" customFormat="false" ht="15" hidden="false" customHeight="false" outlineLevel="0" collapsed="false"/>
    <row r="101815" customFormat="false" ht="15" hidden="false" customHeight="false" outlineLevel="0" collapsed="false"/>
    <row r="101816" customFormat="false" ht="15" hidden="false" customHeight="false" outlineLevel="0" collapsed="false"/>
    <row r="101817" customFormat="false" ht="15" hidden="false" customHeight="false" outlineLevel="0" collapsed="false"/>
    <row r="101818" customFormat="false" ht="15" hidden="false" customHeight="false" outlineLevel="0" collapsed="false"/>
    <row r="101819" customFormat="false" ht="15" hidden="false" customHeight="false" outlineLevel="0" collapsed="false"/>
    <row r="101820" customFormat="false" ht="15" hidden="false" customHeight="false" outlineLevel="0" collapsed="false"/>
    <row r="101821" customFormat="false" ht="15" hidden="false" customHeight="false" outlineLevel="0" collapsed="false"/>
    <row r="101822" customFormat="false" ht="15" hidden="false" customHeight="false" outlineLevel="0" collapsed="false"/>
    <row r="101823" customFormat="false" ht="15" hidden="false" customHeight="false" outlineLevel="0" collapsed="false"/>
    <row r="101824" customFormat="false" ht="15" hidden="false" customHeight="false" outlineLevel="0" collapsed="false"/>
    <row r="101825" customFormat="false" ht="15" hidden="false" customHeight="false" outlineLevel="0" collapsed="false"/>
    <row r="101826" customFormat="false" ht="15" hidden="false" customHeight="false" outlineLevel="0" collapsed="false"/>
    <row r="101827" customFormat="false" ht="15" hidden="false" customHeight="false" outlineLevel="0" collapsed="false"/>
    <row r="101828" customFormat="false" ht="15" hidden="false" customHeight="false" outlineLevel="0" collapsed="false"/>
    <row r="101829" customFormat="false" ht="15" hidden="false" customHeight="false" outlineLevel="0" collapsed="false"/>
    <row r="101830" customFormat="false" ht="15" hidden="false" customHeight="false" outlineLevel="0" collapsed="false"/>
    <row r="101831" customFormat="false" ht="15" hidden="false" customHeight="false" outlineLevel="0" collapsed="false"/>
    <row r="101832" customFormat="false" ht="15" hidden="false" customHeight="false" outlineLevel="0" collapsed="false"/>
    <row r="101833" customFormat="false" ht="15" hidden="false" customHeight="false" outlineLevel="0" collapsed="false"/>
    <row r="101834" customFormat="false" ht="15" hidden="false" customHeight="false" outlineLevel="0" collapsed="false"/>
    <row r="101835" customFormat="false" ht="15" hidden="false" customHeight="false" outlineLevel="0" collapsed="false"/>
    <row r="101836" customFormat="false" ht="15" hidden="false" customHeight="false" outlineLevel="0" collapsed="false"/>
    <row r="101837" customFormat="false" ht="15" hidden="false" customHeight="false" outlineLevel="0" collapsed="false"/>
    <row r="101838" customFormat="false" ht="15" hidden="false" customHeight="false" outlineLevel="0" collapsed="false"/>
    <row r="101839" customFormat="false" ht="15" hidden="false" customHeight="false" outlineLevel="0" collapsed="false"/>
    <row r="101840" customFormat="false" ht="15" hidden="false" customHeight="false" outlineLevel="0" collapsed="false"/>
    <row r="101841" customFormat="false" ht="15" hidden="false" customHeight="false" outlineLevel="0" collapsed="false"/>
    <row r="101842" customFormat="false" ht="15" hidden="false" customHeight="false" outlineLevel="0" collapsed="false"/>
    <row r="101843" customFormat="false" ht="15" hidden="false" customHeight="false" outlineLevel="0" collapsed="false"/>
    <row r="101844" customFormat="false" ht="15" hidden="false" customHeight="false" outlineLevel="0" collapsed="false"/>
    <row r="101845" customFormat="false" ht="15" hidden="false" customHeight="false" outlineLevel="0" collapsed="false"/>
    <row r="101846" customFormat="false" ht="15" hidden="false" customHeight="false" outlineLevel="0" collapsed="false"/>
    <row r="101847" customFormat="false" ht="15" hidden="false" customHeight="false" outlineLevel="0" collapsed="false"/>
    <row r="101848" customFormat="false" ht="15" hidden="false" customHeight="false" outlineLevel="0" collapsed="false"/>
    <row r="101849" customFormat="false" ht="15" hidden="false" customHeight="false" outlineLevel="0" collapsed="false"/>
    <row r="101850" customFormat="false" ht="15" hidden="false" customHeight="false" outlineLevel="0" collapsed="false"/>
    <row r="101851" customFormat="false" ht="15" hidden="false" customHeight="false" outlineLevel="0" collapsed="false"/>
    <row r="101852" customFormat="false" ht="15" hidden="false" customHeight="false" outlineLevel="0" collapsed="false"/>
    <row r="101853" customFormat="false" ht="15" hidden="false" customHeight="false" outlineLevel="0" collapsed="false"/>
    <row r="101854" customFormat="false" ht="15" hidden="false" customHeight="false" outlineLevel="0" collapsed="false"/>
    <row r="101855" customFormat="false" ht="15" hidden="false" customHeight="false" outlineLevel="0" collapsed="false"/>
    <row r="101856" customFormat="false" ht="15" hidden="false" customHeight="false" outlineLevel="0" collapsed="false"/>
    <row r="101857" customFormat="false" ht="15" hidden="false" customHeight="false" outlineLevel="0" collapsed="false"/>
    <row r="101858" customFormat="false" ht="15" hidden="false" customHeight="false" outlineLevel="0" collapsed="false"/>
    <row r="101859" customFormat="false" ht="15" hidden="false" customHeight="false" outlineLevel="0" collapsed="false"/>
    <row r="101860" customFormat="false" ht="15" hidden="false" customHeight="false" outlineLevel="0" collapsed="false"/>
    <row r="101861" customFormat="false" ht="15" hidden="false" customHeight="false" outlineLevel="0" collapsed="false"/>
    <row r="101862" customFormat="false" ht="15" hidden="false" customHeight="false" outlineLevel="0" collapsed="false"/>
    <row r="101863" customFormat="false" ht="15" hidden="false" customHeight="false" outlineLevel="0" collapsed="false"/>
    <row r="101864" customFormat="false" ht="15" hidden="false" customHeight="false" outlineLevel="0" collapsed="false"/>
    <row r="101865" customFormat="false" ht="15" hidden="false" customHeight="false" outlineLevel="0" collapsed="false"/>
    <row r="101866" customFormat="false" ht="15" hidden="false" customHeight="false" outlineLevel="0" collapsed="false"/>
    <row r="101867" customFormat="false" ht="15" hidden="false" customHeight="false" outlineLevel="0" collapsed="false"/>
    <row r="101868" customFormat="false" ht="15" hidden="false" customHeight="false" outlineLevel="0" collapsed="false"/>
    <row r="101869" customFormat="false" ht="15" hidden="false" customHeight="false" outlineLevel="0" collapsed="false"/>
    <row r="101870" customFormat="false" ht="15" hidden="false" customHeight="false" outlineLevel="0" collapsed="false"/>
    <row r="101871" customFormat="false" ht="15" hidden="false" customHeight="false" outlineLevel="0" collapsed="false"/>
    <row r="101872" customFormat="false" ht="15" hidden="false" customHeight="false" outlineLevel="0" collapsed="false"/>
    <row r="101873" customFormat="false" ht="15" hidden="false" customHeight="false" outlineLevel="0" collapsed="false"/>
    <row r="101874" customFormat="false" ht="15" hidden="false" customHeight="false" outlineLevel="0" collapsed="false"/>
    <row r="101875" customFormat="false" ht="15" hidden="false" customHeight="false" outlineLevel="0" collapsed="false"/>
    <row r="101876" customFormat="false" ht="15" hidden="false" customHeight="false" outlineLevel="0" collapsed="false"/>
    <row r="101877" customFormat="false" ht="15" hidden="false" customHeight="false" outlineLevel="0" collapsed="false"/>
    <row r="101878" customFormat="false" ht="15" hidden="false" customHeight="false" outlineLevel="0" collapsed="false"/>
    <row r="101879" customFormat="false" ht="15" hidden="false" customHeight="false" outlineLevel="0" collapsed="false"/>
    <row r="101880" customFormat="false" ht="15" hidden="false" customHeight="false" outlineLevel="0" collapsed="false"/>
    <row r="101881" customFormat="false" ht="15" hidden="false" customHeight="false" outlineLevel="0" collapsed="false"/>
    <row r="101882" customFormat="false" ht="15" hidden="false" customHeight="false" outlineLevel="0" collapsed="false"/>
    <row r="101883" customFormat="false" ht="15" hidden="false" customHeight="false" outlineLevel="0" collapsed="false"/>
    <row r="101884" customFormat="false" ht="15" hidden="false" customHeight="false" outlineLevel="0" collapsed="false"/>
    <row r="101885" customFormat="false" ht="15" hidden="false" customHeight="false" outlineLevel="0" collapsed="false"/>
    <row r="101886" customFormat="false" ht="15" hidden="false" customHeight="false" outlineLevel="0" collapsed="false"/>
    <row r="101887" customFormat="false" ht="15" hidden="false" customHeight="false" outlineLevel="0" collapsed="false"/>
    <row r="101888" customFormat="false" ht="15" hidden="false" customHeight="false" outlineLevel="0" collapsed="false"/>
    <row r="101889" customFormat="false" ht="15" hidden="false" customHeight="false" outlineLevel="0" collapsed="false"/>
    <row r="101890" customFormat="false" ht="15" hidden="false" customHeight="false" outlineLevel="0" collapsed="false"/>
    <row r="101891" customFormat="false" ht="15" hidden="false" customHeight="false" outlineLevel="0" collapsed="false"/>
    <row r="101892" customFormat="false" ht="15" hidden="false" customHeight="false" outlineLevel="0" collapsed="false"/>
    <row r="101893" customFormat="false" ht="15" hidden="false" customHeight="false" outlineLevel="0" collapsed="false"/>
    <row r="101894" customFormat="false" ht="15" hidden="false" customHeight="false" outlineLevel="0" collapsed="false"/>
    <row r="101895" customFormat="false" ht="15" hidden="false" customHeight="false" outlineLevel="0" collapsed="false"/>
    <row r="101896" customFormat="false" ht="15" hidden="false" customHeight="false" outlineLevel="0" collapsed="false"/>
    <row r="101897" customFormat="false" ht="15" hidden="false" customHeight="false" outlineLevel="0" collapsed="false"/>
    <row r="101898" customFormat="false" ht="15" hidden="false" customHeight="false" outlineLevel="0" collapsed="false"/>
    <row r="101899" customFormat="false" ht="15" hidden="false" customHeight="false" outlineLevel="0" collapsed="false"/>
    <row r="101900" customFormat="false" ht="15" hidden="false" customHeight="false" outlineLevel="0" collapsed="false"/>
    <row r="101901" customFormat="false" ht="15" hidden="false" customHeight="false" outlineLevel="0" collapsed="false"/>
    <row r="101902" customFormat="false" ht="15" hidden="false" customHeight="false" outlineLevel="0" collapsed="false"/>
    <row r="101903" customFormat="false" ht="15" hidden="false" customHeight="false" outlineLevel="0" collapsed="false"/>
    <row r="101904" customFormat="false" ht="15" hidden="false" customHeight="false" outlineLevel="0" collapsed="false"/>
    <row r="101905" customFormat="false" ht="15" hidden="false" customHeight="false" outlineLevel="0" collapsed="false"/>
    <row r="101906" customFormat="false" ht="15" hidden="false" customHeight="false" outlineLevel="0" collapsed="false"/>
    <row r="101907" customFormat="false" ht="15" hidden="false" customHeight="false" outlineLevel="0" collapsed="false"/>
    <row r="101908" customFormat="false" ht="15" hidden="false" customHeight="false" outlineLevel="0" collapsed="false"/>
    <row r="101909" customFormat="false" ht="15" hidden="false" customHeight="false" outlineLevel="0" collapsed="false"/>
    <row r="101910" customFormat="false" ht="15" hidden="false" customHeight="false" outlineLevel="0" collapsed="false"/>
    <row r="101911" customFormat="false" ht="15" hidden="false" customHeight="false" outlineLevel="0" collapsed="false"/>
    <row r="101912" customFormat="false" ht="15" hidden="false" customHeight="false" outlineLevel="0" collapsed="false"/>
    <row r="101913" customFormat="false" ht="15" hidden="false" customHeight="false" outlineLevel="0" collapsed="false"/>
    <row r="101914" customFormat="false" ht="15" hidden="false" customHeight="false" outlineLevel="0" collapsed="false"/>
    <row r="101915" customFormat="false" ht="15" hidden="false" customHeight="false" outlineLevel="0" collapsed="false"/>
    <row r="101916" customFormat="false" ht="15" hidden="false" customHeight="false" outlineLevel="0" collapsed="false"/>
    <row r="101917" customFormat="false" ht="15" hidden="false" customHeight="false" outlineLevel="0" collapsed="false"/>
    <row r="101918" customFormat="false" ht="15" hidden="false" customHeight="false" outlineLevel="0" collapsed="false"/>
    <row r="101919" customFormat="false" ht="15" hidden="false" customHeight="false" outlineLevel="0" collapsed="false"/>
    <row r="101920" customFormat="false" ht="15" hidden="false" customHeight="false" outlineLevel="0" collapsed="false"/>
    <row r="101921" customFormat="false" ht="15" hidden="false" customHeight="false" outlineLevel="0" collapsed="false"/>
    <row r="101922" customFormat="false" ht="15" hidden="false" customHeight="false" outlineLevel="0" collapsed="false"/>
    <row r="101923" customFormat="false" ht="15" hidden="false" customHeight="false" outlineLevel="0" collapsed="false"/>
    <row r="101924" customFormat="false" ht="15" hidden="false" customHeight="false" outlineLevel="0" collapsed="false"/>
    <row r="101925" customFormat="false" ht="15" hidden="false" customHeight="false" outlineLevel="0" collapsed="false"/>
    <row r="101926" customFormat="false" ht="15" hidden="false" customHeight="false" outlineLevel="0" collapsed="false"/>
    <row r="101927" customFormat="false" ht="15" hidden="false" customHeight="false" outlineLevel="0" collapsed="false"/>
    <row r="101928" customFormat="false" ht="15" hidden="false" customHeight="false" outlineLevel="0" collapsed="false"/>
    <row r="101929" customFormat="false" ht="15" hidden="false" customHeight="false" outlineLevel="0" collapsed="false"/>
    <row r="101930" customFormat="false" ht="15" hidden="false" customHeight="false" outlineLevel="0" collapsed="false"/>
    <row r="101931" customFormat="false" ht="15" hidden="false" customHeight="false" outlineLevel="0" collapsed="false"/>
    <row r="101932" customFormat="false" ht="15" hidden="false" customHeight="false" outlineLevel="0" collapsed="false"/>
    <row r="101933" customFormat="false" ht="15" hidden="false" customHeight="false" outlineLevel="0" collapsed="false"/>
    <row r="101934" customFormat="false" ht="15" hidden="false" customHeight="false" outlineLevel="0" collapsed="false"/>
    <row r="101935" customFormat="false" ht="15" hidden="false" customHeight="false" outlineLevel="0" collapsed="false"/>
    <row r="101936" customFormat="false" ht="15" hidden="false" customHeight="false" outlineLevel="0" collapsed="false"/>
    <row r="101937" customFormat="false" ht="15" hidden="false" customHeight="false" outlineLevel="0" collapsed="false"/>
    <row r="101938" customFormat="false" ht="15" hidden="false" customHeight="false" outlineLevel="0" collapsed="false"/>
    <row r="101939" customFormat="false" ht="15" hidden="false" customHeight="false" outlineLevel="0" collapsed="false"/>
    <row r="101940" customFormat="false" ht="15" hidden="false" customHeight="false" outlineLevel="0" collapsed="false"/>
    <row r="101941" customFormat="false" ht="15" hidden="false" customHeight="false" outlineLevel="0" collapsed="false"/>
    <row r="101942" customFormat="false" ht="15" hidden="false" customHeight="false" outlineLevel="0" collapsed="false"/>
    <row r="101943" customFormat="false" ht="15" hidden="false" customHeight="false" outlineLevel="0" collapsed="false"/>
    <row r="101944" customFormat="false" ht="15" hidden="false" customHeight="false" outlineLevel="0" collapsed="false"/>
    <row r="101945" customFormat="false" ht="15" hidden="false" customHeight="false" outlineLevel="0" collapsed="false"/>
    <row r="101946" customFormat="false" ht="15" hidden="false" customHeight="false" outlineLevel="0" collapsed="false"/>
    <row r="101947" customFormat="false" ht="15" hidden="false" customHeight="false" outlineLevel="0" collapsed="false"/>
    <row r="101948" customFormat="false" ht="15" hidden="false" customHeight="false" outlineLevel="0" collapsed="false"/>
    <row r="101949" customFormat="false" ht="15" hidden="false" customHeight="false" outlineLevel="0" collapsed="false"/>
    <row r="101950" customFormat="false" ht="15" hidden="false" customHeight="false" outlineLevel="0" collapsed="false"/>
    <row r="101951" customFormat="false" ht="15" hidden="false" customHeight="false" outlineLevel="0" collapsed="false"/>
    <row r="101952" customFormat="false" ht="15" hidden="false" customHeight="false" outlineLevel="0" collapsed="false"/>
    <row r="101953" customFormat="false" ht="15" hidden="false" customHeight="false" outlineLevel="0" collapsed="false"/>
    <row r="101954" customFormat="false" ht="15" hidden="false" customHeight="false" outlineLevel="0" collapsed="false"/>
    <row r="101955" customFormat="false" ht="15" hidden="false" customHeight="false" outlineLevel="0" collapsed="false"/>
    <row r="101956" customFormat="false" ht="15" hidden="false" customHeight="false" outlineLevel="0" collapsed="false"/>
    <row r="101957" customFormat="false" ht="15" hidden="false" customHeight="false" outlineLevel="0" collapsed="false"/>
    <row r="101958" customFormat="false" ht="15" hidden="false" customHeight="false" outlineLevel="0" collapsed="false"/>
    <row r="101959" customFormat="false" ht="15" hidden="false" customHeight="false" outlineLevel="0" collapsed="false"/>
    <row r="101960" customFormat="false" ht="15" hidden="false" customHeight="false" outlineLevel="0" collapsed="false"/>
    <row r="101961" customFormat="false" ht="15" hidden="false" customHeight="false" outlineLevel="0" collapsed="false"/>
    <row r="101962" customFormat="false" ht="15" hidden="false" customHeight="false" outlineLevel="0" collapsed="false"/>
    <row r="101963" customFormat="false" ht="15" hidden="false" customHeight="false" outlineLevel="0" collapsed="false"/>
    <row r="101964" customFormat="false" ht="15" hidden="false" customHeight="false" outlineLevel="0" collapsed="false"/>
    <row r="101965" customFormat="false" ht="15" hidden="false" customHeight="false" outlineLevel="0" collapsed="false"/>
    <row r="101966" customFormat="false" ht="15" hidden="false" customHeight="false" outlineLevel="0" collapsed="false"/>
    <row r="101967" customFormat="false" ht="15" hidden="false" customHeight="false" outlineLevel="0" collapsed="false"/>
    <row r="101968" customFormat="false" ht="15" hidden="false" customHeight="false" outlineLevel="0" collapsed="false"/>
    <row r="101969" customFormat="false" ht="15" hidden="false" customHeight="false" outlineLevel="0" collapsed="false"/>
    <row r="101970" customFormat="false" ht="15" hidden="false" customHeight="false" outlineLevel="0" collapsed="false"/>
    <row r="101971" customFormat="false" ht="15" hidden="false" customHeight="false" outlineLevel="0" collapsed="false"/>
    <row r="101972" customFormat="false" ht="15" hidden="false" customHeight="false" outlineLevel="0" collapsed="false"/>
    <row r="101973" customFormat="false" ht="15" hidden="false" customHeight="false" outlineLevel="0" collapsed="false"/>
    <row r="101974" customFormat="false" ht="15" hidden="false" customHeight="false" outlineLevel="0" collapsed="false"/>
    <row r="101975" customFormat="false" ht="15" hidden="false" customHeight="false" outlineLevel="0" collapsed="false"/>
    <row r="101976" customFormat="false" ht="15" hidden="false" customHeight="false" outlineLevel="0" collapsed="false"/>
    <row r="101977" customFormat="false" ht="15" hidden="false" customHeight="false" outlineLevel="0" collapsed="false"/>
    <row r="101978" customFormat="false" ht="15" hidden="false" customHeight="false" outlineLevel="0" collapsed="false"/>
    <row r="101979" customFormat="false" ht="15" hidden="false" customHeight="false" outlineLevel="0" collapsed="false"/>
    <row r="101980" customFormat="false" ht="15" hidden="false" customHeight="false" outlineLevel="0" collapsed="false"/>
    <row r="101981" customFormat="false" ht="15" hidden="false" customHeight="false" outlineLevel="0" collapsed="false"/>
    <row r="101982" customFormat="false" ht="15" hidden="false" customHeight="false" outlineLevel="0" collapsed="false"/>
    <row r="101983" customFormat="false" ht="15" hidden="false" customHeight="false" outlineLevel="0" collapsed="false"/>
    <row r="101984" customFormat="false" ht="15" hidden="false" customHeight="false" outlineLevel="0" collapsed="false"/>
    <row r="101985" customFormat="false" ht="15" hidden="false" customHeight="false" outlineLevel="0" collapsed="false"/>
    <row r="101986" customFormat="false" ht="15" hidden="false" customHeight="false" outlineLevel="0" collapsed="false"/>
    <row r="101987" customFormat="false" ht="15" hidden="false" customHeight="false" outlineLevel="0" collapsed="false"/>
    <row r="101988" customFormat="false" ht="15" hidden="false" customHeight="false" outlineLevel="0" collapsed="false"/>
    <row r="101989" customFormat="false" ht="15" hidden="false" customHeight="false" outlineLevel="0" collapsed="false"/>
    <row r="101990" customFormat="false" ht="15" hidden="false" customHeight="false" outlineLevel="0" collapsed="false"/>
    <row r="101991" customFormat="false" ht="15" hidden="false" customHeight="false" outlineLevel="0" collapsed="false"/>
    <row r="101992" customFormat="false" ht="15" hidden="false" customHeight="false" outlineLevel="0" collapsed="false"/>
    <row r="101993" customFormat="false" ht="15" hidden="false" customHeight="false" outlineLevel="0" collapsed="false"/>
    <row r="101994" customFormat="false" ht="15" hidden="false" customHeight="false" outlineLevel="0" collapsed="false"/>
    <row r="101995" customFormat="false" ht="15" hidden="false" customHeight="false" outlineLevel="0" collapsed="false"/>
    <row r="101996" customFormat="false" ht="15" hidden="false" customHeight="false" outlineLevel="0" collapsed="false"/>
    <row r="101997" customFormat="false" ht="15" hidden="false" customHeight="false" outlineLevel="0" collapsed="false"/>
    <row r="101998" customFormat="false" ht="15" hidden="false" customHeight="false" outlineLevel="0" collapsed="false"/>
    <row r="101999" customFormat="false" ht="15" hidden="false" customHeight="false" outlineLevel="0" collapsed="false"/>
    <row r="102000" customFormat="false" ht="15" hidden="false" customHeight="false" outlineLevel="0" collapsed="false"/>
    <row r="102001" customFormat="false" ht="15" hidden="false" customHeight="false" outlineLevel="0" collapsed="false"/>
    <row r="102002" customFormat="false" ht="15" hidden="false" customHeight="false" outlineLevel="0" collapsed="false"/>
    <row r="102003" customFormat="false" ht="15" hidden="false" customHeight="false" outlineLevel="0" collapsed="false"/>
    <row r="102004" customFormat="false" ht="15" hidden="false" customHeight="false" outlineLevel="0" collapsed="false"/>
    <row r="102005" customFormat="false" ht="15" hidden="false" customHeight="false" outlineLevel="0" collapsed="false"/>
    <row r="102006" customFormat="false" ht="15" hidden="false" customHeight="false" outlineLevel="0" collapsed="false"/>
    <row r="102007" customFormat="false" ht="15" hidden="false" customHeight="false" outlineLevel="0" collapsed="false"/>
    <row r="102008" customFormat="false" ht="15" hidden="false" customHeight="false" outlineLevel="0" collapsed="false"/>
    <row r="102009" customFormat="false" ht="15" hidden="false" customHeight="false" outlineLevel="0" collapsed="false"/>
    <row r="102010" customFormat="false" ht="15" hidden="false" customHeight="false" outlineLevel="0" collapsed="false"/>
    <row r="102011" customFormat="false" ht="15" hidden="false" customHeight="false" outlineLevel="0" collapsed="false"/>
    <row r="102012" customFormat="false" ht="15" hidden="false" customHeight="false" outlineLevel="0" collapsed="false"/>
    <row r="102013" customFormat="false" ht="15" hidden="false" customHeight="false" outlineLevel="0" collapsed="false"/>
    <row r="102014" customFormat="false" ht="15" hidden="false" customHeight="false" outlineLevel="0" collapsed="false"/>
    <row r="102015" customFormat="false" ht="15" hidden="false" customHeight="false" outlineLevel="0" collapsed="false"/>
    <row r="102016" customFormat="false" ht="15" hidden="false" customHeight="false" outlineLevel="0" collapsed="false"/>
    <row r="102017" customFormat="false" ht="15" hidden="false" customHeight="false" outlineLevel="0" collapsed="false"/>
    <row r="102018" customFormat="false" ht="15" hidden="false" customHeight="false" outlineLevel="0" collapsed="false"/>
    <row r="102019" customFormat="false" ht="15" hidden="false" customHeight="false" outlineLevel="0" collapsed="false"/>
    <row r="102020" customFormat="false" ht="15" hidden="false" customHeight="false" outlineLevel="0" collapsed="false"/>
    <row r="102021" customFormat="false" ht="15" hidden="false" customHeight="false" outlineLevel="0" collapsed="false"/>
    <row r="102022" customFormat="false" ht="15" hidden="false" customHeight="false" outlineLevel="0" collapsed="false"/>
    <row r="102023" customFormat="false" ht="15" hidden="false" customHeight="false" outlineLevel="0" collapsed="false"/>
    <row r="102024" customFormat="false" ht="15" hidden="false" customHeight="false" outlineLevel="0" collapsed="false"/>
    <row r="102025" customFormat="false" ht="15" hidden="false" customHeight="false" outlineLevel="0" collapsed="false"/>
    <row r="102026" customFormat="false" ht="15" hidden="false" customHeight="false" outlineLevel="0" collapsed="false"/>
    <row r="102027" customFormat="false" ht="15" hidden="false" customHeight="false" outlineLevel="0" collapsed="false"/>
    <row r="102028" customFormat="false" ht="15" hidden="false" customHeight="false" outlineLevel="0" collapsed="false"/>
    <row r="102029" customFormat="false" ht="15" hidden="false" customHeight="false" outlineLevel="0" collapsed="false"/>
    <row r="102030" customFormat="false" ht="15" hidden="false" customHeight="false" outlineLevel="0" collapsed="false"/>
    <row r="102031" customFormat="false" ht="15" hidden="false" customHeight="false" outlineLevel="0" collapsed="false"/>
    <row r="102032" customFormat="false" ht="15" hidden="false" customHeight="false" outlineLevel="0" collapsed="false"/>
    <row r="102033" customFormat="false" ht="15" hidden="false" customHeight="false" outlineLevel="0" collapsed="false"/>
    <row r="102034" customFormat="false" ht="15" hidden="false" customHeight="false" outlineLevel="0" collapsed="false"/>
    <row r="102035" customFormat="false" ht="15" hidden="false" customHeight="false" outlineLevel="0" collapsed="false"/>
    <row r="102036" customFormat="false" ht="15" hidden="false" customHeight="false" outlineLevel="0" collapsed="false"/>
    <row r="102037" customFormat="false" ht="15" hidden="false" customHeight="false" outlineLevel="0" collapsed="false"/>
    <row r="102038" customFormat="false" ht="15" hidden="false" customHeight="false" outlineLevel="0" collapsed="false"/>
    <row r="102039" customFormat="false" ht="15" hidden="false" customHeight="false" outlineLevel="0" collapsed="false"/>
    <row r="102040" customFormat="false" ht="15" hidden="false" customHeight="false" outlineLevel="0" collapsed="false"/>
    <row r="102041" customFormat="false" ht="15" hidden="false" customHeight="false" outlineLevel="0" collapsed="false"/>
    <row r="102042" customFormat="false" ht="15" hidden="false" customHeight="false" outlineLevel="0" collapsed="false"/>
    <row r="102043" customFormat="false" ht="15" hidden="false" customHeight="false" outlineLevel="0" collapsed="false"/>
    <row r="102044" customFormat="false" ht="15" hidden="false" customHeight="false" outlineLevel="0" collapsed="false"/>
    <row r="102045" customFormat="false" ht="15" hidden="false" customHeight="false" outlineLevel="0" collapsed="false"/>
    <row r="102046" customFormat="false" ht="15" hidden="false" customHeight="false" outlineLevel="0" collapsed="false"/>
    <row r="102047" customFormat="false" ht="15" hidden="false" customHeight="false" outlineLevel="0" collapsed="false"/>
    <row r="102048" customFormat="false" ht="15" hidden="false" customHeight="false" outlineLevel="0" collapsed="false"/>
    <row r="102049" customFormat="false" ht="15" hidden="false" customHeight="false" outlineLevel="0" collapsed="false"/>
    <row r="102050" customFormat="false" ht="15" hidden="false" customHeight="false" outlineLevel="0" collapsed="false"/>
    <row r="102051" customFormat="false" ht="15" hidden="false" customHeight="false" outlineLevel="0" collapsed="false"/>
    <row r="102052" customFormat="false" ht="15" hidden="false" customHeight="false" outlineLevel="0" collapsed="false"/>
    <row r="102053" customFormat="false" ht="15" hidden="false" customHeight="false" outlineLevel="0" collapsed="false"/>
    <row r="102054" customFormat="false" ht="15" hidden="false" customHeight="false" outlineLevel="0" collapsed="false"/>
    <row r="102055" customFormat="false" ht="15" hidden="false" customHeight="false" outlineLevel="0" collapsed="false"/>
    <row r="102056" customFormat="false" ht="15" hidden="false" customHeight="false" outlineLevel="0" collapsed="false"/>
    <row r="102057" customFormat="false" ht="15" hidden="false" customHeight="false" outlineLevel="0" collapsed="false"/>
    <row r="102058" customFormat="false" ht="15" hidden="false" customHeight="false" outlineLevel="0" collapsed="false"/>
    <row r="102059" customFormat="false" ht="15" hidden="false" customHeight="false" outlineLevel="0" collapsed="false"/>
    <row r="102060" customFormat="false" ht="15" hidden="false" customHeight="false" outlineLevel="0" collapsed="false"/>
    <row r="102061" customFormat="false" ht="15" hidden="false" customHeight="false" outlineLevel="0" collapsed="false"/>
    <row r="102062" customFormat="false" ht="15" hidden="false" customHeight="false" outlineLevel="0" collapsed="false"/>
    <row r="102063" customFormat="false" ht="15" hidden="false" customHeight="false" outlineLevel="0" collapsed="false"/>
    <row r="102064" customFormat="false" ht="15" hidden="false" customHeight="false" outlineLevel="0" collapsed="false"/>
    <row r="102065" customFormat="false" ht="15" hidden="false" customHeight="false" outlineLevel="0" collapsed="false"/>
    <row r="102066" customFormat="false" ht="15" hidden="false" customHeight="false" outlineLevel="0" collapsed="false"/>
    <row r="102067" customFormat="false" ht="15" hidden="false" customHeight="false" outlineLevel="0" collapsed="false"/>
    <row r="102068" customFormat="false" ht="15" hidden="false" customHeight="false" outlineLevel="0" collapsed="false"/>
    <row r="102069" customFormat="false" ht="15" hidden="false" customHeight="false" outlineLevel="0" collapsed="false"/>
    <row r="102070" customFormat="false" ht="15" hidden="false" customHeight="false" outlineLevel="0" collapsed="false"/>
    <row r="102071" customFormat="false" ht="15" hidden="false" customHeight="false" outlineLevel="0" collapsed="false"/>
    <row r="102072" customFormat="false" ht="15" hidden="false" customHeight="false" outlineLevel="0" collapsed="false"/>
    <row r="102073" customFormat="false" ht="15" hidden="false" customHeight="false" outlineLevel="0" collapsed="false"/>
    <row r="102074" customFormat="false" ht="15" hidden="false" customHeight="false" outlineLevel="0" collapsed="false"/>
    <row r="102075" customFormat="false" ht="15" hidden="false" customHeight="false" outlineLevel="0" collapsed="false"/>
    <row r="102076" customFormat="false" ht="15" hidden="false" customHeight="false" outlineLevel="0" collapsed="false"/>
    <row r="102077" customFormat="false" ht="15" hidden="false" customHeight="false" outlineLevel="0" collapsed="false"/>
    <row r="102078" customFormat="false" ht="15" hidden="false" customHeight="false" outlineLevel="0" collapsed="false"/>
    <row r="102079" customFormat="false" ht="15" hidden="false" customHeight="false" outlineLevel="0" collapsed="false"/>
    <row r="102080" customFormat="false" ht="15" hidden="false" customHeight="false" outlineLevel="0" collapsed="false"/>
    <row r="102081" customFormat="false" ht="15" hidden="false" customHeight="false" outlineLevel="0" collapsed="false"/>
    <row r="102082" customFormat="false" ht="15" hidden="false" customHeight="false" outlineLevel="0" collapsed="false"/>
    <row r="102083" customFormat="false" ht="15" hidden="false" customHeight="false" outlineLevel="0" collapsed="false"/>
    <row r="102084" customFormat="false" ht="15" hidden="false" customHeight="false" outlineLevel="0" collapsed="false"/>
    <row r="102085" customFormat="false" ht="15" hidden="false" customHeight="false" outlineLevel="0" collapsed="false"/>
    <row r="102086" customFormat="false" ht="15" hidden="false" customHeight="false" outlineLevel="0" collapsed="false"/>
    <row r="102087" customFormat="false" ht="15" hidden="false" customHeight="false" outlineLevel="0" collapsed="false"/>
    <row r="102088" customFormat="false" ht="15" hidden="false" customHeight="false" outlineLevel="0" collapsed="false"/>
    <row r="102089" customFormat="false" ht="15" hidden="false" customHeight="false" outlineLevel="0" collapsed="false"/>
    <row r="102090" customFormat="false" ht="15" hidden="false" customHeight="false" outlineLevel="0" collapsed="false"/>
    <row r="102091" customFormat="false" ht="15" hidden="false" customHeight="false" outlineLevel="0" collapsed="false"/>
    <row r="102092" customFormat="false" ht="15" hidden="false" customHeight="false" outlineLevel="0" collapsed="false"/>
    <row r="102093" customFormat="false" ht="15" hidden="false" customHeight="false" outlineLevel="0" collapsed="false"/>
    <row r="102094" customFormat="false" ht="15" hidden="false" customHeight="false" outlineLevel="0" collapsed="false"/>
    <row r="102095" customFormat="false" ht="15" hidden="false" customHeight="false" outlineLevel="0" collapsed="false"/>
    <row r="102096" customFormat="false" ht="15" hidden="false" customHeight="false" outlineLevel="0" collapsed="false"/>
    <row r="102097" customFormat="false" ht="15" hidden="false" customHeight="false" outlineLevel="0" collapsed="false"/>
    <row r="102098" customFormat="false" ht="15" hidden="false" customHeight="false" outlineLevel="0" collapsed="false"/>
    <row r="102099" customFormat="false" ht="15" hidden="false" customHeight="false" outlineLevel="0" collapsed="false"/>
    <row r="102100" customFormat="false" ht="15" hidden="false" customHeight="false" outlineLevel="0" collapsed="false"/>
    <row r="102101" customFormat="false" ht="15" hidden="false" customHeight="false" outlineLevel="0" collapsed="false"/>
    <row r="102102" customFormat="false" ht="15" hidden="false" customHeight="false" outlineLevel="0" collapsed="false"/>
    <row r="102103" customFormat="false" ht="15" hidden="false" customHeight="false" outlineLevel="0" collapsed="false"/>
    <row r="102104" customFormat="false" ht="15" hidden="false" customHeight="false" outlineLevel="0" collapsed="false"/>
    <row r="102105" customFormat="false" ht="15" hidden="false" customHeight="false" outlineLevel="0" collapsed="false"/>
    <row r="102106" customFormat="false" ht="15" hidden="false" customHeight="false" outlineLevel="0" collapsed="false"/>
    <row r="102107" customFormat="false" ht="15" hidden="false" customHeight="false" outlineLevel="0" collapsed="false"/>
    <row r="102108" customFormat="false" ht="15" hidden="false" customHeight="false" outlineLevel="0" collapsed="false"/>
    <row r="102109" customFormat="false" ht="15" hidden="false" customHeight="false" outlineLevel="0" collapsed="false"/>
    <row r="102110" customFormat="false" ht="15" hidden="false" customHeight="false" outlineLevel="0" collapsed="false"/>
    <row r="102111" customFormat="false" ht="15" hidden="false" customHeight="false" outlineLevel="0" collapsed="false"/>
    <row r="102112" customFormat="false" ht="15" hidden="false" customHeight="false" outlineLevel="0" collapsed="false"/>
    <row r="102113" customFormat="false" ht="15" hidden="false" customHeight="false" outlineLevel="0" collapsed="false"/>
    <row r="102114" customFormat="false" ht="15" hidden="false" customHeight="false" outlineLevel="0" collapsed="false"/>
    <row r="102115" customFormat="false" ht="15" hidden="false" customHeight="false" outlineLevel="0" collapsed="false"/>
    <row r="102116" customFormat="false" ht="15" hidden="false" customHeight="false" outlineLevel="0" collapsed="false"/>
    <row r="102117" customFormat="false" ht="15" hidden="false" customHeight="false" outlineLevel="0" collapsed="false"/>
    <row r="102118" customFormat="false" ht="15" hidden="false" customHeight="false" outlineLevel="0" collapsed="false"/>
    <row r="102119" customFormat="false" ht="15" hidden="false" customHeight="false" outlineLevel="0" collapsed="false"/>
    <row r="102120" customFormat="false" ht="15" hidden="false" customHeight="false" outlineLevel="0" collapsed="false"/>
    <row r="102121" customFormat="false" ht="15" hidden="false" customHeight="false" outlineLevel="0" collapsed="false"/>
    <row r="102122" customFormat="false" ht="15" hidden="false" customHeight="false" outlineLevel="0" collapsed="false"/>
    <row r="102123" customFormat="false" ht="15" hidden="false" customHeight="false" outlineLevel="0" collapsed="false"/>
    <row r="102124" customFormat="false" ht="15" hidden="false" customHeight="false" outlineLevel="0" collapsed="false"/>
    <row r="102125" customFormat="false" ht="15" hidden="false" customHeight="false" outlineLevel="0" collapsed="false"/>
    <row r="102126" customFormat="false" ht="15" hidden="false" customHeight="false" outlineLevel="0" collapsed="false"/>
    <row r="102127" customFormat="false" ht="15" hidden="false" customHeight="false" outlineLevel="0" collapsed="false"/>
    <row r="102128" customFormat="false" ht="15" hidden="false" customHeight="false" outlineLevel="0" collapsed="false"/>
    <row r="102129" customFormat="false" ht="15" hidden="false" customHeight="false" outlineLevel="0" collapsed="false"/>
    <row r="102130" customFormat="false" ht="15" hidden="false" customHeight="false" outlineLevel="0" collapsed="false"/>
    <row r="102131" customFormat="false" ht="15" hidden="false" customHeight="false" outlineLevel="0" collapsed="false"/>
    <row r="102132" customFormat="false" ht="15" hidden="false" customHeight="false" outlineLevel="0" collapsed="false"/>
    <row r="102133" customFormat="false" ht="15" hidden="false" customHeight="false" outlineLevel="0" collapsed="false"/>
    <row r="102134" customFormat="false" ht="15" hidden="false" customHeight="false" outlineLevel="0" collapsed="false"/>
    <row r="102135" customFormat="false" ht="15" hidden="false" customHeight="false" outlineLevel="0" collapsed="false"/>
    <row r="102136" customFormat="false" ht="15" hidden="false" customHeight="false" outlineLevel="0" collapsed="false"/>
    <row r="102137" customFormat="false" ht="15" hidden="false" customHeight="false" outlineLevel="0" collapsed="false"/>
    <row r="102138" customFormat="false" ht="15" hidden="false" customHeight="false" outlineLevel="0" collapsed="false"/>
    <row r="102139" customFormat="false" ht="15" hidden="false" customHeight="false" outlineLevel="0" collapsed="false"/>
    <row r="102140" customFormat="false" ht="15" hidden="false" customHeight="false" outlineLevel="0" collapsed="false"/>
    <row r="102141" customFormat="false" ht="15" hidden="false" customHeight="false" outlineLevel="0" collapsed="false"/>
    <row r="102142" customFormat="false" ht="15" hidden="false" customHeight="false" outlineLevel="0" collapsed="false"/>
    <row r="102143" customFormat="false" ht="15" hidden="false" customHeight="false" outlineLevel="0" collapsed="false"/>
    <row r="102144" customFormat="false" ht="15" hidden="false" customHeight="false" outlineLevel="0" collapsed="false"/>
    <row r="102145" customFormat="false" ht="15" hidden="false" customHeight="false" outlineLevel="0" collapsed="false"/>
    <row r="102146" customFormat="false" ht="15" hidden="false" customHeight="false" outlineLevel="0" collapsed="false"/>
    <row r="102147" customFormat="false" ht="15" hidden="false" customHeight="false" outlineLevel="0" collapsed="false"/>
    <row r="102148" customFormat="false" ht="15" hidden="false" customHeight="false" outlineLevel="0" collapsed="false"/>
    <row r="102149" customFormat="false" ht="15" hidden="false" customHeight="false" outlineLevel="0" collapsed="false"/>
    <row r="102150" customFormat="false" ht="15" hidden="false" customHeight="false" outlineLevel="0" collapsed="false"/>
    <row r="102151" customFormat="false" ht="15" hidden="false" customHeight="false" outlineLevel="0" collapsed="false"/>
    <row r="102152" customFormat="false" ht="15" hidden="false" customHeight="false" outlineLevel="0" collapsed="false"/>
    <row r="102153" customFormat="false" ht="15" hidden="false" customHeight="false" outlineLevel="0" collapsed="false"/>
    <row r="102154" customFormat="false" ht="15" hidden="false" customHeight="false" outlineLevel="0" collapsed="false"/>
    <row r="102155" customFormat="false" ht="15" hidden="false" customHeight="false" outlineLevel="0" collapsed="false"/>
    <row r="102156" customFormat="false" ht="15" hidden="false" customHeight="false" outlineLevel="0" collapsed="false"/>
    <row r="102157" customFormat="false" ht="15" hidden="false" customHeight="false" outlineLevel="0" collapsed="false"/>
    <row r="102158" customFormat="false" ht="15" hidden="false" customHeight="false" outlineLevel="0" collapsed="false"/>
    <row r="102159" customFormat="false" ht="15" hidden="false" customHeight="false" outlineLevel="0" collapsed="false"/>
    <row r="102160" customFormat="false" ht="15" hidden="false" customHeight="false" outlineLevel="0" collapsed="false"/>
    <row r="102161" customFormat="false" ht="15" hidden="false" customHeight="false" outlineLevel="0" collapsed="false"/>
    <row r="102162" customFormat="false" ht="15" hidden="false" customHeight="false" outlineLevel="0" collapsed="false"/>
    <row r="102163" customFormat="false" ht="15" hidden="false" customHeight="false" outlineLevel="0" collapsed="false"/>
    <row r="102164" customFormat="false" ht="15" hidden="false" customHeight="false" outlineLevel="0" collapsed="false"/>
    <row r="102165" customFormat="false" ht="15" hidden="false" customHeight="false" outlineLevel="0" collapsed="false"/>
    <row r="102166" customFormat="false" ht="15" hidden="false" customHeight="false" outlineLevel="0" collapsed="false"/>
    <row r="102167" customFormat="false" ht="15" hidden="false" customHeight="false" outlineLevel="0" collapsed="false"/>
    <row r="102168" customFormat="false" ht="15" hidden="false" customHeight="false" outlineLevel="0" collapsed="false"/>
    <row r="102169" customFormat="false" ht="15" hidden="false" customHeight="false" outlineLevel="0" collapsed="false"/>
    <row r="102170" customFormat="false" ht="15" hidden="false" customHeight="false" outlineLevel="0" collapsed="false"/>
    <row r="102171" customFormat="false" ht="15" hidden="false" customHeight="false" outlineLevel="0" collapsed="false"/>
    <row r="102172" customFormat="false" ht="15" hidden="false" customHeight="false" outlineLevel="0" collapsed="false"/>
    <row r="102173" customFormat="false" ht="15" hidden="false" customHeight="false" outlineLevel="0" collapsed="false"/>
    <row r="102174" customFormat="false" ht="15" hidden="false" customHeight="false" outlineLevel="0" collapsed="false"/>
    <row r="102175" customFormat="false" ht="15" hidden="false" customHeight="false" outlineLevel="0" collapsed="false"/>
    <row r="102176" customFormat="false" ht="15" hidden="false" customHeight="false" outlineLevel="0" collapsed="false"/>
    <row r="102177" customFormat="false" ht="15" hidden="false" customHeight="false" outlineLevel="0" collapsed="false"/>
    <row r="102178" customFormat="false" ht="15" hidden="false" customHeight="false" outlineLevel="0" collapsed="false"/>
    <row r="102179" customFormat="false" ht="15" hidden="false" customHeight="false" outlineLevel="0" collapsed="false"/>
    <row r="102180" customFormat="false" ht="15" hidden="false" customHeight="false" outlineLevel="0" collapsed="false"/>
    <row r="102181" customFormat="false" ht="15" hidden="false" customHeight="false" outlineLevel="0" collapsed="false"/>
    <row r="102182" customFormat="false" ht="15" hidden="false" customHeight="false" outlineLevel="0" collapsed="false"/>
    <row r="102183" customFormat="false" ht="15" hidden="false" customHeight="false" outlineLevel="0" collapsed="false"/>
    <row r="102184" customFormat="false" ht="15" hidden="false" customHeight="false" outlineLevel="0" collapsed="false"/>
    <row r="102185" customFormat="false" ht="15" hidden="false" customHeight="false" outlineLevel="0" collapsed="false"/>
    <row r="102186" customFormat="false" ht="15" hidden="false" customHeight="false" outlineLevel="0" collapsed="false"/>
    <row r="102187" customFormat="false" ht="15" hidden="false" customHeight="false" outlineLevel="0" collapsed="false"/>
    <row r="102188" customFormat="false" ht="15" hidden="false" customHeight="false" outlineLevel="0" collapsed="false"/>
    <row r="102189" customFormat="false" ht="15" hidden="false" customHeight="false" outlineLevel="0" collapsed="false"/>
    <row r="102190" customFormat="false" ht="15" hidden="false" customHeight="false" outlineLevel="0" collapsed="false"/>
    <row r="102191" customFormat="false" ht="15" hidden="false" customHeight="false" outlineLevel="0" collapsed="false"/>
    <row r="102192" customFormat="false" ht="15" hidden="false" customHeight="false" outlineLevel="0" collapsed="false"/>
    <row r="102193" customFormat="false" ht="15" hidden="false" customHeight="false" outlineLevel="0" collapsed="false"/>
    <row r="102194" customFormat="false" ht="15" hidden="false" customHeight="false" outlineLevel="0" collapsed="false"/>
    <row r="102195" customFormat="false" ht="15" hidden="false" customHeight="false" outlineLevel="0" collapsed="false"/>
    <row r="102196" customFormat="false" ht="15" hidden="false" customHeight="false" outlineLevel="0" collapsed="false"/>
    <row r="102197" customFormat="false" ht="15" hidden="false" customHeight="false" outlineLevel="0" collapsed="false"/>
    <row r="102198" customFormat="false" ht="15" hidden="false" customHeight="false" outlineLevel="0" collapsed="false"/>
    <row r="102199" customFormat="false" ht="15" hidden="false" customHeight="false" outlineLevel="0" collapsed="false"/>
    <row r="102200" customFormat="false" ht="15" hidden="false" customHeight="false" outlineLevel="0" collapsed="false"/>
    <row r="102201" customFormat="false" ht="15" hidden="false" customHeight="false" outlineLevel="0" collapsed="false"/>
    <row r="102202" customFormat="false" ht="15" hidden="false" customHeight="false" outlineLevel="0" collapsed="false"/>
    <row r="102203" customFormat="false" ht="15" hidden="false" customHeight="false" outlineLevel="0" collapsed="false"/>
    <row r="102204" customFormat="false" ht="15" hidden="false" customHeight="false" outlineLevel="0" collapsed="false"/>
    <row r="102205" customFormat="false" ht="15" hidden="false" customHeight="false" outlineLevel="0" collapsed="false"/>
    <row r="102206" customFormat="false" ht="15" hidden="false" customHeight="false" outlineLevel="0" collapsed="false"/>
    <row r="102207" customFormat="false" ht="15" hidden="false" customHeight="false" outlineLevel="0" collapsed="false"/>
    <row r="102208" customFormat="false" ht="15" hidden="false" customHeight="false" outlineLevel="0" collapsed="false"/>
    <row r="102209" customFormat="false" ht="15" hidden="false" customHeight="false" outlineLevel="0" collapsed="false"/>
    <row r="102210" customFormat="false" ht="15" hidden="false" customHeight="false" outlineLevel="0" collapsed="false"/>
    <row r="102211" customFormat="false" ht="15" hidden="false" customHeight="false" outlineLevel="0" collapsed="false"/>
    <row r="102212" customFormat="false" ht="15" hidden="false" customHeight="false" outlineLevel="0" collapsed="false"/>
    <row r="102213" customFormat="false" ht="15" hidden="false" customHeight="false" outlineLevel="0" collapsed="false"/>
    <row r="102214" customFormat="false" ht="15" hidden="false" customHeight="false" outlineLevel="0" collapsed="false"/>
    <row r="102215" customFormat="false" ht="15" hidden="false" customHeight="false" outlineLevel="0" collapsed="false"/>
    <row r="102216" customFormat="false" ht="15" hidden="false" customHeight="false" outlineLevel="0" collapsed="false"/>
    <row r="102217" customFormat="false" ht="15" hidden="false" customHeight="false" outlineLevel="0" collapsed="false"/>
    <row r="102218" customFormat="false" ht="15" hidden="false" customHeight="false" outlineLevel="0" collapsed="false"/>
    <row r="102219" customFormat="false" ht="15" hidden="false" customHeight="false" outlineLevel="0" collapsed="false"/>
    <row r="102220" customFormat="false" ht="15" hidden="false" customHeight="false" outlineLevel="0" collapsed="false"/>
    <row r="102221" customFormat="false" ht="15" hidden="false" customHeight="false" outlineLevel="0" collapsed="false"/>
    <row r="102222" customFormat="false" ht="15" hidden="false" customHeight="false" outlineLevel="0" collapsed="false"/>
    <row r="102223" customFormat="false" ht="15" hidden="false" customHeight="false" outlineLevel="0" collapsed="false"/>
    <row r="102224" customFormat="false" ht="15" hidden="false" customHeight="false" outlineLevel="0" collapsed="false"/>
    <row r="102225" customFormat="false" ht="15" hidden="false" customHeight="false" outlineLevel="0" collapsed="false"/>
    <row r="102226" customFormat="false" ht="15" hidden="false" customHeight="false" outlineLevel="0" collapsed="false"/>
    <row r="102227" customFormat="false" ht="15" hidden="false" customHeight="false" outlineLevel="0" collapsed="false"/>
    <row r="102228" customFormat="false" ht="15" hidden="false" customHeight="false" outlineLevel="0" collapsed="false"/>
    <row r="102229" customFormat="false" ht="15" hidden="false" customHeight="false" outlineLevel="0" collapsed="false"/>
    <row r="102230" customFormat="false" ht="15" hidden="false" customHeight="false" outlineLevel="0" collapsed="false"/>
    <row r="102231" customFormat="false" ht="15" hidden="false" customHeight="false" outlineLevel="0" collapsed="false"/>
    <row r="102232" customFormat="false" ht="15" hidden="false" customHeight="false" outlineLevel="0" collapsed="false"/>
    <row r="102233" customFormat="false" ht="15" hidden="false" customHeight="false" outlineLevel="0" collapsed="false"/>
    <row r="102234" customFormat="false" ht="15" hidden="false" customHeight="false" outlineLevel="0" collapsed="false"/>
    <row r="102235" customFormat="false" ht="15" hidden="false" customHeight="false" outlineLevel="0" collapsed="false"/>
    <row r="102236" customFormat="false" ht="15" hidden="false" customHeight="false" outlineLevel="0" collapsed="false"/>
    <row r="102237" customFormat="false" ht="15" hidden="false" customHeight="false" outlineLevel="0" collapsed="false"/>
    <row r="102238" customFormat="false" ht="15" hidden="false" customHeight="false" outlineLevel="0" collapsed="false"/>
    <row r="102239" customFormat="false" ht="15" hidden="false" customHeight="false" outlineLevel="0" collapsed="false"/>
    <row r="102240" customFormat="false" ht="15" hidden="false" customHeight="false" outlineLevel="0" collapsed="false"/>
    <row r="102241" customFormat="false" ht="15" hidden="false" customHeight="false" outlineLevel="0" collapsed="false"/>
    <row r="102242" customFormat="false" ht="15" hidden="false" customHeight="false" outlineLevel="0" collapsed="false"/>
    <row r="102243" customFormat="false" ht="15" hidden="false" customHeight="false" outlineLevel="0" collapsed="false"/>
    <row r="102244" customFormat="false" ht="15" hidden="false" customHeight="false" outlineLevel="0" collapsed="false"/>
    <row r="102245" customFormat="false" ht="15" hidden="false" customHeight="false" outlineLevel="0" collapsed="false"/>
    <row r="102246" customFormat="false" ht="15" hidden="false" customHeight="false" outlineLevel="0" collapsed="false"/>
    <row r="102247" customFormat="false" ht="15" hidden="false" customHeight="false" outlineLevel="0" collapsed="false"/>
    <row r="102248" customFormat="false" ht="15" hidden="false" customHeight="false" outlineLevel="0" collapsed="false"/>
    <row r="102249" customFormat="false" ht="15" hidden="false" customHeight="false" outlineLevel="0" collapsed="false"/>
    <row r="102250" customFormat="false" ht="15" hidden="false" customHeight="false" outlineLevel="0" collapsed="false"/>
    <row r="102251" customFormat="false" ht="15" hidden="false" customHeight="false" outlineLevel="0" collapsed="false"/>
    <row r="102252" customFormat="false" ht="15" hidden="false" customHeight="false" outlineLevel="0" collapsed="false"/>
    <row r="102253" customFormat="false" ht="15" hidden="false" customHeight="false" outlineLevel="0" collapsed="false"/>
    <row r="102254" customFormat="false" ht="15" hidden="false" customHeight="false" outlineLevel="0" collapsed="false"/>
    <row r="102255" customFormat="false" ht="15" hidden="false" customHeight="false" outlineLevel="0" collapsed="false"/>
    <row r="102256" customFormat="false" ht="15" hidden="false" customHeight="false" outlineLevel="0" collapsed="false"/>
    <row r="102257" customFormat="false" ht="15" hidden="false" customHeight="false" outlineLevel="0" collapsed="false"/>
    <row r="102258" customFormat="false" ht="15" hidden="false" customHeight="false" outlineLevel="0" collapsed="false"/>
    <row r="102259" customFormat="false" ht="15" hidden="false" customHeight="false" outlineLevel="0" collapsed="false"/>
    <row r="102260" customFormat="false" ht="15" hidden="false" customHeight="false" outlineLevel="0" collapsed="false"/>
    <row r="102261" customFormat="false" ht="15" hidden="false" customHeight="false" outlineLevel="0" collapsed="false"/>
    <row r="102262" customFormat="false" ht="15" hidden="false" customHeight="false" outlineLevel="0" collapsed="false"/>
    <row r="102263" customFormat="false" ht="15" hidden="false" customHeight="false" outlineLevel="0" collapsed="false"/>
    <row r="102264" customFormat="false" ht="15" hidden="false" customHeight="false" outlineLevel="0" collapsed="false"/>
    <row r="102265" customFormat="false" ht="15" hidden="false" customHeight="false" outlineLevel="0" collapsed="false"/>
    <row r="102266" customFormat="false" ht="15" hidden="false" customHeight="false" outlineLevel="0" collapsed="false"/>
    <row r="102267" customFormat="false" ht="15" hidden="false" customHeight="false" outlineLevel="0" collapsed="false"/>
    <row r="102268" customFormat="false" ht="15" hidden="false" customHeight="false" outlineLevel="0" collapsed="false"/>
    <row r="102269" customFormat="false" ht="15" hidden="false" customHeight="false" outlineLevel="0" collapsed="false"/>
    <row r="102270" customFormat="false" ht="15" hidden="false" customHeight="false" outlineLevel="0" collapsed="false"/>
    <row r="102271" customFormat="false" ht="15" hidden="false" customHeight="false" outlineLevel="0" collapsed="false"/>
    <row r="102272" customFormat="false" ht="15" hidden="false" customHeight="false" outlineLevel="0" collapsed="false"/>
    <row r="102273" customFormat="false" ht="15" hidden="false" customHeight="false" outlineLevel="0" collapsed="false"/>
    <row r="102274" customFormat="false" ht="15" hidden="false" customHeight="false" outlineLevel="0" collapsed="false"/>
    <row r="102275" customFormat="false" ht="15" hidden="false" customHeight="false" outlineLevel="0" collapsed="false"/>
    <row r="102276" customFormat="false" ht="15" hidden="false" customHeight="false" outlineLevel="0" collapsed="false"/>
    <row r="102277" customFormat="false" ht="15" hidden="false" customHeight="false" outlineLevel="0" collapsed="false"/>
    <row r="102278" customFormat="false" ht="15" hidden="false" customHeight="false" outlineLevel="0" collapsed="false"/>
    <row r="102279" customFormat="false" ht="15" hidden="false" customHeight="false" outlineLevel="0" collapsed="false"/>
    <row r="102280" customFormat="false" ht="15" hidden="false" customHeight="false" outlineLevel="0" collapsed="false"/>
    <row r="102281" customFormat="false" ht="15" hidden="false" customHeight="false" outlineLevel="0" collapsed="false"/>
    <row r="102282" customFormat="false" ht="15" hidden="false" customHeight="false" outlineLevel="0" collapsed="false"/>
    <row r="102283" customFormat="false" ht="15" hidden="false" customHeight="false" outlineLevel="0" collapsed="false"/>
    <row r="102284" customFormat="false" ht="15" hidden="false" customHeight="false" outlineLevel="0" collapsed="false"/>
    <row r="102285" customFormat="false" ht="15" hidden="false" customHeight="false" outlineLevel="0" collapsed="false"/>
    <row r="102286" customFormat="false" ht="15" hidden="false" customHeight="false" outlineLevel="0" collapsed="false"/>
    <row r="102287" customFormat="false" ht="15" hidden="false" customHeight="false" outlineLevel="0" collapsed="false"/>
    <row r="102288" customFormat="false" ht="15" hidden="false" customHeight="false" outlineLevel="0" collapsed="false"/>
    <row r="102289" customFormat="false" ht="15" hidden="false" customHeight="false" outlineLevel="0" collapsed="false"/>
    <row r="102290" customFormat="false" ht="15" hidden="false" customHeight="false" outlineLevel="0" collapsed="false"/>
    <row r="102291" customFormat="false" ht="15" hidden="false" customHeight="false" outlineLevel="0" collapsed="false"/>
    <row r="102292" customFormat="false" ht="15" hidden="false" customHeight="false" outlineLevel="0" collapsed="false"/>
    <row r="102293" customFormat="false" ht="15" hidden="false" customHeight="false" outlineLevel="0" collapsed="false"/>
    <row r="102294" customFormat="false" ht="15" hidden="false" customHeight="false" outlineLevel="0" collapsed="false"/>
    <row r="102295" customFormat="false" ht="15" hidden="false" customHeight="false" outlineLevel="0" collapsed="false"/>
    <row r="102296" customFormat="false" ht="15" hidden="false" customHeight="false" outlineLevel="0" collapsed="false"/>
    <row r="102297" customFormat="false" ht="15" hidden="false" customHeight="false" outlineLevel="0" collapsed="false"/>
    <row r="102298" customFormat="false" ht="15" hidden="false" customHeight="false" outlineLevel="0" collapsed="false"/>
    <row r="102299" customFormat="false" ht="15" hidden="false" customHeight="false" outlineLevel="0" collapsed="false"/>
    <row r="102300" customFormat="false" ht="15" hidden="false" customHeight="false" outlineLevel="0" collapsed="false"/>
    <row r="102301" customFormat="false" ht="15" hidden="false" customHeight="false" outlineLevel="0" collapsed="false"/>
    <row r="102302" customFormat="false" ht="15" hidden="false" customHeight="false" outlineLevel="0" collapsed="false"/>
    <row r="102303" customFormat="false" ht="15" hidden="false" customHeight="false" outlineLevel="0" collapsed="false"/>
    <row r="102304" customFormat="false" ht="15" hidden="false" customHeight="false" outlineLevel="0" collapsed="false"/>
    <row r="102305" customFormat="false" ht="15" hidden="false" customHeight="false" outlineLevel="0" collapsed="false"/>
    <row r="102306" customFormat="false" ht="15" hidden="false" customHeight="false" outlineLevel="0" collapsed="false"/>
    <row r="102307" customFormat="false" ht="15" hidden="false" customHeight="false" outlineLevel="0" collapsed="false"/>
    <row r="102308" customFormat="false" ht="15" hidden="false" customHeight="false" outlineLevel="0" collapsed="false"/>
    <row r="102309" customFormat="false" ht="15" hidden="false" customHeight="false" outlineLevel="0" collapsed="false"/>
    <row r="102310" customFormat="false" ht="15" hidden="false" customHeight="false" outlineLevel="0" collapsed="false"/>
    <row r="102311" customFormat="false" ht="15" hidden="false" customHeight="false" outlineLevel="0" collapsed="false"/>
    <row r="102312" customFormat="false" ht="15" hidden="false" customHeight="false" outlineLevel="0" collapsed="false"/>
    <row r="102313" customFormat="false" ht="15" hidden="false" customHeight="false" outlineLevel="0" collapsed="false"/>
    <row r="102314" customFormat="false" ht="15" hidden="false" customHeight="false" outlineLevel="0" collapsed="false"/>
    <row r="102315" customFormat="false" ht="15" hidden="false" customHeight="false" outlineLevel="0" collapsed="false"/>
    <row r="102316" customFormat="false" ht="15" hidden="false" customHeight="false" outlineLevel="0" collapsed="false"/>
    <row r="102317" customFormat="false" ht="15" hidden="false" customHeight="false" outlineLevel="0" collapsed="false"/>
    <row r="102318" customFormat="false" ht="15" hidden="false" customHeight="false" outlineLevel="0" collapsed="false"/>
    <row r="102319" customFormat="false" ht="15" hidden="false" customHeight="false" outlineLevel="0" collapsed="false"/>
    <row r="102320" customFormat="false" ht="15" hidden="false" customHeight="false" outlineLevel="0" collapsed="false"/>
    <row r="102321" customFormat="false" ht="15" hidden="false" customHeight="false" outlineLevel="0" collapsed="false"/>
    <row r="102322" customFormat="false" ht="15" hidden="false" customHeight="false" outlineLevel="0" collapsed="false"/>
    <row r="102323" customFormat="false" ht="15" hidden="false" customHeight="false" outlineLevel="0" collapsed="false"/>
    <row r="102324" customFormat="false" ht="15" hidden="false" customHeight="false" outlineLevel="0" collapsed="false"/>
    <row r="102325" customFormat="false" ht="15" hidden="false" customHeight="false" outlineLevel="0" collapsed="false"/>
    <row r="102326" customFormat="false" ht="15" hidden="false" customHeight="false" outlineLevel="0" collapsed="false"/>
    <row r="102327" customFormat="false" ht="15" hidden="false" customHeight="false" outlineLevel="0" collapsed="false"/>
    <row r="102328" customFormat="false" ht="15" hidden="false" customHeight="false" outlineLevel="0" collapsed="false"/>
    <row r="102329" customFormat="false" ht="15" hidden="false" customHeight="false" outlineLevel="0" collapsed="false"/>
    <row r="102330" customFormat="false" ht="15" hidden="false" customHeight="false" outlineLevel="0" collapsed="false"/>
    <row r="102331" customFormat="false" ht="15" hidden="false" customHeight="false" outlineLevel="0" collapsed="false"/>
    <row r="102332" customFormat="false" ht="15" hidden="false" customHeight="false" outlineLevel="0" collapsed="false"/>
    <row r="102333" customFormat="false" ht="15" hidden="false" customHeight="false" outlineLevel="0" collapsed="false"/>
    <row r="102334" customFormat="false" ht="15" hidden="false" customHeight="false" outlineLevel="0" collapsed="false"/>
    <row r="102335" customFormat="false" ht="15" hidden="false" customHeight="false" outlineLevel="0" collapsed="false"/>
    <row r="102336" customFormat="false" ht="15" hidden="false" customHeight="false" outlineLevel="0" collapsed="false"/>
    <row r="102337" customFormat="false" ht="15" hidden="false" customHeight="false" outlineLevel="0" collapsed="false"/>
    <row r="102338" customFormat="false" ht="15" hidden="false" customHeight="false" outlineLevel="0" collapsed="false"/>
    <row r="102339" customFormat="false" ht="15" hidden="false" customHeight="false" outlineLevel="0" collapsed="false"/>
    <row r="102340" customFormat="false" ht="15" hidden="false" customHeight="false" outlineLevel="0" collapsed="false"/>
    <row r="102341" customFormat="false" ht="15" hidden="false" customHeight="false" outlineLevel="0" collapsed="false"/>
    <row r="102342" customFormat="false" ht="15" hidden="false" customHeight="false" outlineLevel="0" collapsed="false"/>
    <row r="102343" customFormat="false" ht="15" hidden="false" customHeight="false" outlineLevel="0" collapsed="false"/>
    <row r="102344" customFormat="false" ht="15" hidden="false" customHeight="false" outlineLevel="0" collapsed="false"/>
    <row r="102345" customFormat="false" ht="15" hidden="false" customHeight="false" outlineLevel="0" collapsed="false"/>
    <row r="102346" customFormat="false" ht="15" hidden="false" customHeight="false" outlineLevel="0" collapsed="false"/>
    <row r="102347" customFormat="false" ht="15" hidden="false" customHeight="false" outlineLevel="0" collapsed="false"/>
    <row r="102348" customFormat="false" ht="15" hidden="false" customHeight="false" outlineLevel="0" collapsed="false"/>
    <row r="102349" customFormat="false" ht="15" hidden="false" customHeight="false" outlineLevel="0" collapsed="false"/>
    <row r="102350" customFormat="false" ht="15" hidden="false" customHeight="false" outlineLevel="0" collapsed="false"/>
    <row r="102351" customFormat="false" ht="15" hidden="false" customHeight="false" outlineLevel="0" collapsed="false"/>
    <row r="102352" customFormat="false" ht="15" hidden="false" customHeight="false" outlineLevel="0" collapsed="false"/>
    <row r="102353" customFormat="false" ht="15" hidden="false" customHeight="false" outlineLevel="0" collapsed="false"/>
    <row r="102354" customFormat="false" ht="15" hidden="false" customHeight="false" outlineLevel="0" collapsed="false"/>
    <row r="102355" customFormat="false" ht="15" hidden="false" customHeight="false" outlineLevel="0" collapsed="false"/>
    <row r="102356" customFormat="false" ht="15" hidden="false" customHeight="false" outlineLevel="0" collapsed="false"/>
    <row r="102357" customFormat="false" ht="15" hidden="false" customHeight="false" outlineLevel="0" collapsed="false"/>
    <row r="102358" customFormat="false" ht="15" hidden="false" customHeight="false" outlineLevel="0" collapsed="false"/>
    <row r="102359" customFormat="false" ht="15" hidden="false" customHeight="false" outlineLevel="0" collapsed="false"/>
    <row r="102360" customFormat="false" ht="15" hidden="false" customHeight="false" outlineLevel="0" collapsed="false"/>
    <row r="102361" customFormat="false" ht="15" hidden="false" customHeight="false" outlineLevel="0" collapsed="false"/>
    <row r="102362" customFormat="false" ht="15" hidden="false" customHeight="false" outlineLevel="0" collapsed="false"/>
    <row r="102363" customFormat="false" ht="15" hidden="false" customHeight="false" outlineLevel="0" collapsed="false"/>
    <row r="102364" customFormat="false" ht="15" hidden="false" customHeight="false" outlineLevel="0" collapsed="false"/>
    <row r="102365" customFormat="false" ht="15" hidden="false" customHeight="false" outlineLevel="0" collapsed="false"/>
    <row r="102366" customFormat="false" ht="15" hidden="false" customHeight="false" outlineLevel="0" collapsed="false"/>
    <row r="102367" customFormat="false" ht="15" hidden="false" customHeight="false" outlineLevel="0" collapsed="false"/>
    <row r="102368" customFormat="false" ht="15" hidden="false" customHeight="false" outlineLevel="0" collapsed="false"/>
    <row r="102369" customFormat="false" ht="15" hidden="false" customHeight="false" outlineLevel="0" collapsed="false"/>
    <row r="102370" customFormat="false" ht="15" hidden="false" customHeight="false" outlineLevel="0" collapsed="false"/>
    <row r="102371" customFormat="false" ht="15" hidden="false" customHeight="false" outlineLevel="0" collapsed="false"/>
    <row r="102372" customFormat="false" ht="15" hidden="false" customHeight="false" outlineLevel="0" collapsed="false"/>
    <row r="102373" customFormat="false" ht="15" hidden="false" customHeight="false" outlineLevel="0" collapsed="false"/>
    <row r="102374" customFormat="false" ht="15" hidden="false" customHeight="false" outlineLevel="0" collapsed="false"/>
    <row r="102375" customFormat="false" ht="15" hidden="false" customHeight="false" outlineLevel="0" collapsed="false"/>
    <row r="102376" customFormat="false" ht="15" hidden="false" customHeight="false" outlineLevel="0" collapsed="false"/>
    <row r="102377" customFormat="false" ht="15" hidden="false" customHeight="false" outlineLevel="0" collapsed="false"/>
    <row r="102378" customFormat="false" ht="15" hidden="false" customHeight="false" outlineLevel="0" collapsed="false"/>
    <row r="102379" customFormat="false" ht="15" hidden="false" customHeight="false" outlineLevel="0" collapsed="false"/>
    <row r="102380" customFormat="false" ht="15" hidden="false" customHeight="false" outlineLevel="0" collapsed="false"/>
    <row r="102381" customFormat="false" ht="15" hidden="false" customHeight="false" outlineLevel="0" collapsed="false"/>
    <row r="102382" customFormat="false" ht="15" hidden="false" customHeight="false" outlineLevel="0" collapsed="false"/>
    <row r="102383" customFormat="false" ht="15" hidden="false" customHeight="false" outlineLevel="0" collapsed="false"/>
    <row r="102384" customFormat="false" ht="15" hidden="false" customHeight="false" outlineLevel="0" collapsed="false"/>
    <row r="102385" customFormat="false" ht="15" hidden="false" customHeight="false" outlineLevel="0" collapsed="false"/>
    <row r="102386" customFormat="false" ht="15" hidden="false" customHeight="false" outlineLevel="0" collapsed="false"/>
    <row r="102387" customFormat="false" ht="15" hidden="false" customHeight="false" outlineLevel="0" collapsed="false"/>
    <row r="102388" customFormat="false" ht="15" hidden="false" customHeight="false" outlineLevel="0" collapsed="false"/>
    <row r="102389" customFormat="false" ht="15" hidden="false" customHeight="false" outlineLevel="0" collapsed="false"/>
    <row r="102390" customFormat="false" ht="15" hidden="false" customHeight="false" outlineLevel="0" collapsed="false"/>
    <row r="102391" customFormat="false" ht="15" hidden="false" customHeight="false" outlineLevel="0" collapsed="false"/>
    <row r="102392" customFormat="false" ht="15" hidden="false" customHeight="false" outlineLevel="0" collapsed="false"/>
    <row r="102393" customFormat="false" ht="15" hidden="false" customHeight="false" outlineLevel="0" collapsed="false"/>
    <row r="102394" customFormat="false" ht="15" hidden="false" customHeight="false" outlineLevel="0" collapsed="false"/>
    <row r="102395" customFormat="false" ht="15" hidden="false" customHeight="false" outlineLevel="0" collapsed="false"/>
    <row r="102396" customFormat="false" ht="15" hidden="false" customHeight="false" outlineLevel="0" collapsed="false"/>
    <row r="102397" customFormat="false" ht="15" hidden="false" customHeight="false" outlineLevel="0" collapsed="false"/>
    <row r="102398" customFormat="false" ht="15" hidden="false" customHeight="false" outlineLevel="0" collapsed="false"/>
    <row r="102399" customFormat="false" ht="15" hidden="false" customHeight="false" outlineLevel="0" collapsed="false"/>
    <row r="102400" customFormat="false" ht="15" hidden="false" customHeight="false" outlineLevel="0" collapsed="false"/>
    <row r="102401" customFormat="false" ht="15" hidden="false" customHeight="false" outlineLevel="0" collapsed="false"/>
    <row r="102402" customFormat="false" ht="15" hidden="false" customHeight="false" outlineLevel="0" collapsed="false"/>
    <row r="102403" customFormat="false" ht="15" hidden="false" customHeight="false" outlineLevel="0" collapsed="false"/>
    <row r="102404" customFormat="false" ht="15" hidden="false" customHeight="false" outlineLevel="0" collapsed="false"/>
    <row r="102405" customFormat="false" ht="15" hidden="false" customHeight="false" outlineLevel="0" collapsed="false"/>
    <row r="102406" customFormat="false" ht="15" hidden="false" customHeight="false" outlineLevel="0" collapsed="false"/>
    <row r="102407" customFormat="false" ht="15" hidden="false" customHeight="false" outlineLevel="0" collapsed="false"/>
    <row r="102408" customFormat="false" ht="15" hidden="false" customHeight="false" outlineLevel="0" collapsed="false"/>
    <row r="102409" customFormat="false" ht="15" hidden="false" customHeight="false" outlineLevel="0" collapsed="false"/>
    <row r="102410" customFormat="false" ht="15" hidden="false" customHeight="false" outlineLevel="0" collapsed="false"/>
    <row r="102411" customFormat="false" ht="15" hidden="false" customHeight="false" outlineLevel="0" collapsed="false"/>
    <row r="102412" customFormat="false" ht="15" hidden="false" customHeight="false" outlineLevel="0" collapsed="false"/>
    <row r="102413" customFormat="false" ht="15" hidden="false" customHeight="false" outlineLevel="0" collapsed="false"/>
    <row r="102414" customFormat="false" ht="15" hidden="false" customHeight="false" outlineLevel="0" collapsed="false"/>
    <row r="102415" customFormat="false" ht="15" hidden="false" customHeight="false" outlineLevel="0" collapsed="false"/>
    <row r="102416" customFormat="false" ht="15" hidden="false" customHeight="false" outlineLevel="0" collapsed="false"/>
    <row r="102417" customFormat="false" ht="15" hidden="false" customHeight="false" outlineLevel="0" collapsed="false"/>
    <row r="102418" customFormat="false" ht="15" hidden="false" customHeight="false" outlineLevel="0" collapsed="false"/>
    <row r="102419" customFormat="false" ht="15" hidden="false" customHeight="false" outlineLevel="0" collapsed="false"/>
    <row r="102420" customFormat="false" ht="15" hidden="false" customHeight="false" outlineLevel="0" collapsed="false"/>
    <row r="102421" customFormat="false" ht="15" hidden="false" customHeight="false" outlineLevel="0" collapsed="false"/>
    <row r="102422" customFormat="false" ht="15" hidden="false" customHeight="false" outlineLevel="0" collapsed="false"/>
    <row r="102423" customFormat="false" ht="15" hidden="false" customHeight="false" outlineLevel="0" collapsed="false"/>
    <row r="102424" customFormat="false" ht="15" hidden="false" customHeight="false" outlineLevel="0" collapsed="false"/>
    <row r="102425" customFormat="false" ht="15" hidden="false" customHeight="false" outlineLevel="0" collapsed="false"/>
    <row r="102426" customFormat="false" ht="15" hidden="false" customHeight="false" outlineLevel="0" collapsed="false"/>
    <row r="102427" customFormat="false" ht="15" hidden="false" customHeight="false" outlineLevel="0" collapsed="false"/>
    <row r="102428" customFormat="false" ht="15" hidden="false" customHeight="false" outlineLevel="0" collapsed="false"/>
    <row r="102429" customFormat="false" ht="15" hidden="false" customHeight="false" outlineLevel="0" collapsed="false"/>
    <row r="102430" customFormat="false" ht="15" hidden="false" customHeight="false" outlineLevel="0" collapsed="false"/>
    <row r="102431" customFormat="false" ht="15" hidden="false" customHeight="false" outlineLevel="0" collapsed="false"/>
    <row r="102432" customFormat="false" ht="15" hidden="false" customHeight="false" outlineLevel="0" collapsed="false"/>
    <row r="102433" customFormat="false" ht="15" hidden="false" customHeight="false" outlineLevel="0" collapsed="false"/>
    <row r="102434" customFormat="false" ht="15" hidden="false" customHeight="false" outlineLevel="0" collapsed="false"/>
    <row r="102435" customFormat="false" ht="15" hidden="false" customHeight="false" outlineLevel="0" collapsed="false"/>
    <row r="102436" customFormat="false" ht="15" hidden="false" customHeight="false" outlineLevel="0" collapsed="false"/>
    <row r="102437" customFormat="false" ht="15" hidden="false" customHeight="false" outlineLevel="0" collapsed="false"/>
    <row r="102438" customFormat="false" ht="15" hidden="false" customHeight="false" outlineLevel="0" collapsed="false"/>
    <row r="102439" customFormat="false" ht="15" hidden="false" customHeight="false" outlineLevel="0" collapsed="false"/>
    <row r="102440" customFormat="false" ht="15" hidden="false" customHeight="false" outlineLevel="0" collapsed="false"/>
    <row r="102441" customFormat="false" ht="15" hidden="false" customHeight="false" outlineLevel="0" collapsed="false"/>
    <row r="102442" customFormat="false" ht="15" hidden="false" customHeight="false" outlineLevel="0" collapsed="false"/>
    <row r="102443" customFormat="false" ht="15" hidden="false" customHeight="false" outlineLevel="0" collapsed="false"/>
    <row r="102444" customFormat="false" ht="15" hidden="false" customHeight="false" outlineLevel="0" collapsed="false"/>
    <row r="102445" customFormat="false" ht="15" hidden="false" customHeight="false" outlineLevel="0" collapsed="false"/>
    <row r="102446" customFormat="false" ht="15" hidden="false" customHeight="false" outlineLevel="0" collapsed="false"/>
    <row r="102447" customFormat="false" ht="15" hidden="false" customHeight="false" outlineLevel="0" collapsed="false"/>
    <row r="102448" customFormat="false" ht="15" hidden="false" customHeight="false" outlineLevel="0" collapsed="false"/>
    <row r="102449" customFormat="false" ht="15" hidden="false" customHeight="false" outlineLevel="0" collapsed="false"/>
    <row r="102450" customFormat="false" ht="15" hidden="false" customHeight="false" outlineLevel="0" collapsed="false"/>
    <row r="102451" customFormat="false" ht="15" hidden="false" customHeight="false" outlineLevel="0" collapsed="false"/>
    <row r="102452" customFormat="false" ht="15" hidden="false" customHeight="false" outlineLevel="0" collapsed="false"/>
    <row r="102453" customFormat="false" ht="15" hidden="false" customHeight="false" outlineLevel="0" collapsed="false"/>
    <row r="102454" customFormat="false" ht="15" hidden="false" customHeight="false" outlineLevel="0" collapsed="false"/>
    <row r="102455" customFormat="false" ht="15" hidden="false" customHeight="false" outlineLevel="0" collapsed="false"/>
    <row r="102456" customFormat="false" ht="15" hidden="false" customHeight="false" outlineLevel="0" collapsed="false"/>
    <row r="102457" customFormat="false" ht="15" hidden="false" customHeight="false" outlineLevel="0" collapsed="false"/>
    <row r="102458" customFormat="false" ht="15" hidden="false" customHeight="false" outlineLevel="0" collapsed="false"/>
    <row r="102459" customFormat="false" ht="15" hidden="false" customHeight="false" outlineLevel="0" collapsed="false"/>
    <row r="102460" customFormat="false" ht="15" hidden="false" customHeight="false" outlineLevel="0" collapsed="false"/>
    <row r="102461" customFormat="false" ht="15" hidden="false" customHeight="false" outlineLevel="0" collapsed="false"/>
    <row r="102462" customFormat="false" ht="15" hidden="false" customHeight="false" outlineLevel="0" collapsed="false"/>
    <row r="102463" customFormat="false" ht="15" hidden="false" customHeight="false" outlineLevel="0" collapsed="false"/>
    <row r="102464" customFormat="false" ht="15" hidden="false" customHeight="false" outlineLevel="0" collapsed="false"/>
    <row r="102465" customFormat="false" ht="15" hidden="false" customHeight="false" outlineLevel="0" collapsed="false"/>
    <row r="102466" customFormat="false" ht="15" hidden="false" customHeight="false" outlineLevel="0" collapsed="false"/>
    <row r="102467" customFormat="false" ht="15" hidden="false" customHeight="false" outlineLevel="0" collapsed="false"/>
    <row r="102468" customFormat="false" ht="15" hidden="false" customHeight="false" outlineLevel="0" collapsed="false"/>
    <row r="102469" customFormat="false" ht="15" hidden="false" customHeight="false" outlineLevel="0" collapsed="false"/>
    <row r="102470" customFormat="false" ht="15" hidden="false" customHeight="false" outlineLevel="0" collapsed="false"/>
    <row r="102471" customFormat="false" ht="15" hidden="false" customHeight="false" outlineLevel="0" collapsed="false"/>
    <row r="102472" customFormat="false" ht="15" hidden="false" customHeight="false" outlineLevel="0" collapsed="false"/>
    <row r="102473" customFormat="false" ht="15" hidden="false" customHeight="false" outlineLevel="0" collapsed="false"/>
    <row r="102474" customFormat="false" ht="15" hidden="false" customHeight="false" outlineLevel="0" collapsed="false"/>
    <row r="102475" customFormat="false" ht="15" hidden="false" customHeight="false" outlineLevel="0" collapsed="false"/>
    <row r="102476" customFormat="false" ht="15" hidden="false" customHeight="false" outlineLevel="0" collapsed="false"/>
    <row r="102477" customFormat="false" ht="15" hidden="false" customHeight="false" outlineLevel="0" collapsed="false"/>
    <row r="102478" customFormat="false" ht="15" hidden="false" customHeight="false" outlineLevel="0" collapsed="false"/>
    <row r="102479" customFormat="false" ht="15" hidden="false" customHeight="false" outlineLevel="0" collapsed="false"/>
    <row r="102480" customFormat="false" ht="15" hidden="false" customHeight="false" outlineLevel="0" collapsed="false"/>
    <row r="102481" customFormat="false" ht="15" hidden="false" customHeight="false" outlineLevel="0" collapsed="false"/>
    <row r="102482" customFormat="false" ht="15" hidden="false" customHeight="false" outlineLevel="0" collapsed="false"/>
    <row r="102483" customFormat="false" ht="15" hidden="false" customHeight="false" outlineLevel="0" collapsed="false"/>
    <row r="102484" customFormat="false" ht="15" hidden="false" customHeight="false" outlineLevel="0" collapsed="false"/>
    <row r="102485" customFormat="false" ht="15" hidden="false" customHeight="false" outlineLevel="0" collapsed="false"/>
    <row r="102486" customFormat="false" ht="15" hidden="false" customHeight="false" outlineLevel="0" collapsed="false"/>
    <row r="102487" customFormat="false" ht="15" hidden="false" customHeight="false" outlineLevel="0" collapsed="false"/>
    <row r="102488" customFormat="false" ht="15" hidden="false" customHeight="false" outlineLevel="0" collapsed="false"/>
    <row r="102489" customFormat="false" ht="15" hidden="false" customHeight="false" outlineLevel="0" collapsed="false"/>
    <row r="102490" customFormat="false" ht="15" hidden="false" customHeight="false" outlineLevel="0" collapsed="false"/>
    <row r="102491" customFormat="false" ht="15" hidden="false" customHeight="false" outlineLevel="0" collapsed="false"/>
    <row r="102492" customFormat="false" ht="15" hidden="false" customHeight="false" outlineLevel="0" collapsed="false"/>
    <row r="102493" customFormat="false" ht="15" hidden="false" customHeight="false" outlineLevel="0" collapsed="false"/>
    <row r="102494" customFormat="false" ht="15" hidden="false" customHeight="false" outlineLevel="0" collapsed="false"/>
    <row r="102495" customFormat="false" ht="15" hidden="false" customHeight="false" outlineLevel="0" collapsed="false"/>
    <row r="102496" customFormat="false" ht="15" hidden="false" customHeight="false" outlineLevel="0" collapsed="false"/>
    <row r="102497" customFormat="false" ht="15" hidden="false" customHeight="false" outlineLevel="0" collapsed="false"/>
    <row r="102498" customFormat="false" ht="15" hidden="false" customHeight="false" outlineLevel="0" collapsed="false"/>
    <row r="102499" customFormat="false" ht="15" hidden="false" customHeight="false" outlineLevel="0" collapsed="false"/>
    <row r="102500" customFormat="false" ht="15" hidden="false" customHeight="false" outlineLevel="0" collapsed="false"/>
    <row r="102501" customFormat="false" ht="15" hidden="false" customHeight="false" outlineLevel="0" collapsed="false"/>
    <row r="102502" customFormat="false" ht="15" hidden="false" customHeight="false" outlineLevel="0" collapsed="false"/>
    <row r="102503" customFormat="false" ht="15" hidden="false" customHeight="false" outlineLevel="0" collapsed="false"/>
    <row r="102504" customFormat="false" ht="15" hidden="false" customHeight="false" outlineLevel="0" collapsed="false"/>
    <row r="102505" customFormat="false" ht="15" hidden="false" customHeight="false" outlineLevel="0" collapsed="false"/>
    <row r="102506" customFormat="false" ht="15" hidden="false" customHeight="false" outlineLevel="0" collapsed="false"/>
    <row r="102507" customFormat="false" ht="15" hidden="false" customHeight="false" outlineLevel="0" collapsed="false"/>
    <row r="102508" customFormat="false" ht="15" hidden="false" customHeight="false" outlineLevel="0" collapsed="false"/>
    <row r="102509" customFormat="false" ht="15" hidden="false" customHeight="false" outlineLevel="0" collapsed="false"/>
    <row r="102510" customFormat="false" ht="15" hidden="false" customHeight="false" outlineLevel="0" collapsed="false"/>
    <row r="102511" customFormat="false" ht="15" hidden="false" customHeight="false" outlineLevel="0" collapsed="false"/>
    <row r="102512" customFormat="false" ht="15" hidden="false" customHeight="false" outlineLevel="0" collapsed="false"/>
    <row r="102513" customFormat="false" ht="15" hidden="false" customHeight="false" outlineLevel="0" collapsed="false"/>
    <row r="102514" customFormat="false" ht="15" hidden="false" customHeight="false" outlineLevel="0" collapsed="false"/>
    <row r="102515" customFormat="false" ht="15" hidden="false" customHeight="false" outlineLevel="0" collapsed="false"/>
    <row r="102516" customFormat="false" ht="15" hidden="false" customHeight="false" outlineLevel="0" collapsed="false"/>
    <row r="102517" customFormat="false" ht="15" hidden="false" customHeight="false" outlineLevel="0" collapsed="false"/>
    <row r="102518" customFormat="false" ht="15" hidden="false" customHeight="false" outlineLevel="0" collapsed="false"/>
    <row r="102519" customFormat="false" ht="15" hidden="false" customHeight="false" outlineLevel="0" collapsed="false"/>
    <row r="102520" customFormat="false" ht="15" hidden="false" customHeight="false" outlineLevel="0" collapsed="false"/>
    <row r="102521" customFormat="false" ht="15" hidden="false" customHeight="false" outlineLevel="0" collapsed="false"/>
    <row r="102522" customFormat="false" ht="15" hidden="false" customHeight="false" outlineLevel="0" collapsed="false"/>
    <row r="102523" customFormat="false" ht="15" hidden="false" customHeight="false" outlineLevel="0" collapsed="false"/>
    <row r="102524" customFormat="false" ht="15" hidden="false" customHeight="false" outlineLevel="0" collapsed="false"/>
    <row r="102525" customFormat="false" ht="15" hidden="false" customHeight="false" outlineLevel="0" collapsed="false"/>
    <row r="102526" customFormat="false" ht="15" hidden="false" customHeight="false" outlineLevel="0" collapsed="false"/>
    <row r="102527" customFormat="false" ht="15" hidden="false" customHeight="false" outlineLevel="0" collapsed="false"/>
    <row r="102528" customFormat="false" ht="15" hidden="false" customHeight="false" outlineLevel="0" collapsed="false"/>
    <row r="102529" customFormat="false" ht="15" hidden="false" customHeight="false" outlineLevel="0" collapsed="false"/>
    <row r="102530" customFormat="false" ht="15" hidden="false" customHeight="false" outlineLevel="0" collapsed="false"/>
    <row r="102531" customFormat="false" ht="15" hidden="false" customHeight="false" outlineLevel="0" collapsed="false"/>
    <row r="102532" customFormat="false" ht="15" hidden="false" customHeight="false" outlineLevel="0" collapsed="false"/>
    <row r="102533" customFormat="false" ht="15" hidden="false" customHeight="false" outlineLevel="0" collapsed="false"/>
    <row r="102534" customFormat="false" ht="15" hidden="false" customHeight="false" outlineLevel="0" collapsed="false"/>
    <row r="102535" customFormat="false" ht="15" hidden="false" customHeight="false" outlineLevel="0" collapsed="false"/>
    <row r="102536" customFormat="false" ht="15" hidden="false" customHeight="false" outlineLevel="0" collapsed="false"/>
    <row r="102537" customFormat="false" ht="15" hidden="false" customHeight="false" outlineLevel="0" collapsed="false"/>
    <row r="102538" customFormat="false" ht="15" hidden="false" customHeight="false" outlineLevel="0" collapsed="false"/>
    <row r="102539" customFormat="false" ht="15" hidden="false" customHeight="false" outlineLevel="0" collapsed="false"/>
    <row r="102540" customFormat="false" ht="15" hidden="false" customHeight="false" outlineLevel="0" collapsed="false"/>
    <row r="102541" customFormat="false" ht="15" hidden="false" customHeight="false" outlineLevel="0" collapsed="false"/>
    <row r="102542" customFormat="false" ht="15" hidden="false" customHeight="false" outlineLevel="0" collapsed="false"/>
    <row r="102543" customFormat="false" ht="15" hidden="false" customHeight="false" outlineLevel="0" collapsed="false"/>
    <row r="102544" customFormat="false" ht="15" hidden="false" customHeight="false" outlineLevel="0" collapsed="false"/>
    <row r="102545" customFormat="false" ht="15" hidden="false" customHeight="false" outlineLevel="0" collapsed="false"/>
    <row r="102546" customFormat="false" ht="15" hidden="false" customHeight="false" outlineLevel="0" collapsed="false"/>
    <row r="102547" customFormat="false" ht="15" hidden="false" customHeight="false" outlineLevel="0" collapsed="false"/>
    <row r="102548" customFormat="false" ht="15" hidden="false" customHeight="false" outlineLevel="0" collapsed="false"/>
    <row r="102549" customFormat="false" ht="15" hidden="false" customHeight="false" outlineLevel="0" collapsed="false"/>
    <row r="102550" customFormat="false" ht="15" hidden="false" customHeight="false" outlineLevel="0" collapsed="false"/>
    <row r="102551" customFormat="false" ht="15" hidden="false" customHeight="false" outlineLevel="0" collapsed="false"/>
    <row r="102552" customFormat="false" ht="15" hidden="false" customHeight="false" outlineLevel="0" collapsed="false"/>
    <row r="102553" customFormat="false" ht="15" hidden="false" customHeight="false" outlineLevel="0" collapsed="false"/>
    <row r="102554" customFormat="false" ht="15" hidden="false" customHeight="false" outlineLevel="0" collapsed="false"/>
    <row r="102555" customFormat="false" ht="15" hidden="false" customHeight="false" outlineLevel="0" collapsed="false"/>
    <row r="102556" customFormat="false" ht="15" hidden="false" customHeight="false" outlineLevel="0" collapsed="false"/>
    <row r="102557" customFormat="false" ht="15" hidden="false" customHeight="false" outlineLevel="0" collapsed="false"/>
    <row r="102558" customFormat="false" ht="15" hidden="false" customHeight="false" outlineLevel="0" collapsed="false"/>
    <row r="102559" customFormat="false" ht="15" hidden="false" customHeight="false" outlineLevel="0" collapsed="false"/>
    <row r="102560" customFormat="false" ht="15" hidden="false" customHeight="false" outlineLevel="0" collapsed="false"/>
    <row r="102561" customFormat="false" ht="15" hidden="false" customHeight="false" outlineLevel="0" collapsed="false"/>
    <row r="102562" customFormat="false" ht="15" hidden="false" customHeight="false" outlineLevel="0" collapsed="false"/>
    <row r="102563" customFormat="false" ht="15" hidden="false" customHeight="false" outlineLevel="0" collapsed="false"/>
    <row r="102564" customFormat="false" ht="15" hidden="false" customHeight="false" outlineLevel="0" collapsed="false"/>
    <row r="102565" customFormat="false" ht="15" hidden="false" customHeight="false" outlineLevel="0" collapsed="false"/>
    <row r="102566" customFormat="false" ht="15" hidden="false" customHeight="false" outlineLevel="0" collapsed="false"/>
    <row r="102567" customFormat="false" ht="15" hidden="false" customHeight="false" outlineLevel="0" collapsed="false"/>
    <row r="102568" customFormat="false" ht="15" hidden="false" customHeight="false" outlineLevel="0" collapsed="false"/>
    <row r="102569" customFormat="false" ht="15" hidden="false" customHeight="false" outlineLevel="0" collapsed="false"/>
    <row r="102570" customFormat="false" ht="15" hidden="false" customHeight="false" outlineLevel="0" collapsed="false"/>
    <row r="102571" customFormat="false" ht="15" hidden="false" customHeight="false" outlineLevel="0" collapsed="false"/>
    <row r="102572" customFormat="false" ht="15" hidden="false" customHeight="false" outlineLevel="0" collapsed="false"/>
    <row r="102573" customFormat="false" ht="15" hidden="false" customHeight="false" outlineLevel="0" collapsed="false"/>
    <row r="102574" customFormat="false" ht="15" hidden="false" customHeight="false" outlineLevel="0" collapsed="false"/>
    <row r="102575" customFormat="false" ht="15" hidden="false" customHeight="false" outlineLevel="0" collapsed="false"/>
    <row r="102576" customFormat="false" ht="15" hidden="false" customHeight="false" outlineLevel="0" collapsed="false"/>
    <row r="102577" customFormat="false" ht="15" hidden="false" customHeight="false" outlineLevel="0" collapsed="false"/>
    <row r="102578" customFormat="false" ht="15" hidden="false" customHeight="false" outlineLevel="0" collapsed="false"/>
    <row r="102579" customFormat="false" ht="15" hidden="false" customHeight="false" outlineLevel="0" collapsed="false"/>
    <row r="102580" customFormat="false" ht="15" hidden="false" customHeight="false" outlineLevel="0" collapsed="false"/>
    <row r="102581" customFormat="false" ht="15" hidden="false" customHeight="false" outlineLevel="0" collapsed="false"/>
    <row r="102582" customFormat="false" ht="15" hidden="false" customHeight="false" outlineLevel="0" collapsed="false"/>
    <row r="102583" customFormat="false" ht="15" hidden="false" customHeight="false" outlineLevel="0" collapsed="false"/>
    <row r="102584" customFormat="false" ht="15" hidden="false" customHeight="false" outlineLevel="0" collapsed="false"/>
    <row r="102585" customFormat="false" ht="15" hidden="false" customHeight="false" outlineLevel="0" collapsed="false"/>
    <row r="102586" customFormat="false" ht="15" hidden="false" customHeight="false" outlineLevel="0" collapsed="false"/>
    <row r="102587" customFormat="false" ht="15" hidden="false" customHeight="false" outlineLevel="0" collapsed="false"/>
    <row r="102588" customFormat="false" ht="15" hidden="false" customHeight="false" outlineLevel="0" collapsed="false"/>
    <row r="102589" customFormat="false" ht="15" hidden="false" customHeight="false" outlineLevel="0" collapsed="false"/>
    <row r="102590" customFormat="false" ht="15" hidden="false" customHeight="false" outlineLevel="0" collapsed="false"/>
    <row r="102591" customFormat="false" ht="15" hidden="false" customHeight="false" outlineLevel="0" collapsed="false"/>
    <row r="102592" customFormat="false" ht="15" hidden="false" customHeight="false" outlineLevel="0" collapsed="false"/>
    <row r="102593" customFormat="false" ht="15" hidden="false" customHeight="false" outlineLevel="0" collapsed="false"/>
    <row r="102594" customFormat="false" ht="15" hidden="false" customHeight="false" outlineLevel="0" collapsed="false"/>
    <row r="102595" customFormat="false" ht="15" hidden="false" customHeight="false" outlineLevel="0" collapsed="false"/>
    <row r="102596" customFormat="false" ht="15" hidden="false" customHeight="false" outlineLevel="0" collapsed="false"/>
    <row r="102597" customFormat="false" ht="15" hidden="false" customHeight="false" outlineLevel="0" collapsed="false"/>
    <row r="102598" customFormat="false" ht="15" hidden="false" customHeight="false" outlineLevel="0" collapsed="false"/>
    <row r="102599" customFormat="false" ht="15" hidden="false" customHeight="false" outlineLevel="0" collapsed="false"/>
    <row r="102600" customFormat="false" ht="15" hidden="false" customHeight="false" outlineLevel="0" collapsed="false"/>
    <row r="102601" customFormat="false" ht="15" hidden="false" customHeight="false" outlineLevel="0" collapsed="false"/>
    <row r="102602" customFormat="false" ht="15" hidden="false" customHeight="false" outlineLevel="0" collapsed="false"/>
    <row r="102603" customFormat="false" ht="15" hidden="false" customHeight="false" outlineLevel="0" collapsed="false"/>
    <row r="102604" customFormat="false" ht="15" hidden="false" customHeight="false" outlineLevel="0" collapsed="false"/>
    <row r="102605" customFormat="false" ht="15" hidden="false" customHeight="false" outlineLevel="0" collapsed="false"/>
    <row r="102606" customFormat="false" ht="15" hidden="false" customHeight="false" outlineLevel="0" collapsed="false"/>
    <row r="102607" customFormat="false" ht="15" hidden="false" customHeight="false" outlineLevel="0" collapsed="false"/>
    <row r="102608" customFormat="false" ht="15" hidden="false" customHeight="false" outlineLevel="0" collapsed="false"/>
    <row r="102609" customFormat="false" ht="15" hidden="false" customHeight="false" outlineLevel="0" collapsed="false"/>
    <row r="102610" customFormat="false" ht="15" hidden="false" customHeight="false" outlineLevel="0" collapsed="false"/>
    <row r="102611" customFormat="false" ht="15" hidden="false" customHeight="false" outlineLevel="0" collapsed="false"/>
    <row r="102612" customFormat="false" ht="15" hidden="false" customHeight="false" outlineLevel="0" collapsed="false"/>
    <row r="102613" customFormat="false" ht="15" hidden="false" customHeight="false" outlineLevel="0" collapsed="false"/>
    <row r="102614" customFormat="false" ht="15" hidden="false" customHeight="false" outlineLevel="0" collapsed="false"/>
    <row r="102615" customFormat="false" ht="15" hidden="false" customHeight="false" outlineLevel="0" collapsed="false"/>
    <row r="102616" customFormat="false" ht="15" hidden="false" customHeight="false" outlineLevel="0" collapsed="false"/>
    <row r="102617" customFormat="false" ht="15" hidden="false" customHeight="false" outlineLevel="0" collapsed="false"/>
    <row r="102618" customFormat="false" ht="15" hidden="false" customHeight="false" outlineLevel="0" collapsed="false"/>
    <row r="102619" customFormat="false" ht="15" hidden="false" customHeight="false" outlineLevel="0" collapsed="false"/>
    <row r="102620" customFormat="false" ht="15" hidden="false" customHeight="false" outlineLevel="0" collapsed="false"/>
    <row r="102621" customFormat="false" ht="15" hidden="false" customHeight="false" outlineLevel="0" collapsed="false"/>
    <row r="102622" customFormat="false" ht="15" hidden="false" customHeight="false" outlineLevel="0" collapsed="false"/>
    <row r="102623" customFormat="false" ht="15" hidden="false" customHeight="false" outlineLevel="0" collapsed="false"/>
    <row r="102624" customFormat="false" ht="15" hidden="false" customHeight="false" outlineLevel="0" collapsed="false"/>
    <row r="102625" customFormat="false" ht="15" hidden="false" customHeight="false" outlineLevel="0" collapsed="false"/>
    <row r="102626" customFormat="false" ht="15" hidden="false" customHeight="false" outlineLevel="0" collapsed="false"/>
    <row r="102627" customFormat="false" ht="15" hidden="false" customHeight="false" outlineLevel="0" collapsed="false"/>
    <row r="102628" customFormat="false" ht="15" hidden="false" customHeight="false" outlineLevel="0" collapsed="false"/>
    <row r="102629" customFormat="false" ht="15" hidden="false" customHeight="false" outlineLevel="0" collapsed="false"/>
    <row r="102630" customFormat="false" ht="15" hidden="false" customHeight="false" outlineLevel="0" collapsed="false"/>
    <row r="102631" customFormat="false" ht="15" hidden="false" customHeight="false" outlineLevel="0" collapsed="false"/>
    <row r="102632" customFormat="false" ht="15" hidden="false" customHeight="false" outlineLevel="0" collapsed="false"/>
    <row r="102633" customFormat="false" ht="15" hidden="false" customHeight="false" outlineLevel="0" collapsed="false"/>
    <row r="102634" customFormat="false" ht="15" hidden="false" customHeight="false" outlineLevel="0" collapsed="false"/>
    <row r="102635" customFormat="false" ht="15" hidden="false" customHeight="false" outlineLevel="0" collapsed="false"/>
    <row r="102636" customFormat="false" ht="15" hidden="false" customHeight="false" outlineLevel="0" collapsed="false"/>
    <row r="102637" customFormat="false" ht="15" hidden="false" customHeight="false" outlineLevel="0" collapsed="false"/>
    <row r="102638" customFormat="false" ht="15" hidden="false" customHeight="false" outlineLevel="0" collapsed="false"/>
    <row r="102639" customFormat="false" ht="15" hidden="false" customHeight="false" outlineLevel="0" collapsed="false"/>
    <row r="102640" customFormat="false" ht="15" hidden="false" customHeight="false" outlineLevel="0" collapsed="false"/>
    <row r="102641" customFormat="false" ht="15" hidden="false" customHeight="false" outlineLevel="0" collapsed="false"/>
    <row r="102642" customFormat="false" ht="15" hidden="false" customHeight="false" outlineLevel="0" collapsed="false"/>
    <row r="102643" customFormat="false" ht="15" hidden="false" customHeight="false" outlineLevel="0" collapsed="false"/>
    <row r="102644" customFormat="false" ht="15" hidden="false" customHeight="false" outlineLevel="0" collapsed="false"/>
    <row r="102645" customFormat="false" ht="15" hidden="false" customHeight="false" outlineLevel="0" collapsed="false"/>
    <row r="102646" customFormat="false" ht="15" hidden="false" customHeight="false" outlineLevel="0" collapsed="false"/>
    <row r="102647" customFormat="false" ht="15" hidden="false" customHeight="false" outlineLevel="0" collapsed="false"/>
    <row r="102648" customFormat="false" ht="15" hidden="false" customHeight="false" outlineLevel="0" collapsed="false"/>
    <row r="102649" customFormat="false" ht="15" hidden="false" customHeight="false" outlineLevel="0" collapsed="false"/>
    <row r="102650" customFormat="false" ht="15" hidden="false" customHeight="false" outlineLevel="0" collapsed="false"/>
    <row r="102651" customFormat="false" ht="15" hidden="false" customHeight="false" outlineLevel="0" collapsed="false"/>
    <row r="102652" customFormat="false" ht="15" hidden="false" customHeight="false" outlineLevel="0" collapsed="false"/>
    <row r="102653" customFormat="false" ht="15" hidden="false" customHeight="false" outlineLevel="0" collapsed="false"/>
    <row r="102654" customFormat="false" ht="15" hidden="false" customHeight="false" outlineLevel="0" collapsed="false"/>
    <row r="102655" customFormat="false" ht="15" hidden="false" customHeight="false" outlineLevel="0" collapsed="false"/>
    <row r="102656" customFormat="false" ht="15" hidden="false" customHeight="false" outlineLevel="0" collapsed="false"/>
    <row r="102657" customFormat="false" ht="15" hidden="false" customHeight="false" outlineLevel="0" collapsed="false"/>
    <row r="102658" customFormat="false" ht="15" hidden="false" customHeight="false" outlineLevel="0" collapsed="false"/>
    <row r="102659" customFormat="false" ht="15" hidden="false" customHeight="false" outlineLevel="0" collapsed="false"/>
    <row r="102660" customFormat="false" ht="15" hidden="false" customHeight="false" outlineLevel="0" collapsed="false"/>
    <row r="102661" customFormat="false" ht="15" hidden="false" customHeight="false" outlineLevel="0" collapsed="false"/>
    <row r="102662" customFormat="false" ht="15" hidden="false" customHeight="false" outlineLevel="0" collapsed="false"/>
    <row r="102663" customFormat="false" ht="15" hidden="false" customHeight="false" outlineLevel="0" collapsed="false"/>
    <row r="102664" customFormat="false" ht="15" hidden="false" customHeight="false" outlineLevel="0" collapsed="false"/>
    <row r="102665" customFormat="false" ht="15" hidden="false" customHeight="false" outlineLevel="0" collapsed="false"/>
    <row r="102666" customFormat="false" ht="15" hidden="false" customHeight="false" outlineLevel="0" collapsed="false"/>
    <row r="102667" customFormat="false" ht="15" hidden="false" customHeight="false" outlineLevel="0" collapsed="false"/>
    <row r="102668" customFormat="false" ht="15" hidden="false" customHeight="false" outlineLevel="0" collapsed="false"/>
    <row r="102669" customFormat="false" ht="15" hidden="false" customHeight="false" outlineLevel="0" collapsed="false"/>
    <row r="102670" customFormat="false" ht="15" hidden="false" customHeight="false" outlineLevel="0" collapsed="false"/>
    <row r="102671" customFormat="false" ht="15" hidden="false" customHeight="false" outlineLevel="0" collapsed="false"/>
    <row r="102672" customFormat="false" ht="15" hidden="false" customHeight="false" outlineLevel="0" collapsed="false"/>
    <row r="102673" customFormat="false" ht="15" hidden="false" customHeight="false" outlineLevel="0" collapsed="false"/>
    <row r="102674" customFormat="false" ht="15" hidden="false" customHeight="false" outlineLevel="0" collapsed="false"/>
    <row r="102675" customFormat="false" ht="15" hidden="false" customHeight="false" outlineLevel="0" collapsed="false"/>
    <row r="102676" customFormat="false" ht="15" hidden="false" customHeight="false" outlineLevel="0" collapsed="false"/>
    <row r="102677" customFormat="false" ht="15" hidden="false" customHeight="false" outlineLevel="0" collapsed="false"/>
    <row r="102678" customFormat="false" ht="15" hidden="false" customHeight="false" outlineLevel="0" collapsed="false"/>
    <row r="102679" customFormat="false" ht="15" hidden="false" customHeight="false" outlineLevel="0" collapsed="false"/>
    <row r="102680" customFormat="false" ht="15" hidden="false" customHeight="false" outlineLevel="0" collapsed="false"/>
    <row r="102681" customFormat="false" ht="15" hidden="false" customHeight="false" outlineLevel="0" collapsed="false"/>
    <row r="102682" customFormat="false" ht="15" hidden="false" customHeight="false" outlineLevel="0" collapsed="false"/>
    <row r="102683" customFormat="false" ht="15" hidden="false" customHeight="false" outlineLevel="0" collapsed="false"/>
    <row r="102684" customFormat="false" ht="15" hidden="false" customHeight="false" outlineLevel="0" collapsed="false"/>
    <row r="102685" customFormat="false" ht="15" hidden="false" customHeight="false" outlineLevel="0" collapsed="false"/>
    <row r="102686" customFormat="false" ht="15" hidden="false" customHeight="false" outlineLevel="0" collapsed="false"/>
    <row r="102687" customFormat="false" ht="15" hidden="false" customHeight="false" outlineLevel="0" collapsed="false"/>
    <row r="102688" customFormat="false" ht="15" hidden="false" customHeight="false" outlineLevel="0" collapsed="false"/>
    <row r="102689" customFormat="false" ht="15" hidden="false" customHeight="false" outlineLevel="0" collapsed="false"/>
    <row r="102690" customFormat="false" ht="15" hidden="false" customHeight="false" outlineLevel="0" collapsed="false"/>
    <row r="102691" customFormat="false" ht="15" hidden="false" customHeight="false" outlineLevel="0" collapsed="false"/>
    <row r="102692" customFormat="false" ht="15" hidden="false" customHeight="false" outlineLevel="0" collapsed="false"/>
    <row r="102693" customFormat="false" ht="15" hidden="false" customHeight="false" outlineLevel="0" collapsed="false"/>
    <row r="102694" customFormat="false" ht="15" hidden="false" customHeight="false" outlineLevel="0" collapsed="false"/>
    <row r="102695" customFormat="false" ht="15" hidden="false" customHeight="false" outlineLevel="0" collapsed="false"/>
    <row r="102696" customFormat="false" ht="15" hidden="false" customHeight="false" outlineLevel="0" collapsed="false"/>
    <row r="102697" customFormat="false" ht="15" hidden="false" customHeight="false" outlineLevel="0" collapsed="false"/>
    <row r="102698" customFormat="false" ht="15" hidden="false" customHeight="false" outlineLevel="0" collapsed="false"/>
    <row r="102699" customFormat="false" ht="15" hidden="false" customHeight="false" outlineLevel="0" collapsed="false"/>
    <row r="102700" customFormat="false" ht="15" hidden="false" customHeight="false" outlineLevel="0" collapsed="false"/>
    <row r="102701" customFormat="false" ht="15" hidden="false" customHeight="false" outlineLevel="0" collapsed="false"/>
    <row r="102702" customFormat="false" ht="15" hidden="false" customHeight="false" outlineLevel="0" collapsed="false"/>
    <row r="102703" customFormat="false" ht="15" hidden="false" customHeight="false" outlineLevel="0" collapsed="false"/>
    <row r="102704" customFormat="false" ht="15" hidden="false" customHeight="false" outlineLevel="0" collapsed="false"/>
    <row r="102705" customFormat="false" ht="15" hidden="false" customHeight="false" outlineLevel="0" collapsed="false"/>
    <row r="102706" customFormat="false" ht="15" hidden="false" customHeight="false" outlineLevel="0" collapsed="false"/>
    <row r="102707" customFormat="false" ht="15" hidden="false" customHeight="false" outlineLevel="0" collapsed="false"/>
    <row r="102708" customFormat="false" ht="15" hidden="false" customHeight="false" outlineLevel="0" collapsed="false"/>
    <row r="102709" customFormat="false" ht="15" hidden="false" customHeight="false" outlineLevel="0" collapsed="false"/>
    <row r="102710" customFormat="false" ht="15" hidden="false" customHeight="false" outlineLevel="0" collapsed="false"/>
    <row r="102711" customFormat="false" ht="15" hidden="false" customHeight="false" outlineLevel="0" collapsed="false"/>
    <row r="102712" customFormat="false" ht="15" hidden="false" customHeight="false" outlineLevel="0" collapsed="false"/>
    <row r="102713" customFormat="false" ht="15" hidden="false" customHeight="false" outlineLevel="0" collapsed="false"/>
    <row r="102714" customFormat="false" ht="15" hidden="false" customHeight="false" outlineLevel="0" collapsed="false"/>
    <row r="102715" customFormat="false" ht="15" hidden="false" customHeight="false" outlineLevel="0" collapsed="false"/>
    <row r="102716" customFormat="false" ht="15" hidden="false" customHeight="false" outlineLevel="0" collapsed="false"/>
    <row r="102717" customFormat="false" ht="15" hidden="false" customHeight="false" outlineLevel="0" collapsed="false"/>
    <row r="102718" customFormat="false" ht="15" hidden="false" customHeight="false" outlineLevel="0" collapsed="false"/>
    <row r="102719" customFormat="false" ht="15" hidden="false" customHeight="false" outlineLevel="0" collapsed="false"/>
    <row r="102720" customFormat="false" ht="15" hidden="false" customHeight="false" outlineLevel="0" collapsed="false"/>
    <row r="102721" customFormat="false" ht="15" hidden="false" customHeight="false" outlineLevel="0" collapsed="false"/>
    <row r="102722" customFormat="false" ht="15" hidden="false" customHeight="false" outlineLevel="0" collapsed="false"/>
    <row r="102723" customFormat="false" ht="15" hidden="false" customHeight="false" outlineLevel="0" collapsed="false"/>
    <row r="102724" customFormat="false" ht="15" hidden="false" customHeight="false" outlineLevel="0" collapsed="false"/>
    <row r="102725" customFormat="false" ht="15" hidden="false" customHeight="false" outlineLevel="0" collapsed="false"/>
    <row r="102726" customFormat="false" ht="15" hidden="false" customHeight="false" outlineLevel="0" collapsed="false"/>
    <row r="102727" customFormat="false" ht="15" hidden="false" customHeight="false" outlineLevel="0" collapsed="false"/>
    <row r="102728" customFormat="false" ht="15" hidden="false" customHeight="false" outlineLevel="0" collapsed="false"/>
    <row r="102729" customFormat="false" ht="15" hidden="false" customHeight="false" outlineLevel="0" collapsed="false"/>
    <row r="102730" customFormat="false" ht="15" hidden="false" customHeight="false" outlineLevel="0" collapsed="false"/>
    <row r="102731" customFormat="false" ht="15" hidden="false" customHeight="false" outlineLevel="0" collapsed="false"/>
    <row r="102732" customFormat="false" ht="15" hidden="false" customHeight="false" outlineLevel="0" collapsed="false"/>
    <row r="102733" customFormat="false" ht="15" hidden="false" customHeight="false" outlineLevel="0" collapsed="false"/>
    <row r="102734" customFormat="false" ht="15" hidden="false" customHeight="false" outlineLevel="0" collapsed="false"/>
    <row r="102735" customFormat="false" ht="15" hidden="false" customHeight="false" outlineLevel="0" collapsed="false"/>
    <row r="102736" customFormat="false" ht="15" hidden="false" customHeight="false" outlineLevel="0" collapsed="false"/>
    <row r="102737" customFormat="false" ht="15" hidden="false" customHeight="false" outlineLevel="0" collapsed="false"/>
    <row r="102738" customFormat="false" ht="15" hidden="false" customHeight="false" outlineLevel="0" collapsed="false"/>
    <row r="102739" customFormat="false" ht="15" hidden="false" customHeight="false" outlineLevel="0" collapsed="false"/>
    <row r="102740" customFormat="false" ht="15" hidden="false" customHeight="false" outlineLevel="0" collapsed="false"/>
    <row r="102741" customFormat="false" ht="15" hidden="false" customHeight="false" outlineLevel="0" collapsed="false"/>
    <row r="102742" customFormat="false" ht="15" hidden="false" customHeight="false" outlineLevel="0" collapsed="false"/>
    <row r="102743" customFormat="false" ht="15" hidden="false" customHeight="false" outlineLevel="0" collapsed="false"/>
    <row r="102744" customFormat="false" ht="15" hidden="false" customHeight="false" outlineLevel="0" collapsed="false"/>
    <row r="102745" customFormat="false" ht="15" hidden="false" customHeight="false" outlineLevel="0" collapsed="false"/>
    <row r="102746" customFormat="false" ht="15" hidden="false" customHeight="false" outlineLevel="0" collapsed="false"/>
    <row r="102747" customFormat="false" ht="15" hidden="false" customHeight="false" outlineLevel="0" collapsed="false"/>
    <row r="102748" customFormat="false" ht="15" hidden="false" customHeight="false" outlineLevel="0" collapsed="false"/>
    <row r="102749" customFormat="false" ht="15" hidden="false" customHeight="false" outlineLevel="0" collapsed="false"/>
    <row r="102750" customFormat="false" ht="15" hidden="false" customHeight="false" outlineLevel="0" collapsed="false"/>
    <row r="102751" customFormat="false" ht="15" hidden="false" customHeight="false" outlineLevel="0" collapsed="false"/>
    <row r="102752" customFormat="false" ht="15" hidden="false" customHeight="false" outlineLevel="0" collapsed="false"/>
    <row r="102753" customFormat="false" ht="15" hidden="false" customHeight="false" outlineLevel="0" collapsed="false"/>
    <row r="102754" customFormat="false" ht="15" hidden="false" customHeight="false" outlineLevel="0" collapsed="false"/>
    <row r="102755" customFormat="false" ht="15" hidden="false" customHeight="false" outlineLevel="0" collapsed="false"/>
    <row r="102756" customFormat="false" ht="15" hidden="false" customHeight="false" outlineLevel="0" collapsed="false"/>
    <row r="102757" customFormat="false" ht="15" hidden="false" customHeight="false" outlineLevel="0" collapsed="false"/>
    <row r="102758" customFormat="false" ht="15" hidden="false" customHeight="false" outlineLevel="0" collapsed="false"/>
    <row r="102759" customFormat="false" ht="15" hidden="false" customHeight="false" outlineLevel="0" collapsed="false"/>
    <row r="102760" customFormat="false" ht="15" hidden="false" customHeight="false" outlineLevel="0" collapsed="false"/>
    <row r="102761" customFormat="false" ht="15" hidden="false" customHeight="false" outlineLevel="0" collapsed="false"/>
    <row r="102762" customFormat="false" ht="15" hidden="false" customHeight="false" outlineLevel="0" collapsed="false"/>
    <row r="102763" customFormat="false" ht="15" hidden="false" customHeight="false" outlineLevel="0" collapsed="false"/>
    <row r="102764" customFormat="false" ht="15" hidden="false" customHeight="false" outlineLevel="0" collapsed="false"/>
    <row r="102765" customFormat="false" ht="15" hidden="false" customHeight="false" outlineLevel="0" collapsed="false"/>
    <row r="102766" customFormat="false" ht="15" hidden="false" customHeight="false" outlineLevel="0" collapsed="false"/>
    <row r="102767" customFormat="false" ht="15" hidden="false" customHeight="false" outlineLevel="0" collapsed="false"/>
    <row r="102768" customFormat="false" ht="15" hidden="false" customHeight="false" outlineLevel="0" collapsed="false"/>
    <row r="102769" customFormat="false" ht="15" hidden="false" customHeight="false" outlineLevel="0" collapsed="false"/>
    <row r="102770" customFormat="false" ht="15" hidden="false" customHeight="false" outlineLevel="0" collapsed="false"/>
    <row r="102771" customFormat="false" ht="15" hidden="false" customHeight="false" outlineLevel="0" collapsed="false"/>
    <row r="102772" customFormat="false" ht="15" hidden="false" customHeight="false" outlineLevel="0" collapsed="false"/>
    <row r="102773" customFormat="false" ht="15" hidden="false" customHeight="false" outlineLevel="0" collapsed="false"/>
    <row r="102774" customFormat="false" ht="15" hidden="false" customHeight="false" outlineLevel="0" collapsed="false"/>
    <row r="102775" customFormat="false" ht="15" hidden="false" customHeight="false" outlineLevel="0" collapsed="false"/>
    <row r="102776" customFormat="false" ht="15" hidden="false" customHeight="false" outlineLevel="0" collapsed="false"/>
    <row r="102777" customFormat="false" ht="15" hidden="false" customHeight="false" outlineLevel="0" collapsed="false"/>
    <row r="102778" customFormat="false" ht="15" hidden="false" customHeight="false" outlineLevel="0" collapsed="false"/>
    <row r="102779" customFormat="false" ht="15" hidden="false" customHeight="false" outlineLevel="0" collapsed="false"/>
    <row r="102780" customFormat="false" ht="15" hidden="false" customHeight="false" outlineLevel="0" collapsed="false"/>
    <row r="102781" customFormat="false" ht="15" hidden="false" customHeight="false" outlineLevel="0" collapsed="false"/>
    <row r="102782" customFormat="false" ht="15" hidden="false" customHeight="false" outlineLevel="0" collapsed="false"/>
    <row r="102783" customFormat="false" ht="15" hidden="false" customHeight="false" outlineLevel="0" collapsed="false"/>
    <row r="102784" customFormat="false" ht="15" hidden="false" customHeight="false" outlineLevel="0" collapsed="false"/>
    <row r="102785" customFormat="false" ht="15" hidden="false" customHeight="false" outlineLevel="0" collapsed="false"/>
    <row r="102786" customFormat="false" ht="15" hidden="false" customHeight="false" outlineLevel="0" collapsed="false"/>
    <row r="102787" customFormat="false" ht="15" hidden="false" customHeight="false" outlineLevel="0" collapsed="false"/>
    <row r="102788" customFormat="false" ht="15" hidden="false" customHeight="false" outlineLevel="0" collapsed="false"/>
    <row r="102789" customFormat="false" ht="15" hidden="false" customHeight="false" outlineLevel="0" collapsed="false"/>
    <row r="102790" customFormat="false" ht="15" hidden="false" customHeight="false" outlineLevel="0" collapsed="false"/>
    <row r="102791" customFormat="false" ht="15" hidden="false" customHeight="false" outlineLevel="0" collapsed="false"/>
    <row r="102792" customFormat="false" ht="15" hidden="false" customHeight="false" outlineLevel="0" collapsed="false"/>
    <row r="102793" customFormat="false" ht="15" hidden="false" customHeight="false" outlineLevel="0" collapsed="false"/>
    <row r="102794" customFormat="false" ht="15" hidden="false" customHeight="false" outlineLevel="0" collapsed="false"/>
    <row r="102795" customFormat="false" ht="15" hidden="false" customHeight="false" outlineLevel="0" collapsed="false"/>
    <row r="102796" customFormat="false" ht="15" hidden="false" customHeight="false" outlineLevel="0" collapsed="false"/>
    <row r="102797" customFormat="false" ht="15" hidden="false" customHeight="false" outlineLevel="0" collapsed="false"/>
    <row r="102798" customFormat="false" ht="15" hidden="false" customHeight="false" outlineLevel="0" collapsed="false"/>
    <row r="102799" customFormat="false" ht="15" hidden="false" customHeight="false" outlineLevel="0" collapsed="false"/>
    <row r="102800" customFormat="false" ht="15" hidden="false" customHeight="false" outlineLevel="0" collapsed="false"/>
    <row r="102801" customFormat="false" ht="15" hidden="false" customHeight="false" outlineLevel="0" collapsed="false"/>
    <row r="102802" customFormat="false" ht="15" hidden="false" customHeight="false" outlineLevel="0" collapsed="false"/>
    <row r="102803" customFormat="false" ht="15" hidden="false" customHeight="false" outlineLevel="0" collapsed="false"/>
    <row r="102804" customFormat="false" ht="15" hidden="false" customHeight="false" outlineLevel="0" collapsed="false"/>
    <row r="102805" customFormat="false" ht="15" hidden="false" customHeight="false" outlineLevel="0" collapsed="false"/>
    <row r="102806" customFormat="false" ht="15" hidden="false" customHeight="false" outlineLevel="0" collapsed="false"/>
    <row r="102807" customFormat="false" ht="15" hidden="false" customHeight="false" outlineLevel="0" collapsed="false"/>
    <row r="102808" customFormat="false" ht="15" hidden="false" customHeight="false" outlineLevel="0" collapsed="false"/>
    <row r="102809" customFormat="false" ht="15" hidden="false" customHeight="false" outlineLevel="0" collapsed="false"/>
    <row r="102810" customFormat="false" ht="15" hidden="false" customHeight="false" outlineLevel="0" collapsed="false"/>
    <row r="102811" customFormat="false" ht="15" hidden="false" customHeight="false" outlineLevel="0" collapsed="false"/>
    <row r="102812" customFormat="false" ht="15" hidden="false" customHeight="false" outlineLevel="0" collapsed="false"/>
    <row r="102813" customFormat="false" ht="15" hidden="false" customHeight="false" outlineLevel="0" collapsed="false"/>
    <row r="102814" customFormat="false" ht="15" hidden="false" customHeight="false" outlineLevel="0" collapsed="false"/>
    <row r="102815" customFormat="false" ht="15" hidden="false" customHeight="false" outlineLevel="0" collapsed="false"/>
    <row r="102816" customFormat="false" ht="15" hidden="false" customHeight="false" outlineLevel="0" collapsed="false"/>
    <row r="102817" customFormat="false" ht="15" hidden="false" customHeight="false" outlineLevel="0" collapsed="false"/>
    <row r="102818" customFormat="false" ht="15" hidden="false" customHeight="false" outlineLevel="0" collapsed="false"/>
    <row r="102819" customFormat="false" ht="15" hidden="false" customHeight="false" outlineLevel="0" collapsed="false"/>
    <row r="102820" customFormat="false" ht="15" hidden="false" customHeight="false" outlineLevel="0" collapsed="false"/>
    <row r="102821" customFormat="false" ht="15" hidden="false" customHeight="false" outlineLevel="0" collapsed="false"/>
    <row r="102822" customFormat="false" ht="15" hidden="false" customHeight="false" outlineLevel="0" collapsed="false"/>
    <row r="102823" customFormat="false" ht="15" hidden="false" customHeight="false" outlineLevel="0" collapsed="false"/>
    <row r="102824" customFormat="false" ht="15" hidden="false" customHeight="false" outlineLevel="0" collapsed="false"/>
    <row r="102825" customFormat="false" ht="15" hidden="false" customHeight="false" outlineLevel="0" collapsed="false"/>
    <row r="102826" customFormat="false" ht="15" hidden="false" customHeight="false" outlineLevel="0" collapsed="false"/>
    <row r="102827" customFormat="false" ht="15" hidden="false" customHeight="false" outlineLevel="0" collapsed="false"/>
    <row r="102828" customFormat="false" ht="15" hidden="false" customHeight="false" outlineLevel="0" collapsed="false"/>
    <row r="102829" customFormat="false" ht="15" hidden="false" customHeight="false" outlineLevel="0" collapsed="false"/>
    <row r="102830" customFormat="false" ht="15" hidden="false" customHeight="false" outlineLevel="0" collapsed="false"/>
    <row r="102831" customFormat="false" ht="15" hidden="false" customHeight="false" outlineLevel="0" collapsed="false"/>
    <row r="102832" customFormat="false" ht="15" hidden="false" customHeight="false" outlineLevel="0" collapsed="false"/>
    <row r="102833" customFormat="false" ht="15" hidden="false" customHeight="false" outlineLevel="0" collapsed="false"/>
    <row r="102834" customFormat="false" ht="15" hidden="false" customHeight="false" outlineLevel="0" collapsed="false"/>
    <row r="102835" customFormat="false" ht="15" hidden="false" customHeight="false" outlineLevel="0" collapsed="false"/>
    <row r="102836" customFormat="false" ht="15" hidden="false" customHeight="false" outlineLevel="0" collapsed="false"/>
    <row r="102837" customFormat="false" ht="15" hidden="false" customHeight="false" outlineLevel="0" collapsed="false"/>
    <row r="102838" customFormat="false" ht="15" hidden="false" customHeight="false" outlineLevel="0" collapsed="false"/>
    <row r="102839" customFormat="false" ht="15" hidden="false" customHeight="false" outlineLevel="0" collapsed="false"/>
    <row r="102840" customFormat="false" ht="15" hidden="false" customHeight="false" outlineLevel="0" collapsed="false"/>
    <row r="102841" customFormat="false" ht="15" hidden="false" customHeight="false" outlineLevel="0" collapsed="false"/>
    <row r="102842" customFormat="false" ht="15" hidden="false" customHeight="false" outlineLevel="0" collapsed="false"/>
    <row r="102843" customFormat="false" ht="15" hidden="false" customHeight="false" outlineLevel="0" collapsed="false"/>
    <row r="102844" customFormat="false" ht="15" hidden="false" customHeight="false" outlineLevel="0" collapsed="false"/>
    <row r="102845" customFormat="false" ht="15" hidden="false" customHeight="false" outlineLevel="0" collapsed="false"/>
    <row r="102846" customFormat="false" ht="15" hidden="false" customHeight="false" outlineLevel="0" collapsed="false"/>
    <row r="102847" customFormat="false" ht="15" hidden="false" customHeight="false" outlineLevel="0" collapsed="false"/>
    <row r="102848" customFormat="false" ht="15" hidden="false" customHeight="false" outlineLevel="0" collapsed="false"/>
    <row r="102849" customFormat="false" ht="15" hidden="false" customHeight="false" outlineLevel="0" collapsed="false"/>
    <row r="102850" customFormat="false" ht="15" hidden="false" customHeight="false" outlineLevel="0" collapsed="false"/>
    <row r="102851" customFormat="false" ht="15" hidden="false" customHeight="false" outlineLevel="0" collapsed="false"/>
    <row r="102852" customFormat="false" ht="15" hidden="false" customHeight="false" outlineLevel="0" collapsed="false"/>
    <row r="102853" customFormat="false" ht="15" hidden="false" customHeight="false" outlineLevel="0" collapsed="false"/>
    <row r="102854" customFormat="false" ht="15" hidden="false" customHeight="false" outlineLevel="0" collapsed="false"/>
    <row r="102855" customFormat="false" ht="15" hidden="false" customHeight="false" outlineLevel="0" collapsed="false"/>
    <row r="102856" customFormat="false" ht="15" hidden="false" customHeight="false" outlineLevel="0" collapsed="false"/>
    <row r="102857" customFormat="false" ht="15" hidden="false" customHeight="false" outlineLevel="0" collapsed="false"/>
    <row r="102858" customFormat="false" ht="15" hidden="false" customHeight="false" outlineLevel="0" collapsed="false"/>
    <row r="102859" customFormat="false" ht="15" hidden="false" customHeight="false" outlineLevel="0" collapsed="false"/>
    <row r="102860" customFormat="false" ht="15" hidden="false" customHeight="false" outlineLevel="0" collapsed="false"/>
    <row r="102861" customFormat="false" ht="15" hidden="false" customHeight="false" outlineLevel="0" collapsed="false"/>
    <row r="102862" customFormat="false" ht="15" hidden="false" customHeight="false" outlineLevel="0" collapsed="false"/>
    <row r="102863" customFormat="false" ht="15" hidden="false" customHeight="false" outlineLevel="0" collapsed="false"/>
    <row r="102864" customFormat="false" ht="15" hidden="false" customHeight="false" outlineLevel="0" collapsed="false"/>
    <row r="102865" customFormat="false" ht="15" hidden="false" customHeight="false" outlineLevel="0" collapsed="false"/>
    <row r="102866" customFormat="false" ht="15" hidden="false" customHeight="false" outlineLevel="0" collapsed="false"/>
    <row r="102867" customFormat="false" ht="15" hidden="false" customHeight="false" outlineLevel="0" collapsed="false"/>
    <row r="102868" customFormat="false" ht="15" hidden="false" customHeight="false" outlineLevel="0" collapsed="false"/>
    <row r="102869" customFormat="false" ht="15" hidden="false" customHeight="false" outlineLevel="0" collapsed="false"/>
    <row r="102870" customFormat="false" ht="15" hidden="false" customHeight="false" outlineLevel="0" collapsed="false"/>
    <row r="102871" customFormat="false" ht="15" hidden="false" customHeight="false" outlineLevel="0" collapsed="false"/>
    <row r="102872" customFormat="false" ht="15" hidden="false" customHeight="false" outlineLevel="0" collapsed="false"/>
    <row r="102873" customFormat="false" ht="15" hidden="false" customHeight="false" outlineLevel="0" collapsed="false"/>
    <row r="102874" customFormat="false" ht="15" hidden="false" customHeight="false" outlineLevel="0" collapsed="false"/>
    <row r="102875" customFormat="false" ht="15" hidden="false" customHeight="false" outlineLevel="0" collapsed="false"/>
    <row r="102876" customFormat="false" ht="15" hidden="false" customHeight="false" outlineLevel="0" collapsed="false"/>
    <row r="102877" customFormat="false" ht="15" hidden="false" customHeight="false" outlineLevel="0" collapsed="false"/>
    <row r="102878" customFormat="false" ht="15" hidden="false" customHeight="false" outlineLevel="0" collapsed="false"/>
    <row r="102879" customFormat="false" ht="15" hidden="false" customHeight="false" outlineLevel="0" collapsed="false"/>
    <row r="102880" customFormat="false" ht="15" hidden="false" customHeight="false" outlineLevel="0" collapsed="false"/>
    <row r="102881" customFormat="false" ht="15" hidden="false" customHeight="false" outlineLevel="0" collapsed="false"/>
    <row r="102882" customFormat="false" ht="15" hidden="false" customHeight="false" outlineLevel="0" collapsed="false"/>
    <row r="102883" customFormat="false" ht="15" hidden="false" customHeight="false" outlineLevel="0" collapsed="false"/>
    <row r="102884" customFormat="false" ht="15" hidden="false" customHeight="false" outlineLevel="0" collapsed="false"/>
    <row r="102885" customFormat="false" ht="15" hidden="false" customHeight="false" outlineLevel="0" collapsed="false"/>
    <row r="102886" customFormat="false" ht="15" hidden="false" customHeight="false" outlineLevel="0" collapsed="false"/>
    <row r="102887" customFormat="false" ht="15" hidden="false" customHeight="false" outlineLevel="0" collapsed="false"/>
    <row r="102888" customFormat="false" ht="15" hidden="false" customHeight="false" outlineLevel="0" collapsed="false"/>
    <row r="102889" customFormat="false" ht="15" hidden="false" customHeight="false" outlineLevel="0" collapsed="false"/>
    <row r="102890" customFormat="false" ht="15" hidden="false" customHeight="false" outlineLevel="0" collapsed="false"/>
    <row r="102891" customFormat="false" ht="15" hidden="false" customHeight="false" outlineLevel="0" collapsed="false"/>
    <row r="102892" customFormat="false" ht="15" hidden="false" customHeight="false" outlineLevel="0" collapsed="false"/>
    <row r="102893" customFormat="false" ht="15" hidden="false" customHeight="false" outlineLevel="0" collapsed="false"/>
    <row r="102894" customFormat="false" ht="15" hidden="false" customHeight="false" outlineLevel="0" collapsed="false"/>
    <row r="102895" customFormat="false" ht="15" hidden="false" customHeight="false" outlineLevel="0" collapsed="false"/>
    <row r="102896" customFormat="false" ht="15" hidden="false" customHeight="false" outlineLevel="0" collapsed="false"/>
    <row r="102897" customFormat="false" ht="15" hidden="false" customHeight="false" outlineLevel="0" collapsed="false"/>
    <row r="102898" customFormat="false" ht="15" hidden="false" customHeight="false" outlineLevel="0" collapsed="false"/>
    <row r="102899" customFormat="false" ht="15" hidden="false" customHeight="false" outlineLevel="0" collapsed="false"/>
    <row r="102900" customFormat="false" ht="15" hidden="false" customHeight="false" outlineLevel="0" collapsed="false"/>
    <row r="102901" customFormat="false" ht="15" hidden="false" customHeight="false" outlineLevel="0" collapsed="false"/>
    <row r="102902" customFormat="false" ht="15" hidden="false" customHeight="false" outlineLevel="0" collapsed="false"/>
    <row r="102903" customFormat="false" ht="15" hidden="false" customHeight="false" outlineLevel="0" collapsed="false"/>
    <row r="102904" customFormat="false" ht="15" hidden="false" customHeight="false" outlineLevel="0" collapsed="false"/>
    <row r="102905" customFormat="false" ht="15" hidden="false" customHeight="false" outlineLevel="0" collapsed="false"/>
    <row r="102906" customFormat="false" ht="15" hidden="false" customHeight="false" outlineLevel="0" collapsed="false"/>
    <row r="102907" customFormat="false" ht="15" hidden="false" customHeight="false" outlineLevel="0" collapsed="false"/>
    <row r="102908" customFormat="false" ht="15" hidden="false" customHeight="false" outlineLevel="0" collapsed="false"/>
    <row r="102909" customFormat="false" ht="15" hidden="false" customHeight="false" outlineLevel="0" collapsed="false"/>
    <row r="102910" customFormat="false" ht="15" hidden="false" customHeight="false" outlineLevel="0" collapsed="false"/>
    <row r="102911" customFormat="false" ht="15" hidden="false" customHeight="false" outlineLevel="0" collapsed="false"/>
    <row r="102912" customFormat="false" ht="15" hidden="false" customHeight="false" outlineLevel="0" collapsed="false"/>
    <row r="102913" customFormat="false" ht="15" hidden="false" customHeight="false" outlineLevel="0" collapsed="false"/>
    <row r="102914" customFormat="false" ht="15" hidden="false" customHeight="false" outlineLevel="0" collapsed="false"/>
    <row r="102915" customFormat="false" ht="15" hidden="false" customHeight="false" outlineLevel="0" collapsed="false"/>
    <row r="102916" customFormat="false" ht="15" hidden="false" customHeight="false" outlineLevel="0" collapsed="false"/>
    <row r="102917" customFormat="false" ht="15" hidden="false" customHeight="false" outlineLevel="0" collapsed="false"/>
    <row r="102918" customFormat="false" ht="15" hidden="false" customHeight="false" outlineLevel="0" collapsed="false"/>
    <row r="102919" customFormat="false" ht="15" hidden="false" customHeight="false" outlineLevel="0" collapsed="false"/>
    <row r="102920" customFormat="false" ht="15" hidden="false" customHeight="false" outlineLevel="0" collapsed="false"/>
    <row r="102921" customFormat="false" ht="15" hidden="false" customHeight="false" outlineLevel="0" collapsed="false"/>
    <row r="102922" customFormat="false" ht="15" hidden="false" customHeight="false" outlineLevel="0" collapsed="false"/>
    <row r="102923" customFormat="false" ht="15" hidden="false" customHeight="false" outlineLevel="0" collapsed="false"/>
    <row r="102924" customFormat="false" ht="15" hidden="false" customHeight="false" outlineLevel="0" collapsed="false"/>
    <row r="102925" customFormat="false" ht="15" hidden="false" customHeight="false" outlineLevel="0" collapsed="false"/>
    <row r="102926" customFormat="false" ht="15" hidden="false" customHeight="false" outlineLevel="0" collapsed="false"/>
    <row r="102927" customFormat="false" ht="15" hidden="false" customHeight="false" outlineLevel="0" collapsed="false"/>
    <row r="102928" customFormat="false" ht="15" hidden="false" customHeight="false" outlineLevel="0" collapsed="false"/>
    <row r="102929" customFormat="false" ht="15" hidden="false" customHeight="false" outlineLevel="0" collapsed="false"/>
    <row r="102930" customFormat="false" ht="15" hidden="false" customHeight="false" outlineLevel="0" collapsed="false"/>
    <row r="102931" customFormat="false" ht="15" hidden="false" customHeight="false" outlineLevel="0" collapsed="false"/>
    <row r="102932" customFormat="false" ht="15" hidden="false" customHeight="false" outlineLevel="0" collapsed="false"/>
    <row r="102933" customFormat="false" ht="15" hidden="false" customHeight="false" outlineLevel="0" collapsed="false"/>
    <row r="102934" customFormat="false" ht="15" hidden="false" customHeight="false" outlineLevel="0" collapsed="false"/>
    <row r="102935" customFormat="false" ht="15" hidden="false" customHeight="false" outlineLevel="0" collapsed="false"/>
    <row r="102936" customFormat="false" ht="15" hidden="false" customHeight="false" outlineLevel="0" collapsed="false"/>
    <row r="102937" customFormat="false" ht="15" hidden="false" customHeight="false" outlineLevel="0" collapsed="false"/>
    <row r="102938" customFormat="false" ht="15" hidden="false" customHeight="false" outlineLevel="0" collapsed="false"/>
    <row r="102939" customFormat="false" ht="15" hidden="false" customHeight="false" outlineLevel="0" collapsed="false"/>
    <row r="102940" customFormat="false" ht="15" hidden="false" customHeight="false" outlineLevel="0" collapsed="false"/>
    <row r="102941" customFormat="false" ht="15" hidden="false" customHeight="false" outlineLevel="0" collapsed="false"/>
    <row r="102942" customFormat="false" ht="15" hidden="false" customHeight="false" outlineLevel="0" collapsed="false"/>
    <row r="102943" customFormat="false" ht="15" hidden="false" customHeight="false" outlineLevel="0" collapsed="false"/>
    <row r="102944" customFormat="false" ht="15" hidden="false" customHeight="false" outlineLevel="0" collapsed="false"/>
    <row r="102945" customFormat="false" ht="15" hidden="false" customHeight="false" outlineLevel="0" collapsed="false"/>
    <row r="102946" customFormat="false" ht="15" hidden="false" customHeight="false" outlineLevel="0" collapsed="false"/>
    <row r="102947" customFormat="false" ht="15" hidden="false" customHeight="false" outlineLevel="0" collapsed="false"/>
    <row r="102948" customFormat="false" ht="15" hidden="false" customHeight="false" outlineLevel="0" collapsed="false"/>
    <row r="102949" customFormat="false" ht="15" hidden="false" customHeight="false" outlineLevel="0" collapsed="false"/>
    <row r="102950" customFormat="false" ht="15" hidden="false" customHeight="false" outlineLevel="0" collapsed="false"/>
    <row r="102951" customFormat="false" ht="15" hidden="false" customHeight="false" outlineLevel="0" collapsed="false"/>
    <row r="102952" customFormat="false" ht="15" hidden="false" customHeight="false" outlineLevel="0" collapsed="false"/>
    <row r="102953" customFormat="false" ht="15" hidden="false" customHeight="false" outlineLevel="0" collapsed="false"/>
    <row r="102954" customFormat="false" ht="15" hidden="false" customHeight="false" outlineLevel="0" collapsed="false"/>
    <row r="102955" customFormat="false" ht="15" hidden="false" customHeight="false" outlineLevel="0" collapsed="false"/>
    <row r="102956" customFormat="false" ht="15" hidden="false" customHeight="false" outlineLevel="0" collapsed="false"/>
    <row r="102957" customFormat="false" ht="15" hidden="false" customHeight="false" outlineLevel="0" collapsed="false"/>
    <row r="102958" customFormat="false" ht="15" hidden="false" customHeight="false" outlineLevel="0" collapsed="false"/>
    <row r="102959" customFormat="false" ht="15" hidden="false" customHeight="false" outlineLevel="0" collapsed="false"/>
    <row r="102960" customFormat="false" ht="15" hidden="false" customHeight="false" outlineLevel="0" collapsed="false"/>
    <row r="102961" customFormat="false" ht="15" hidden="false" customHeight="false" outlineLevel="0" collapsed="false"/>
    <row r="102962" customFormat="false" ht="15" hidden="false" customHeight="false" outlineLevel="0" collapsed="false"/>
    <row r="102963" customFormat="false" ht="15" hidden="false" customHeight="false" outlineLevel="0" collapsed="false"/>
    <row r="102964" customFormat="false" ht="15" hidden="false" customHeight="false" outlineLevel="0" collapsed="false"/>
    <row r="102965" customFormat="false" ht="15" hidden="false" customHeight="false" outlineLevel="0" collapsed="false"/>
    <row r="102966" customFormat="false" ht="15" hidden="false" customHeight="false" outlineLevel="0" collapsed="false"/>
    <row r="102967" customFormat="false" ht="15" hidden="false" customHeight="false" outlineLevel="0" collapsed="false"/>
    <row r="102968" customFormat="false" ht="15" hidden="false" customHeight="false" outlineLevel="0" collapsed="false"/>
    <row r="102969" customFormat="false" ht="15" hidden="false" customHeight="false" outlineLevel="0" collapsed="false"/>
    <row r="102970" customFormat="false" ht="15" hidden="false" customHeight="false" outlineLevel="0" collapsed="false"/>
    <row r="102971" customFormat="false" ht="15" hidden="false" customHeight="false" outlineLevel="0" collapsed="false"/>
    <row r="102972" customFormat="false" ht="15" hidden="false" customHeight="false" outlineLevel="0" collapsed="false"/>
    <row r="102973" customFormat="false" ht="15" hidden="false" customHeight="false" outlineLevel="0" collapsed="false"/>
    <row r="102974" customFormat="false" ht="15" hidden="false" customHeight="false" outlineLevel="0" collapsed="false"/>
    <row r="102975" customFormat="false" ht="15" hidden="false" customHeight="false" outlineLevel="0" collapsed="false"/>
    <row r="102976" customFormat="false" ht="15" hidden="false" customHeight="false" outlineLevel="0" collapsed="false"/>
    <row r="102977" customFormat="false" ht="15" hidden="false" customHeight="false" outlineLevel="0" collapsed="false"/>
    <row r="102978" customFormat="false" ht="15" hidden="false" customHeight="false" outlineLevel="0" collapsed="false"/>
    <row r="102979" customFormat="false" ht="15" hidden="false" customHeight="false" outlineLevel="0" collapsed="false"/>
    <row r="102980" customFormat="false" ht="15" hidden="false" customHeight="false" outlineLevel="0" collapsed="false"/>
    <row r="102981" customFormat="false" ht="15" hidden="false" customHeight="false" outlineLevel="0" collapsed="false"/>
    <row r="102982" customFormat="false" ht="15" hidden="false" customHeight="false" outlineLevel="0" collapsed="false"/>
    <row r="102983" customFormat="false" ht="15" hidden="false" customHeight="false" outlineLevel="0" collapsed="false"/>
    <row r="102984" customFormat="false" ht="15" hidden="false" customHeight="false" outlineLevel="0" collapsed="false"/>
    <row r="102985" customFormat="false" ht="15" hidden="false" customHeight="false" outlineLevel="0" collapsed="false"/>
    <row r="102986" customFormat="false" ht="15" hidden="false" customHeight="false" outlineLevel="0" collapsed="false"/>
    <row r="102987" customFormat="false" ht="15" hidden="false" customHeight="false" outlineLevel="0" collapsed="false"/>
    <row r="102988" customFormat="false" ht="15" hidden="false" customHeight="false" outlineLevel="0" collapsed="false"/>
    <row r="102989" customFormat="false" ht="15" hidden="false" customHeight="false" outlineLevel="0" collapsed="false"/>
    <row r="102990" customFormat="false" ht="15" hidden="false" customHeight="false" outlineLevel="0" collapsed="false"/>
    <row r="102991" customFormat="false" ht="15" hidden="false" customHeight="false" outlineLevel="0" collapsed="false"/>
    <row r="102992" customFormat="false" ht="15" hidden="false" customHeight="false" outlineLevel="0" collapsed="false"/>
    <row r="102993" customFormat="false" ht="15" hidden="false" customHeight="false" outlineLevel="0" collapsed="false"/>
    <row r="102994" customFormat="false" ht="15" hidden="false" customHeight="false" outlineLevel="0" collapsed="false"/>
    <row r="102995" customFormat="false" ht="15" hidden="false" customHeight="false" outlineLevel="0" collapsed="false"/>
    <row r="102996" customFormat="false" ht="15" hidden="false" customHeight="false" outlineLevel="0" collapsed="false"/>
    <row r="102997" customFormat="false" ht="15" hidden="false" customHeight="false" outlineLevel="0" collapsed="false"/>
    <row r="102998" customFormat="false" ht="15" hidden="false" customHeight="false" outlineLevel="0" collapsed="false"/>
    <row r="102999" customFormat="false" ht="15" hidden="false" customHeight="false" outlineLevel="0" collapsed="false"/>
    <row r="103000" customFormat="false" ht="15" hidden="false" customHeight="false" outlineLevel="0" collapsed="false"/>
    <row r="103001" customFormat="false" ht="15" hidden="false" customHeight="false" outlineLevel="0" collapsed="false"/>
    <row r="103002" customFormat="false" ht="15" hidden="false" customHeight="false" outlineLevel="0" collapsed="false"/>
    <row r="103003" customFormat="false" ht="15" hidden="false" customHeight="false" outlineLevel="0" collapsed="false"/>
    <row r="103004" customFormat="false" ht="15" hidden="false" customHeight="false" outlineLevel="0" collapsed="false"/>
    <row r="103005" customFormat="false" ht="15" hidden="false" customHeight="false" outlineLevel="0" collapsed="false"/>
    <row r="103006" customFormat="false" ht="15" hidden="false" customHeight="false" outlineLevel="0" collapsed="false"/>
    <row r="103007" customFormat="false" ht="15" hidden="false" customHeight="false" outlineLevel="0" collapsed="false"/>
    <row r="103008" customFormat="false" ht="15" hidden="false" customHeight="false" outlineLevel="0" collapsed="false"/>
    <row r="103009" customFormat="false" ht="15" hidden="false" customHeight="false" outlineLevel="0" collapsed="false"/>
    <row r="103010" customFormat="false" ht="15" hidden="false" customHeight="false" outlineLevel="0" collapsed="false"/>
    <row r="103011" customFormat="false" ht="15" hidden="false" customHeight="false" outlineLevel="0" collapsed="false"/>
    <row r="103012" customFormat="false" ht="15" hidden="false" customHeight="false" outlineLevel="0" collapsed="false"/>
    <row r="103013" customFormat="false" ht="15" hidden="false" customHeight="false" outlineLevel="0" collapsed="false"/>
    <row r="103014" customFormat="false" ht="15" hidden="false" customHeight="false" outlineLevel="0" collapsed="false"/>
    <row r="103015" customFormat="false" ht="15" hidden="false" customHeight="false" outlineLevel="0" collapsed="false"/>
    <row r="103016" customFormat="false" ht="15" hidden="false" customHeight="false" outlineLevel="0" collapsed="false"/>
    <row r="103017" customFormat="false" ht="15" hidden="false" customHeight="false" outlineLevel="0" collapsed="false"/>
    <row r="103018" customFormat="false" ht="15" hidden="false" customHeight="false" outlineLevel="0" collapsed="false"/>
    <row r="103019" customFormat="false" ht="15" hidden="false" customHeight="false" outlineLevel="0" collapsed="false"/>
    <row r="103020" customFormat="false" ht="15" hidden="false" customHeight="false" outlineLevel="0" collapsed="false"/>
    <row r="103021" customFormat="false" ht="15" hidden="false" customHeight="false" outlineLevel="0" collapsed="false"/>
    <row r="103022" customFormat="false" ht="15" hidden="false" customHeight="false" outlineLevel="0" collapsed="false"/>
    <row r="103023" customFormat="false" ht="15" hidden="false" customHeight="false" outlineLevel="0" collapsed="false"/>
    <row r="103024" customFormat="false" ht="15" hidden="false" customHeight="false" outlineLevel="0" collapsed="false"/>
    <row r="103025" customFormat="false" ht="15" hidden="false" customHeight="false" outlineLevel="0" collapsed="false"/>
    <row r="103026" customFormat="false" ht="15" hidden="false" customHeight="false" outlineLevel="0" collapsed="false"/>
    <row r="103027" customFormat="false" ht="15" hidden="false" customHeight="false" outlineLevel="0" collapsed="false"/>
    <row r="103028" customFormat="false" ht="15" hidden="false" customHeight="false" outlineLevel="0" collapsed="false"/>
    <row r="103029" customFormat="false" ht="15" hidden="false" customHeight="false" outlineLevel="0" collapsed="false"/>
    <row r="103030" customFormat="false" ht="15" hidden="false" customHeight="false" outlineLevel="0" collapsed="false"/>
    <row r="103031" customFormat="false" ht="15" hidden="false" customHeight="false" outlineLevel="0" collapsed="false"/>
    <row r="103032" customFormat="false" ht="15" hidden="false" customHeight="false" outlineLevel="0" collapsed="false"/>
    <row r="103033" customFormat="false" ht="15" hidden="false" customHeight="false" outlineLevel="0" collapsed="false"/>
    <row r="103034" customFormat="false" ht="15" hidden="false" customHeight="false" outlineLevel="0" collapsed="false"/>
    <row r="103035" customFormat="false" ht="15" hidden="false" customHeight="false" outlineLevel="0" collapsed="false"/>
    <row r="103036" customFormat="false" ht="15" hidden="false" customHeight="false" outlineLevel="0" collapsed="false"/>
    <row r="103037" customFormat="false" ht="15" hidden="false" customHeight="false" outlineLevel="0" collapsed="false"/>
    <row r="103038" customFormat="false" ht="15" hidden="false" customHeight="false" outlineLevel="0" collapsed="false"/>
    <row r="103039" customFormat="false" ht="15" hidden="false" customHeight="false" outlineLevel="0" collapsed="false"/>
    <row r="103040" customFormat="false" ht="15" hidden="false" customHeight="false" outlineLevel="0" collapsed="false"/>
    <row r="103041" customFormat="false" ht="15" hidden="false" customHeight="false" outlineLevel="0" collapsed="false"/>
    <row r="103042" customFormat="false" ht="15" hidden="false" customHeight="false" outlineLevel="0" collapsed="false"/>
    <row r="103043" customFormat="false" ht="15" hidden="false" customHeight="false" outlineLevel="0" collapsed="false"/>
    <row r="103044" customFormat="false" ht="15" hidden="false" customHeight="false" outlineLevel="0" collapsed="false"/>
    <row r="103045" customFormat="false" ht="15" hidden="false" customHeight="false" outlineLevel="0" collapsed="false"/>
    <row r="103046" customFormat="false" ht="15" hidden="false" customHeight="false" outlineLevel="0" collapsed="false"/>
    <row r="103047" customFormat="false" ht="15" hidden="false" customHeight="false" outlineLevel="0" collapsed="false"/>
    <row r="103048" customFormat="false" ht="15" hidden="false" customHeight="false" outlineLevel="0" collapsed="false"/>
    <row r="103049" customFormat="false" ht="15" hidden="false" customHeight="false" outlineLevel="0" collapsed="false"/>
    <row r="103050" customFormat="false" ht="15" hidden="false" customHeight="false" outlineLevel="0" collapsed="false"/>
    <row r="103051" customFormat="false" ht="15" hidden="false" customHeight="false" outlineLevel="0" collapsed="false"/>
    <row r="103052" customFormat="false" ht="15" hidden="false" customHeight="false" outlineLevel="0" collapsed="false"/>
    <row r="103053" customFormat="false" ht="15" hidden="false" customHeight="false" outlineLevel="0" collapsed="false"/>
    <row r="103054" customFormat="false" ht="15" hidden="false" customHeight="false" outlineLevel="0" collapsed="false"/>
    <row r="103055" customFormat="false" ht="15" hidden="false" customHeight="false" outlineLevel="0" collapsed="false"/>
    <row r="103056" customFormat="false" ht="15" hidden="false" customHeight="false" outlineLevel="0" collapsed="false"/>
    <row r="103057" customFormat="false" ht="15" hidden="false" customHeight="false" outlineLevel="0" collapsed="false"/>
    <row r="103058" customFormat="false" ht="15" hidden="false" customHeight="false" outlineLevel="0" collapsed="false"/>
    <row r="103059" customFormat="false" ht="15" hidden="false" customHeight="false" outlineLevel="0" collapsed="false"/>
    <row r="103060" customFormat="false" ht="15" hidden="false" customHeight="false" outlineLevel="0" collapsed="false"/>
    <row r="103061" customFormat="false" ht="15" hidden="false" customHeight="false" outlineLevel="0" collapsed="false"/>
    <row r="103062" customFormat="false" ht="15" hidden="false" customHeight="false" outlineLevel="0" collapsed="false"/>
    <row r="103063" customFormat="false" ht="15" hidden="false" customHeight="false" outlineLevel="0" collapsed="false"/>
    <row r="103064" customFormat="false" ht="15" hidden="false" customHeight="false" outlineLevel="0" collapsed="false"/>
    <row r="103065" customFormat="false" ht="15" hidden="false" customHeight="false" outlineLevel="0" collapsed="false"/>
    <row r="103066" customFormat="false" ht="15" hidden="false" customHeight="false" outlineLevel="0" collapsed="false"/>
    <row r="103067" customFormat="false" ht="15" hidden="false" customHeight="false" outlineLevel="0" collapsed="false"/>
    <row r="103068" customFormat="false" ht="15" hidden="false" customHeight="false" outlineLevel="0" collapsed="false"/>
    <row r="103069" customFormat="false" ht="15" hidden="false" customHeight="false" outlineLevel="0" collapsed="false"/>
    <row r="103070" customFormat="false" ht="15" hidden="false" customHeight="false" outlineLevel="0" collapsed="false"/>
    <row r="103071" customFormat="false" ht="15" hidden="false" customHeight="false" outlineLevel="0" collapsed="false"/>
    <row r="103072" customFormat="false" ht="15" hidden="false" customHeight="false" outlineLevel="0" collapsed="false"/>
    <row r="103073" customFormat="false" ht="15" hidden="false" customHeight="false" outlineLevel="0" collapsed="false"/>
    <row r="103074" customFormat="false" ht="15" hidden="false" customHeight="false" outlineLevel="0" collapsed="false"/>
    <row r="103075" customFormat="false" ht="15" hidden="false" customHeight="false" outlineLevel="0" collapsed="false"/>
    <row r="103076" customFormat="false" ht="15" hidden="false" customHeight="false" outlineLevel="0" collapsed="false"/>
    <row r="103077" customFormat="false" ht="15" hidden="false" customHeight="false" outlineLevel="0" collapsed="false"/>
    <row r="103078" customFormat="false" ht="15" hidden="false" customHeight="false" outlineLevel="0" collapsed="false"/>
    <row r="103079" customFormat="false" ht="15" hidden="false" customHeight="false" outlineLevel="0" collapsed="false"/>
    <row r="103080" customFormat="false" ht="15" hidden="false" customHeight="false" outlineLevel="0" collapsed="false"/>
    <row r="103081" customFormat="false" ht="15" hidden="false" customHeight="false" outlineLevel="0" collapsed="false"/>
    <row r="103082" customFormat="false" ht="15" hidden="false" customHeight="false" outlineLevel="0" collapsed="false"/>
    <row r="103083" customFormat="false" ht="15" hidden="false" customHeight="false" outlineLevel="0" collapsed="false"/>
    <row r="103084" customFormat="false" ht="15" hidden="false" customHeight="false" outlineLevel="0" collapsed="false"/>
    <row r="103085" customFormat="false" ht="15" hidden="false" customHeight="false" outlineLevel="0" collapsed="false"/>
    <row r="103086" customFormat="false" ht="15" hidden="false" customHeight="false" outlineLevel="0" collapsed="false"/>
    <row r="103087" customFormat="false" ht="15" hidden="false" customHeight="false" outlineLevel="0" collapsed="false"/>
    <row r="103088" customFormat="false" ht="15" hidden="false" customHeight="false" outlineLevel="0" collapsed="false"/>
    <row r="103089" customFormat="false" ht="15" hidden="false" customHeight="false" outlineLevel="0" collapsed="false"/>
    <row r="103090" customFormat="false" ht="15" hidden="false" customHeight="false" outlineLevel="0" collapsed="false"/>
    <row r="103091" customFormat="false" ht="15" hidden="false" customHeight="false" outlineLevel="0" collapsed="false"/>
    <row r="103092" customFormat="false" ht="15" hidden="false" customHeight="false" outlineLevel="0" collapsed="false"/>
    <row r="103093" customFormat="false" ht="15" hidden="false" customHeight="false" outlineLevel="0" collapsed="false"/>
    <row r="103094" customFormat="false" ht="15" hidden="false" customHeight="false" outlineLevel="0" collapsed="false"/>
    <row r="103095" customFormat="false" ht="15" hidden="false" customHeight="false" outlineLevel="0" collapsed="false"/>
    <row r="103096" customFormat="false" ht="15" hidden="false" customHeight="false" outlineLevel="0" collapsed="false"/>
    <row r="103097" customFormat="false" ht="15" hidden="false" customHeight="false" outlineLevel="0" collapsed="false"/>
    <row r="103098" customFormat="false" ht="15" hidden="false" customHeight="false" outlineLevel="0" collapsed="false"/>
    <row r="103099" customFormat="false" ht="15" hidden="false" customHeight="false" outlineLevel="0" collapsed="false"/>
    <row r="103100" customFormat="false" ht="15" hidden="false" customHeight="false" outlineLevel="0" collapsed="false"/>
    <row r="103101" customFormat="false" ht="15" hidden="false" customHeight="false" outlineLevel="0" collapsed="false"/>
    <row r="103102" customFormat="false" ht="15" hidden="false" customHeight="false" outlineLevel="0" collapsed="false"/>
    <row r="103103" customFormat="false" ht="15" hidden="false" customHeight="false" outlineLevel="0" collapsed="false"/>
    <row r="103104" customFormat="false" ht="15" hidden="false" customHeight="false" outlineLevel="0" collapsed="false"/>
    <row r="103105" customFormat="false" ht="15" hidden="false" customHeight="false" outlineLevel="0" collapsed="false"/>
    <row r="103106" customFormat="false" ht="15" hidden="false" customHeight="false" outlineLevel="0" collapsed="false"/>
    <row r="103107" customFormat="false" ht="15" hidden="false" customHeight="false" outlineLevel="0" collapsed="false"/>
    <row r="103108" customFormat="false" ht="15" hidden="false" customHeight="false" outlineLevel="0" collapsed="false"/>
    <row r="103109" customFormat="false" ht="15" hidden="false" customHeight="false" outlineLevel="0" collapsed="false"/>
    <row r="103110" customFormat="false" ht="15" hidden="false" customHeight="false" outlineLevel="0" collapsed="false"/>
    <row r="103111" customFormat="false" ht="15" hidden="false" customHeight="false" outlineLevel="0" collapsed="false"/>
    <row r="103112" customFormat="false" ht="15" hidden="false" customHeight="false" outlineLevel="0" collapsed="false"/>
    <row r="103113" customFormat="false" ht="15" hidden="false" customHeight="false" outlineLevel="0" collapsed="false"/>
    <row r="103114" customFormat="false" ht="15" hidden="false" customHeight="false" outlineLevel="0" collapsed="false"/>
    <row r="103115" customFormat="false" ht="15" hidden="false" customHeight="false" outlineLevel="0" collapsed="false"/>
    <row r="103116" customFormat="false" ht="15" hidden="false" customHeight="false" outlineLevel="0" collapsed="false"/>
    <row r="103117" customFormat="false" ht="15" hidden="false" customHeight="false" outlineLevel="0" collapsed="false"/>
    <row r="103118" customFormat="false" ht="15" hidden="false" customHeight="false" outlineLevel="0" collapsed="false"/>
    <row r="103119" customFormat="false" ht="15" hidden="false" customHeight="false" outlineLevel="0" collapsed="false"/>
    <row r="103120" customFormat="false" ht="15" hidden="false" customHeight="false" outlineLevel="0" collapsed="false"/>
    <row r="103121" customFormat="false" ht="15" hidden="false" customHeight="false" outlineLevel="0" collapsed="false"/>
    <row r="103122" customFormat="false" ht="15" hidden="false" customHeight="false" outlineLevel="0" collapsed="false"/>
    <row r="103123" customFormat="false" ht="15" hidden="false" customHeight="false" outlineLevel="0" collapsed="false"/>
    <row r="103124" customFormat="false" ht="15" hidden="false" customHeight="false" outlineLevel="0" collapsed="false"/>
    <row r="103125" customFormat="false" ht="15" hidden="false" customHeight="false" outlineLevel="0" collapsed="false"/>
    <row r="103126" customFormat="false" ht="15" hidden="false" customHeight="false" outlineLevel="0" collapsed="false"/>
    <row r="103127" customFormat="false" ht="15" hidden="false" customHeight="false" outlineLevel="0" collapsed="false"/>
    <row r="103128" customFormat="false" ht="15" hidden="false" customHeight="false" outlineLevel="0" collapsed="false"/>
    <row r="103129" customFormat="false" ht="15" hidden="false" customHeight="false" outlineLevel="0" collapsed="false"/>
    <row r="103130" customFormat="false" ht="15" hidden="false" customHeight="false" outlineLevel="0" collapsed="false"/>
    <row r="103131" customFormat="false" ht="15" hidden="false" customHeight="false" outlineLevel="0" collapsed="false"/>
    <row r="103132" customFormat="false" ht="15" hidden="false" customHeight="false" outlineLevel="0" collapsed="false"/>
    <row r="103133" customFormat="false" ht="15" hidden="false" customHeight="false" outlineLevel="0" collapsed="false"/>
    <row r="103134" customFormat="false" ht="15" hidden="false" customHeight="false" outlineLevel="0" collapsed="false"/>
    <row r="103135" customFormat="false" ht="15" hidden="false" customHeight="false" outlineLevel="0" collapsed="false"/>
    <row r="103136" customFormat="false" ht="15" hidden="false" customHeight="false" outlineLevel="0" collapsed="false"/>
    <row r="103137" customFormat="false" ht="15" hidden="false" customHeight="false" outlineLevel="0" collapsed="false"/>
    <row r="103138" customFormat="false" ht="15" hidden="false" customHeight="false" outlineLevel="0" collapsed="false"/>
    <row r="103139" customFormat="false" ht="15" hidden="false" customHeight="false" outlineLevel="0" collapsed="false"/>
    <row r="103140" customFormat="false" ht="15" hidden="false" customHeight="false" outlineLevel="0" collapsed="false"/>
    <row r="103141" customFormat="false" ht="15" hidden="false" customHeight="false" outlineLevel="0" collapsed="false"/>
    <row r="103142" customFormat="false" ht="15" hidden="false" customHeight="false" outlineLevel="0" collapsed="false"/>
    <row r="103143" customFormat="false" ht="15" hidden="false" customHeight="false" outlineLevel="0" collapsed="false"/>
    <row r="103144" customFormat="false" ht="15" hidden="false" customHeight="false" outlineLevel="0" collapsed="false"/>
    <row r="103145" customFormat="false" ht="15" hidden="false" customHeight="false" outlineLevel="0" collapsed="false"/>
    <row r="103146" customFormat="false" ht="15" hidden="false" customHeight="false" outlineLevel="0" collapsed="false"/>
    <row r="103147" customFormat="false" ht="15" hidden="false" customHeight="false" outlineLevel="0" collapsed="false"/>
    <row r="103148" customFormat="false" ht="15" hidden="false" customHeight="false" outlineLevel="0" collapsed="false"/>
    <row r="103149" customFormat="false" ht="15" hidden="false" customHeight="false" outlineLevel="0" collapsed="false"/>
    <row r="103150" customFormat="false" ht="15" hidden="false" customHeight="false" outlineLevel="0" collapsed="false"/>
    <row r="103151" customFormat="false" ht="15" hidden="false" customHeight="false" outlineLevel="0" collapsed="false"/>
    <row r="103152" customFormat="false" ht="15" hidden="false" customHeight="false" outlineLevel="0" collapsed="false"/>
    <row r="103153" customFormat="false" ht="15" hidden="false" customHeight="false" outlineLevel="0" collapsed="false"/>
    <row r="103154" customFormat="false" ht="15" hidden="false" customHeight="false" outlineLevel="0" collapsed="false"/>
    <row r="103155" customFormat="false" ht="15" hidden="false" customHeight="false" outlineLevel="0" collapsed="false"/>
    <row r="103156" customFormat="false" ht="15" hidden="false" customHeight="false" outlineLevel="0" collapsed="false"/>
    <row r="103157" customFormat="false" ht="15" hidden="false" customHeight="false" outlineLevel="0" collapsed="false"/>
    <row r="103158" customFormat="false" ht="15" hidden="false" customHeight="false" outlineLevel="0" collapsed="false"/>
    <row r="103159" customFormat="false" ht="15" hidden="false" customHeight="false" outlineLevel="0" collapsed="false"/>
    <row r="103160" customFormat="false" ht="15" hidden="false" customHeight="false" outlineLevel="0" collapsed="false"/>
    <row r="103161" customFormat="false" ht="15" hidden="false" customHeight="false" outlineLevel="0" collapsed="false"/>
    <row r="103162" customFormat="false" ht="15" hidden="false" customHeight="false" outlineLevel="0" collapsed="false"/>
    <row r="103163" customFormat="false" ht="15" hidden="false" customHeight="false" outlineLevel="0" collapsed="false"/>
    <row r="103164" customFormat="false" ht="15" hidden="false" customHeight="false" outlineLevel="0" collapsed="false"/>
    <row r="103165" customFormat="false" ht="15" hidden="false" customHeight="false" outlineLevel="0" collapsed="false"/>
    <row r="103166" customFormat="false" ht="15" hidden="false" customHeight="false" outlineLevel="0" collapsed="false"/>
    <row r="103167" customFormat="false" ht="15" hidden="false" customHeight="false" outlineLevel="0" collapsed="false"/>
    <row r="103168" customFormat="false" ht="15" hidden="false" customHeight="false" outlineLevel="0" collapsed="false"/>
    <row r="103169" customFormat="false" ht="15" hidden="false" customHeight="false" outlineLevel="0" collapsed="false"/>
    <row r="103170" customFormat="false" ht="15" hidden="false" customHeight="false" outlineLevel="0" collapsed="false"/>
    <row r="103171" customFormat="false" ht="15" hidden="false" customHeight="false" outlineLevel="0" collapsed="false"/>
    <row r="103172" customFormat="false" ht="15" hidden="false" customHeight="false" outlineLevel="0" collapsed="false"/>
    <row r="103173" customFormat="false" ht="15" hidden="false" customHeight="false" outlineLevel="0" collapsed="false"/>
    <row r="103174" customFormat="false" ht="15" hidden="false" customHeight="false" outlineLevel="0" collapsed="false"/>
    <row r="103175" customFormat="false" ht="15" hidden="false" customHeight="false" outlineLevel="0" collapsed="false"/>
    <row r="103176" customFormat="false" ht="15" hidden="false" customHeight="false" outlineLevel="0" collapsed="false"/>
    <row r="103177" customFormat="false" ht="15" hidden="false" customHeight="false" outlineLevel="0" collapsed="false"/>
    <row r="103178" customFormat="false" ht="15" hidden="false" customHeight="false" outlineLevel="0" collapsed="false"/>
    <row r="103179" customFormat="false" ht="15" hidden="false" customHeight="false" outlineLevel="0" collapsed="false"/>
    <row r="103180" customFormat="false" ht="15" hidden="false" customHeight="false" outlineLevel="0" collapsed="false"/>
    <row r="103181" customFormat="false" ht="15" hidden="false" customHeight="false" outlineLevel="0" collapsed="false"/>
    <row r="103182" customFormat="false" ht="15" hidden="false" customHeight="false" outlineLevel="0" collapsed="false"/>
    <row r="103183" customFormat="false" ht="15" hidden="false" customHeight="false" outlineLevel="0" collapsed="false"/>
    <row r="103184" customFormat="false" ht="15" hidden="false" customHeight="false" outlineLevel="0" collapsed="false"/>
    <row r="103185" customFormat="false" ht="15" hidden="false" customHeight="false" outlineLevel="0" collapsed="false"/>
    <row r="103186" customFormat="false" ht="15" hidden="false" customHeight="false" outlineLevel="0" collapsed="false"/>
    <row r="103187" customFormat="false" ht="15" hidden="false" customHeight="false" outlineLevel="0" collapsed="false"/>
    <row r="103188" customFormat="false" ht="15" hidden="false" customHeight="false" outlineLevel="0" collapsed="false"/>
    <row r="103189" customFormat="false" ht="15" hidden="false" customHeight="false" outlineLevel="0" collapsed="false"/>
    <row r="103190" customFormat="false" ht="15" hidden="false" customHeight="false" outlineLevel="0" collapsed="false"/>
    <row r="103191" customFormat="false" ht="15" hidden="false" customHeight="false" outlineLevel="0" collapsed="false"/>
    <row r="103192" customFormat="false" ht="15" hidden="false" customHeight="false" outlineLevel="0" collapsed="false"/>
    <row r="103193" customFormat="false" ht="15" hidden="false" customHeight="false" outlineLevel="0" collapsed="false"/>
    <row r="103194" customFormat="false" ht="15" hidden="false" customHeight="false" outlineLevel="0" collapsed="false"/>
    <row r="103195" customFormat="false" ht="15" hidden="false" customHeight="false" outlineLevel="0" collapsed="false"/>
    <row r="103196" customFormat="false" ht="15" hidden="false" customHeight="false" outlineLevel="0" collapsed="false"/>
    <row r="103197" customFormat="false" ht="15" hidden="false" customHeight="false" outlineLevel="0" collapsed="false"/>
    <row r="103198" customFormat="false" ht="15" hidden="false" customHeight="false" outlineLevel="0" collapsed="false"/>
    <row r="103199" customFormat="false" ht="15" hidden="false" customHeight="false" outlineLevel="0" collapsed="false"/>
    <row r="103200" customFormat="false" ht="15" hidden="false" customHeight="false" outlineLevel="0" collapsed="false"/>
    <row r="103201" customFormat="false" ht="15" hidden="false" customHeight="false" outlineLevel="0" collapsed="false"/>
    <row r="103202" customFormat="false" ht="15" hidden="false" customHeight="false" outlineLevel="0" collapsed="false"/>
    <row r="103203" customFormat="false" ht="15" hidden="false" customHeight="false" outlineLevel="0" collapsed="false"/>
    <row r="103204" customFormat="false" ht="15" hidden="false" customHeight="false" outlineLevel="0" collapsed="false"/>
    <row r="103205" customFormat="false" ht="15" hidden="false" customHeight="false" outlineLevel="0" collapsed="false"/>
    <row r="103206" customFormat="false" ht="15" hidden="false" customHeight="false" outlineLevel="0" collapsed="false"/>
    <row r="103207" customFormat="false" ht="15" hidden="false" customHeight="false" outlineLevel="0" collapsed="false"/>
    <row r="103208" customFormat="false" ht="15" hidden="false" customHeight="false" outlineLevel="0" collapsed="false"/>
    <row r="103209" customFormat="false" ht="15" hidden="false" customHeight="false" outlineLevel="0" collapsed="false"/>
    <row r="103210" customFormat="false" ht="15" hidden="false" customHeight="false" outlineLevel="0" collapsed="false"/>
    <row r="103211" customFormat="false" ht="15" hidden="false" customHeight="false" outlineLevel="0" collapsed="false"/>
    <row r="103212" customFormat="false" ht="15" hidden="false" customHeight="false" outlineLevel="0" collapsed="false"/>
    <row r="103213" customFormat="false" ht="15" hidden="false" customHeight="false" outlineLevel="0" collapsed="false"/>
    <row r="103214" customFormat="false" ht="15" hidden="false" customHeight="false" outlineLevel="0" collapsed="false"/>
    <row r="103215" customFormat="false" ht="15" hidden="false" customHeight="false" outlineLevel="0" collapsed="false"/>
    <row r="103216" customFormat="false" ht="15" hidden="false" customHeight="false" outlineLevel="0" collapsed="false"/>
    <row r="103217" customFormat="false" ht="15" hidden="false" customHeight="false" outlineLevel="0" collapsed="false"/>
    <row r="103218" customFormat="false" ht="15" hidden="false" customHeight="false" outlineLevel="0" collapsed="false"/>
    <row r="103219" customFormat="false" ht="15" hidden="false" customHeight="false" outlineLevel="0" collapsed="false"/>
    <row r="103220" customFormat="false" ht="15" hidden="false" customHeight="false" outlineLevel="0" collapsed="false"/>
    <row r="103221" customFormat="false" ht="15" hidden="false" customHeight="false" outlineLevel="0" collapsed="false"/>
    <row r="103222" customFormat="false" ht="15" hidden="false" customHeight="false" outlineLevel="0" collapsed="false"/>
    <row r="103223" customFormat="false" ht="15" hidden="false" customHeight="false" outlineLevel="0" collapsed="false"/>
    <row r="103224" customFormat="false" ht="15" hidden="false" customHeight="false" outlineLevel="0" collapsed="false"/>
    <row r="103225" customFormat="false" ht="15" hidden="false" customHeight="false" outlineLevel="0" collapsed="false"/>
    <row r="103226" customFormat="false" ht="15" hidden="false" customHeight="false" outlineLevel="0" collapsed="false"/>
    <row r="103227" customFormat="false" ht="15" hidden="false" customHeight="false" outlineLevel="0" collapsed="false"/>
    <row r="103228" customFormat="false" ht="15" hidden="false" customHeight="false" outlineLevel="0" collapsed="false"/>
    <row r="103229" customFormat="false" ht="15" hidden="false" customHeight="false" outlineLevel="0" collapsed="false"/>
    <row r="103230" customFormat="false" ht="15" hidden="false" customHeight="false" outlineLevel="0" collapsed="false"/>
    <row r="103231" customFormat="false" ht="15" hidden="false" customHeight="false" outlineLevel="0" collapsed="false"/>
    <row r="103232" customFormat="false" ht="15" hidden="false" customHeight="false" outlineLevel="0" collapsed="false"/>
    <row r="103233" customFormat="false" ht="15" hidden="false" customHeight="false" outlineLevel="0" collapsed="false"/>
    <row r="103234" customFormat="false" ht="15" hidden="false" customHeight="false" outlineLevel="0" collapsed="false"/>
    <row r="103235" customFormat="false" ht="15" hidden="false" customHeight="false" outlineLevel="0" collapsed="false"/>
    <row r="103236" customFormat="false" ht="15" hidden="false" customHeight="false" outlineLevel="0" collapsed="false"/>
    <row r="103237" customFormat="false" ht="15" hidden="false" customHeight="false" outlineLevel="0" collapsed="false"/>
    <row r="103238" customFormat="false" ht="15" hidden="false" customHeight="false" outlineLevel="0" collapsed="false"/>
    <row r="103239" customFormat="false" ht="15" hidden="false" customHeight="false" outlineLevel="0" collapsed="false"/>
    <row r="103240" customFormat="false" ht="15" hidden="false" customHeight="false" outlineLevel="0" collapsed="false"/>
    <row r="103241" customFormat="false" ht="15" hidden="false" customHeight="false" outlineLevel="0" collapsed="false"/>
    <row r="103242" customFormat="false" ht="15" hidden="false" customHeight="false" outlineLevel="0" collapsed="false"/>
    <row r="103243" customFormat="false" ht="15" hidden="false" customHeight="false" outlineLevel="0" collapsed="false"/>
    <row r="103244" customFormat="false" ht="15" hidden="false" customHeight="false" outlineLevel="0" collapsed="false"/>
    <row r="103245" customFormat="false" ht="15" hidden="false" customHeight="false" outlineLevel="0" collapsed="false"/>
    <row r="103246" customFormat="false" ht="15" hidden="false" customHeight="false" outlineLevel="0" collapsed="false"/>
    <row r="103247" customFormat="false" ht="15" hidden="false" customHeight="false" outlineLevel="0" collapsed="false"/>
    <row r="103248" customFormat="false" ht="15" hidden="false" customHeight="false" outlineLevel="0" collapsed="false"/>
    <row r="103249" customFormat="false" ht="15" hidden="false" customHeight="false" outlineLevel="0" collapsed="false"/>
    <row r="103250" customFormat="false" ht="15" hidden="false" customHeight="false" outlineLevel="0" collapsed="false"/>
    <row r="103251" customFormat="false" ht="15" hidden="false" customHeight="false" outlineLevel="0" collapsed="false"/>
    <row r="103252" customFormat="false" ht="15" hidden="false" customHeight="false" outlineLevel="0" collapsed="false"/>
    <row r="103253" customFormat="false" ht="15" hidden="false" customHeight="false" outlineLevel="0" collapsed="false"/>
    <row r="103254" customFormat="false" ht="15" hidden="false" customHeight="false" outlineLevel="0" collapsed="false"/>
    <row r="103255" customFormat="false" ht="15" hidden="false" customHeight="false" outlineLevel="0" collapsed="false"/>
    <row r="103256" customFormat="false" ht="15" hidden="false" customHeight="false" outlineLevel="0" collapsed="false"/>
    <row r="103257" customFormat="false" ht="15" hidden="false" customHeight="false" outlineLevel="0" collapsed="false"/>
    <row r="103258" customFormat="false" ht="15" hidden="false" customHeight="false" outlineLevel="0" collapsed="false"/>
    <row r="103259" customFormat="false" ht="15" hidden="false" customHeight="false" outlineLevel="0" collapsed="false"/>
    <row r="103260" customFormat="false" ht="15" hidden="false" customHeight="false" outlineLevel="0" collapsed="false"/>
    <row r="103261" customFormat="false" ht="15" hidden="false" customHeight="false" outlineLevel="0" collapsed="false"/>
    <row r="103262" customFormat="false" ht="15" hidden="false" customHeight="false" outlineLevel="0" collapsed="false"/>
    <row r="103263" customFormat="false" ht="15" hidden="false" customHeight="false" outlineLevel="0" collapsed="false"/>
    <row r="103264" customFormat="false" ht="15" hidden="false" customHeight="false" outlineLevel="0" collapsed="false"/>
    <row r="103265" customFormat="false" ht="15" hidden="false" customHeight="false" outlineLevel="0" collapsed="false"/>
    <row r="103266" customFormat="false" ht="15" hidden="false" customHeight="false" outlineLevel="0" collapsed="false"/>
    <row r="103267" customFormat="false" ht="15" hidden="false" customHeight="false" outlineLevel="0" collapsed="false"/>
    <row r="103268" customFormat="false" ht="15" hidden="false" customHeight="false" outlineLevel="0" collapsed="false"/>
    <row r="103269" customFormat="false" ht="15" hidden="false" customHeight="false" outlineLevel="0" collapsed="false"/>
    <row r="103270" customFormat="false" ht="15" hidden="false" customHeight="false" outlineLevel="0" collapsed="false"/>
    <row r="103271" customFormat="false" ht="15" hidden="false" customHeight="false" outlineLevel="0" collapsed="false"/>
    <row r="103272" customFormat="false" ht="15" hidden="false" customHeight="false" outlineLevel="0" collapsed="false"/>
    <row r="103273" customFormat="false" ht="15" hidden="false" customHeight="false" outlineLevel="0" collapsed="false"/>
    <row r="103274" customFormat="false" ht="15" hidden="false" customHeight="false" outlineLevel="0" collapsed="false"/>
    <row r="103275" customFormat="false" ht="15" hidden="false" customHeight="false" outlineLevel="0" collapsed="false"/>
    <row r="103276" customFormat="false" ht="15" hidden="false" customHeight="false" outlineLevel="0" collapsed="false"/>
    <row r="103277" customFormat="false" ht="15" hidden="false" customHeight="false" outlineLevel="0" collapsed="false"/>
    <row r="103278" customFormat="false" ht="15" hidden="false" customHeight="false" outlineLevel="0" collapsed="false"/>
    <row r="103279" customFormat="false" ht="15" hidden="false" customHeight="false" outlineLevel="0" collapsed="false"/>
    <row r="103280" customFormat="false" ht="15" hidden="false" customHeight="false" outlineLevel="0" collapsed="false"/>
    <row r="103281" customFormat="false" ht="15" hidden="false" customHeight="false" outlineLevel="0" collapsed="false"/>
    <row r="103282" customFormat="false" ht="15" hidden="false" customHeight="false" outlineLevel="0" collapsed="false"/>
    <row r="103283" customFormat="false" ht="15" hidden="false" customHeight="false" outlineLevel="0" collapsed="false"/>
    <row r="103284" customFormat="false" ht="15" hidden="false" customHeight="false" outlineLevel="0" collapsed="false"/>
    <row r="103285" customFormat="false" ht="15" hidden="false" customHeight="false" outlineLevel="0" collapsed="false"/>
    <row r="103286" customFormat="false" ht="15" hidden="false" customHeight="false" outlineLevel="0" collapsed="false"/>
    <row r="103287" customFormat="false" ht="15" hidden="false" customHeight="false" outlineLevel="0" collapsed="false"/>
    <row r="103288" customFormat="false" ht="15" hidden="false" customHeight="false" outlineLevel="0" collapsed="false"/>
    <row r="103289" customFormat="false" ht="15" hidden="false" customHeight="false" outlineLevel="0" collapsed="false"/>
    <row r="103290" customFormat="false" ht="15" hidden="false" customHeight="false" outlineLevel="0" collapsed="false"/>
    <row r="103291" customFormat="false" ht="15" hidden="false" customHeight="false" outlineLevel="0" collapsed="false"/>
    <row r="103292" customFormat="false" ht="15" hidden="false" customHeight="false" outlineLevel="0" collapsed="false"/>
    <row r="103293" customFormat="false" ht="15" hidden="false" customHeight="false" outlineLevel="0" collapsed="false"/>
    <row r="103294" customFormat="false" ht="15" hidden="false" customHeight="false" outlineLevel="0" collapsed="false"/>
    <row r="103295" customFormat="false" ht="15" hidden="false" customHeight="false" outlineLevel="0" collapsed="false"/>
    <row r="103296" customFormat="false" ht="15" hidden="false" customHeight="false" outlineLevel="0" collapsed="false"/>
    <row r="103297" customFormat="false" ht="15" hidden="false" customHeight="false" outlineLevel="0" collapsed="false"/>
    <row r="103298" customFormat="false" ht="15" hidden="false" customHeight="false" outlineLevel="0" collapsed="false"/>
    <row r="103299" customFormat="false" ht="15" hidden="false" customHeight="false" outlineLevel="0" collapsed="false"/>
    <row r="103300" customFormat="false" ht="15" hidden="false" customHeight="false" outlineLevel="0" collapsed="false"/>
    <row r="103301" customFormat="false" ht="15" hidden="false" customHeight="false" outlineLevel="0" collapsed="false"/>
    <row r="103302" customFormat="false" ht="15" hidden="false" customHeight="false" outlineLevel="0" collapsed="false"/>
    <row r="103303" customFormat="false" ht="15" hidden="false" customHeight="false" outlineLevel="0" collapsed="false"/>
    <row r="103304" customFormat="false" ht="15" hidden="false" customHeight="false" outlineLevel="0" collapsed="false"/>
    <row r="103305" customFormat="false" ht="15" hidden="false" customHeight="false" outlineLevel="0" collapsed="false"/>
    <row r="103306" customFormat="false" ht="15" hidden="false" customHeight="false" outlineLevel="0" collapsed="false"/>
    <row r="103307" customFormat="false" ht="15" hidden="false" customHeight="false" outlineLevel="0" collapsed="false"/>
    <row r="103308" customFormat="false" ht="15" hidden="false" customHeight="false" outlineLevel="0" collapsed="false"/>
    <row r="103309" customFormat="false" ht="15" hidden="false" customHeight="false" outlineLevel="0" collapsed="false"/>
    <row r="103310" customFormat="false" ht="15" hidden="false" customHeight="false" outlineLevel="0" collapsed="false"/>
    <row r="103311" customFormat="false" ht="15" hidden="false" customHeight="false" outlineLevel="0" collapsed="false"/>
    <row r="103312" customFormat="false" ht="15" hidden="false" customHeight="false" outlineLevel="0" collapsed="false"/>
    <row r="103313" customFormat="false" ht="15" hidden="false" customHeight="false" outlineLevel="0" collapsed="false"/>
    <row r="103314" customFormat="false" ht="15" hidden="false" customHeight="false" outlineLevel="0" collapsed="false"/>
    <row r="103315" customFormat="false" ht="15" hidden="false" customHeight="false" outlineLevel="0" collapsed="false"/>
    <row r="103316" customFormat="false" ht="15" hidden="false" customHeight="false" outlineLevel="0" collapsed="false"/>
    <row r="103317" customFormat="false" ht="15" hidden="false" customHeight="false" outlineLevel="0" collapsed="false"/>
    <row r="103318" customFormat="false" ht="15" hidden="false" customHeight="false" outlineLevel="0" collapsed="false"/>
    <row r="103319" customFormat="false" ht="15" hidden="false" customHeight="false" outlineLevel="0" collapsed="false"/>
    <row r="103320" customFormat="false" ht="15" hidden="false" customHeight="false" outlineLevel="0" collapsed="false"/>
    <row r="103321" customFormat="false" ht="15" hidden="false" customHeight="false" outlineLevel="0" collapsed="false"/>
    <row r="103322" customFormat="false" ht="15" hidden="false" customHeight="false" outlineLevel="0" collapsed="false"/>
    <row r="103323" customFormat="false" ht="15" hidden="false" customHeight="false" outlineLevel="0" collapsed="false"/>
    <row r="103324" customFormat="false" ht="15" hidden="false" customHeight="false" outlineLevel="0" collapsed="false"/>
    <row r="103325" customFormat="false" ht="15" hidden="false" customHeight="false" outlineLevel="0" collapsed="false"/>
    <row r="103326" customFormat="false" ht="15" hidden="false" customHeight="false" outlineLevel="0" collapsed="false"/>
    <row r="103327" customFormat="false" ht="15" hidden="false" customHeight="false" outlineLevel="0" collapsed="false"/>
    <row r="103328" customFormat="false" ht="15" hidden="false" customHeight="false" outlineLevel="0" collapsed="false"/>
    <row r="103329" customFormat="false" ht="15" hidden="false" customHeight="false" outlineLevel="0" collapsed="false"/>
    <row r="103330" customFormat="false" ht="15" hidden="false" customHeight="false" outlineLevel="0" collapsed="false"/>
    <row r="103331" customFormat="false" ht="15" hidden="false" customHeight="false" outlineLevel="0" collapsed="false"/>
    <row r="103332" customFormat="false" ht="15" hidden="false" customHeight="false" outlineLevel="0" collapsed="false"/>
    <row r="103333" customFormat="false" ht="15" hidden="false" customHeight="false" outlineLevel="0" collapsed="false"/>
    <row r="103334" customFormat="false" ht="15" hidden="false" customHeight="false" outlineLevel="0" collapsed="false"/>
    <row r="103335" customFormat="false" ht="15" hidden="false" customHeight="false" outlineLevel="0" collapsed="false"/>
    <row r="103336" customFormat="false" ht="15" hidden="false" customHeight="false" outlineLevel="0" collapsed="false"/>
    <row r="103337" customFormat="false" ht="15" hidden="false" customHeight="false" outlineLevel="0" collapsed="false"/>
    <row r="103338" customFormat="false" ht="15" hidden="false" customHeight="false" outlineLevel="0" collapsed="false"/>
    <row r="103339" customFormat="false" ht="15" hidden="false" customHeight="false" outlineLevel="0" collapsed="false"/>
    <row r="103340" customFormat="false" ht="15" hidden="false" customHeight="false" outlineLevel="0" collapsed="false"/>
    <row r="103341" customFormat="false" ht="15" hidden="false" customHeight="false" outlineLevel="0" collapsed="false"/>
    <row r="103342" customFormat="false" ht="15" hidden="false" customHeight="false" outlineLevel="0" collapsed="false"/>
    <row r="103343" customFormat="false" ht="15" hidden="false" customHeight="false" outlineLevel="0" collapsed="false"/>
    <row r="103344" customFormat="false" ht="15" hidden="false" customHeight="false" outlineLevel="0" collapsed="false"/>
    <row r="103345" customFormat="false" ht="15" hidden="false" customHeight="false" outlineLevel="0" collapsed="false"/>
    <row r="103346" customFormat="false" ht="15" hidden="false" customHeight="false" outlineLevel="0" collapsed="false"/>
    <row r="103347" customFormat="false" ht="15" hidden="false" customHeight="false" outlineLevel="0" collapsed="false"/>
    <row r="103348" customFormat="false" ht="15" hidden="false" customHeight="false" outlineLevel="0" collapsed="false"/>
    <row r="103349" customFormat="false" ht="15" hidden="false" customHeight="false" outlineLevel="0" collapsed="false"/>
    <row r="103350" customFormat="false" ht="15" hidden="false" customHeight="false" outlineLevel="0" collapsed="false"/>
    <row r="103351" customFormat="false" ht="15" hidden="false" customHeight="false" outlineLevel="0" collapsed="false"/>
    <row r="103352" customFormat="false" ht="15" hidden="false" customHeight="false" outlineLevel="0" collapsed="false"/>
    <row r="103353" customFormat="false" ht="15" hidden="false" customHeight="false" outlineLevel="0" collapsed="false"/>
    <row r="103354" customFormat="false" ht="15" hidden="false" customHeight="false" outlineLevel="0" collapsed="false"/>
    <row r="103355" customFormat="false" ht="15" hidden="false" customHeight="false" outlineLevel="0" collapsed="false"/>
    <row r="103356" customFormat="false" ht="15" hidden="false" customHeight="false" outlineLevel="0" collapsed="false"/>
    <row r="103357" customFormat="false" ht="15" hidden="false" customHeight="false" outlineLevel="0" collapsed="false"/>
    <row r="103358" customFormat="false" ht="15" hidden="false" customHeight="false" outlineLevel="0" collapsed="false"/>
    <row r="103359" customFormat="false" ht="15" hidden="false" customHeight="false" outlineLevel="0" collapsed="false"/>
    <row r="103360" customFormat="false" ht="15" hidden="false" customHeight="false" outlineLevel="0" collapsed="false"/>
    <row r="103361" customFormat="false" ht="15" hidden="false" customHeight="false" outlineLevel="0" collapsed="false"/>
    <row r="103362" customFormat="false" ht="15" hidden="false" customHeight="false" outlineLevel="0" collapsed="false"/>
    <row r="103363" customFormat="false" ht="15" hidden="false" customHeight="false" outlineLevel="0" collapsed="false"/>
    <row r="103364" customFormat="false" ht="15" hidden="false" customHeight="false" outlineLevel="0" collapsed="false"/>
    <row r="103365" customFormat="false" ht="15" hidden="false" customHeight="false" outlineLevel="0" collapsed="false"/>
    <row r="103366" customFormat="false" ht="15" hidden="false" customHeight="false" outlineLevel="0" collapsed="false"/>
    <row r="103367" customFormat="false" ht="15" hidden="false" customHeight="false" outlineLevel="0" collapsed="false"/>
    <row r="103368" customFormat="false" ht="15" hidden="false" customHeight="false" outlineLevel="0" collapsed="false"/>
    <row r="103369" customFormat="false" ht="15" hidden="false" customHeight="false" outlineLevel="0" collapsed="false"/>
    <row r="103370" customFormat="false" ht="15" hidden="false" customHeight="false" outlineLevel="0" collapsed="false"/>
    <row r="103371" customFormat="false" ht="15" hidden="false" customHeight="false" outlineLevel="0" collapsed="false"/>
    <row r="103372" customFormat="false" ht="15" hidden="false" customHeight="false" outlineLevel="0" collapsed="false"/>
    <row r="103373" customFormat="false" ht="15" hidden="false" customHeight="false" outlineLevel="0" collapsed="false"/>
    <row r="103374" customFormat="false" ht="15" hidden="false" customHeight="false" outlineLevel="0" collapsed="false"/>
    <row r="103375" customFormat="false" ht="15" hidden="false" customHeight="false" outlineLevel="0" collapsed="false"/>
    <row r="103376" customFormat="false" ht="15" hidden="false" customHeight="false" outlineLevel="0" collapsed="false"/>
    <row r="103377" customFormat="false" ht="15" hidden="false" customHeight="false" outlineLevel="0" collapsed="false"/>
    <row r="103378" customFormat="false" ht="15" hidden="false" customHeight="false" outlineLevel="0" collapsed="false"/>
    <row r="103379" customFormat="false" ht="15" hidden="false" customHeight="false" outlineLevel="0" collapsed="false"/>
    <row r="103380" customFormat="false" ht="15" hidden="false" customHeight="false" outlineLevel="0" collapsed="false"/>
    <row r="103381" customFormat="false" ht="15" hidden="false" customHeight="false" outlineLevel="0" collapsed="false"/>
    <row r="103382" customFormat="false" ht="15" hidden="false" customHeight="false" outlineLevel="0" collapsed="false"/>
    <row r="103383" customFormat="false" ht="15" hidden="false" customHeight="false" outlineLevel="0" collapsed="false"/>
    <row r="103384" customFormat="false" ht="15" hidden="false" customHeight="false" outlineLevel="0" collapsed="false"/>
    <row r="103385" customFormat="false" ht="15" hidden="false" customHeight="false" outlineLevel="0" collapsed="false"/>
    <row r="103386" customFormat="false" ht="15" hidden="false" customHeight="false" outlineLevel="0" collapsed="false"/>
    <row r="103387" customFormat="false" ht="15" hidden="false" customHeight="false" outlineLevel="0" collapsed="false"/>
    <row r="103388" customFormat="false" ht="15" hidden="false" customHeight="false" outlineLevel="0" collapsed="false"/>
    <row r="103389" customFormat="false" ht="15" hidden="false" customHeight="false" outlineLevel="0" collapsed="false"/>
    <row r="103390" customFormat="false" ht="15" hidden="false" customHeight="false" outlineLevel="0" collapsed="false"/>
    <row r="103391" customFormat="false" ht="15" hidden="false" customHeight="false" outlineLevel="0" collapsed="false"/>
    <row r="103392" customFormat="false" ht="15" hidden="false" customHeight="false" outlineLevel="0" collapsed="false"/>
    <row r="103393" customFormat="false" ht="15" hidden="false" customHeight="false" outlineLevel="0" collapsed="false"/>
    <row r="103394" customFormat="false" ht="15" hidden="false" customHeight="false" outlineLevel="0" collapsed="false"/>
    <row r="103395" customFormat="false" ht="15" hidden="false" customHeight="false" outlineLevel="0" collapsed="false"/>
    <row r="103396" customFormat="false" ht="15" hidden="false" customHeight="false" outlineLevel="0" collapsed="false"/>
    <row r="103397" customFormat="false" ht="15" hidden="false" customHeight="false" outlineLevel="0" collapsed="false"/>
    <row r="103398" customFormat="false" ht="15" hidden="false" customHeight="false" outlineLevel="0" collapsed="false"/>
    <row r="103399" customFormat="false" ht="15" hidden="false" customHeight="false" outlineLevel="0" collapsed="false"/>
    <row r="103400" customFormat="false" ht="15" hidden="false" customHeight="false" outlineLevel="0" collapsed="false"/>
    <row r="103401" customFormat="false" ht="15" hidden="false" customHeight="false" outlineLevel="0" collapsed="false"/>
    <row r="103402" customFormat="false" ht="15" hidden="false" customHeight="false" outlineLevel="0" collapsed="false"/>
    <row r="103403" customFormat="false" ht="15" hidden="false" customHeight="false" outlineLevel="0" collapsed="false"/>
    <row r="103404" customFormat="false" ht="15" hidden="false" customHeight="false" outlineLevel="0" collapsed="false"/>
    <row r="103405" customFormat="false" ht="15" hidden="false" customHeight="false" outlineLevel="0" collapsed="false"/>
    <row r="103406" customFormat="false" ht="15" hidden="false" customHeight="false" outlineLevel="0" collapsed="false"/>
    <row r="103407" customFormat="false" ht="15" hidden="false" customHeight="false" outlineLevel="0" collapsed="false"/>
    <row r="103408" customFormat="false" ht="15" hidden="false" customHeight="false" outlineLevel="0" collapsed="false"/>
    <row r="103409" customFormat="false" ht="15" hidden="false" customHeight="false" outlineLevel="0" collapsed="false"/>
    <row r="103410" customFormat="false" ht="15" hidden="false" customHeight="false" outlineLevel="0" collapsed="false"/>
    <row r="103411" customFormat="false" ht="15" hidden="false" customHeight="false" outlineLevel="0" collapsed="false"/>
    <row r="103412" customFormat="false" ht="15" hidden="false" customHeight="false" outlineLevel="0" collapsed="false"/>
    <row r="103413" customFormat="false" ht="15" hidden="false" customHeight="false" outlineLevel="0" collapsed="false"/>
    <row r="103414" customFormat="false" ht="15" hidden="false" customHeight="false" outlineLevel="0" collapsed="false"/>
    <row r="103415" customFormat="false" ht="15" hidden="false" customHeight="false" outlineLevel="0" collapsed="false"/>
    <row r="103416" customFormat="false" ht="15" hidden="false" customHeight="false" outlineLevel="0" collapsed="false"/>
    <row r="103417" customFormat="false" ht="15" hidden="false" customHeight="false" outlineLevel="0" collapsed="false"/>
    <row r="103418" customFormat="false" ht="15" hidden="false" customHeight="false" outlineLevel="0" collapsed="false"/>
    <row r="103419" customFormat="false" ht="15" hidden="false" customHeight="false" outlineLevel="0" collapsed="false"/>
    <row r="103420" customFormat="false" ht="15" hidden="false" customHeight="false" outlineLevel="0" collapsed="false"/>
    <row r="103421" customFormat="false" ht="15" hidden="false" customHeight="false" outlineLevel="0" collapsed="false"/>
    <row r="103422" customFormat="false" ht="15" hidden="false" customHeight="false" outlineLevel="0" collapsed="false"/>
    <row r="103423" customFormat="false" ht="15" hidden="false" customHeight="false" outlineLevel="0" collapsed="false"/>
    <row r="103424" customFormat="false" ht="15" hidden="false" customHeight="false" outlineLevel="0" collapsed="false"/>
    <row r="103425" customFormat="false" ht="15" hidden="false" customHeight="false" outlineLevel="0" collapsed="false"/>
    <row r="103426" customFormat="false" ht="15" hidden="false" customHeight="false" outlineLevel="0" collapsed="false"/>
    <row r="103427" customFormat="false" ht="15" hidden="false" customHeight="false" outlineLevel="0" collapsed="false"/>
    <row r="103428" customFormat="false" ht="15" hidden="false" customHeight="false" outlineLevel="0" collapsed="false"/>
    <row r="103429" customFormat="false" ht="15" hidden="false" customHeight="false" outlineLevel="0" collapsed="false"/>
    <row r="103430" customFormat="false" ht="15" hidden="false" customHeight="false" outlineLevel="0" collapsed="false"/>
    <row r="103431" customFormat="false" ht="15" hidden="false" customHeight="false" outlineLevel="0" collapsed="false"/>
    <row r="103432" customFormat="false" ht="15" hidden="false" customHeight="false" outlineLevel="0" collapsed="false"/>
    <row r="103433" customFormat="false" ht="15" hidden="false" customHeight="false" outlineLevel="0" collapsed="false"/>
    <row r="103434" customFormat="false" ht="15" hidden="false" customHeight="false" outlineLevel="0" collapsed="false"/>
    <row r="103435" customFormat="false" ht="15" hidden="false" customHeight="false" outlineLevel="0" collapsed="false"/>
    <row r="103436" customFormat="false" ht="15" hidden="false" customHeight="false" outlineLevel="0" collapsed="false"/>
    <row r="103437" customFormat="false" ht="15" hidden="false" customHeight="false" outlineLevel="0" collapsed="false"/>
    <row r="103438" customFormat="false" ht="15" hidden="false" customHeight="false" outlineLevel="0" collapsed="false"/>
    <row r="103439" customFormat="false" ht="15" hidden="false" customHeight="false" outlineLevel="0" collapsed="false"/>
    <row r="103440" customFormat="false" ht="15" hidden="false" customHeight="false" outlineLevel="0" collapsed="false"/>
    <row r="103441" customFormat="false" ht="15" hidden="false" customHeight="false" outlineLevel="0" collapsed="false"/>
    <row r="103442" customFormat="false" ht="15" hidden="false" customHeight="false" outlineLevel="0" collapsed="false"/>
    <row r="103443" customFormat="false" ht="15" hidden="false" customHeight="false" outlineLevel="0" collapsed="false"/>
    <row r="103444" customFormat="false" ht="15" hidden="false" customHeight="false" outlineLevel="0" collapsed="false"/>
    <row r="103445" customFormat="false" ht="15" hidden="false" customHeight="false" outlineLevel="0" collapsed="false"/>
    <row r="103446" customFormat="false" ht="15" hidden="false" customHeight="false" outlineLevel="0" collapsed="false"/>
    <row r="103447" customFormat="false" ht="15" hidden="false" customHeight="false" outlineLevel="0" collapsed="false"/>
    <row r="103448" customFormat="false" ht="15" hidden="false" customHeight="false" outlineLevel="0" collapsed="false"/>
    <row r="103449" customFormat="false" ht="15" hidden="false" customHeight="false" outlineLevel="0" collapsed="false"/>
    <row r="103450" customFormat="false" ht="15" hidden="false" customHeight="false" outlineLevel="0" collapsed="false"/>
    <row r="103451" customFormat="false" ht="15" hidden="false" customHeight="false" outlineLevel="0" collapsed="false"/>
    <row r="103452" customFormat="false" ht="15" hidden="false" customHeight="false" outlineLevel="0" collapsed="false"/>
    <row r="103453" customFormat="false" ht="15" hidden="false" customHeight="false" outlineLevel="0" collapsed="false"/>
    <row r="103454" customFormat="false" ht="15" hidden="false" customHeight="false" outlineLevel="0" collapsed="false"/>
    <row r="103455" customFormat="false" ht="15" hidden="false" customHeight="false" outlineLevel="0" collapsed="false"/>
    <row r="103456" customFormat="false" ht="15" hidden="false" customHeight="false" outlineLevel="0" collapsed="false"/>
    <row r="103457" customFormat="false" ht="15" hidden="false" customHeight="false" outlineLevel="0" collapsed="false"/>
    <row r="103458" customFormat="false" ht="15" hidden="false" customHeight="false" outlineLevel="0" collapsed="false"/>
    <row r="103459" customFormat="false" ht="15" hidden="false" customHeight="false" outlineLevel="0" collapsed="false"/>
    <row r="103460" customFormat="false" ht="15" hidden="false" customHeight="false" outlineLevel="0" collapsed="false"/>
    <row r="103461" customFormat="false" ht="15" hidden="false" customHeight="false" outlineLevel="0" collapsed="false"/>
    <row r="103462" customFormat="false" ht="15" hidden="false" customHeight="false" outlineLevel="0" collapsed="false"/>
    <row r="103463" customFormat="false" ht="15" hidden="false" customHeight="false" outlineLevel="0" collapsed="false"/>
    <row r="103464" customFormat="false" ht="15" hidden="false" customHeight="false" outlineLevel="0" collapsed="false"/>
    <row r="103465" customFormat="false" ht="15" hidden="false" customHeight="false" outlineLevel="0" collapsed="false"/>
    <row r="103466" customFormat="false" ht="15" hidden="false" customHeight="false" outlineLevel="0" collapsed="false"/>
    <row r="103467" customFormat="false" ht="15" hidden="false" customHeight="false" outlineLevel="0" collapsed="false"/>
    <row r="103468" customFormat="false" ht="15" hidden="false" customHeight="false" outlineLevel="0" collapsed="false"/>
    <row r="103469" customFormat="false" ht="15" hidden="false" customHeight="false" outlineLevel="0" collapsed="false"/>
    <row r="103470" customFormat="false" ht="15" hidden="false" customHeight="false" outlineLevel="0" collapsed="false"/>
    <row r="103471" customFormat="false" ht="15" hidden="false" customHeight="false" outlineLevel="0" collapsed="false"/>
    <row r="103472" customFormat="false" ht="15" hidden="false" customHeight="false" outlineLevel="0" collapsed="false"/>
    <row r="103473" customFormat="false" ht="15" hidden="false" customHeight="false" outlineLevel="0" collapsed="false"/>
    <row r="103474" customFormat="false" ht="15" hidden="false" customHeight="false" outlineLevel="0" collapsed="false"/>
    <row r="103475" customFormat="false" ht="15" hidden="false" customHeight="false" outlineLevel="0" collapsed="false"/>
    <row r="103476" customFormat="false" ht="15" hidden="false" customHeight="false" outlineLevel="0" collapsed="false"/>
    <row r="103477" customFormat="false" ht="15" hidden="false" customHeight="false" outlineLevel="0" collapsed="false"/>
    <row r="103478" customFormat="false" ht="15" hidden="false" customHeight="false" outlineLevel="0" collapsed="false"/>
    <row r="103479" customFormat="false" ht="15" hidden="false" customHeight="false" outlineLevel="0" collapsed="false"/>
    <row r="103480" customFormat="false" ht="15" hidden="false" customHeight="false" outlineLevel="0" collapsed="false"/>
    <row r="103481" customFormat="false" ht="15" hidden="false" customHeight="false" outlineLevel="0" collapsed="false"/>
    <row r="103482" customFormat="false" ht="15" hidden="false" customHeight="false" outlineLevel="0" collapsed="false"/>
    <row r="103483" customFormat="false" ht="15" hidden="false" customHeight="false" outlineLevel="0" collapsed="false"/>
    <row r="103484" customFormat="false" ht="15" hidden="false" customHeight="false" outlineLevel="0" collapsed="false"/>
    <row r="103485" customFormat="false" ht="15" hidden="false" customHeight="false" outlineLevel="0" collapsed="false"/>
    <row r="103486" customFormat="false" ht="15" hidden="false" customHeight="false" outlineLevel="0" collapsed="false"/>
    <row r="103487" customFormat="false" ht="15" hidden="false" customHeight="false" outlineLevel="0" collapsed="false"/>
    <row r="103488" customFormat="false" ht="15" hidden="false" customHeight="false" outlineLevel="0" collapsed="false"/>
    <row r="103489" customFormat="false" ht="15" hidden="false" customHeight="false" outlineLevel="0" collapsed="false"/>
    <row r="103490" customFormat="false" ht="15" hidden="false" customHeight="false" outlineLevel="0" collapsed="false"/>
    <row r="103491" customFormat="false" ht="15" hidden="false" customHeight="false" outlineLevel="0" collapsed="false"/>
    <row r="103492" customFormat="false" ht="15" hidden="false" customHeight="false" outlineLevel="0" collapsed="false"/>
    <row r="103493" customFormat="false" ht="15" hidden="false" customHeight="false" outlineLevel="0" collapsed="false"/>
    <row r="103494" customFormat="false" ht="15" hidden="false" customHeight="false" outlineLevel="0" collapsed="false"/>
    <row r="103495" customFormat="false" ht="15" hidden="false" customHeight="false" outlineLevel="0" collapsed="false"/>
    <row r="103496" customFormat="false" ht="15" hidden="false" customHeight="false" outlineLevel="0" collapsed="false"/>
    <row r="103497" customFormat="false" ht="15" hidden="false" customHeight="false" outlineLevel="0" collapsed="false"/>
    <row r="103498" customFormat="false" ht="15" hidden="false" customHeight="false" outlineLevel="0" collapsed="false"/>
    <row r="103499" customFormat="false" ht="15" hidden="false" customHeight="false" outlineLevel="0" collapsed="false"/>
    <row r="103500" customFormat="false" ht="15" hidden="false" customHeight="false" outlineLevel="0" collapsed="false"/>
    <row r="103501" customFormat="false" ht="15" hidden="false" customHeight="false" outlineLevel="0" collapsed="false"/>
    <row r="103502" customFormat="false" ht="15" hidden="false" customHeight="false" outlineLevel="0" collapsed="false"/>
    <row r="103503" customFormat="false" ht="15" hidden="false" customHeight="false" outlineLevel="0" collapsed="false"/>
    <row r="103504" customFormat="false" ht="15" hidden="false" customHeight="false" outlineLevel="0" collapsed="false"/>
    <row r="103505" customFormat="false" ht="15" hidden="false" customHeight="false" outlineLevel="0" collapsed="false"/>
    <row r="103506" customFormat="false" ht="15" hidden="false" customHeight="false" outlineLevel="0" collapsed="false"/>
    <row r="103507" customFormat="false" ht="15" hidden="false" customHeight="false" outlineLevel="0" collapsed="false"/>
    <row r="103508" customFormat="false" ht="15" hidden="false" customHeight="false" outlineLevel="0" collapsed="false"/>
    <row r="103509" customFormat="false" ht="15" hidden="false" customHeight="false" outlineLevel="0" collapsed="false"/>
    <row r="103510" customFormat="false" ht="15" hidden="false" customHeight="false" outlineLevel="0" collapsed="false"/>
    <row r="103511" customFormat="false" ht="15" hidden="false" customHeight="false" outlineLevel="0" collapsed="false"/>
    <row r="103512" customFormat="false" ht="15" hidden="false" customHeight="false" outlineLevel="0" collapsed="false"/>
    <row r="103513" customFormat="false" ht="15" hidden="false" customHeight="false" outlineLevel="0" collapsed="false"/>
    <row r="103514" customFormat="false" ht="15" hidden="false" customHeight="false" outlineLevel="0" collapsed="false"/>
    <row r="103515" customFormat="false" ht="15" hidden="false" customHeight="false" outlineLevel="0" collapsed="false"/>
    <row r="103516" customFormat="false" ht="15" hidden="false" customHeight="false" outlineLevel="0" collapsed="false"/>
    <row r="103517" customFormat="false" ht="15" hidden="false" customHeight="false" outlineLevel="0" collapsed="false"/>
    <row r="103518" customFormat="false" ht="15" hidden="false" customHeight="false" outlineLevel="0" collapsed="false"/>
    <row r="103519" customFormat="false" ht="15" hidden="false" customHeight="false" outlineLevel="0" collapsed="false"/>
    <row r="103520" customFormat="false" ht="15" hidden="false" customHeight="false" outlineLevel="0" collapsed="false"/>
    <row r="103521" customFormat="false" ht="15" hidden="false" customHeight="false" outlineLevel="0" collapsed="false"/>
    <row r="103522" customFormat="false" ht="15" hidden="false" customHeight="false" outlineLevel="0" collapsed="false"/>
    <row r="103523" customFormat="false" ht="15" hidden="false" customHeight="false" outlineLevel="0" collapsed="false"/>
    <row r="103524" customFormat="false" ht="15" hidden="false" customHeight="false" outlineLevel="0" collapsed="false"/>
    <row r="103525" customFormat="false" ht="15" hidden="false" customHeight="false" outlineLevel="0" collapsed="false"/>
    <row r="103526" customFormat="false" ht="15" hidden="false" customHeight="false" outlineLevel="0" collapsed="false"/>
    <row r="103527" customFormat="false" ht="15" hidden="false" customHeight="false" outlineLevel="0" collapsed="false"/>
    <row r="103528" customFormat="false" ht="15" hidden="false" customHeight="false" outlineLevel="0" collapsed="false"/>
    <row r="103529" customFormat="false" ht="15" hidden="false" customHeight="false" outlineLevel="0" collapsed="false"/>
    <row r="103530" customFormat="false" ht="15" hidden="false" customHeight="false" outlineLevel="0" collapsed="false"/>
    <row r="103531" customFormat="false" ht="15" hidden="false" customHeight="false" outlineLevel="0" collapsed="false"/>
    <row r="103532" customFormat="false" ht="15" hidden="false" customHeight="false" outlineLevel="0" collapsed="false"/>
    <row r="103533" customFormat="false" ht="15" hidden="false" customHeight="false" outlineLevel="0" collapsed="false"/>
    <row r="103534" customFormat="false" ht="15" hidden="false" customHeight="false" outlineLevel="0" collapsed="false"/>
    <row r="103535" customFormat="false" ht="15" hidden="false" customHeight="false" outlineLevel="0" collapsed="false"/>
    <row r="103536" customFormat="false" ht="15" hidden="false" customHeight="false" outlineLevel="0" collapsed="false"/>
    <row r="103537" customFormat="false" ht="15" hidden="false" customHeight="false" outlineLevel="0" collapsed="false"/>
    <row r="103538" customFormat="false" ht="15" hidden="false" customHeight="false" outlineLevel="0" collapsed="false"/>
    <row r="103539" customFormat="false" ht="15" hidden="false" customHeight="false" outlineLevel="0" collapsed="false"/>
    <row r="103540" customFormat="false" ht="15" hidden="false" customHeight="false" outlineLevel="0" collapsed="false"/>
    <row r="103541" customFormat="false" ht="15" hidden="false" customHeight="false" outlineLevel="0" collapsed="false"/>
    <row r="103542" customFormat="false" ht="15" hidden="false" customHeight="false" outlineLevel="0" collapsed="false"/>
    <row r="103543" customFormat="false" ht="15" hidden="false" customHeight="false" outlineLevel="0" collapsed="false"/>
    <row r="103544" customFormat="false" ht="15" hidden="false" customHeight="false" outlineLevel="0" collapsed="false"/>
    <row r="103545" customFormat="false" ht="15" hidden="false" customHeight="false" outlineLevel="0" collapsed="false"/>
    <row r="103546" customFormat="false" ht="15" hidden="false" customHeight="false" outlineLevel="0" collapsed="false"/>
    <row r="103547" customFormat="false" ht="15" hidden="false" customHeight="false" outlineLevel="0" collapsed="false"/>
    <row r="103548" customFormat="false" ht="15" hidden="false" customHeight="false" outlineLevel="0" collapsed="false"/>
    <row r="103549" customFormat="false" ht="15" hidden="false" customHeight="false" outlineLevel="0" collapsed="false"/>
    <row r="103550" customFormat="false" ht="15" hidden="false" customHeight="false" outlineLevel="0" collapsed="false"/>
    <row r="103551" customFormat="false" ht="15" hidden="false" customHeight="false" outlineLevel="0" collapsed="false"/>
    <row r="103552" customFormat="false" ht="15" hidden="false" customHeight="false" outlineLevel="0" collapsed="false"/>
    <row r="103553" customFormat="false" ht="15" hidden="false" customHeight="false" outlineLevel="0" collapsed="false"/>
    <row r="103554" customFormat="false" ht="15" hidden="false" customHeight="false" outlineLevel="0" collapsed="false"/>
    <row r="103555" customFormat="false" ht="15" hidden="false" customHeight="false" outlineLevel="0" collapsed="false"/>
    <row r="103556" customFormat="false" ht="15" hidden="false" customHeight="false" outlineLevel="0" collapsed="false"/>
    <row r="103557" customFormat="false" ht="15" hidden="false" customHeight="false" outlineLevel="0" collapsed="false"/>
    <row r="103558" customFormat="false" ht="15" hidden="false" customHeight="false" outlineLevel="0" collapsed="false"/>
    <row r="103559" customFormat="false" ht="15" hidden="false" customHeight="false" outlineLevel="0" collapsed="false"/>
    <row r="103560" customFormat="false" ht="15" hidden="false" customHeight="false" outlineLevel="0" collapsed="false"/>
    <row r="103561" customFormat="false" ht="15" hidden="false" customHeight="false" outlineLevel="0" collapsed="false"/>
    <row r="103562" customFormat="false" ht="15" hidden="false" customHeight="false" outlineLevel="0" collapsed="false"/>
    <row r="103563" customFormat="false" ht="15" hidden="false" customHeight="false" outlineLevel="0" collapsed="false"/>
    <row r="103564" customFormat="false" ht="15" hidden="false" customHeight="false" outlineLevel="0" collapsed="false"/>
    <row r="103565" customFormat="false" ht="15" hidden="false" customHeight="false" outlineLevel="0" collapsed="false"/>
    <row r="103566" customFormat="false" ht="15" hidden="false" customHeight="false" outlineLevel="0" collapsed="false"/>
    <row r="103567" customFormat="false" ht="15" hidden="false" customHeight="false" outlineLevel="0" collapsed="false"/>
    <row r="103568" customFormat="false" ht="15" hidden="false" customHeight="false" outlineLevel="0" collapsed="false"/>
    <row r="103569" customFormat="false" ht="15" hidden="false" customHeight="false" outlineLevel="0" collapsed="false"/>
    <row r="103570" customFormat="false" ht="15" hidden="false" customHeight="false" outlineLevel="0" collapsed="false"/>
    <row r="103571" customFormat="false" ht="15" hidden="false" customHeight="false" outlineLevel="0" collapsed="false"/>
    <row r="103572" customFormat="false" ht="15" hidden="false" customHeight="false" outlineLevel="0" collapsed="false"/>
    <row r="103573" customFormat="false" ht="15" hidden="false" customHeight="false" outlineLevel="0" collapsed="false"/>
    <row r="103574" customFormat="false" ht="15" hidden="false" customHeight="false" outlineLevel="0" collapsed="false"/>
    <row r="103575" customFormat="false" ht="15" hidden="false" customHeight="false" outlineLevel="0" collapsed="false"/>
    <row r="103576" customFormat="false" ht="15" hidden="false" customHeight="false" outlineLevel="0" collapsed="false"/>
    <row r="103577" customFormat="false" ht="15" hidden="false" customHeight="false" outlineLevel="0" collapsed="false"/>
    <row r="103578" customFormat="false" ht="15" hidden="false" customHeight="false" outlineLevel="0" collapsed="false"/>
    <row r="103579" customFormat="false" ht="15" hidden="false" customHeight="false" outlineLevel="0" collapsed="false"/>
    <row r="103580" customFormat="false" ht="15" hidden="false" customHeight="false" outlineLevel="0" collapsed="false"/>
    <row r="103581" customFormat="false" ht="15" hidden="false" customHeight="false" outlineLevel="0" collapsed="false"/>
    <row r="103582" customFormat="false" ht="15" hidden="false" customHeight="false" outlineLevel="0" collapsed="false"/>
    <row r="103583" customFormat="false" ht="15" hidden="false" customHeight="false" outlineLevel="0" collapsed="false"/>
    <row r="103584" customFormat="false" ht="15" hidden="false" customHeight="false" outlineLevel="0" collapsed="false"/>
    <row r="103585" customFormat="false" ht="15" hidden="false" customHeight="false" outlineLevel="0" collapsed="false"/>
    <row r="103586" customFormat="false" ht="15" hidden="false" customHeight="false" outlineLevel="0" collapsed="false"/>
    <row r="103587" customFormat="false" ht="15" hidden="false" customHeight="false" outlineLevel="0" collapsed="false"/>
    <row r="103588" customFormat="false" ht="15" hidden="false" customHeight="false" outlineLevel="0" collapsed="false"/>
    <row r="103589" customFormat="false" ht="15" hidden="false" customHeight="false" outlineLevel="0" collapsed="false"/>
    <row r="103590" customFormat="false" ht="15" hidden="false" customHeight="false" outlineLevel="0" collapsed="false"/>
    <row r="103591" customFormat="false" ht="15" hidden="false" customHeight="false" outlineLevel="0" collapsed="false"/>
    <row r="103592" customFormat="false" ht="15" hidden="false" customHeight="false" outlineLevel="0" collapsed="false"/>
    <row r="103593" customFormat="false" ht="15" hidden="false" customHeight="false" outlineLevel="0" collapsed="false"/>
    <row r="103594" customFormat="false" ht="15" hidden="false" customHeight="false" outlineLevel="0" collapsed="false"/>
    <row r="103595" customFormat="false" ht="15" hidden="false" customHeight="false" outlineLevel="0" collapsed="false"/>
    <row r="103596" customFormat="false" ht="15" hidden="false" customHeight="false" outlineLevel="0" collapsed="false"/>
    <row r="103597" customFormat="false" ht="15" hidden="false" customHeight="false" outlineLevel="0" collapsed="false"/>
    <row r="103598" customFormat="false" ht="15" hidden="false" customHeight="false" outlineLevel="0" collapsed="false"/>
    <row r="103599" customFormat="false" ht="15" hidden="false" customHeight="false" outlineLevel="0" collapsed="false"/>
    <row r="103600" customFormat="false" ht="15" hidden="false" customHeight="false" outlineLevel="0" collapsed="false"/>
    <row r="103601" customFormat="false" ht="15" hidden="false" customHeight="false" outlineLevel="0" collapsed="false"/>
    <row r="103602" customFormat="false" ht="15" hidden="false" customHeight="false" outlineLevel="0" collapsed="false"/>
    <row r="103603" customFormat="false" ht="15" hidden="false" customHeight="false" outlineLevel="0" collapsed="false"/>
    <row r="103604" customFormat="false" ht="15" hidden="false" customHeight="false" outlineLevel="0" collapsed="false"/>
    <row r="103605" customFormat="false" ht="15" hidden="false" customHeight="false" outlineLevel="0" collapsed="false"/>
    <row r="103606" customFormat="false" ht="15" hidden="false" customHeight="false" outlineLevel="0" collapsed="false"/>
    <row r="103607" customFormat="false" ht="15" hidden="false" customHeight="false" outlineLevel="0" collapsed="false"/>
    <row r="103608" customFormat="false" ht="15" hidden="false" customHeight="false" outlineLevel="0" collapsed="false"/>
    <row r="103609" customFormat="false" ht="15" hidden="false" customHeight="false" outlineLevel="0" collapsed="false"/>
    <row r="103610" customFormat="false" ht="15" hidden="false" customHeight="false" outlineLevel="0" collapsed="false"/>
    <row r="103611" customFormat="false" ht="15" hidden="false" customHeight="false" outlineLevel="0" collapsed="false"/>
    <row r="103612" customFormat="false" ht="15" hidden="false" customHeight="false" outlineLevel="0" collapsed="false"/>
    <row r="103613" customFormat="false" ht="15" hidden="false" customHeight="false" outlineLevel="0" collapsed="false"/>
    <row r="103614" customFormat="false" ht="15" hidden="false" customHeight="false" outlineLevel="0" collapsed="false"/>
    <row r="103615" customFormat="false" ht="15" hidden="false" customHeight="false" outlineLevel="0" collapsed="false"/>
    <row r="103616" customFormat="false" ht="15" hidden="false" customHeight="false" outlineLevel="0" collapsed="false"/>
    <row r="103617" customFormat="false" ht="15" hidden="false" customHeight="false" outlineLevel="0" collapsed="false"/>
    <row r="103618" customFormat="false" ht="15" hidden="false" customHeight="false" outlineLevel="0" collapsed="false"/>
    <row r="103619" customFormat="false" ht="15" hidden="false" customHeight="false" outlineLevel="0" collapsed="false"/>
    <row r="103620" customFormat="false" ht="15" hidden="false" customHeight="false" outlineLevel="0" collapsed="false"/>
    <row r="103621" customFormat="false" ht="15" hidden="false" customHeight="false" outlineLevel="0" collapsed="false"/>
    <row r="103622" customFormat="false" ht="15" hidden="false" customHeight="false" outlineLevel="0" collapsed="false"/>
    <row r="103623" customFormat="false" ht="15" hidden="false" customHeight="false" outlineLevel="0" collapsed="false"/>
    <row r="103624" customFormat="false" ht="15" hidden="false" customHeight="false" outlineLevel="0" collapsed="false"/>
    <row r="103625" customFormat="false" ht="15" hidden="false" customHeight="false" outlineLevel="0" collapsed="false"/>
    <row r="103626" customFormat="false" ht="15" hidden="false" customHeight="false" outlineLevel="0" collapsed="false"/>
    <row r="103627" customFormat="false" ht="15" hidden="false" customHeight="false" outlineLevel="0" collapsed="false"/>
    <row r="103628" customFormat="false" ht="15" hidden="false" customHeight="false" outlineLevel="0" collapsed="false"/>
    <row r="103629" customFormat="false" ht="15" hidden="false" customHeight="false" outlineLevel="0" collapsed="false"/>
    <row r="103630" customFormat="false" ht="15" hidden="false" customHeight="false" outlineLevel="0" collapsed="false"/>
    <row r="103631" customFormat="false" ht="15" hidden="false" customHeight="false" outlineLevel="0" collapsed="false"/>
    <row r="103632" customFormat="false" ht="15" hidden="false" customHeight="false" outlineLevel="0" collapsed="false"/>
    <row r="103633" customFormat="false" ht="15" hidden="false" customHeight="false" outlineLevel="0" collapsed="false"/>
    <row r="103634" customFormat="false" ht="15" hidden="false" customHeight="false" outlineLevel="0" collapsed="false"/>
    <row r="103635" customFormat="false" ht="15" hidden="false" customHeight="false" outlineLevel="0" collapsed="false"/>
    <row r="103636" customFormat="false" ht="15" hidden="false" customHeight="false" outlineLevel="0" collapsed="false"/>
    <row r="103637" customFormat="false" ht="15" hidden="false" customHeight="false" outlineLevel="0" collapsed="false"/>
    <row r="103638" customFormat="false" ht="15" hidden="false" customHeight="false" outlineLevel="0" collapsed="false"/>
    <row r="103639" customFormat="false" ht="15" hidden="false" customHeight="false" outlineLevel="0" collapsed="false"/>
    <row r="103640" customFormat="false" ht="15" hidden="false" customHeight="false" outlineLevel="0" collapsed="false"/>
    <row r="103641" customFormat="false" ht="15" hidden="false" customHeight="false" outlineLevel="0" collapsed="false"/>
    <row r="103642" customFormat="false" ht="15" hidden="false" customHeight="false" outlineLevel="0" collapsed="false"/>
    <row r="103643" customFormat="false" ht="15" hidden="false" customHeight="false" outlineLevel="0" collapsed="false"/>
    <row r="103644" customFormat="false" ht="15" hidden="false" customHeight="false" outlineLevel="0" collapsed="false"/>
    <row r="103645" customFormat="false" ht="15" hidden="false" customHeight="false" outlineLevel="0" collapsed="false"/>
    <row r="103646" customFormat="false" ht="15" hidden="false" customHeight="false" outlineLevel="0" collapsed="false"/>
    <row r="103647" customFormat="false" ht="15" hidden="false" customHeight="false" outlineLevel="0" collapsed="false"/>
    <row r="103648" customFormat="false" ht="15" hidden="false" customHeight="false" outlineLevel="0" collapsed="false"/>
    <row r="103649" customFormat="false" ht="15" hidden="false" customHeight="false" outlineLevel="0" collapsed="false"/>
    <row r="103650" customFormat="false" ht="15" hidden="false" customHeight="false" outlineLevel="0" collapsed="false"/>
    <row r="103651" customFormat="false" ht="15" hidden="false" customHeight="false" outlineLevel="0" collapsed="false"/>
    <row r="103652" customFormat="false" ht="15" hidden="false" customHeight="false" outlineLevel="0" collapsed="false"/>
    <row r="103653" customFormat="false" ht="15" hidden="false" customHeight="false" outlineLevel="0" collapsed="false"/>
    <row r="103654" customFormat="false" ht="15" hidden="false" customHeight="false" outlineLevel="0" collapsed="false"/>
    <row r="103655" customFormat="false" ht="15" hidden="false" customHeight="false" outlineLevel="0" collapsed="false"/>
    <row r="103656" customFormat="false" ht="15" hidden="false" customHeight="false" outlineLevel="0" collapsed="false"/>
    <row r="103657" customFormat="false" ht="15" hidden="false" customHeight="false" outlineLevel="0" collapsed="false"/>
    <row r="103658" customFormat="false" ht="15" hidden="false" customHeight="false" outlineLevel="0" collapsed="false"/>
    <row r="103659" customFormat="false" ht="15" hidden="false" customHeight="false" outlineLevel="0" collapsed="false"/>
    <row r="103660" customFormat="false" ht="15" hidden="false" customHeight="false" outlineLevel="0" collapsed="false"/>
    <row r="103661" customFormat="false" ht="15" hidden="false" customHeight="false" outlineLevel="0" collapsed="false"/>
    <row r="103662" customFormat="false" ht="15" hidden="false" customHeight="false" outlineLevel="0" collapsed="false"/>
    <row r="103663" customFormat="false" ht="15" hidden="false" customHeight="false" outlineLevel="0" collapsed="false"/>
    <row r="103664" customFormat="false" ht="15" hidden="false" customHeight="false" outlineLevel="0" collapsed="false"/>
    <row r="103665" customFormat="false" ht="15" hidden="false" customHeight="false" outlineLevel="0" collapsed="false"/>
    <row r="103666" customFormat="false" ht="15" hidden="false" customHeight="false" outlineLevel="0" collapsed="false"/>
    <row r="103667" customFormat="false" ht="15" hidden="false" customHeight="false" outlineLevel="0" collapsed="false"/>
    <row r="103668" customFormat="false" ht="15" hidden="false" customHeight="false" outlineLevel="0" collapsed="false"/>
    <row r="103669" customFormat="false" ht="15" hidden="false" customHeight="false" outlineLevel="0" collapsed="false"/>
    <row r="103670" customFormat="false" ht="15" hidden="false" customHeight="false" outlineLevel="0" collapsed="false"/>
    <row r="103671" customFormat="false" ht="15" hidden="false" customHeight="false" outlineLevel="0" collapsed="false"/>
    <row r="103672" customFormat="false" ht="15" hidden="false" customHeight="false" outlineLevel="0" collapsed="false"/>
    <row r="103673" customFormat="false" ht="15" hidden="false" customHeight="false" outlineLevel="0" collapsed="false"/>
    <row r="103674" customFormat="false" ht="15" hidden="false" customHeight="false" outlineLevel="0" collapsed="false"/>
    <row r="103675" customFormat="false" ht="15" hidden="false" customHeight="false" outlineLevel="0" collapsed="false"/>
    <row r="103676" customFormat="false" ht="15" hidden="false" customHeight="false" outlineLevel="0" collapsed="false"/>
    <row r="103677" customFormat="false" ht="15" hidden="false" customHeight="false" outlineLevel="0" collapsed="false"/>
    <row r="103678" customFormat="false" ht="15" hidden="false" customHeight="false" outlineLevel="0" collapsed="false"/>
    <row r="103679" customFormat="false" ht="15" hidden="false" customHeight="false" outlineLevel="0" collapsed="false"/>
    <row r="103680" customFormat="false" ht="15" hidden="false" customHeight="false" outlineLevel="0" collapsed="false"/>
    <row r="103681" customFormat="false" ht="15" hidden="false" customHeight="false" outlineLevel="0" collapsed="false"/>
    <row r="103682" customFormat="false" ht="15" hidden="false" customHeight="false" outlineLevel="0" collapsed="false"/>
    <row r="103683" customFormat="false" ht="15" hidden="false" customHeight="false" outlineLevel="0" collapsed="false"/>
    <row r="103684" customFormat="false" ht="15" hidden="false" customHeight="false" outlineLevel="0" collapsed="false"/>
    <row r="103685" customFormat="false" ht="15" hidden="false" customHeight="false" outlineLevel="0" collapsed="false"/>
    <row r="103686" customFormat="false" ht="15" hidden="false" customHeight="false" outlineLevel="0" collapsed="false"/>
    <row r="103687" customFormat="false" ht="15" hidden="false" customHeight="false" outlineLevel="0" collapsed="false"/>
    <row r="103688" customFormat="false" ht="15" hidden="false" customHeight="false" outlineLevel="0" collapsed="false"/>
    <row r="103689" customFormat="false" ht="15" hidden="false" customHeight="false" outlineLevel="0" collapsed="false"/>
    <row r="103690" customFormat="false" ht="15" hidden="false" customHeight="false" outlineLevel="0" collapsed="false"/>
    <row r="103691" customFormat="false" ht="15" hidden="false" customHeight="false" outlineLevel="0" collapsed="false"/>
    <row r="103692" customFormat="false" ht="15" hidden="false" customHeight="false" outlineLevel="0" collapsed="false"/>
    <row r="103693" customFormat="false" ht="15" hidden="false" customHeight="false" outlineLevel="0" collapsed="false"/>
    <row r="103694" customFormat="false" ht="15" hidden="false" customHeight="false" outlineLevel="0" collapsed="false"/>
    <row r="103695" customFormat="false" ht="15" hidden="false" customHeight="false" outlineLevel="0" collapsed="false"/>
    <row r="103696" customFormat="false" ht="15" hidden="false" customHeight="false" outlineLevel="0" collapsed="false"/>
    <row r="103697" customFormat="false" ht="15" hidden="false" customHeight="false" outlineLevel="0" collapsed="false"/>
    <row r="103698" customFormat="false" ht="15" hidden="false" customHeight="false" outlineLevel="0" collapsed="false"/>
    <row r="103699" customFormat="false" ht="15" hidden="false" customHeight="false" outlineLevel="0" collapsed="false"/>
    <row r="103700" customFormat="false" ht="15" hidden="false" customHeight="false" outlineLevel="0" collapsed="false"/>
    <row r="103701" customFormat="false" ht="15" hidden="false" customHeight="false" outlineLevel="0" collapsed="false"/>
    <row r="103702" customFormat="false" ht="15" hidden="false" customHeight="false" outlineLevel="0" collapsed="false"/>
    <row r="103703" customFormat="false" ht="15" hidden="false" customHeight="false" outlineLevel="0" collapsed="false"/>
    <row r="103704" customFormat="false" ht="15" hidden="false" customHeight="false" outlineLevel="0" collapsed="false"/>
    <row r="103705" customFormat="false" ht="15" hidden="false" customHeight="false" outlineLevel="0" collapsed="false"/>
    <row r="103706" customFormat="false" ht="15" hidden="false" customHeight="false" outlineLevel="0" collapsed="false"/>
    <row r="103707" customFormat="false" ht="15" hidden="false" customHeight="false" outlineLevel="0" collapsed="false"/>
    <row r="103708" customFormat="false" ht="15" hidden="false" customHeight="false" outlineLevel="0" collapsed="false"/>
    <row r="103709" customFormat="false" ht="15" hidden="false" customHeight="false" outlineLevel="0" collapsed="false"/>
    <row r="103710" customFormat="false" ht="15" hidden="false" customHeight="false" outlineLevel="0" collapsed="false"/>
    <row r="103711" customFormat="false" ht="15" hidden="false" customHeight="false" outlineLevel="0" collapsed="false"/>
    <row r="103712" customFormat="false" ht="15" hidden="false" customHeight="false" outlineLevel="0" collapsed="false"/>
    <row r="103713" customFormat="false" ht="15" hidden="false" customHeight="false" outlineLevel="0" collapsed="false"/>
    <row r="103714" customFormat="false" ht="15" hidden="false" customHeight="false" outlineLevel="0" collapsed="false"/>
    <row r="103715" customFormat="false" ht="15" hidden="false" customHeight="false" outlineLevel="0" collapsed="false"/>
    <row r="103716" customFormat="false" ht="15" hidden="false" customHeight="false" outlineLevel="0" collapsed="false"/>
    <row r="103717" customFormat="false" ht="15" hidden="false" customHeight="false" outlineLevel="0" collapsed="false"/>
    <row r="103718" customFormat="false" ht="15" hidden="false" customHeight="false" outlineLevel="0" collapsed="false"/>
    <row r="103719" customFormat="false" ht="15" hidden="false" customHeight="false" outlineLevel="0" collapsed="false"/>
    <row r="103720" customFormat="false" ht="15" hidden="false" customHeight="false" outlineLevel="0" collapsed="false"/>
    <row r="103721" customFormat="false" ht="15" hidden="false" customHeight="false" outlineLevel="0" collapsed="false"/>
    <row r="103722" customFormat="false" ht="15" hidden="false" customHeight="false" outlineLevel="0" collapsed="false"/>
    <row r="103723" customFormat="false" ht="15" hidden="false" customHeight="false" outlineLevel="0" collapsed="false"/>
    <row r="103724" customFormat="false" ht="15" hidden="false" customHeight="false" outlineLevel="0" collapsed="false"/>
    <row r="103725" customFormat="false" ht="15" hidden="false" customHeight="false" outlineLevel="0" collapsed="false"/>
    <row r="103726" customFormat="false" ht="15" hidden="false" customHeight="false" outlineLevel="0" collapsed="false"/>
    <row r="103727" customFormat="false" ht="15" hidden="false" customHeight="false" outlineLevel="0" collapsed="false"/>
    <row r="103728" customFormat="false" ht="15" hidden="false" customHeight="false" outlineLevel="0" collapsed="false"/>
    <row r="103729" customFormat="false" ht="15" hidden="false" customHeight="false" outlineLevel="0" collapsed="false"/>
    <row r="103730" customFormat="false" ht="15" hidden="false" customHeight="false" outlineLevel="0" collapsed="false"/>
    <row r="103731" customFormat="false" ht="15" hidden="false" customHeight="false" outlineLevel="0" collapsed="false"/>
    <row r="103732" customFormat="false" ht="15" hidden="false" customHeight="false" outlineLevel="0" collapsed="false"/>
    <row r="103733" customFormat="false" ht="15" hidden="false" customHeight="false" outlineLevel="0" collapsed="false"/>
    <row r="103734" customFormat="false" ht="15" hidden="false" customHeight="false" outlineLevel="0" collapsed="false"/>
    <row r="103735" customFormat="false" ht="15" hidden="false" customHeight="false" outlineLevel="0" collapsed="false"/>
    <row r="103736" customFormat="false" ht="15" hidden="false" customHeight="false" outlineLevel="0" collapsed="false"/>
    <row r="103737" customFormat="false" ht="15" hidden="false" customHeight="false" outlineLevel="0" collapsed="false"/>
    <row r="103738" customFormat="false" ht="15" hidden="false" customHeight="false" outlineLevel="0" collapsed="false"/>
    <row r="103739" customFormat="false" ht="15" hidden="false" customHeight="false" outlineLevel="0" collapsed="false"/>
    <row r="103740" customFormat="false" ht="15" hidden="false" customHeight="false" outlineLevel="0" collapsed="false"/>
    <row r="103741" customFormat="false" ht="15" hidden="false" customHeight="false" outlineLevel="0" collapsed="false"/>
    <row r="103742" customFormat="false" ht="15" hidden="false" customHeight="false" outlineLevel="0" collapsed="false"/>
    <row r="103743" customFormat="false" ht="15" hidden="false" customHeight="false" outlineLevel="0" collapsed="false"/>
    <row r="103744" customFormat="false" ht="15" hidden="false" customHeight="false" outlineLevel="0" collapsed="false"/>
    <row r="103745" customFormat="false" ht="15" hidden="false" customHeight="false" outlineLevel="0" collapsed="false"/>
    <row r="103746" customFormat="false" ht="15" hidden="false" customHeight="false" outlineLevel="0" collapsed="false"/>
    <row r="103747" customFormat="false" ht="15" hidden="false" customHeight="false" outlineLevel="0" collapsed="false"/>
    <row r="103748" customFormat="false" ht="15" hidden="false" customHeight="false" outlineLevel="0" collapsed="false"/>
    <row r="103749" customFormat="false" ht="15" hidden="false" customHeight="false" outlineLevel="0" collapsed="false"/>
    <row r="103750" customFormat="false" ht="15" hidden="false" customHeight="false" outlineLevel="0" collapsed="false"/>
    <row r="103751" customFormat="false" ht="15" hidden="false" customHeight="false" outlineLevel="0" collapsed="false"/>
    <row r="103752" customFormat="false" ht="15" hidden="false" customHeight="false" outlineLevel="0" collapsed="false"/>
    <row r="103753" customFormat="false" ht="15" hidden="false" customHeight="false" outlineLevel="0" collapsed="false"/>
    <row r="103754" customFormat="false" ht="15" hidden="false" customHeight="false" outlineLevel="0" collapsed="false"/>
    <row r="103755" customFormat="false" ht="15" hidden="false" customHeight="false" outlineLevel="0" collapsed="false"/>
    <row r="103756" customFormat="false" ht="15" hidden="false" customHeight="false" outlineLevel="0" collapsed="false"/>
    <row r="103757" customFormat="false" ht="15" hidden="false" customHeight="false" outlineLevel="0" collapsed="false"/>
    <row r="103758" customFormat="false" ht="15" hidden="false" customHeight="false" outlineLevel="0" collapsed="false"/>
    <row r="103759" customFormat="false" ht="15" hidden="false" customHeight="false" outlineLevel="0" collapsed="false"/>
    <row r="103760" customFormat="false" ht="15" hidden="false" customHeight="false" outlineLevel="0" collapsed="false"/>
    <row r="103761" customFormat="false" ht="15" hidden="false" customHeight="false" outlineLevel="0" collapsed="false"/>
    <row r="103762" customFormat="false" ht="15" hidden="false" customHeight="false" outlineLevel="0" collapsed="false"/>
    <row r="103763" customFormat="false" ht="15" hidden="false" customHeight="false" outlineLevel="0" collapsed="false"/>
    <row r="103764" customFormat="false" ht="15" hidden="false" customHeight="false" outlineLevel="0" collapsed="false"/>
    <row r="103765" customFormat="false" ht="15" hidden="false" customHeight="false" outlineLevel="0" collapsed="false"/>
    <row r="103766" customFormat="false" ht="15" hidden="false" customHeight="false" outlineLevel="0" collapsed="false"/>
    <row r="103767" customFormat="false" ht="15" hidden="false" customHeight="false" outlineLevel="0" collapsed="false"/>
    <row r="103768" customFormat="false" ht="15" hidden="false" customHeight="false" outlineLevel="0" collapsed="false"/>
    <row r="103769" customFormat="false" ht="15" hidden="false" customHeight="false" outlineLevel="0" collapsed="false"/>
    <row r="103770" customFormat="false" ht="15" hidden="false" customHeight="false" outlineLevel="0" collapsed="false"/>
    <row r="103771" customFormat="false" ht="15" hidden="false" customHeight="false" outlineLevel="0" collapsed="false"/>
    <row r="103772" customFormat="false" ht="15" hidden="false" customHeight="false" outlineLevel="0" collapsed="false"/>
    <row r="103773" customFormat="false" ht="15" hidden="false" customHeight="false" outlineLevel="0" collapsed="false"/>
    <row r="103774" customFormat="false" ht="15" hidden="false" customHeight="false" outlineLevel="0" collapsed="false"/>
    <row r="103775" customFormat="false" ht="15" hidden="false" customHeight="false" outlineLevel="0" collapsed="false"/>
    <row r="103776" customFormat="false" ht="15" hidden="false" customHeight="false" outlineLevel="0" collapsed="false"/>
    <row r="103777" customFormat="false" ht="15" hidden="false" customHeight="false" outlineLevel="0" collapsed="false"/>
    <row r="103778" customFormat="false" ht="15" hidden="false" customHeight="false" outlineLevel="0" collapsed="false"/>
    <row r="103779" customFormat="false" ht="15" hidden="false" customHeight="false" outlineLevel="0" collapsed="false"/>
    <row r="103780" customFormat="false" ht="15" hidden="false" customHeight="false" outlineLevel="0" collapsed="false"/>
    <row r="103781" customFormat="false" ht="15" hidden="false" customHeight="false" outlineLevel="0" collapsed="false"/>
    <row r="103782" customFormat="false" ht="15" hidden="false" customHeight="false" outlineLevel="0" collapsed="false"/>
    <row r="103783" customFormat="false" ht="15" hidden="false" customHeight="false" outlineLevel="0" collapsed="false"/>
    <row r="103784" customFormat="false" ht="15" hidden="false" customHeight="false" outlineLevel="0" collapsed="false"/>
    <row r="103785" customFormat="false" ht="15" hidden="false" customHeight="false" outlineLevel="0" collapsed="false"/>
    <row r="103786" customFormat="false" ht="15" hidden="false" customHeight="false" outlineLevel="0" collapsed="false"/>
    <row r="103787" customFormat="false" ht="15" hidden="false" customHeight="false" outlineLevel="0" collapsed="false"/>
    <row r="103788" customFormat="false" ht="15" hidden="false" customHeight="false" outlineLevel="0" collapsed="false"/>
    <row r="103789" customFormat="false" ht="15" hidden="false" customHeight="false" outlineLevel="0" collapsed="false"/>
    <row r="103790" customFormat="false" ht="15" hidden="false" customHeight="false" outlineLevel="0" collapsed="false"/>
    <row r="103791" customFormat="false" ht="15" hidden="false" customHeight="false" outlineLevel="0" collapsed="false"/>
    <row r="103792" customFormat="false" ht="15" hidden="false" customHeight="false" outlineLevel="0" collapsed="false"/>
    <row r="103793" customFormat="false" ht="15" hidden="false" customHeight="false" outlineLevel="0" collapsed="false"/>
    <row r="103794" customFormat="false" ht="15" hidden="false" customHeight="false" outlineLevel="0" collapsed="false"/>
    <row r="103795" customFormat="false" ht="15" hidden="false" customHeight="false" outlineLevel="0" collapsed="false"/>
    <row r="103796" customFormat="false" ht="15" hidden="false" customHeight="false" outlineLevel="0" collapsed="false"/>
    <row r="103797" customFormat="false" ht="15" hidden="false" customHeight="false" outlineLevel="0" collapsed="false"/>
    <row r="103798" customFormat="false" ht="15" hidden="false" customHeight="false" outlineLevel="0" collapsed="false"/>
    <row r="103799" customFormat="false" ht="15" hidden="false" customHeight="false" outlineLevel="0" collapsed="false"/>
    <row r="103800" customFormat="false" ht="15" hidden="false" customHeight="false" outlineLevel="0" collapsed="false"/>
    <row r="103801" customFormat="false" ht="15" hidden="false" customHeight="false" outlineLevel="0" collapsed="false"/>
    <row r="103802" customFormat="false" ht="15" hidden="false" customHeight="false" outlineLevel="0" collapsed="false"/>
    <row r="103803" customFormat="false" ht="15" hidden="false" customHeight="false" outlineLevel="0" collapsed="false"/>
    <row r="103804" customFormat="false" ht="15" hidden="false" customHeight="false" outlineLevel="0" collapsed="false"/>
    <row r="103805" customFormat="false" ht="15" hidden="false" customHeight="false" outlineLevel="0" collapsed="false"/>
    <row r="103806" customFormat="false" ht="15" hidden="false" customHeight="false" outlineLevel="0" collapsed="false"/>
    <row r="103807" customFormat="false" ht="15" hidden="false" customHeight="false" outlineLevel="0" collapsed="false"/>
    <row r="103808" customFormat="false" ht="15" hidden="false" customHeight="false" outlineLevel="0" collapsed="false"/>
    <row r="103809" customFormat="false" ht="15" hidden="false" customHeight="false" outlineLevel="0" collapsed="false"/>
    <row r="103810" customFormat="false" ht="15" hidden="false" customHeight="false" outlineLevel="0" collapsed="false"/>
    <row r="103811" customFormat="false" ht="15" hidden="false" customHeight="false" outlineLevel="0" collapsed="false"/>
    <row r="103812" customFormat="false" ht="15" hidden="false" customHeight="false" outlineLevel="0" collapsed="false"/>
    <row r="103813" customFormat="false" ht="15" hidden="false" customHeight="false" outlineLevel="0" collapsed="false"/>
    <row r="103814" customFormat="false" ht="15" hidden="false" customHeight="false" outlineLevel="0" collapsed="false"/>
    <row r="103815" customFormat="false" ht="15" hidden="false" customHeight="false" outlineLevel="0" collapsed="false"/>
    <row r="103816" customFormat="false" ht="15" hidden="false" customHeight="false" outlineLevel="0" collapsed="false"/>
    <row r="103817" customFormat="false" ht="15" hidden="false" customHeight="false" outlineLevel="0" collapsed="false"/>
    <row r="103818" customFormat="false" ht="15" hidden="false" customHeight="false" outlineLevel="0" collapsed="false"/>
    <row r="103819" customFormat="false" ht="15" hidden="false" customHeight="false" outlineLevel="0" collapsed="false"/>
    <row r="103820" customFormat="false" ht="15" hidden="false" customHeight="false" outlineLevel="0" collapsed="false"/>
    <row r="103821" customFormat="false" ht="15" hidden="false" customHeight="false" outlineLevel="0" collapsed="false"/>
    <row r="103822" customFormat="false" ht="15" hidden="false" customHeight="false" outlineLevel="0" collapsed="false"/>
    <row r="103823" customFormat="false" ht="15" hidden="false" customHeight="false" outlineLevel="0" collapsed="false"/>
    <row r="103824" customFormat="false" ht="15" hidden="false" customHeight="false" outlineLevel="0" collapsed="false"/>
    <row r="103825" customFormat="false" ht="15" hidden="false" customHeight="false" outlineLevel="0" collapsed="false"/>
    <row r="103826" customFormat="false" ht="15" hidden="false" customHeight="false" outlineLevel="0" collapsed="false"/>
    <row r="103827" customFormat="false" ht="15" hidden="false" customHeight="false" outlineLevel="0" collapsed="false"/>
    <row r="103828" customFormat="false" ht="15" hidden="false" customHeight="false" outlineLevel="0" collapsed="false"/>
    <row r="103829" customFormat="false" ht="15" hidden="false" customHeight="false" outlineLevel="0" collapsed="false"/>
    <row r="103830" customFormat="false" ht="15" hidden="false" customHeight="false" outlineLevel="0" collapsed="false"/>
    <row r="103831" customFormat="false" ht="15" hidden="false" customHeight="false" outlineLevel="0" collapsed="false"/>
    <row r="103832" customFormat="false" ht="15" hidden="false" customHeight="false" outlineLevel="0" collapsed="false"/>
    <row r="103833" customFormat="false" ht="15" hidden="false" customHeight="false" outlineLevel="0" collapsed="false"/>
    <row r="103834" customFormat="false" ht="15" hidden="false" customHeight="false" outlineLevel="0" collapsed="false"/>
    <row r="103835" customFormat="false" ht="15" hidden="false" customHeight="false" outlineLevel="0" collapsed="false"/>
    <row r="103836" customFormat="false" ht="15" hidden="false" customHeight="false" outlineLevel="0" collapsed="false"/>
    <row r="103837" customFormat="false" ht="15" hidden="false" customHeight="false" outlineLevel="0" collapsed="false"/>
    <row r="103838" customFormat="false" ht="15" hidden="false" customHeight="false" outlineLevel="0" collapsed="false"/>
    <row r="103839" customFormat="false" ht="15" hidden="false" customHeight="false" outlineLevel="0" collapsed="false"/>
    <row r="103840" customFormat="false" ht="15" hidden="false" customHeight="false" outlineLevel="0" collapsed="false"/>
    <row r="103841" customFormat="false" ht="15" hidden="false" customHeight="false" outlineLevel="0" collapsed="false"/>
    <row r="103842" customFormat="false" ht="15" hidden="false" customHeight="false" outlineLevel="0" collapsed="false"/>
    <row r="103843" customFormat="false" ht="15" hidden="false" customHeight="false" outlineLevel="0" collapsed="false"/>
    <row r="103844" customFormat="false" ht="15" hidden="false" customHeight="false" outlineLevel="0" collapsed="false"/>
    <row r="103845" customFormat="false" ht="15" hidden="false" customHeight="false" outlineLevel="0" collapsed="false"/>
    <row r="103846" customFormat="false" ht="15" hidden="false" customHeight="false" outlineLevel="0" collapsed="false"/>
    <row r="103847" customFormat="false" ht="15" hidden="false" customHeight="false" outlineLevel="0" collapsed="false"/>
    <row r="103848" customFormat="false" ht="15" hidden="false" customHeight="false" outlineLevel="0" collapsed="false"/>
    <row r="103849" customFormat="false" ht="15" hidden="false" customHeight="false" outlineLevel="0" collapsed="false"/>
    <row r="103850" customFormat="false" ht="15" hidden="false" customHeight="false" outlineLevel="0" collapsed="false"/>
    <row r="103851" customFormat="false" ht="15" hidden="false" customHeight="false" outlineLevel="0" collapsed="false"/>
    <row r="103852" customFormat="false" ht="15" hidden="false" customHeight="false" outlineLevel="0" collapsed="false"/>
    <row r="103853" customFormat="false" ht="15" hidden="false" customHeight="false" outlineLevel="0" collapsed="false"/>
    <row r="103854" customFormat="false" ht="15" hidden="false" customHeight="false" outlineLevel="0" collapsed="false"/>
    <row r="103855" customFormat="false" ht="15" hidden="false" customHeight="false" outlineLevel="0" collapsed="false"/>
    <row r="103856" customFormat="false" ht="15" hidden="false" customHeight="false" outlineLevel="0" collapsed="false"/>
    <row r="103857" customFormat="false" ht="15" hidden="false" customHeight="false" outlineLevel="0" collapsed="false"/>
    <row r="103858" customFormat="false" ht="15" hidden="false" customHeight="false" outlineLevel="0" collapsed="false"/>
    <row r="103859" customFormat="false" ht="15" hidden="false" customHeight="false" outlineLevel="0" collapsed="false"/>
    <row r="103860" customFormat="false" ht="15" hidden="false" customHeight="false" outlineLevel="0" collapsed="false"/>
    <row r="103861" customFormat="false" ht="15" hidden="false" customHeight="false" outlineLevel="0" collapsed="false"/>
    <row r="103862" customFormat="false" ht="15" hidden="false" customHeight="false" outlineLevel="0" collapsed="false"/>
    <row r="103863" customFormat="false" ht="15" hidden="false" customHeight="false" outlineLevel="0" collapsed="false"/>
    <row r="103864" customFormat="false" ht="15" hidden="false" customHeight="false" outlineLevel="0" collapsed="false"/>
    <row r="103865" customFormat="false" ht="15" hidden="false" customHeight="false" outlineLevel="0" collapsed="false"/>
    <row r="103866" customFormat="false" ht="15" hidden="false" customHeight="false" outlineLevel="0" collapsed="false"/>
    <row r="103867" customFormat="false" ht="15" hidden="false" customHeight="false" outlineLevel="0" collapsed="false"/>
    <row r="103868" customFormat="false" ht="15" hidden="false" customHeight="false" outlineLevel="0" collapsed="false"/>
    <row r="103869" customFormat="false" ht="15" hidden="false" customHeight="false" outlineLevel="0" collapsed="false"/>
    <row r="103870" customFormat="false" ht="15" hidden="false" customHeight="false" outlineLevel="0" collapsed="false"/>
    <row r="103871" customFormat="false" ht="15" hidden="false" customHeight="false" outlineLevel="0" collapsed="false"/>
    <row r="103872" customFormat="false" ht="15" hidden="false" customHeight="false" outlineLevel="0" collapsed="false"/>
    <row r="103873" customFormat="false" ht="15" hidden="false" customHeight="false" outlineLevel="0" collapsed="false"/>
    <row r="103874" customFormat="false" ht="15" hidden="false" customHeight="false" outlineLevel="0" collapsed="false"/>
    <row r="103875" customFormat="false" ht="15" hidden="false" customHeight="false" outlineLevel="0" collapsed="false"/>
    <row r="103876" customFormat="false" ht="15" hidden="false" customHeight="false" outlineLevel="0" collapsed="false"/>
    <row r="103877" customFormat="false" ht="15" hidden="false" customHeight="false" outlineLevel="0" collapsed="false"/>
    <row r="103878" customFormat="false" ht="15" hidden="false" customHeight="false" outlineLevel="0" collapsed="false"/>
    <row r="103879" customFormat="false" ht="15" hidden="false" customHeight="false" outlineLevel="0" collapsed="false"/>
    <row r="103880" customFormat="false" ht="15" hidden="false" customHeight="false" outlineLevel="0" collapsed="false"/>
    <row r="103881" customFormat="false" ht="15" hidden="false" customHeight="false" outlineLevel="0" collapsed="false"/>
    <row r="103882" customFormat="false" ht="15" hidden="false" customHeight="false" outlineLevel="0" collapsed="false"/>
    <row r="103883" customFormat="false" ht="15" hidden="false" customHeight="false" outlineLevel="0" collapsed="false"/>
    <row r="103884" customFormat="false" ht="15" hidden="false" customHeight="false" outlineLevel="0" collapsed="false"/>
    <row r="103885" customFormat="false" ht="15" hidden="false" customHeight="false" outlineLevel="0" collapsed="false"/>
    <row r="103886" customFormat="false" ht="15" hidden="false" customHeight="false" outlineLevel="0" collapsed="false"/>
    <row r="103887" customFormat="false" ht="15" hidden="false" customHeight="false" outlineLevel="0" collapsed="false"/>
    <row r="103888" customFormat="false" ht="15" hidden="false" customHeight="false" outlineLevel="0" collapsed="false"/>
    <row r="103889" customFormat="false" ht="15" hidden="false" customHeight="false" outlineLevel="0" collapsed="false"/>
    <row r="103890" customFormat="false" ht="15" hidden="false" customHeight="false" outlineLevel="0" collapsed="false"/>
    <row r="103891" customFormat="false" ht="15" hidden="false" customHeight="false" outlineLevel="0" collapsed="false"/>
    <row r="103892" customFormat="false" ht="15" hidden="false" customHeight="false" outlineLevel="0" collapsed="false"/>
    <row r="103893" customFormat="false" ht="15" hidden="false" customHeight="false" outlineLevel="0" collapsed="false"/>
    <row r="103894" customFormat="false" ht="15" hidden="false" customHeight="false" outlineLevel="0" collapsed="false"/>
    <row r="103895" customFormat="false" ht="15" hidden="false" customHeight="false" outlineLevel="0" collapsed="false"/>
    <row r="103896" customFormat="false" ht="15" hidden="false" customHeight="false" outlineLevel="0" collapsed="false"/>
    <row r="103897" customFormat="false" ht="15" hidden="false" customHeight="false" outlineLevel="0" collapsed="false"/>
    <row r="103898" customFormat="false" ht="15" hidden="false" customHeight="false" outlineLevel="0" collapsed="false"/>
    <row r="103899" customFormat="false" ht="15" hidden="false" customHeight="false" outlineLevel="0" collapsed="false"/>
    <row r="103900" customFormat="false" ht="15" hidden="false" customHeight="false" outlineLevel="0" collapsed="false"/>
    <row r="103901" customFormat="false" ht="15" hidden="false" customHeight="false" outlineLevel="0" collapsed="false"/>
    <row r="103902" customFormat="false" ht="15" hidden="false" customHeight="false" outlineLevel="0" collapsed="false"/>
    <row r="103903" customFormat="false" ht="15" hidden="false" customHeight="false" outlineLevel="0" collapsed="false"/>
    <row r="103904" customFormat="false" ht="15" hidden="false" customHeight="false" outlineLevel="0" collapsed="false"/>
    <row r="103905" customFormat="false" ht="15" hidden="false" customHeight="false" outlineLevel="0" collapsed="false"/>
    <row r="103906" customFormat="false" ht="15" hidden="false" customHeight="false" outlineLevel="0" collapsed="false"/>
    <row r="103907" customFormat="false" ht="15" hidden="false" customHeight="false" outlineLevel="0" collapsed="false"/>
    <row r="103908" customFormat="false" ht="15" hidden="false" customHeight="false" outlineLevel="0" collapsed="false"/>
    <row r="103909" customFormat="false" ht="15" hidden="false" customHeight="false" outlineLevel="0" collapsed="false"/>
    <row r="103910" customFormat="false" ht="15" hidden="false" customHeight="false" outlineLevel="0" collapsed="false"/>
    <row r="103911" customFormat="false" ht="15" hidden="false" customHeight="false" outlineLevel="0" collapsed="false"/>
    <row r="103912" customFormat="false" ht="15" hidden="false" customHeight="false" outlineLevel="0" collapsed="false"/>
    <row r="103913" customFormat="false" ht="15" hidden="false" customHeight="false" outlineLevel="0" collapsed="false"/>
    <row r="103914" customFormat="false" ht="15" hidden="false" customHeight="false" outlineLevel="0" collapsed="false"/>
    <row r="103915" customFormat="false" ht="15" hidden="false" customHeight="false" outlineLevel="0" collapsed="false"/>
    <row r="103916" customFormat="false" ht="15" hidden="false" customHeight="false" outlineLevel="0" collapsed="false"/>
    <row r="103917" customFormat="false" ht="15" hidden="false" customHeight="false" outlineLevel="0" collapsed="false"/>
    <row r="103918" customFormat="false" ht="15" hidden="false" customHeight="false" outlineLevel="0" collapsed="false"/>
    <row r="103919" customFormat="false" ht="15" hidden="false" customHeight="false" outlineLevel="0" collapsed="false"/>
    <row r="103920" customFormat="false" ht="15" hidden="false" customHeight="false" outlineLevel="0" collapsed="false"/>
    <row r="103921" customFormat="false" ht="15" hidden="false" customHeight="false" outlineLevel="0" collapsed="false"/>
    <row r="103922" customFormat="false" ht="15" hidden="false" customHeight="false" outlineLevel="0" collapsed="false"/>
    <row r="103923" customFormat="false" ht="15" hidden="false" customHeight="false" outlineLevel="0" collapsed="false"/>
    <row r="103924" customFormat="false" ht="15" hidden="false" customHeight="false" outlineLevel="0" collapsed="false"/>
    <row r="103925" customFormat="false" ht="15" hidden="false" customHeight="false" outlineLevel="0" collapsed="false"/>
    <row r="103926" customFormat="false" ht="15" hidden="false" customHeight="false" outlineLevel="0" collapsed="false"/>
    <row r="103927" customFormat="false" ht="15" hidden="false" customHeight="false" outlineLevel="0" collapsed="false"/>
    <row r="103928" customFormat="false" ht="15" hidden="false" customHeight="false" outlineLevel="0" collapsed="false"/>
    <row r="103929" customFormat="false" ht="15" hidden="false" customHeight="false" outlineLevel="0" collapsed="false"/>
    <row r="103930" customFormat="false" ht="15" hidden="false" customHeight="false" outlineLevel="0" collapsed="false"/>
    <row r="103931" customFormat="false" ht="15" hidden="false" customHeight="false" outlineLevel="0" collapsed="false"/>
    <row r="103932" customFormat="false" ht="15" hidden="false" customHeight="false" outlineLevel="0" collapsed="false"/>
    <row r="103933" customFormat="false" ht="15" hidden="false" customHeight="false" outlineLevel="0" collapsed="false"/>
    <row r="103934" customFormat="false" ht="15" hidden="false" customHeight="false" outlineLevel="0" collapsed="false"/>
    <row r="103935" customFormat="false" ht="15" hidden="false" customHeight="false" outlineLevel="0" collapsed="false"/>
    <row r="103936" customFormat="false" ht="15" hidden="false" customHeight="false" outlineLevel="0" collapsed="false"/>
    <row r="103937" customFormat="false" ht="15" hidden="false" customHeight="false" outlineLevel="0" collapsed="false"/>
    <row r="103938" customFormat="false" ht="15" hidden="false" customHeight="false" outlineLevel="0" collapsed="false"/>
    <row r="103939" customFormat="false" ht="15" hidden="false" customHeight="false" outlineLevel="0" collapsed="false"/>
    <row r="103940" customFormat="false" ht="15" hidden="false" customHeight="false" outlineLevel="0" collapsed="false"/>
    <row r="103941" customFormat="false" ht="15" hidden="false" customHeight="false" outlineLevel="0" collapsed="false"/>
    <row r="103942" customFormat="false" ht="15" hidden="false" customHeight="false" outlineLevel="0" collapsed="false"/>
    <row r="103943" customFormat="false" ht="15" hidden="false" customHeight="false" outlineLevel="0" collapsed="false"/>
    <row r="103944" customFormat="false" ht="15" hidden="false" customHeight="false" outlineLevel="0" collapsed="false"/>
    <row r="103945" customFormat="false" ht="15" hidden="false" customHeight="false" outlineLevel="0" collapsed="false"/>
    <row r="103946" customFormat="false" ht="15" hidden="false" customHeight="false" outlineLevel="0" collapsed="false"/>
    <row r="103947" customFormat="false" ht="15" hidden="false" customHeight="false" outlineLevel="0" collapsed="false"/>
    <row r="103948" customFormat="false" ht="15" hidden="false" customHeight="false" outlineLevel="0" collapsed="false"/>
    <row r="103949" customFormat="false" ht="15" hidden="false" customHeight="false" outlineLevel="0" collapsed="false"/>
    <row r="103950" customFormat="false" ht="15" hidden="false" customHeight="false" outlineLevel="0" collapsed="false"/>
    <row r="103951" customFormat="false" ht="15" hidden="false" customHeight="false" outlineLevel="0" collapsed="false"/>
    <row r="103952" customFormat="false" ht="15" hidden="false" customHeight="false" outlineLevel="0" collapsed="false"/>
    <row r="103953" customFormat="false" ht="15" hidden="false" customHeight="false" outlineLevel="0" collapsed="false"/>
    <row r="103954" customFormat="false" ht="15" hidden="false" customHeight="false" outlineLevel="0" collapsed="false"/>
    <row r="103955" customFormat="false" ht="15" hidden="false" customHeight="false" outlineLevel="0" collapsed="false"/>
    <row r="103956" customFormat="false" ht="15" hidden="false" customHeight="false" outlineLevel="0" collapsed="false"/>
    <row r="103957" customFormat="false" ht="15" hidden="false" customHeight="false" outlineLevel="0" collapsed="false"/>
    <row r="103958" customFormat="false" ht="15" hidden="false" customHeight="false" outlineLevel="0" collapsed="false"/>
    <row r="103959" customFormat="false" ht="15" hidden="false" customHeight="false" outlineLevel="0" collapsed="false"/>
    <row r="103960" customFormat="false" ht="15" hidden="false" customHeight="false" outlineLevel="0" collapsed="false"/>
    <row r="103961" customFormat="false" ht="15" hidden="false" customHeight="false" outlineLevel="0" collapsed="false"/>
    <row r="103962" customFormat="false" ht="15" hidden="false" customHeight="false" outlineLevel="0" collapsed="false"/>
    <row r="103963" customFormat="false" ht="15" hidden="false" customHeight="false" outlineLevel="0" collapsed="false"/>
    <row r="103964" customFormat="false" ht="15" hidden="false" customHeight="false" outlineLevel="0" collapsed="false"/>
    <row r="103965" customFormat="false" ht="15" hidden="false" customHeight="false" outlineLevel="0" collapsed="false"/>
    <row r="103966" customFormat="false" ht="15" hidden="false" customHeight="false" outlineLevel="0" collapsed="false"/>
    <row r="103967" customFormat="false" ht="15" hidden="false" customHeight="false" outlineLevel="0" collapsed="false"/>
    <row r="103968" customFormat="false" ht="15" hidden="false" customHeight="false" outlineLevel="0" collapsed="false"/>
    <row r="103969" customFormat="false" ht="15" hidden="false" customHeight="false" outlineLevel="0" collapsed="false"/>
    <row r="103970" customFormat="false" ht="15" hidden="false" customHeight="false" outlineLevel="0" collapsed="false"/>
    <row r="103971" customFormat="false" ht="15" hidden="false" customHeight="false" outlineLevel="0" collapsed="false"/>
    <row r="103972" customFormat="false" ht="15" hidden="false" customHeight="false" outlineLevel="0" collapsed="false"/>
    <row r="103973" customFormat="false" ht="15" hidden="false" customHeight="false" outlineLevel="0" collapsed="false"/>
    <row r="103974" customFormat="false" ht="15" hidden="false" customHeight="false" outlineLevel="0" collapsed="false"/>
    <row r="103975" customFormat="false" ht="15" hidden="false" customHeight="false" outlineLevel="0" collapsed="false"/>
    <row r="103976" customFormat="false" ht="15" hidden="false" customHeight="false" outlineLevel="0" collapsed="false"/>
    <row r="103977" customFormat="false" ht="15" hidden="false" customHeight="false" outlineLevel="0" collapsed="false"/>
    <row r="103978" customFormat="false" ht="15" hidden="false" customHeight="false" outlineLevel="0" collapsed="false"/>
    <row r="103979" customFormat="false" ht="15" hidden="false" customHeight="false" outlineLevel="0" collapsed="false"/>
    <row r="103980" customFormat="false" ht="15" hidden="false" customHeight="false" outlineLevel="0" collapsed="false"/>
    <row r="103981" customFormat="false" ht="15" hidden="false" customHeight="false" outlineLevel="0" collapsed="false"/>
    <row r="103982" customFormat="false" ht="15" hidden="false" customHeight="false" outlineLevel="0" collapsed="false"/>
    <row r="103983" customFormat="false" ht="15" hidden="false" customHeight="false" outlineLevel="0" collapsed="false"/>
    <row r="103984" customFormat="false" ht="15" hidden="false" customHeight="false" outlineLevel="0" collapsed="false"/>
    <row r="103985" customFormat="false" ht="15" hidden="false" customHeight="false" outlineLevel="0" collapsed="false"/>
    <row r="103986" customFormat="false" ht="15" hidden="false" customHeight="false" outlineLevel="0" collapsed="false"/>
    <row r="103987" customFormat="false" ht="15" hidden="false" customHeight="false" outlineLevel="0" collapsed="false"/>
    <row r="103988" customFormat="false" ht="15" hidden="false" customHeight="false" outlineLevel="0" collapsed="false"/>
    <row r="103989" customFormat="false" ht="15" hidden="false" customHeight="false" outlineLevel="0" collapsed="false"/>
    <row r="103990" customFormat="false" ht="15" hidden="false" customHeight="false" outlineLevel="0" collapsed="false"/>
    <row r="103991" customFormat="false" ht="15" hidden="false" customHeight="false" outlineLevel="0" collapsed="false"/>
    <row r="103992" customFormat="false" ht="15" hidden="false" customHeight="false" outlineLevel="0" collapsed="false"/>
    <row r="103993" customFormat="false" ht="15" hidden="false" customHeight="false" outlineLevel="0" collapsed="false"/>
    <row r="103994" customFormat="false" ht="15" hidden="false" customHeight="false" outlineLevel="0" collapsed="false"/>
    <row r="103995" customFormat="false" ht="15" hidden="false" customHeight="false" outlineLevel="0" collapsed="false"/>
    <row r="103996" customFormat="false" ht="15" hidden="false" customHeight="false" outlineLevel="0" collapsed="false"/>
    <row r="103997" customFormat="false" ht="15" hidden="false" customHeight="false" outlineLevel="0" collapsed="false"/>
    <row r="103998" customFormat="false" ht="15" hidden="false" customHeight="false" outlineLevel="0" collapsed="false"/>
    <row r="103999" customFormat="false" ht="15" hidden="false" customHeight="false" outlineLevel="0" collapsed="false"/>
    <row r="104000" customFormat="false" ht="15" hidden="false" customHeight="false" outlineLevel="0" collapsed="false"/>
    <row r="104001" customFormat="false" ht="15" hidden="false" customHeight="false" outlineLevel="0" collapsed="false"/>
    <row r="104002" customFormat="false" ht="15" hidden="false" customHeight="false" outlineLevel="0" collapsed="false"/>
    <row r="104003" customFormat="false" ht="15" hidden="false" customHeight="false" outlineLevel="0" collapsed="false"/>
    <row r="104004" customFormat="false" ht="15" hidden="false" customHeight="false" outlineLevel="0" collapsed="false"/>
    <row r="104005" customFormat="false" ht="15" hidden="false" customHeight="false" outlineLevel="0" collapsed="false"/>
    <row r="104006" customFormat="false" ht="15" hidden="false" customHeight="false" outlineLevel="0" collapsed="false"/>
    <row r="104007" customFormat="false" ht="15" hidden="false" customHeight="false" outlineLevel="0" collapsed="false"/>
    <row r="104008" customFormat="false" ht="15" hidden="false" customHeight="false" outlineLevel="0" collapsed="false"/>
    <row r="104009" customFormat="false" ht="15" hidden="false" customHeight="false" outlineLevel="0" collapsed="false"/>
    <row r="104010" customFormat="false" ht="15" hidden="false" customHeight="false" outlineLevel="0" collapsed="false"/>
    <row r="104011" customFormat="false" ht="15" hidden="false" customHeight="false" outlineLevel="0" collapsed="false"/>
    <row r="104012" customFormat="false" ht="15" hidden="false" customHeight="false" outlineLevel="0" collapsed="false"/>
    <row r="104013" customFormat="false" ht="15" hidden="false" customHeight="false" outlineLevel="0" collapsed="false"/>
    <row r="104014" customFormat="false" ht="15" hidden="false" customHeight="false" outlineLevel="0" collapsed="false"/>
    <row r="104015" customFormat="false" ht="15" hidden="false" customHeight="false" outlineLevel="0" collapsed="false"/>
    <row r="104016" customFormat="false" ht="15" hidden="false" customHeight="false" outlineLevel="0" collapsed="false"/>
    <row r="104017" customFormat="false" ht="15" hidden="false" customHeight="false" outlineLevel="0" collapsed="false"/>
    <row r="104018" customFormat="false" ht="15" hidden="false" customHeight="false" outlineLevel="0" collapsed="false"/>
    <row r="104019" customFormat="false" ht="15" hidden="false" customHeight="false" outlineLevel="0" collapsed="false"/>
    <row r="104020" customFormat="false" ht="15" hidden="false" customHeight="false" outlineLevel="0" collapsed="false"/>
    <row r="104021" customFormat="false" ht="15" hidden="false" customHeight="false" outlineLevel="0" collapsed="false"/>
    <row r="104022" customFormat="false" ht="15" hidden="false" customHeight="false" outlineLevel="0" collapsed="false"/>
    <row r="104023" customFormat="false" ht="15" hidden="false" customHeight="false" outlineLevel="0" collapsed="false"/>
    <row r="104024" customFormat="false" ht="15" hidden="false" customHeight="false" outlineLevel="0" collapsed="false"/>
    <row r="104025" customFormat="false" ht="15" hidden="false" customHeight="false" outlineLevel="0" collapsed="false"/>
    <row r="104026" customFormat="false" ht="15" hidden="false" customHeight="false" outlineLevel="0" collapsed="false"/>
    <row r="104027" customFormat="false" ht="15" hidden="false" customHeight="false" outlineLevel="0" collapsed="false"/>
    <row r="104028" customFormat="false" ht="15" hidden="false" customHeight="false" outlineLevel="0" collapsed="false"/>
    <row r="104029" customFormat="false" ht="15" hidden="false" customHeight="false" outlineLevel="0" collapsed="false"/>
    <row r="104030" customFormat="false" ht="15" hidden="false" customHeight="false" outlineLevel="0" collapsed="false"/>
    <row r="104031" customFormat="false" ht="15" hidden="false" customHeight="false" outlineLevel="0" collapsed="false"/>
    <row r="104032" customFormat="false" ht="15" hidden="false" customHeight="false" outlineLevel="0" collapsed="false"/>
    <row r="104033" customFormat="false" ht="15" hidden="false" customHeight="false" outlineLevel="0" collapsed="false"/>
    <row r="104034" customFormat="false" ht="15" hidden="false" customHeight="false" outlineLevel="0" collapsed="false"/>
    <row r="104035" customFormat="false" ht="15" hidden="false" customHeight="false" outlineLevel="0" collapsed="false"/>
    <row r="104036" customFormat="false" ht="15" hidden="false" customHeight="false" outlineLevel="0" collapsed="false"/>
    <row r="104037" customFormat="false" ht="15" hidden="false" customHeight="false" outlineLevel="0" collapsed="false"/>
    <row r="104038" customFormat="false" ht="15" hidden="false" customHeight="false" outlineLevel="0" collapsed="false"/>
    <row r="104039" customFormat="false" ht="15" hidden="false" customHeight="false" outlineLevel="0" collapsed="false"/>
    <row r="104040" customFormat="false" ht="15" hidden="false" customHeight="false" outlineLevel="0" collapsed="false"/>
    <row r="104041" customFormat="false" ht="15" hidden="false" customHeight="false" outlineLevel="0" collapsed="false"/>
    <row r="104042" customFormat="false" ht="15" hidden="false" customHeight="false" outlineLevel="0" collapsed="false"/>
    <row r="104043" customFormat="false" ht="15" hidden="false" customHeight="false" outlineLevel="0" collapsed="false"/>
    <row r="104044" customFormat="false" ht="15" hidden="false" customHeight="false" outlineLevel="0" collapsed="false"/>
    <row r="104045" customFormat="false" ht="15" hidden="false" customHeight="false" outlineLevel="0" collapsed="false"/>
    <row r="104046" customFormat="false" ht="15" hidden="false" customHeight="false" outlineLevel="0" collapsed="false"/>
    <row r="104047" customFormat="false" ht="15" hidden="false" customHeight="false" outlineLevel="0" collapsed="false"/>
    <row r="104048" customFormat="false" ht="15" hidden="false" customHeight="false" outlineLevel="0" collapsed="false"/>
    <row r="104049" customFormat="false" ht="15" hidden="false" customHeight="false" outlineLevel="0" collapsed="false"/>
    <row r="104050" customFormat="false" ht="15" hidden="false" customHeight="false" outlineLevel="0" collapsed="false"/>
    <row r="104051" customFormat="false" ht="15" hidden="false" customHeight="false" outlineLevel="0" collapsed="false"/>
    <row r="104052" customFormat="false" ht="15" hidden="false" customHeight="false" outlineLevel="0" collapsed="false"/>
    <row r="104053" customFormat="false" ht="15" hidden="false" customHeight="false" outlineLevel="0" collapsed="false"/>
    <row r="104054" customFormat="false" ht="15" hidden="false" customHeight="false" outlineLevel="0" collapsed="false"/>
    <row r="104055" customFormat="false" ht="15" hidden="false" customHeight="false" outlineLevel="0" collapsed="false"/>
    <row r="104056" customFormat="false" ht="15" hidden="false" customHeight="false" outlineLevel="0" collapsed="false"/>
    <row r="104057" customFormat="false" ht="15" hidden="false" customHeight="false" outlineLevel="0" collapsed="false"/>
    <row r="104058" customFormat="false" ht="15" hidden="false" customHeight="false" outlineLevel="0" collapsed="false"/>
    <row r="104059" customFormat="false" ht="15" hidden="false" customHeight="false" outlineLevel="0" collapsed="false"/>
    <row r="104060" customFormat="false" ht="15" hidden="false" customHeight="false" outlineLevel="0" collapsed="false"/>
    <row r="104061" customFormat="false" ht="15" hidden="false" customHeight="false" outlineLevel="0" collapsed="false"/>
    <row r="104062" customFormat="false" ht="15" hidden="false" customHeight="false" outlineLevel="0" collapsed="false"/>
    <row r="104063" customFormat="false" ht="15" hidden="false" customHeight="false" outlineLevel="0" collapsed="false"/>
    <row r="104064" customFormat="false" ht="15" hidden="false" customHeight="false" outlineLevel="0" collapsed="false"/>
    <row r="104065" customFormat="false" ht="15" hidden="false" customHeight="false" outlineLevel="0" collapsed="false"/>
    <row r="104066" customFormat="false" ht="15" hidden="false" customHeight="false" outlineLevel="0" collapsed="false"/>
    <row r="104067" customFormat="false" ht="15" hidden="false" customHeight="false" outlineLevel="0" collapsed="false"/>
    <row r="104068" customFormat="false" ht="15" hidden="false" customHeight="false" outlineLevel="0" collapsed="false"/>
    <row r="104069" customFormat="false" ht="15" hidden="false" customHeight="false" outlineLevel="0" collapsed="false"/>
    <row r="104070" customFormat="false" ht="15" hidden="false" customHeight="false" outlineLevel="0" collapsed="false"/>
    <row r="104071" customFormat="false" ht="15" hidden="false" customHeight="false" outlineLevel="0" collapsed="false"/>
    <row r="104072" customFormat="false" ht="15" hidden="false" customHeight="false" outlineLevel="0" collapsed="false"/>
    <row r="104073" customFormat="false" ht="15" hidden="false" customHeight="false" outlineLevel="0" collapsed="false"/>
    <row r="104074" customFormat="false" ht="15" hidden="false" customHeight="false" outlineLevel="0" collapsed="false"/>
    <row r="104075" customFormat="false" ht="15" hidden="false" customHeight="false" outlineLevel="0" collapsed="false"/>
    <row r="104076" customFormat="false" ht="15" hidden="false" customHeight="false" outlineLevel="0" collapsed="false"/>
    <row r="104077" customFormat="false" ht="15" hidden="false" customHeight="false" outlineLevel="0" collapsed="false"/>
    <row r="104078" customFormat="false" ht="15" hidden="false" customHeight="false" outlineLevel="0" collapsed="false"/>
    <row r="104079" customFormat="false" ht="15" hidden="false" customHeight="false" outlineLevel="0" collapsed="false"/>
    <row r="104080" customFormat="false" ht="15" hidden="false" customHeight="false" outlineLevel="0" collapsed="false"/>
    <row r="104081" customFormat="false" ht="15" hidden="false" customHeight="false" outlineLevel="0" collapsed="false"/>
    <row r="104082" customFormat="false" ht="15" hidden="false" customHeight="false" outlineLevel="0" collapsed="false"/>
    <row r="104083" customFormat="false" ht="15" hidden="false" customHeight="false" outlineLevel="0" collapsed="false"/>
    <row r="104084" customFormat="false" ht="15" hidden="false" customHeight="false" outlineLevel="0" collapsed="false"/>
    <row r="104085" customFormat="false" ht="15" hidden="false" customHeight="false" outlineLevel="0" collapsed="false"/>
    <row r="104086" customFormat="false" ht="15" hidden="false" customHeight="false" outlineLevel="0" collapsed="false"/>
    <row r="104087" customFormat="false" ht="15" hidden="false" customHeight="false" outlineLevel="0" collapsed="false"/>
    <row r="104088" customFormat="false" ht="15" hidden="false" customHeight="false" outlineLevel="0" collapsed="false"/>
    <row r="104089" customFormat="false" ht="15" hidden="false" customHeight="false" outlineLevel="0" collapsed="false"/>
    <row r="104090" customFormat="false" ht="15" hidden="false" customHeight="false" outlineLevel="0" collapsed="false"/>
    <row r="104091" customFormat="false" ht="15" hidden="false" customHeight="false" outlineLevel="0" collapsed="false"/>
    <row r="104092" customFormat="false" ht="15" hidden="false" customHeight="false" outlineLevel="0" collapsed="false"/>
    <row r="104093" customFormat="false" ht="15" hidden="false" customHeight="false" outlineLevel="0" collapsed="false"/>
    <row r="104094" customFormat="false" ht="15" hidden="false" customHeight="false" outlineLevel="0" collapsed="false"/>
    <row r="104095" customFormat="false" ht="15" hidden="false" customHeight="false" outlineLevel="0" collapsed="false"/>
    <row r="104096" customFormat="false" ht="15" hidden="false" customHeight="false" outlineLevel="0" collapsed="false"/>
    <row r="104097" customFormat="false" ht="15" hidden="false" customHeight="false" outlineLevel="0" collapsed="false"/>
    <row r="104098" customFormat="false" ht="15" hidden="false" customHeight="false" outlineLevel="0" collapsed="false"/>
    <row r="104099" customFormat="false" ht="15" hidden="false" customHeight="false" outlineLevel="0" collapsed="false"/>
    <row r="104100" customFormat="false" ht="15" hidden="false" customHeight="false" outlineLevel="0" collapsed="false"/>
    <row r="104101" customFormat="false" ht="15" hidden="false" customHeight="false" outlineLevel="0" collapsed="false"/>
    <row r="104102" customFormat="false" ht="15" hidden="false" customHeight="false" outlineLevel="0" collapsed="false"/>
    <row r="104103" customFormat="false" ht="15" hidden="false" customHeight="false" outlineLevel="0" collapsed="false"/>
    <row r="104104" customFormat="false" ht="15" hidden="false" customHeight="false" outlineLevel="0" collapsed="false"/>
    <row r="104105" customFormat="false" ht="15" hidden="false" customHeight="false" outlineLevel="0" collapsed="false"/>
    <row r="104106" customFormat="false" ht="15" hidden="false" customHeight="false" outlineLevel="0" collapsed="false"/>
    <row r="104107" customFormat="false" ht="15" hidden="false" customHeight="false" outlineLevel="0" collapsed="false"/>
    <row r="104108" customFormat="false" ht="15" hidden="false" customHeight="false" outlineLevel="0" collapsed="false"/>
    <row r="104109" customFormat="false" ht="15" hidden="false" customHeight="false" outlineLevel="0" collapsed="false"/>
    <row r="104110" customFormat="false" ht="15" hidden="false" customHeight="false" outlineLevel="0" collapsed="false"/>
    <row r="104111" customFormat="false" ht="15" hidden="false" customHeight="false" outlineLevel="0" collapsed="false"/>
    <row r="104112" customFormat="false" ht="15" hidden="false" customHeight="false" outlineLevel="0" collapsed="false"/>
    <row r="104113" customFormat="false" ht="15" hidden="false" customHeight="false" outlineLevel="0" collapsed="false"/>
    <row r="104114" customFormat="false" ht="15" hidden="false" customHeight="false" outlineLevel="0" collapsed="false"/>
    <row r="104115" customFormat="false" ht="15" hidden="false" customHeight="false" outlineLevel="0" collapsed="false"/>
    <row r="104116" customFormat="false" ht="15" hidden="false" customHeight="false" outlineLevel="0" collapsed="false"/>
    <row r="104117" customFormat="false" ht="15" hidden="false" customHeight="false" outlineLevel="0" collapsed="false"/>
    <row r="104118" customFormat="false" ht="15" hidden="false" customHeight="false" outlineLevel="0" collapsed="false"/>
    <row r="104119" customFormat="false" ht="15" hidden="false" customHeight="false" outlineLevel="0" collapsed="false"/>
    <row r="104120" customFormat="false" ht="15" hidden="false" customHeight="false" outlineLevel="0" collapsed="false"/>
    <row r="104121" customFormat="false" ht="15" hidden="false" customHeight="false" outlineLevel="0" collapsed="false"/>
    <row r="104122" customFormat="false" ht="15" hidden="false" customHeight="false" outlineLevel="0" collapsed="false"/>
    <row r="104123" customFormat="false" ht="15" hidden="false" customHeight="false" outlineLevel="0" collapsed="false"/>
    <row r="104124" customFormat="false" ht="15" hidden="false" customHeight="false" outlineLevel="0" collapsed="false"/>
    <row r="104125" customFormat="false" ht="15" hidden="false" customHeight="false" outlineLevel="0" collapsed="false"/>
    <row r="104126" customFormat="false" ht="15" hidden="false" customHeight="false" outlineLevel="0" collapsed="false"/>
    <row r="104127" customFormat="false" ht="15" hidden="false" customHeight="false" outlineLevel="0" collapsed="false"/>
    <row r="104128" customFormat="false" ht="15" hidden="false" customHeight="false" outlineLevel="0" collapsed="false"/>
    <row r="104129" customFormat="false" ht="15" hidden="false" customHeight="false" outlineLevel="0" collapsed="false"/>
    <row r="104130" customFormat="false" ht="15" hidden="false" customHeight="false" outlineLevel="0" collapsed="false"/>
    <row r="104131" customFormat="false" ht="15" hidden="false" customHeight="false" outlineLevel="0" collapsed="false"/>
    <row r="104132" customFormat="false" ht="15" hidden="false" customHeight="false" outlineLevel="0" collapsed="false"/>
    <row r="104133" customFormat="false" ht="15" hidden="false" customHeight="false" outlineLevel="0" collapsed="false"/>
    <row r="104134" customFormat="false" ht="15" hidden="false" customHeight="false" outlineLevel="0" collapsed="false"/>
    <row r="104135" customFormat="false" ht="15" hidden="false" customHeight="false" outlineLevel="0" collapsed="false"/>
    <row r="104136" customFormat="false" ht="15" hidden="false" customHeight="false" outlineLevel="0" collapsed="false"/>
    <row r="104137" customFormat="false" ht="15" hidden="false" customHeight="false" outlineLevel="0" collapsed="false"/>
    <row r="104138" customFormat="false" ht="15" hidden="false" customHeight="false" outlineLevel="0" collapsed="false"/>
    <row r="104139" customFormat="false" ht="15" hidden="false" customHeight="false" outlineLevel="0" collapsed="false"/>
    <row r="104140" customFormat="false" ht="15" hidden="false" customHeight="false" outlineLevel="0" collapsed="false"/>
    <row r="104141" customFormat="false" ht="15" hidden="false" customHeight="false" outlineLevel="0" collapsed="false"/>
    <row r="104142" customFormat="false" ht="15" hidden="false" customHeight="false" outlineLevel="0" collapsed="false"/>
    <row r="104143" customFormat="false" ht="15" hidden="false" customHeight="false" outlineLevel="0" collapsed="false"/>
    <row r="104144" customFormat="false" ht="15" hidden="false" customHeight="false" outlineLevel="0" collapsed="false"/>
    <row r="104145" customFormat="false" ht="15" hidden="false" customHeight="false" outlineLevel="0" collapsed="false"/>
    <row r="104146" customFormat="false" ht="15" hidden="false" customHeight="false" outlineLevel="0" collapsed="false"/>
    <row r="104147" customFormat="false" ht="15" hidden="false" customHeight="false" outlineLevel="0" collapsed="false"/>
    <row r="104148" customFormat="false" ht="15" hidden="false" customHeight="false" outlineLevel="0" collapsed="false"/>
    <row r="104149" customFormat="false" ht="15" hidden="false" customHeight="false" outlineLevel="0" collapsed="false"/>
    <row r="104150" customFormat="false" ht="15" hidden="false" customHeight="false" outlineLevel="0" collapsed="false"/>
    <row r="104151" customFormat="false" ht="15" hidden="false" customHeight="false" outlineLevel="0" collapsed="false"/>
    <row r="104152" customFormat="false" ht="15" hidden="false" customHeight="false" outlineLevel="0" collapsed="false"/>
    <row r="104153" customFormat="false" ht="15" hidden="false" customHeight="false" outlineLevel="0" collapsed="false"/>
    <row r="104154" customFormat="false" ht="15" hidden="false" customHeight="false" outlineLevel="0" collapsed="false"/>
    <row r="104155" customFormat="false" ht="15" hidden="false" customHeight="false" outlineLevel="0" collapsed="false"/>
    <row r="104156" customFormat="false" ht="15" hidden="false" customHeight="false" outlineLevel="0" collapsed="false"/>
    <row r="104157" customFormat="false" ht="15" hidden="false" customHeight="false" outlineLevel="0" collapsed="false"/>
    <row r="104158" customFormat="false" ht="15" hidden="false" customHeight="false" outlineLevel="0" collapsed="false"/>
    <row r="104159" customFormat="false" ht="15" hidden="false" customHeight="false" outlineLevel="0" collapsed="false"/>
    <row r="104160" customFormat="false" ht="15" hidden="false" customHeight="false" outlineLevel="0" collapsed="false"/>
    <row r="104161" customFormat="false" ht="15" hidden="false" customHeight="false" outlineLevel="0" collapsed="false"/>
    <row r="104162" customFormat="false" ht="15" hidden="false" customHeight="false" outlineLevel="0" collapsed="false"/>
    <row r="104163" customFormat="false" ht="15" hidden="false" customHeight="false" outlineLevel="0" collapsed="false"/>
    <row r="104164" customFormat="false" ht="15" hidden="false" customHeight="false" outlineLevel="0" collapsed="false"/>
    <row r="104165" customFormat="false" ht="15" hidden="false" customHeight="false" outlineLevel="0" collapsed="false"/>
    <row r="104166" customFormat="false" ht="15" hidden="false" customHeight="false" outlineLevel="0" collapsed="false"/>
    <row r="104167" customFormat="false" ht="15" hidden="false" customHeight="false" outlineLevel="0" collapsed="false"/>
    <row r="104168" customFormat="false" ht="15" hidden="false" customHeight="false" outlineLevel="0" collapsed="false"/>
    <row r="104169" customFormat="false" ht="15" hidden="false" customHeight="false" outlineLevel="0" collapsed="false"/>
    <row r="104170" customFormat="false" ht="15" hidden="false" customHeight="false" outlineLevel="0" collapsed="false"/>
    <row r="104171" customFormat="false" ht="15" hidden="false" customHeight="false" outlineLevel="0" collapsed="false"/>
    <row r="104172" customFormat="false" ht="15" hidden="false" customHeight="false" outlineLevel="0" collapsed="false"/>
    <row r="104173" customFormat="false" ht="15" hidden="false" customHeight="false" outlineLevel="0" collapsed="false"/>
    <row r="104174" customFormat="false" ht="15" hidden="false" customHeight="false" outlineLevel="0" collapsed="false"/>
    <row r="104175" customFormat="false" ht="15" hidden="false" customHeight="false" outlineLevel="0" collapsed="false"/>
    <row r="104176" customFormat="false" ht="15" hidden="false" customHeight="false" outlineLevel="0" collapsed="false"/>
    <row r="104177" customFormat="false" ht="15" hidden="false" customHeight="false" outlineLevel="0" collapsed="false"/>
    <row r="104178" customFormat="false" ht="15" hidden="false" customHeight="false" outlineLevel="0" collapsed="false"/>
    <row r="104179" customFormat="false" ht="15" hidden="false" customHeight="false" outlineLevel="0" collapsed="false"/>
    <row r="104180" customFormat="false" ht="15" hidden="false" customHeight="false" outlineLevel="0" collapsed="false"/>
    <row r="104181" customFormat="false" ht="15" hidden="false" customHeight="false" outlineLevel="0" collapsed="false"/>
    <row r="104182" customFormat="false" ht="15" hidden="false" customHeight="false" outlineLevel="0" collapsed="false"/>
    <row r="104183" customFormat="false" ht="15" hidden="false" customHeight="false" outlineLevel="0" collapsed="false"/>
    <row r="104184" customFormat="false" ht="15" hidden="false" customHeight="false" outlineLevel="0" collapsed="false"/>
    <row r="104185" customFormat="false" ht="15" hidden="false" customHeight="false" outlineLevel="0" collapsed="false"/>
    <row r="104186" customFormat="false" ht="15" hidden="false" customHeight="false" outlineLevel="0" collapsed="false"/>
    <row r="104187" customFormat="false" ht="15" hidden="false" customHeight="false" outlineLevel="0" collapsed="false"/>
    <row r="104188" customFormat="false" ht="15" hidden="false" customHeight="false" outlineLevel="0" collapsed="false"/>
    <row r="104189" customFormat="false" ht="15" hidden="false" customHeight="false" outlineLevel="0" collapsed="false"/>
    <row r="104190" customFormat="false" ht="15" hidden="false" customHeight="false" outlineLevel="0" collapsed="false"/>
    <row r="104191" customFormat="false" ht="15" hidden="false" customHeight="false" outlineLevel="0" collapsed="false"/>
    <row r="104192" customFormat="false" ht="15" hidden="false" customHeight="false" outlineLevel="0" collapsed="false"/>
    <row r="104193" customFormat="false" ht="15" hidden="false" customHeight="false" outlineLevel="0" collapsed="false"/>
    <row r="104194" customFormat="false" ht="15" hidden="false" customHeight="false" outlineLevel="0" collapsed="false"/>
    <row r="104195" customFormat="false" ht="15" hidden="false" customHeight="false" outlineLevel="0" collapsed="false"/>
    <row r="104196" customFormat="false" ht="15" hidden="false" customHeight="false" outlineLevel="0" collapsed="false"/>
    <row r="104197" customFormat="false" ht="15" hidden="false" customHeight="false" outlineLevel="0" collapsed="false"/>
    <row r="104198" customFormat="false" ht="15" hidden="false" customHeight="false" outlineLevel="0" collapsed="false"/>
    <row r="104199" customFormat="false" ht="15" hidden="false" customHeight="false" outlineLevel="0" collapsed="false"/>
    <row r="104200" customFormat="false" ht="15" hidden="false" customHeight="false" outlineLevel="0" collapsed="false"/>
    <row r="104201" customFormat="false" ht="15" hidden="false" customHeight="false" outlineLevel="0" collapsed="false"/>
    <row r="104202" customFormat="false" ht="15" hidden="false" customHeight="false" outlineLevel="0" collapsed="false"/>
    <row r="104203" customFormat="false" ht="15" hidden="false" customHeight="false" outlineLevel="0" collapsed="false"/>
    <row r="104204" customFormat="false" ht="15" hidden="false" customHeight="false" outlineLevel="0" collapsed="false"/>
    <row r="104205" customFormat="false" ht="15" hidden="false" customHeight="false" outlineLevel="0" collapsed="false"/>
    <row r="104206" customFormat="false" ht="15" hidden="false" customHeight="false" outlineLevel="0" collapsed="false"/>
    <row r="104207" customFormat="false" ht="15" hidden="false" customHeight="false" outlineLevel="0" collapsed="false"/>
    <row r="104208" customFormat="false" ht="15" hidden="false" customHeight="false" outlineLevel="0" collapsed="false"/>
    <row r="104209" customFormat="false" ht="15" hidden="false" customHeight="false" outlineLevel="0" collapsed="false"/>
    <row r="104210" customFormat="false" ht="15" hidden="false" customHeight="false" outlineLevel="0" collapsed="false"/>
    <row r="104211" customFormat="false" ht="15" hidden="false" customHeight="false" outlineLevel="0" collapsed="false"/>
    <row r="104212" customFormat="false" ht="15" hidden="false" customHeight="false" outlineLevel="0" collapsed="false"/>
    <row r="104213" customFormat="false" ht="15" hidden="false" customHeight="false" outlineLevel="0" collapsed="false"/>
    <row r="104214" customFormat="false" ht="15" hidden="false" customHeight="false" outlineLevel="0" collapsed="false"/>
    <row r="104215" customFormat="false" ht="15" hidden="false" customHeight="false" outlineLevel="0" collapsed="false"/>
    <row r="104216" customFormat="false" ht="15" hidden="false" customHeight="false" outlineLevel="0" collapsed="false"/>
    <row r="104217" customFormat="false" ht="15" hidden="false" customHeight="false" outlineLevel="0" collapsed="false"/>
    <row r="104218" customFormat="false" ht="15" hidden="false" customHeight="false" outlineLevel="0" collapsed="false"/>
    <row r="104219" customFormat="false" ht="15" hidden="false" customHeight="false" outlineLevel="0" collapsed="false"/>
    <row r="104220" customFormat="false" ht="15" hidden="false" customHeight="false" outlineLevel="0" collapsed="false"/>
    <row r="104221" customFormat="false" ht="15" hidden="false" customHeight="false" outlineLevel="0" collapsed="false"/>
    <row r="104222" customFormat="false" ht="15" hidden="false" customHeight="false" outlineLevel="0" collapsed="false"/>
    <row r="104223" customFormat="false" ht="15" hidden="false" customHeight="false" outlineLevel="0" collapsed="false"/>
    <row r="104224" customFormat="false" ht="15" hidden="false" customHeight="false" outlineLevel="0" collapsed="false"/>
    <row r="104225" customFormat="false" ht="15" hidden="false" customHeight="false" outlineLevel="0" collapsed="false"/>
    <row r="104226" customFormat="false" ht="15" hidden="false" customHeight="false" outlineLevel="0" collapsed="false"/>
    <row r="104227" customFormat="false" ht="15" hidden="false" customHeight="false" outlineLevel="0" collapsed="false"/>
    <row r="104228" customFormat="false" ht="15" hidden="false" customHeight="false" outlineLevel="0" collapsed="false"/>
    <row r="104229" customFormat="false" ht="15" hidden="false" customHeight="false" outlineLevel="0" collapsed="false"/>
    <row r="104230" customFormat="false" ht="15" hidden="false" customHeight="false" outlineLevel="0" collapsed="false"/>
    <row r="104231" customFormat="false" ht="15" hidden="false" customHeight="false" outlineLevel="0" collapsed="false"/>
    <row r="104232" customFormat="false" ht="15" hidden="false" customHeight="false" outlineLevel="0" collapsed="false"/>
    <row r="104233" customFormat="false" ht="15" hidden="false" customHeight="false" outlineLevel="0" collapsed="false"/>
    <row r="104234" customFormat="false" ht="15" hidden="false" customHeight="false" outlineLevel="0" collapsed="false"/>
    <row r="104235" customFormat="false" ht="15" hidden="false" customHeight="false" outlineLevel="0" collapsed="false"/>
    <row r="104236" customFormat="false" ht="15" hidden="false" customHeight="false" outlineLevel="0" collapsed="false"/>
    <row r="104237" customFormat="false" ht="15" hidden="false" customHeight="false" outlineLevel="0" collapsed="false"/>
    <row r="104238" customFormat="false" ht="15" hidden="false" customHeight="false" outlineLevel="0" collapsed="false"/>
    <row r="104239" customFormat="false" ht="15" hidden="false" customHeight="false" outlineLevel="0" collapsed="false"/>
    <row r="104240" customFormat="false" ht="15" hidden="false" customHeight="false" outlineLevel="0" collapsed="false"/>
    <row r="104241" customFormat="false" ht="15" hidden="false" customHeight="false" outlineLevel="0" collapsed="false"/>
    <row r="104242" customFormat="false" ht="15" hidden="false" customHeight="false" outlineLevel="0" collapsed="false"/>
    <row r="104243" customFormat="false" ht="15" hidden="false" customHeight="false" outlineLevel="0" collapsed="false"/>
    <row r="104244" customFormat="false" ht="15" hidden="false" customHeight="false" outlineLevel="0" collapsed="false"/>
    <row r="104245" customFormat="false" ht="15" hidden="false" customHeight="false" outlineLevel="0" collapsed="false"/>
    <row r="104246" customFormat="false" ht="15" hidden="false" customHeight="false" outlineLevel="0" collapsed="false"/>
    <row r="104247" customFormat="false" ht="15" hidden="false" customHeight="false" outlineLevel="0" collapsed="false"/>
    <row r="104248" customFormat="false" ht="15" hidden="false" customHeight="false" outlineLevel="0" collapsed="false"/>
    <row r="104249" customFormat="false" ht="15" hidden="false" customHeight="false" outlineLevel="0" collapsed="false"/>
    <row r="104250" customFormat="false" ht="15" hidden="false" customHeight="false" outlineLevel="0" collapsed="false"/>
    <row r="104251" customFormat="false" ht="15" hidden="false" customHeight="false" outlineLevel="0" collapsed="false"/>
    <row r="104252" customFormat="false" ht="15" hidden="false" customHeight="false" outlineLevel="0" collapsed="false"/>
    <row r="104253" customFormat="false" ht="15" hidden="false" customHeight="false" outlineLevel="0" collapsed="false"/>
    <row r="104254" customFormat="false" ht="15" hidden="false" customHeight="false" outlineLevel="0" collapsed="false"/>
    <row r="104255" customFormat="false" ht="15" hidden="false" customHeight="false" outlineLevel="0" collapsed="false"/>
    <row r="104256" customFormat="false" ht="15" hidden="false" customHeight="false" outlineLevel="0" collapsed="false"/>
    <row r="104257" customFormat="false" ht="15" hidden="false" customHeight="false" outlineLevel="0" collapsed="false"/>
    <row r="104258" customFormat="false" ht="15" hidden="false" customHeight="false" outlineLevel="0" collapsed="false"/>
    <row r="104259" customFormat="false" ht="15" hidden="false" customHeight="false" outlineLevel="0" collapsed="false"/>
    <row r="104260" customFormat="false" ht="15" hidden="false" customHeight="false" outlineLevel="0" collapsed="false"/>
    <row r="104261" customFormat="false" ht="15" hidden="false" customHeight="false" outlineLevel="0" collapsed="false"/>
    <row r="104262" customFormat="false" ht="15" hidden="false" customHeight="false" outlineLevel="0" collapsed="false"/>
    <row r="104263" customFormat="false" ht="15" hidden="false" customHeight="false" outlineLevel="0" collapsed="false"/>
    <row r="104264" customFormat="false" ht="15" hidden="false" customHeight="false" outlineLevel="0" collapsed="false"/>
    <row r="104265" customFormat="false" ht="15" hidden="false" customHeight="false" outlineLevel="0" collapsed="false"/>
    <row r="104266" customFormat="false" ht="15" hidden="false" customHeight="false" outlineLevel="0" collapsed="false"/>
    <row r="104267" customFormat="false" ht="15" hidden="false" customHeight="false" outlineLevel="0" collapsed="false"/>
    <row r="104268" customFormat="false" ht="15" hidden="false" customHeight="false" outlineLevel="0" collapsed="false"/>
    <row r="104269" customFormat="false" ht="15" hidden="false" customHeight="false" outlineLevel="0" collapsed="false"/>
    <row r="104270" customFormat="false" ht="15" hidden="false" customHeight="false" outlineLevel="0" collapsed="false"/>
    <row r="104271" customFormat="false" ht="15" hidden="false" customHeight="false" outlineLevel="0" collapsed="false"/>
    <row r="104272" customFormat="false" ht="15" hidden="false" customHeight="false" outlineLevel="0" collapsed="false"/>
    <row r="104273" customFormat="false" ht="15" hidden="false" customHeight="false" outlineLevel="0" collapsed="false"/>
    <row r="104274" customFormat="false" ht="15" hidden="false" customHeight="false" outlineLevel="0" collapsed="false"/>
    <row r="104275" customFormat="false" ht="15" hidden="false" customHeight="false" outlineLevel="0" collapsed="false"/>
    <row r="104276" customFormat="false" ht="15" hidden="false" customHeight="false" outlineLevel="0" collapsed="false"/>
    <row r="104277" customFormat="false" ht="15" hidden="false" customHeight="false" outlineLevel="0" collapsed="false"/>
    <row r="104278" customFormat="false" ht="15" hidden="false" customHeight="false" outlineLevel="0" collapsed="false"/>
    <row r="104279" customFormat="false" ht="15" hidden="false" customHeight="false" outlineLevel="0" collapsed="false"/>
    <row r="104280" customFormat="false" ht="15" hidden="false" customHeight="false" outlineLevel="0" collapsed="false"/>
    <row r="104281" customFormat="false" ht="15" hidden="false" customHeight="false" outlineLevel="0" collapsed="false"/>
    <row r="104282" customFormat="false" ht="15" hidden="false" customHeight="false" outlineLevel="0" collapsed="false"/>
    <row r="104283" customFormat="false" ht="15" hidden="false" customHeight="false" outlineLevel="0" collapsed="false"/>
    <row r="104284" customFormat="false" ht="15" hidden="false" customHeight="false" outlineLevel="0" collapsed="false"/>
    <row r="104285" customFormat="false" ht="15" hidden="false" customHeight="false" outlineLevel="0" collapsed="false"/>
    <row r="104286" customFormat="false" ht="15" hidden="false" customHeight="false" outlineLevel="0" collapsed="false"/>
    <row r="104287" customFormat="false" ht="15" hidden="false" customHeight="false" outlineLevel="0" collapsed="false"/>
    <row r="104288" customFormat="false" ht="15" hidden="false" customHeight="false" outlineLevel="0" collapsed="false"/>
    <row r="104289" customFormat="false" ht="15" hidden="false" customHeight="false" outlineLevel="0" collapsed="false"/>
    <row r="104290" customFormat="false" ht="15" hidden="false" customHeight="false" outlineLevel="0" collapsed="false"/>
    <row r="104291" customFormat="false" ht="15" hidden="false" customHeight="false" outlineLevel="0" collapsed="false"/>
    <row r="104292" customFormat="false" ht="15" hidden="false" customHeight="false" outlineLevel="0" collapsed="false"/>
    <row r="104293" customFormat="false" ht="15" hidden="false" customHeight="false" outlineLevel="0" collapsed="false"/>
    <row r="104294" customFormat="false" ht="15" hidden="false" customHeight="false" outlineLevel="0" collapsed="false"/>
    <row r="104295" customFormat="false" ht="15" hidden="false" customHeight="false" outlineLevel="0" collapsed="false"/>
    <row r="104296" customFormat="false" ht="15" hidden="false" customHeight="false" outlineLevel="0" collapsed="false"/>
    <row r="104297" customFormat="false" ht="15" hidden="false" customHeight="false" outlineLevel="0" collapsed="false"/>
    <row r="104298" customFormat="false" ht="15" hidden="false" customHeight="false" outlineLevel="0" collapsed="false"/>
    <row r="104299" customFormat="false" ht="15" hidden="false" customHeight="false" outlineLevel="0" collapsed="false"/>
    <row r="104300" customFormat="false" ht="15" hidden="false" customHeight="false" outlineLevel="0" collapsed="false"/>
    <row r="104301" customFormat="false" ht="15" hidden="false" customHeight="false" outlineLevel="0" collapsed="false"/>
    <row r="104302" customFormat="false" ht="15" hidden="false" customHeight="false" outlineLevel="0" collapsed="false"/>
    <row r="104303" customFormat="false" ht="15" hidden="false" customHeight="false" outlineLevel="0" collapsed="false"/>
    <row r="104304" customFormat="false" ht="15" hidden="false" customHeight="false" outlineLevel="0" collapsed="false"/>
    <row r="104305" customFormat="false" ht="15" hidden="false" customHeight="false" outlineLevel="0" collapsed="false"/>
    <row r="104306" customFormat="false" ht="15" hidden="false" customHeight="false" outlineLevel="0" collapsed="false"/>
    <row r="104307" customFormat="false" ht="15" hidden="false" customHeight="false" outlineLevel="0" collapsed="false"/>
    <row r="104308" customFormat="false" ht="15" hidden="false" customHeight="false" outlineLevel="0" collapsed="false"/>
    <row r="104309" customFormat="false" ht="15" hidden="false" customHeight="false" outlineLevel="0" collapsed="false"/>
    <row r="104310" customFormat="false" ht="15" hidden="false" customHeight="false" outlineLevel="0" collapsed="false"/>
    <row r="104311" customFormat="false" ht="15" hidden="false" customHeight="false" outlineLevel="0" collapsed="false"/>
    <row r="104312" customFormat="false" ht="15" hidden="false" customHeight="false" outlineLevel="0" collapsed="false"/>
    <row r="104313" customFormat="false" ht="15" hidden="false" customHeight="false" outlineLevel="0" collapsed="false"/>
    <row r="104314" customFormat="false" ht="15" hidden="false" customHeight="false" outlineLevel="0" collapsed="false"/>
    <row r="104315" customFormat="false" ht="15" hidden="false" customHeight="false" outlineLevel="0" collapsed="false"/>
    <row r="104316" customFormat="false" ht="15" hidden="false" customHeight="false" outlineLevel="0" collapsed="false"/>
    <row r="104317" customFormat="false" ht="15" hidden="false" customHeight="false" outlineLevel="0" collapsed="false"/>
    <row r="104318" customFormat="false" ht="15" hidden="false" customHeight="false" outlineLevel="0" collapsed="false"/>
    <row r="104319" customFormat="false" ht="15" hidden="false" customHeight="false" outlineLevel="0" collapsed="false"/>
    <row r="104320" customFormat="false" ht="15" hidden="false" customHeight="false" outlineLevel="0" collapsed="false"/>
    <row r="104321" customFormat="false" ht="15" hidden="false" customHeight="false" outlineLevel="0" collapsed="false"/>
    <row r="104322" customFormat="false" ht="15" hidden="false" customHeight="false" outlineLevel="0" collapsed="false"/>
    <row r="104323" customFormat="false" ht="15" hidden="false" customHeight="false" outlineLevel="0" collapsed="false"/>
    <row r="104324" customFormat="false" ht="15" hidden="false" customHeight="false" outlineLevel="0" collapsed="false"/>
    <row r="104325" customFormat="false" ht="15" hidden="false" customHeight="false" outlineLevel="0" collapsed="false"/>
    <row r="104326" customFormat="false" ht="15" hidden="false" customHeight="false" outlineLevel="0" collapsed="false"/>
    <row r="104327" customFormat="false" ht="15" hidden="false" customHeight="false" outlineLevel="0" collapsed="false"/>
    <row r="104328" customFormat="false" ht="15" hidden="false" customHeight="false" outlineLevel="0" collapsed="false"/>
    <row r="104329" customFormat="false" ht="15" hidden="false" customHeight="false" outlineLevel="0" collapsed="false"/>
    <row r="104330" customFormat="false" ht="15" hidden="false" customHeight="false" outlineLevel="0" collapsed="false"/>
    <row r="104331" customFormat="false" ht="15" hidden="false" customHeight="false" outlineLevel="0" collapsed="false"/>
    <row r="104332" customFormat="false" ht="15" hidden="false" customHeight="false" outlineLevel="0" collapsed="false"/>
    <row r="104333" customFormat="false" ht="15" hidden="false" customHeight="false" outlineLevel="0" collapsed="false"/>
    <row r="104334" customFormat="false" ht="15" hidden="false" customHeight="false" outlineLevel="0" collapsed="false"/>
    <row r="104335" customFormat="false" ht="15" hidden="false" customHeight="false" outlineLevel="0" collapsed="false"/>
    <row r="104336" customFormat="false" ht="15" hidden="false" customHeight="false" outlineLevel="0" collapsed="false"/>
    <row r="104337" customFormat="false" ht="15" hidden="false" customHeight="false" outlineLevel="0" collapsed="false"/>
    <row r="104338" customFormat="false" ht="15" hidden="false" customHeight="false" outlineLevel="0" collapsed="false"/>
    <row r="104339" customFormat="false" ht="15" hidden="false" customHeight="false" outlineLevel="0" collapsed="false"/>
    <row r="104340" customFormat="false" ht="15" hidden="false" customHeight="false" outlineLevel="0" collapsed="false"/>
    <row r="104341" customFormat="false" ht="15" hidden="false" customHeight="false" outlineLevel="0" collapsed="false"/>
    <row r="104342" customFormat="false" ht="15" hidden="false" customHeight="false" outlineLevel="0" collapsed="false"/>
    <row r="104343" customFormat="false" ht="15" hidden="false" customHeight="false" outlineLevel="0" collapsed="false"/>
    <row r="104344" customFormat="false" ht="15" hidden="false" customHeight="false" outlineLevel="0" collapsed="false"/>
    <row r="104345" customFormat="false" ht="15" hidden="false" customHeight="false" outlineLevel="0" collapsed="false"/>
    <row r="104346" customFormat="false" ht="15" hidden="false" customHeight="false" outlineLevel="0" collapsed="false"/>
    <row r="104347" customFormat="false" ht="15" hidden="false" customHeight="false" outlineLevel="0" collapsed="false"/>
    <row r="104348" customFormat="false" ht="15" hidden="false" customHeight="false" outlineLevel="0" collapsed="false"/>
    <row r="104349" customFormat="false" ht="15" hidden="false" customHeight="false" outlineLevel="0" collapsed="false"/>
    <row r="104350" customFormat="false" ht="15" hidden="false" customHeight="false" outlineLevel="0" collapsed="false"/>
    <row r="104351" customFormat="false" ht="15" hidden="false" customHeight="false" outlineLevel="0" collapsed="false"/>
    <row r="104352" customFormat="false" ht="15" hidden="false" customHeight="false" outlineLevel="0" collapsed="false"/>
    <row r="104353" customFormat="false" ht="15" hidden="false" customHeight="false" outlineLevel="0" collapsed="false"/>
    <row r="104354" customFormat="false" ht="15" hidden="false" customHeight="false" outlineLevel="0" collapsed="false"/>
    <row r="104355" customFormat="false" ht="15" hidden="false" customHeight="false" outlineLevel="0" collapsed="false"/>
    <row r="104356" customFormat="false" ht="15" hidden="false" customHeight="false" outlineLevel="0" collapsed="false"/>
    <row r="104357" customFormat="false" ht="15" hidden="false" customHeight="false" outlineLevel="0" collapsed="false"/>
    <row r="104358" customFormat="false" ht="15" hidden="false" customHeight="false" outlineLevel="0" collapsed="false"/>
    <row r="104359" customFormat="false" ht="15" hidden="false" customHeight="false" outlineLevel="0" collapsed="false"/>
    <row r="104360" customFormat="false" ht="15" hidden="false" customHeight="false" outlineLevel="0" collapsed="false"/>
    <row r="104361" customFormat="false" ht="15" hidden="false" customHeight="false" outlineLevel="0" collapsed="false"/>
    <row r="104362" customFormat="false" ht="15" hidden="false" customHeight="false" outlineLevel="0" collapsed="false"/>
    <row r="104363" customFormat="false" ht="15" hidden="false" customHeight="false" outlineLevel="0" collapsed="false"/>
    <row r="104364" customFormat="false" ht="15" hidden="false" customHeight="false" outlineLevel="0" collapsed="false"/>
    <row r="104365" customFormat="false" ht="15" hidden="false" customHeight="false" outlineLevel="0" collapsed="false"/>
    <row r="104366" customFormat="false" ht="15" hidden="false" customHeight="false" outlineLevel="0" collapsed="false"/>
    <row r="104367" customFormat="false" ht="15" hidden="false" customHeight="false" outlineLevel="0" collapsed="false"/>
    <row r="104368" customFormat="false" ht="15" hidden="false" customHeight="false" outlineLevel="0" collapsed="false"/>
    <row r="104369" customFormat="false" ht="15" hidden="false" customHeight="false" outlineLevel="0" collapsed="false"/>
    <row r="104370" customFormat="false" ht="15" hidden="false" customHeight="false" outlineLevel="0" collapsed="false"/>
    <row r="104371" customFormat="false" ht="15" hidden="false" customHeight="false" outlineLevel="0" collapsed="false"/>
    <row r="104372" customFormat="false" ht="15" hidden="false" customHeight="false" outlineLevel="0" collapsed="false"/>
    <row r="104373" customFormat="false" ht="15" hidden="false" customHeight="false" outlineLevel="0" collapsed="false"/>
    <row r="104374" customFormat="false" ht="15" hidden="false" customHeight="false" outlineLevel="0" collapsed="false"/>
    <row r="104375" customFormat="false" ht="15" hidden="false" customHeight="false" outlineLevel="0" collapsed="false"/>
    <row r="104376" customFormat="false" ht="15" hidden="false" customHeight="false" outlineLevel="0" collapsed="false"/>
    <row r="104377" customFormat="false" ht="15" hidden="false" customHeight="false" outlineLevel="0" collapsed="false"/>
    <row r="104378" customFormat="false" ht="15" hidden="false" customHeight="false" outlineLevel="0" collapsed="false"/>
    <row r="104379" customFormat="false" ht="15" hidden="false" customHeight="false" outlineLevel="0" collapsed="false"/>
    <row r="104380" customFormat="false" ht="15" hidden="false" customHeight="false" outlineLevel="0" collapsed="false"/>
    <row r="104381" customFormat="false" ht="15" hidden="false" customHeight="false" outlineLevel="0" collapsed="false"/>
    <row r="104382" customFormat="false" ht="15" hidden="false" customHeight="false" outlineLevel="0" collapsed="false"/>
    <row r="104383" customFormat="false" ht="15" hidden="false" customHeight="false" outlineLevel="0" collapsed="false"/>
    <row r="104384" customFormat="false" ht="15" hidden="false" customHeight="false" outlineLevel="0" collapsed="false"/>
    <row r="104385" customFormat="false" ht="15" hidden="false" customHeight="false" outlineLevel="0" collapsed="false"/>
    <row r="104386" customFormat="false" ht="15" hidden="false" customHeight="false" outlineLevel="0" collapsed="false"/>
    <row r="104387" customFormat="false" ht="15" hidden="false" customHeight="false" outlineLevel="0" collapsed="false"/>
    <row r="104388" customFormat="false" ht="15" hidden="false" customHeight="false" outlineLevel="0" collapsed="false"/>
    <row r="104389" customFormat="false" ht="15" hidden="false" customHeight="false" outlineLevel="0" collapsed="false"/>
    <row r="104390" customFormat="false" ht="15" hidden="false" customHeight="false" outlineLevel="0" collapsed="false"/>
    <row r="104391" customFormat="false" ht="15" hidden="false" customHeight="false" outlineLevel="0" collapsed="false"/>
    <row r="104392" customFormat="false" ht="15" hidden="false" customHeight="false" outlineLevel="0" collapsed="false"/>
    <row r="104393" customFormat="false" ht="15" hidden="false" customHeight="false" outlineLevel="0" collapsed="false"/>
    <row r="104394" customFormat="false" ht="15" hidden="false" customHeight="false" outlineLevel="0" collapsed="false"/>
    <row r="104395" customFormat="false" ht="15" hidden="false" customHeight="false" outlineLevel="0" collapsed="false"/>
    <row r="104396" customFormat="false" ht="15" hidden="false" customHeight="false" outlineLevel="0" collapsed="false"/>
    <row r="104397" customFormat="false" ht="15" hidden="false" customHeight="false" outlineLevel="0" collapsed="false"/>
    <row r="104398" customFormat="false" ht="15" hidden="false" customHeight="false" outlineLevel="0" collapsed="false"/>
    <row r="104399" customFormat="false" ht="15" hidden="false" customHeight="false" outlineLevel="0" collapsed="false"/>
    <row r="104400" customFormat="false" ht="15" hidden="false" customHeight="false" outlineLevel="0" collapsed="false"/>
    <row r="104401" customFormat="false" ht="15" hidden="false" customHeight="false" outlineLevel="0" collapsed="false"/>
    <row r="104402" customFormat="false" ht="15" hidden="false" customHeight="false" outlineLevel="0" collapsed="false"/>
    <row r="104403" customFormat="false" ht="15" hidden="false" customHeight="false" outlineLevel="0" collapsed="false"/>
    <row r="104404" customFormat="false" ht="15" hidden="false" customHeight="false" outlineLevel="0" collapsed="false"/>
    <row r="104405" customFormat="false" ht="15" hidden="false" customHeight="false" outlineLevel="0" collapsed="false"/>
    <row r="104406" customFormat="false" ht="15" hidden="false" customHeight="false" outlineLevel="0" collapsed="false"/>
    <row r="104407" customFormat="false" ht="15" hidden="false" customHeight="false" outlineLevel="0" collapsed="false"/>
    <row r="104408" customFormat="false" ht="15" hidden="false" customHeight="false" outlineLevel="0" collapsed="false"/>
    <row r="104409" customFormat="false" ht="15" hidden="false" customHeight="false" outlineLevel="0" collapsed="false"/>
    <row r="104410" customFormat="false" ht="15" hidden="false" customHeight="false" outlineLevel="0" collapsed="false"/>
    <row r="104411" customFormat="false" ht="15" hidden="false" customHeight="false" outlineLevel="0" collapsed="false"/>
    <row r="104412" customFormat="false" ht="15" hidden="false" customHeight="false" outlineLevel="0" collapsed="false"/>
    <row r="104413" customFormat="false" ht="15" hidden="false" customHeight="false" outlineLevel="0" collapsed="false"/>
    <row r="104414" customFormat="false" ht="15" hidden="false" customHeight="false" outlineLevel="0" collapsed="false"/>
    <row r="104415" customFormat="false" ht="15" hidden="false" customHeight="false" outlineLevel="0" collapsed="false"/>
    <row r="104416" customFormat="false" ht="15" hidden="false" customHeight="false" outlineLevel="0" collapsed="false"/>
    <row r="104417" customFormat="false" ht="15" hidden="false" customHeight="false" outlineLevel="0" collapsed="false"/>
    <row r="104418" customFormat="false" ht="15" hidden="false" customHeight="false" outlineLevel="0" collapsed="false"/>
    <row r="104419" customFormat="false" ht="15" hidden="false" customHeight="false" outlineLevel="0" collapsed="false"/>
    <row r="104420" customFormat="false" ht="15" hidden="false" customHeight="false" outlineLevel="0" collapsed="false"/>
    <row r="104421" customFormat="false" ht="15" hidden="false" customHeight="false" outlineLevel="0" collapsed="false"/>
    <row r="104422" customFormat="false" ht="15" hidden="false" customHeight="false" outlineLevel="0" collapsed="false"/>
    <row r="104423" customFormat="false" ht="15" hidden="false" customHeight="false" outlineLevel="0" collapsed="false"/>
    <row r="104424" customFormat="false" ht="15" hidden="false" customHeight="false" outlineLevel="0" collapsed="false"/>
    <row r="104425" customFormat="false" ht="15" hidden="false" customHeight="false" outlineLevel="0" collapsed="false"/>
    <row r="104426" customFormat="false" ht="15" hidden="false" customHeight="false" outlineLevel="0" collapsed="false"/>
    <row r="104427" customFormat="false" ht="15" hidden="false" customHeight="false" outlineLevel="0" collapsed="false"/>
    <row r="104428" customFormat="false" ht="15" hidden="false" customHeight="false" outlineLevel="0" collapsed="false"/>
    <row r="104429" customFormat="false" ht="15" hidden="false" customHeight="false" outlineLevel="0" collapsed="false"/>
    <row r="104430" customFormat="false" ht="15" hidden="false" customHeight="false" outlineLevel="0" collapsed="false"/>
    <row r="104431" customFormat="false" ht="15" hidden="false" customHeight="false" outlineLevel="0" collapsed="false"/>
    <row r="104432" customFormat="false" ht="15" hidden="false" customHeight="false" outlineLevel="0" collapsed="false"/>
    <row r="104433" customFormat="false" ht="15" hidden="false" customHeight="false" outlineLevel="0" collapsed="false"/>
    <row r="104434" customFormat="false" ht="15" hidden="false" customHeight="false" outlineLevel="0" collapsed="false"/>
    <row r="104435" customFormat="false" ht="15" hidden="false" customHeight="false" outlineLevel="0" collapsed="false"/>
    <row r="104436" customFormat="false" ht="15" hidden="false" customHeight="false" outlineLevel="0" collapsed="false"/>
    <row r="104437" customFormat="false" ht="15" hidden="false" customHeight="false" outlineLevel="0" collapsed="false"/>
    <row r="104438" customFormat="false" ht="15" hidden="false" customHeight="false" outlineLevel="0" collapsed="false"/>
    <row r="104439" customFormat="false" ht="15" hidden="false" customHeight="false" outlineLevel="0" collapsed="false"/>
    <row r="104440" customFormat="false" ht="15" hidden="false" customHeight="false" outlineLevel="0" collapsed="false"/>
    <row r="104441" customFormat="false" ht="15" hidden="false" customHeight="false" outlineLevel="0" collapsed="false"/>
    <row r="104442" customFormat="false" ht="15" hidden="false" customHeight="false" outlineLevel="0" collapsed="false"/>
    <row r="104443" customFormat="false" ht="15" hidden="false" customHeight="false" outlineLevel="0" collapsed="false"/>
    <row r="104444" customFormat="false" ht="15" hidden="false" customHeight="false" outlineLevel="0" collapsed="false"/>
    <row r="104445" customFormat="false" ht="15" hidden="false" customHeight="false" outlineLevel="0" collapsed="false"/>
    <row r="104446" customFormat="false" ht="15" hidden="false" customHeight="false" outlineLevel="0" collapsed="false"/>
    <row r="104447" customFormat="false" ht="15" hidden="false" customHeight="false" outlineLevel="0" collapsed="false"/>
    <row r="104448" customFormat="false" ht="15" hidden="false" customHeight="false" outlineLevel="0" collapsed="false"/>
    <row r="104449" customFormat="false" ht="15" hidden="false" customHeight="false" outlineLevel="0" collapsed="false"/>
    <row r="104450" customFormat="false" ht="15" hidden="false" customHeight="false" outlineLevel="0" collapsed="false"/>
    <row r="104451" customFormat="false" ht="15" hidden="false" customHeight="false" outlineLevel="0" collapsed="false"/>
    <row r="104452" customFormat="false" ht="15" hidden="false" customHeight="false" outlineLevel="0" collapsed="false"/>
    <row r="104453" customFormat="false" ht="15" hidden="false" customHeight="false" outlineLevel="0" collapsed="false"/>
    <row r="104454" customFormat="false" ht="15" hidden="false" customHeight="false" outlineLevel="0" collapsed="false"/>
    <row r="104455" customFormat="false" ht="15" hidden="false" customHeight="false" outlineLevel="0" collapsed="false"/>
    <row r="104456" customFormat="false" ht="15" hidden="false" customHeight="false" outlineLevel="0" collapsed="false"/>
    <row r="104457" customFormat="false" ht="15" hidden="false" customHeight="false" outlineLevel="0" collapsed="false"/>
    <row r="104458" customFormat="false" ht="15" hidden="false" customHeight="false" outlineLevel="0" collapsed="false"/>
    <row r="104459" customFormat="false" ht="15" hidden="false" customHeight="false" outlineLevel="0" collapsed="false"/>
    <row r="104460" customFormat="false" ht="15" hidden="false" customHeight="false" outlineLevel="0" collapsed="false"/>
    <row r="104461" customFormat="false" ht="15" hidden="false" customHeight="false" outlineLevel="0" collapsed="false"/>
    <row r="104462" customFormat="false" ht="15" hidden="false" customHeight="false" outlineLevel="0" collapsed="false"/>
    <row r="104463" customFormat="false" ht="15" hidden="false" customHeight="false" outlineLevel="0" collapsed="false"/>
    <row r="104464" customFormat="false" ht="15" hidden="false" customHeight="false" outlineLevel="0" collapsed="false"/>
    <row r="104465" customFormat="false" ht="15" hidden="false" customHeight="false" outlineLevel="0" collapsed="false"/>
    <row r="104466" customFormat="false" ht="15" hidden="false" customHeight="false" outlineLevel="0" collapsed="false"/>
    <row r="104467" customFormat="false" ht="15" hidden="false" customHeight="false" outlineLevel="0" collapsed="false"/>
    <row r="104468" customFormat="false" ht="15" hidden="false" customHeight="false" outlineLevel="0" collapsed="false"/>
    <row r="104469" customFormat="false" ht="15" hidden="false" customHeight="false" outlineLevel="0" collapsed="false"/>
    <row r="104470" customFormat="false" ht="15" hidden="false" customHeight="false" outlineLevel="0" collapsed="false"/>
    <row r="104471" customFormat="false" ht="15" hidden="false" customHeight="false" outlineLevel="0" collapsed="false"/>
    <row r="104472" customFormat="false" ht="15" hidden="false" customHeight="false" outlineLevel="0" collapsed="false"/>
    <row r="104473" customFormat="false" ht="15" hidden="false" customHeight="false" outlineLevel="0" collapsed="false"/>
    <row r="104474" customFormat="false" ht="15" hidden="false" customHeight="false" outlineLevel="0" collapsed="false"/>
    <row r="104475" customFormat="false" ht="15" hidden="false" customHeight="false" outlineLevel="0" collapsed="false"/>
    <row r="104476" customFormat="false" ht="15" hidden="false" customHeight="false" outlineLevel="0" collapsed="false"/>
    <row r="104477" customFormat="false" ht="15" hidden="false" customHeight="false" outlineLevel="0" collapsed="false"/>
    <row r="104478" customFormat="false" ht="15" hidden="false" customHeight="false" outlineLevel="0" collapsed="false"/>
    <row r="104479" customFormat="false" ht="15" hidden="false" customHeight="false" outlineLevel="0" collapsed="false"/>
    <row r="104480" customFormat="false" ht="15" hidden="false" customHeight="false" outlineLevel="0" collapsed="false"/>
    <row r="104481" customFormat="false" ht="15" hidden="false" customHeight="false" outlineLevel="0" collapsed="false"/>
    <row r="104482" customFormat="false" ht="15" hidden="false" customHeight="false" outlineLevel="0" collapsed="false"/>
    <row r="104483" customFormat="false" ht="15" hidden="false" customHeight="false" outlineLevel="0" collapsed="false"/>
    <row r="104484" customFormat="false" ht="15" hidden="false" customHeight="false" outlineLevel="0" collapsed="false"/>
    <row r="104485" customFormat="false" ht="15" hidden="false" customHeight="false" outlineLevel="0" collapsed="false"/>
    <row r="104486" customFormat="false" ht="15" hidden="false" customHeight="false" outlineLevel="0" collapsed="false"/>
    <row r="104487" customFormat="false" ht="15" hidden="false" customHeight="false" outlineLevel="0" collapsed="false"/>
    <row r="104488" customFormat="false" ht="15" hidden="false" customHeight="false" outlineLevel="0" collapsed="false"/>
    <row r="104489" customFormat="false" ht="15" hidden="false" customHeight="false" outlineLevel="0" collapsed="false"/>
    <row r="104490" customFormat="false" ht="15" hidden="false" customHeight="false" outlineLevel="0" collapsed="false"/>
    <row r="104491" customFormat="false" ht="15" hidden="false" customHeight="false" outlineLevel="0" collapsed="false"/>
    <row r="104492" customFormat="false" ht="15" hidden="false" customHeight="false" outlineLevel="0" collapsed="false"/>
    <row r="104493" customFormat="false" ht="15" hidden="false" customHeight="false" outlineLevel="0" collapsed="false"/>
    <row r="104494" customFormat="false" ht="15" hidden="false" customHeight="false" outlineLevel="0" collapsed="false"/>
    <row r="104495" customFormat="false" ht="15" hidden="false" customHeight="false" outlineLevel="0" collapsed="false"/>
    <row r="104496" customFormat="false" ht="15" hidden="false" customHeight="false" outlineLevel="0" collapsed="false"/>
    <row r="104497" customFormat="false" ht="15" hidden="false" customHeight="false" outlineLevel="0" collapsed="false"/>
    <row r="104498" customFormat="false" ht="15" hidden="false" customHeight="false" outlineLevel="0" collapsed="false"/>
    <row r="104499" customFormat="false" ht="15" hidden="false" customHeight="false" outlineLevel="0" collapsed="false"/>
    <row r="104500" customFormat="false" ht="15" hidden="false" customHeight="false" outlineLevel="0" collapsed="false"/>
    <row r="104501" customFormat="false" ht="15" hidden="false" customHeight="false" outlineLevel="0" collapsed="false"/>
    <row r="104502" customFormat="false" ht="15" hidden="false" customHeight="false" outlineLevel="0" collapsed="false"/>
    <row r="104503" customFormat="false" ht="15" hidden="false" customHeight="false" outlineLevel="0" collapsed="false"/>
    <row r="104504" customFormat="false" ht="15" hidden="false" customHeight="false" outlineLevel="0" collapsed="false"/>
    <row r="104505" customFormat="false" ht="15" hidden="false" customHeight="false" outlineLevel="0" collapsed="false"/>
    <row r="104506" customFormat="false" ht="15" hidden="false" customHeight="false" outlineLevel="0" collapsed="false"/>
    <row r="104507" customFormat="false" ht="15" hidden="false" customHeight="false" outlineLevel="0" collapsed="false"/>
    <row r="104508" customFormat="false" ht="15" hidden="false" customHeight="false" outlineLevel="0" collapsed="false"/>
    <row r="104509" customFormat="false" ht="15" hidden="false" customHeight="false" outlineLevel="0" collapsed="false"/>
    <row r="104510" customFormat="false" ht="15" hidden="false" customHeight="false" outlineLevel="0" collapsed="false"/>
    <row r="104511" customFormat="false" ht="15" hidden="false" customHeight="false" outlineLevel="0" collapsed="false"/>
    <row r="104512" customFormat="false" ht="15" hidden="false" customHeight="false" outlineLevel="0" collapsed="false"/>
    <row r="104513" customFormat="false" ht="15" hidden="false" customHeight="false" outlineLevel="0" collapsed="false"/>
    <row r="104514" customFormat="false" ht="15" hidden="false" customHeight="false" outlineLevel="0" collapsed="false"/>
    <row r="104515" customFormat="false" ht="15" hidden="false" customHeight="false" outlineLevel="0" collapsed="false"/>
    <row r="104516" customFormat="false" ht="15" hidden="false" customHeight="false" outlineLevel="0" collapsed="false"/>
    <row r="104517" customFormat="false" ht="15" hidden="false" customHeight="false" outlineLevel="0" collapsed="false"/>
    <row r="104518" customFormat="false" ht="15" hidden="false" customHeight="false" outlineLevel="0" collapsed="false"/>
    <row r="104519" customFormat="false" ht="15" hidden="false" customHeight="false" outlineLevel="0" collapsed="false"/>
    <row r="104520" customFormat="false" ht="15" hidden="false" customHeight="false" outlineLevel="0" collapsed="false"/>
    <row r="104521" customFormat="false" ht="15" hidden="false" customHeight="false" outlineLevel="0" collapsed="false"/>
    <row r="104522" customFormat="false" ht="15" hidden="false" customHeight="false" outlineLevel="0" collapsed="false"/>
    <row r="104523" customFormat="false" ht="15" hidden="false" customHeight="false" outlineLevel="0" collapsed="false"/>
    <row r="104524" customFormat="false" ht="15" hidden="false" customHeight="false" outlineLevel="0" collapsed="false"/>
    <row r="104525" customFormat="false" ht="15" hidden="false" customHeight="false" outlineLevel="0" collapsed="false"/>
    <row r="104526" customFormat="false" ht="15" hidden="false" customHeight="false" outlineLevel="0" collapsed="false"/>
    <row r="104527" customFormat="false" ht="15" hidden="false" customHeight="false" outlineLevel="0" collapsed="false"/>
    <row r="104528" customFormat="false" ht="15" hidden="false" customHeight="false" outlineLevel="0" collapsed="false"/>
    <row r="104529" customFormat="false" ht="15" hidden="false" customHeight="false" outlineLevel="0" collapsed="false"/>
    <row r="104530" customFormat="false" ht="15" hidden="false" customHeight="false" outlineLevel="0" collapsed="false"/>
    <row r="104531" customFormat="false" ht="15" hidden="false" customHeight="false" outlineLevel="0" collapsed="false"/>
    <row r="104532" customFormat="false" ht="15" hidden="false" customHeight="false" outlineLevel="0" collapsed="false"/>
    <row r="104533" customFormat="false" ht="15" hidden="false" customHeight="false" outlineLevel="0" collapsed="false"/>
    <row r="104534" customFormat="false" ht="15" hidden="false" customHeight="false" outlineLevel="0" collapsed="false"/>
    <row r="104535" customFormat="false" ht="15" hidden="false" customHeight="false" outlineLevel="0" collapsed="false"/>
    <row r="104536" customFormat="false" ht="15" hidden="false" customHeight="false" outlineLevel="0" collapsed="false"/>
    <row r="104537" customFormat="false" ht="15" hidden="false" customHeight="false" outlineLevel="0" collapsed="false"/>
    <row r="104538" customFormat="false" ht="15" hidden="false" customHeight="false" outlineLevel="0" collapsed="false"/>
    <row r="104539" customFormat="false" ht="15" hidden="false" customHeight="false" outlineLevel="0" collapsed="false"/>
    <row r="104540" customFormat="false" ht="15" hidden="false" customHeight="false" outlineLevel="0" collapsed="false"/>
    <row r="104541" customFormat="false" ht="15" hidden="false" customHeight="false" outlineLevel="0" collapsed="false"/>
    <row r="104542" customFormat="false" ht="15" hidden="false" customHeight="false" outlineLevel="0" collapsed="false"/>
    <row r="104543" customFormat="false" ht="15" hidden="false" customHeight="false" outlineLevel="0" collapsed="false"/>
    <row r="104544" customFormat="false" ht="15" hidden="false" customHeight="false" outlineLevel="0" collapsed="false"/>
    <row r="104545" customFormat="false" ht="15" hidden="false" customHeight="false" outlineLevel="0" collapsed="false"/>
    <row r="104546" customFormat="false" ht="15" hidden="false" customHeight="false" outlineLevel="0" collapsed="false"/>
    <row r="104547" customFormat="false" ht="15" hidden="false" customHeight="false" outlineLevel="0" collapsed="false"/>
    <row r="104548" customFormat="false" ht="15" hidden="false" customHeight="false" outlineLevel="0" collapsed="false"/>
    <row r="104549" customFormat="false" ht="15" hidden="false" customHeight="false" outlineLevel="0" collapsed="false"/>
    <row r="104550" customFormat="false" ht="15" hidden="false" customHeight="false" outlineLevel="0" collapsed="false"/>
    <row r="104551" customFormat="false" ht="15" hidden="false" customHeight="false" outlineLevel="0" collapsed="false"/>
    <row r="104552" customFormat="false" ht="15" hidden="false" customHeight="false" outlineLevel="0" collapsed="false"/>
    <row r="104553" customFormat="false" ht="15" hidden="false" customHeight="false" outlineLevel="0" collapsed="false"/>
    <row r="104554" customFormat="false" ht="15" hidden="false" customHeight="false" outlineLevel="0" collapsed="false"/>
    <row r="104555" customFormat="false" ht="15" hidden="false" customHeight="false" outlineLevel="0" collapsed="false"/>
    <row r="104556" customFormat="false" ht="15" hidden="false" customHeight="false" outlineLevel="0" collapsed="false"/>
    <row r="104557" customFormat="false" ht="15" hidden="false" customHeight="false" outlineLevel="0" collapsed="false"/>
    <row r="104558" customFormat="false" ht="15" hidden="false" customHeight="false" outlineLevel="0" collapsed="false"/>
    <row r="104559" customFormat="false" ht="15" hidden="false" customHeight="false" outlineLevel="0" collapsed="false"/>
    <row r="104560" customFormat="false" ht="15" hidden="false" customHeight="false" outlineLevel="0" collapsed="false"/>
    <row r="104561" customFormat="false" ht="15" hidden="false" customHeight="false" outlineLevel="0" collapsed="false"/>
    <row r="104562" customFormat="false" ht="15" hidden="false" customHeight="false" outlineLevel="0" collapsed="false"/>
    <row r="104563" customFormat="false" ht="15" hidden="false" customHeight="false" outlineLevel="0" collapsed="false"/>
    <row r="104564" customFormat="false" ht="15" hidden="false" customHeight="false" outlineLevel="0" collapsed="false"/>
    <row r="104565" customFormat="false" ht="15" hidden="false" customHeight="false" outlineLevel="0" collapsed="false"/>
    <row r="104566" customFormat="false" ht="15" hidden="false" customHeight="false" outlineLevel="0" collapsed="false"/>
    <row r="104567" customFormat="false" ht="15" hidden="false" customHeight="false" outlineLevel="0" collapsed="false"/>
    <row r="104568" customFormat="false" ht="15" hidden="false" customHeight="false" outlineLevel="0" collapsed="false"/>
    <row r="104569" customFormat="false" ht="15" hidden="false" customHeight="false" outlineLevel="0" collapsed="false"/>
    <row r="104570" customFormat="false" ht="15" hidden="false" customHeight="false" outlineLevel="0" collapsed="false"/>
    <row r="104571" customFormat="false" ht="15" hidden="false" customHeight="false" outlineLevel="0" collapsed="false"/>
    <row r="104572" customFormat="false" ht="15" hidden="false" customHeight="false" outlineLevel="0" collapsed="false"/>
    <row r="104573" customFormat="false" ht="15" hidden="false" customHeight="false" outlineLevel="0" collapsed="false"/>
    <row r="104574" customFormat="false" ht="15" hidden="false" customHeight="false" outlineLevel="0" collapsed="false"/>
    <row r="104575" customFormat="false" ht="15" hidden="false" customHeight="false" outlineLevel="0" collapsed="false"/>
    <row r="104576" customFormat="false" ht="15" hidden="false" customHeight="false" outlineLevel="0" collapsed="false"/>
    <row r="104577" customFormat="false" ht="15" hidden="false" customHeight="false" outlineLevel="0" collapsed="false"/>
    <row r="104578" customFormat="false" ht="15" hidden="false" customHeight="false" outlineLevel="0" collapsed="false"/>
    <row r="104579" customFormat="false" ht="15" hidden="false" customHeight="false" outlineLevel="0" collapsed="false"/>
    <row r="104580" customFormat="false" ht="15" hidden="false" customHeight="false" outlineLevel="0" collapsed="false"/>
    <row r="104581" customFormat="false" ht="15" hidden="false" customHeight="false" outlineLevel="0" collapsed="false"/>
    <row r="104582" customFormat="false" ht="15" hidden="false" customHeight="false" outlineLevel="0" collapsed="false"/>
    <row r="104583" customFormat="false" ht="15" hidden="false" customHeight="false" outlineLevel="0" collapsed="false"/>
    <row r="104584" customFormat="false" ht="15" hidden="false" customHeight="false" outlineLevel="0" collapsed="false"/>
    <row r="104585" customFormat="false" ht="15" hidden="false" customHeight="false" outlineLevel="0" collapsed="false"/>
    <row r="104586" customFormat="false" ht="15" hidden="false" customHeight="false" outlineLevel="0" collapsed="false"/>
    <row r="104587" customFormat="false" ht="15" hidden="false" customHeight="false" outlineLevel="0" collapsed="false"/>
    <row r="104588" customFormat="false" ht="15" hidden="false" customHeight="false" outlineLevel="0" collapsed="false"/>
    <row r="104589" customFormat="false" ht="15" hidden="false" customHeight="false" outlineLevel="0" collapsed="false"/>
    <row r="104590" customFormat="false" ht="15" hidden="false" customHeight="false" outlineLevel="0" collapsed="false"/>
    <row r="104591" customFormat="false" ht="15" hidden="false" customHeight="false" outlineLevel="0" collapsed="false"/>
    <row r="104592" customFormat="false" ht="15" hidden="false" customHeight="false" outlineLevel="0" collapsed="false"/>
    <row r="104593" customFormat="false" ht="15" hidden="false" customHeight="false" outlineLevel="0" collapsed="false"/>
    <row r="104594" customFormat="false" ht="15" hidden="false" customHeight="false" outlineLevel="0" collapsed="false"/>
    <row r="104595" customFormat="false" ht="15" hidden="false" customHeight="false" outlineLevel="0" collapsed="false"/>
    <row r="104596" customFormat="false" ht="15" hidden="false" customHeight="false" outlineLevel="0" collapsed="false"/>
    <row r="104597" customFormat="false" ht="15" hidden="false" customHeight="false" outlineLevel="0" collapsed="false"/>
    <row r="104598" customFormat="false" ht="15" hidden="false" customHeight="false" outlineLevel="0" collapsed="false"/>
    <row r="104599" customFormat="false" ht="15" hidden="false" customHeight="false" outlineLevel="0" collapsed="false"/>
    <row r="104600" customFormat="false" ht="15" hidden="false" customHeight="false" outlineLevel="0" collapsed="false"/>
    <row r="104601" customFormat="false" ht="15" hidden="false" customHeight="false" outlineLevel="0" collapsed="false"/>
    <row r="104602" customFormat="false" ht="15" hidden="false" customHeight="false" outlineLevel="0" collapsed="false"/>
    <row r="104603" customFormat="false" ht="15" hidden="false" customHeight="false" outlineLevel="0" collapsed="false"/>
    <row r="104604" customFormat="false" ht="15" hidden="false" customHeight="false" outlineLevel="0" collapsed="false"/>
    <row r="104605" customFormat="false" ht="15" hidden="false" customHeight="false" outlineLevel="0" collapsed="false"/>
    <row r="104606" customFormat="false" ht="15" hidden="false" customHeight="false" outlineLevel="0" collapsed="false"/>
    <row r="104607" customFormat="false" ht="15" hidden="false" customHeight="false" outlineLevel="0" collapsed="false"/>
    <row r="104608" customFormat="false" ht="15" hidden="false" customHeight="false" outlineLevel="0" collapsed="false"/>
    <row r="104609" customFormat="false" ht="15" hidden="false" customHeight="false" outlineLevel="0" collapsed="false"/>
    <row r="104610" customFormat="false" ht="15" hidden="false" customHeight="false" outlineLevel="0" collapsed="false"/>
    <row r="104611" customFormat="false" ht="15" hidden="false" customHeight="false" outlineLevel="0" collapsed="false"/>
    <row r="104612" customFormat="false" ht="15" hidden="false" customHeight="false" outlineLevel="0" collapsed="false"/>
    <row r="104613" customFormat="false" ht="15" hidden="false" customHeight="false" outlineLevel="0" collapsed="false"/>
    <row r="104614" customFormat="false" ht="15" hidden="false" customHeight="false" outlineLevel="0" collapsed="false"/>
    <row r="104615" customFormat="false" ht="15" hidden="false" customHeight="false" outlineLevel="0" collapsed="false"/>
    <row r="104616" customFormat="false" ht="15" hidden="false" customHeight="false" outlineLevel="0" collapsed="false"/>
    <row r="104617" customFormat="false" ht="15" hidden="false" customHeight="false" outlineLevel="0" collapsed="false"/>
    <row r="104618" customFormat="false" ht="15" hidden="false" customHeight="false" outlineLevel="0" collapsed="false"/>
    <row r="104619" customFormat="false" ht="15" hidden="false" customHeight="false" outlineLevel="0" collapsed="false"/>
    <row r="104620" customFormat="false" ht="15" hidden="false" customHeight="false" outlineLevel="0" collapsed="false"/>
    <row r="104621" customFormat="false" ht="15" hidden="false" customHeight="false" outlineLevel="0" collapsed="false"/>
    <row r="104622" customFormat="false" ht="15" hidden="false" customHeight="false" outlineLevel="0" collapsed="false"/>
    <row r="104623" customFormat="false" ht="15" hidden="false" customHeight="false" outlineLevel="0" collapsed="false"/>
    <row r="104624" customFormat="false" ht="15" hidden="false" customHeight="false" outlineLevel="0" collapsed="false"/>
    <row r="104625" customFormat="false" ht="15" hidden="false" customHeight="false" outlineLevel="0" collapsed="false"/>
    <row r="104626" customFormat="false" ht="15" hidden="false" customHeight="false" outlineLevel="0" collapsed="false"/>
    <row r="104627" customFormat="false" ht="15" hidden="false" customHeight="false" outlineLevel="0" collapsed="false"/>
    <row r="104628" customFormat="false" ht="15" hidden="false" customHeight="false" outlineLevel="0" collapsed="false"/>
    <row r="104629" customFormat="false" ht="15" hidden="false" customHeight="false" outlineLevel="0" collapsed="false"/>
    <row r="104630" customFormat="false" ht="15" hidden="false" customHeight="false" outlineLevel="0" collapsed="false"/>
    <row r="104631" customFormat="false" ht="15" hidden="false" customHeight="false" outlineLevel="0" collapsed="false"/>
    <row r="104632" customFormat="false" ht="15" hidden="false" customHeight="false" outlineLevel="0" collapsed="false"/>
    <row r="104633" customFormat="false" ht="15" hidden="false" customHeight="false" outlineLevel="0" collapsed="false"/>
    <row r="104634" customFormat="false" ht="15" hidden="false" customHeight="false" outlineLevel="0" collapsed="false"/>
    <row r="104635" customFormat="false" ht="15" hidden="false" customHeight="false" outlineLevel="0" collapsed="false"/>
    <row r="104636" customFormat="false" ht="15" hidden="false" customHeight="false" outlineLevel="0" collapsed="false"/>
    <row r="104637" customFormat="false" ht="15" hidden="false" customHeight="false" outlineLevel="0" collapsed="false"/>
    <row r="104638" customFormat="false" ht="15" hidden="false" customHeight="false" outlineLevel="0" collapsed="false"/>
    <row r="104639" customFormat="false" ht="15" hidden="false" customHeight="false" outlineLevel="0" collapsed="false"/>
    <row r="104640" customFormat="false" ht="15" hidden="false" customHeight="false" outlineLevel="0" collapsed="false"/>
    <row r="104641" customFormat="false" ht="15" hidden="false" customHeight="false" outlineLevel="0" collapsed="false"/>
    <row r="104642" customFormat="false" ht="15" hidden="false" customHeight="false" outlineLevel="0" collapsed="false"/>
    <row r="104643" customFormat="false" ht="15" hidden="false" customHeight="false" outlineLevel="0" collapsed="false"/>
    <row r="104644" customFormat="false" ht="15" hidden="false" customHeight="false" outlineLevel="0" collapsed="false"/>
    <row r="104645" customFormat="false" ht="15" hidden="false" customHeight="false" outlineLevel="0" collapsed="false"/>
    <row r="104646" customFormat="false" ht="15" hidden="false" customHeight="false" outlineLevel="0" collapsed="false"/>
    <row r="104647" customFormat="false" ht="15" hidden="false" customHeight="false" outlineLevel="0" collapsed="false"/>
    <row r="104648" customFormat="false" ht="15" hidden="false" customHeight="false" outlineLevel="0" collapsed="false"/>
    <row r="104649" customFormat="false" ht="15" hidden="false" customHeight="false" outlineLevel="0" collapsed="false"/>
    <row r="104650" customFormat="false" ht="15" hidden="false" customHeight="false" outlineLevel="0" collapsed="false"/>
    <row r="104651" customFormat="false" ht="15" hidden="false" customHeight="false" outlineLevel="0" collapsed="false"/>
    <row r="104652" customFormat="false" ht="15" hidden="false" customHeight="false" outlineLevel="0" collapsed="false"/>
    <row r="104653" customFormat="false" ht="15" hidden="false" customHeight="false" outlineLevel="0" collapsed="false"/>
    <row r="104654" customFormat="false" ht="15" hidden="false" customHeight="false" outlineLevel="0" collapsed="false"/>
    <row r="104655" customFormat="false" ht="15" hidden="false" customHeight="false" outlineLevel="0" collapsed="false"/>
    <row r="104656" customFormat="false" ht="15" hidden="false" customHeight="false" outlineLevel="0" collapsed="false"/>
    <row r="104657" customFormat="false" ht="15" hidden="false" customHeight="false" outlineLevel="0" collapsed="false"/>
    <row r="104658" customFormat="false" ht="15" hidden="false" customHeight="false" outlineLevel="0" collapsed="false"/>
    <row r="104659" customFormat="false" ht="15" hidden="false" customHeight="false" outlineLevel="0" collapsed="false"/>
    <row r="104660" customFormat="false" ht="15" hidden="false" customHeight="false" outlineLevel="0" collapsed="false"/>
    <row r="104661" customFormat="false" ht="15" hidden="false" customHeight="false" outlineLevel="0" collapsed="false"/>
    <row r="104662" customFormat="false" ht="15" hidden="false" customHeight="false" outlineLevel="0" collapsed="false"/>
    <row r="104663" customFormat="false" ht="15" hidden="false" customHeight="false" outlineLevel="0" collapsed="false"/>
    <row r="104664" customFormat="false" ht="15" hidden="false" customHeight="false" outlineLevel="0" collapsed="false"/>
    <row r="104665" customFormat="false" ht="15" hidden="false" customHeight="false" outlineLevel="0" collapsed="false"/>
    <row r="104666" customFormat="false" ht="15" hidden="false" customHeight="false" outlineLevel="0" collapsed="false"/>
    <row r="104667" customFormat="false" ht="15" hidden="false" customHeight="false" outlineLevel="0" collapsed="false"/>
    <row r="104668" customFormat="false" ht="15" hidden="false" customHeight="false" outlineLevel="0" collapsed="false"/>
    <row r="104669" customFormat="false" ht="15" hidden="false" customHeight="false" outlineLevel="0" collapsed="false"/>
    <row r="104670" customFormat="false" ht="15" hidden="false" customHeight="false" outlineLevel="0" collapsed="false"/>
    <row r="104671" customFormat="false" ht="15" hidden="false" customHeight="false" outlineLevel="0" collapsed="false"/>
    <row r="104672" customFormat="false" ht="15" hidden="false" customHeight="false" outlineLevel="0" collapsed="false"/>
    <row r="104673" customFormat="false" ht="15" hidden="false" customHeight="false" outlineLevel="0" collapsed="false"/>
    <row r="104674" customFormat="false" ht="15" hidden="false" customHeight="false" outlineLevel="0" collapsed="false"/>
    <row r="104675" customFormat="false" ht="15" hidden="false" customHeight="false" outlineLevel="0" collapsed="false"/>
    <row r="104676" customFormat="false" ht="15" hidden="false" customHeight="false" outlineLevel="0" collapsed="false"/>
    <row r="104677" customFormat="false" ht="15" hidden="false" customHeight="false" outlineLevel="0" collapsed="false"/>
    <row r="104678" customFormat="false" ht="15" hidden="false" customHeight="false" outlineLevel="0" collapsed="false"/>
    <row r="104679" customFormat="false" ht="15" hidden="false" customHeight="false" outlineLevel="0" collapsed="false"/>
    <row r="104680" customFormat="false" ht="15" hidden="false" customHeight="false" outlineLevel="0" collapsed="false"/>
    <row r="104681" customFormat="false" ht="15" hidden="false" customHeight="false" outlineLevel="0" collapsed="false"/>
    <row r="104682" customFormat="false" ht="15" hidden="false" customHeight="false" outlineLevel="0" collapsed="false"/>
    <row r="104683" customFormat="false" ht="15" hidden="false" customHeight="false" outlineLevel="0" collapsed="false"/>
    <row r="104684" customFormat="false" ht="15" hidden="false" customHeight="false" outlineLevel="0" collapsed="false"/>
    <row r="104685" customFormat="false" ht="15" hidden="false" customHeight="false" outlineLevel="0" collapsed="false"/>
    <row r="104686" customFormat="false" ht="15" hidden="false" customHeight="false" outlineLevel="0" collapsed="false"/>
    <row r="104687" customFormat="false" ht="15" hidden="false" customHeight="false" outlineLevel="0" collapsed="false"/>
    <row r="104688" customFormat="false" ht="15" hidden="false" customHeight="false" outlineLevel="0" collapsed="false"/>
    <row r="104689" customFormat="false" ht="15" hidden="false" customHeight="false" outlineLevel="0" collapsed="false"/>
    <row r="104690" customFormat="false" ht="15" hidden="false" customHeight="false" outlineLevel="0" collapsed="false"/>
    <row r="104691" customFormat="false" ht="15" hidden="false" customHeight="false" outlineLevel="0" collapsed="false"/>
    <row r="104692" customFormat="false" ht="15" hidden="false" customHeight="false" outlineLevel="0" collapsed="false"/>
    <row r="104693" customFormat="false" ht="15" hidden="false" customHeight="false" outlineLevel="0" collapsed="false"/>
    <row r="104694" customFormat="false" ht="15" hidden="false" customHeight="false" outlineLevel="0" collapsed="false"/>
    <row r="104695" customFormat="false" ht="15" hidden="false" customHeight="false" outlineLevel="0" collapsed="false"/>
    <row r="104696" customFormat="false" ht="15" hidden="false" customHeight="false" outlineLevel="0" collapsed="false"/>
    <row r="104697" customFormat="false" ht="15" hidden="false" customHeight="false" outlineLevel="0" collapsed="false"/>
    <row r="104698" customFormat="false" ht="15" hidden="false" customHeight="false" outlineLevel="0" collapsed="false"/>
    <row r="104699" customFormat="false" ht="15" hidden="false" customHeight="false" outlineLevel="0" collapsed="false"/>
    <row r="104700" customFormat="false" ht="15" hidden="false" customHeight="false" outlineLevel="0" collapsed="false"/>
    <row r="104701" customFormat="false" ht="15" hidden="false" customHeight="false" outlineLevel="0" collapsed="false"/>
    <row r="104702" customFormat="false" ht="15" hidden="false" customHeight="false" outlineLevel="0" collapsed="false"/>
    <row r="104703" customFormat="false" ht="15" hidden="false" customHeight="false" outlineLevel="0" collapsed="false"/>
    <row r="104704" customFormat="false" ht="15" hidden="false" customHeight="false" outlineLevel="0" collapsed="false"/>
    <row r="104705" customFormat="false" ht="15" hidden="false" customHeight="false" outlineLevel="0" collapsed="false"/>
    <row r="104706" customFormat="false" ht="15" hidden="false" customHeight="false" outlineLevel="0" collapsed="false"/>
    <row r="104707" customFormat="false" ht="15" hidden="false" customHeight="false" outlineLevel="0" collapsed="false"/>
    <row r="104708" customFormat="false" ht="15" hidden="false" customHeight="false" outlineLevel="0" collapsed="false"/>
    <row r="104709" customFormat="false" ht="15" hidden="false" customHeight="false" outlineLevel="0" collapsed="false"/>
    <row r="104710" customFormat="false" ht="15" hidden="false" customHeight="false" outlineLevel="0" collapsed="false"/>
    <row r="104711" customFormat="false" ht="15" hidden="false" customHeight="false" outlineLevel="0" collapsed="false"/>
    <row r="104712" customFormat="false" ht="15" hidden="false" customHeight="false" outlineLevel="0" collapsed="false"/>
    <row r="104713" customFormat="false" ht="15" hidden="false" customHeight="false" outlineLevel="0" collapsed="false"/>
    <row r="104714" customFormat="false" ht="15" hidden="false" customHeight="false" outlineLevel="0" collapsed="false"/>
    <row r="104715" customFormat="false" ht="15" hidden="false" customHeight="false" outlineLevel="0" collapsed="false"/>
    <row r="104716" customFormat="false" ht="15" hidden="false" customHeight="false" outlineLevel="0" collapsed="false"/>
    <row r="104717" customFormat="false" ht="15" hidden="false" customHeight="false" outlineLevel="0" collapsed="false"/>
    <row r="104718" customFormat="false" ht="15" hidden="false" customHeight="false" outlineLevel="0" collapsed="false"/>
    <row r="104719" customFormat="false" ht="15" hidden="false" customHeight="false" outlineLevel="0" collapsed="false"/>
    <row r="104720" customFormat="false" ht="15" hidden="false" customHeight="false" outlineLevel="0" collapsed="false"/>
    <row r="104721" customFormat="false" ht="15" hidden="false" customHeight="false" outlineLevel="0" collapsed="false"/>
    <row r="104722" customFormat="false" ht="15" hidden="false" customHeight="false" outlineLevel="0" collapsed="false"/>
    <row r="104723" customFormat="false" ht="15" hidden="false" customHeight="false" outlineLevel="0" collapsed="false"/>
    <row r="104724" customFormat="false" ht="15" hidden="false" customHeight="false" outlineLevel="0" collapsed="false"/>
    <row r="104725" customFormat="false" ht="15" hidden="false" customHeight="false" outlineLevel="0" collapsed="false"/>
    <row r="104726" customFormat="false" ht="15" hidden="false" customHeight="false" outlineLevel="0" collapsed="false"/>
    <row r="104727" customFormat="false" ht="15" hidden="false" customHeight="false" outlineLevel="0" collapsed="false"/>
    <row r="104728" customFormat="false" ht="15" hidden="false" customHeight="false" outlineLevel="0" collapsed="false"/>
    <row r="104729" customFormat="false" ht="15" hidden="false" customHeight="false" outlineLevel="0" collapsed="false"/>
    <row r="104730" customFormat="false" ht="15" hidden="false" customHeight="false" outlineLevel="0" collapsed="false"/>
    <row r="104731" customFormat="false" ht="15" hidden="false" customHeight="false" outlineLevel="0" collapsed="false"/>
    <row r="104732" customFormat="false" ht="15" hidden="false" customHeight="false" outlineLevel="0" collapsed="false"/>
    <row r="104733" customFormat="false" ht="15" hidden="false" customHeight="false" outlineLevel="0" collapsed="false"/>
    <row r="104734" customFormat="false" ht="15" hidden="false" customHeight="false" outlineLevel="0" collapsed="false"/>
    <row r="104735" customFormat="false" ht="15" hidden="false" customHeight="false" outlineLevel="0" collapsed="false"/>
    <row r="104736" customFormat="false" ht="15" hidden="false" customHeight="false" outlineLevel="0" collapsed="false"/>
    <row r="104737" customFormat="false" ht="15" hidden="false" customHeight="false" outlineLevel="0" collapsed="false"/>
    <row r="104738" customFormat="false" ht="15" hidden="false" customHeight="false" outlineLevel="0" collapsed="false"/>
    <row r="104739" customFormat="false" ht="15" hidden="false" customHeight="false" outlineLevel="0" collapsed="false"/>
    <row r="104740" customFormat="false" ht="15" hidden="false" customHeight="false" outlineLevel="0" collapsed="false"/>
    <row r="104741" customFormat="false" ht="15" hidden="false" customHeight="false" outlineLevel="0" collapsed="false"/>
    <row r="104742" customFormat="false" ht="15" hidden="false" customHeight="false" outlineLevel="0" collapsed="false"/>
    <row r="104743" customFormat="false" ht="15" hidden="false" customHeight="false" outlineLevel="0" collapsed="false"/>
    <row r="104744" customFormat="false" ht="15" hidden="false" customHeight="false" outlineLevel="0" collapsed="false"/>
    <row r="104745" customFormat="false" ht="15" hidden="false" customHeight="false" outlineLevel="0" collapsed="false"/>
    <row r="104746" customFormat="false" ht="15" hidden="false" customHeight="false" outlineLevel="0" collapsed="false"/>
    <row r="104747" customFormat="false" ht="15" hidden="false" customHeight="false" outlineLevel="0" collapsed="false"/>
    <row r="104748" customFormat="false" ht="15" hidden="false" customHeight="false" outlineLevel="0" collapsed="false"/>
    <row r="104749" customFormat="false" ht="15" hidden="false" customHeight="false" outlineLevel="0" collapsed="false"/>
    <row r="104750" customFormat="false" ht="15" hidden="false" customHeight="false" outlineLevel="0" collapsed="false"/>
    <row r="104751" customFormat="false" ht="15" hidden="false" customHeight="false" outlineLevel="0" collapsed="false"/>
    <row r="104752" customFormat="false" ht="15" hidden="false" customHeight="false" outlineLevel="0" collapsed="false"/>
    <row r="104753" customFormat="false" ht="15" hidden="false" customHeight="false" outlineLevel="0" collapsed="false"/>
    <row r="104754" customFormat="false" ht="15" hidden="false" customHeight="false" outlineLevel="0" collapsed="false"/>
    <row r="104755" customFormat="false" ht="15" hidden="false" customHeight="false" outlineLevel="0" collapsed="false"/>
    <row r="104756" customFormat="false" ht="15" hidden="false" customHeight="false" outlineLevel="0" collapsed="false"/>
    <row r="104757" customFormat="false" ht="15" hidden="false" customHeight="false" outlineLevel="0" collapsed="false"/>
    <row r="104758" customFormat="false" ht="15" hidden="false" customHeight="false" outlineLevel="0" collapsed="false"/>
    <row r="104759" customFormat="false" ht="15" hidden="false" customHeight="false" outlineLevel="0" collapsed="false"/>
    <row r="104760" customFormat="false" ht="15" hidden="false" customHeight="false" outlineLevel="0" collapsed="false"/>
    <row r="104761" customFormat="false" ht="15" hidden="false" customHeight="false" outlineLevel="0" collapsed="false"/>
    <row r="104762" customFormat="false" ht="15" hidden="false" customHeight="false" outlineLevel="0" collapsed="false"/>
    <row r="104763" customFormat="false" ht="15" hidden="false" customHeight="false" outlineLevel="0" collapsed="false"/>
    <row r="104764" customFormat="false" ht="15" hidden="false" customHeight="false" outlineLevel="0" collapsed="false"/>
    <row r="104765" customFormat="false" ht="15" hidden="false" customHeight="false" outlineLevel="0" collapsed="false"/>
    <row r="104766" customFormat="false" ht="15" hidden="false" customHeight="false" outlineLevel="0" collapsed="false"/>
    <row r="104767" customFormat="false" ht="15" hidden="false" customHeight="false" outlineLevel="0" collapsed="false"/>
    <row r="104768" customFormat="false" ht="15" hidden="false" customHeight="false" outlineLevel="0" collapsed="false"/>
    <row r="104769" customFormat="false" ht="15" hidden="false" customHeight="false" outlineLevel="0" collapsed="false"/>
    <row r="104770" customFormat="false" ht="15" hidden="false" customHeight="false" outlineLevel="0" collapsed="false"/>
    <row r="104771" customFormat="false" ht="15" hidden="false" customHeight="false" outlineLevel="0" collapsed="false"/>
    <row r="104772" customFormat="false" ht="15" hidden="false" customHeight="false" outlineLevel="0" collapsed="false"/>
    <row r="104773" customFormat="false" ht="15" hidden="false" customHeight="false" outlineLevel="0" collapsed="false"/>
    <row r="104774" customFormat="false" ht="15" hidden="false" customHeight="false" outlineLevel="0" collapsed="false"/>
    <row r="104775" customFormat="false" ht="15" hidden="false" customHeight="false" outlineLevel="0" collapsed="false"/>
    <row r="104776" customFormat="false" ht="15" hidden="false" customHeight="false" outlineLevel="0" collapsed="false"/>
    <row r="104777" customFormat="false" ht="15" hidden="false" customHeight="false" outlineLevel="0" collapsed="false"/>
    <row r="104778" customFormat="false" ht="15" hidden="false" customHeight="false" outlineLevel="0" collapsed="false"/>
    <row r="104779" customFormat="false" ht="15" hidden="false" customHeight="false" outlineLevel="0" collapsed="false"/>
    <row r="104780" customFormat="false" ht="15" hidden="false" customHeight="false" outlineLevel="0" collapsed="false"/>
    <row r="104781" customFormat="false" ht="15" hidden="false" customHeight="false" outlineLevel="0" collapsed="false"/>
    <row r="104782" customFormat="false" ht="15" hidden="false" customHeight="false" outlineLevel="0" collapsed="false"/>
    <row r="104783" customFormat="false" ht="15" hidden="false" customHeight="false" outlineLevel="0" collapsed="false"/>
    <row r="104784" customFormat="false" ht="15" hidden="false" customHeight="false" outlineLevel="0" collapsed="false"/>
    <row r="104785" customFormat="false" ht="15" hidden="false" customHeight="false" outlineLevel="0" collapsed="false"/>
    <row r="104786" customFormat="false" ht="15" hidden="false" customHeight="false" outlineLevel="0" collapsed="false"/>
    <row r="104787" customFormat="false" ht="15" hidden="false" customHeight="false" outlineLevel="0" collapsed="false"/>
    <row r="104788" customFormat="false" ht="15" hidden="false" customHeight="false" outlineLevel="0" collapsed="false"/>
    <row r="104789" customFormat="false" ht="15" hidden="false" customHeight="false" outlineLevel="0" collapsed="false"/>
    <row r="104790" customFormat="false" ht="15" hidden="false" customHeight="false" outlineLevel="0" collapsed="false"/>
    <row r="104791" customFormat="false" ht="15" hidden="false" customHeight="false" outlineLevel="0" collapsed="false"/>
    <row r="104792" customFormat="false" ht="15" hidden="false" customHeight="false" outlineLevel="0" collapsed="false"/>
    <row r="104793" customFormat="false" ht="15" hidden="false" customHeight="false" outlineLevel="0" collapsed="false"/>
    <row r="104794" customFormat="false" ht="15" hidden="false" customHeight="false" outlineLevel="0" collapsed="false"/>
    <row r="104795" customFormat="false" ht="15" hidden="false" customHeight="false" outlineLevel="0" collapsed="false"/>
    <row r="104796" customFormat="false" ht="15" hidden="false" customHeight="false" outlineLevel="0" collapsed="false"/>
    <row r="104797" customFormat="false" ht="15" hidden="false" customHeight="false" outlineLevel="0" collapsed="false"/>
    <row r="104798" customFormat="false" ht="15" hidden="false" customHeight="false" outlineLevel="0" collapsed="false"/>
    <row r="104799" customFormat="false" ht="15" hidden="false" customHeight="false" outlineLevel="0" collapsed="false"/>
    <row r="104800" customFormat="false" ht="15" hidden="false" customHeight="false" outlineLevel="0" collapsed="false"/>
    <row r="104801" customFormat="false" ht="15" hidden="false" customHeight="false" outlineLevel="0" collapsed="false"/>
    <row r="104802" customFormat="false" ht="15" hidden="false" customHeight="false" outlineLevel="0" collapsed="false"/>
    <row r="104803" customFormat="false" ht="15" hidden="false" customHeight="false" outlineLevel="0" collapsed="false"/>
    <row r="104804" customFormat="false" ht="15" hidden="false" customHeight="false" outlineLevel="0" collapsed="false"/>
    <row r="104805" customFormat="false" ht="15" hidden="false" customHeight="false" outlineLevel="0" collapsed="false"/>
    <row r="104806" customFormat="false" ht="15" hidden="false" customHeight="false" outlineLevel="0" collapsed="false"/>
    <row r="104807" customFormat="false" ht="15" hidden="false" customHeight="false" outlineLevel="0" collapsed="false"/>
    <row r="104808" customFormat="false" ht="15" hidden="false" customHeight="false" outlineLevel="0" collapsed="false"/>
    <row r="104809" customFormat="false" ht="15" hidden="false" customHeight="false" outlineLevel="0" collapsed="false"/>
    <row r="104810" customFormat="false" ht="15" hidden="false" customHeight="false" outlineLevel="0" collapsed="false"/>
    <row r="104811" customFormat="false" ht="15" hidden="false" customHeight="false" outlineLevel="0" collapsed="false"/>
    <row r="104812" customFormat="false" ht="15" hidden="false" customHeight="false" outlineLevel="0" collapsed="false"/>
    <row r="104813" customFormat="false" ht="15" hidden="false" customHeight="false" outlineLevel="0" collapsed="false"/>
    <row r="104814" customFormat="false" ht="15" hidden="false" customHeight="false" outlineLevel="0" collapsed="false"/>
    <row r="104815" customFormat="false" ht="15" hidden="false" customHeight="false" outlineLevel="0" collapsed="false"/>
    <row r="104816" customFormat="false" ht="15" hidden="false" customHeight="false" outlineLevel="0" collapsed="false"/>
    <row r="104817" customFormat="false" ht="15" hidden="false" customHeight="false" outlineLevel="0" collapsed="false"/>
    <row r="104818" customFormat="false" ht="15" hidden="false" customHeight="false" outlineLevel="0" collapsed="false"/>
    <row r="104819" customFormat="false" ht="15" hidden="false" customHeight="false" outlineLevel="0" collapsed="false"/>
    <row r="104820" customFormat="false" ht="15" hidden="false" customHeight="false" outlineLevel="0" collapsed="false"/>
    <row r="104821" customFormat="false" ht="15" hidden="false" customHeight="false" outlineLevel="0" collapsed="false"/>
    <row r="104822" customFormat="false" ht="15" hidden="false" customHeight="false" outlineLevel="0" collapsed="false"/>
    <row r="104823" customFormat="false" ht="15" hidden="false" customHeight="false" outlineLevel="0" collapsed="false"/>
    <row r="104824" customFormat="false" ht="15" hidden="false" customHeight="false" outlineLevel="0" collapsed="false"/>
    <row r="104825" customFormat="false" ht="15" hidden="false" customHeight="false" outlineLevel="0" collapsed="false"/>
    <row r="104826" customFormat="false" ht="15" hidden="false" customHeight="false" outlineLevel="0" collapsed="false"/>
    <row r="104827" customFormat="false" ht="15" hidden="false" customHeight="false" outlineLevel="0" collapsed="false"/>
    <row r="104828" customFormat="false" ht="15" hidden="false" customHeight="false" outlineLevel="0" collapsed="false"/>
    <row r="104829" customFormat="false" ht="15" hidden="false" customHeight="false" outlineLevel="0" collapsed="false"/>
    <row r="104830" customFormat="false" ht="15" hidden="false" customHeight="false" outlineLevel="0" collapsed="false"/>
    <row r="104831" customFormat="false" ht="15" hidden="false" customHeight="false" outlineLevel="0" collapsed="false"/>
    <row r="104832" customFormat="false" ht="15" hidden="false" customHeight="false" outlineLevel="0" collapsed="false"/>
    <row r="104833" customFormat="false" ht="15" hidden="false" customHeight="false" outlineLevel="0" collapsed="false"/>
    <row r="104834" customFormat="false" ht="15" hidden="false" customHeight="false" outlineLevel="0" collapsed="false"/>
    <row r="104835" customFormat="false" ht="15" hidden="false" customHeight="false" outlineLevel="0" collapsed="false"/>
    <row r="104836" customFormat="false" ht="15" hidden="false" customHeight="false" outlineLevel="0" collapsed="false"/>
    <row r="104837" customFormat="false" ht="15" hidden="false" customHeight="false" outlineLevel="0" collapsed="false"/>
    <row r="104838" customFormat="false" ht="15" hidden="false" customHeight="false" outlineLevel="0" collapsed="false"/>
    <row r="104839" customFormat="false" ht="15" hidden="false" customHeight="false" outlineLevel="0" collapsed="false"/>
    <row r="104840" customFormat="false" ht="15" hidden="false" customHeight="false" outlineLevel="0" collapsed="false"/>
    <row r="104841" customFormat="false" ht="15" hidden="false" customHeight="false" outlineLevel="0" collapsed="false"/>
    <row r="104842" customFormat="false" ht="15" hidden="false" customHeight="false" outlineLevel="0" collapsed="false"/>
    <row r="104843" customFormat="false" ht="15" hidden="false" customHeight="false" outlineLevel="0" collapsed="false"/>
    <row r="104844" customFormat="false" ht="15" hidden="false" customHeight="false" outlineLevel="0" collapsed="false"/>
    <row r="104845" customFormat="false" ht="15" hidden="false" customHeight="false" outlineLevel="0" collapsed="false"/>
    <row r="104846" customFormat="false" ht="15" hidden="false" customHeight="false" outlineLevel="0" collapsed="false"/>
    <row r="104847" customFormat="false" ht="15" hidden="false" customHeight="false" outlineLevel="0" collapsed="false"/>
    <row r="104848" customFormat="false" ht="15" hidden="false" customHeight="false" outlineLevel="0" collapsed="false"/>
    <row r="104849" customFormat="false" ht="15" hidden="false" customHeight="false" outlineLevel="0" collapsed="false"/>
    <row r="104850" customFormat="false" ht="15" hidden="false" customHeight="false" outlineLevel="0" collapsed="false"/>
    <row r="104851" customFormat="false" ht="15" hidden="false" customHeight="false" outlineLevel="0" collapsed="false"/>
    <row r="104852" customFormat="false" ht="15" hidden="false" customHeight="false" outlineLevel="0" collapsed="false"/>
    <row r="104853" customFormat="false" ht="15" hidden="false" customHeight="false" outlineLevel="0" collapsed="false"/>
    <row r="104854" customFormat="false" ht="15" hidden="false" customHeight="false" outlineLevel="0" collapsed="false"/>
    <row r="104855" customFormat="false" ht="15" hidden="false" customHeight="false" outlineLevel="0" collapsed="false"/>
    <row r="104856" customFormat="false" ht="15" hidden="false" customHeight="false" outlineLevel="0" collapsed="false"/>
    <row r="104857" customFormat="false" ht="15" hidden="false" customHeight="false" outlineLevel="0" collapsed="false"/>
    <row r="104858" customFormat="false" ht="15" hidden="false" customHeight="false" outlineLevel="0" collapsed="false"/>
    <row r="104859" customFormat="false" ht="15" hidden="false" customHeight="false" outlineLevel="0" collapsed="false"/>
    <row r="104860" customFormat="false" ht="15" hidden="false" customHeight="false" outlineLevel="0" collapsed="false"/>
    <row r="104861" customFormat="false" ht="15" hidden="false" customHeight="false" outlineLevel="0" collapsed="false"/>
    <row r="104862" customFormat="false" ht="15" hidden="false" customHeight="false" outlineLevel="0" collapsed="false"/>
    <row r="104863" customFormat="false" ht="15" hidden="false" customHeight="false" outlineLevel="0" collapsed="false"/>
    <row r="104864" customFormat="false" ht="15" hidden="false" customHeight="false" outlineLevel="0" collapsed="false"/>
    <row r="104865" customFormat="false" ht="15" hidden="false" customHeight="false" outlineLevel="0" collapsed="false"/>
    <row r="104866" customFormat="false" ht="15" hidden="false" customHeight="false" outlineLevel="0" collapsed="false"/>
    <row r="104867" customFormat="false" ht="15" hidden="false" customHeight="false" outlineLevel="0" collapsed="false"/>
    <row r="104868" customFormat="false" ht="15" hidden="false" customHeight="false" outlineLevel="0" collapsed="false"/>
    <row r="104869" customFormat="false" ht="15" hidden="false" customHeight="false" outlineLevel="0" collapsed="false"/>
    <row r="104870" customFormat="false" ht="15" hidden="false" customHeight="false" outlineLevel="0" collapsed="false"/>
    <row r="104871" customFormat="false" ht="15" hidden="false" customHeight="false" outlineLevel="0" collapsed="false"/>
    <row r="104872" customFormat="false" ht="15" hidden="false" customHeight="false" outlineLevel="0" collapsed="false"/>
    <row r="104873" customFormat="false" ht="15" hidden="false" customHeight="false" outlineLevel="0" collapsed="false"/>
    <row r="104874" customFormat="false" ht="15" hidden="false" customHeight="false" outlineLevel="0" collapsed="false"/>
    <row r="104875" customFormat="false" ht="15" hidden="false" customHeight="false" outlineLevel="0" collapsed="false"/>
    <row r="104876" customFormat="false" ht="15" hidden="false" customHeight="false" outlineLevel="0" collapsed="false"/>
    <row r="104877" customFormat="false" ht="15" hidden="false" customHeight="false" outlineLevel="0" collapsed="false"/>
    <row r="104878" customFormat="false" ht="15" hidden="false" customHeight="false" outlineLevel="0" collapsed="false"/>
    <row r="104879" customFormat="false" ht="15" hidden="false" customHeight="false" outlineLevel="0" collapsed="false"/>
    <row r="104880" customFormat="false" ht="15" hidden="false" customHeight="false" outlineLevel="0" collapsed="false"/>
    <row r="104881" customFormat="false" ht="15" hidden="false" customHeight="false" outlineLevel="0" collapsed="false"/>
    <row r="104882" customFormat="false" ht="15" hidden="false" customHeight="false" outlineLevel="0" collapsed="false"/>
    <row r="104883" customFormat="false" ht="15" hidden="false" customHeight="false" outlineLevel="0" collapsed="false"/>
    <row r="104884" customFormat="false" ht="15" hidden="false" customHeight="false" outlineLevel="0" collapsed="false"/>
    <row r="104885" customFormat="false" ht="15" hidden="false" customHeight="false" outlineLevel="0" collapsed="false"/>
    <row r="104886" customFormat="false" ht="15" hidden="false" customHeight="false" outlineLevel="0" collapsed="false"/>
    <row r="104887" customFormat="false" ht="15" hidden="false" customHeight="false" outlineLevel="0" collapsed="false"/>
    <row r="104888" customFormat="false" ht="15" hidden="false" customHeight="false" outlineLevel="0" collapsed="false"/>
    <row r="104889" customFormat="false" ht="15" hidden="false" customHeight="false" outlineLevel="0" collapsed="false"/>
    <row r="104890" customFormat="false" ht="15" hidden="false" customHeight="false" outlineLevel="0" collapsed="false"/>
    <row r="104891" customFormat="false" ht="15" hidden="false" customHeight="false" outlineLevel="0" collapsed="false"/>
    <row r="104892" customFormat="false" ht="15" hidden="false" customHeight="false" outlineLevel="0" collapsed="false"/>
    <row r="104893" customFormat="false" ht="15" hidden="false" customHeight="false" outlineLevel="0" collapsed="false"/>
    <row r="104894" customFormat="false" ht="15" hidden="false" customHeight="false" outlineLevel="0" collapsed="false"/>
    <row r="104895" customFormat="false" ht="15" hidden="false" customHeight="false" outlineLevel="0" collapsed="false"/>
    <row r="104896" customFormat="false" ht="15" hidden="false" customHeight="false" outlineLevel="0" collapsed="false"/>
    <row r="104897" customFormat="false" ht="15" hidden="false" customHeight="false" outlineLevel="0" collapsed="false"/>
    <row r="104898" customFormat="false" ht="15" hidden="false" customHeight="false" outlineLevel="0" collapsed="false"/>
    <row r="104899" customFormat="false" ht="15" hidden="false" customHeight="false" outlineLevel="0" collapsed="false"/>
    <row r="104900" customFormat="false" ht="15" hidden="false" customHeight="false" outlineLevel="0" collapsed="false"/>
    <row r="104901" customFormat="false" ht="15" hidden="false" customHeight="false" outlineLevel="0" collapsed="false"/>
    <row r="104902" customFormat="false" ht="15" hidden="false" customHeight="false" outlineLevel="0" collapsed="false"/>
    <row r="104903" customFormat="false" ht="15" hidden="false" customHeight="false" outlineLevel="0" collapsed="false"/>
    <row r="104904" customFormat="false" ht="15" hidden="false" customHeight="false" outlineLevel="0" collapsed="false"/>
    <row r="104905" customFormat="false" ht="15" hidden="false" customHeight="false" outlineLevel="0" collapsed="false"/>
    <row r="104906" customFormat="false" ht="15" hidden="false" customHeight="false" outlineLevel="0" collapsed="false"/>
    <row r="104907" customFormat="false" ht="15" hidden="false" customHeight="false" outlineLevel="0" collapsed="false"/>
    <row r="104908" customFormat="false" ht="15" hidden="false" customHeight="false" outlineLevel="0" collapsed="false"/>
    <row r="104909" customFormat="false" ht="15" hidden="false" customHeight="false" outlineLevel="0" collapsed="false"/>
    <row r="104910" customFormat="false" ht="15" hidden="false" customHeight="false" outlineLevel="0" collapsed="false"/>
    <row r="104911" customFormat="false" ht="15" hidden="false" customHeight="false" outlineLevel="0" collapsed="false"/>
    <row r="104912" customFormat="false" ht="15" hidden="false" customHeight="false" outlineLevel="0" collapsed="false"/>
    <row r="104913" customFormat="false" ht="15" hidden="false" customHeight="false" outlineLevel="0" collapsed="false"/>
    <row r="104914" customFormat="false" ht="15" hidden="false" customHeight="false" outlineLevel="0" collapsed="false"/>
    <row r="104915" customFormat="false" ht="15" hidden="false" customHeight="false" outlineLevel="0" collapsed="false"/>
    <row r="104916" customFormat="false" ht="15" hidden="false" customHeight="false" outlineLevel="0" collapsed="false"/>
    <row r="104917" customFormat="false" ht="15" hidden="false" customHeight="false" outlineLevel="0" collapsed="false"/>
    <row r="104918" customFormat="false" ht="15" hidden="false" customHeight="false" outlineLevel="0" collapsed="false"/>
    <row r="104919" customFormat="false" ht="15" hidden="false" customHeight="false" outlineLevel="0" collapsed="false"/>
    <row r="104920" customFormat="false" ht="15" hidden="false" customHeight="false" outlineLevel="0" collapsed="false"/>
    <row r="104921" customFormat="false" ht="15" hidden="false" customHeight="false" outlineLevel="0" collapsed="false"/>
    <row r="104922" customFormat="false" ht="15" hidden="false" customHeight="false" outlineLevel="0" collapsed="false"/>
    <row r="104923" customFormat="false" ht="15" hidden="false" customHeight="false" outlineLevel="0" collapsed="false"/>
    <row r="104924" customFormat="false" ht="15" hidden="false" customHeight="false" outlineLevel="0" collapsed="false"/>
    <row r="104925" customFormat="false" ht="15" hidden="false" customHeight="false" outlineLevel="0" collapsed="false"/>
    <row r="104926" customFormat="false" ht="15" hidden="false" customHeight="false" outlineLevel="0" collapsed="false"/>
    <row r="104927" customFormat="false" ht="15" hidden="false" customHeight="false" outlineLevel="0" collapsed="false"/>
    <row r="104928" customFormat="false" ht="15" hidden="false" customHeight="false" outlineLevel="0" collapsed="false"/>
    <row r="104929" customFormat="false" ht="15" hidden="false" customHeight="false" outlineLevel="0" collapsed="false"/>
    <row r="104930" customFormat="false" ht="15" hidden="false" customHeight="false" outlineLevel="0" collapsed="false"/>
    <row r="104931" customFormat="false" ht="15" hidden="false" customHeight="false" outlineLevel="0" collapsed="false"/>
    <row r="104932" customFormat="false" ht="15" hidden="false" customHeight="false" outlineLevel="0" collapsed="false"/>
    <row r="104933" customFormat="false" ht="15" hidden="false" customHeight="false" outlineLevel="0" collapsed="false"/>
    <row r="104934" customFormat="false" ht="15" hidden="false" customHeight="false" outlineLevel="0" collapsed="false"/>
    <row r="104935" customFormat="false" ht="15" hidden="false" customHeight="false" outlineLevel="0" collapsed="false"/>
    <row r="104936" customFormat="false" ht="15" hidden="false" customHeight="false" outlineLevel="0" collapsed="false"/>
    <row r="104937" customFormat="false" ht="15" hidden="false" customHeight="false" outlineLevel="0" collapsed="false"/>
    <row r="104938" customFormat="false" ht="15" hidden="false" customHeight="false" outlineLevel="0" collapsed="false"/>
    <row r="104939" customFormat="false" ht="15" hidden="false" customHeight="false" outlineLevel="0" collapsed="false"/>
    <row r="104940" customFormat="false" ht="15" hidden="false" customHeight="false" outlineLevel="0" collapsed="false"/>
    <row r="104941" customFormat="false" ht="15" hidden="false" customHeight="false" outlineLevel="0" collapsed="false"/>
    <row r="104942" customFormat="false" ht="15" hidden="false" customHeight="false" outlineLevel="0" collapsed="false"/>
    <row r="104943" customFormat="false" ht="15" hidden="false" customHeight="false" outlineLevel="0" collapsed="false"/>
    <row r="104944" customFormat="false" ht="15" hidden="false" customHeight="false" outlineLevel="0" collapsed="false"/>
    <row r="104945" customFormat="false" ht="15" hidden="false" customHeight="false" outlineLevel="0" collapsed="false"/>
    <row r="104946" customFormat="false" ht="15" hidden="false" customHeight="false" outlineLevel="0" collapsed="false"/>
    <row r="104947" customFormat="false" ht="15" hidden="false" customHeight="false" outlineLevel="0" collapsed="false"/>
    <row r="104948" customFormat="false" ht="15" hidden="false" customHeight="false" outlineLevel="0" collapsed="false"/>
    <row r="104949" customFormat="false" ht="15" hidden="false" customHeight="false" outlineLevel="0" collapsed="false"/>
    <row r="104950" customFormat="false" ht="15" hidden="false" customHeight="false" outlineLevel="0" collapsed="false"/>
    <row r="104951" customFormat="false" ht="15" hidden="false" customHeight="false" outlineLevel="0" collapsed="false"/>
    <row r="104952" customFormat="false" ht="15" hidden="false" customHeight="false" outlineLevel="0" collapsed="false"/>
    <row r="104953" customFormat="false" ht="15" hidden="false" customHeight="false" outlineLevel="0" collapsed="false"/>
    <row r="104954" customFormat="false" ht="15" hidden="false" customHeight="false" outlineLevel="0" collapsed="false"/>
    <row r="104955" customFormat="false" ht="15" hidden="false" customHeight="false" outlineLevel="0" collapsed="false"/>
    <row r="104956" customFormat="false" ht="15" hidden="false" customHeight="false" outlineLevel="0" collapsed="false"/>
    <row r="104957" customFormat="false" ht="15" hidden="false" customHeight="false" outlineLevel="0" collapsed="false"/>
    <row r="104958" customFormat="false" ht="15" hidden="false" customHeight="false" outlineLevel="0" collapsed="false"/>
    <row r="104959" customFormat="false" ht="15" hidden="false" customHeight="false" outlineLevel="0" collapsed="false"/>
    <row r="104960" customFormat="false" ht="15" hidden="false" customHeight="false" outlineLevel="0" collapsed="false"/>
    <row r="104961" customFormat="false" ht="15" hidden="false" customHeight="false" outlineLevel="0" collapsed="false"/>
    <row r="104962" customFormat="false" ht="15" hidden="false" customHeight="false" outlineLevel="0" collapsed="false"/>
    <row r="104963" customFormat="false" ht="15" hidden="false" customHeight="false" outlineLevel="0" collapsed="false"/>
    <row r="104964" customFormat="false" ht="15" hidden="false" customHeight="false" outlineLevel="0" collapsed="false"/>
    <row r="104965" customFormat="false" ht="15" hidden="false" customHeight="false" outlineLevel="0" collapsed="false"/>
    <row r="104966" customFormat="false" ht="15" hidden="false" customHeight="false" outlineLevel="0" collapsed="false"/>
    <row r="104967" customFormat="false" ht="15" hidden="false" customHeight="false" outlineLevel="0" collapsed="false"/>
    <row r="104968" customFormat="false" ht="15" hidden="false" customHeight="false" outlineLevel="0" collapsed="false"/>
    <row r="104969" customFormat="false" ht="15" hidden="false" customHeight="false" outlineLevel="0" collapsed="false"/>
    <row r="104970" customFormat="false" ht="15" hidden="false" customHeight="false" outlineLevel="0" collapsed="false"/>
    <row r="104971" customFormat="false" ht="15" hidden="false" customHeight="false" outlineLevel="0" collapsed="false"/>
    <row r="104972" customFormat="false" ht="15" hidden="false" customHeight="false" outlineLevel="0" collapsed="false"/>
    <row r="104973" customFormat="false" ht="15" hidden="false" customHeight="false" outlineLevel="0" collapsed="false"/>
    <row r="104974" customFormat="false" ht="15" hidden="false" customHeight="false" outlineLevel="0" collapsed="false"/>
    <row r="104975" customFormat="false" ht="15" hidden="false" customHeight="false" outlineLevel="0" collapsed="false"/>
    <row r="104976" customFormat="false" ht="15" hidden="false" customHeight="false" outlineLevel="0" collapsed="false"/>
    <row r="104977" customFormat="false" ht="15" hidden="false" customHeight="false" outlineLevel="0" collapsed="false"/>
    <row r="104978" customFormat="false" ht="15" hidden="false" customHeight="false" outlineLevel="0" collapsed="false"/>
    <row r="104979" customFormat="false" ht="15" hidden="false" customHeight="false" outlineLevel="0" collapsed="false"/>
    <row r="104980" customFormat="false" ht="15" hidden="false" customHeight="false" outlineLevel="0" collapsed="false"/>
    <row r="104981" customFormat="false" ht="15" hidden="false" customHeight="false" outlineLevel="0" collapsed="false"/>
    <row r="104982" customFormat="false" ht="15" hidden="false" customHeight="false" outlineLevel="0" collapsed="false"/>
    <row r="104983" customFormat="false" ht="15" hidden="false" customHeight="false" outlineLevel="0" collapsed="false"/>
    <row r="104984" customFormat="false" ht="15" hidden="false" customHeight="false" outlineLevel="0" collapsed="false"/>
    <row r="104985" customFormat="false" ht="15" hidden="false" customHeight="false" outlineLevel="0" collapsed="false"/>
    <row r="104986" customFormat="false" ht="15" hidden="false" customHeight="false" outlineLevel="0" collapsed="false"/>
    <row r="104987" customFormat="false" ht="15" hidden="false" customHeight="false" outlineLevel="0" collapsed="false"/>
    <row r="104988" customFormat="false" ht="15" hidden="false" customHeight="false" outlineLevel="0" collapsed="false"/>
    <row r="104989" customFormat="false" ht="15" hidden="false" customHeight="false" outlineLevel="0" collapsed="false"/>
    <row r="104990" customFormat="false" ht="15" hidden="false" customHeight="false" outlineLevel="0" collapsed="false"/>
    <row r="104991" customFormat="false" ht="15" hidden="false" customHeight="false" outlineLevel="0" collapsed="false"/>
    <row r="104992" customFormat="false" ht="15" hidden="false" customHeight="false" outlineLevel="0" collapsed="false"/>
    <row r="104993" customFormat="false" ht="15" hidden="false" customHeight="false" outlineLevel="0" collapsed="false"/>
    <row r="104994" customFormat="false" ht="15" hidden="false" customHeight="false" outlineLevel="0" collapsed="false"/>
    <row r="104995" customFormat="false" ht="15" hidden="false" customHeight="false" outlineLevel="0" collapsed="false"/>
    <row r="104996" customFormat="false" ht="15" hidden="false" customHeight="false" outlineLevel="0" collapsed="false"/>
    <row r="104997" customFormat="false" ht="15" hidden="false" customHeight="false" outlineLevel="0" collapsed="false"/>
    <row r="104998" customFormat="false" ht="15" hidden="false" customHeight="false" outlineLevel="0" collapsed="false"/>
    <row r="104999" customFormat="false" ht="15" hidden="false" customHeight="false" outlineLevel="0" collapsed="false"/>
    <row r="105000" customFormat="false" ht="15" hidden="false" customHeight="false" outlineLevel="0" collapsed="false"/>
    <row r="105001" customFormat="false" ht="15" hidden="false" customHeight="false" outlineLevel="0" collapsed="false"/>
    <row r="105002" customFormat="false" ht="15" hidden="false" customHeight="false" outlineLevel="0" collapsed="false"/>
    <row r="105003" customFormat="false" ht="15" hidden="false" customHeight="false" outlineLevel="0" collapsed="false"/>
    <row r="105004" customFormat="false" ht="15" hidden="false" customHeight="false" outlineLevel="0" collapsed="false"/>
    <row r="105005" customFormat="false" ht="15" hidden="false" customHeight="false" outlineLevel="0" collapsed="false"/>
    <row r="105006" customFormat="false" ht="15" hidden="false" customHeight="false" outlineLevel="0" collapsed="false"/>
    <row r="105007" customFormat="false" ht="15" hidden="false" customHeight="false" outlineLevel="0" collapsed="false"/>
    <row r="105008" customFormat="false" ht="15" hidden="false" customHeight="false" outlineLevel="0" collapsed="false"/>
    <row r="105009" customFormat="false" ht="15" hidden="false" customHeight="false" outlineLevel="0" collapsed="false"/>
    <row r="105010" customFormat="false" ht="15" hidden="false" customHeight="false" outlineLevel="0" collapsed="false"/>
    <row r="105011" customFormat="false" ht="15" hidden="false" customHeight="false" outlineLevel="0" collapsed="false"/>
    <row r="105012" customFormat="false" ht="15" hidden="false" customHeight="false" outlineLevel="0" collapsed="false"/>
    <row r="105013" customFormat="false" ht="15" hidden="false" customHeight="false" outlineLevel="0" collapsed="false"/>
    <row r="105014" customFormat="false" ht="15" hidden="false" customHeight="false" outlineLevel="0" collapsed="false"/>
    <row r="105015" customFormat="false" ht="15" hidden="false" customHeight="false" outlineLevel="0" collapsed="false"/>
    <row r="105016" customFormat="false" ht="15" hidden="false" customHeight="false" outlineLevel="0" collapsed="false"/>
    <row r="105017" customFormat="false" ht="15" hidden="false" customHeight="false" outlineLevel="0" collapsed="false"/>
    <row r="105018" customFormat="false" ht="15" hidden="false" customHeight="false" outlineLevel="0" collapsed="false"/>
    <row r="105019" customFormat="false" ht="15" hidden="false" customHeight="false" outlineLevel="0" collapsed="false"/>
    <row r="105020" customFormat="false" ht="15" hidden="false" customHeight="false" outlineLevel="0" collapsed="false"/>
    <row r="105021" customFormat="false" ht="15" hidden="false" customHeight="false" outlineLevel="0" collapsed="false"/>
    <row r="105022" customFormat="false" ht="15" hidden="false" customHeight="false" outlineLevel="0" collapsed="false"/>
    <row r="105023" customFormat="false" ht="15" hidden="false" customHeight="false" outlineLevel="0" collapsed="false"/>
    <row r="105024" customFormat="false" ht="15" hidden="false" customHeight="false" outlineLevel="0" collapsed="false"/>
    <row r="105025" customFormat="false" ht="15" hidden="false" customHeight="false" outlineLevel="0" collapsed="false"/>
    <row r="105026" customFormat="false" ht="15" hidden="false" customHeight="false" outlineLevel="0" collapsed="false"/>
    <row r="105027" customFormat="false" ht="15" hidden="false" customHeight="false" outlineLevel="0" collapsed="false"/>
    <row r="105028" customFormat="false" ht="15" hidden="false" customHeight="false" outlineLevel="0" collapsed="false"/>
    <row r="105029" customFormat="false" ht="15" hidden="false" customHeight="false" outlineLevel="0" collapsed="false"/>
    <row r="105030" customFormat="false" ht="15" hidden="false" customHeight="false" outlineLevel="0" collapsed="false"/>
    <row r="105031" customFormat="false" ht="15" hidden="false" customHeight="false" outlineLevel="0" collapsed="false"/>
    <row r="105032" customFormat="false" ht="15" hidden="false" customHeight="false" outlineLevel="0" collapsed="false"/>
    <row r="105033" customFormat="false" ht="15" hidden="false" customHeight="false" outlineLevel="0" collapsed="false"/>
    <row r="105034" customFormat="false" ht="15" hidden="false" customHeight="false" outlineLevel="0" collapsed="false"/>
    <row r="105035" customFormat="false" ht="15" hidden="false" customHeight="false" outlineLevel="0" collapsed="false"/>
    <row r="105036" customFormat="false" ht="15" hidden="false" customHeight="false" outlineLevel="0" collapsed="false"/>
    <row r="105037" customFormat="false" ht="15" hidden="false" customHeight="false" outlineLevel="0" collapsed="false"/>
    <row r="105038" customFormat="false" ht="15" hidden="false" customHeight="false" outlineLevel="0" collapsed="false"/>
    <row r="105039" customFormat="false" ht="15" hidden="false" customHeight="false" outlineLevel="0" collapsed="false"/>
    <row r="105040" customFormat="false" ht="15" hidden="false" customHeight="false" outlineLevel="0" collapsed="false"/>
    <row r="105041" customFormat="false" ht="15" hidden="false" customHeight="false" outlineLevel="0" collapsed="false"/>
    <row r="105042" customFormat="false" ht="15" hidden="false" customHeight="false" outlineLevel="0" collapsed="false"/>
    <row r="105043" customFormat="false" ht="15" hidden="false" customHeight="false" outlineLevel="0" collapsed="false"/>
    <row r="105044" customFormat="false" ht="15" hidden="false" customHeight="false" outlineLevel="0" collapsed="false"/>
    <row r="105045" customFormat="false" ht="15" hidden="false" customHeight="false" outlineLevel="0" collapsed="false"/>
    <row r="105046" customFormat="false" ht="15" hidden="false" customHeight="false" outlineLevel="0" collapsed="false"/>
    <row r="105047" customFormat="false" ht="15" hidden="false" customHeight="false" outlineLevel="0" collapsed="false"/>
    <row r="105048" customFormat="false" ht="15" hidden="false" customHeight="false" outlineLevel="0" collapsed="false"/>
    <row r="105049" customFormat="false" ht="15" hidden="false" customHeight="false" outlineLevel="0" collapsed="false"/>
    <row r="105050" customFormat="false" ht="15" hidden="false" customHeight="false" outlineLevel="0" collapsed="false"/>
    <row r="105051" customFormat="false" ht="15" hidden="false" customHeight="false" outlineLevel="0" collapsed="false"/>
    <row r="105052" customFormat="false" ht="15" hidden="false" customHeight="false" outlineLevel="0" collapsed="false"/>
    <row r="105053" customFormat="false" ht="15" hidden="false" customHeight="false" outlineLevel="0" collapsed="false"/>
    <row r="105054" customFormat="false" ht="15" hidden="false" customHeight="false" outlineLevel="0" collapsed="false"/>
    <row r="105055" customFormat="false" ht="15" hidden="false" customHeight="false" outlineLevel="0" collapsed="false"/>
    <row r="105056" customFormat="false" ht="15" hidden="false" customHeight="false" outlineLevel="0" collapsed="false"/>
    <row r="105057" customFormat="false" ht="15" hidden="false" customHeight="false" outlineLevel="0" collapsed="false"/>
    <row r="105058" customFormat="false" ht="15" hidden="false" customHeight="false" outlineLevel="0" collapsed="false"/>
    <row r="105059" customFormat="false" ht="15" hidden="false" customHeight="false" outlineLevel="0" collapsed="false"/>
    <row r="105060" customFormat="false" ht="15" hidden="false" customHeight="false" outlineLevel="0" collapsed="false"/>
    <row r="105061" customFormat="false" ht="15" hidden="false" customHeight="false" outlineLevel="0" collapsed="false"/>
    <row r="105062" customFormat="false" ht="15" hidden="false" customHeight="false" outlineLevel="0" collapsed="false"/>
    <row r="105063" customFormat="false" ht="15" hidden="false" customHeight="false" outlineLevel="0" collapsed="false"/>
    <row r="105064" customFormat="false" ht="15" hidden="false" customHeight="false" outlineLevel="0" collapsed="false"/>
    <row r="105065" customFormat="false" ht="15" hidden="false" customHeight="false" outlineLevel="0" collapsed="false"/>
    <row r="105066" customFormat="false" ht="15" hidden="false" customHeight="false" outlineLevel="0" collapsed="false"/>
    <row r="105067" customFormat="false" ht="15" hidden="false" customHeight="false" outlineLevel="0" collapsed="false"/>
    <row r="105068" customFormat="false" ht="15" hidden="false" customHeight="false" outlineLevel="0" collapsed="false"/>
    <row r="105069" customFormat="false" ht="15" hidden="false" customHeight="false" outlineLevel="0" collapsed="false"/>
    <row r="105070" customFormat="false" ht="15" hidden="false" customHeight="false" outlineLevel="0" collapsed="false"/>
    <row r="105071" customFormat="false" ht="15" hidden="false" customHeight="false" outlineLevel="0" collapsed="false"/>
    <row r="105072" customFormat="false" ht="15" hidden="false" customHeight="false" outlineLevel="0" collapsed="false"/>
    <row r="105073" customFormat="false" ht="15" hidden="false" customHeight="false" outlineLevel="0" collapsed="false"/>
    <row r="105074" customFormat="false" ht="15" hidden="false" customHeight="false" outlineLevel="0" collapsed="false"/>
    <row r="105075" customFormat="false" ht="15" hidden="false" customHeight="false" outlineLevel="0" collapsed="false"/>
    <row r="105076" customFormat="false" ht="15" hidden="false" customHeight="false" outlineLevel="0" collapsed="false"/>
    <row r="105077" customFormat="false" ht="15" hidden="false" customHeight="false" outlineLevel="0" collapsed="false"/>
    <row r="105078" customFormat="false" ht="15" hidden="false" customHeight="false" outlineLevel="0" collapsed="false"/>
    <row r="105079" customFormat="false" ht="15" hidden="false" customHeight="false" outlineLevel="0" collapsed="false"/>
    <row r="105080" customFormat="false" ht="15" hidden="false" customHeight="false" outlineLevel="0" collapsed="false"/>
    <row r="105081" customFormat="false" ht="15" hidden="false" customHeight="false" outlineLevel="0" collapsed="false"/>
    <row r="105082" customFormat="false" ht="15" hidden="false" customHeight="false" outlineLevel="0" collapsed="false"/>
    <row r="105083" customFormat="false" ht="15" hidden="false" customHeight="false" outlineLevel="0" collapsed="false"/>
    <row r="105084" customFormat="false" ht="15" hidden="false" customHeight="false" outlineLevel="0" collapsed="false"/>
    <row r="105085" customFormat="false" ht="15" hidden="false" customHeight="false" outlineLevel="0" collapsed="false"/>
    <row r="105086" customFormat="false" ht="15" hidden="false" customHeight="false" outlineLevel="0" collapsed="false"/>
    <row r="105087" customFormat="false" ht="15" hidden="false" customHeight="false" outlineLevel="0" collapsed="false"/>
    <row r="105088" customFormat="false" ht="15" hidden="false" customHeight="false" outlineLevel="0" collapsed="false"/>
    <row r="105089" customFormat="false" ht="15" hidden="false" customHeight="false" outlineLevel="0" collapsed="false"/>
    <row r="105090" customFormat="false" ht="15" hidden="false" customHeight="false" outlineLevel="0" collapsed="false"/>
    <row r="105091" customFormat="false" ht="15" hidden="false" customHeight="false" outlineLevel="0" collapsed="false"/>
    <row r="105092" customFormat="false" ht="15" hidden="false" customHeight="false" outlineLevel="0" collapsed="false"/>
    <row r="105093" customFormat="false" ht="15" hidden="false" customHeight="false" outlineLevel="0" collapsed="false"/>
    <row r="105094" customFormat="false" ht="15" hidden="false" customHeight="false" outlineLevel="0" collapsed="false"/>
    <row r="105095" customFormat="false" ht="15" hidden="false" customHeight="false" outlineLevel="0" collapsed="false"/>
    <row r="105096" customFormat="false" ht="15" hidden="false" customHeight="false" outlineLevel="0" collapsed="false"/>
    <row r="105097" customFormat="false" ht="15" hidden="false" customHeight="false" outlineLevel="0" collapsed="false"/>
    <row r="105098" customFormat="false" ht="15" hidden="false" customHeight="false" outlineLevel="0" collapsed="false"/>
    <row r="105099" customFormat="false" ht="15" hidden="false" customHeight="false" outlineLevel="0" collapsed="false"/>
    <row r="105100" customFormat="false" ht="15" hidden="false" customHeight="false" outlineLevel="0" collapsed="false"/>
    <row r="105101" customFormat="false" ht="15" hidden="false" customHeight="false" outlineLevel="0" collapsed="false"/>
    <row r="105102" customFormat="false" ht="15" hidden="false" customHeight="false" outlineLevel="0" collapsed="false"/>
    <row r="105103" customFormat="false" ht="15" hidden="false" customHeight="false" outlineLevel="0" collapsed="false"/>
    <row r="105104" customFormat="false" ht="15" hidden="false" customHeight="false" outlineLevel="0" collapsed="false"/>
    <row r="105105" customFormat="false" ht="15" hidden="false" customHeight="false" outlineLevel="0" collapsed="false"/>
    <row r="105106" customFormat="false" ht="15" hidden="false" customHeight="false" outlineLevel="0" collapsed="false"/>
    <row r="105107" customFormat="false" ht="15" hidden="false" customHeight="false" outlineLevel="0" collapsed="false"/>
    <row r="105108" customFormat="false" ht="15" hidden="false" customHeight="false" outlineLevel="0" collapsed="false"/>
    <row r="105109" customFormat="false" ht="15" hidden="false" customHeight="false" outlineLevel="0" collapsed="false"/>
    <row r="105110" customFormat="false" ht="15" hidden="false" customHeight="false" outlineLevel="0" collapsed="false"/>
    <row r="105111" customFormat="false" ht="15" hidden="false" customHeight="false" outlineLevel="0" collapsed="false"/>
    <row r="105112" customFormat="false" ht="15" hidden="false" customHeight="false" outlineLevel="0" collapsed="false"/>
    <row r="105113" customFormat="false" ht="15" hidden="false" customHeight="false" outlineLevel="0" collapsed="false"/>
    <row r="105114" customFormat="false" ht="15" hidden="false" customHeight="false" outlineLevel="0" collapsed="false"/>
    <row r="105115" customFormat="false" ht="15" hidden="false" customHeight="false" outlineLevel="0" collapsed="false"/>
    <row r="105116" customFormat="false" ht="15" hidden="false" customHeight="false" outlineLevel="0" collapsed="false"/>
    <row r="105117" customFormat="false" ht="15" hidden="false" customHeight="false" outlineLevel="0" collapsed="false"/>
    <row r="105118" customFormat="false" ht="15" hidden="false" customHeight="false" outlineLevel="0" collapsed="false"/>
    <row r="105119" customFormat="false" ht="15" hidden="false" customHeight="false" outlineLevel="0" collapsed="false"/>
    <row r="105120" customFormat="false" ht="15" hidden="false" customHeight="false" outlineLevel="0" collapsed="false"/>
    <row r="105121" customFormat="false" ht="15" hidden="false" customHeight="false" outlineLevel="0" collapsed="false"/>
    <row r="105122" customFormat="false" ht="15" hidden="false" customHeight="false" outlineLevel="0" collapsed="false"/>
    <row r="105123" customFormat="false" ht="15" hidden="false" customHeight="false" outlineLevel="0" collapsed="false"/>
    <row r="105124" customFormat="false" ht="15" hidden="false" customHeight="false" outlineLevel="0" collapsed="false"/>
    <row r="105125" customFormat="false" ht="15" hidden="false" customHeight="false" outlineLevel="0" collapsed="false"/>
    <row r="105126" customFormat="false" ht="15" hidden="false" customHeight="false" outlineLevel="0" collapsed="false"/>
    <row r="105127" customFormat="false" ht="15" hidden="false" customHeight="false" outlineLevel="0" collapsed="false"/>
    <row r="105128" customFormat="false" ht="15" hidden="false" customHeight="false" outlineLevel="0" collapsed="false"/>
    <row r="105129" customFormat="false" ht="15" hidden="false" customHeight="false" outlineLevel="0" collapsed="false"/>
    <row r="105130" customFormat="false" ht="15" hidden="false" customHeight="false" outlineLevel="0" collapsed="false"/>
    <row r="105131" customFormat="false" ht="15" hidden="false" customHeight="false" outlineLevel="0" collapsed="false"/>
    <row r="105132" customFormat="false" ht="15" hidden="false" customHeight="false" outlineLevel="0" collapsed="false"/>
    <row r="105133" customFormat="false" ht="15" hidden="false" customHeight="false" outlineLevel="0" collapsed="false"/>
    <row r="105134" customFormat="false" ht="15" hidden="false" customHeight="false" outlineLevel="0" collapsed="false"/>
    <row r="105135" customFormat="false" ht="15" hidden="false" customHeight="false" outlineLevel="0" collapsed="false"/>
    <row r="105136" customFormat="false" ht="15" hidden="false" customHeight="false" outlineLevel="0" collapsed="false"/>
    <row r="105137" customFormat="false" ht="15" hidden="false" customHeight="false" outlineLevel="0" collapsed="false"/>
    <row r="105138" customFormat="false" ht="15" hidden="false" customHeight="false" outlineLevel="0" collapsed="false"/>
    <row r="105139" customFormat="false" ht="15" hidden="false" customHeight="false" outlineLevel="0" collapsed="false"/>
    <row r="105140" customFormat="false" ht="15" hidden="false" customHeight="false" outlineLevel="0" collapsed="false"/>
    <row r="105141" customFormat="false" ht="15" hidden="false" customHeight="false" outlineLevel="0" collapsed="false"/>
    <row r="105142" customFormat="false" ht="15" hidden="false" customHeight="false" outlineLevel="0" collapsed="false"/>
    <row r="105143" customFormat="false" ht="15" hidden="false" customHeight="false" outlineLevel="0" collapsed="false"/>
    <row r="105144" customFormat="false" ht="15" hidden="false" customHeight="false" outlineLevel="0" collapsed="false"/>
    <row r="105145" customFormat="false" ht="15" hidden="false" customHeight="false" outlineLevel="0" collapsed="false"/>
    <row r="105146" customFormat="false" ht="15" hidden="false" customHeight="false" outlineLevel="0" collapsed="false"/>
    <row r="105147" customFormat="false" ht="15" hidden="false" customHeight="false" outlineLevel="0" collapsed="false"/>
    <row r="105148" customFormat="false" ht="15" hidden="false" customHeight="false" outlineLevel="0" collapsed="false"/>
    <row r="105149" customFormat="false" ht="15" hidden="false" customHeight="false" outlineLevel="0" collapsed="false"/>
    <row r="105150" customFormat="false" ht="15" hidden="false" customHeight="false" outlineLevel="0" collapsed="false"/>
    <row r="105151" customFormat="false" ht="15" hidden="false" customHeight="false" outlineLevel="0" collapsed="false"/>
    <row r="105152" customFormat="false" ht="15" hidden="false" customHeight="false" outlineLevel="0" collapsed="false"/>
    <row r="105153" customFormat="false" ht="15" hidden="false" customHeight="false" outlineLevel="0" collapsed="false"/>
    <row r="105154" customFormat="false" ht="15" hidden="false" customHeight="false" outlineLevel="0" collapsed="false"/>
    <row r="105155" customFormat="false" ht="15" hidden="false" customHeight="false" outlineLevel="0" collapsed="false"/>
    <row r="105156" customFormat="false" ht="15" hidden="false" customHeight="false" outlineLevel="0" collapsed="false"/>
    <row r="105157" customFormat="false" ht="15" hidden="false" customHeight="false" outlineLevel="0" collapsed="false"/>
    <row r="105158" customFormat="false" ht="15" hidden="false" customHeight="false" outlineLevel="0" collapsed="false"/>
    <row r="105159" customFormat="false" ht="15" hidden="false" customHeight="false" outlineLevel="0" collapsed="false"/>
    <row r="105160" customFormat="false" ht="15" hidden="false" customHeight="false" outlineLevel="0" collapsed="false"/>
    <row r="105161" customFormat="false" ht="15" hidden="false" customHeight="false" outlineLevel="0" collapsed="false"/>
    <row r="105162" customFormat="false" ht="15" hidden="false" customHeight="false" outlineLevel="0" collapsed="false"/>
    <row r="105163" customFormat="false" ht="15" hidden="false" customHeight="false" outlineLevel="0" collapsed="false"/>
    <row r="105164" customFormat="false" ht="15" hidden="false" customHeight="false" outlineLevel="0" collapsed="false"/>
    <row r="105165" customFormat="false" ht="15" hidden="false" customHeight="false" outlineLevel="0" collapsed="false"/>
    <row r="105166" customFormat="false" ht="15" hidden="false" customHeight="false" outlineLevel="0" collapsed="false"/>
    <row r="105167" customFormat="false" ht="15" hidden="false" customHeight="false" outlineLevel="0" collapsed="false"/>
    <row r="105168" customFormat="false" ht="15" hidden="false" customHeight="false" outlineLevel="0" collapsed="false"/>
    <row r="105169" customFormat="false" ht="15" hidden="false" customHeight="false" outlineLevel="0" collapsed="false"/>
    <row r="105170" customFormat="false" ht="15" hidden="false" customHeight="false" outlineLevel="0" collapsed="false"/>
    <row r="105171" customFormat="false" ht="15" hidden="false" customHeight="false" outlineLevel="0" collapsed="false"/>
    <row r="105172" customFormat="false" ht="15" hidden="false" customHeight="false" outlineLevel="0" collapsed="false"/>
    <row r="105173" customFormat="false" ht="15" hidden="false" customHeight="false" outlineLevel="0" collapsed="false"/>
    <row r="105174" customFormat="false" ht="15" hidden="false" customHeight="false" outlineLevel="0" collapsed="false"/>
    <row r="105175" customFormat="false" ht="15" hidden="false" customHeight="false" outlineLevel="0" collapsed="false"/>
    <row r="105176" customFormat="false" ht="15" hidden="false" customHeight="false" outlineLevel="0" collapsed="false"/>
    <row r="105177" customFormat="false" ht="15" hidden="false" customHeight="false" outlineLevel="0" collapsed="false"/>
    <row r="105178" customFormat="false" ht="15" hidden="false" customHeight="false" outlineLevel="0" collapsed="false"/>
    <row r="105179" customFormat="false" ht="15" hidden="false" customHeight="false" outlineLevel="0" collapsed="false"/>
    <row r="105180" customFormat="false" ht="15" hidden="false" customHeight="false" outlineLevel="0" collapsed="false"/>
    <row r="105181" customFormat="false" ht="15" hidden="false" customHeight="false" outlineLevel="0" collapsed="false"/>
    <row r="105182" customFormat="false" ht="15" hidden="false" customHeight="false" outlineLevel="0" collapsed="false"/>
    <row r="105183" customFormat="false" ht="15" hidden="false" customHeight="false" outlineLevel="0" collapsed="false"/>
    <row r="105184" customFormat="false" ht="15" hidden="false" customHeight="false" outlineLevel="0" collapsed="false"/>
    <row r="105185" customFormat="false" ht="15" hidden="false" customHeight="false" outlineLevel="0" collapsed="false"/>
    <row r="105186" customFormat="false" ht="15" hidden="false" customHeight="false" outlineLevel="0" collapsed="false"/>
    <row r="105187" customFormat="false" ht="15" hidden="false" customHeight="false" outlineLevel="0" collapsed="false"/>
    <row r="105188" customFormat="false" ht="15" hidden="false" customHeight="false" outlineLevel="0" collapsed="false"/>
    <row r="105189" customFormat="false" ht="15" hidden="false" customHeight="false" outlineLevel="0" collapsed="false"/>
    <row r="105190" customFormat="false" ht="15" hidden="false" customHeight="false" outlineLevel="0" collapsed="false"/>
    <row r="105191" customFormat="false" ht="15" hidden="false" customHeight="false" outlineLevel="0" collapsed="false"/>
    <row r="105192" customFormat="false" ht="15" hidden="false" customHeight="false" outlineLevel="0" collapsed="false"/>
    <row r="105193" customFormat="false" ht="15" hidden="false" customHeight="false" outlineLevel="0" collapsed="false"/>
    <row r="105194" customFormat="false" ht="15" hidden="false" customHeight="false" outlineLevel="0" collapsed="false"/>
    <row r="105195" customFormat="false" ht="15" hidden="false" customHeight="false" outlineLevel="0" collapsed="false"/>
    <row r="105196" customFormat="false" ht="15" hidden="false" customHeight="false" outlineLevel="0" collapsed="false"/>
    <row r="105197" customFormat="false" ht="15" hidden="false" customHeight="false" outlineLevel="0" collapsed="false"/>
    <row r="105198" customFormat="false" ht="15" hidden="false" customHeight="false" outlineLevel="0" collapsed="false"/>
    <row r="105199" customFormat="false" ht="15" hidden="false" customHeight="false" outlineLevel="0" collapsed="false"/>
    <row r="105200" customFormat="false" ht="15" hidden="false" customHeight="false" outlineLevel="0" collapsed="false"/>
    <row r="105201" customFormat="false" ht="15" hidden="false" customHeight="false" outlineLevel="0" collapsed="false"/>
    <row r="105202" customFormat="false" ht="15" hidden="false" customHeight="false" outlineLevel="0" collapsed="false"/>
    <row r="105203" customFormat="false" ht="15" hidden="false" customHeight="false" outlineLevel="0" collapsed="false"/>
    <row r="105204" customFormat="false" ht="15" hidden="false" customHeight="false" outlineLevel="0" collapsed="false"/>
    <row r="105205" customFormat="false" ht="15" hidden="false" customHeight="false" outlineLevel="0" collapsed="false"/>
    <row r="105206" customFormat="false" ht="15" hidden="false" customHeight="false" outlineLevel="0" collapsed="false"/>
    <row r="105207" customFormat="false" ht="15" hidden="false" customHeight="false" outlineLevel="0" collapsed="false"/>
    <row r="105208" customFormat="false" ht="15" hidden="false" customHeight="false" outlineLevel="0" collapsed="false"/>
    <row r="105209" customFormat="false" ht="15" hidden="false" customHeight="false" outlineLevel="0" collapsed="false"/>
    <row r="105210" customFormat="false" ht="15" hidden="false" customHeight="false" outlineLevel="0" collapsed="false"/>
    <row r="105211" customFormat="false" ht="15" hidden="false" customHeight="false" outlineLevel="0" collapsed="false"/>
    <row r="105212" customFormat="false" ht="15" hidden="false" customHeight="false" outlineLevel="0" collapsed="false"/>
    <row r="105213" customFormat="false" ht="15" hidden="false" customHeight="false" outlineLevel="0" collapsed="false"/>
    <row r="105214" customFormat="false" ht="15" hidden="false" customHeight="false" outlineLevel="0" collapsed="false"/>
    <row r="105215" customFormat="false" ht="15" hidden="false" customHeight="false" outlineLevel="0" collapsed="false"/>
    <row r="105216" customFormat="false" ht="15" hidden="false" customHeight="false" outlineLevel="0" collapsed="false"/>
    <row r="105217" customFormat="false" ht="15" hidden="false" customHeight="false" outlineLevel="0" collapsed="false"/>
    <row r="105218" customFormat="false" ht="15" hidden="false" customHeight="false" outlineLevel="0" collapsed="false"/>
    <row r="105219" customFormat="false" ht="15" hidden="false" customHeight="false" outlineLevel="0" collapsed="false"/>
    <row r="105220" customFormat="false" ht="15" hidden="false" customHeight="false" outlineLevel="0" collapsed="false"/>
    <row r="105221" customFormat="false" ht="15" hidden="false" customHeight="false" outlineLevel="0" collapsed="false"/>
    <row r="105222" customFormat="false" ht="15" hidden="false" customHeight="false" outlineLevel="0" collapsed="false"/>
    <row r="105223" customFormat="false" ht="15" hidden="false" customHeight="false" outlineLevel="0" collapsed="false"/>
    <row r="105224" customFormat="false" ht="15" hidden="false" customHeight="false" outlineLevel="0" collapsed="false"/>
    <row r="105225" customFormat="false" ht="15" hidden="false" customHeight="false" outlineLevel="0" collapsed="false"/>
    <row r="105226" customFormat="false" ht="15" hidden="false" customHeight="false" outlineLevel="0" collapsed="false"/>
    <row r="105227" customFormat="false" ht="15" hidden="false" customHeight="false" outlineLevel="0" collapsed="false"/>
    <row r="105228" customFormat="false" ht="15" hidden="false" customHeight="false" outlineLevel="0" collapsed="false"/>
    <row r="105229" customFormat="false" ht="15" hidden="false" customHeight="false" outlineLevel="0" collapsed="false"/>
    <row r="105230" customFormat="false" ht="15" hidden="false" customHeight="false" outlineLevel="0" collapsed="false"/>
    <row r="105231" customFormat="false" ht="15" hidden="false" customHeight="false" outlineLevel="0" collapsed="false"/>
    <row r="105232" customFormat="false" ht="15" hidden="false" customHeight="false" outlineLevel="0" collapsed="false"/>
    <row r="105233" customFormat="false" ht="15" hidden="false" customHeight="false" outlineLevel="0" collapsed="false"/>
    <row r="105234" customFormat="false" ht="15" hidden="false" customHeight="false" outlineLevel="0" collapsed="false"/>
    <row r="105235" customFormat="false" ht="15" hidden="false" customHeight="false" outlineLevel="0" collapsed="false"/>
    <row r="105236" customFormat="false" ht="15" hidden="false" customHeight="false" outlineLevel="0" collapsed="false"/>
    <row r="105237" customFormat="false" ht="15" hidden="false" customHeight="false" outlineLevel="0" collapsed="false"/>
    <row r="105238" customFormat="false" ht="15" hidden="false" customHeight="false" outlineLevel="0" collapsed="false"/>
    <row r="105239" customFormat="false" ht="15" hidden="false" customHeight="false" outlineLevel="0" collapsed="false"/>
    <row r="105240" customFormat="false" ht="15" hidden="false" customHeight="false" outlineLevel="0" collapsed="false"/>
    <row r="105241" customFormat="false" ht="15" hidden="false" customHeight="false" outlineLevel="0" collapsed="false"/>
    <row r="105242" customFormat="false" ht="15" hidden="false" customHeight="false" outlineLevel="0" collapsed="false"/>
    <row r="105243" customFormat="false" ht="15" hidden="false" customHeight="false" outlineLevel="0" collapsed="false"/>
    <row r="105244" customFormat="false" ht="15" hidden="false" customHeight="false" outlineLevel="0" collapsed="false"/>
    <row r="105245" customFormat="false" ht="15" hidden="false" customHeight="false" outlineLevel="0" collapsed="false"/>
    <row r="105246" customFormat="false" ht="15" hidden="false" customHeight="false" outlineLevel="0" collapsed="false"/>
    <row r="105247" customFormat="false" ht="15" hidden="false" customHeight="false" outlineLevel="0" collapsed="false"/>
    <row r="105248" customFormat="false" ht="15" hidden="false" customHeight="false" outlineLevel="0" collapsed="false"/>
    <row r="105249" customFormat="false" ht="15" hidden="false" customHeight="false" outlineLevel="0" collapsed="false"/>
    <row r="105250" customFormat="false" ht="15" hidden="false" customHeight="false" outlineLevel="0" collapsed="false"/>
    <row r="105251" customFormat="false" ht="15" hidden="false" customHeight="false" outlineLevel="0" collapsed="false"/>
    <row r="105252" customFormat="false" ht="15" hidden="false" customHeight="false" outlineLevel="0" collapsed="false"/>
    <row r="105253" customFormat="false" ht="15" hidden="false" customHeight="false" outlineLevel="0" collapsed="false"/>
    <row r="105254" customFormat="false" ht="15" hidden="false" customHeight="false" outlineLevel="0" collapsed="false"/>
    <row r="105255" customFormat="false" ht="15" hidden="false" customHeight="false" outlineLevel="0" collapsed="false"/>
    <row r="105256" customFormat="false" ht="15" hidden="false" customHeight="false" outlineLevel="0" collapsed="false"/>
    <row r="105257" customFormat="false" ht="15" hidden="false" customHeight="false" outlineLevel="0" collapsed="false"/>
    <row r="105258" customFormat="false" ht="15" hidden="false" customHeight="false" outlineLevel="0" collapsed="false"/>
    <row r="105259" customFormat="false" ht="15" hidden="false" customHeight="false" outlineLevel="0" collapsed="false"/>
    <row r="105260" customFormat="false" ht="15" hidden="false" customHeight="false" outlineLevel="0" collapsed="false"/>
    <row r="105261" customFormat="false" ht="15" hidden="false" customHeight="false" outlineLevel="0" collapsed="false"/>
    <row r="105262" customFormat="false" ht="15" hidden="false" customHeight="false" outlineLevel="0" collapsed="false"/>
    <row r="105263" customFormat="false" ht="15" hidden="false" customHeight="false" outlineLevel="0" collapsed="false"/>
    <row r="105264" customFormat="false" ht="15" hidden="false" customHeight="false" outlineLevel="0" collapsed="false"/>
    <row r="105265" customFormat="false" ht="15" hidden="false" customHeight="false" outlineLevel="0" collapsed="false"/>
    <row r="105266" customFormat="false" ht="15" hidden="false" customHeight="false" outlineLevel="0" collapsed="false"/>
    <row r="105267" customFormat="false" ht="15" hidden="false" customHeight="false" outlineLevel="0" collapsed="false"/>
    <row r="105268" customFormat="false" ht="15" hidden="false" customHeight="false" outlineLevel="0" collapsed="false"/>
    <row r="105269" customFormat="false" ht="15" hidden="false" customHeight="false" outlineLevel="0" collapsed="false"/>
    <row r="105270" customFormat="false" ht="15" hidden="false" customHeight="false" outlineLevel="0" collapsed="false"/>
    <row r="105271" customFormat="false" ht="15" hidden="false" customHeight="false" outlineLevel="0" collapsed="false"/>
    <row r="105272" customFormat="false" ht="15" hidden="false" customHeight="false" outlineLevel="0" collapsed="false"/>
    <row r="105273" customFormat="false" ht="15" hidden="false" customHeight="false" outlineLevel="0" collapsed="false"/>
    <row r="105274" customFormat="false" ht="15" hidden="false" customHeight="false" outlineLevel="0" collapsed="false"/>
    <row r="105275" customFormat="false" ht="15" hidden="false" customHeight="false" outlineLevel="0" collapsed="false"/>
    <row r="105276" customFormat="false" ht="15" hidden="false" customHeight="false" outlineLevel="0" collapsed="false"/>
    <row r="105277" customFormat="false" ht="15" hidden="false" customHeight="false" outlineLevel="0" collapsed="false"/>
    <row r="105278" customFormat="false" ht="15" hidden="false" customHeight="false" outlineLevel="0" collapsed="false"/>
    <row r="105279" customFormat="false" ht="15" hidden="false" customHeight="false" outlineLevel="0" collapsed="false"/>
    <row r="105280" customFormat="false" ht="15" hidden="false" customHeight="false" outlineLevel="0" collapsed="false"/>
    <row r="105281" customFormat="false" ht="15" hidden="false" customHeight="false" outlineLevel="0" collapsed="false"/>
    <row r="105282" customFormat="false" ht="15" hidden="false" customHeight="false" outlineLevel="0" collapsed="false"/>
    <row r="105283" customFormat="false" ht="15" hidden="false" customHeight="false" outlineLevel="0" collapsed="false"/>
    <row r="105284" customFormat="false" ht="15" hidden="false" customHeight="false" outlineLevel="0" collapsed="false"/>
    <row r="105285" customFormat="false" ht="15" hidden="false" customHeight="false" outlineLevel="0" collapsed="false"/>
    <row r="105286" customFormat="false" ht="15" hidden="false" customHeight="false" outlineLevel="0" collapsed="false"/>
    <row r="105287" customFormat="false" ht="15" hidden="false" customHeight="false" outlineLevel="0" collapsed="false"/>
    <row r="105288" customFormat="false" ht="15" hidden="false" customHeight="false" outlineLevel="0" collapsed="false"/>
    <row r="105289" customFormat="false" ht="15" hidden="false" customHeight="false" outlineLevel="0" collapsed="false"/>
    <row r="105290" customFormat="false" ht="15" hidden="false" customHeight="false" outlineLevel="0" collapsed="false"/>
    <row r="105291" customFormat="false" ht="15" hidden="false" customHeight="false" outlineLevel="0" collapsed="false"/>
    <row r="105292" customFormat="false" ht="15" hidden="false" customHeight="false" outlineLevel="0" collapsed="false"/>
    <row r="105293" customFormat="false" ht="15" hidden="false" customHeight="false" outlineLevel="0" collapsed="false"/>
    <row r="105294" customFormat="false" ht="15" hidden="false" customHeight="false" outlineLevel="0" collapsed="false"/>
    <row r="105295" customFormat="false" ht="15" hidden="false" customHeight="false" outlineLevel="0" collapsed="false"/>
    <row r="105296" customFormat="false" ht="15" hidden="false" customHeight="false" outlineLevel="0" collapsed="false"/>
    <row r="105297" customFormat="false" ht="15" hidden="false" customHeight="false" outlineLevel="0" collapsed="false"/>
    <row r="105298" customFormat="false" ht="15" hidden="false" customHeight="false" outlineLevel="0" collapsed="false"/>
    <row r="105299" customFormat="false" ht="15" hidden="false" customHeight="false" outlineLevel="0" collapsed="false"/>
    <row r="105300" customFormat="false" ht="15" hidden="false" customHeight="false" outlineLevel="0" collapsed="false"/>
    <row r="105301" customFormat="false" ht="15" hidden="false" customHeight="false" outlineLevel="0" collapsed="false"/>
    <row r="105302" customFormat="false" ht="15" hidden="false" customHeight="false" outlineLevel="0" collapsed="false"/>
    <row r="105303" customFormat="false" ht="15" hidden="false" customHeight="false" outlineLevel="0" collapsed="false"/>
    <row r="105304" customFormat="false" ht="15" hidden="false" customHeight="false" outlineLevel="0" collapsed="false"/>
    <row r="105305" customFormat="false" ht="15" hidden="false" customHeight="false" outlineLevel="0" collapsed="false"/>
    <row r="105306" customFormat="false" ht="15" hidden="false" customHeight="false" outlineLevel="0" collapsed="false"/>
    <row r="105307" customFormat="false" ht="15" hidden="false" customHeight="false" outlineLevel="0" collapsed="false"/>
    <row r="105308" customFormat="false" ht="15" hidden="false" customHeight="false" outlineLevel="0" collapsed="false"/>
    <row r="105309" customFormat="false" ht="15" hidden="false" customHeight="false" outlineLevel="0" collapsed="false"/>
    <row r="105310" customFormat="false" ht="15" hidden="false" customHeight="false" outlineLevel="0" collapsed="false"/>
    <row r="105311" customFormat="false" ht="15" hidden="false" customHeight="false" outlineLevel="0" collapsed="false"/>
    <row r="105312" customFormat="false" ht="15" hidden="false" customHeight="false" outlineLevel="0" collapsed="false"/>
    <row r="105313" customFormat="false" ht="15" hidden="false" customHeight="false" outlineLevel="0" collapsed="false"/>
    <row r="105314" customFormat="false" ht="15" hidden="false" customHeight="false" outlineLevel="0" collapsed="false"/>
    <row r="105315" customFormat="false" ht="15" hidden="false" customHeight="false" outlineLevel="0" collapsed="false"/>
    <row r="105316" customFormat="false" ht="15" hidden="false" customHeight="false" outlineLevel="0" collapsed="false"/>
    <row r="105317" customFormat="false" ht="15" hidden="false" customHeight="false" outlineLevel="0" collapsed="false"/>
    <row r="105318" customFormat="false" ht="15" hidden="false" customHeight="false" outlineLevel="0" collapsed="false"/>
    <row r="105319" customFormat="false" ht="15" hidden="false" customHeight="false" outlineLevel="0" collapsed="false"/>
    <row r="105320" customFormat="false" ht="15" hidden="false" customHeight="false" outlineLevel="0" collapsed="false"/>
    <row r="105321" customFormat="false" ht="15" hidden="false" customHeight="false" outlineLevel="0" collapsed="false"/>
    <row r="105322" customFormat="false" ht="15" hidden="false" customHeight="false" outlineLevel="0" collapsed="false"/>
    <row r="105323" customFormat="false" ht="15" hidden="false" customHeight="false" outlineLevel="0" collapsed="false"/>
    <row r="105324" customFormat="false" ht="15" hidden="false" customHeight="false" outlineLevel="0" collapsed="false"/>
    <row r="105325" customFormat="false" ht="15" hidden="false" customHeight="false" outlineLevel="0" collapsed="false"/>
    <row r="105326" customFormat="false" ht="15" hidden="false" customHeight="false" outlineLevel="0" collapsed="false"/>
    <row r="105327" customFormat="false" ht="15" hidden="false" customHeight="false" outlineLevel="0" collapsed="false"/>
    <row r="105328" customFormat="false" ht="15" hidden="false" customHeight="false" outlineLevel="0" collapsed="false"/>
    <row r="105329" customFormat="false" ht="15" hidden="false" customHeight="false" outlineLevel="0" collapsed="false"/>
    <row r="105330" customFormat="false" ht="15" hidden="false" customHeight="false" outlineLevel="0" collapsed="false"/>
    <row r="105331" customFormat="false" ht="15" hidden="false" customHeight="false" outlineLevel="0" collapsed="false"/>
    <row r="105332" customFormat="false" ht="15" hidden="false" customHeight="false" outlineLevel="0" collapsed="false"/>
    <row r="105333" customFormat="false" ht="15" hidden="false" customHeight="false" outlineLevel="0" collapsed="false"/>
    <row r="105334" customFormat="false" ht="15" hidden="false" customHeight="false" outlineLevel="0" collapsed="false"/>
    <row r="105335" customFormat="false" ht="15" hidden="false" customHeight="false" outlineLevel="0" collapsed="false"/>
    <row r="105336" customFormat="false" ht="15" hidden="false" customHeight="false" outlineLevel="0" collapsed="false"/>
    <row r="105337" customFormat="false" ht="15" hidden="false" customHeight="false" outlineLevel="0" collapsed="false"/>
    <row r="105338" customFormat="false" ht="15" hidden="false" customHeight="false" outlineLevel="0" collapsed="false"/>
    <row r="105339" customFormat="false" ht="15" hidden="false" customHeight="false" outlineLevel="0" collapsed="false"/>
    <row r="105340" customFormat="false" ht="15" hidden="false" customHeight="false" outlineLevel="0" collapsed="false"/>
    <row r="105341" customFormat="false" ht="15" hidden="false" customHeight="false" outlineLevel="0" collapsed="false"/>
    <row r="105342" customFormat="false" ht="15" hidden="false" customHeight="false" outlineLevel="0" collapsed="false"/>
    <row r="105343" customFormat="false" ht="15" hidden="false" customHeight="false" outlineLevel="0" collapsed="false"/>
    <row r="105344" customFormat="false" ht="15" hidden="false" customHeight="false" outlineLevel="0" collapsed="false"/>
    <row r="105345" customFormat="false" ht="15" hidden="false" customHeight="false" outlineLevel="0" collapsed="false"/>
    <row r="105346" customFormat="false" ht="15" hidden="false" customHeight="false" outlineLevel="0" collapsed="false"/>
    <row r="105347" customFormat="false" ht="15" hidden="false" customHeight="false" outlineLevel="0" collapsed="false"/>
    <row r="105348" customFormat="false" ht="15" hidden="false" customHeight="false" outlineLevel="0" collapsed="false"/>
    <row r="105349" customFormat="false" ht="15" hidden="false" customHeight="false" outlineLevel="0" collapsed="false"/>
    <row r="105350" customFormat="false" ht="15" hidden="false" customHeight="false" outlineLevel="0" collapsed="false"/>
    <row r="105351" customFormat="false" ht="15" hidden="false" customHeight="false" outlineLevel="0" collapsed="false"/>
    <row r="105352" customFormat="false" ht="15" hidden="false" customHeight="false" outlineLevel="0" collapsed="false"/>
    <row r="105353" customFormat="false" ht="15" hidden="false" customHeight="false" outlineLevel="0" collapsed="false"/>
    <row r="105354" customFormat="false" ht="15" hidden="false" customHeight="false" outlineLevel="0" collapsed="false"/>
    <row r="105355" customFormat="false" ht="15" hidden="false" customHeight="false" outlineLevel="0" collapsed="false"/>
    <row r="105356" customFormat="false" ht="15" hidden="false" customHeight="false" outlineLevel="0" collapsed="false"/>
    <row r="105357" customFormat="false" ht="15" hidden="false" customHeight="false" outlineLevel="0" collapsed="false"/>
    <row r="105358" customFormat="false" ht="15" hidden="false" customHeight="false" outlineLevel="0" collapsed="false"/>
    <row r="105359" customFormat="false" ht="15" hidden="false" customHeight="false" outlineLevel="0" collapsed="false"/>
    <row r="105360" customFormat="false" ht="15" hidden="false" customHeight="false" outlineLevel="0" collapsed="false"/>
    <row r="105361" customFormat="false" ht="15" hidden="false" customHeight="false" outlineLevel="0" collapsed="false"/>
    <row r="105362" customFormat="false" ht="15" hidden="false" customHeight="false" outlineLevel="0" collapsed="false"/>
    <row r="105363" customFormat="false" ht="15" hidden="false" customHeight="false" outlineLevel="0" collapsed="false"/>
    <row r="105364" customFormat="false" ht="15" hidden="false" customHeight="false" outlineLevel="0" collapsed="false"/>
    <row r="105365" customFormat="false" ht="15" hidden="false" customHeight="false" outlineLevel="0" collapsed="false"/>
    <row r="105366" customFormat="false" ht="15" hidden="false" customHeight="false" outlineLevel="0" collapsed="false"/>
    <row r="105367" customFormat="false" ht="15" hidden="false" customHeight="false" outlineLevel="0" collapsed="false"/>
    <row r="105368" customFormat="false" ht="15" hidden="false" customHeight="false" outlineLevel="0" collapsed="false"/>
    <row r="105369" customFormat="false" ht="15" hidden="false" customHeight="false" outlineLevel="0" collapsed="false"/>
    <row r="105370" customFormat="false" ht="15" hidden="false" customHeight="false" outlineLevel="0" collapsed="false"/>
    <row r="105371" customFormat="false" ht="15" hidden="false" customHeight="false" outlineLevel="0" collapsed="false"/>
    <row r="105372" customFormat="false" ht="15" hidden="false" customHeight="false" outlineLevel="0" collapsed="false"/>
    <row r="105373" customFormat="false" ht="15" hidden="false" customHeight="false" outlineLevel="0" collapsed="false"/>
    <row r="105374" customFormat="false" ht="15" hidden="false" customHeight="false" outlineLevel="0" collapsed="false"/>
    <row r="105375" customFormat="false" ht="15" hidden="false" customHeight="false" outlineLevel="0" collapsed="false"/>
    <row r="105376" customFormat="false" ht="15" hidden="false" customHeight="false" outlineLevel="0" collapsed="false"/>
    <row r="105377" customFormat="false" ht="15" hidden="false" customHeight="false" outlineLevel="0" collapsed="false"/>
    <row r="105378" customFormat="false" ht="15" hidden="false" customHeight="false" outlineLevel="0" collapsed="false"/>
    <row r="105379" customFormat="false" ht="15" hidden="false" customHeight="false" outlineLevel="0" collapsed="false"/>
    <row r="105380" customFormat="false" ht="15" hidden="false" customHeight="false" outlineLevel="0" collapsed="false"/>
    <row r="105381" customFormat="false" ht="15" hidden="false" customHeight="false" outlineLevel="0" collapsed="false"/>
    <row r="105382" customFormat="false" ht="15" hidden="false" customHeight="false" outlineLevel="0" collapsed="false"/>
    <row r="105383" customFormat="false" ht="15" hidden="false" customHeight="false" outlineLevel="0" collapsed="false"/>
    <row r="105384" customFormat="false" ht="15" hidden="false" customHeight="false" outlineLevel="0" collapsed="false"/>
    <row r="105385" customFormat="false" ht="15" hidden="false" customHeight="false" outlineLevel="0" collapsed="false"/>
    <row r="105386" customFormat="false" ht="15" hidden="false" customHeight="false" outlineLevel="0" collapsed="false"/>
    <row r="105387" customFormat="false" ht="15" hidden="false" customHeight="false" outlineLevel="0" collapsed="false"/>
    <row r="105388" customFormat="false" ht="15" hidden="false" customHeight="false" outlineLevel="0" collapsed="false"/>
    <row r="105389" customFormat="false" ht="15" hidden="false" customHeight="false" outlineLevel="0" collapsed="false"/>
    <row r="105390" customFormat="false" ht="15" hidden="false" customHeight="false" outlineLevel="0" collapsed="false"/>
    <row r="105391" customFormat="false" ht="15" hidden="false" customHeight="false" outlineLevel="0" collapsed="false"/>
    <row r="105392" customFormat="false" ht="15" hidden="false" customHeight="false" outlineLevel="0" collapsed="false"/>
    <row r="105393" customFormat="false" ht="15" hidden="false" customHeight="false" outlineLevel="0" collapsed="false"/>
    <row r="105394" customFormat="false" ht="15" hidden="false" customHeight="false" outlineLevel="0" collapsed="false"/>
    <row r="105395" customFormat="false" ht="15" hidden="false" customHeight="false" outlineLevel="0" collapsed="false"/>
    <row r="105396" customFormat="false" ht="15" hidden="false" customHeight="false" outlineLevel="0" collapsed="false"/>
    <row r="105397" customFormat="false" ht="15" hidden="false" customHeight="false" outlineLevel="0" collapsed="false"/>
    <row r="105398" customFormat="false" ht="15" hidden="false" customHeight="false" outlineLevel="0" collapsed="false"/>
    <row r="105399" customFormat="false" ht="15" hidden="false" customHeight="false" outlineLevel="0" collapsed="false"/>
    <row r="105400" customFormat="false" ht="15" hidden="false" customHeight="false" outlineLevel="0" collapsed="false"/>
    <row r="105401" customFormat="false" ht="15" hidden="false" customHeight="false" outlineLevel="0" collapsed="false"/>
    <row r="105402" customFormat="false" ht="15" hidden="false" customHeight="false" outlineLevel="0" collapsed="false"/>
    <row r="105403" customFormat="false" ht="15" hidden="false" customHeight="false" outlineLevel="0" collapsed="false"/>
    <row r="105404" customFormat="false" ht="15" hidden="false" customHeight="false" outlineLevel="0" collapsed="false"/>
    <row r="105405" customFormat="false" ht="15" hidden="false" customHeight="false" outlineLevel="0" collapsed="false"/>
    <row r="105406" customFormat="false" ht="15" hidden="false" customHeight="false" outlineLevel="0" collapsed="false"/>
    <row r="105407" customFormat="false" ht="15" hidden="false" customHeight="false" outlineLevel="0" collapsed="false"/>
    <row r="105408" customFormat="false" ht="15" hidden="false" customHeight="false" outlineLevel="0" collapsed="false"/>
    <row r="105409" customFormat="false" ht="15" hidden="false" customHeight="false" outlineLevel="0" collapsed="false"/>
    <row r="105410" customFormat="false" ht="15" hidden="false" customHeight="false" outlineLevel="0" collapsed="false"/>
    <row r="105411" customFormat="false" ht="15" hidden="false" customHeight="false" outlineLevel="0" collapsed="false"/>
    <row r="105412" customFormat="false" ht="15" hidden="false" customHeight="false" outlineLevel="0" collapsed="false"/>
    <row r="105413" customFormat="false" ht="15" hidden="false" customHeight="false" outlineLevel="0" collapsed="false"/>
    <row r="105414" customFormat="false" ht="15" hidden="false" customHeight="false" outlineLevel="0" collapsed="false"/>
    <row r="105415" customFormat="false" ht="15" hidden="false" customHeight="false" outlineLevel="0" collapsed="false"/>
    <row r="105416" customFormat="false" ht="15" hidden="false" customHeight="false" outlineLevel="0" collapsed="false"/>
    <row r="105417" customFormat="false" ht="15" hidden="false" customHeight="false" outlineLevel="0" collapsed="false"/>
    <row r="105418" customFormat="false" ht="15" hidden="false" customHeight="false" outlineLevel="0" collapsed="false"/>
    <row r="105419" customFormat="false" ht="15" hidden="false" customHeight="false" outlineLevel="0" collapsed="false"/>
    <row r="105420" customFormat="false" ht="15" hidden="false" customHeight="false" outlineLevel="0" collapsed="false"/>
    <row r="105421" customFormat="false" ht="15" hidden="false" customHeight="false" outlineLevel="0" collapsed="false"/>
    <row r="105422" customFormat="false" ht="15" hidden="false" customHeight="false" outlineLevel="0" collapsed="false"/>
    <row r="105423" customFormat="false" ht="15" hidden="false" customHeight="false" outlineLevel="0" collapsed="false"/>
    <row r="105424" customFormat="false" ht="15" hidden="false" customHeight="false" outlineLevel="0" collapsed="false"/>
    <row r="105425" customFormat="false" ht="15" hidden="false" customHeight="false" outlineLevel="0" collapsed="false"/>
    <row r="105426" customFormat="false" ht="15" hidden="false" customHeight="false" outlineLevel="0" collapsed="false"/>
    <row r="105427" customFormat="false" ht="15" hidden="false" customHeight="false" outlineLevel="0" collapsed="false"/>
    <row r="105428" customFormat="false" ht="15" hidden="false" customHeight="false" outlineLevel="0" collapsed="false"/>
    <row r="105429" customFormat="false" ht="15" hidden="false" customHeight="false" outlineLevel="0" collapsed="false"/>
    <row r="105430" customFormat="false" ht="15" hidden="false" customHeight="false" outlineLevel="0" collapsed="false"/>
    <row r="105431" customFormat="false" ht="15" hidden="false" customHeight="false" outlineLevel="0" collapsed="false"/>
    <row r="105432" customFormat="false" ht="15" hidden="false" customHeight="false" outlineLevel="0" collapsed="false"/>
    <row r="105433" customFormat="false" ht="15" hidden="false" customHeight="false" outlineLevel="0" collapsed="false"/>
    <row r="105434" customFormat="false" ht="15" hidden="false" customHeight="false" outlineLevel="0" collapsed="false"/>
    <row r="105435" customFormat="false" ht="15" hidden="false" customHeight="false" outlineLevel="0" collapsed="false"/>
    <row r="105436" customFormat="false" ht="15" hidden="false" customHeight="false" outlineLevel="0" collapsed="false"/>
    <row r="105437" customFormat="false" ht="15" hidden="false" customHeight="false" outlineLevel="0" collapsed="false"/>
    <row r="105438" customFormat="false" ht="15" hidden="false" customHeight="false" outlineLevel="0" collapsed="false"/>
    <row r="105439" customFormat="false" ht="15" hidden="false" customHeight="false" outlineLevel="0" collapsed="false"/>
    <row r="105440" customFormat="false" ht="15" hidden="false" customHeight="false" outlineLevel="0" collapsed="false"/>
    <row r="105441" customFormat="false" ht="15" hidden="false" customHeight="false" outlineLevel="0" collapsed="false"/>
    <row r="105442" customFormat="false" ht="15" hidden="false" customHeight="false" outlineLevel="0" collapsed="false"/>
    <row r="105443" customFormat="false" ht="15" hidden="false" customHeight="false" outlineLevel="0" collapsed="false"/>
    <row r="105444" customFormat="false" ht="15" hidden="false" customHeight="false" outlineLevel="0" collapsed="false"/>
    <row r="105445" customFormat="false" ht="15" hidden="false" customHeight="false" outlineLevel="0" collapsed="false"/>
    <row r="105446" customFormat="false" ht="15" hidden="false" customHeight="false" outlineLevel="0" collapsed="false"/>
    <row r="105447" customFormat="false" ht="15" hidden="false" customHeight="false" outlineLevel="0" collapsed="false"/>
    <row r="105448" customFormat="false" ht="15" hidden="false" customHeight="false" outlineLevel="0" collapsed="false"/>
    <row r="105449" customFormat="false" ht="15" hidden="false" customHeight="false" outlineLevel="0" collapsed="false"/>
    <row r="105450" customFormat="false" ht="15" hidden="false" customHeight="false" outlineLevel="0" collapsed="false"/>
    <row r="105451" customFormat="false" ht="15" hidden="false" customHeight="false" outlineLevel="0" collapsed="false"/>
    <row r="105452" customFormat="false" ht="15" hidden="false" customHeight="false" outlineLevel="0" collapsed="false"/>
    <row r="105453" customFormat="false" ht="15" hidden="false" customHeight="false" outlineLevel="0" collapsed="false"/>
    <row r="105454" customFormat="false" ht="15" hidden="false" customHeight="false" outlineLevel="0" collapsed="false"/>
    <row r="105455" customFormat="false" ht="15" hidden="false" customHeight="false" outlineLevel="0" collapsed="false"/>
    <row r="105456" customFormat="false" ht="15" hidden="false" customHeight="false" outlineLevel="0" collapsed="false"/>
    <row r="105457" customFormat="false" ht="15" hidden="false" customHeight="false" outlineLevel="0" collapsed="false"/>
    <row r="105458" customFormat="false" ht="15" hidden="false" customHeight="false" outlineLevel="0" collapsed="false"/>
    <row r="105459" customFormat="false" ht="15" hidden="false" customHeight="false" outlineLevel="0" collapsed="false"/>
    <row r="105460" customFormat="false" ht="15" hidden="false" customHeight="false" outlineLevel="0" collapsed="false"/>
    <row r="105461" customFormat="false" ht="15" hidden="false" customHeight="false" outlineLevel="0" collapsed="false"/>
    <row r="105462" customFormat="false" ht="15" hidden="false" customHeight="false" outlineLevel="0" collapsed="false"/>
    <row r="105463" customFormat="false" ht="15" hidden="false" customHeight="false" outlineLevel="0" collapsed="false"/>
    <row r="105464" customFormat="false" ht="15" hidden="false" customHeight="false" outlineLevel="0" collapsed="false"/>
    <row r="105465" customFormat="false" ht="15" hidden="false" customHeight="false" outlineLevel="0" collapsed="false"/>
    <row r="105466" customFormat="false" ht="15" hidden="false" customHeight="false" outlineLevel="0" collapsed="false"/>
    <row r="105467" customFormat="false" ht="15" hidden="false" customHeight="false" outlineLevel="0" collapsed="false"/>
    <row r="105468" customFormat="false" ht="15" hidden="false" customHeight="false" outlineLevel="0" collapsed="false"/>
    <row r="105469" customFormat="false" ht="15" hidden="false" customHeight="false" outlineLevel="0" collapsed="false"/>
    <row r="105470" customFormat="false" ht="15" hidden="false" customHeight="false" outlineLevel="0" collapsed="false"/>
    <row r="105471" customFormat="false" ht="15" hidden="false" customHeight="false" outlineLevel="0" collapsed="false"/>
    <row r="105472" customFormat="false" ht="15" hidden="false" customHeight="false" outlineLevel="0" collapsed="false"/>
    <row r="105473" customFormat="false" ht="15" hidden="false" customHeight="false" outlineLevel="0" collapsed="false"/>
    <row r="105474" customFormat="false" ht="15" hidden="false" customHeight="false" outlineLevel="0" collapsed="false"/>
    <row r="105475" customFormat="false" ht="15" hidden="false" customHeight="false" outlineLevel="0" collapsed="false"/>
    <row r="105476" customFormat="false" ht="15" hidden="false" customHeight="false" outlineLevel="0" collapsed="false"/>
    <row r="105477" customFormat="false" ht="15" hidden="false" customHeight="false" outlineLevel="0" collapsed="false"/>
    <row r="105478" customFormat="false" ht="15" hidden="false" customHeight="false" outlineLevel="0" collapsed="false"/>
    <row r="105479" customFormat="false" ht="15" hidden="false" customHeight="false" outlineLevel="0" collapsed="false"/>
    <row r="105480" customFormat="false" ht="15" hidden="false" customHeight="false" outlineLevel="0" collapsed="false"/>
    <row r="105481" customFormat="false" ht="15" hidden="false" customHeight="false" outlineLevel="0" collapsed="false"/>
    <row r="105482" customFormat="false" ht="15" hidden="false" customHeight="false" outlineLevel="0" collapsed="false"/>
    <row r="105483" customFormat="false" ht="15" hidden="false" customHeight="false" outlineLevel="0" collapsed="false"/>
    <row r="105484" customFormat="false" ht="15" hidden="false" customHeight="false" outlineLevel="0" collapsed="false"/>
    <row r="105485" customFormat="false" ht="15" hidden="false" customHeight="false" outlineLevel="0" collapsed="false"/>
    <row r="105486" customFormat="false" ht="15" hidden="false" customHeight="false" outlineLevel="0" collapsed="false"/>
    <row r="105487" customFormat="false" ht="15" hidden="false" customHeight="false" outlineLevel="0" collapsed="false"/>
    <row r="105488" customFormat="false" ht="15" hidden="false" customHeight="false" outlineLevel="0" collapsed="false"/>
    <row r="105489" customFormat="false" ht="15" hidden="false" customHeight="false" outlineLevel="0" collapsed="false"/>
    <row r="105490" customFormat="false" ht="15" hidden="false" customHeight="false" outlineLevel="0" collapsed="false"/>
    <row r="105491" customFormat="false" ht="15" hidden="false" customHeight="false" outlineLevel="0" collapsed="false"/>
    <row r="105492" customFormat="false" ht="15" hidden="false" customHeight="false" outlineLevel="0" collapsed="false"/>
    <row r="105493" customFormat="false" ht="15" hidden="false" customHeight="false" outlineLevel="0" collapsed="false"/>
    <row r="105494" customFormat="false" ht="15" hidden="false" customHeight="false" outlineLevel="0" collapsed="false"/>
    <row r="105495" customFormat="false" ht="15" hidden="false" customHeight="false" outlineLevel="0" collapsed="false"/>
    <row r="105496" customFormat="false" ht="15" hidden="false" customHeight="false" outlineLevel="0" collapsed="false"/>
    <row r="105497" customFormat="false" ht="15" hidden="false" customHeight="false" outlineLevel="0" collapsed="false"/>
    <row r="105498" customFormat="false" ht="15" hidden="false" customHeight="false" outlineLevel="0" collapsed="false"/>
    <row r="105499" customFormat="false" ht="15" hidden="false" customHeight="false" outlineLevel="0" collapsed="false"/>
    <row r="105500" customFormat="false" ht="15" hidden="false" customHeight="false" outlineLevel="0" collapsed="false"/>
    <row r="105501" customFormat="false" ht="15" hidden="false" customHeight="false" outlineLevel="0" collapsed="false"/>
    <row r="105502" customFormat="false" ht="15" hidden="false" customHeight="false" outlineLevel="0" collapsed="false"/>
    <row r="105503" customFormat="false" ht="15" hidden="false" customHeight="false" outlineLevel="0" collapsed="false"/>
    <row r="105504" customFormat="false" ht="15" hidden="false" customHeight="false" outlineLevel="0" collapsed="false"/>
    <row r="105505" customFormat="false" ht="15" hidden="false" customHeight="false" outlineLevel="0" collapsed="false"/>
    <row r="105506" customFormat="false" ht="15" hidden="false" customHeight="false" outlineLevel="0" collapsed="false"/>
    <row r="105507" customFormat="false" ht="15" hidden="false" customHeight="false" outlineLevel="0" collapsed="false"/>
    <row r="105508" customFormat="false" ht="15" hidden="false" customHeight="false" outlineLevel="0" collapsed="false"/>
    <row r="105509" customFormat="false" ht="15" hidden="false" customHeight="false" outlineLevel="0" collapsed="false"/>
    <row r="105510" customFormat="false" ht="15" hidden="false" customHeight="false" outlineLevel="0" collapsed="false"/>
    <row r="105511" customFormat="false" ht="15" hidden="false" customHeight="false" outlineLevel="0" collapsed="false"/>
    <row r="105512" customFormat="false" ht="15" hidden="false" customHeight="false" outlineLevel="0" collapsed="false"/>
    <row r="105513" customFormat="false" ht="15" hidden="false" customHeight="false" outlineLevel="0" collapsed="false"/>
    <row r="105514" customFormat="false" ht="15" hidden="false" customHeight="false" outlineLevel="0" collapsed="false"/>
    <row r="105515" customFormat="false" ht="15" hidden="false" customHeight="false" outlineLevel="0" collapsed="false"/>
    <row r="105516" customFormat="false" ht="15" hidden="false" customHeight="false" outlineLevel="0" collapsed="false"/>
    <row r="105517" customFormat="false" ht="15" hidden="false" customHeight="false" outlineLevel="0" collapsed="false"/>
    <row r="105518" customFormat="false" ht="15" hidden="false" customHeight="false" outlineLevel="0" collapsed="false"/>
    <row r="105519" customFormat="false" ht="15" hidden="false" customHeight="false" outlineLevel="0" collapsed="false"/>
    <row r="105520" customFormat="false" ht="15" hidden="false" customHeight="false" outlineLevel="0" collapsed="false"/>
    <row r="105521" customFormat="false" ht="15" hidden="false" customHeight="false" outlineLevel="0" collapsed="false"/>
    <row r="105522" customFormat="false" ht="15" hidden="false" customHeight="false" outlineLevel="0" collapsed="false"/>
    <row r="105523" customFormat="false" ht="15" hidden="false" customHeight="false" outlineLevel="0" collapsed="false"/>
    <row r="105524" customFormat="false" ht="15" hidden="false" customHeight="false" outlineLevel="0" collapsed="false"/>
    <row r="105525" customFormat="false" ht="15" hidden="false" customHeight="false" outlineLevel="0" collapsed="false"/>
    <row r="105526" customFormat="false" ht="15" hidden="false" customHeight="false" outlineLevel="0" collapsed="false"/>
    <row r="105527" customFormat="false" ht="15" hidden="false" customHeight="false" outlineLevel="0" collapsed="false"/>
    <row r="105528" customFormat="false" ht="15" hidden="false" customHeight="false" outlineLevel="0" collapsed="false"/>
    <row r="105529" customFormat="false" ht="15" hidden="false" customHeight="false" outlineLevel="0" collapsed="false"/>
    <row r="105530" customFormat="false" ht="15" hidden="false" customHeight="false" outlineLevel="0" collapsed="false"/>
    <row r="105531" customFormat="false" ht="15" hidden="false" customHeight="false" outlineLevel="0" collapsed="false"/>
    <row r="105532" customFormat="false" ht="15" hidden="false" customHeight="false" outlineLevel="0" collapsed="false"/>
    <row r="105533" customFormat="false" ht="15" hidden="false" customHeight="false" outlineLevel="0" collapsed="false"/>
    <row r="105534" customFormat="false" ht="15" hidden="false" customHeight="false" outlineLevel="0" collapsed="false"/>
    <row r="105535" customFormat="false" ht="15" hidden="false" customHeight="false" outlineLevel="0" collapsed="false"/>
    <row r="105536" customFormat="false" ht="15" hidden="false" customHeight="false" outlineLevel="0" collapsed="false"/>
    <row r="105537" customFormat="false" ht="15" hidden="false" customHeight="false" outlineLevel="0" collapsed="false"/>
    <row r="105538" customFormat="false" ht="15" hidden="false" customHeight="false" outlineLevel="0" collapsed="false"/>
    <row r="105539" customFormat="false" ht="15" hidden="false" customHeight="false" outlineLevel="0" collapsed="false"/>
    <row r="105540" customFormat="false" ht="15" hidden="false" customHeight="false" outlineLevel="0" collapsed="false"/>
    <row r="105541" customFormat="false" ht="15" hidden="false" customHeight="false" outlineLevel="0" collapsed="false"/>
    <row r="105542" customFormat="false" ht="15" hidden="false" customHeight="false" outlineLevel="0" collapsed="false"/>
    <row r="105543" customFormat="false" ht="15" hidden="false" customHeight="false" outlineLevel="0" collapsed="false"/>
    <row r="105544" customFormat="false" ht="15" hidden="false" customHeight="false" outlineLevel="0" collapsed="false"/>
    <row r="105545" customFormat="false" ht="15" hidden="false" customHeight="false" outlineLevel="0" collapsed="false"/>
    <row r="105546" customFormat="false" ht="15" hidden="false" customHeight="false" outlineLevel="0" collapsed="false"/>
    <row r="105547" customFormat="false" ht="15" hidden="false" customHeight="false" outlineLevel="0" collapsed="false"/>
    <row r="105548" customFormat="false" ht="15" hidden="false" customHeight="false" outlineLevel="0" collapsed="false"/>
    <row r="105549" customFormat="false" ht="15" hidden="false" customHeight="false" outlineLevel="0" collapsed="false"/>
    <row r="105550" customFormat="false" ht="15" hidden="false" customHeight="false" outlineLevel="0" collapsed="false"/>
    <row r="105551" customFormat="false" ht="15" hidden="false" customHeight="false" outlineLevel="0" collapsed="false"/>
    <row r="105552" customFormat="false" ht="15" hidden="false" customHeight="false" outlineLevel="0" collapsed="false"/>
    <row r="105553" customFormat="false" ht="15" hidden="false" customHeight="false" outlineLevel="0" collapsed="false"/>
    <row r="105554" customFormat="false" ht="15" hidden="false" customHeight="false" outlineLevel="0" collapsed="false"/>
    <row r="105555" customFormat="false" ht="15" hidden="false" customHeight="false" outlineLevel="0" collapsed="false"/>
    <row r="105556" customFormat="false" ht="15" hidden="false" customHeight="false" outlineLevel="0" collapsed="false"/>
    <row r="105557" customFormat="false" ht="15" hidden="false" customHeight="false" outlineLevel="0" collapsed="false"/>
    <row r="105558" customFormat="false" ht="15" hidden="false" customHeight="false" outlineLevel="0" collapsed="false"/>
    <row r="105559" customFormat="false" ht="15" hidden="false" customHeight="false" outlineLevel="0" collapsed="false"/>
    <row r="105560" customFormat="false" ht="15" hidden="false" customHeight="false" outlineLevel="0" collapsed="false"/>
    <row r="105561" customFormat="false" ht="15" hidden="false" customHeight="false" outlineLevel="0" collapsed="false"/>
    <row r="105562" customFormat="false" ht="15" hidden="false" customHeight="false" outlineLevel="0" collapsed="false"/>
    <row r="105563" customFormat="false" ht="15" hidden="false" customHeight="false" outlineLevel="0" collapsed="false"/>
    <row r="105564" customFormat="false" ht="15" hidden="false" customHeight="false" outlineLevel="0" collapsed="false"/>
    <row r="105565" customFormat="false" ht="15" hidden="false" customHeight="false" outlineLevel="0" collapsed="false"/>
    <row r="105566" customFormat="false" ht="15" hidden="false" customHeight="false" outlineLevel="0" collapsed="false"/>
    <row r="105567" customFormat="false" ht="15" hidden="false" customHeight="false" outlineLevel="0" collapsed="false"/>
    <row r="105568" customFormat="false" ht="15" hidden="false" customHeight="false" outlineLevel="0" collapsed="false"/>
    <row r="105569" customFormat="false" ht="15" hidden="false" customHeight="false" outlineLevel="0" collapsed="false"/>
    <row r="105570" customFormat="false" ht="15" hidden="false" customHeight="false" outlineLevel="0" collapsed="false"/>
    <row r="105571" customFormat="false" ht="15" hidden="false" customHeight="false" outlineLevel="0" collapsed="false"/>
    <row r="105572" customFormat="false" ht="15" hidden="false" customHeight="false" outlineLevel="0" collapsed="false"/>
    <row r="105573" customFormat="false" ht="15" hidden="false" customHeight="false" outlineLevel="0" collapsed="false"/>
    <row r="105574" customFormat="false" ht="15" hidden="false" customHeight="false" outlineLevel="0" collapsed="false"/>
    <row r="105575" customFormat="false" ht="15" hidden="false" customHeight="false" outlineLevel="0" collapsed="false"/>
    <row r="105576" customFormat="false" ht="15" hidden="false" customHeight="false" outlineLevel="0" collapsed="false"/>
    <row r="105577" customFormat="false" ht="15" hidden="false" customHeight="false" outlineLevel="0" collapsed="false"/>
    <row r="105578" customFormat="false" ht="15" hidden="false" customHeight="false" outlineLevel="0" collapsed="false"/>
    <row r="105579" customFormat="false" ht="15" hidden="false" customHeight="false" outlineLevel="0" collapsed="false"/>
    <row r="105580" customFormat="false" ht="15" hidden="false" customHeight="false" outlineLevel="0" collapsed="false"/>
    <row r="105581" customFormat="false" ht="15" hidden="false" customHeight="false" outlineLevel="0" collapsed="false"/>
    <row r="105582" customFormat="false" ht="15" hidden="false" customHeight="false" outlineLevel="0" collapsed="false"/>
    <row r="105583" customFormat="false" ht="15" hidden="false" customHeight="false" outlineLevel="0" collapsed="false"/>
    <row r="105584" customFormat="false" ht="15" hidden="false" customHeight="false" outlineLevel="0" collapsed="false"/>
    <row r="105585" customFormat="false" ht="15" hidden="false" customHeight="false" outlineLevel="0" collapsed="false"/>
    <row r="105586" customFormat="false" ht="15" hidden="false" customHeight="false" outlineLevel="0" collapsed="false"/>
    <row r="105587" customFormat="false" ht="15" hidden="false" customHeight="false" outlineLevel="0" collapsed="false"/>
    <row r="105588" customFormat="false" ht="15" hidden="false" customHeight="false" outlineLevel="0" collapsed="false"/>
    <row r="105589" customFormat="false" ht="15" hidden="false" customHeight="false" outlineLevel="0" collapsed="false"/>
    <row r="105590" customFormat="false" ht="15" hidden="false" customHeight="false" outlineLevel="0" collapsed="false"/>
    <row r="105591" customFormat="false" ht="15" hidden="false" customHeight="false" outlineLevel="0" collapsed="false"/>
    <row r="105592" customFormat="false" ht="15" hidden="false" customHeight="false" outlineLevel="0" collapsed="false"/>
    <row r="105593" customFormat="false" ht="15" hidden="false" customHeight="false" outlineLevel="0" collapsed="false"/>
    <row r="105594" customFormat="false" ht="15" hidden="false" customHeight="false" outlineLevel="0" collapsed="false"/>
    <row r="105595" customFormat="false" ht="15" hidden="false" customHeight="false" outlineLevel="0" collapsed="false"/>
    <row r="105596" customFormat="false" ht="15" hidden="false" customHeight="false" outlineLevel="0" collapsed="false"/>
    <row r="105597" customFormat="false" ht="15" hidden="false" customHeight="false" outlineLevel="0" collapsed="false"/>
    <row r="105598" customFormat="false" ht="15" hidden="false" customHeight="false" outlineLevel="0" collapsed="false"/>
    <row r="105599" customFormat="false" ht="15" hidden="false" customHeight="false" outlineLevel="0" collapsed="false"/>
    <row r="105600" customFormat="false" ht="15" hidden="false" customHeight="false" outlineLevel="0" collapsed="false"/>
    <row r="105601" customFormat="false" ht="15" hidden="false" customHeight="false" outlineLevel="0" collapsed="false"/>
    <row r="105602" customFormat="false" ht="15" hidden="false" customHeight="false" outlineLevel="0" collapsed="false"/>
    <row r="105603" customFormat="false" ht="15" hidden="false" customHeight="false" outlineLevel="0" collapsed="false"/>
    <row r="105604" customFormat="false" ht="15" hidden="false" customHeight="false" outlineLevel="0" collapsed="false"/>
    <row r="105605" customFormat="false" ht="15" hidden="false" customHeight="false" outlineLevel="0" collapsed="false"/>
    <row r="105606" customFormat="false" ht="15" hidden="false" customHeight="false" outlineLevel="0" collapsed="false"/>
    <row r="105607" customFormat="false" ht="15" hidden="false" customHeight="false" outlineLevel="0" collapsed="false"/>
    <row r="105608" customFormat="false" ht="15" hidden="false" customHeight="false" outlineLevel="0" collapsed="false"/>
    <row r="105609" customFormat="false" ht="15" hidden="false" customHeight="false" outlineLevel="0" collapsed="false"/>
    <row r="105610" customFormat="false" ht="15" hidden="false" customHeight="false" outlineLevel="0" collapsed="false"/>
    <row r="105611" customFormat="false" ht="15" hidden="false" customHeight="false" outlineLevel="0" collapsed="false"/>
    <row r="105612" customFormat="false" ht="15" hidden="false" customHeight="false" outlineLevel="0" collapsed="false"/>
    <row r="105613" customFormat="false" ht="15" hidden="false" customHeight="false" outlineLevel="0" collapsed="false"/>
    <row r="105614" customFormat="false" ht="15" hidden="false" customHeight="false" outlineLevel="0" collapsed="false"/>
    <row r="105615" customFormat="false" ht="15" hidden="false" customHeight="false" outlineLevel="0" collapsed="false"/>
    <row r="105616" customFormat="false" ht="15" hidden="false" customHeight="false" outlineLevel="0" collapsed="false"/>
    <row r="105617" customFormat="false" ht="15" hidden="false" customHeight="false" outlineLevel="0" collapsed="false"/>
    <row r="105618" customFormat="false" ht="15" hidden="false" customHeight="false" outlineLevel="0" collapsed="false"/>
    <row r="105619" customFormat="false" ht="15" hidden="false" customHeight="false" outlineLevel="0" collapsed="false"/>
    <row r="105620" customFormat="false" ht="15" hidden="false" customHeight="false" outlineLevel="0" collapsed="false"/>
    <row r="105621" customFormat="false" ht="15" hidden="false" customHeight="false" outlineLevel="0" collapsed="false"/>
    <row r="105622" customFormat="false" ht="15" hidden="false" customHeight="false" outlineLevel="0" collapsed="false"/>
    <row r="105623" customFormat="false" ht="15" hidden="false" customHeight="false" outlineLevel="0" collapsed="false"/>
    <row r="105624" customFormat="false" ht="15" hidden="false" customHeight="false" outlineLevel="0" collapsed="false"/>
    <row r="105625" customFormat="false" ht="15" hidden="false" customHeight="false" outlineLevel="0" collapsed="false"/>
    <row r="105626" customFormat="false" ht="15" hidden="false" customHeight="false" outlineLevel="0" collapsed="false"/>
    <row r="105627" customFormat="false" ht="15" hidden="false" customHeight="false" outlineLevel="0" collapsed="false"/>
    <row r="105628" customFormat="false" ht="15" hidden="false" customHeight="false" outlineLevel="0" collapsed="false"/>
    <row r="105629" customFormat="false" ht="15" hidden="false" customHeight="false" outlineLevel="0" collapsed="false"/>
    <row r="105630" customFormat="false" ht="15" hidden="false" customHeight="false" outlineLevel="0" collapsed="false"/>
    <row r="105631" customFormat="false" ht="15" hidden="false" customHeight="false" outlineLevel="0" collapsed="false"/>
    <row r="105632" customFormat="false" ht="15" hidden="false" customHeight="false" outlineLevel="0" collapsed="false"/>
    <row r="105633" customFormat="false" ht="15" hidden="false" customHeight="false" outlineLevel="0" collapsed="false"/>
    <row r="105634" customFormat="false" ht="15" hidden="false" customHeight="false" outlineLevel="0" collapsed="false"/>
    <row r="105635" customFormat="false" ht="15" hidden="false" customHeight="false" outlineLevel="0" collapsed="false"/>
    <row r="105636" customFormat="false" ht="15" hidden="false" customHeight="false" outlineLevel="0" collapsed="false"/>
    <row r="105637" customFormat="false" ht="15" hidden="false" customHeight="false" outlineLevel="0" collapsed="false"/>
    <row r="105638" customFormat="false" ht="15" hidden="false" customHeight="false" outlineLevel="0" collapsed="false"/>
    <row r="105639" customFormat="false" ht="15" hidden="false" customHeight="false" outlineLevel="0" collapsed="false"/>
    <row r="105640" customFormat="false" ht="15" hidden="false" customHeight="false" outlineLevel="0" collapsed="false"/>
    <row r="105641" customFormat="false" ht="15" hidden="false" customHeight="false" outlineLevel="0" collapsed="false"/>
    <row r="105642" customFormat="false" ht="15" hidden="false" customHeight="false" outlineLevel="0" collapsed="false"/>
    <row r="105643" customFormat="false" ht="15" hidden="false" customHeight="false" outlineLevel="0" collapsed="false"/>
    <row r="105644" customFormat="false" ht="15" hidden="false" customHeight="false" outlineLevel="0" collapsed="false"/>
    <row r="105645" customFormat="false" ht="15" hidden="false" customHeight="false" outlineLevel="0" collapsed="false"/>
    <row r="105646" customFormat="false" ht="15" hidden="false" customHeight="false" outlineLevel="0" collapsed="false"/>
    <row r="105647" customFormat="false" ht="15" hidden="false" customHeight="false" outlineLevel="0" collapsed="false"/>
    <row r="105648" customFormat="false" ht="15" hidden="false" customHeight="false" outlineLevel="0" collapsed="false"/>
    <row r="105649" customFormat="false" ht="15" hidden="false" customHeight="false" outlineLevel="0" collapsed="false"/>
    <row r="105650" customFormat="false" ht="15" hidden="false" customHeight="false" outlineLevel="0" collapsed="false"/>
    <row r="105651" customFormat="false" ht="15" hidden="false" customHeight="false" outlineLevel="0" collapsed="false"/>
    <row r="105652" customFormat="false" ht="15" hidden="false" customHeight="false" outlineLevel="0" collapsed="false"/>
    <row r="105653" customFormat="false" ht="15" hidden="false" customHeight="false" outlineLevel="0" collapsed="false"/>
    <row r="105654" customFormat="false" ht="15" hidden="false" customHeight="false" outlineLevel="0" collapsed="false"/>
    <row r="105655" customFormat="false" ht="15" hidden="false" customHeight="false" outlineLevel="0" collapsed="false"/>
    <row r="105656" customFormat="false" ht="15" hidden="false" customHeight="false" outlineLevel="0" collapsed="false"/>
    <row r="105657" customFormat="false" ht="15" hidden="false" customHeight="false" outlineLevel="0" collapsed="false"/>
    <row r="105658" customFormat="false" ht="15" hidden="false" customHeight="false" outlineLevel="0" collapsed="false"/>
    <row r="105659" customFormat="false" ht="15" hidden="false" customHeight="false" outlineLevel="0" collapsed="false"/>
    <row r="105660" customFormat="false" ht="15" hidden="false" customHeight="false" outlineLevel="0" collapsed="false"/>
    <row r="105661" customFormat="false" ht="15" hidden="false" customHeight="false" outlineLevel="0" collapsed="false"/>
    <row r="105662" customFormat="false" ht="15" hidden="false" customHeight="false" outlineLevel="0" collapsed="false"/>
    <row r="105663" customFormat="false" ht="15" hidden="false" customHeight="false" outlineLevel="0" collapsed="false"/>
    <row r="105664" customFormat="false" ht="15" hidden="false" customHeight="false" outlineLevel="0" collapsed="false"/>
    <row r="105665" customFormat="false" ht="15" hidden="false" customHeight="false" outlineLevel="0" collapsed="false"/>
    <row r="105666" customFormat="false" ht="15" hidden="false" customHeight="false" outlineLevel="0" collapsed="false"/>
    <row r="105667" customFormat="false" ht="15" hidden="false" customHeight="false" outlineLevel="0" collapsed="false"/>
    <row r="105668" customFormat="false" ht="15" hidden="false" customHeight="false" outlineLevel="0" collapsed="false"/>
    <row r="105669" customFormat="false" ht="15" hidden="false" customHeight="false" outlineLevel="0" collapsed="false"/>
    <row r="105670" customFormat="false" ht="15" hidden="false" customHeight="false" outlineLevel="0" collapsed="false"/>
    <row r="105671" customFormat="false" ht="15" hidden="false" customHeight="false" outlineLevel="0" collapsed="false"/>
    <row r="105672" customFormat="false" ht="15" hidden="false" customHeight="false" outlineLevel="0" collapsed="false"/>
    <row r="105673" customFormat="false" ht="15" hidden="false" customHeight="false" outlineLevel="0" collapsed="false"/>
    <row r="105674" customFormat="false" ht="15" hidden="false" customHeight="false" outlineLevel="0" collapsed="false"/>
    <row r="105675" customFormat="false" ht="15" hidden="false" customHeight="false" outlineLevel="0" collapsed="false"/>
    <row r="105676" customFormat="false" ht="15" hidden="false" customHeight="false" outlineLevel="0" collapsed="false"/>
    <row r="105677" customFormat="false" ht="15" hidden="false" customHeight="false" outlineLevel="0" collapsed="false"/>
    <row r="105678" customFormat="false" ht="15" hidden="false" customHeight="false" outlineLevel="0" collapsed="false"/>
    <row r="105679" customFormat="false" ht="15" hidden="false" customHeight="false" outlineLevel="0" collapsed="false"/>
    <row r="105680" customFormat="false" ht="15" hidden="false" customHeight="false" outlineLevel="0" collapsed="false"/>
    <row r="105681" customFormat="false" ht="15" hidden="false" customHeight="false" outlineLevel="0" collapsed="false"/>
    <row r="105682" customFormat="false" ht="15" hidden="false" customHeight="false" outlineLevel="0" collapsed="false"/>
    <row r="105683" customFormat="false" ht="15" hidden="false" customHeight="false" outlineLevel="0" collapsed="false"/>
    <row r="105684" customFormat="false" ht="15" hidden="false" customHeight="false" outlineLevel="0" collapsed="false"/>
    <row r="105685" customFormat="false" ht="15" hidden="false" customHeight="false" outlineLevel="0" collapsed="false"/>
    <row r="105686" customFormat="false" ht="15" hidden="false" customHeight="false" outlineLevel="0" collapsed="false"/>
    <row r="105687" customFormat="false" ht="15" hidden="false" customHeight="false" outlineLevel="0" collapsed="false"/>
    <row r="105688" customFormat="false" ht="15" hidden="false" customHeight="false" outlineLevel="0" collapsed="false"/>
    <row r="105689" customFormat="false" ht="15" hidden="false" customHeight="false" outlineLevel="0" collapsed="false"/>
    <row r="105690" customFormat="false" ht="15" hidden="false" customHeight="false" outlineLevel="0" collapsed="false"/>
    <row r="105691" customFormat="false" ht="15" hidden="false" customHeight="false" outlineLevel="0" collapsed="false"/>
    <row r="105692" customFormat="false" ht="15" hidden="false" customHeight="false" outlineLevel="0" collapsed="false"/>
    <row r="105693" customFormat="false" ht="15" hidden="false" customHeight="false" outlineLevel="0" collapsed="false"/>
    <row r="105694" customFormat="false" ht="15" hidden="false" customHeight="false" outlineLevel="0" collapsed="false"/>
    <row r="105695" customFormat="false" ht="15" hidden="false" customHeight="false" outlineLevel="0" collapsed="false"/>
    <row r="105696" customFormat="false" ht="15" hidden="false" customHeight="false" outlineLevel="0" collapsed="false"/>
    <row r="105697" customFormat="false" ht="15" hidden="false" customHeight="false" outlineLevel="0" collapsed="false"/>
    <row r="105698" customFormat="false" ht="15" hidden="false" customHeight="false" outlineLevel="0" collapsed="false"/>
    <row r="105699" customFormat="false" ht="15" hidden="false" customHeight="false" outlineLevel="0" collapsed="false"/>
    <row r="105700" customFormat="false" ht="15" hidden="false" customHeight="false" outlineLevel="0" collapsed="false"/>
    <row r="105701" customFormat="false" ht="15" hidden="false" customHeight="false" outlineLevel="0" collapsed="false"/>
    <row r="105702" customFormat="false" ht="15" hidden="false" customHeight="false" outlineLevel="0" collapsed="false"/>
    <row r="105703" customFormat="false" ht="15" hidden="false" customHeight="false" outlineLevel="0" collapsed="false"/>
    <row r="105704" customFormat="false" ht="15" hidden="false" customHeight="false" outlineLevel="0" collapsed="false"/>
    <row r="105705" customFormat="false" ht="15" hidden="false" customHeight="false" outlineLevel="0" collapsed="false"/>
    <row r="105706" customFormat="false" ht="15" hidden="false" customHeight="false" outlineLevel="0" collapsed="false"/>
    <row r="105707" customFormat="false" ht="15" hidden="false" customHeight="false" outlineLevel="0" collapsed="false"/>
    <row r="105708" customFormat="false" ht="15" hidden="false" customHeight="false" outlineLevel="0" collapsed="false"/>
    <row r="105709" customFormat="false" ht="15" hidden="false" customHeight="false" outlineLevel="0" collapsed="false"/>
    <row r="105710" customFormat="false" ht="15" hidden="false" customHeight="false" outlineLevel="0" collapsed="false"/>
    <row r="105711" customFormat="false" ht="15" hidden="false" customHeight="false" outlineLevel="0" collapsed="false"/>
    <row r="105712" customFormat="false" ht="15" hidden="false" customHeight="false" outlineLevel="0" collapsed="false"/>
    <row r="105713" customFormat="false" ht="15" hidden="false" customHeight="false" outlineLevel="0" collapsed="false"/>
    <row r="105714" customFormat="false" ht="15" hidden="false" customHeight="false" outlineLevel="0" collapsed="false"/>
    <row r="105715" customFormat="false" ht="15" hidden="false" customHeight="false" outlineLevel="0" collapsed="false"/>
    <row r="105716" customFormat="false" ht="15" hidden="false" customHeight="false" outlineLevel="0" collapsed="false"/>
    <row r="105717" customFormat="false" ht="15" hidden="false" customHeight="false" outlineLevel="0" collapsed="false"/>
    <row r="105718" customFormat="false" ht="15" hidden="false" customHeight="false" outlineLevel="0" collapsed="false"/>
    <row r="105719" customFormat="false" ht="15" hidden="false" customHeight="false" outlineLevel="0" collapsed="false"/>
    <row r="105720" customFormat="false" ht="15" hidden="false" customHeight="false" outlineLevel="0" collapsed="false"/>
    <row r="105721" customFormat="false" ht="15" hidden="false" customHeight="false" outlineLevel="0" collapsed="false"/>
    <row r="105722" customFormat="false" ht="15" hidden="false" customHeight="false" outlineLevel="0" collapsed="false"/>
    <row r="105723" customFormat="false" ht="15" hidden="false" customHeight="false" outlineLevel="0" collapsed="false"/>
    <row r="105724" customFormat="false" ht="15" hidden="false" customHeight="false" outlineLevel="0" collapsed="false"/>
    <row r="105725" customFormat="false" ht="15" hidden="false" customHeight="false" outlineLevel="0" collapsed="false"/>
    <row r="105726" customFormat="false" ht="15" hidden="false" customHeight="false" outlineLevel="0" collapsed="false"/>
    <row r="105727" customFormat="false" ht="15" hidden="false" customHeight="false" outlineLevel="0" collapsed="false"/>
    <row r="105728" customFormat="false" ht="15" hidden="false" customHeight="false" outlineLevel="0" collapsed="false"/>
    <row r="105729" customFormat="false" ht="15" hidden="false" customHeight="false" outlineLevel="0" collapsed="false"/>
    <row r="105730" customFormat="false" ht="15" hidden="false" customHeight="false" outlineLevel="0" collapsed="false"/>
    <row r="105731" customFormat="false" ht="15" hidden="false" customHeight="false" outlineLevel="0" collapsed="false"/>
    <row r="105732" customFormat="false" ht="15" hidden="false" customHeight="false" outlineLevel="0" collapsed="false"/>
    <row r="105733" customFormat="false" ht="15" hidden="false" customHeight="false" outlineLevel="0" collapsed="false"/>
    <row r="105734" customFormat="false" ht="15" hidden="false" customHeight="false" outlineLevel="0" collapsed="false"/>
    <row r="105735" customFormat="false" ht="15" hidden="false" customHeight="false" outlineLevel="0" collapsed="false"/>
    <row r="105736" customFormat="false" ht="15" hidden="false" customHeight="false" outlineLevel="0" collapsed="false"/>
    <row r="105737" customFormat="false" ht="15" hidden="false" customHeight="false" outlineLevel="0" collapsed="false"/>
    <row r="105738" customFormat="false" ht="15" hidden="false" customHeight="false" outlineLevel="0" collapsed="false"/>
    <row r="105739" customFormat="false" ht="15" hidden="false" customHeight="false" outlineLevel="0" collapsed="false"/>
    <row r="105740" customFormat="false" ht="15" hidden="false" customHeight="false" outlineLevel="0" collapsed="false"/>
    <row r="105741" customFormat="false" ht="15" hidden="false" customHeight="false" outlineLevel="0" collapsed="false"/>
    <row r="105742" customFormat="false" ht="15" hidden="false" customHeight="false" outlineLevel="0" collapsed="false"/>
    <row r="105743" customFormat="false" ht="15" hidden="false" customHeight="false" outlineLevel="0" collapsed="false"/>
    <row r="105744" customFormat="false" ht="15" hidden="false" customHeight="false" outlineLevel="0" collapsed="false"/>
    <row r="105745" customFormat="false" ht="15" hidden="false" customHeight="false" outlineLevel="0" collapsed="false"/>
    <row r="105746" customFormat="false" ht="15" hidden="false" customHeight="false" outlineLevel="0" collapsed="false"/>
    <row r="105747" customFormat="false" ht="15" hidden="false" customHeight="false" outlineLevel="0" collapsed="false"/>
    <row r="105748" customFormat="false" ht="15" hidden="false" customHeight="false" outlineLevel="0" collapsed="false"/>
    <row r="105749" customFormat="false" ht="15" hidden="false" customHeight="false" outlineLevel="0" collapsed="false"/>
    <row r="105750" customFormat="false" ht="15" hidden="false" customHeight="false" outlineLevel="0" collapsed="false"/>
    <row r="105751" customFormat="false" ht="15" hidden="false" customHeight="false" outlineLevel="0" collapsed="false"/>
    <row r="105752" customFormat="false" ht="15" hidden="false" customHeight="false" outlineLevel="0" collapsed="false"/>
    <row r="105753" customFormat="false" ht="15" hidden="false" customHeight="false" outlineLevel="0" collapsed="false"/>
    <row r="105754" customFormat="false" ht="15" hidden="false" customHeight="false" outlineLevel="0" collapsed="false"/>
    <row r="105755" customFormat="false" ht="15" hidden="false" customHeight="false" outlineLevel="0" collapsed="false"/>
    <row r="105756" customFormat="false" ht="15" hidden="false" customHeight="false" outlineLevel="0" collapsed="false"/>
    <row r="105757" customFormat="false" ht="15" hidden="false" customHeight="false" outlineLevel="0" collapsed="false"/>
    <row r="105758" customFormat="false" ht="15" hidden="false" customHeight="false" outlineLevel="0" collapsed="false"/>
    <row r="105759" customFormat="false" ht="15" hidden="false" customHeight="false" outlineLevel="0" collapsed="false"/>
    <row r="105760" customFormat="false" ht="15" hidden="false" customHeight="false" outlineLevel="0" collapsed="false"/>
    <row r="105761" customFormat="false" ht="15" hidden="false" customHeight="false" outlineLevel="0" collapsed="false"/>
    <row r="105762" customFormat="false" ht="15" hidden="false" customHeight="false" outlineLevel="0" collapsed="false"/>
    <row r="105763" customFormat="false" ht="15" hidden="false" customHeight="false" outlineLevel="0" collapsed="false"/>
    <row r="105764" customFormat="false" ht="15" hidden="false" customHeight="false" outlineLevel="0" collapsed="false"/>
    <row r="105765" customFormat="false" ht="15" hidden="false" customHeight="false" outlineLevel="0" collapsed="false"/>
    <row r="105766" customFormat="false" ht="15" hidden="false" customHeight="false" outlineLevel="0" collapsed="false"/>
    <row r="105767" customFormat="false" ht="15" hidden="false" customHeight="false" outlineLevel="0" collapsed="false"/>
    <row r="105768" customFormat="false" ht="15" hidden="false" customHeight="false" outlineLevel="0" collapsed="false"/>
    <row r="105769" customFormat="false" ht="15" hidden="false" customHeight="false" outlineLevel="0" collapsed="false"/>
    <row r="105770" customFormat="false" ht="15" hidden="false" customHeight="false" outlineLevel="0" collapsed="false"/>
    <row r="105771" customFormat="false" ht="15" hidden="false" customHeight="false" outlineLevel="0" collapsed="false"/>
    <row r="105772" customFormat="false" ht="15" hidden="false" customHeight="false" outlineLevel="0" collapsed="false"/>
    <row r="105773" customFormat="false" ht="15" hidden="false" customHeight="false" outlineLevel="0" collapsed="false"/>
    <row r="105774" customFormat="false" ht="15" hidden="false" customHeight="false" outlineLevel="0" collapsed="false"/>
    <row r="105775" customFormat="false" ht="15" hidden="false" customHeight="false" outlineLevel="0" collapsed="false"/>
    <row r="105776" customFormat="false" ht="15" hidden="false" customHeight="false" outlineLevel="0" collapsed="false"/>
    <row r="105777" customFormat="false" ht="15" hidden="false" customHeight="false" outlineLevel="0" collapsed="false"/>
    <row r="105778" customFormat="false" ht="15" hidden="false" customHeight="false" outlineLevel="0" collapsed="false"/>
    <row r="105779" customFormat="false" ht="15" hidden="false" customHeight="false" outlineLevel="0" collapsed="false"/>
    <row r="105780" customFormat="false" ht="15" hidden="false" customHeight="false" outlineLevel="0" collapsed="false"/>
    <row r="105781" customFormat="false" ht="15" hidden="false" customHeight="false" outlineLevel="0" collapsed="false"/>
    <row r="105782" customFormat="false" ht="15" hidden="false" customHeight="false" outlineLevel="0" collapsed="false"/>
    <row r="105783" customFormat="false" ht="15" hidden="false" customHeight="false" outlineLevel="0" collapsed="false"/>
    <row r="105784" customFormat="false" ht="15" hidden="false" customHeight="false" outlineLevel="0" collapsed="false"/>
    <row r="105785" customFormat="false" ht="15" hidden="false" customHeight="false" outlineLevel="0" collapsed="false"/>
    <row r="105786" customFormat="false" ht="15" hidden="false" customHeight="false" outlineLevel="0" collapsed="false"/>
    <row r="105787" customFormat="false" ht="15" hidden="false" customHeight="false" outlineLevel="0" collapsed="false"/>
    <row r="105788" customFormat="false" ht="15" hidden="false" customHeight="false" outlineLevel="0" collapsed="false"/>
    <row r="105789" customFormat="false" ht="15" hidden="false" customHeight="false" outlineLevel="0" collapsed="false"/>
    <row r="105790" customFormat="false" ht="15" hidden="false" customHeight="false" outlineLevel="0" collapsed="false"/>
    <row r="105791" customFormat="false" ht="15" hidden="false" customHeight="false" outlineLevel="0" collapsed="false"/>
    <row r="105792" customFormat="false" ht="15" hidden="false" customHeight="false" outlineLevel="0" collapsed="false"/>
    <row r="105793" customFormat="false" ht="15" hidden="false" customHeight="false" outlineLevel="0" collapsed="false"/>
    <row r="105794" customFormat="false" ht="15" hidden="false" customHeight="false" outlineLevel="0" collapsed="false"/>
    <row r="105795" customFormat="false" ht="15" hidden="false" customHeight="false" outlineLevel="0" collapsed="false"/>
    <row r="105796" customFormat="false" ht="15" hidden="false" customHeight="false" outlineLevel="0" collapsed="false"/>
    <row r="105797" customFormat="false" ht="15" hidden="false" customHeight="false" outlineLevel="0" collapsed="false"/>
    <row r="105798" customFormat="false" ht="15" hidden="false" customHeight="false" outlineLevel="0" collapsed="false"/>
    <row r="105799" customFormat="false" ht="15" hidden="false" customHeight="false" outlineLevel="0" collapsed="false"/>
    <row r="105800" customFormat="false" ht="15" hidden="false" customHeight="false" outlineLevel="0" collapsed="false"/>
    <row r="105801" customFormat="false" ht="15" hidden="false" customHeight="false" outlineLevel="0" collapsed="false"/>
    <row r="105802" customFormat="false" ht="15" hidden="false" customHeight="false" outlineLevel="0" collapsed="false"/>
    <row r="105803" customFormat="false" ht="15" hidden="false" customHeight="false" outlineLevel="0" collapsed="false"/>
    <row r="105804" customFormat="false" ht="15" hidden="false" customHeight="false" outlineLevel="0" collapsed="false"/>
    <row r="105805" customFormat="false" ht="15" hidden="false" customHeight="false" outlineLevel="0" collapsed="false"/>
    <row r="105806" customFormat="false" ht="15" hidden="false" customHeight="false" outlineLevel="0" collapsed="false"/>
    <row r="105807" customFormat="false" ht="15" hidden="false" customHeight="false" outlineLevel="0" collapsed="false"/>
    <row r="105808" customFormat="false" ht="15" hidden="false" customHeight="false" outlineLevel="0" collapsed="false"/>
    <row r="105809" customFormat="false" ht="15" hidden="false" customHeight="false" outlineLevel="0" collapsed="false"/>
    <row r="105810" customFormat="false" ht="15" hidden="false" customHeight="false" outlineLevel="0" collapsed="false"/>
    <row r="105811" customFormat="false" ht="15" hidden="false" customHeight="false" outlineLevel="0" collapsed="false"/>
    <row r="105812" customFormat="false" ht="15" hidden="false" customHeight="false" outlineLevel="0" collapsed="false"/>
    <row r="105813" customFormat="false" ht="15" hidden="false" customHeight="false" outlineLevel="0" collapsed="false"/>
    <row r="105814" customFormat="false" ht="15" hidden="false" customHeight="false" outlineLevel="0" collapsed="false"/>
    <row r="105815" customFormat="false" ht="15" hidden="false" customHeight="false" outlineLevel="0" collapsed="false"/>
    <row r="105816" customFormat="false" ht="15" hidden="false" customHeight="false" outlineLevel="0" collapsed="false"/>
    <row r="105817" customFormat="false" ht="15" hidden="false" customHeight="false" outlineLevel="0" collapsed="false"/>
    <row r="105818" customFormat="false" ht="15" hidden="false" customHeight="false" outlineLevel="0" collapsed="false"/>
    <row r="105819" customFormat="false" ht="15" hidden="false" customHeight="false" outlineLevel="0" collapsed="false"/>
    <row r="105820" customFormat="false" ht="15" hidden="false" customHeight="false" outlineLevel="0" collapsed="false"/>
    <row r="105821" customFormat="false" ht="15" hidden="false" customHeight="false" outlineLevel="0" collapsed="false"/>
    <row r="105822" customFormat="false" ht="15" hidden="false" customHeight="false" outlineLevel="0" collapsed="false"/>
    <row r="105823" customFormat="false" ht="15" hidden="false" customHeight="false" outlineLevel="0" collapsed="false"/>
    <row r="105824" customFormat="false" ht="15" hidden="false" customHeight="false" outlineLevel="0" collapsed="false"/>
    <row r="105825" customFormat="false" ht="15" hidden="false" customHeight="false" outlineLevel="0" collapsed="false"/>
    <row r="105826" customFormat="false" ht="15" hidden="false" customHeight="false" outlineLevel="0" collapsed="false"/>
    <row r="105827" customFormat="false" ht="15" hidden="false" customHeight="false" outlineLevel="0" collapsed="false"/>
    <row r="105828" customFormat="false" ht="15" hidden="false" customHeight="false" outlineLevel="0" collapsed="false"/>
    <row r="105829" customFormat="false" ht="15" hidden="false" customHeight="false" outlineLevel="0" collapsed="false"/>
    <row r="105830" customFormat="false" ht="15" hidden="false" customHeight="false" outlineLevel="0" collapsed="false"/>
    <row r="105831" customFormat="false" ht="15" hidden="false" customHeight="false" outlineLevel="0" collapsed="false"/>
    <row r="105832" customFormat="false" ht="15" hidden="false" customHeight="false" outlineLevel="0" collapsed="false"/>
    <row r="105833" customFormat="false" ht="15" hidden="false" customHeight="false" outlineLevel="0" collapsed="false"/>
    <row r="105834" customFormat="false" ht="15" hidden="false" customHeight="false" outlineLevel="0" collapsed="false"/>
    <row r="105835" customFormat="false" ht="15" hidden="false" customHeight="false" outlineLevel="0" collapsed="false"/>
    <row r="105836" customFormat="false" ht="15" hidden="false" customHeight="false" outlineLevel="0" collapsed="false"/>
    <row r="105837" customFormat="false" ht="15" hidden="false" customHeight="false" outlineLevel="0" collapsed="false"/>
    <row r="105838" customFormat="false" ht="15" hidden="false" customHeight="false" outlineLevel="0" collapsed="false"/>
    <row r="105839" customFormat="false" ht="15" hidden="false" customHeight="false" outlineLevel="0" collapsed="false"/>
    <row r="105840" customFormat="false" ht="15" hidden="false" customHeight="false" outlineLevel="0" collapsed="false"/>
    <row r="105841" customFormat="false" ht="15" hidden="false" customHeight="false" outlineLevel="0" collapsed="false"/>
    <row r="105842" customFormat="false" ht="15" hidden="false" customHeight="false" outlineLevel="0" collapsed="false"/>
    <row r="105843" customFormat="false" ht="15" hidden="false" customHeight="false" outlineLevel="0" collapsed="false"/>
    <row r="105844" customFormat="false" ht="15" hidden="false" customHeight="false" outlineLevel="0" collapsed="false"/>
    <row r="105845" customFormat="false" ht="15" hidden="false" customHeight="false" outlineLevel="0" collapsed="false"/>
    <row r="105846" customFormat="false" ht="15" hidden="false" customHeight="false" outlineLevel="0" collapsed="false"/>
    <row r="105847" customFormat="false" ht="15" hidden="false" customHeight="false" outlineLevel="0" collapsed="false"/>
    <row r="105848" customFormat="false" ht="15" hidden="false" customHeight="false" outlineLevel="0" collapsed="false"/>
    <row r="105849" customFormat="false" ht="15" hidden="false" customHeight="false" outlineLevel="0" collapsed="false"/>
    <row r="105850" customFormat="false" ht="15" hidden="false" customHeight="false" outlineLevel="0" collapsed="false"/>
    <row r="105851" customFormat="false" ht="15" hidden="false" customHeight="false" outlineLevel="0" collapsed="false"/>
    <row r="105852" customFormat="false" ht="15" hidden="false" customHeight="false" outlineLevel="0" collapsed="false"/>
    <row r="105853" customFormat="false" ht="15" hidden="false" customHeight="false" outlineLevel="0" collapsed="false"/>
    <row r="105854" customFormat="false" ht="15" hidden="false" customHeight="false" outlineLevel="0" collapsed="false"/>
    <row r="105855" customFormat="false" ht="15" hidden="false" customHeight="false" outlineLevel="0" collapsed="false"/>
    <row r="105856" customFormat="false" ht="15" hidden="false" customHeight="false" outlineLevel="0" collapsed="false"/>
    <row r="105857" customFormat="false" ht="15" hidden="false" customHeight="false" outlineLevel="0" collapsed="false"/>
    <row r="105858" customFormat="false" ht="15" hidden="false" customHeight="false" outlineLevel="0" collapsed="false"/>
    <row r="105859" customFormat="false" ht="15" hidden="false" customHeight="false" outlineLevel="0" collapsed="false"/>
    <row r="105860" customFormat="false" ht="15" hidden="false" customHeight="false" outlineLevel="0" collapsed="false"/>
    <row r="105861" customFormat="false" ht="15" hidden="false" customHeight="false" outlineLevel="0" collapsed="false"/>
    <row r="105862" customFormat="false" ht="15" hidden="false" customHeight="false" outlineLevel="0" collapsed="false"/>
    <row r="105863" customFormat="false" ht="15" hidden="false" customHeight="false" outlineLevel="0" collapsed="false"/>
    <row r="105864" customFormat="false" ht="15" hidden="false" customHeight="false" outlineLevel="0" collapsed="false"/>
    <row r="105865" customFormat="false" ht="15" hidden="false" customHeight="false" outlineLevel="0" collapsed="false"/>
    <row r="105866" customFormat="false" ht="15" hidden="false" customHeight="false" outlineLevel="0" collapsed="false"/>
    <row r="105867" customFormat="false" ht="15" hidden="false" customHeight="false" outlineLevel="0" collapsed="false"/>
    <row r="105868" customFormat="false" ht="15" hidden="false" customHeight="false" outlineLevel="0" collapsed="false"/>
    <row r="105869" customFormat="false" ht="15" hidden="false" customHeight="false" outlineLevel="0" collapsed="false"/>
    <row r="105870" customFormat="false" ht="15" hidden="false" customHeight="false" outlineLevel="0" collapsed="false"/>
    <row r="105871" customFormat="false" ht="15" hidden="false" customHeight="false" outlineLevel="0" collapsed="false"/>
    <row r="105872" customFormat="false" ht="15" hidden="false" customHeight="false" outlineLevel="0" collapsed="false"/>
    <row r="105873" customFormat="false" ht="15" hidden="false" customHeight="false" outlineLevel="0" collapsed="false"/>
    <row r="105874" customFormat="false" ht="15" hidden="false" customHeight="false" outlineLevel="0" collapsed="false"/>
    <row r="105875" customFormat="false" ht="15" hidden="false" customHeight="false" outlineLevel="0" collapsed="false"/>
    <row r="105876" customFormat="false" ht="15" hidden="false" customHeight="false" outlineLevel="0" collapsed="false"/>
    <row r="105877" customFormat="false" ht="15" hidden="false" customHeight="false" outlineLevel="0" collapsed="false"/>
    <row r="105878" customFormat="false" ht="15" hidden="false" customHeight="false" outlineLevel="0" collapsed="false"/>
    <row r="105879" customFormat="false" ht="15" hidden="false" customHeight="false" outlineLevel="0" collapsed="false"/>
    <row r="105880" customFormat="false" ht="15" hidden="false" customHeight="false" outlineLevel="0" collapsed="false"/>
    <row r="105881" customFormat="false" ht="15" hidden="false" customHeight="false" outlineLevel="0" collapsed="false"/>
    <row r="105882" customFormat="false" ht="15" hidden="false" customHeight="false" outlineLevel="0" collapsed="false"/>
    <row r="105883" customFormat="false" ht="15" hidden="false" customHeight="false" outlineLevel="0" collapsed="false"/>
    <row r="105884" customFormat="false" ht="15" hidden="false" customHeight="false" outlineLevel="0" collapsed="false"/>
    <row r="105885" customFormat="false" ht="15" hidden="false" customHeight="false" outlineLevel="0" collapsed="false"/>
    <row r="105886" customFormat="false" ht="15" hidden="false" customHeight="false" outlineLevel="0" collapsed="false"/>
    <row r="105887" customFormat="false" ht="15" hidden="false" customHeight="false" outlineLevel="0" collapsed="false"/>
    <row r="105888" customFormat="false" ht="15" hidden="false" customHeight="false" outlineLevel="0" collapsed="false"/>
    <row r="105889" customFormat="false" ht="15" hidden="false" customHeight="false" outlineLevel="0" collapsed="false"/>
    <row r="105890" customFormat="false" ht="15" hidden="false" customHeight="false" outlineLevel="0" collapsed="false"/>
    <row r="105891" customFormat="false" ht="15" hidden="false" customHeight="false" outlineLevel="0" collapsed="false"/>
    <row r="105892" customFormat="false" ht="15" hidden="false" customHeight="false" outlineLevel="0" collapsed="false"/>
    <row r="105893" customFormat="false" ht="15" hidden="false" customHeight="false" outlineLevel="0" collapsed="false"/>
    <row r="105894" customFormat="false" ht="15" hidden="false" customHeight="false" outlineLevel="0" collapsed="false"/>
    <row r="105895" customFormat="false" ht="15" hidden="false" customHeight="false" outlineLevel="0" collapsed="false"/>
    <row r="105896" customFormat="false" ht="15" hidden="false" customHeight="false" outlineLevel="0" collapsed="false"/>
    <row r="105897" customFormat="false" ht="15" hidden="false" customHeight="false" outlineLevel="0" collapsed="false"/>
    <row r="105898" customFormat="false" ht="15" hidden="false" customHeight="false" outlineLevel="0" collapsed="false"/>
    <row r="105899" customFormat="false" ht="15" hidden="false" customHeight="false" outlineLevel="0" collapsed="false"/>
    <row r="105900" customFormat="false" ht="15" hidden="false" customHeight="false" outlineLevel="0" collapsed="false"/>
    <row r="105901" customFormat="false" ht="15" hidden="false" customHeight="false" outlineLevel="0" collapsed="false"/>
    <row r="105902" customFormat="false" ht="15" hidden="false" customHeight="false" outlineLevel="0" collapsed="false"/>
    <row r="105903" customFormat="false" ht="15" hidden="false" customHeight="false" outlineLevel="0" collapsed="false"/>
    <row r="105904" customFormat="false" ht="15" hidden="false" customHeight="false" outlineLevel="0" collapsed="false"/>
    <row r="105905" customFormat="false" ht="15" hidden="false" customHeight="false" outlineLevel="0" collapsed="false"/>
    <row r="105906" customFormat="false" ht="15" hidden="false" customHeight="false" outlineLevel="0" collapsed="false"/>
    <row r="105907" customFormat="false" ht="15" hidden="false" customHeight="false" outlineLevel="0" collapsed="false"/>
    <row r="105908" customFormat="false" ht="15" hidden="false" customHeight="false" outlineLevel="0" collapsed="false"/>
    <row r="105909" customFormat="false" ht="15" hidden="false" customHeight="false" outlineLevel="0" collapsed="false"/>
    <row r="105910" customFormat="false" ht="15" hidden="false" customHeight="false" outlineLevel="0" collapsed="false"/>
    <row r="105911" customFormat="false" ht="15" hidden="false" customHeight="false" outlineLevel="0" collapsed="false"/>
    <row r="105912" customFormat="false" ht="15" hidden="false" customHeight="false" outlineLevel="0" collapsed="false"/>
    <row r="105913" customFormat="false" ht="15" hidden="false" customHeight="false" outlineLevel="0" collapsed="false"/>
    <row r="105914" customFormat="false" ht="15" hidden="false" customHeight="false" outlineLevel="0" collapsed="false"/>
    <row r="105915" customFormat="false" ht="15" hidden="false" customHeight="false" outlineLevel="0" collapsed="false"/>
    <row r="105916" customFormat="false" ht="15" hidden="false" customHeight="false" outlineLevel="0" collapsed="false"/>
    <row r="105917" customFormat="false" ht="15" hidden="false" customHeight="false" outlineLevel="0" collapsed="false"/>
    <row r="105918" customFormat="false" ht="15" hidden="false" customHeight="false" outlineLevel="0" collapsed="false"/>
    <row r="105919" customFormat="false" ht="15" hidden="false" customHeight="false" outlineLevel="0" collapsed="false"/>
    <row r="105920" customFormat="false" ht="15" hidden="false" customHeight="false" outlineLevel="0" collapsed="false"/>
    <row r="105921" customFormat="false" ht="15" hidden="false" customHeight="false" outlineLevel="0" collapsed="false"/>
    <row r="105922" customFormat="false" ht="15" hidden="false" customHeight="false" outlineLevel="0" collapsed="false"/>
    <row r="105923" customFormat="false" ht="15" hidden="false" customHeight="false" outlineLevel="0" collapsed="false"/>
    <row r="105924" customFormat="false" ht="15" hidden="false" customHeight="false" outlineLevel="0" collapsed="false"/>
    <row r="105925" customFormat="false" ht="15" hidden="false" customHeight="false" outlineLevel="0" collapsed="false"/>
    <row r="105926" customFormat="false" ht="15" hidden="false" customHeight="false" outlineLevel="0" collapsed="false"/>
    <row r="105927" customFormat="false" ht="15" hidden="false" customHeight="false" outlineLevel="0" collapsed="false"/>
    <row r="105928" customFormat="false" ht="15" hidden="false" customHeight="false" outlineLevel="0" collapsed="false"/>
    <row r="105929" customFormat="false" ht="15" hidden="false" customHeight="false" outlineLevel="0" collapsed="false"/>
    <row r="105930" customFormat="false" ht="15" hidden="false" customHeight="false" outlineLevel="0" collapsed="false"/>
    <row r="105931" customFormat="false" ht="15" hidden="false" customHeight="false" outlineLevel="0" collapsed="false"/>
    <row r="105932" customFormat="false" ht="15" hidden="false" customHeight="false" outlineLevel="0" collapsed="false"/>
    <row r="105933" customFormat="false" ht="15" hidden="false" customHeight="false" outlineLevel="0" collapsed="false"/>
    <row r="105934" customFormat="false" ht="15" hidden="false" customHeight="false" outlineLevel="0" collapsed="false"/>
    <row r="105935" customFormat="false" ht="15" hidden="false" customHeight="false" outlineLevel="0" collapsed="false"/>
    <row r="105936" customFormat="false" ht="15" hidden="false" customHeight="false" outlineLevel="0" collapsed="false"/>
    <row r="105937" customFormat="false" ht="15" hidden="false" customHeight="false" outlineLevel="0" collapsed="false"/>
    <row r="105938" customFormat="false" ht="15" hidden="false" customHeight="false" outlineLevel="0" collapsed="false"/>
    <row r="105939" customFormat="false" ht="15" hidden="false" customHeight="false" outlineLevel="0" collapsed="false"/>
    <row r="105940" customFormat="false" ht="15" hidden="false" customHeight="false" outlineLevel="0" collapsed="false"/>
    <row r="105941" customFormat="false" ht="15" hidden="false" customHeight="false" outlineLevel="0" collapsed="false"/>
    <row r="105942" customFormat="false" ht="15" hidden="false" customHeight="false" outlineLevel="0" collapsed="false"/>
    <row r="105943" customFormat="false" ht="15" hidden="false" customHeight="false" outlineLevel="0" collapsed="false"/>
    <row r="105944" customFormat="false" ht="15" hidden="false" customHeight="false" outlineLevel="0" collapsed="false"/>
    <row r="105945" customFormat="false" ht="15" hidden="false" customHeight="false" outlineLevel="0" collapsed="false"/>
    <row r="105946" customFormat="false" ht="15" hidden="false" customHeight="false" outlineLevel="0" collapsed="false"/>
    <row r="105947" customFormat="false" ht="15" hidden="false" customHeight="false" outlineLevel="0" collapsed="false"/>
    <row r="105948" customFormat="false" ht="15" hidden="false" customHeight="false" outlineLevel="0" collapsed="false"/>
    <row r="105949" customFormat="false" ht="15" hidden="false" customHeight="false" outlineLevel="0" collapsed="false"/>
    <row r="105950" customFormat="false" ht="15" hidden="false" customHeight="false" outlineLevel="0" collapsed="false"/>
    <row r="105951" customFormat="false" ht="15" hidden="false" customHeight="false" outlineLevel="0" collapsed="false"/>
    <row r="105952" customFormat="false" ht="15" hidden="false" customHeight="false" outlineLevel="0" collapsed="false"/>
    <row r="105953" customFormat="false" ht="15" hidden="false" customHeight="false" outlineLevel="0" collapsed="false"/>
    <row r="105954" customFormat="false" ht="15" hidden="false" customHeight="false" outlineLevel="0" collapsed="false"/>
    <row r="105955" customFormat="false" ht="15" hidden="false" customHeight="false" outlineLevel="0" collapsed="false"/>
    <row r="105956" customFormat="false" ht="15" hidden="false" customHeight="false" outlineLevel="0" collapsed="false"/>
    <row r="105957" customFormat="false" ht="15" hidden="false" customHeight="false" outlineLevel="0" collapsed="false"/>
    <row r="105958" customFormat="false" ht="15" hidden="false" customHeight="false" outlineLevel="0" collapsed="false"/>
    <row r="105959" customFormat="false" ht="15" hidden="false" customHeight="false" outlineLevel="0" collapsed="false"/>
    <row r="105960" customFormat="false" ht="15" hidden="false" customHeight="false" outlineLevel="0" collapsed="false"/>
    <row r="105961" customFormat="false" ht="15" hidden="false" customHeight="false" outlineLevel="0" collapsed="false"/>
    <row r="105962" customFormat="false" ht="15" hidden="false" customHeight="false" outlineLevel="0" collapsed="false"/>
    <row r="105963" customFormat="false" ht="15" hidden="false" customHeight="false" outlineLevel="0" collapsed="false"/>
    <row r="105964" customFormat="false" ht="15" hidden="false" customHeight="false" outlineLevel="0" collapsed="false"/>
    <row r="105965" customFormat="false" ht="15" hidden="false" customHeight="false" outlineLevel="0" collapsed="false"/>
    <row r="105966" customFormat="false" ht="15" hidden="false" customHeight="false" outlineLevel="0" collapsed="false"/>
    <row r="105967" customFormat="false" ht="15" hidden="false" customHeight="false" outlineLevel="0" collapsed="false"/>
    <row r="105968" customFormat="false" ht="15" hidden="false" customHeight="false" outlineLevel="0" collapsed="false"/>
    <row r="105969" customFormat="false" ht="15" hidden="false" customHeight="false" outlineLevel="0" collapsed="false"/>
    <row r="105970" customFormat="false" ht="15" hidden="false" customHeight="false" outlineLevel="0" collapsed="false"/>
    <row r="105971" customFormat="false" ht="15" hidden="false" customHeight="false" outlineLevel="0" collapsed="false"/>
    <row r="105972" customFormat="false" ht="15" hidden="false" customHeight="false" outlineLevel="0" collapsed="false"/>
    <row r="105973" customFormat="false" ht="15" hidden="false" customHeight="false" outlineLevel="0" collapsed="false"/>
    <row r="105974" customFormat="false" ht="15" hidden="false" customHeight="false" outlineLevel="0" collapsed="false"/>
    <row r="105975" customFormat="false" ht="15" hidden="false" customHeight="false" outlineLevel="0" collapsed="false"/>
    <row r="105976" customFormat="false" ht="15" hidden="false" customHeight="false" outlineLevel="0" collapsed="false"/>
    <row r="105977" customFormat="false" ht="15" hidden="false" customHeight="false" outlineLevel="0" collapsed="false"/>
    <row r="105978" customFormat="false" ht="15" hidden="false" customHeight="false" outlineLevel="0" collapsed="false"/>
    <row r="105979" customFormat="false" ht="15" hidden="false" customHeight="false" outlineLevel="0" collapsed="false"/>
    <row r="105980" customFormat="false" ht="15" hidden="false" customHeight="false" outlineLevel="0" collapsed="false"/>
    <row r="105981" customFormat="false" ht="15" hidden="false" customHeight="false" outlineLevel="0" collapsed="false"/>
    <row r="105982" customFormat="false" ht="15" hidden="false" customHeight="false" outlineLevel="0" collapsed="false"/>
    <row r="105983" customFormat="false" ht="15" hidden="false" customHeight="false" outlineLevel="0" collapsed="false"/>
    <row r="105984" customFormat="false" ht="15" hidden="false" customHeight="false" outlineLevel="0" collapsed="false"/>
    <row r="105985" customFormat="false" ht="15" hidden="false" customHeight="false" outlineLevel="0" collapsed="false"/>
    <row r="105986" customFormat="false" ht="15" hidden="false" customHeight="false" outlineLevel="0" collapsed="false"/>
    <row r="105987" customFormat="false" ht="15" hidden="false" customHeight="false" outlineLevel="0" collapsed="false"/>
    <row r="105988" customFormat="false" ht="15" hidden="false" customHeight="false" outlineLevel="0" collapsed="false"/>
    <row r="105989" customFormat="false" ht="15" hidden="false" customHeight="false" outlineLevel="0" collapsed="false"/>
    <row r="105990" customFormat="false" ht="15" hidden="false" customHeight="false" outlineLevel="0" collapsed="false"/>
    <row r="105991" customFormat="false" ht="15" hidden="false" customHeight="false" outlineLevel="0" collapsed="false"/>
    <row r="105992" customFormat="false" ht="15" hidden="false" customHeight="false" outlineLevel="0" collapsed="false"/>
    <row r="105993" customFormat="false" ht="15" hidden="false" customHeight="false" outlineLevel="0" collapsed="false"/>
    <row r="105994" customFormat="false" ht="15" hidden="false" customHeight="false" outlineLevel="0" collapsed="false"/>
    <row r="105995" customFormat="false" ht="15" hidden="false" customHeight="false" outlineLevel="0" collapsed="false"/>
    <row r="105996" customFormat="false" ht="15" hidden="false" customHeight="false" outlineLevel="0" collapsed="false"/>
    <row r="105997" customFormat="false" ht="15" hidden="false" customHeight="false" outlineLevel="0" collapsed="false"/>
    <row r="105998" customFormat="false" ht="15" hidden="false" customHeight="false" outlineLevel="0" collapsed="false"/>
    <row r="105999" customFormat="false" ht="15" hidden="false" customHeight="false" outlineLevel="0" collapsed="false"/>
    <row r="106000" customFormat="false" ht="15" hidden="false" customHeight="false" outlineLevel="0" collapsed="false"/>
    <row r="106001" customFormat="false" ht="15" hidden="false" customHeight="false" outlineLevel="0" collapsed="false"/>
    <row r="106002" customFormat="false" ht="15" hidden="false" customHeight="false" outlineLevel="0" collapsed="false"/>
    <row r="106003" customFormat="false" ht="15" hidden="false" customHeight="false" outlineLevel="0" collapsed="false"/>
    <row r="106004" customFormat="false" ht="15" hidden="false" customHeight="false" outlineLevel="0" collapsed="false"/>
    <row r="106005" customFormat="false" ht="15" hidden="false" customHeight="false" outlineLevel="0" collapsed="false"/>
    <row r="106006" customFormat="false" ht="15" hidden="false" customHeight="false" outlineLevel="0" collapsed="false"/>
    <row r="106007" customFormat="false" ht="15" hidden="false" customHeight="false" outlineLevel="0" collapsed="false"/>
    <row r="106008" customFormat="false" ht="15" hidden="false" customHeight="false" outlineLevel="0" collapsed="false"/>
    <row r="106009" customFormat="false" ht="15" hidden="false" customHeight="false" outlineLevel="0" collapsed="false"/>
    <row r="106010" customFormat="false" ht="15" hidden="false" customHeight="false" outlineLevel="0" collapsed="false"/>
    <row r="106011" customFormat="false" ht="15" hidden="false" customHeight="false" outlineLevel="0" collapsed="false"/>
    <row r="106012" customFormat="false" ht="15" hidden="false" customHeight="false" outlineLevel="0" collapsed="false"/>
    <row r="106013" customFormat="false" ht="15" hidden="false" customHeight="false" outlineLevel="0" collapsed="false"/>
    <row r="106014" customFormat="false" ht="15" hidden="false" customHeight="false" outlineLevel="0" collapsed="false"/>
    <row r="106015" customFormat="false" ht="15" hidden="false" customHeight="false" outlineLevel="0" collapsed="false"/>
    <row r="106016" customFormat="false" ht="15" hidden="false" customHeight="false" outlineLevel="0" collapsed="false"/>
    <row r="106017" customFormat="false" ht="15" hidden="false" customHeight="false" outlineLevel="0" collapsed="false"/>
    <row r="106018" customFormat="false" ht="15" hidden="false" customHeight="false" outlineLevel="0" collapsed="false"/>
    <row r="106019" customFormat="false" ht="15" hidden="false" customHeight="false" outlineLevel="0" collapsed="false"/>
    <row r="106020" customFormat="false" ht="15" hidden="false" customHeight="false" outlineLevel="0" collapsed="false"/>
    <row r="106021" customFormat="false" ht="15" hidden="false" customHeight="false" outlineLevel="0" collapsed="false"/>
    <row r="106022" customFormat="false" ht="15" hidden="false" customHeight="false" outlineLevel="0" collapsed="false"/>
    <row r="106023" customFormat="false" ht="15" hidden="false" customHeight="false" outlineLevel="0" collapsed="false"/>
    <row r="106024" customFormat="false" ht="15" hidden="false" customHeight="false" outlineLevel="0" collapsed="false"/>
    <row r="106025" customFormat="false" ht="15" hidden="false" customHeight="false" outlineLevel="0" collapsed="false"/>
    <row r="106026" customFormat="false" ht="15" hidden="false" customHeight="false" outlineLevel="0" collapsed="false"/>
    <row r="106027" customFormat="false" ht="15" hidden="false" customHeight="false" outlineLevel="0" collapsed="false"/>
    <row r="106028" customFormat="false" ht="15" hidden="false" customHeight="false" outlineLevel="0" collapsed="false"/>
    <row r="106029" customFormat="false" ht="15" hidden="false" customHeight="false" outlineLevel="0" collapsed="false"/>
    <row r="106030" customFormat="false" ht="15" hidden="false" customHeight="false" outlineLevel="0" collapsed="false"/>
    <row r="106031" customFormat="false" ht="15" hidden="false" customHeight="false" outlineLevel="0" collapsed="false"/>
    <row r="106032" customFormat="false" ht="15" hidden="false" customHeight="false" outlineLevel="0" collapsed="false"/>
    <row r="106033" customFormat="false" ht="15" hidden="false" customHeight="false" outlineLevel="0" collapsed="false"/>
    <row r="106034" customFormat="false" ht="15" hidden="false" customHeight="false" outlineLevel="0" collapsed="false"/>
    <row r="106035" customFormat="false" ht="15" hidden="false" customHeight="false" outlineLevel="0" collapsed="false"/>
    <row r="106036" customFormat="false" ht="15" hidden="false" customHeight="false" outlineLevel="0" collapsed="false"/>
    <row r="106037" customFormat="false" ht="15" hidden="false" customHeight="false" outlineLevel="0" collapsed="false"/>
    <row r="106038" customFormat="false" ht="15" hidden="false" customHeight="false" outlineLevel="0" collapsed="false"/>
    <row r="106039" customFormat="false" ht="15" hidden="false" customHeight="false" outlineLevel="0" collapsed="false"/>
    <row r="106040" customFormat="false" ht="15" hidden="false" customHeight="false" outlineLevel="0" collapsed="false"/>
    <row r="106041" customFormat="false" ht="15" hidden="false" customHeight="false" outlineLevel="0" collapsed="false"/>
    <row r="106042" customFormat="false" ht="15" hidden="false" customHeight="false" outlineLevel="0" collapsed="false"/>
    <row r="106043" customFormat="false" ht="15" hidden="false" customHeight="false" outlineLevel="0" collapsed="false"/>
    <row r="106044" customFormat="false" ht="15" hidden="false" customHeight="false" outlineLevel="0" collapsed="false"/>
    <row r="106045" customFormat="false" ht="15" hidden="false" customHeight="false" outlineLevel="0" collapsed="false"/>
    <row r="106046" customFormat="false" ht="15" hidden="false" customHeight="false" outlineLevel="0" collapsed="false"/>
    <row r="106047" customFormat="false" ht="15" hidden="false" customHeight="false" outlineLevel="0" collapsed="false"/>
    <row r="106048" customFormat="false" ht="15" hidden="false" customHeight="false" outlineLevel="0" collapsed="false"/>
    <row r="106049" customFormat="false" ht="15" hidden="false" customHeight="false" outlineLevel="0" collapsed="false"/>
    <row r="106050" customFormat="false" ht="15" hidden="false" customHeight="false" outlineLevel="0" collapsed="false"/>
    <row r="106051" customFormat="false" ht="15" hidden="false" customHeight="false" outlineLevel="0" collapsed="false"/>
    <row r="106052" customFormat="false" ht="15" hidden="false" customHeight="false" outlineLevel="0" collapsed="false"/>
    <row r="106053" customFormat="false" ht="15" hidden="false" customHeight="false" outlineLevel="0" collapsed="false"/>
    <row r="106054" customFormat="false" ht="15" hidden="false" customHeight="false" outlineLevel="0" collapsed="false"/>
    <row r="106055" customFormat="false" ht="15" hidden="false" customHeight="false" outlineLevel="0" collapsed="false"/>
    <row r="106056" customFormat="false" ht="15" hidden="false" customHeight="false" outlineLevel="0" collapsed="false"/>
    <row r="106057" customFormat="false" ht="15" hidden="false" customHeight="false" outlineLevel="0" collapsed="false"/>
    <row r="106058" customFormat="false" ht="15" hidden="false" customHeight="false" outlineLevel="0" collapsed="false"/>
    <row r="106059" customFormat="false" ht="15" hidden="false" customHeight="false" outlineLevel="0" collapsed="false"/>
    <row r="106060" customFormat="false" ht="15" hidden="false" customHeight="false" outlineLevel="0" collapsed="false"/>
    <row r="106061" customFormat="false" ht="15" hidden="false" customHeight="false" outlineLevel="0" collapsed="false"/>
    <row r="106062" customFormat="false" ht="15" hidden="false" customHeight="false" outlineLevel="0" collapsed="false"/>
    <row r="106063" customFormat="false" ht="15" hidden="false" customHeight="false" outlineLevel="0" collapsed="false"/>
    <row r="106064" customFormat="false" ht="15" hidden="false" customHeight="false" outlineLevel="0" collapsed="false"/>
    <row r="106065" customFormat="false" ht="15" hidden="false" customHeight="false" outlineLevel="0" collapsed="false"/>
    <row r="106066" customFormat="false" ht="15" hidden="false" customHeight="false" outlineLevel="0" collapsed="false"/>
    <row r="106067" customFormat="false" ht="15" hidden="false" customHeight="false" outlineLevel="0" collapsed="false"/>
    <row r="106068" customFormat="false" ht="15" hidden="false" customHeight="false" outlineLevel="0" collapsed="false"/>
    <row r="106069" customFormat="false" ht="15" hidden="false" customHeight="false" outlineLevel="0" collapsed="false"/>
    <row r="106070" customFormat="false" ht="15" hidden="false" customHeight="false" outlineLevel="0" collapsed="false"/>
    <row r="106071" customFormat="false" ht="15" hidden="false" customHeight="false" outlineLevel="0" collapsed="false"/>
    <row r="106072" customFormat="false" ht="15" hidden="false" customHeight="false" outlineLevel="0" collapsed="false"/>
    <row r="106073" customFormat="false" ht="15" hidden="false" customHeight="false" outlineLevel="0" collapsed="false"/>
    <row r="106074" customFormat="false" ht="15" hidden="false" customHeight="false" outlineLevel="0" collapsed="false"/>
    <row r="106075" customFormat="false" ht="15" hidden="false" customHeight="false" outlineLevel="0" collapsed="false"/>
    <row r="106076" customFormat="false" ht="15" hidden="false" customHeight="false" outlineLevel="0" collapsed="false"/>
    <row r="106077" customFormat="false" ht="15" hidden="false" customHeight="false" outlineLevel="0" collapsed="false"/>
    <row r="106078" customFormat="false" ht="15" hidden="false" customHeight="false" outlineLevel="0" collapsed="false"/>
    <row r="106079" customFormat="false" ht="15" hidden="false" customHeight="false" outlineLevel="0" collapsed="false"/>
    <row r="106080" customFormat="false" ht="15" hidden="false" customHeight="false" outlineLevel="0" collapsed="false"/>
    <row r="106081" customFormat="false" ht="15" hidden="false" customHeight="false" outlineLevel="0" collapsed="false"/>
    <row r="106082" customFormat="false" ht="15" hidden="false" customHeight="false" outlineLevel="0" collapsed="false"/>
    <row r="106083" customFormat="false" ht="15" hidden="false" customHeight="false" outlineLevel="0" collapsed="false"/>
    <row r="106084" customFormat="false" ht="15" hidden="false" customHeight="false" outlineLevel="0" collapsed="false"/>
    <row r="106085" customFormat="false" ht="15" hidden="false" customHeight="false" outlineLevel="0" collapsed="false"/>
    <row r="106086" customFormat="false" ht="15" hidden="false" customHeight="false" outlineLevel="0" collapsed="false"/>
    <row r="106087" customFormat="false" ht="15" hidden="false" customHeight="false" outlineLevel="0" collapsed="false"/>
    <row r="106088" customFormat="false" ht="15" hidden="false" customHeight="false" outlineLevel="0" collapsed="false"/>
    <row r="106089" customFormat="false" ht="15" hidden="false" customHeight="false" outlineLevel="0" collapsed="false"/>
    <row r="106090" customFormat="false" ht="15" hidden="false" customHeight="false" outlineLevel="0" collapsed="false"/>
    <row r="106091" customFormat="false" ht="15" hidden="false" customHeight="false" outlineLevel="0" collapsed="false"/>
    <row r="106092" customFormat="false" ht="15" hidden="false" customHeight="false" outlineLevel="0" collapsed="false"/>
    <row r="106093" customFormat="false" ht="15" hidden="false" customHeight="false" outlineLevel="0" collapsed="false"/>
    <row r="106094" customFormat="false" ht="15" hidden="false" customHeight="false" outlineLevel="0" collapsed="false"/>
    <row r="106095" customFormat="false" ht="15" hidden="false" customHeight="false" outlineLevel="0" collapsed="false"/>
    <row r="106096" customFormat="false" ht="15" hidden="false" customHeight="false" outlineLevel="0" collapsed="false"/>
    <row r="106097" customFormat="false" ht="15" hidden="false" customHeight="false" outlineLevel="0" collapsed="false"/>
    <row r="106098" customFormat="false" ht="15" hidden="false" customHeight="false" outlineLevel="0" collapsed="false"/>
    <row r="106099" customFormat="false" ht="15" hidden="false" customHeight="false" outlineLevel="0" collapsed="false"/>
    <row r="106100" customFormat="false" ht="15" hidden="false" customHeight="false" outlineLevel="0" collapsed="false"/>
    <row r="106101" customFormat="false" ht="15" hidden="false" customHeight="false" outlineLevel="0" collapsed="false"/>
    <row r="106102" customFormat="false" ht="15" hidden="false" customHeight="false" outlineLevel="0" collapsed="false"/>
    <row r="106103" customFormat="false" ht="15" hidden="false" customHeight="false" outlineLevel="0" collapsed="false"/>
    <row r="106104" customFormat="false" ht="15" hidden="false" customHeight="false" outlineLevel="0" collapsed="false"/>
    <row r="106105" customFormat="false" ht="15" hidden="false" customHeight="false" outlineLevel="0" collapsed="false"/>
    <row r="106106" customFormat="false" ht="15" hidden="false" customHeight="false" outlineLevel="0" collapsed="false"/>
    <row r="106107" customFormat="false" ht="15" hidden="false" customHeight="false" outlineLevel="0" collapsed="false"/>
    <row r="106108" customFormat="false" ht="15" hidden="false" customHeight="false" outlineLevel="0" collapsed="false"/>
    <row r="106109" customFormat="false" ht="15" hidden="false" customHeight="false" outlineLevel="0" collapsed="false"/>
    <row r="106110" customFormat="false" ht="15" hidden="false" customHeight="false" outlineLevel="0" collapsed="false"/>
    <row r="106111" customFormat="false" ht="15" hidden="false" customHeight="false" outlineLevel="0" collapsed="false"/>
    <row r="106112" customFormat="false" ht="15" hidden="false" customHeight="false" outlineLevel="0" collapsed="false"/>
    <row r="106113" customFormat="false" ht="15" hidden="false" customHeight="false" outlineLevel="0" collapsed="false"/>
    <row r="106114" customFormat="false" ht="15" hidden="false" customHeight="false" outlineLevel="0" collapsed="false"/>
    <row r="106115" customFormat="false" ht="15" hidden="false" customHeight="false" outlineLevel="0" collapsed="false"/>
    <row r="106116" customFormat="false" ht="15" hidden="false" customHeight="false" outlineLevel="0" collapsed="false"/>
    <row r="106117" customFormat="false" ht="15" hidden="false" customHeight="false" outlineLevel="0" collapsed="false"/>
    <row r="106118" customFormat="false" ht="15" hidden="false" customHeight="false" outlineLevel="0" collapsed="false"/>
    <row r="106119" customFormat="false" ht="15" hidden="false" customHeight="false" outlineLevel="0" collapsed="false"/>
    <row r="106120" customFormat="false" ht="15" hidden="false" customHeight="false" outlineLevel="0" collapsed="false"/>
    <row r="106121" customFormat="false" ht="15" hidden="false" customHeight="false" outlineLevel="0" collapsed="false"/>
    <row r="106122" customFormat="false" ht="15" hidden="false" customHeight="false" outlineLevel="0" collapsed="false"/>
    <row r="106123" customFormat="false" ht="15" hidden="false" customHeight="false" outlineLevel="0" collapsed="false"/>
    <row r="106124" customFormat="false" ht="15" hidden="false" customHeight="false" outlineLevel="0" collapsed="false"/>
    <row r="106125" customFormat="false" ht="15" hidden="false" customHeight="false" outlineLevel="0" collapsed="false"/>
    <row r="106126" customFormat="false" ht="15" hidden="false" customHeight="false" outlineLevel="0" collapsed="false"/>
    <row r="106127" customFormat="false" ht="15" hidden="false" customHeight="false" outlineLevel="0" collapsed="false"/>
    <row r="106128" customFormat="false" ht="15" hidden="false" customHeight="false" outlineLevel="0" collapsed="false"/>
    <row r="106129" customFormat="false" ht="15" hidden="false" customHeight="false" outlineLevel="0" collapsed="false"/>
    <row r="106130" customFormat="false" ht="15" hidden="false" customHeight="false" outlineLevel="0" collapsed="false"/>
    <row r="106131" customFormat="false" ht="15" hidden="false" customHeight="false" outlineLevel="0" collapsed="false"/>
    <row r="106132" customFormat="false" ht="15" hidden="false" customHeight="false" outlineLevel="0" collapsed="false"/>
    <row r="106133" customFormat="false" ht="15" hidden="false" customHeight="false" outlineLevel="0" collapsed="false"/>
    <row r="106134" customFormat="false" ht="15" hidden="false" customHeight="false" outlineLevel="0" collapsed="false"/>
    <row r="106135" customFormat="false" ht="15" hidden="false" customHeight="false" outlineLevel="0" collapsed="false"/>
    <row r="106136" customFormat="false" ht="15" hidden="false" customHeight="false" outlineLevel="0" collapsed="false"/>
    <row r="106137" customFormat="false" ht="15" hidden="false" customHeight="false" outlineLevel="0" collapsed="false"/>
    <row r="106138" customFormat="false" ht="15" hidden="false" customHeight="false" outlineLevel="0" collapsed="false"/>
    <row r="106139" customFormat="false" ht="15" hidden="false" customHeight="false" outlineLevel="0" collapsed="false"/>
    <row r="106140" customFormat="false" ht="15" hidden="false" customHeight="false" outlineLevel="0" collapsed="false"/>
    <row r="106141" customFormat="false" ht="15" hidden="false" customHeight="false" outlineLevel="0" collapsed="false"/>
    <row r="106142" customFormat="false" ht="15" hidden="false" customHeight="false" outlineLevel="0" collapsed="false"/>
    <row r="106143" customFormat="false" ht="15" hidden="false" customHeight="false" outlineLevel="0" collapsed="false"/>
    <row r="106144" customFormat="false" ht="15" hidden="false" customHeight="false" outlineLevel="0" collapsed="false"/>
    <row r="106145" customFormat="false" ht="15" hidden="false" customHeight="false" outlineLevel="0" collapsed="false"/>
    <row r="106146" customFormat="false" ht="15" hidden="false" customHeight="false" outlineLevel="0" collapsed="false"/>
    <row r="106147" customFormat="false" ht="15" hidden="false" customHeight="false" outlineLevel="0" collapsed="false"/>
    <row r="106148" customFormat="false" ht="15" hidden="false" customHeight="false" outlineLevel="0" collapsed="false"/>
    <row r="106149" customFormat="false" ht="15" hidden="false" customHeight="false" outlineLevel="0" collapsed="false"/>
    <row r="106150" customFormat="false" ht="15" hidden="false" customHeight="false" outlineLevel="0" collapsed="false"/>
    <row r="106151" customFormat="false" ht="15" hidden="false" customHeight="false" outlineLevel="0" collapsed="false"/>
    <row r="106152" customFormat="false" ht="15" hidden="false" customHeight="false" outlineLevel="0" collapsed="false"/>
    <row r="106153" customFormat="false" ht="15" hidden="false" customHeight="false" outlineLevel="0" collapsed="false"/>
    <row r="106154" customFormat="false" ht="15" hidden="false" customHeight="false" outlineLevel="0" collapsed="false"/>
    <row r="106155" customFormat="false" ht="15" hidden="false" customHeight="false" outlineLevel="0" collapsed="false"/>
    <row r="106156" customFormat="false" ht="15" hidden="false" customHeight="false" outlineLevel="0" collapsed="false"/>
    <row r="106157" customFormat="false" ht="15" hidden="false" customHeight="false" outlineLevel="0" collapsed="false"/>
    <row r="106158" customFormat="false" ht="15" hidden="false" customHeight="false" outlineLevel="0" collapsed="false"/>
    <row r="106159" customFormat="false" ht="15" hidden="false" customHeight="false" outlineLevel="0" collapsed="false"/>
    <row r="106160" customFormat="false" ht="15" hidden="false" customHeight="false" outlineLevel="0" collapsed="false"/>
    <row r="106161" customFormat="false" ht="15" hidden="false" customHeight="false" outlineLevel="0" collapsed="false"/>
    <row r="106162" customFormat="false" ht="15" hidden="false" customHeight="false" outlineLevel="0" collapsed="false"/>
    <row r="106163" customFormat="false" ht="15" hidden="false" customHeight="false" outlineLevel="0" collapsed="false"/>
    <row r="106164" customFormat="false" ht="15" hidden="false" customHeight="false" outlineLevel="0" collapsed="false"/>
    <row r="106165" customFormat="false" ht="15" hidden="false" customHeight="false" outlineLevel="0" collapsed="false"/>
    <row r="106166" customFormat="false" ht="15" hidden="false" customHeight="false" outlineLevel="0" collapsed="false"/>
    <row r="106167" customFormat="false" ht="15" hidden="false" customHeight="false" outlineLevel="0" collapsed="false"/>
    <row r="106168" customFormat="false" ht="15" hidden="false" customHeight="false" outlineLevel="0" collapsed="false"/>
    <row r="106169" customFormat="false" ht="15" hidden="false" customHeight="false" outlineLevel="0" collapsed="false"/>
    <row r="106170" customFormat="false" ht="15" hidden="false" customHeight="false" outlineLevel="0" collapsed="false"/>
    <row r="106171" customFormat="false" ht="15" hidden="false" customHeight="false" outlineLevel="0" collapsed="false"/>
    <row r="106172" customFormat="false" ht="15" hidden="false" customHeight="false" outlineLevel="0" collapsed="false"/>
    <row r="106173" customFormat="false" ht="15" hidden="false" customHeight="false" outlineLevel="0" collapsed="false"/>
    <row r="106174" customFormat="false" ht="15" hidden="false" customHeight="false" outlineLevel="0" collapsed="false"/>
    <row r="106175" customFormat="false" ht="15" hidden="false" customHeight="false" outlineLevel="0" collapsed="false"/>
    <row r="106176" customFormat="false" ht="15" hidden="false" customHeight="false" outlineLevel="0" collapsed="false"/>
    <row r="106177" customFormat="false" ht="15" hidden="false" customHeight="false" outlineLevel="0" collapsed="false"/>
    <row r="106178" customFormat="false" ht="15" hidden="false" customHeight="false" outlineLevel="0" collapsed="false"/>
    <row r="106179" customFormat="false" ht="15" hidden="false" customHeight="false" outlineLevel="0" collapsed="false"/>
    <row r="106180" customFormat="false" ht="15" hidden="false" customHeight="false" outlineLevel="0" collapsed="false"/>
    <row r="106181" customFormat="false" ht="15" hidden="false" customHeight="false" outlineLevel="0" collapsed="false"/>
    <row r="106182" customFormat="false" ht="15" hidden="false" customHeight="false" outlineLevel="0" collapsed="false"/>
    <row r="106183" customFormat="false" ht="15" hidden="false" customHeight="false" outlineLevel="0" collapsed="false"/>
    <row r="106184" customFormat="false" ht="15" hidden="false" customHeight="false" outlineLevel="0" collapsed="false"/>
    <row r="106185" customFormat="false" ht="15" hidden="false" customHeight="false" outlineLevel="0" collapsed="false"/>
    <row r="106186" customFormat="false" ht="15" hidden="false" customHeight="false" outlineLevel="0" collapsed="false"/>
    <row r="106187" customFormat="false" ht="15" hidden="false" customHeight="false" outlineLevel="0" collapsed="false"/>
    <row r="106188" customFormat="false" ht="15" hidden="false" customHeight="false" outlineLevel="0" collapsed="false"/>
    <row r="106189" customFormat="false" ht="15" hidden="false" customHeight="false" outlineLevel="0" collapsed="false"/>
    <row r="106190" customFormat="false" ht="15" hidden="false" customHeight="false" outlineLevel="0" collapsed="false"/>
    <row r="106191" customFormat="false" ht="15" hidden="false" customHeight="false" outlineLevel="0" collapsed="false"/>
    <row r="106192" customFormat="false" ht="15" hidden="false" customHeight="false" outlineLevel="0" collapsed="false"/>
    <row r="106193" customFormat="false" ht="15" hidden="false" customHeight="false" outlineLevel="0" collapsed="false"/>
    <row r="106194" customFormat="false" ht="15" hidden="false" customHeight="false" outlineLevel="0" collapsed="false"/>
    <row r="106195" customFormat="false" ht="15" hidden="false" customHeight="false" outlineLevel="0" collapsed="false"/>
    <row r="106196" customFormat="false" ht="15" hidden="false" customHeight="false" outlineLevel="0" collapsed="false"/>
    <row r="106197" customFormat="false" ht="15" hidden="false" customHeight="false" outlineLevel="0" collapsed="false"/>
    <row r="106198" customFormat="false" ht="15" hidden="false" customHeight="false" outlineLevel="0" collapsed="false"/>
    <row r="106199" customFormat="false" ht="15" hidden="false" customHeight="false" outlineLevel="0" collapsed="false"/>
    <row r="106200" customFormat="false" ht="15" hidden="false" customHeight="false" outlineLevel="0" collapsed="false"/>
    <row r="106201" customFormat="false" ht="15" hidden="false" customHeight="false" outlineLevel="0" collapsed="false"/>
    <row r="106202" customFormat="false" ht="15" hidden="false" customHeight="false" outlineLevel="0" collapsed="false"/>
    <row r="106203" customFormat="false" ht="15" hidden="false" customHeight="false" outlineLevel="0" collapsed="false"/>
    <row r="106204" customFormat="false" ht="15" hidden="false" customHeight="false" outlineLevel="0" collapsed="false"/>
    <row r="106205" customFormat="false" ht="15" hidden="false" customHeight="false" outlineLevel="0" collapsed="false"/>
    <row r="106206" customFormat="false" ht="15" hidden="false" customHeight="false" outlineLevel="0" collapsed="false"/>
    <row r="106207" customFormat="false" ht="15" hidden="false" customHeight="false" outlineLevel="0" collapsed="false"/>
    <row r="106208" customFormat="false" ht="15" hidden="false" customHeight="false" outlineLevel="0" collapsed="false"/>
    <row r="106209" customFormat="false" ht="15" hidden="false" customHeight="false" outlineLevel="0" collapsed="false"/>
    <row r="106210" customFormat="false" ht="15" hidden="false" customHeight="false" outlineLevel="0" collapsed="false"/>
    <row r="106211" customFormat="false" ht="15" hidden="false" customHeight="false" outlineLevel="0" collapsed="false"/>
    <row r="106212" customFormat="false" ht="15" hidden="false" customHeight="false" outlineLevel="0" collapsed="false"/>
    <row r="106213" customFormat="false" ht="15" hidden="false" customHeight="false" outlineLevel="0" collapsed="false"/>
    <row r="106214" customFormat="false" ht="15" hidden="false" customHeight="false" outlineLevel="0" collapsed="false"/>
    <row r="106215" customFormat="false" ht="15" hidden="false" customHeight="false" outlineLevel="0" collapsed="false"/>
    <row r="106216" customFormat="false" ht="15" hidden="false" customHeight="false" outlineLevel="0" collapsed="false"/>
    <row r="106217" customFormat="false" ht="15" hidden="false" customHeight="false" outlineLevel="0" collapsed="false"/>
    <row r="106218" customFormat="false" ht="15" hidden="false" customHeight="false" outlineLevel="0" collapsed="false"/>
    <row r="106219" customFormat="false" ht="15" hidden="false" customHeight="false" outlineLevel="0" collapsed="false"/>
    <row r="106220" customFormat="false" ht="15" hidden="false" customHeight="false" outlineLevel="0" collapsed="false"/>
    <row r="106221" customFormat="false" ht="15" hidden="false" customHeight="false" outlineLevel="0" collapsed="false"/>
    <row r="106222" customFormat="false" ht="15" hidden="false" customHeight="false" outlineLevel="0" collapsed="false"/>
    <row r="106223" customFormat="false" ht="15" hidden="false" customHeight="false" outlineLevel="0" collapsed="false"/>
    <row r="106224" customFormat="false" ht="15" hidden="false" customHeight="false" outlineLevel="0" collapsed="false"/>
    <row r="106225" customFormat="false" ht="15" hidden="false" customHeight="false" outlineLevel="0" collapsed="false"/>
    <row r="106226" customFormat="false" ht="15" hidden="false" customHeight="false" outlineLevel="0" collapsed="false"/>
    <row r="106227" customFormat="false" ht="15" hidden="false" customHeight="false" outlineLevel="0" collapsed="false"/>
    <row r="106228" customFormat="false" ht="15" hidden="false" customHeight="false" outlineLevel="0" collapsed="false"/>
    <row r="106229" customFormat="false" ht="15" hidden="false" customHeight="false" outlineLevel="0" collapsed="false"/>
    <row r="106230" customFormat="false" ht="15" hidden="false" customHeight="false" outlineLevel="0" collapsed="false"/>
    <row r="106231" customFormat="false" ht="15" hidden="false" customHeight="false" outlineLevel="0" collapsed="false"/>
    <row r="106232" customFormat="false" ht="15" hidden="false" customHeight="false" outlineLevel="0" collapsed="false"/>
    <row r="106233" customFormat="false" ht="15" hidden="false" customHeight="false" outlineLevel="0" collapsed="false"/>
    <row r="106234" customFormat="false" ht="15" hidden="false" customHeight="false" outlineLevel="0" collapsed="false"/>
    <row r="106235" customFormat="false" ht="15" hidden="false" customHeight="false" outlineLevel="0" collapsed="false"/>
    <row r="106236" customFormat="false" ht="15" hidden="false" customHeight="false" outlineLevel="0" collapsed="false"/>
    <row r="106237" customFormat="false" ht="15" hidden="false" customHeight="false" outlineLevel="0" collapsed="false"/>
    <row r="106238" customFormat="false" ht="15" hidden="false" customHeight="false" outlineLevel="0" collapsed="false"/>
    <row r="106239" customFormat="false" ht="15" hidden="false" customHeight="false" outlineLevel="0" collapsed="false"/>
    <row r="106240" customFormat="false" ht="15" hidden="false" customHeight="false" outlineLevel="0" collapsed="false"/>
    <row r="106241" customFormat="false" ht="15" hidden="false" customHeight="false" outlineLevel="0" collapsed="false"/>
    <row r="106242" customFormat="false" ht="15" hidden="false" customHeight="false" outlineLevel="0" collapsed="false"/>
    <row r="106243" customFormat="false" ht="15" hidden="false" customHeight="false" outlineLevel="0" collapsed="false"/>
    <row r="106244" customFormat="false" ht="15" hidden="false" customHeight="false" outlineLevel="0" collapsed="false"/>
    <row r="106245" customFormat="false" ht="15" hidden="false" customHeight="false" outlineLevel="0" collapsed="false"/>
    <row r="106246" customFormat="false" ht="15" hidden="false" customHeight="false" outlineLevel="0" collapsed="false"/>
    <row r="106247" customFormat="false" ht="15" hidden="false" customHeight="false" outlineLevel="0" collapsed="false"/>
    <row r="106248" customFormat="false" ht="15" hidden="false" customHeight="false" outlineLevel="0" collapsed="false"/>
    <row r="106249" customFormat="false" ht="15" hidden="false" customHeight="false" outlineLevel="0" collapsed="false"/>
    <row r="106250" customFormat="false" ht="15" hidden="false" customHeight="false" outlineLevel="0" collapsed="false"/>
    <row r="106251" customFormat="false" ht="15" hidden="false" customHeight="false" outlineLevel="0" collapsed="false"/>
    <row r="106252" customFormat="false" ht="15" hidden="false" customHeight="false" outlineLevel="0" collapsed="false"/>
    <row r="106253" customFormat="false" ht="15" hidden="false" customHeight="false" outlineLevel="0" collapsed="false"/>
    <row r="106254" customFormat="false" ht="15" hidden="false" customHeight="false" outlineLevel="0" collapsed="false"/>
    <row r="106255" customFormat="false" ht="15" hidden="false" customHeight="false" outlineLevel="0" collapsed="false"/>
    <row r="106256" customFormat="false" ht="15" hidden="false" customHeight="false" outlineLevel="0" collapsed="false"/>
    <row r="106257" customFormat="false" ht="15" hidden="false" customHeight="false" outlineLevel="0" collapsed="false"/>
    <row r="106258" customFormat="false" ht="15" hidden="false" customHeight="false" outlineLevel="0" collapsed="false"/>
    <row r="106259" customFormat="false" ht="15" hidden="false" customHeight="false" outlineLevel="0" collapsed="false"/>
    <row r="106260" customFormat="false" ht="15" hidden="false" customHeight="false" outlineLevel="0" collapsed="false"/>
    <row r="106261" customFormat="false" ht="15" hidden="false" customHeight="false" outlineLevel="0" collapsed="false"/>
    <row r="106262" customFormat="false" ht="15" hidden="false" customHeight="false" outlineLevel="0" collapsed="false"/>
    <row r="106263" customFormat="false" ht="15" hidden="false" customHeight="false" outlineLevel="0" collapsed="false"/>
    <row r="106264" customFormat="false" ht="15" hidden="false" customHeight="false" outlineLevel="0" collapsed="false"/>
    <row r="106265" customFormat="false" ht="15" hidden="false" customHeight="false" outlineLevel="0" collapsed="false"/>
    <row r="106266" customFormat="false" ht="15" hidden="false" customHeight="false" outlineLevel="0" collapsed="false"/>
    <row r="106267" customFormat="false" ht="15" hidden="false" customHeight="false" outlineLevel="0" collapsed="false"/>
    <row r="106268" customFormat="false" ht="15" hidden="false" customHeight="false" outlineLevel="0" collapsed="false"/>
    <row r="106269" customFormat="false" ht="15" hidden="false" customHeight="false" outlineLevel="0" collapsed="false"/>
    <row r="106270" customFormat="false" ht="15" hidden="false" customHeight="false" outlineLevel="0" collapsed="false"/>
    <row r="106271" customFormat="false" ht="15" hidden="false" customHeight="false" outlineLevel="0" collapsed="false"/>
    <row r="106272" customFormat="false" ht="15" hidden="false" customHeight="false" outlineLevel="0" collapsed="false"/>
    <row r="106273" customFormat="false" ht="15" hidden="false" customHeight="false" outlineLevel="0" collapsed="false"/>
    <row r="106274" customFormat="false" ht="15" hidden="false" customHeight="false" outlineLevel="0" collapsed="false"/>
    <row r="106275" customFormat="false" ht="15" hidden="false" customHeight="false" outlineLevel="0" collapsed="false"/>
    <row r="106276" customFormat="false" ht="15" hidden="false" customHeight="false" outlineLevel="0" collapsed="false"/>
    <row r="106277" customFormat="false" ht="15" hidden="false" customHeight="false" outlineLevel="0" collapsed="false"/>
    <row r="106278" customFormat="false" ht="15" hidden="false" customHeight="false" outlineLevel="0" collapsed="false"/>
    <row r="106279" customFormat="false" ht="15" hidden="false" customHeight="false" outlineLevel="0" collapsed="false"/>
    <row r="106280" customFormat="false" ht="15" hidden="false" customHeight="false" outlineLevel="0" collapsed="false"/>
    <row r="106281" customFormat="false" ht="15" hidden="false" customHeight="false" outlineLevel="0" collapsed="false"/>
    <row r="106282" customFormat="false" ht="15" hidden="false" customHeight="false" outlineLevel="0" collapsed="false"/>
    <row r="106283" customFormat="false" ht="15" hidden="false" customHeight="false" outlineLevel="0" collapsed="false"/>
    <row r="106284" customFormat="false" ht="15" hidden="false" customHeight="false" outlineLevel="0" collapsed="false"/>
    <row r="106285" customFormat="false" ht="15" hidden="false" customHeight="false" outlineLevel="0" collapsed="false"/>
    <row r="106286" customFormat="false" ht="15" hidden="false" customHeight="false" outlineLevel="0" collapsed="false"/>
    <row r="106287" customFormat="false" ht="15" hidden="false" customHeight="false" outlineLevel="0" collapsed="false"/>
    <row r="106288" customFormat="false" ht="15" hidden="false" customHeight="false" outlineLevel="0" collapsed="false"/>
    <row r="106289" customFormat="false" ht="15" hidden="false" customHeight="false" outlineLevel="0" collapsed="false"/>
    <row r="106290" customFormat="false" ht="15" hidden="false" customHeight="false" outlineLevel="0" collapsed="false"/>
    <row r="106291" customFormat="false" ht="15" hidden="false" customHeight="false" outlineLevel="0" collapsed="false"/>
    <row r="106292" customFormat="false" ht="15" hidden="false" customHeight="false" outlineLevel="0" collapsed="false"/>
    <row r="106293" customFormat="false" ht="15" hidden="false" customHeight="false" outlineLevel="0" collapsed="false"/>
    <row r="106294" customFormat="false" ht="15" hidden="false" customHeight="false" outlineLevel="0" collapsed="false"/>
    <row r="106295" customFormat="false" ht="15" hidden="false" customHeight="false" outlineLevel="0" collapsed="false"/>
    <row r="106296" customFormat="false" ht="15" hidden="false" customHeight="false" outlineLevel="0" collapsed="false"/>
    <row r="106297" customFormat="false" ht="15" hidden="false" customHeight="false" outlineLevel="0" collapsed="false"/>
    <row r="106298" customFormat="false" ht="15" hidden="false" customHeight="false" outlineLevel="0" collapsed="false"/>
    <row r="106299" customFormat="false" ht="15" hidden="false" customHeight="false" outlineLevel="0" collapsed="false"/>
    <row r="106300" customFormat="false" ht="15" hidden="false" customHeight="false" outlineLevel="0" collapsed="false"/>
    <row r="106301" customFormat="false" ht="15" hidden="false" customHeight="false" outlineLevel="0" collapsed="false"/>
    <row r="106302" customFormat="false" ht="15" hidden="false" customHeight="false" outlineLevel="0" collapsed="false"/>
    <row r="106303" customFormat="false" ht="15" hidden="false" customHeight="false" outlineLevel="0" collapsed="false"/>
    <row r="106304" customFormat="false" ht="15" hidden="false" customHeight="false" outlineLevel="0" collapsed="false"/>
    <row r="106305" customFormat="false" ht="15" hidden="false" customHeight="false" outlineLevel="0" collapsed="false"/>
    <row r="106306" customFormat="false" ht="15" hidden="false" customHeight="false" outlineLevel="0" collapsed="false"/>
    <row r="106307" customFormat="false" ht="15" hidden="false" customHeight="false" outlineLevel="0" collapsed="false"/>
    <row r="106308" customFormat="false" ht="15" hidden="false" customHeight="false" outlineLevel="0" collapsed="false"/>
    <row r="106309" customFormat="false" ht="15" hidden="false" customHeight="false" outlineLevel="0" collapsed="false"/>
    <row r="106310" customFormat="false" ht="15" hidden="false" customHeight="false" outlineLevel="0" collapsed="false"/>
    <row r="106311" customFormat="false" ht="15" hidden="false" customHeight="false" outlineLevel="0" collapsed="false"/>
    <row r="106312" customFormat="false" ht="15" hidden="false" customHeight="false" outlineLevel="0" collapsed="false"/>
    <row r="106313" customFormat="false" ht="15" hidden="false" customHeight="false" outlineLevel="0" collapsed="false"/>
    <row r="106314" customFormat="false" ht="15" hidden="false" customHeight="false" outlineLevel="0" collapsed="false"/>
    <row r="106315" customFormat="false" ht="15" hidden="false" customHeight="false" outlineLevel="0" collapsed="false"/>
    <row r="106316" customFormat="false" ht="15" hidden="false" customHeight="false" outlineLevel="0" collapsed="false"/>
    <row r="106317" customFormat="false" ht="15" hidden="false" customHeight="false" outlineLevel="0" collapsed="false"/>
    <row r="106318" customFormat="false" ht="15" hidden="false" customHeight="false" outlineLevel="0" collapsed="false"/>
    <row r="106319" customFormat="false" ht="15" hidden="false" customHeight="false" outlineLevel="0" collapsed="false"/>
    <row r="106320" customFormat="false" ht="15" hidden="false" customHeight="false" outlineLevel="0" collapsed="false"/>
    <row r="106321" customFormat="false" ht="15" hidden="false" customHeight="false" outlineLevel="0" collapsed="false"/>
    <row r="106322" customFormat="false" ht="15" hidden="false" customHeight="false" outlineLevel="0" collapsed="false"/>
    <row r="106323" customFormat="false" ht="15" hidden="false" customHeight="false" outlineLevel="0" collapsed="false"/>
    <row r="106324" customFormat="false" ht="15" hidden="false" customHeight="false" outlineLevel="0" collapsed="false"/>
    <row r="106325" customFormat="false" ht="15" hidden="false" customHeight="false" outlineLevel="0" collapsed="false"/>
    <row r="106326" customFormat="false" ht="15" hidden="false" customHeight="false" outlineLevel="0" collapsed="false"/>
    <row r="106327" customFormat="false" ht="15" hidden="false" customHeight="false" outlineLevel="0" collapsed="false"/>
    <row r="106328" customFormat="false" ht="15" hidden="false" customHeight="false" outlineLevel="0" collapsed="false"/>
    <row r="106329" customFormat="false" ht="15" hidden="false" customHeight="false" outlineLevel="0" collapsed="false"/>
    <row r="106330" customFormat="false" ht="15" hidden="false" customHeight="false" outlineLevel="0" collapsed="false"/>
    <row r="106331" customFormat="false" ht="15" hidden="false" customHeight="false" outlineLevel="0" collapsed="false"/>
    <row r="106332" customFormat="false" ht="15" hidden="false" customHeight="false" outlineLevel="0" collapsed="false"/>
    <row r="106333" customFormat="false" ht="15" hidden="false" customHeight="false" outlineLevel="0" collapsed="false"/>
    <row r="106334" customFormat="false" ht="15" hidden="false" customHeight="false" outlineLevel="0" collapsed="false"/>
    <row r="106335" customFormat="false" ht="15" hidden="false" customHeight="false" outlineLevel="0" collapsed="false"/>
    <row r="106336" customFormat="false" ht="15" hidden="false" customHeight="false" outlineLevel="0" collapsed="false"/>
    <row r="106337" customFormat="false" ht="15" hidden="false" customHeight="false" outlineLevel="0" collapsed="false"/>
    <row r="106338" customFormat="false" ht="15" hidden="false" customHeight="false" outlineLevel="0" collapsed="false"/>
    <row r="106339" customFormat="false" ht="15" hidden="false" customHeight="false" outlineLevel="0" collapsed="false"/>
    <row r="106340" customFormat="false" ht="15" hidden="false" customHeight="false" outlineLevel="0" collapsed="false"/>
    <row r="106341" customFormat="false" ht="15" hidden="false" customHeight="false" outlineLevel="0" collapsed="false"/>
    <row r="106342" customFormat="false" ht="15" hidden="false" customHeight="false" outlineLevel="0" collapsed="false"/>
    <row r="106343" customFormat="false" ht="15" hidden="false" customHeight="false" outlineLevel="0" collapsed="false"/>
    <row r="106344" customFormat="false" ht="15" hidden="false" customHeight="false" outlineLevel="0" collapsed="false"/>
    <row r="106345" customFormat="false" ht="15" hidden="false" customHeight="false" outlineLevel="0" collapsed="false"/>
    <row r="106346" customFormat="false" ht="15" hidden="false" customHeight="false" outlineLevel="0" collapsed="false"/>
    <row r="106347" customFormat="false" ht="15" hidden="false" customHeight="false" outlineLevel="0" collapsed="false"/>
    <row r="106348" customFormat="false" ht="15" hidden="false" customHeight="false" outlineLevel="0" collapsed="false"/>
    <row r="106349" customFormat="false" ht="15" hidden="false" customHeight="false" outlineLevel="0" collapsed="false"/>
    <row r="106350" customFormat="false" ht="15" hidden="false" customHeight="false" outlineLevel="0" collapsed="false"/>
    <row r="106351" customFormat="false" ht="15" hidden="false" customHeight="false" outlineLevel="0" collapsed="false"/>
    <row r="106352" customFormat="false" ht="15" hidden="false" customHeight="false" outlineLevel="0" collapsed="false"/>
    <row r="106353" customFormat="false" ht="15" hidden="false" customHeight="false" outlineLevel="0" collapsed="false"/>
    <row r="106354" customFormat="false" ht="15" hidden="false" customHeight="false" outlineLevel="0" collapsed="false"/>
    <row r="106355" customFormat="false" ht="15" hidden="false" customHeight="false" outlineLevel="0" collapsed="false"/>
    <row r="106356" customFormat="false" ht="15" hidden="false" customHeight="false" outlineLevel="0" collapsed="false"/>
    <row r="106357" customFormat="false" ht="15" hidden="false" customHeight="false" outlineLevel="0" collapsed="false"/>
    <row r="106358" customFormat="false" ht="15" hidden="false" customHeight="false" outlineLevel="0" collapsed="false"/>
    <row r="106359" customFormat="false" ht="15" hidden="false" customHeight="false" outlineLevel="0" collapsed="false"/>
    <row r="106360" customFormat="false" ht="15" hidden="false" customHeight="false" outlineLevel="0" collapsed="false"/>
    <row r="106361" customFormat="false" ht="15" hidden="false" customHeight="false" outlineLevel="0" collapsed="false"/>
    <row r="106362" customFormat="false" ht="15" hidden="false" customHeight="false" outlineLevel="0" collapsed="false"/>
    <row r="106363" customFormat="false" ht="15" hidden="false" customHeight="false" outlineLevel="0" collapsed="false"/>
    <row r="106364" customFormat="false" ht="15" hidden="false" customHeight="false" outlineLevel="0" collapsed="false"/>
    <row r="106365" customFormat="false" ht="15" hidden="false" customHeight="false" outlineLevel="0" collapsed="false"/>
    <row r="106366" customFormat="false" ht="15" hidden="false" customHeight="false" outlineLevel="0" collapsed="false"/>
    <row r="106367" customFormat="false" ht="15" hidden="false" customHeight="false" outlineLevel="0" collapsed="false"/>
    <row r="106368" customFormat="false" ht="15" hidden="false" customHeight="false" outlineLevel="0" collapsed="false"/>
    <row r="106369" customFormat="false" ht="15" hidden="false" customHeight="false" outlineLevel="0" collapsed="false"/>
    <row r="106370" customFormat="false" ht="15" hidden="false" customHeight="false" outlineLevel="0" collapsed="false"/>
    <row r="106371" customFormat="false" ht="15" hidden="false" customHeight="false" outlineLevel="0" collapsed="false"/>
    <row r="106372" customFormat="false" ht="15" hidden="false" customHeight="false" outlineLevel="0" collapsed="false"/>
    <row r="106373" customFormat="false" ht="15" hidden="false" customHeight="false" outlineLevel="0" collapsed="false"/>
    <row r="106374" customFormat="false" ht="15" hidden="false" customHeight="false" outlineLevel="0" collapsed="false"/>
    <row r="106375" customFormat="false" ht="15" hidden="false" customHeight="false" outlineLevel="0" collapsed="false"/>
    <row r="106376" customFormat="false" ht="15" hidden="false" customHeight="false" outlineLevel="0" collapsed="false"/>
    <row r="106377" customFormat="false" ht="15" hidden="false" customHeight="false" outlineLevel="0" collapsed="false"/>
    <row r="106378" customFormat="false" ht="15" hidden="false" customHeight="false" outlineLevel="0" collapsed="false"/>
    <row r="106379" customFormat="false" ht="15" hidden="false" customHeight="false" outlineLevel="0" collapsed="false"/>
    <row r="106380" customFormat="false" ht="15" hidden="false" customHeight="false" outlineLevel="0" collapsed="false"/>
    <row r="106381" customFormat="false" ht="15" hidden="false" customHeight="false" outlineLevel="0" collapsed="false"/>
    <row r="106382" customFormat="false" ht="15" hidden="false" customHeight="false" outlineLevel="0" collapsed="false"/>
    <row r="106383" customFormat="false" ht="15" hidden="false" customHeight="false" outlineLevel="0" collapsed="false"/>
    <row r="106384" customFormat="false" ht="15" hidden="false" customHeight="false" outlineLevel="0" collapsed="false"/>
    <row r="106385" customFormat="false" ht="15" hidden="false" customHeight="false" outlineLevel="0" collapsed="false"/>
    <row r="106386" customFormat="false" ht="15" hidden="false" customHeight="false" outlineLevel="0" collapsed="false"/>
    <row r="106387" customFormat="false" ht="15" hidden="false" customHeight="false" outlineLevel="0" collapsed="false"/>
    <row r="106388" customFormat="false" ht="15" hidden="false" customHeight="false" outlineLevel="0" collapsed="false"/>
    <row r="106389" customFormat="false" ht="15" hidden="false" customHeight="false" outlineLevel="0" collapsed="false"/>
    <row r="106390" customFormat="false" ht="15" hidden="false" customHeight="false" outlineLevel="0" collapsed="false"/>
    <row r="106391" customFormat="false" ht="15" hidden="false" customHeight="false" outlineLevel="0" collapsed="false"/>
    <row r="106392" customFormat="false" ht="15" hidden="false" customHeight="false" outlineLevel="0" collapsed="false"/>
    <row r="106393" customFormat="false" ht="15" hidden="false" customHeight="false" outlineLevel="0" collapsed="false"/>
    <row r="106394" customFormat="false" ht="15" hidden="false" customHeight="false" outlineLevel="0" collapsed="false"/>
    <row r="106395" customFormat="false" ht="15" hidden="false" customHeight="false" outlineLevel="0" collapsed="false"/>
    <row r="106396" customFormat="false" ht="15" hidden="false" customHeight="false" outlineLevel="0" collapsed="false"/>
    <row r="106397" customFormat="false" ht="15" hidden="false" customHeight="false" outlineLevel="0" collapsed="false"/>
    <row r="106398" customFormat="false" ht="15" hidden="false" customHeight="false" outlineLevel="0" collapsed="false"/>
    <row r="106399" customFormat="false" ht="15" hidden="false" customHeight="false" outlineLevel="0" collapsed="false"/>
    <row r="106400" customFormat="false" ht="15" hidden="false" customHeight="false" outlineLevel="0" collapsed="false"/>
    <row r="106401" customFormat="false" ht="15" hidden="false" customHeight="false" outlineLevel="0" collapsed="false"/>
    <row r="106402" customFormat="false" ht="15" hidden="false" customHeight="false" outlineLevel="0" collapsed="false"/>
    <row r="106403" customFormat="false" ht="15" hidden="false" customHeight="false" outlineLevel="0" collapsed="false"/>
    <row r="106404" customFormat="false" ht="15" hidden="false" customHeight="false" outlineLevel="0" collapsed="false"/>
    <row r="106405" customFormat="false" ht="15" hidden="false" customHeight="false" outlineLevel="0" collapsed="false"/>
    <row r="106406" customFormat="false" ht="15" hidden="false" customHeight="false" outlineLevel="0" collapsed="false"/>
    <row r="106407" customFormat="false" ht="15" hidden="false" customHeight="false" outlineLevel="0" collapsed="false"/>
    <row r="106408" customFormat="false" ht="15" hidden="false" customHeight="false" outlineLevel="0" collapsed="false"/>
    <row r="106409" customFormat="false" ht="15" hidden="false" customHeight="false" outlineLevel="0" collapsed="false"/>
    <row r="106410" customFormat="false" ht="15" hidden="false" customHeight="false" outlineLevel="0" collapsed="false"/>
    <row r="106411" customFormat="false" ht="15" hidden="false" customHeight="false" outlineLevel="0" collapsed="false"/>
    <row r="106412" customFormat="false" ht="15" hidden="false" customHeight="false" outlineLevel="0" collapsed="false"/>
    <row r="106413" customFormat="false" ht="15" hidden="false" customHeight="false" outlineLevel="0" collapsed="false"/>
    <row r="106414" customFormat="false" ht="15" hidden="false" customHeight="false" outlineLevel="0" collapsed="false"/>
    <row r="106415" customFormat="false" ht="15" hidden="false" customHeight="false" outlineLevel="0" collapsed="false"/>
    <row r="106416" customFormat="false" ht="15" hidden="false" customHeight="false" outlineLevel="0" collapsed="false"/>
    <row r="106417" customFormat="false" ht="15" hidden="false" customHeight="false" outlineLevel="0" collapsed="false"/>
    <row r="106418" customFormat="false" ht="15" hidden="false" customHeight="false" outlineLevel="0" collapsed="false"/>
    <row r="106419" customFormat="false" ht="15" hidden="false" customHeight="false" outlineLevel="0" collapsed="false"/>
    <row r="106420" customFormat="false" ht="15" hidden="false" customHeight="false" outlineLevel="0" collapsed="false"/>
    <row r="106421" customFormat="false" ht="15" hidden="false" customHeight="false" outlineLevel="0" collapsed="false"/>
    <row r="106422" customFormat="false" ht="15" hidden="false" customHeight="false" outlineLevel="0" collapsed="false"/>
    <row r="106423" customFormat="false" ht="15" hidden="false" customHeight="false" outlineLevel="0" collapsed="false"/>
    <row r="106424" customFormat="false" ht="15" hidden="false" customHeight="false" outlineLevel="0" collapsed="false"/>
    <row r="106425" customFormat="false" ht="15" hidden="false" customHeight="false" outlineLevel="0" collapsed="false"/>
    <row r="106426" customFormat="false" ht="15" hidden="false" customHeight="false" outlineLevel="0" collapsed="false"/>
    <row r="106427" customFormat="false" ht="15" hidden="false" customHeight="false" outlineLevel="0" collapsed="false"/>
    <row r="106428" customFormat="false" ht="15" hidden="false" customHeight="false" outlineLevel="0" collapsed="false"/>
    <row r="106429" customFormat="false" ht="15" hidden="false" customHeight="false" outlineLevel="0" collapsed="false"/>
    <row r="106430" customFormat="false" ht="15" hidden="false" customHeight="false" outlineLevel="0" collapsed="false"/>
    <row r="106431" customFormat="false" ht="15" hidden="false" customHeight="false" outlineLevel="0" collapsed="false"/>
    <row r="106432" customFormat="false" ht="15" hidden="false" customHeight="false" outlineLevel="0" collapsed="false"/>
    <row r="106433" customFormat="false" ht="15" hidden="false" customHeight="false" outlineLevel="0" collapsed="false"/>
    <row r="106434" customFormat="false" ht="15" hidden="false" customHeight="false" outlineLevel="0" collapsed="false"/>
    <row r="106435" customFormat="false" ht="15" hidden="false" customHeight="false" outlineLevel="0" collapsed="false"/>
    <row r="106436" customFormat="false" ht="15" hidden="false" customHeight="false" outlineLevel="0" collapsed="false"/>
    <row r="106437" customFormat="false" ht="15" hidden="false" customHeight="false" outlineLevel="0" collapsed="false"/>
    <row r="106438" customFormat="false" ht="15" hidden="false" customHeight="false" outlineLevel="0" collapsed="false"/>
    <row r="106439" customFormat="false" ht="15" hidden="false" customHeight="false" outlineLevel="0" collapsed="false"/>
    <row r="106440" customFormat="false" ht="15" hidden="false" customHeight="false" outlineLevel="0" collapsed="false"/>
    <row r="106441" customFormat="false" ht="15" hidden="false" customHeight="false" outlineLevel="0" collapsed="false"/>
    <row r="106442" customFormat="false" ht="15" hidden="false" customHeight="false" outlineLevel="0" collapsed="false"/>
    <row r="106443" customFormat="false" ht="15" hidden="false" customHeight="false" outlineLevel="0" collapsed="false"/>
    <row r="106444" customFormat="false" ht="15" hidden="false" customHeight="false" outlineLevel="0" collapsed="false"/>
    <row r="106445" customFormat="false" ht="15" hidden="false" customHeight="false" outlineLevel="0" collapsed="false"/>
    <row r="106446" customFormat="false" ht="15" hidden="false" customHeight="false" outlineLevel="0" collapsed="false"/>
    <row r="106447" customFormat="false" ht="15" hidden="false" customHeight="false" outlineLevel="0" collapsed="false"/>
    <row r="106448" customFormat="false" ht="15" hidden="false" customHeight="false" outlineLevel="0" collapsed="false"/>
    <row r="106449" customFormat="false" ht="15" hidden="false" customHeight="false" outlineLevel="0" collapsed="false"/>
    <row r="106450" customFormat="false" ht="15" hidden="false" customHeight="false" outlineLevel="0" collapsed="false"/>
    <row r="106451" customFormat="false" ht="15" hidden="false" customHeight="false" outlineLevel="0" collapsed="false"/>
    <row r="106452" customFormat="false" ht="15" hidden="false" customHeight="false" outlineLevel="0" collapsed="false"/>
    <row r="106453" customFormat="false" ht="15" hidden="false" customHeight="false" outlineLevel="0" collapsed="false"/>
    <row r="106454" customFormat="false" ht="15" hidden="false" customHeight="false" outlineLevel="0" collapsed="false"/>
    <row r="106455" customFormat="false" ht="15" hidden="false" customHeight="false" outlineLevel="0" collapsed="false"/>
    <row r="106456" customFormat="false" ht="15" hidden="false" customHeight="false" outlineLevel="0" collapsed="false"/>
    <row r="106457" customFormat="false" ht="15" hidden="false" customHeight="false" outlineLevel="0" collapsed="false"/>
    <row r="106458" customFormat="false" ht="15" hidden="false" customHeight="false" outlineLevel="0" collapsed="false"/>
    <row r="106459" customFormat="false" ht="15" hidden="false" customHeight="false" outlineLevel="0" collapsed="false"/>
    <row r="106460" customFormat="false" ht="15" hidden="false" customHeight="false" outlineLevel="0" collapsed="false"/>
    <row r="106461" customFormat="false" ht="15" hidden="false" customHeight="false" outlineLevel="0" collapsed="false"/>
    <row r="106462" customFormat="false" ht="15" hidden="false" customHeight="false" outlineLevel="0" collapsed="false"/>
    <row r="106463" customFormat="false" ht="15" hidden="false" customHeight="false" outlineLevel="0" collapsed="false"/>
    <row r="106464" customFormat="false" ht="15" hidden="false" customHeight="false" outlineLevel="0" collapsed="false"/>
    <row r="106465" customFormat="false" ht="15" hidden="false" customHeight="false" outlineLevel="0" collapsed="false"/>
    <row r="106466" customFormat="false" ht="15" hidden="false" customHeight="false" outlineLevel="0" collapsed="false"/>
    <row r="106467" customFormat="false" ht="15" hidden="false" customHeight="false" outlineLevel="0" collapsed="false"/>
    <row r="106468" customFormat="false" ht="15" hidden="false" customHeight="false" outlineLevel="0" collapsed="false"/>
    <row r="106469" customFormat="false" ht="15" hidden="false" customHeight="false" outlineLevel="0" collapsed="false"/>
    <row r="106470" customFormat="false" ht="15" hidden="false" customHeight="false" outlineLevel="0" collapsed="false"/>
    <row r="106471" customFormat="false" ht="15" hidden="false" customHeight="false" outlineLevel="0" collapsed="false"/>
    <row r="106472" customFormat="false" ht="15" hidden="false" customHeight="false" outlineLevel="0" collapsed="false"/>
    <row r="106473" customFormat="false" ht="15" hidden="false" customHeight="false" outlineLevel="0" collapsed="false"/>
    <row r="106474" customFormat="false" ht="15" hidden="false" customHeight="false" outlineLevel="0" collapsed="false"/>
    <row r="106475" customFormat="false" ht="15" hidden="false" customHeight="false" outlineLevel="0" collapsed="false"/>
    <row r="106476" customFormat="false" ht="15" hidden="false" customHeight="false" outlineLevel="0" collapsed="false"/>
    <row r="106477" customFormat="false" ht="15" hidden="false" customHeight="false" outlineLevel="0" collapsed="false"/>
    <row r="106478" customFormat="false" ht="15" hidden="false" customHeight="false" outlineLevel="0" collapsed="false"/>
    <row r="106479" customFormat="false" ht="15" hidden="false" customHeight="false" outlineLevel="0" collapsed="false"/>
    <row r="106480" customFormat="false" ht="15" hidden="false" customHeight="false" outlineLevel="0" collapsed="false"/>
    <row r="106481" customFormat="false" ht="15" hidden="false" customHeight="false" outlineLevel="0" collapsed="false"/>
    <row r="106482" customFormat="false" ht="15" hidden="false" customHeight="false" outlineLevel="0" collapsed="false"/>
    <row r="106483" customFormat="false" ht="15" hidden="false" customHeight="false" outlineLevel="0" collapsed="false"/>
    <row r="106484" customFormat="false" ht="15" hidden="false" customHeight="false" outlineLevel="0" collapsed="false"/>
    <row r="106485" customFormat="false" ht="15" hidden="false" customHeight="false" outlineLevel="0" collapsed="false"/>
    <row r="106486" customFormat="false" ht="15" hidden="false" customHeight="false" outlineLevel="0" collapsed="false"/>
    <row r="106487" customFormat="false" ht="15" hidden="false" customHeight="false" outlineLevel="0" collapsed="false"/>
    <row r="106488" customFormat="false" ht="15" hidden="false" customHeight="false" outlineLevel="0" collapsed="false"/>
    <row r="106489" customFormat="false" ht="15" hidden="false" customHeight="false" outlineLevel="0" collapsed="false"/>
    <row r="106490" customFormat="false" ht="15" hidden="false" customHeight="false" outlineLevel="0" collapsed="false"/>
    <row r="106491" customFormat="false" ht="15" hidden="false" customHeight="false" outlineLevel="0" collapsed="false"/>
    <row r="106492" customFormat="false" ht="15" hidden="false" customHeight="false" outlineLevel="0" collapsed="false"/>
    <row r="106493" customFormat="false" ht="15" hidden="false" customHeight="false" outlineLevel="0" collapsed="false"/>
    <row r="106494" customFormat="false" ht="15" hidden="false" customHeight="false" outlineLevel="0" collapsed="false"/>
    <row r="106495" customFormat="false" ht="15" hidden="false" customHeight="false" outlineLevel="0" collapsed="false"/>
    <row r="106496" customFormat="false" ht="15" hidden="false" customHeight="false" outlineLevel="0" collapsed="false"/>
    <row r="106497" customFormat="false" ht="15" hidden="false" customHeight="false" outlineLevel="0" collapsed="false"/>
    <row r="106498" customFormat="false" ht="15" hidden="false" customHeight="false" outlineLevel="0" collapsed="false"/>
    <row r="106499" customFormat="false" ht="15" hidden="false" customHeight="false" outlineLevel="0" collapsed="false"/>
    <row r="106500" customFormat="false" ht="15" hidden="false" customHeight="false" outlineLevel="0" collapsed="false"/>
    <row r="106501" customFormat="false" ht="15" hidden="false" customHeight="false" outlineLevel="0" collapsed="false"/>
    <row r="106502" customFormat="false" ht="15" hidden="false" customHeight="false" outlineLevel="0" collapsed="false"/>
    <row r="106503" customFormat="false" ht="15" hidden="false" customHeight="false" outlineLevel="0" collapsed="false"/>
    <row r="106504" customFormat="false" ht="15" hidden="false" customHeight="false" outlineLevel="0" collapsed="false"/>
    <row r="106505" customFormat="false" ht="15" hidden="false" customHeight="false" outlineLevel="0" collapsed="false"/>
    <row r="106506" customFormat="false" ht="15" hidden="false" customHeight="false" outlineLevel="0" collapsed="false"/>
    <row r="106507" customFormat="false" ht="15" hidden="false" customHeight="false" outlineLevel="0" collapsed="false"/>
    <row r="106508" customFormat="false" ht="15" hidden="false" customHeight="false" outlineLevel="0" collapsed="false"/>
    <row r="106509" customFormat="false" ht="15" hidden="false" customHeight="false" outlineLevel="0" collapsed="false"/>
    <row r="106510" customFormat="false" ht="15" hidden="false" customHeight="false" outlineLevel="0" collapsed="false"/>
    <row r="106511" customFormat="false" ht="15" hidden="false" customHeight="false" outlineLevel="0" collapsed="false"/>
    <row r="106512" customFormat="false" ht="15" hidden="false" customHeight="false" outlineLevel="0" collapsed="false"/>
    <row r="106513" customFormat="false" ht="15" hidden="false" customHeight="false" outlineLevel="0" collapsed="false"/>
    <row r="106514" customFormat="false" ht="15" hidden="false" customHeight="false" outlineLevel="0" collapsed="false"/>
    <row r="106515" customFormat="false" ht="15" hidden="false" customHeight="false" outlineLevel="0" collapsed="false"/>
    <row r="106516" customFormat="false" ht="15" hidden="false" customHeight="false" outlineLevel="0" collapsed="false"/>
    <row r="106517" customFormat="false" ht="15" hidden="false" customHeight="false" outlineLevel="0" collapsed="false"/>
    <row r="106518" customFormat="false" ht="15" hidden="false" customHeight="false" outlineLevel="0" collapsed="false"/>
    <row r="106519" customFormat="false" ht="15" hidden="false" customHeight="false" outlineLevel="0" collapsed="false"/>
    <row r="106520" customFormat="false" ht="15" hidden="false" customHeight="false" outlineLevel="0" collapsed="false"/>
    <row r="106521" customFormat="false" ht="15" hidden="false" customHeight="false" outlineLevel="0" collapsed="false"/>
    <row r="106522" customFormat="false" ht="15" hidden="false" customHeight="false" outlineLevel="0" collapsed="false"/>
    <row r="106523" customFormat="false" ht="15" hidden="false" customHeight="false" outlineLevel="0" collapsed="false"/>
    <row r="106524" customFormat="false" ht="15" hidden="false" customHeight="false" outlineLevel="0" collapsed="false"/>
    <row r="106525" customFormat="false" ht="15" hidden="false" customHeight="false" outlineLevel="0" collapsed="false"/>
    <row r="106526" customFormat="false" ht="15" hidden="false" customHeight="false" outlineLevel="0" collapsed="false"/>
    <row r="106527" customFormat="false" ht="15" hidden="false" customHeight="false" outlineLevel="0" collapsed="false"/>
    <row r="106528" customFormat="false" ht="15" hidden="false" customHeight="false" outlineLevel="0" collapsed="false"/>
    <row r="106529" customFormat="false" ht="15" hidden="false" customHeight="false" outlineLevel="0" collapsed="false"/>
    <row r="106530" customFormat="false" ht="15" hidden="false" customHeight="false" outlineLevel="0" collapsed="false"/>
    <row r="106531" customFormat="false" ht="15" hidden="false" customHeight="false" outlineLevel="0" collapsed="false"/>
    <row r="106532" customFormat="false" ht="15" hidden="false" customHeight="false" outlineLevel="0" collapsed="false"/>
    <row r="106533" customFormat="false" ht="15" hidden="false" customHeight="false" outlineLevel="0" collapsed="false"/>
    <row r="106534" customFormat="false" ht="15" hidden="false" customHeight="false" outlineLevel="0" collapsed="false"/>
    <row r="106535" customFormat="false" ht="15" hidden="false" customHeight="false" outlineLevel="0" collapsed="false"/>
    <row r="106536" customFormat="false" ht="15" hidden="false" customHeight="false" outlineLevel="0" collapsed="false"/>
    <row r="106537" customFormat="false" ht="15" hidden="false" customHeight="false" outlineLevel="0" collapsed="false"/>
    <row r="106538" customFormat="false" ht="15" hidden="false" customHeight="false" outlineLevel="0" collapsed="false"/>
    <row r="106539" customFormat="false" ht="15" hidden="false" customHeight="false" outlineLevel="0" collapsed="false"/>
    <row r="106540" customFormat="false" ht="15" hidden="false" customHeight="false" outlineLevel="0" collapsed="false"/>
    <row r="106541" customFormat="false" ht="15" hidden="false" customHeight="false" outlineLevel="0" collapsed="false"/>
    <row r="106542" customFormat="false" ht="15" hidden="false" customHeight="false" outlineLevel="0" collapsed="false"/>
    <row r="106543" customFormat="false" ht="15" hidden="false" customHeight="false" outlineLevel="0" collapsed="false"/>
    <row r="106544" customFormat="false" ht="15" hidden="false" customHeight="false" outlineLevel="0" collapsed="false"/>
    <row r="106545" customFormat="false" ht="15" hidden="false" customHeight="false" outlineLevel="0" collapsed="false"/>
    <row r="106546" customFormat="false" ht="15" hidden="false" customHeight="false" outlineLevel="0" collapsed="false"/>
    <row r="106547" customFormat="false" ht="15" hidden="false" customHeight="false" outlineLevel="0" collapsed="false"/>
    <row r="106548" customFormat="false" ht="15" hidden="false" customHeight="false" outlineLevel="0" collapsed="false"/>
    <row r="106549" customFormat="false" ht="15" hidden="false" customHeight="false" outlineLevel="0" collapsed="false"/>
    <row r="106550" customFormat="false" ht="15" hidden="false" customHeight="false" outlineLevel="0" collapsed="false"/>
    <row r="106551" customFormat="false" ht="15" hidden="false" customHeight="false" outlineLevel="0" collapsed="false"/>
    <row r="106552" customFormat="false" ht="15" hidden="false" customHeight="false" outlineLevel="0" collapsed="false"/>
    <row r="106553" customFormat="false" ht="15" hidden="false" customHeight="false" outlineLevel="0" collapsed="false"/>
    <row r="106554" customFormat="false" ht="15" hidden="false" customHeight="false" outlineLevel="0" collapsed="false"/>
    <row r="106555" customFormat="false" ht="15" hidden="false" customHeight="false" outlineLevel="0" collapsed="false"/>
    <row r="106556" customFormat="false" ht="15" hidden="false" customHeight="false" outlineLevel="0" collapsed="false"/>
    <row r="106557" customFormat="false" ht="15" hidden="false" customHeight="false" outlineLevel="0" collapsed="false"/>
    <row r="106558" customFormat="false" ht="15" hidden="false" customHeight="false" outlineLevel="0" collapsed="false"/>
    <row r="106559" customFormat="false" ht="15" hidden="false" customHeight="false" outlineLevel="0" collapsed="false"/>
    <row r="106560" customFormat="false" ht="15" hidden="false" customHeight="false" outlineLevel="0" collapsed="false"/>
    <row r="106561" customFormat="false" ht="15" hidden="false" customHeight="false" outlineLevel="0" collapsed="false"/>
    <row r="106562" customFormat="false" ht="15" hidden="false" customHeight="false" outlineLevel="0" collapsed="false"/>
    <row r="106563" customFormat="false" ht="15" hidden="false" customHeight="false" outlineLevel="0" collapsed="false"/>
    <row r="106564" customFormat="false" ht="15" hidden="false" customHeight="false" outlineLevel="0" collapsed="false"/>
    <row r="106565" customFormat="false" ht="15" hidden="false" customHeight="false" outlineLevel="0" collapsed="false"/>
    <row r="106566" customFormat="false" ht="15" hidden="false" customHeight="false" outlineLevel="0" collapsed="false"/>
    <row r="106567" customFormat="false" ht="15" hidden="false" customHeight="false" outlineLevel="0" collapsed="false"/>
    <row r="106568" customFormat="false" ht="15" hidden="false" customHeight="false" outlineLevel="0" collapsed="false"/>
    <row r="106569" customFormat="false" ht="15" hidden="false" customHeight="false" outlineLevel="0" collapsed="false"/>
    <row r="106570" customFormat="false" ht="15" hidden="false" customHeight="false" outlineLevel="0" collapsed="false"/>
    <row r="106571" customFormat="false" ht="15" hidden="false" customHeight="false" outlineLevel="0" collapsed="false"/>
    <row r="106572" customFormat="false" ht="15" hidden="false" customHeight="false" outlineLevel="0" collapsed="false"/>
    <row r="106573" customFormat="false" ht="15" hidden="false" customHeight="false" outlineLevel="0" collapsed="false"/>
    <row r="106574" customFormat="false" ht="15" hidden="false" customHeight="false" outlineLevel="0" collapsed="false"/>
    <row r="106575" customFormat="false" ht="15" hidden="false" customHeight="false" outlineLevel="0" collapsed="false"/>
    <row r="106576" customFormat="false" ht="15" hidden="false" customHeight="false" outlineLevel="0" collapsed="false"/>
    <row r="106577" customFormat="false" ht="15" hidden="false" customHeight="false" outlineLevel="0" collapsed="false"/>
    <row r="106578" customFormat="false" ht="15" hidden="false" customHeight="false" outlineLevel="0" collapsed="false"/>
    <row r="106579" customFormat="false" ht="15" hidden="false" customHeight="false" outlineLevel="0" collapsed="false"/>
    <row r="106580" customFormat="false" ht="15" hidden="false" customHeight="false" outlineLevel="0" collapsed="false"/>
    <row r="106581" customFormat="false" ht="15" hidden="false" customHeight="false" outlineLevel="0" collapsed="false"/>
    <row r="106582" customFormat="false" ht="15" hidden="false" customHeight="false" outlineLevel="0" collapsed="false"/>
    <row r="106583" customFormat="false" ht="15" hidden="false" customHeight="false" outlineLevel="0" collapsed="false"/>
    <row r="106584" customFormat="false" ht="15" hidden="false" customHeight="false" outlineLevel="0" collapsed="false"/>
    <row r="106585" customFormat="false" ht="15" hidden="false" customHeight="false" outlineLevel="0" collapsed="false"/>
    <row r="106586" customFormat="false" ht="15" hidden="false" customHeight="false" outlineLevel="0" collapsed="false"/>
    <row r="106587" customFormat="false" ht="15" hidden="false" customHeight="false" outlineLevel="0" collapsed="false"/>
    <row r="106588" customFormat="false" ht="15" hidden="false" customHeight="false" outlineLevel="0" collapsed="false"/>
    <row r="106589" customFormat="false" ht="15" hidden="false" customHeight="false" outlineLevel="0" collapsed="false"/>
    <row r="106590" customFormat="false" ht="15" hidden="false" customHeight="false" outlineLevel="0" collapsed="false"/>
    <row r="106591" customFormat="false" ht="15" hidden="false" customHeight="false" outlineLevel="0" collapsed="false"/>
    <row r="106592" customFormat="false" ht="15" hidden="false" customHeight="false" outlineLevel="0" collapsed="false"/>
    <row r="106593" customFormat="false" ht="15" hidden="false" customHeight="false" outlineLevel="0" collapsed="false"/>
    <row r="106594" customFormat="false" ht="15" hidden="false" customHeight="false" outlineLevel="0" collapsed="false"/>
    <row r="106595" customFormat="false" ht="15" hidden="false" customHeight="false" outlineLevel="0" collapsed="false"/>
    <row r="106596" customFormat="false" ht="15" hidden="false" customHeight="false" outlineLevel="0" collapsed="false"/>
    <row r="106597" customFormat="false" ht="15" hidden="false" customHeight="false" outlineLevel="0" collapsed="false"/>
    <row r="106598" customFormat="false" ht="15" hidden="false" customHeight="false" outlineLevel="0" collapsed="false"/>
    <row r="106599" customFormat="false" ht="15" hidden="false" customHeight="false" outlineLevel="0" collapsed="false"/>
    <row r="106600" customFormat="false" ht="15" hidden="false" customHeight="false" outlineLevel="0" collapsed="false"/>
    <row r="106601" customFormat="false" ht="15" hidden="false" customHeight="false" outlineLevel="0" collapsed="false"/>
    <row r="106602" customFormat="false" ht="15" hidden="false" customHeight="false" outlineLevel="0" collapsed="false"/>
    <row r="106603" customFormat="false" ht="15" hidden="false" customHeight="false" outlineLevel="0" collapsed="false"/>
    <row r="106604" customFormat="false" ht="15" hidden="false" customHeight="false" outlineLevel="0" collapsed="false"/>
    <row r="106605" customFormat="false" ht="15" hidden="false" customHeight="false" outlineLevel="0" collapsed="false"/>
    <row r="106606" customFormat="false" ht="15" hidden="false" customHeight="false" outlineLevel="0" collapsed="false"/>
    <row r="106607" customFormat="false" ht="15" hidden="false" customHeight="false" outlineLevel="0" collapsed="false"/>
    <row r="106608" customFormat="false" ht="15" hidden="false" customHeight="false" outlineLevel="0" collapsed="false"/>
    <row r="106609" customFormat="false" ht="15" hidden="false" customHeight="false" outlineLevel="0" collapsed="false"/>
    <row r="106610" customFormat="false" ht="15" hidden="false" customHeight="false" outlineLevel="0" collapsed="false"/>
    <row r="106611" customFormat="false" ht="15" hidden="false" customHeight="false" outlineLevel="0" collapsed="false"/>
    <row r="106612" customFormat="false" ht="15" hidden="false" customHeight="false" outlineLevel="0" collapsed="false"/>
    <row r="106613" customFormat="false" ht="15" hidden="false" customHeight="false" outlineLevel="0" collapsed="false"/>
    <row r="106614" customFormat="false" ht="15" hidden="false" customHeight="false" outlineLevel="0" collapsed="false"/>
    <row r="106615" customFormat="false" ht="15" hidden="false" customHeight="false" outlineLevel="0" collapsed="false"/>
    <row r="106616" customFormat="false" ht="15" hidden="false" customHeight="false" outlineLevel="0" collapsed="false"/>
    <row r="106617" customFormat="false" ht="15" hidden="false" customHeight="false" outlineLevel="0" collapsed="false"/>
    <row r="106618" customFormat="false" ht="15" hidden="false" customHeight="false" outlineLevel="0" collapsed="false"/>
    <row r="106619" customFormat="false" ht="15" hidden="false" customHeight="false" outlineLevel="0" collapsed="false"/>
    <row r="106620" customFormat="false" ht="15" hidden="false" customHeight="false" outlineLevel="0" collapsed="false"/>
    <row r="106621" customFormat="false" ht="15" hidden="false" customHeight="false" outlineLevel="0" collapsed="false"/>
    <row r="106622" customFormat="false" ht="15" hidden="false" customHeight="false" outlineLevel="0" collapsed="false"/>
    <row r="106623" customFormat="false" ht="15" hidden="false" customHeight="false" outlineLevel="0" collapsed="false"/>
    <row r="106624" customFormat="false" ht="15" hidden="false" customHeight="false" outlineLevel="0" collapsed="false"/>
    <row r="106625" customFormat="false" ht="15" hidden="false" customHeight="false" outlineLevel="0" collapsed="false"/>
    <row r="106626" customFormat="false" ht="15" hidden="false" customHeight="false" outlineLevel="0" collapsed="false"/>
    <row r="106627" customFormat="false" ht="15" hidden="false" customHeight="false" outlineLevel="0" collapsed="false"/>
    <row r="106628" customFormat="false" ht="15" hidden="false" customHeight="false" outlineLevel="0" collapsed="false"/>
    <row r="106629" customFormat="false" ht="15" hidden="false" customHeight="false" outlineLevel="0" collapsed="false"/>
    <row r="106630" customFormat="false" ht="15" hidden="false" customHeight="false" outlineLevel="0" collapsed="false"/>
    <row r="106631" customFormat="false" ht="15" hidden="false" customHeight="false" outlineLevel="0" collapsed="false"/>
    <row r="106632" customFormat="false" ht="15" hidden="false" customHeight="false" outlineLevel="0" collapsed="false"/>
    <row r="106633" customFormat="false" ht="15" hidden="false" customHeight="false" outlineLevel="0" collapsed="false"/>
    <row r="106634" customFormat="false" ht="15" hidden="false" customHeight="false" outlineLevel="0" collapsed="false"/>
    <row r="106635" customFormat="false" ht="15" hidden="false" customHeight="false" outlineLevel="0" collapsed="false"/>
    <row r="106636" customFormat="false" ht="15" hidden="false" customHeight="false" outlineLevel="0" collapsed="false"/>
    <row r="106637" customFormat="false" ht="15" hidden="false" customHeight="false" outlineLevel="0" collapsed="false"/>
    <row r="106638" customFormat="false" ht="15" hidden="false" customHeight="false" outlineLevel="0" collapsed="false"/>
    <row r="106639" customFormat="false" ht="15" hidden="false" customHeight="false" outlineLevel="0" collapsed="false"/>
    <row r="106640" customFormat="false" ht="15" hidden="false" customHeight="false" outlineLevel="0" collapsed="false"/>
    <row r="106641" customFormat="false" ht="15" hidden="false" customHeight="false" outlineLevel="0" collapsed="false"/>
    <row r="106642" customFormat="false" ht="15" hidden="false" customHeight="false" outlineLevel="0" collapsed="false"/>
    <row r="106643" customFormat="false" ht="15" hidden="false" customHeight="false" outlineLevel="0" collapsed="false"/>
    <row r="106644" customFormat="false" ht="15" hidden="false" customHeight="false" outlineLevel="0" collapsed="false"/>
    <row r="106645" customFormat="false" ht="15" hidden="false" customHeight="false" outlineLevel="0" collapsed="false"/>
    <row r="106646" customFormat="false" ht="15" hidden="false" customHeight="false" outlineLevel="0" collapsed="false"/>
    <row r="106647" customFormat="false" ht="15" hidden="false" customHeight="false" outlineLevel="0" collapsed="false"/>
    <row r="106648" customFormat="false" ht="15" hidden="false" customHeight="false" outlineLevel="0" collapsed="false"/>
    <row r="106649" customFormat="false" ht="15" hidden="false" customHeight="false" outlineLevel="0" collapsed="false"/>
    <row r="106650" customFormat="false" ht="15" hidden="false" customHeight="false" outlineLevel="0" collapsed="false"/>
    <row r="106651" customFormat="false" ht="15" hidden="false" customHeight="false" outlineLevel="0" collapsed="false"/>
    <row r="106652" customFormat="false" ht="15" hidden="false" customHeight="false" outlineLevel="0" collapsed="false"/>
    <row r="106653" customFormat="false" ht="15" hidden="false" customHeight="false" outlineLevel="0" collapsed="false"/>
    <row r="106654" customFormat="false" ht="15" hidden="false" customHeight="false" outlineLevel="0" collapsed="false"/>
    <row r="106655" customFormat="false" ht="15" hidden="false" customHeight="false" outlineLevel="0" collapsed="false"/>
    <row r="106656" customFormat="false" ht="15" hidden="false" customHeight="false" outlineLevel="0" collapsed="false"/>
    <row r="106657" customFormat="false" ht="15" hidden="false" customHeight="false" outlineLevel="0" collapsed="false"/>
    <row r="106658" customFormat="false" ht="15" hidden="false" customHeight="false" outlineLevel="0" collapsed="false"/>
    <row r="106659" customFormat="false" ht="15" hidden="false" customHeight="false" outlineLevel="0" collapsed="false"/>
    <row r="106660" customFormat="false" ht="15" hidden="false" customHeight="false" outlineLevel="0" collapsed="false"/>
    <row r="106661" customFormat="false" ht="15" hidden="false" customHeight="false" outlineLevel="0" collapsed="false"/>
    <row r="106662" customFormat="false" ht="15" hidden="false" customHeight="false" outlineLevel="0" collapsed="false"/>
    <row r="106663" customFormat="false" ht="15" hidden="false" customHeight="false" outlineLevel="0" collapsed="false"/>
    <row r="106664" customFormat="false" ht="15" hidden="false" customHeight="false" outlineLevel="0" collapsed="false"/>
    <row r="106665" customFormat="false" ht="15" hidden="false" customHeight="false" outlineLevel="0" collapsed="false"/>
    <row r="106666" customFormat="false" ht="15" hidden="false" customHeight="false" outlineLevel="0" collapsed="false"/>
    <row r="106667" customFormat="false" ht="15" hidden="false" customHeight="false" outlineLevel="0" collapsed="false"/>
    <row r="106668" customFormat="false" ht="15" hidden="false" customHeight="false" outlineLevel="0" collapsed="false"/>
    <row r="106669" customFormat="false" ht="15" hidden="false" customHeight="false" outlineLevel="0" collapsed="false"/>
    <row r="106670" customFormat="false" ht="15" hidden="false" customHeight="false" outlineLevel="0" collapsed="false"/>
    <row r="106671" customFormat="false" ht="15" hidden="false" customHeight="false" outlineLevel="0" collapsed="false"/>
    <row r="106672" customFormat="false" ht="15" hidden="false" customHeight="false" outlineLevel="0" collapsed="false"/>
    <row r="106673" customFormat="false" ht="15" hidden="false" customHeight="false" outlineLevel="0" collapsed="false"/>
    <row r="106674" customFormat="false" ht="15" hidden="false" customHeight="false" outlineLevel="0" collapsed="false"/>
    <row r="106675" customFormat="false" ht="15" hidden="false" customHeight="false" outlineLevel="0" collapsed="false"/>
    <row r="106676" customFormat="false" ht="15" hidden="false" customHeight="false" outlineLevel="0" collapsed="false"/>
    <row r="106677" customFormat="false" ht="15" hidden="false" customHeight="false" outlineLevel="0" collapsed="false"/>
    <row r="106678" customFormat="false" ht="15" hidden="false" customHeight="false" outlineLevel="0" collapsed="false"/>
    <row r="106679" customFormat="false" ht="15" hidden="false" customHeight="false" outlineLevel="0" collapsed="false"/>
    <row r="106680" customFormat="false" ht="15" hidden="false" customHeight="false" outlineLevel="0" collapsed="false"/>
    <row r="106681" customFormat="false" ht="15" hidden="false" customHeight="false" outlineLevel="0" collapsed="false"/>
    <row r="106682" customFormat="false" ht="15" hidden="false" customHeight="false" outlineLevel="0" collapsed="false"/>
    <row r="106683" customFormat="false" ht="15" hidden="false" customHeight="false" outlineLevel="0" collapsed="false"/>
    <row r="106684" customFormat="false" ht="15" hidden="false" customHeight="false" outlineLevel="0" collapsed="false"/>
    <row r="106685" customFormat="false" ht="15" hidden="false" customHeight="false" outlineLevel="0" collapsed="false"/>
    <row r="106686" customFormat="false" ht="15" hidden="false" customHeight="false" outlineLevel="0" collapsed="false"/>
    <row r="106687" customFormat="false" ht="15" hidden="false" customHeight="false" outlineLevel="0" collapsed="false"/>
    <row r="106688" customFormat="false" ht="15" hidden="false" customHeight="false" outlineLevel="0" collapsed="false"/>
    <row r="106689" customFormat="false" ht="15" hidden="false" customHeight="false" outlineLevel="0" collapsed="false"/>
    <row r="106690" customFormat="false" ht="15" hidden="false" customHeight="false" outlineLevel="0" collapsed="false"/>
    <row r="106691" customFormat="false" ht="15" hidden="false" customHeight="false" outlineLevel="0" collapsed="false"/>
    <row r="106692" customFormat="false" ht="15" hidden="false" customHeight="false" outlineLevel="0" collapsed="false"/>
    <row r="106693" customFormat="false" ht="15" hidden="false" customHeight="false" outlineLevel="0" collapsed="false"/>
    <row r="106694" customFormat="false" ht="15" hidden="false" customHeight="false" outlineLevel="0" collapsed="false"/>
    <row r="106695" customFormat="false" ht="15" hidden="false" customHeight="false" outlineLevel="0" collapsed="false"/>
    <row r="106696" customFormat="false" ht="15" hidden="false" customHeight="false" outlineLevel="0" collapsed="false"/>
    <row r="106697" customFormat="false" ht="15" hidden="false" customHeight="false" outlineLevel="0" collapsed="false"/>
    <row r="106698" customFormat="false" ht="15" hidden="false" customHeight="false" outlineLevel="0" collapsed="false"/>
    <row r="106699" customFormat="false" ht="15" hidden="false" customHeight="false" outlineLevel="0" collapsed="false"/>
    <row r="106700" customFormat="false" ht="15" hidden="false" customHeight="false" outlineLevel="0" collapsed="false"/>
    <row r="106701" customFormat="false" ht="15" hidden="false" customHeight="false" outlineLevel="0" collapsed="false"/>
    <row r="106702" customFormat="false" ht="15" hidden="false" customHeight="false" outlineLevel="0" collapsed="false"/>
    <row r="106703" customFormat="false" ht="15" hidden="false" customHeight="false" outlineLevel="0" collapsed="false"/>
    <row r="106704" customFormat="false" ht="15" hidden="false" customHeight="false" outlineLevel="0" collapsed="false"/>
    <row r="106705" customFormat="false" ht="15" hidden="false" customHeight="false" outlineLevel="0" collapsed="false"/>
    <row r="106706" customFormat="false" ht="15" hidden="false" customHeight="false" outlineLevel="0" collapsed="false"/>
    <row r="106707" customFormat="false" ht="15" hidden="false" customHeight="false" outlineLevel="0" collapsed="false"/>
    <row r="106708" customFormat="false" ht="15" hidden="false" customHeight="false" outlineLevel="0" collapsed="false"/>
    <row r="106709" customFormat="false" ht="15" hidden="false" customHeight="false" outlineLevel="0" collapsed="false"/>
    <row r="106710" customFormat="false" ht="15" hidden="false" customHeight="false" outlineLevel="0" collapsed="false"/>
    <row r="106711" customFormat="false" ht="15" hidden="false" customHeight="false" outlineLevel="0" collapsed="false"/>
    <row r="106712" customFormat="false" ht="15" hidden="false" customHeight="false" outlineLevel="0" collapsed="false"/>
    <row r="106713" customFormat="false" ht="15" hidden="false" customHeight="false" outlineLevel="0" collapsed="false"/>
    <row r="106714" customFormat="false" ht="15" hidden="false" customHeight="false" outlineLevel="0" collapsed="false"/>
    <row r="106715" customFormat="false" ht="15" hidden="false" customHeight="false" outlineLevel="0" collapsed="false"/>
    <row r="106716" customFormat="false" ht="15" hidden="false" customHeight="false" outlineLevel="0" collapsed="false"/>
    <row r="106717" customFormat="false" ht="15" hidden="false" customHeight="false" outlineLevel="0" collapsed="false"/>
    <row r="106718" customFormat="false" ht="15" hidden="false" customHeight="false" outlineLevel="0" collapsed="false"/>
    <row r="106719" customFormat="false" ht="15" hidden="false" customHeight="false" outlineLevel="0" collapsed="false"/>
    <row r="106720" customFormat="false" ht="15" hidden="false" customHeight="false" outlineLevel="0" collapsed="false"/>
    <row r="106721" customFormat="false" ht="15" hidden="false" customHeight="false" outlineLevel="0" collapsed="false"/>
    <row r="106722" customFormat="false" ht="15" hidden="false" customHeight="false" outlineLevel="0" collapsed="false"/>
    <row r="106723" customFormat="false" ht="15" hidden="false" customHeight="false" outlineLevel="0" collapsed="false"/>
    <row r="106724" customFormat="false" ht="15" hidden="false" customHeight="false" outlineLevel="0" collapsed="false"/>
    <row r="106725" customFormat="false" ht="15" hidden="false" customHeight="false" outlineLevel="0" collapsed="false"/>
    <row r="106726" customFormat="false" ht="15" hidden="false" customHeight="false" outlineLevel="0" collapsed="false"/>
    <row r="106727" customFormat="false" ht="15" hidden="false" customHeight="false" outlineLevel="0" collapsed="false"/>
    <row r="106728" customFormat="false" ht="15" hidden="false" customHeight="false" outlineLevel="0" collapsed="false"/>
    <row r="106729" customFormat="false" ht="15" hidden="false" customHeight="false" outlineLevel="0" collapsed="false"/>
    <row r="106730" customFormat="false" ht="15" hidden="false" customHeight="false" outlineLevel="0" collapsed="false"/>
    <row r="106731" customFormat="false" ht="15" hidden="false" customHeight="false" outlineLevel="0" collapsed="false"/>
    <row r="106732" customFormat="false" ht="15" hidden="false" customHeight="false" outlineLevel="0" collapsed="false"/>
    <row r="106733" customFormat="false" ht="15" hidden="false" customHeight="false" outlineLevel="0" collapsed="false"/>
    <row r="106734" customFormat="false" ht="15" hidden="false" customHeight="false" outlineLevel="0" collapsed="false"/>
    <row r="106735" customFormat="false" ht="15" hidden="false" customHeight="false" outlineLevel="0" collapsed="false"/>
    <row r="106736" customFormat="false" ht="15" hidden="false" customHeight="false" outlineLevel="0" collapsed="false"/>
    <row r="106737" customFormat="false" ht="15" hidden="false" customHeight="false" outlineLevel="0" collapsed="false"/>
    <row r="106738" customFormat="false" ht="15" hidden="false" customHeight="false" outlineLevel="0" collapsed="false"/>
    <row r="106739" customFormat="false" ht="15" hidden="false" customHeight="false" outlineLevel="0" collapsed="false"/>
    <row r="106740" customFormat="false" ht="15" hidden="false" customHeight="false" outlineLevel="0" collapsed="false"/>
    <row r="106741" customFormat="false" ht="15" hidden="false" customHeight="false" outlineLevel="0" collapsed="false"/>
    <row r="106742" customFormat="false" ht="15" hidden="false" customHeight="false" outlineLevel="0" collapsed="false"/>
    <row r="106743" customFormat="false" ht="15" hidden="false" customHeight="false" outlineLevel="0" collapsed="false"/>
    <row r="106744" customFormat="false" ht="15" hidden="false" customHeight="false" outlineLevel="0" collapsed="false"/>
    <row r="106745" customFormat="false" ht="15" hidden="false" customHeight="false" outlineLevel="0" collapsed="false"/>
    <row r="106746" customFormat="false" ht="15" hidden="false" customHeight="false" outlineLevel="0" collapsed="false"/>
    <row r="106747" customFormat="false" ht="15" hidden="false" customHeight="false" outlineLevel="0" collapsed="false"/>
    <row r="106748" customFormat="false" ht="15" hidden="false" customHeight="false" outlineLevel="0" collapsed="false"/>
    <row r="106749" customFormat="false" ht="15" hidden="false" customHeight="false" outlineLevel="0" collapsed="false"/>
    <row r="106750" customFormat="false" ht="15" hidden="false" customHeight="false" outlineLevel="0" collapsed="false"/>
    <row r="106751" customFormat="false" ht="15" hidden="false" customHeight="false" outlineLevel="0" collapsed="false"/>
    <row r="106752" customFormat="false" ht="15" hidden="false" customHeight="false" outlineLevel="0" collapsed="false"/>
    <row r="106753" customFormat="false" ht="15" hidden="false" customHeight="false" outlineLevel="0" collapsed="false"/>
    <row r="106754" customFormat="false" ht="15" hidden="false" customHeight="false" outlineLevel="0" collapsed="false"/>
    <row r="106755" customFormat="false" ht="15" hidden="false" customHeight="false" outlineLevel="0" collapsed="false"/>
    <row r="106756" customFormat="false" ht="15" hidden="false" customHeight="false" outlineLevel="0" collapsed="false"/>
    <row r="106757" customFormat="false" ht="15" hidden="false" customHeight="false" outlineLevel="0" collapsed="false"/>
    <row r="106758" customFormat="false" ht="15" hidden="false" customHeight="false" outlineLevel="0" collapsed="false"/>
    <row r="106759" customFormat="false" ht="15" hidden="false" customHeight="false" outlineLevel="0" collapsed="false"/>
    <row r="106760" customFormat="false" ht="15" hidden="false" customHeight="false" outlineLevel="0" collapsed="false"/>
    <row r="106761" customFormat="false" ht="15" hidden="false" customHeight="false" outlineLevel="0" collapsed="false"/>
    <row r="106762" customFormat="false" ht="15" hidden="false" customHeight="false" outlineLevel="0" collapsed="false"/>
    <row r="106763" customFormat="false" ht="15" hidden="false" customHeight="false" outlineLevel="0" collapsed="false"/>
    <row r="106764" customFormat="false" ht="15" hidden="false" customHeight="false" outlineLevel="0" collapsed="false"/>
    <row r="106765" customFormat="false" ht="15" hidden="false" customHeight="false" outlineLevel="0" collapsed="false"/>
    <row r="106766" customFormat="false" ht="15" hidden="false" customHeight="false" outlineLevel="0" collapsed="false"/>
    <row r="106767" customFormat="false" ht="15" hidden="false" customHeight="false" outlineLevel="0" collapsed="false"/>
    <row r="106768" customFormat="false" ht="15" hidden="false" customHeight="false" outlineLevel="0" collapsed="false"/>
    <row r="106769" customFormat="false" ht="15" hidden="false" customHeight="false" outlineLevel="0" collapsed="false"/>
    <row r="106770" customFormat="false" ht="15" hidden="false" customHeight="false" outlineLevel="0" collapsed="false"/>
    <row r="106771" customFormat="false" ht="15" hidden="false" customHeight="false" outlineLevel="0" collapsed="false"/>
    <row r="106772" customFormat="false" ht="15" hidden="false" customHeight="false" outlineLevel="0" collapsed="false"/>
    <row r="106773" customFormat="false" ht="15" hidden="false" customHeight="false" outlineLevel="0" collapsed="false"/>
    <row r="106774" customFormat="false" ht="15" hidden="false" customHeight="false" outlineLevel="0" collapsed="false"/>
    <row r="106775" customFormat="false" ht="15" hidden="false" customHeight="false" outlineLevel="0" collapsed="false"/>
    <row r="106776" customFormat="false" ht="15" hidden="false" customHeight="false" outlineLevel="0" collapsed="false"/>
    <row r="106777" customFormat="false" ht="15" hidden="false" customHeight="false" outlineLevel="0" collapsed="false"/>
    <row r="106778" customFormat="false" ht="15" hidden="false" customHeight="false" outlineLevel="0" collapsed="false"/>
    <row r="106779" customFormat="false" ht="15" hidden="false" customHeight="false" outlineLevel="0" collapsed="false"/>
    <row r="106780" customFormat="false" ht="15" hidden="false" customHeight="false" outlineLevel="0" collapsed="false"/>
    <row r="106781" customFormat="false" ht="15" hidden="false" customHeight="false" outlineLevel="0" collapsed="false"/>
    <row r="106782" customFormat="false" ht="15" hidden="false" customHeight="false" outlineLevel="0" collapsed="false"/>
    <row r="106783" customFormat="false" ht="15" hidden="false" customHeight="false" outlineLevel="0" collapsed="false"/>
    <row r="106784" customFormat="false" ht="15" hidden="false" customHeight="false" outlineLevel="0" collapsed="false"/>
    <row r="106785" customFormat="false" ht="15" hidden="false" customHeight="false" outlineLevel="0" collapsed="false"/>
    <row r="106786" customFormat="false" ht="15" hidden="false" customHeight="false" outlineLevel="0" collapsed="false"/>
    <row r="106787" customFormat="false" ht="15" hidden="false" customHeight="false" outlineLevel="0" collapsed="false"/>
    <row r="106788" customFormat="false" ht="15" hidden="false" customHeight="false" outlineLevel="0" collapsed="false"/>
    <row r="106789" customFormat="false" ht="15" hidden="false" customHeight="false" outlineLevel="0" collapsed="false"/>
    <row r="106790" customFormat="false" ht="15" hidden="false" customHeight="false" outlineLevel="0" collapsed="false"/>
    <row r="106791" customFormat="false" ht="15" hidden="false" customHeight="false" outlineLevel="0" collapsed="false"/>
    <row r="106792" customFormat="false" ht="15" hidden="false" customHeight="false" outlineLevel="0" collapsed="false"/>
    <row r="106793" customFormat="false" ht="15" hidden="false" customHeight="false" outlineLevel="0" collapsed="false"/>
    <row r="106794" customFormat="false" ht="15" hidden="false" customHeight="false" outlineLevel="0" collapsed="false"/>
    <row r="106795" customFormat="false" ht="15" hidden="false" customHeight="false" outlineLevel="0" collapsed="false"/>
    <row r="106796" customFormat="false" ht="15" hidden="false" customHeight="false" outlineLevel="0" collapsed="false"/>
    <row r="106797" customFormat="false" ht="15" hidden="false" customHeight="false" outlineLevel="0" collapsed="false"/>
    <row r="106798" customFormat="false" ht="15" hidden="false" customHeight="false" outlineLevel="0" collapsed="false"/>
    <row r="106799" customFormat="false" ht="15" hidden="false" customHeight="false" outlineLevel="0" collapsed="false"/>
    <row r="106800" customFormat="false" ht="15" hidden="false" customHeight="false" outlineLevel="0" collapsed="false"/>
    <row r="106801" customFormat="false" ht="15" hidden="false" customHeight="false" outlineLevel="0" collapsed="false"/>
    <row r="106802" customFormat="false" ht="15" hidden="false" customHeight="false" outlineLevel="0" collapsed="false"/>
    <row r="106803" customFormat="false" ht="15" hidden="false" customHeight="false" outlineLevel="0" collapsed="false"/>
    <row r="106804" customFormat="false" ht="15" hidden="false" customHeight="false" outlineLevel="0" collapsed="false"/>
    <row r="106805" customFormat="false" ht="15" hidden="false" customHeight="false" outlineLevel="0" collapsed="false"/>
    <row r="106806" customFormat="false" ht="15" hidden="false" customHeight="false" outlineLevel="0" collapsed="false"/>
    <row r="106807" customFormat="false" ht="15" hidden="false" customHeight="false" outlineLevel="0" collapsed="false"/>
    <row r="106808" customFormat="false" ht="15" hidden="false" customHeight="false" outlineLevel="0" collapsed="false"/>
    <row r="106809" customFormat="false" ht="15" hidden="false" customHeight="false" outlineLevel="0" collapsed="false"/>
    <row r="106810" customFormat="false" ht="15" hidden="false" customHeight="false" outlineLevel="0" collapsed="false"/>
    <row r="106811" customFormat="false" ht="15" hidden="false" customHeight="false" outlineLevel="0" collapsed="false"/>
    <row r="106812" customFormat="false" ht="15" hidden="false" customHeight="false" outlineLevel="0" collapsed="false"/>
    <row r="106813" customFormat="false" ht="15" hidden="false" customHeight="false" outlineLevel="0" collapsed="false"/>
    <row r="106814" customFormat="false" ht="15" hidden="false" customHeight="false" outlineLevel="0" collapsed="false"/>
    <row r="106815" customFormat="false" ht="15" hidden="false" customHeight="false" outlineLevel="0" collapsed="false"/>
    <row r="106816" customFormat="false" ht="15" hidden="false" customHeight="false" outlineLevel="0" collapsed="false"/>
    <row r="106817" customFormat="false" ht="15" hidden="false" customHeight="false" outlineLevel="0" collapsed="false"/>
    <row r="106818" customFormat="false" ht="15" hidden="false" customHeight="false" outlineLevel="0" collapsed="false"/>
    <row r="106819" customFormat="false" ht="15" hidden="false" customHeight="false" outlineLevel="0" collapsed="false"/>
    <row r="106820" customFormat="false" ht="15" hidden="false" customHeight="false" outlineLevel="0" collapsed="false"/>
    <row r="106821" customFormat="false" ht="15" hidden="false" customHeight="false" outlineLevel="0" collapsed="false"/>
    <row r="106822" customFormat="false" ht="15" hidden="false" customHeight="false" outlineLevel="0" collapsed="false"/>
    <row r="106823" customFormat="false" ht="15" hidden="false" customHeight="false" outlineLevel="0" collapsed="false"/>
    <row r="106824" customFormat="false" ht="15" hidden="false" customHeight="false" outlineLevel="0" collapsed="false"/>
    <row r="106825" customFormat="false" ht="15" hidden="false" customHeight="false" outlineLevel="0" collapsed="false"/>
    <row r="106826" customFormat="false" ht="15" hidden="false" customHeight="false" outlineLevel="0" collapsed="false"/>
    <row r="106827" customFormat="false" ht="15" hidden="false" customHeight="false" outlineLevel="0" collapsed="false"/>
    <row r="106828" customFormat="false" ht="15" hidden="false" customHeight="false" outlineLevel="0" collapsed="false"/>
    <row r="106829" customFormat="false" ht="15" hidden="false" customHeight="false" outlineLevel="0" collapsed="false"/>
    <row r="106830" customFormat="false" ht="15" hidden="false" customHeight="false" outlineLevel="0" collapsed="false"/>
    <row r="106831" customFormat="false" ht="15" hidden="false" customHeight="false" outlineLevel="0" collapsed="false"/>
    <row r="106832" customFormat="false" ht="15" hidden="false" customHeight="false" outlineLevel="0" collapsed="false"/>
    <row r="106833" customFormat="false" ht="15" hidden="false" customHeight="false" outlineLevel="0" collapsed="false"/>
    <row r="106834" customFormat="false" ht="15" hidden="false" customHeight="false" outlineLevel="0" collapsed="false"/>
    <row r="106835" customFormat="false" ht="15" hidden="false" customHeight="false" outlineLevel="0" collapsed="false"/>
    <row r="106836" customFormat="false" ht="15" hidden="false" customHeight="false" outlineLevel="0" collapsed="false"/>
    <row r="106837" customFormat="false" ht="15" hidden="false" customHeight="false" outlineLevel="0" collapsed="false"/>
    <row r="106838" customFormat="false" ht="15" hidden="false" customHeight="false" outlineLevel="0" collapsed="false"/>
    <row r="106839" customFormat="false" ht="15" hidden="false" customHeight="false" outlineLevel="0" collapsed="false"/>
    <row r="106840" customFormat="false" ht="15" hidden="false" customHeight="false" outlineLevel="0" collapsed="false"/>
    <row r="106841" customFormat="false" ht="15" hidden="false" customHeight="false" outlineLevel="0" collapsed="false"/>
    <row r="106842" customFormat="false" ht="15" hidden="false" customHeight="false" outlineLevel="0" collapsed="false"/>
    <row r="106843" customFormat="false" ht="15" hidden="false" customHeight="false" outlineLevel="0" collapsed="false"/>
    <row r="106844" customFormat="false" ht="15" hidden="false" customHeight="false" outlineLevel="0" collapsed="false"/>
    <row r="106845" customFormat="false" ht="15" hidden="false" customHeight="false" outlineLevel="0" collapsed="false"/>
    <row r="106846" customFormat="false" ht="15" hidden="false" customHeight="false" outlineLevel="0" collapsed="false"/>
    <row r="106847" customFormat="false" ht="15" hidden="false" customHeight="false" outlineLevel="0" collapsed="false"/>
    <row r="106848" customFormat="false" ht="15" hidden="false" customHeight="false" outlineLevel="0" collapsed="false"/>
    <row r="106849" customFormat="false" ht="15" hidden="false" customHeight="false" outlineLevel="0" collapsed="false"/>
    <row r="106850" customFormat="false" ht="15" hidden="false" customHeight="false" outlineLevel="0" collapsed="false"/>
    <row r="106851" customFormat="false" ht="15" hidden="false" customHeight="false" outlineLevel="0" collapsed="false"/>
    <row r="106852" customFormat="false" ht="15" hidden="false" customHeight="false" outlineLevel="0" collapsed="false"/>
    <row r="106853" customFormat="false" ht="15" hidden="false" customHeight="false" outlineLevel="0" collapsed="false"/>
    <row r="106854" customFormat="false" ht="15" hidden="false" customHeight="false" outlineLevel="0" collapsed="false"/>
    <row r="106855" customFormat="false" ht="15" hidden="false" customHeight="false" outlineLevel="0" collapsed="false"/>
    <row r="106856" customFormat="false" ht="15" hidden="false" customHeight="false" outlineLevel="0" collapsed="false"/>
    <row r="106857" customFormat="false" ht="15" hidden="false" customHeight="false" outlineLevel="0" collapsed="false"/>
    <row r="106858" customFormat="false" ht="15" hidden="false" customHeight="false" outlineLevel="0" collapsed="false"/>
    <row r="106859" customFormat="false" ht="15" hidden="false" customHeight="false" outlineLevel="0" collapsed="false"/>
    <row r="106860" customFormat="false" ht="15" hidden="false" customHeight="false" outlineLevel="0" collapsed="false"/>
    <row r="106861" customFormat="false" ht="15" hidden="false" customHeight="false" outlineLevel="0" collapsed="false"/>
    <row r="106862" customFormat="false" ht="15" hidden="false" customHeight="false" outlineLevel="0" collapsed="false"/>
    <row r="106863" customFormat="false" ht="15" hidden="false" customHeight="false" outlineLevel="0" collapsed="false"/>
    <row r="106864" customFormat="false" ht="15" hidden="false" customHeight="false" outlineLevel="0" collapsed="false"/>
    <row r="106865" customFormat="false" ht="15" hidden="false" customHeight="false" outlineLevel="0" collapsed="false"/>
    <row r="106866" customFormat="false" ht="15" hidden="false" customHeight="false" outlineLevel="0" collapsed="false"/>
    <row r="106867" customFormat="false" ht="15" hidden="false" customHeight="false" outlineLevel="0" collapsed="false"/>
    <row r="106868" customFormat="false" ht="15" hidden="false" customHeight="false" outlineLevel="0" collapsed="false"/>
    <row r="106869" customFormat="false" ht="15" hidden="false" customHeight="false" outlineLevel="0" collapsed="false"/>
    <row r="106870" customFormat="false" ht="15" hidden="false" customHeight="false" outlineLevel="0" collapsed="false"/>
    <row r="106871" customFormat="false" ht="15" hidden="false" customHeight="false" outlineLevel="0" collapsed="false"/>
    <row r="106872" customFormat="false" ht="15" hidden="false" customHeight="false" outlineLevel="0" collapsed="false"/>
    <row r="106873" customFormat="false" ht="15" hidden="false" customHeight="false" outlineLevel="0" collapsed="false"/>
    <row r="106874" customFormat="false" ht="15" hidden="false" customHeight="false" outlineLevel="0" collapsed="false"/>
    <row r="106875" customFormat="false" ht="15" hidden="false" customHeight="false" outlineLevel="0" collapsed="false"/>
    <row r="106876" customFormat="false" ht="15" hidden="false" customHeight="false" outlineLevel="0" collapsed="false"/>
    <row r="106877" customFormat="false" ht="15" hidden="false" customHeight="false" outlineLevel="0" collapsed="false"/>
    <row r="106878" customFormat="false" ht="15" hidden="false" customHeight="false" outlineLevel="0" collapsed="false"/>
    <row r="106879" customFormat="false" ht="15" hidden="false" customHeight="false" outlineLevel="0" collapsed="false"/>
    <row r="106880" customFormat="false" ht="15" hidden="false" customHeight="false" outlineLevel="0" collapsed="false"/>
    <row r="106881" customFormat="false" ht="15" hidden="false" customHeight="false" outlineLevel="0" collapsed="false"/>
    <row r="106882" customFormat="false" ht="15" hidden="false" customHeight="false" outlineLevel="0" collapsed="false"/>
    <row r="106883" customFormat="false" ht="15" hidden="false" customHeight="false" outlineLevel="0" collapsed="false"/>
    <row r="106884" customFormat="false" ht="15" hidden="false" customHeight="false" outlineLevel="0" collapsed="false"/>
    <row r="106885" customFormat="false" ht="15" hidden="false" customHeight="false" outlineLevel="0" collapsed="false"/>
    <row r="106886" customFormat="false" ht="15" hidden="false" customHeight="false" outlineLevel="0" collapsed="false"/>
    <row r="106887" customFormat="false" ht="15" hidden="false" customHeight="false" outlineLevel="0" collapsed="false"/>
    <row r="106888" customFormat="false" ht="15" hidden="false" customHeight="false" outlineLevel="0" collapsed="false"/>
    <row r="106889" customFormat="false" ht="15" hidden="false" customHeight="false" outlineLevel="0" collapsed="false"/>
    <row r="106890" customFormat="false" ht="15" hidden="false" customHeight="false" outlineLevel="0" collapsed="false"/>
    <row r="106891" customFormat="false" ht="15" hidden="false" customHeight="false" outlineLevel="0" collapsed="false"/>
    <row r="106892" customFormat="false" ht="15" hidden="false" customHeight="false" outlineLevel="0" collapsed="false"/>
    <row r="106893" customFormat="false" ht="15" hidden="false" customHeight="false" outlineLevel="0" collapsed="false"/>
    <row r="106894" customFormat="false" ht="15" hidden="false" customHeight="false" outlineLevel="0" collapsed="false"/>
    <row r="106895" customFormat="false" ht="15" hidden="false" customHeight="false" outlineLevel="0" collapsed="false"/>
    <row r="106896" customFormat="false" ht="15" hidden="false" customHeight="false" outlineLevel="0" collapsed="false"/>
    <row r="106897" customFormat="false" ht="15" hidden="false" customHeight="false" outlineLevel="0" collapsed="false"/>
    <row r="106898" customFormat="false" ht="15" hidden="false" customHeight="false" outlineLevel="0" collapsed="false"/>
    <row r="106899" customFormat="false" ht="15" hidden="false" customHeight="false" outlineLevel="0" collapsed="false"/>
    <row r="106900" customFormat="false" ht="15" hidden="false" customHeight="false" outlineLevel="0" collapsed="false"/>
    <row r="106901" customFormat="false" ht="15" hidden="false" customHeight="false" outlineLevel="0" collapsed="false"/>
    <row r="106902" customFormat="false" ht="15" hidden="false" customHeight="false" outlineLevel="0" collapsed="false"/>
    <row r="106903" customFormat="false" ht="15" hidden="false" customHeight="false" outlineLevel="0" collapsed="false"/>
    <row r="106904" customFormat="false" ht="15" hidden="false" customHeight="false" outlineLevel="0" collapsed="false"/>
    <row r="106905" customFormat="false" ht="15" hidden="false" customHeight="false" outlineLevel="0" collapsed="false"/>
    <row r="106906" customFormat="false" ht="15" hidden="false" customHeight="false" outlineLevel="0" collapsed="false"/>
    <row r="106907" customFormat="false" ht="15" hidden="false" customHeight="false" outlineLevel="0" collapsed="false"/>
    <row r="106908" customFormat="false" ht="15" hidden="false" customHeight="false" outlineLevel="0" collapsed="false"/>
    <row r="106909" customFormat="false" ht="15" hidden="false" customHeight="false" outlineLevel="0" collapsed="false"/>
    <row r="106910" customFormat="false" ht="15" hidden="false" customHeight="false" outlineLevel="0" collapsed="false"/>
    <row r="106911" customFormat="false" ht="15" hidden="false" customHeight="false" outlineLevel="0" collapsed="false"/>
    <row r="106912" customFormat="false" ht="15" hidden="false" customHeight="false" outlineLevel="0" collapsed="false"/>
    <row r="106913" customFormat="false" ht="15" hidden="false" customHeight="false" outlineLevel="0" collapsed="false"/>
    <row r="106914" customFormat="false" ht="15" hidden="false" customHeight="false" outlineLevel="0" collapsed="false"/>
    <row r="106915" customFormat="false" ht="15" hidden="false" customHeight="false" outlineLevel="0" collapsed="false"/>
    <row r="106916" customFormat="false" ht="15" hidden="false" customHeight="false" outlineLevel="0" collapsed="false"/>
    <row r="106917" customFormat="false" ht="15" hidden="false" customHeight="false" outlineLevel="0" collapsed="false"/>
    <row r="106918" customFormat="false" ht="15" hidden="false" customHeight="false" outlineLevel="0" collapsed="false"/>
    <row r="106919" customFormat="false" ht="15" hidden="false" customHeight="false" outlineLevel="0" collapsed="false"/>
    <row r="106920" customFormat="false" ht="15" hidden="false" customHeight="false" outlineLevel="0" collapsed="false"/>
    <row r="106921" customFormat="false" ht="15" hidden="false" customHeight="false" outlineLevel="0" collapsed="false"/>
    <row r="106922" customFormat="false" ht="15" hidden="false" customHeight="false" outlineLevel="0" collapsed="false"/>
    <row r="106923" customFormat="false" ht="15" hidden="false" customHeight="false" outlineLevel="0" collapsed="false"/>
    <row r="106924" customFormat="false" ht="15" hidden="false" customHeight="false" outlineLevel="0" collapsed="false"/>
    <row r="106925" customFormat="false" ht="15" hidden="false" customHeight="false" outlineLevel="0" collapsed="false"/>
    <row r="106926" customFormat="false" ht="15" hidden="false" customHeight="false" outlineLevel="0" collapsed="false"/>
    <row r="106927" customFormat="false" ht="15" hidden="false" customHeight="false" outlineLevel="0" collapsed="false"/>
    <row r="106928" customFormat="false" ht="15" hidden="false" customHeight="false" outlineLevel="0" collapsed="false"/>
    <row r="106929" customFormat="false" ht="15" hidden="false" customHeight="false" outlineLevel="0" collapsed="false"/>
    <row r="106930" customFormat="false" ht="15" hidden="false" customHeight="false" outlineLevel="0" collapsed="false"/>
    <row r="106931" customFormat="false" ht="15" hidden="false" customHeight="false" outlineLevel="0" collapsed="false"/>
    <row r="106932" customFormat="false" ht="15" hidden="false" customHeight="false" outlineLevel="0" collapsed="false"/>
    <row r="106933" customFormat="false" ht="15" hidden="false" customHeight="false" outlineLevel="0" collapsed="false"/>
    <row r="106934" customFormat="false" ht="15" hidden="false" customHeight="false" outlineLevel="0" collapsed="false"/>
    <row r="106935" customFormat="false" ht="15" hidden="false" customHeight="false" outlineLevel="0" collapsed="false"/>
    <row r="106936" customFormat="false" ht="15" hidden="false" customHeight="false" outlineLevel="0" collapsed="false"/>
    <row r="106937" customFormat="false" ht="15" hidden="false" customHeight="false" outlineLevel="0" collapsed="false"/>
    <row r="106938" customFormat="false" ht="15" hidden="false" customHeight="false" outlineLevel="0" collapsed="false"/>
    <row r="106939" customFormat="false" ht="15" hidden="false" customHeight="false" outlineLevel="0" collapsed="false"/>
    <row r="106940" customFormat="false" ht="15" hidden="false" customHeight="false" outlineLevel="0" collapsed="false"/>
    <row r="106941" customFormat="false" ht="15" hidden="false" customHeight="false" outlineLevel="0" collapsed="false"/>
    <row r="106942" customFormat="false" ht="15" hidden="false" customHeight="false" outlineLevel="0" collapsed="false"/>
    <row r="106943" customFormat="false" ht="15" hidden="false" customHeight="false" outlineLevel="0" collapsed="false"/>
    <row r="106944" customFormat="false" ht="15" hidden="false" customHeight="false" outlineLevel="0" collapsed="false"/>
    <row r="106945" customFormat="false" ht="15" hidden="false" customHeight="false" outlineLevel="0" collapsed="false"/>
    <row r="106946" customFormat="false" ht="15" hidden="false" customHeight="false" outlineLevel="0" collapsed="false"/>
    <row r="106947" customFormat="false" ht="15" hidden="false" customHeight="false" outlineLevel="0" collapsed="false"/>
    <row r="106948" customFormat="false" ht="15" hidden="false" customHeight="false" outlineLevel="0" collapsed="false"/>
    <row r="106949" customFormat="false" ht="15" hidden="false" customHeight="false" outlineLevel="0" collapsed="false"/>
    <row r="106950" customFormat="false" ht="15" hidden="false" customHeight="false" outlineLevel="0" collapsed="false"/>
    <row r="106951" customFormat="false" ht="15" hidden="false" customHeight="false" outlineLevel="0" collapsed="false"/>
    <row r="106952" customFormat="false" ht="15" hidden="false" customHeight="false" outlineLevel="0" collapsed="false"/>
    <row r="106953" customFormat="false" ht="15" hidden="false" customHeight="false" outlineLevel="0" collapsed="false"/>
    <row r="106954" customFormat="false" ht="15" hidden="false" customHeight="false" outlineLevel="0" collapsed="false"/>
    <row r="106955" customFormat="false" ht="15" hidden="false" customHeight="false" outlineLevel="0" collapsed="false"/>
    <row r="106956" customFormat="false" ht="15" hidden="false" customHeight="false" outlineLevel="0" collapsed="false"/>
    <row r="106957" customFormat="false" ht="15" hidden="false" customHeight="false" outlineLevel="0" collapsed="false"/>
    <row r="106958" customFormat="false" ht="15" hidden="false" customHeight="false" outlineLevel="0" collapsed="false"/>
    <row r="106959" customFormat="false" ht="15" hidden="false" customHeight="false" outlineLevel="0" collapsed="false"/>
    <row r="106960" customFormat="false" ht="15" hidden="false" customHeight="false" outlineLevel="0" collapsed="false"/>
    <row r="106961" customFormat="false" ht="15" hidden="false" customHeight="false" outlineLevel="0" collapsed="false"/>
    <row r="106962" customFormat="false" ht="15" hidden="false" customHeight="false" outlineLevel="0" collapsed="false"/>
    <row r="106963" customFormat="false" ht="15" hidden="false" customHeight="false" outlineLevel="0" collapsed="false"/>
    <row r="106964" customFormat="false" ht="15" hidden="false" customHeight="false" outlineLevel="0" collapsed="false"/>
    <row r="106965" customFormat="false" ht="15" hidden="false" customHeight="false" outlineLevel="0" collapsed="false"/>
    <row r="106966" customFormat="false" ht="15" hidden="false" customHeight="false" outlineLevel="0" collapsed="false"/>
    <row r="106967" customFormat="false" ht="15" hidden="false" customHeight="false" outlineLevel="0" collapsed="false"/>
    <row r="106968" customFormat="false" ht="15" hidden="false" customHeight="false" outlineLevel="0" collapsed="false"/>
    <row r="106969" customFormat="false" ht="15" hidden="false" customHeight="false" outlineLevel="0" collapsed="false"/>
    <row r="106970" customFormat="false" ht="15" hidden="false" customHeight="false" outlineLevel="0" collapsed="false"/>
    <row r="106971" customFormat="false" ht="15" hidden="false" customHeight="false" outlineLevel="0" collapsed="false"/>
    <row r="106972" customFormat="false" ht="15" hidden="false" customHeight="false" outlineLevel="0" collapsed="false"/>
    <row r="106973" customFormat="false" ht="15" hidden="false" customHeight="false" outlineLevel="0" collapsed="false"/>
    <row r="106974" customFormat="false" ht="15" hidden="false" customHeight="false" outlineLevel="0" collapsed="false"/>
    <row r="106975" customFormat="false" ht="15" hidden="false" customHeight="false" outlineLevel="0" collapsed="false"/>
    <row r="106976" customFormat="false" ht="15" hidden="false" customHeight="false" outlineLevel="0" collapsed="false"/>
    <row r="106977" customFormat="false" ht="15" hidden="false" customHeight="false" outlineLevel="0" collapsed="false"/>
    <row r="106978" customFormat="false" ht="15" hidden="false" customHeight="false" outlineLevel="0" collapsed="false"/>
    <row r="106979" customFormat="false" ht="15" hidden="false" customHeight="false" outlineLevel="0" collapsed="false"/>
    <row r="106980" customFormat="false" ht="15" hidden="false" customHeight="false" outlineLevel="0" collapsed="false"/>
    <row r="106981" customFormat="false" ht="15" hidden="false" customHeight="false" outlineLevel="0" collapsed="false"/>
    <row r="106982" customFormat="false" ht="15" hidden="false" customHeight="false" outlineLevel="0" collapsed="false"/>
    <row r="106983" customFormat="false" ht="15" hidden="false" customHeight="false" outlineLevel="0" collapsed="false"/>
    <row r="106984" customFormat="false" ht="15" hidden="false" customHeight="false" outlineLevel="0" collapsed="false"/>
    <row r="106985" customFormat="false" ht="15" hidden="false" customHeight="false" outlineLevel="0" collapsed="false"/>
    <row r="106986" customFormat="false" ht="15" hidden="false" customHeight="false" outlineLevel="0" collapsed="false"/>
    <row r="106987" customFormat="false" ht="15" hidden="false" customHeight="false" outlineLevel="0" collapsed="false"/>
    <row r="106988" customFormat="false" ht="15" hidden="false" customHeight="false" outlineLevel="0" collapsed="false"/>
    <row r="106989" customFormat="false" ht="15" hidden="false" customHeight="false" outlineLevel="0" collapsed="false"/>
    <row r="106990" customFormat="false" ht="15" hidden="false" customHeight="false" outlineLevel="0" collapsed="false"/>
    <row r="106991" customFormat="false" ht="15" hidden="false" customHeight="false" outlineLevel="0" collapsed="false"/>
    <row r="106992" customFormat="false" ht="15" hidden="false" customHeight="false" outlineLevel="0" collapsed="false"/>
    <row r="106993" customFormat="false" ht="15" hidden="false" customHeight="false" outlineLevel="0" collapsed="false"/>
    <row r="106994" customFormat="false" ht="15" hidden="false" customHeight="false" outlineLevel="0" collapsed="false"/>
    <row r="106995" customFormat="false" ht="15" hidden="false" customHeight="false" outlineLevel="0" collapsed="false"/>
    <row r="106996" customFormat="false" ht="15" hidden="false" customHeight="false" outlineLevel="0" collapsed="false"/>
    <row r="106997" customFormat="false" ht="15" hidden="false" customHeight="false" outlineLevel="0" collapsed="false"/>
    <row r="106998" customFormat="false" ht="15" hidden="false" customHeight="false" outlineLevel="0" collapsed="false"/>
    <row r="106999" customFormat="false" ht="15" hidden="false" customHeight="false" outlineLevel="0" collapsed="false"/>
    <row r="107000" customFormat="false" ht="15" hidden="false" customHeight="false" outlineLevel="0" collapsed="false"/>
    <row r="107001" customFormat="false" ht="15" hidden="false" customHeight="false" outlineLevel="0" collapsed="false"/>
    <row r="107002" customFormat="false" ht="15" hidden="false" customHeight="false" outlineLevel="0" collapsed="false"/>
    <row r="107003" customFormat="false" ht="15" hidden="false" customHeight="false" outlineLevel="0" collapsed="false"/>
    <row r="107004" customFormat="false" ht="15" hidden="false" customHeight="false" outlineLevel="0" collapsed="false"/>
    <row r="107005" customFormat="false" ht="15" hidden="false" customHeight="false" outlineLevel="0" collapsed="false"/>
    <row r="107006" customFormat="false" ht="15" hidden="false" customHeight="false" outlineLevel="0" collapsed="false"/>
    <row r="107007" customFormat="false" ht="15" hidden="false" customHeight="false" outlineLevel="0" collapsed="false"/>
    <row r="107008" customFormat="false" ht="15" hidden="false" customHeight="false" outlineLevel="0" collapsed="false"/>
    <row r="107009" customFormat="false" ht="15" hidden="false" customHeight="false" outlineLevel="0" collapsed="false"/>
    <row r="107010" customFormat="false" ht="15" hidden="false" customHeight="false" outlineLevel="0" collapsed="false"/>
    <row r="107011" customFormat="false" ht="15" hidden="false" customHeight="false" outlineLevel="0" collapsed="false"/>
    <row r="107012" customFormat="false" ht="15" hidden="false" customHeight="false" outlineLevel="0" collapsed="false"/>
    <row r="107013" customFormat="false" ht="15" hidden="false" customHeight="false" outlineLevel="0" collapsed="false"/>
    <row r="107014" customFormat="false" ht="15" hidden="false" customHeight="false" outlineLevel="0" collapsed="false"/>
    <row r="107015" customFormat="false" ht="15" hidden="false" customHeight="false" outlineLevel="0" collapsed="false"/>
    <row r="107016" customFormat="false" ht="15" hidden="false" customHeight="false" outlineLevel="0" collapsed="false"/>
    <row r="107017" customFormat="false" ht="15" hidden="false" customHeight="false" outlineLevel="0" collapsed="false"/>
    <row r="107018" customFormat="false" ht="15" hidden="false" customHeight="false" outlineLevel="0" collapsed="false"/>
    <row r="107019" customFormat="false" ht="15" hidden="false" customHeight="false" outlineLevel="0" collapsed="false"/>
    <row r="107020" customFormat="false" ht="15" hidden="false" customHeight="false" outlineLevel="0" collapsed="false"/>
    <row r="107021" customFormat="false" ht="15" hidden="false" customHeight="false" outlineLevel="0" collapsed="false"/>
    <row r="107022" customFormat="false" ht="15" hidden="false" customHeight="false" outlineLevel="0" collapsed="false"/>
    <row r="107023" customFormat="false" ht="15" hidden="false" customHeight="false" outlineLevel="0" collapsed="false"/>
    <row r="107024" customFormat="false" ht="15" hidden="false" customHeight="false" outlineLevel="0" collapsed="false"/>
    <row r="107025" customFormat="false" ht="15" hidden="false" customHeight="false" outlineLevel="0" collapsed="false"/>
    <row r="107026" customFormat="false" ht="15" hidden="false" customHeight="false" outlineLevel="0" collapsed="false"/>
    <row r="107027" customFormat="false" ht="15" hidden="false" customHeight="false" outlineLevel="0" collapsed="false"/>
    <row r="107028" customFormat="false" ht="15" hidden="false" customHeight="false" outlineLevel="0" collapsed="false"/>
    <row r="107029" customFormat="false" ht="15" hidden="false" customHeight="false" outlineLevel="0" collapsed="false"/>
    <row r="107030" customFormat="false" ht="15" hidden="false" customHeight="false" outlineLevel="0" collapsed="false"/>
    <row r="107031" customFormat="false" ht="15" hidden="false" customHeight="false" outlineLevel="0" collapsed="false"/>
    <row r="107032" customFormat="false" ht="15" hidden="false" customHeight="false" outlineLevel="0" collapsed="false"/>
    <row r="107033" customFormat="false" ht="15" hidden="false" customHeight="false" outlineLevel="0" collapsed="false"/>
    <row r="107034" customFormat="false" ht="15" hidden="false" customHeight="false" outlineLevel="0" collapsed="false"/>
    <row r="107035" customFormat="false" ht="15" hidden="false" customHeight="false" outlineLevel="0" collapsed="false"/>
    <row r="107036" customFormat="false" ht="15" hidden="false" customHeight="false" outlineLevel="0" collapsed="false"/>
    <row r="107037" customFormat="false" ht="15" hidden="false" customHeight="false" outlineLevel="0" collapsed="false"/>
    <row r="107038" customFormat="false" ht="15" hidden="false" customHeight="false" outlineLevel="0" collapsed="false"/>
    <row r="107039" customFormat="false" ht="15" hidden="false" customHeight="false" outlineLevel="0" collapsed="false"/>
    <row r="107040" customFormat="false" ht="15" hidden="false" customHeight="false" outlineLevel="0" collapsed="false"/>
    <row r="107041" customFormat="false" ht="15" hidden="false" customHeight="false" outlineLevel="0" collapsed="false"/>
    <row r="107042" customFormat="false" ht="15" hidden="false" customHeight="false" outlineLevel="0" collapsed="false"/>
    <row r="107043" customFormat="false" ht="15" hidden="false" customHeight="false" outlineLevel="0" collapsed="false"/>
    <row r="107044" customFormat="false" ht="15" hidden="false" customHeight="false" outlineLevel="0" collapsed="false"/>
    <row r="107045" customFormat="false" ht="15" hidden="false" customHeight="false" outlineLevel="0" collapsed="false"/>
    <row r="107046" customFormat="false" ht="15" hidden="false" customHeight="false" outlineLevel="0" collapsed="false"/>
    <row r="107047" customFormat="false" ht="15" hidden="false" customHeight="false" outlineLevel="0" collapsed="false"/>
    <row r="107048" customFormat="false" ht="15" hidden="false" customHeight="false" outlineLevel="0" collapsed="false"/>
    <row r="107049" customFormat="false" ht="15" hidden="false" customHeight="false" outlineLevel="0" collapsed="false"/>
    <row r="107050" customFormat="false" ht="15" hidden="false" customHeight="false" outlineLevel="0" collapsed="false"/>
    <row r="107051" customFormat="false" ht="15" hidden="false" customHeight="false" outlineLevel="0" collapsed="false"/>
    <row r="107052" customFormat="false" ht="15" hidden="false" customHeight="false" outlineLevel="0" collapsed="false"/>
    <row r="107053" customFormat="false" ht="15" hidden="false" customHeight="false" outlineLevel="0" collapsed="false"/>
    <row r="107054" customFormat="false" ht="15" hidden="false" customHeight="false" outlineLevel="0" collapsed="false"/>
    <row r="107055" customFormat="false" ht="15" hidden="false" customHeight="false" outlineLevel="0" collapsed="false"/>
    <row r="107056" customFormat="false" ht="15" hidden="false" customHeight="false" outlineLevel="0" collapsed="false"/>
    <row r="107057" customFormat="false" ht="15" hidden="false" customHeight="false" outlineLevel="0" collapsed="false"/>
    <row r="107058" customFormat="false" ht="15" hidden="false" customHeight="false" outlineLevel="0" collapsed="false"/>
    <row r="107059" customFormat="false" ht="15" hidden="false" customHeight="false" outlineLevel="0" collapsed="false"/>
    <row r="107060" customFormat="false" ht="15" hidden="false" customHeight="false" outlineLevel="0" collapsed="false"/>
    <row r="107061" customFormat="false" ht="15" hidden="false" customHeight="false" outlineLevel="0" collapsed="false"/>
    <row r="107062" customFormat="false" ht="15" hidden="false" customHeight="false" outlineLevel="0" collapsed="false"/>
    <row r="107063" customFormat="false" ht="15" hidden="false" customHeight="false" outlineLevel="0" collapsed="false"/>
    <row r="107064" customFormat="false" ht="15" hidden="false" customHeight="false" outlineLevel="0" collapsed="false"/>
    <row r="107065" customFormat="false" ht="15" hidden="false" customHeight="false" outlineLevel="0" collapsed="false"/>
    <row r="107066" customFormat="false" ht="15" hidden="false" customHeight="false" outlineLevel="0" collapsed="false"/>
    <row r="107067" customFormat="false" ht="15" hidden="false" customHeight="false" outlineLevel="0" collapsed="false"/>
    <row r="107068" customFormat="false" ht="15" hidden="false" customHeight="false" outlineLevel="0" collapsed="false"/>
    <row r="107069" customFormat="false" ht="15" hidden="false" customHeight="false" outlineLevel="0" collapsed="false"/>
    <row r="107070" customFormat="false" ht="15" hidden="false" customHeight="false" outlineLevel="0" collapsed="false"/>
    <row r="107071" customFormat="false" ht="15" hidden="false" customHeight="false" outlineLevel="0" collapsed="false"/>
    <row r="107072" customFormat="false" ht="15" hidden="false" customHeight="false" outlineLevel="0" collapsed="false"/>
    <row r="107073" customFormat="false" ht="15" hidden="false" customHeight="false" outlineLevel="0" collapsed="false"/>
    <row r="107074" customFormat="false" ht="15" hidden="false" customHeight="false" outlineLevel="0" collapsed="false"/>
    <row r="107075" customFormat="false" ht="15" hidden="false" customHeight="false" outlineLevel="0" collapsed="false"/>
    <row r="107076" customFormat="false" ht="15" hidden="false" customHeight="false" outlineLevel="0" collapsed="false"/>
    <row r="107077" customFormat="false" ht="15" hidden="false" customHeight="false" outlineLevel="0" collapsed="false"/>
    <row r="107078" customFormat="false" ht="15" hidden="false" customHeight="false" outlineLevel="0" collapsed="false"/>
    <row r="107079" customFormat="false" ht="15" hidden="false" customHeight="false" outlineLevel="0" collapsed="false"/>
    <row r="107080" customFormat="false" ht="15" hidden="false" customHeight="false" outlineLevel="0" collapsed="false"/>
    <row r="107081" customFormat="false" ht="15" hidden="false" customHeight="false" outlineLevel="0" collapsed="false"/>
    <row r="107082" customFormat="false" ht="15" hidden="false" customHeight="false" outlineLevel="0" collapsed="false"/>
    <row r="107083" customFormat="false" ht="15" hidden="false" customHeight="false" outlineLevel="0" collapsed="false"/>
    <row r="107084" customFormat="false" ht="15" hidden="false" customHeight="false" outlineLevel="0" collapsed="false"/>
    <row r="107085" customFormat="false" ht="15" hidden="false" customHeight="false" outlineLevel="0" collapsed="false"/>
    <row r="107086" customFormat="false" ht="15" hidden="false" customHeight="false" outlineLevel="0" collapsed="false"/>
    <row r="107087" customFormat="false" ht="15" hidden="false" customHeight="false" outlineLevel="0" collapsed="false"/>
    <row r="107088" customFormat="false" ht="15" hidden="false" customHeight="false" outlineLevel="0" collapsed="false"/>
    <row r="107089" customFormat="false" ht="15" hidden="false" customHeight="false" outlineLevel="0" collapsed="false"/>
    <row r="107090" customFormat="false" ht="15" hidden="false" customHeight="false" outlineLevel="0" collapsed="false"/>
    <row r="107091" customFormat="false" ht="15" hidden="false" customHeight="false" outlineLevel="0" collapsed="false"/>
    <row r="107092" customFormat="false" ht="15" hidden="false" customHeight="false" outlineLevel="0" collapsed="false"/>
    <row r="107093" customFormat="false" ht="15" hidden="false" customHeight="false" outlineLevel="0" collapsed="false"/>
    <row r="107094" customFormat="false" ht="15" hidden="false" customHeight="false" outlineLevel="0" collapsed="false"/>
    <row r="107095" customFormat="false" ht="15" hidden="false" customHeight="false" outlineLevel="0" collapsed="false"/>
    <row r="107096" customFormat="false" ht="15" hidden="false" customHeight="false" outlineLevel="0" collapsed="false"/>
    <row r="107097" customFormat="false" ht="15" hidden="false" customHeight="false" outlineLevel="0" collapsed="false"/>
    <row r="107098" customFormat="false" ht="15" hidden="false" customHeight="false" outlineLevel="0" collapsed="false"/>
    <row r="107099" customFormat="false" ht="15" hidden="false" customHeight="false" outlineLevel="0" collapsed="false"/>
    <row r="107100" customFormat="false" ht="15" hidden="false" customHeight="false" outlineLevel="0" collapsed="false"/>
    <row r="107101" customFormat="false" ht="15" hidden="false" customHeight="false" outlineLevel="0" collapsed="false"/>
    <row r="107102" customFormat="false" ht="15" hidden="false" customHeight="false" outlineLevel="0" collapsed="false"/>
    <row r="107103" customFormat="false" ht="15" hidden="false" customHeight="false" outlineLevel="0" collapsed="false"/>
    <row r="107104" customFormat="false" ht="15" hidden="false" customHeight="false" outlineLevel="0" collapsed="false"/>
    <row r="107105" customFormat="false" ht="15" hidden="false" customHeight="false" outlineLevel="0" collapsed="false"/>
    <row r="107106" customFormat="false" ht="15" hidden="false" customHeight="false" outlineLevel="0" collapsed="false"/>
    <row r="107107" customFormat="false" ht="15" hidden="false" customHeight="false" outlineLevel="0" collapsed="false"/>
    <row r="107108" customFormat="false" ht="15" hidden="false" customHeight="false" outlineLevel="0" collapsed="false"/>
    <row r="107109" customFormat="false" ht="15" hidden="false" customHeight="false" outlineLevel="0" collapsed="false"/>
    <row r="107110" customFormat="false" ht="15" hidden="false" customHeight="false" outlineLevel="0" collapsed="false"/>
    <row r="107111" customFormat="false" ht="15" hidden="false" customHeight="false" outlineLevel="0" collapsed="false"/>
    <row r="107112" customFormat="false" ht="15" hidden="false" customHeight="false" outlineLevel="0" collapsed="false"/>
    <row r="107113" customFormat="false" ht="15" hidden="false" customHeight="false" outlineLevel="0" collapsed="false"/>
    <row r="107114" customFormat="false" ht="15" hidden="false" customHeight="false" outlineLevel="0" collapsed="false"/>
    <row r="107115" customFormat="false" ht="15" hidden="false" customHeight="false" outlineLevel="0" collapsed="false"/>
    <row r="107116" customFormat="false" ht="15" hidden="false" customHeight="false" outlineLevel="0" collapsed="false"/>
    <row r="107117" customFormat="false" ht="15" hidden="false" customHeight="false" outlineLevel="0" collapsed="false"/>
    <row r="107118" customFormat="false" ht="15" hidden="false" customHeight="false" outlineLevel="0" collapsed="false"/>
    <row r="107119" customFormat="false" ht="15" hidden="false" customHeight="false" outlineLevel="0" collapsed="false"/>
    <row r="107120" customFormat="false" ht="15" hidden="false" customHeight="false" outlineLevel="0" collapsed="false"/>
    <row r="107121" customFormat="false" ht="15" hidden="false" customHeight="false" outlineLevel="0" collapsed="false"/>
    <row r="107122" customFormat="false" ht="15" hidden="false" customHeight="false" outlineLevel="0" collapsed="false"/>
    <row r="107123" customFormat="false" ht="15" hidden="false" customHeight="false" outlineLevel="0" collapsed="false"/>
    <row r="107124" customFormat="false" ht="15" hidden="false" customHeight="false" outlineLevel="0" collapsed="false"/>
    <row r="107125" customFormat="false" ht="15" hidden="false" customHeight="false" outlineLevel="0" collapsed="false"/>
    <row r="107126" customFormat="false" ht="15" hidden="false" customHeight="false" outlineLevel="0" collapsed="false"/>
    <row r="107127" customFormat="false" ht="15" hidden="false" customHeight="false" outlineLevel="0" collapsed="false"/>
    <row r="107128" customFormat="false" ht="15" hidden="false" customHeight="false" outlineLevel="0" collapsed="false"/>
    <row r="107129" customFormat="false" ht="15" hidden="false" customHeight="false" outlineLevel="0" collapsed="false"/>
    <row r="107130" customFormat="false" ht="15" hidden="false" customHeight="false" outlineLevel="0" collapsed="false"/>
    <row r="107131" customFormat="false" ht="15" hidden="false" customHeight="false" outlineLevel="0" collapsed="false"/>
    <row r="107132" customFormat="false" ht="15" hidden="false" customHeight="false" outlineLevel="0" collapsed="false"/>
    <row r="107133" customFormat="false" ht="15" hidden="false" customHeight="false" outlineLevel="0" collapsed="false"/>
    <row r="107134" customFormat="false" ht="15" hidden="false" customHeight="false" outlineLevel="0" collapsed="false"/>
    <row r="107135" customFormat="false" ht="15" hidden="false" customHeight="false" outlineLevel="0" collapsed="false"/>
    <row r="107136" customFormat="false" ht="15" hidden="false" customHeight="false" outlineLevel="0" collapsed="false"/>
    <row r="107137" customFormat="false" ht="15" hidden="false" customHeight="false" outlineLevel="0" collapsed="false"/>
    <row r="107138" customFormat="false" ht="15" hidden="false" customHeight="false" outlineLevel="0" collapsed="false"/>
    <row r="107139" customFormat="false" ht="15" hidden="false" customHeight="false" outlineLevel="0" collapsed="false"/>
    <row r="107140" customFormat="false" ht="15" hidden="false" customHeight="false" outlineLevel="0" collapsed="false"/>
    <row r="107141" customFormat="false" ht="15" hidden="false" customHeight="false" outlineLevel="0" collapsed="false"/>
    <row r="107142" customFormat="false" ht="15" hidden="false" customHeight="false" outlineLevel="0" collapsed="false"/>
    <row r="107143" customFormat="false" ht="15" hidden="false" customHeight="false" outlineLevel="0" collapsed="false"/>
    <row r="107144" customFormat="false" ht="15" hidden="false" customHeight="false" outlineLevel="0" collapsed="false"/>
    <row r="107145" customFormat="false" ht="15" hidden="false" customHeight="false" outlineLevel="0" collapsed="false"/>
    <row r="107146" customFormat="false" ht="15" hidden="false" customHeight="false" outlineLevel="0" collapsed="false"/>
    <row r="107147" customFormat="false" ht="15" hidden="false" customHeight="false" outlineLevel="0" collapsed="false"/>
    <row r="107148" customFormat="false" ht="15" hidden="false" customHeight="false" outlineLevel="0" collapsed="false"/>
    <row r="107149" customFormat="false" ht="15" hidden="false" customHeight="false" outlineLevel="0" collapsed="false"/>
    <row r="107150" customFormat="false" ht="15" hidden="false" customHeight="false" outlineLevel="0" collapsed="false"/>
    <row r="107151" customFormat="false" ht="15" hidden="false" customHeight="false" outlineLevel="0" collapsed="false"/>
    <row r="107152" customFormat="false" ht="15" hidden="false" customHeight="false" outlineLevel="0" collapsed="false"/>
    <row r="107153" customFormat="false" ht="15" hidden="false" customHeight="false" outlineLevel="0" collapsed="false"/>
    <row r="107154" customFormat="false" ht="15" hidden="false" customHeight="false" outlineLevel="0" collapsed="false"/>
    <row r="107155" customFormat="false" ht="15" hidden="false" customHeight="false" outlineLevel="0" collapsed="false"/>
    <row r="107156" customFormat="false" ht="15" hidden="false" customHeight="false" outlineLevel="0" collapsed="false"/>
    <row r="107157" customFormat="false" ht="15" hidden="false" customHeight="false" outlineLevel="0" collapsed="false"/>
    <row r="107158" customFormat="false" ht="15" hidden="false" customHeight="false" outlineLevel="0" collapsed="false"/>
    <row r="107159" customFormat="false" ht="15" hidden="false" customHeight="false" outlineLevel="0" collapsed="false"/>
    <row r="107160" customFormat="false" ht="15" hidden="false" customHeight="false" outlineLevel="0" collapsed="false"/>
    <row r="107161" customFormat="false" ht="15" hidden="false" customHeight="false" outlineLevel="0" collapsed="false"/>
    <row r="107162" customFormat="false" ht="15" hidden="false" customHeight="false" outlineLevel="0" collapsed="false"/>
    <row r="107163" customFormat="false" ht="15" hidden="false" customHeight="false" outlineLevel="0" collapsed="false"/>
    <row r="107164" customFormat="false" ht="15" hidden="false" customHeight="false" outlineLevel="0" collapsed="false"/>
    <row r="107165" customFormat="false" ht="15" hidden="false" customHeight="false" outlineLevel="0" collapsed="false"/>
    <row r="107166" customFormat="false" ht="15" hidden="false" customHeight="false" outlineLevel="0" collapsed="false"/>
    <row r="107167" customFormat="false" ht="15" hidden="false" customHeight="false" outlineLevel="0" collapsed="false"/>
    <row r="107168" customFormat="false" ht="15" hidden="false" customHeight="false" outlineLevel="0" collapsed="false"/>
    <row r="107169" customFormat="false" ht="15" hidden="false" customHeight="false" outlineLevel="0" collapsed="false"/>
    <row r="107170" customFormat="false" ht="15" hidden="false" customHeight="false" outlineLevel="0" collapsed="false"/>
    <row r="107171" customFormat="false" ht="15" hidden="false" customHeight="false" outlineLevel="0" collapsed="false"/>
    <row r="107172" customFormat="false" ht="15" hidden="false" customHeight="false" outlineLevel="0" collapsed="false"/>
    <row r="107173" customFormat="false" ht="15" hidden="false" customHeight="false" outlineLevel="0" collapsed="false"/>
    <row r="107174" customFormat="false" ht="15" hidden="false" customHeight="false" outlineLevel="0" collapsed="false"/>
    <row r="107175" customFormat="false" ht="15" hidden="false" customHeight="false" outlineLevel="0" collapsed="false"/>
    <row r="107176" customFormat="false" ht="15" hidden="false" customHeight="false" outlineLevel="0" collapsed="false"/>
    <row r="107177" customFormat="false" ht="15" hidden="false" customHeight="false" outlineLevel="0" collapsed="false"/>
    <row r="107178" customFormat="false" ht="15" hidden="false" customHeight="false" outlineLevel="0" collapsed="false"/>
    <row r="107179" customFormat="false" ht="15" hidden="false" customHeight="false" outlineLevel="0" collapsed="false"/>
    <row r="107180" customFormat="false" ht="15" hidden="false" customHeight="false" outlineLevel="0" collapsed="false"/>
    <row r="107181" customFormat="false" ht="15" hidden="false" customHeight="false" outlineLevel="0" collapsed="false"/>
    <row r="107182" customFormat="false" ht="15" hidden="false" customHeight="false" outlineLevel="0" collapsed="false"/>
    <row r="107183" customFormat="false" ht="15" hidden="false" customHeight="false" outlineLevel="0" collapsed="false"/>
    <row r="107184" customFormat="false" ht="15" hidden="false" customHeight="false" outlineLevel="0" collapsed="false"/>
    <row r="107185" customFormat="false" ht="15" hidden="false" customHeight="false" outlineLevel="0" collapsed="false"/>
    <row r="107186" customFormat="false" ht="15" hidden="false" customHeight="false" outlineLevel="0" collapsed="false"/>
    <row r="107187" customFormat="false" ht="15" hidden="false" customHeight="false" outlineLevel="0" collapsed="false"/>
    <row r="107188" customFormat="false" ht="15" hidden="false" customHeight="false" outlineLevel="0" collapsed="false"/>
    <row r="107189" customFormat="false" ht="15" hidden="false" customHeight="false" outlineLevel="0" collapsed="false"/>
    <row r="107190" customFormat="false" ht="15" hidden="false" customHeight="false" outlineLevel="0" collapsed="false"/>
    <row r="107191" customFormat="false" ht="15" hidden="false" customHeight="false" outlineLevel="0" collapsed="false"/>
    <row r="107192" customFormat="false" ht="15" hidden="false" customHeight="false" outlineLevel="0" collapsed="false"/>
    <row r="107193" customFormat="false" ht="15" hidden="false" customHeight="false" outlineLevel="0" collapsed="false"/>
    <row r="107194" customFormat="false" ht="15" hidden="false" customHeight="false" outlineLevel="0" collapsed="false"/>
    <row r="107195" customFormat="false" ht="15" hidden="false" customHeight="false" outlineLevel="0" collapsed="false"/>
    <row r="107196" customFormat="false" ht="15" hidden="false" customHeight="false" outlineLevel="0" collapsed="false"/>
    <row r="107197" customFormat="false" ht="15" hidden="false" customHeight="false" outlineLevel="0" collapsed="false"/>
    <row r="107198" customFormat="false" ht="15" hidden="false" customHeight="false" outlineLevel="0" collapsed="false"/>
    <row r="107199" customFormat="false" ht="15" hidden="false" customHeight="false" outlineLevel="0" collapsed="false"/>
    <row r="107200" customFormat="false" ht="15" hidden="false" customHeight="false" outlineLevel="0" collapsed="false"/>
    <row r="107201" customFormat="false" ht="15" hidden="false" customHeight="false" outlineLevel="0" collapsed="false"/>
    <row r="107202" customFormat="false" ht="15" hidden="false" customHeight="false" outlineLevel="0" collapsed="false"/>
    <row r="107203" customFormat="false" ht="15" hidden="false" customHeight="false" outlineLevel="0" collapsed="false"/>
    <row r="107204" customFormat="false" ht="15" hidden="false" customHeight="false" outlineLevel="0" collapsed="false"/>
    <row r="107205" customFormat="false" ht="15" hidden="false" customHeight="false" outlineLevel="0" collapsed="false"/>
    <row r="107206" customFormat="false" ht="15" hidden="false" customHeight="false" outlineLevel="0" collapsed="false"/>
    <row r="107207" customFormat="false" ht="15" hidden="false" customHeight="false" outlineLevel="0" collapsed="false"/>
    <row r="107208" customFormat="false" ht="15" hidden="false" customHeight="false" outlineLevel="0" collapsed="false"/>
    <row r="107209" customFormat="false" ht="15" hidden="false" customHeight="false" outlineLevel="0" collapsed="false"/>
    <row r="107210" customFormat="false" ht="15" hidden="false" customHeight="false" outlineLevel="0" collapsed="false"/>
    <row r="107211" customFormat="false" ht="15" hidden="false" customHeight="false" outlineLevel="0" collapsed="false"/>
    <row r="107212" customFormat="false" ht="15" hidden="false" customHeight="false" outlineLevel="0" collapsed="false"/>
    <row r="107213" customFormat="false" ht="15" hidden="false" customHeight="false" outlineLevel="0" collapsed="false"/>
    <row r="107214" customFormat="false" ht="15" hidden="false" customHeight="false" outlineLevel="0" collapsed="false"/>
    <row r="107215" customFormat="false" ht="15" hidden="false" customHeight="false" outlineLevel="0" collapsed="false"/>
    <row r="107216" customFormat="false" ht="15" hidden="false" customHeight="false" outlineLevel="0" collapsed="false"/>
    <row r="107217" customFormat="false" ht="15" hidden="false" customHeight="false" outlineLevel="0" collapsed="false"/>
    <row r="107218" customFormat="false" ht="15" hidden="false" customHeight="false" outlineLevel="0" collapsed="false"/>
    <row r="107219" customFormat="false" ht="15" hidden="false" customHeight="false" outlineLevel="0" collapsed="false"/>
    <row r="107220" customFormat="false" ht="15" hidden="false" customHeight="false" outlineLevel="0" collapsed="false"/>
    <row r="107221" customFormat="false" ht="15" hidden="false" customHeight="false" outlineLevel="0" collapsed="false"/>
    <row r="107222" customFormat="false" ht="15" hidden="false" customHeight="false" outlineLevel="0" collapsed="false"/>
    <row r="107223" customFormat="false" ht="15" hidden="false" customHeight="false" outlineLevel="0" collapsed="false"/>
    <row r="107224" customFormat="false" ht="15" hidden="false" customHeight="false" outlineLevel="0" collapsed="false"/>
    <row r="107225" customFormat="false" ht="15" hidden="false" customHeight="false" outlineLevel="0" collapsed="false"/>
    <row r="107226" customFormat="false" ht="15" hidden="false" customHeight="false" outlineLevel="0" collapsed="false"/>
    <row r="107227" customFormat="false" ht="15" hidden="false" customHeight="false" outlineLevel="0" collapsed="false"/>
    <row r="107228" customFormat="false" ht="15" hidden="false" customHeight="false" outlineLevel="0" collapsed="false"/>
    <row r="107229" customFormat="false" ht="15" hidden="false" customHeight="false" outlineLevel="0" collapsed="false"/>
    <row r="107230" customFormat="false" ht="15" hidden="false" customHeight="false" outlineLevel="0" collapsed="false"/>
    <row r="107231" customFormat="false" ht="15" hidden="false" customHeight="false" outlineLevel="0" collapsed="false"/>
    <row r="107232" customFormat="false" ht="15" hidden="false" customHeight="false" outlineLevel="0" collapsed="false"/>
    <row r="107233" customFormat="false" ht="15" hidden="false" customHeight="false" outlineLevel="0" collapsed="false"/>
    <row r="107234" customFormat="false" ht="15" hidden="false" customHeight="false" outlineLevel="0" collapsed="false"/>
    <row r="107235" customFormat="false" ht="15" hidden="false" customHeight="false" outlineLevel="0" collapsed="false"/>
    <row r="107236" customFormat="false" ht="15" hidden="false" customHeight="false" outlineLevel="0" collapsed="false"/>
    <row r="107237" customFormat="false" ht="15" hidden="false" customHeight="false" outlineLevel="0" collapsed="false"/>
    <row r="107238" customFormat="false" ht="15" hidden="false" customHeight="false" outlineLevel="0" collapsed="false"/>
    <row r="107239" customFormat="false" ht="15" hidden="false" customHeight="false" outlineLevel="0" collapsed="false"/>
    <row r="107240" customFormat="false" ht="15" hidden="false" customHeight="false" outlineLevel="0" collapsed="false"/>
    <row r="107241" customFormat="false" ht="15" hidden="false" customHeight="false" outlineLevel="0" collapsed="false"/>
    <row r="107242" customFormat="false" ht="15" hidden="false" customHeight="false" outlineLevel="0" collapsed="false"/>
    <row r="107243" customFormat="false" ht="15" hidden="false" customHeight="false" outlineLevel="0" collapsed="false"/>
    <row r="107244" customFormat="false" ht="15" hidden="false" customHeight="false" outlineLevel="0" collapsed="false"/>
    <row r="107245" customFormat="false" ht="15" hidden="false" customHeight="false" outlineLevel="0" collapsed="false"/>
    <row r="107246" customFormat="false" ht="15" hidden="false" customHeight="false" outlineLevel="0" collapsed="false"/>
    <row r="107247" customFormat="false" ht="15" hidden="false" customHeight="false" outlineLevel="0" collapsed="false"/>
    <row r="107248" customFormat="false" ht="15" hidden="false" customHeight="false" outlineLevel="0" collapsed="false"/>
    <row r="107249" customFormat="false" ht="15" hidden="false" customHeight="false" outlineLevel="0" collapsed="false"/>
    <row r="107250" customFormat="false" ht="15" hidden="false" customHeight="false" outlineLevel="0" collapsed="false"/>
    <row r="107251" customFormat="false" ht="15" hidden="false" customHeight="false" outlineLevel="0" collapsed="false"/>
    <row r="107252" customFormat="false" ht="15" hidden="false" customHeight="false" outlineLevel="0" collapsed="false"/>
    <row r="107253" customFormat="false" ht="15" hidden="false" customHeight="false" outlineLevel="0" collapsed="false"/>
    <row r="107254" customFormat="false" ht="15" hidden="false" customHeight="false" outlineLevel="0" collapsed="false"/>
    <row r="107255" customFormat="false" ht="15" hidden="false" customHeight="false" outlineLevel="0" collapsed="false"/>
    <row r="107256" customFormat="false" ht="15" hidden="false" customHeight="false" outlineLevel="0" collapsed="false"/>
    <row r="107257" customFormat="false" ht="15" hidden="false" customHeight="false" outlineLevel="0" collapsed="false"/>
    <row r="107258" customFormat="false" ht="15" hidden="false" customHeight="false" outlineLevel="0" collapsed="false"/>
    <row r="107259" customFormat="false" ht="15" hidden="false" customHeight="false" outlineLevel="0" collapsed="false"/>
    <row r="107260" customFormat="false" ht="15" hidden="false" customHeight="false" outlineLevel="0" collapsed="false"/>
    <row r="107261" customFormat="false" ht="15" hidden="false" customHeight="false" outlineLevel="0" collapsed="false"/>
    <row r="107262" customFormat="false" ht="15" hidden="false" customHeight="false" outlineLevel="0" collapsed="false"/>
    <row r="107263" customFormat="false" ht="15" hidden="false" customHeight="false" outlineLevel="0" collapsed="false"/>
    <row r="107264" customFormat="false" ht="15" hidden="false" customHeight="false" outlineLevel="0" collapsed="false"/>
    <row r="107265" customFormat="false" ht="15" hidden="false" customHeight="false" outlineLevel="0" collapsed="false"/>
    <row r="107266" customFormat="false" ht="15" hidden="false" customHeight="false" outlineLevel="0" collapsed="false"/>
    <row r="107267" customFormat="false" ht="15" hidden="false" customHeight="false" outlineLevel="0" collapsed="false"/>
    <row r="107268" customFormat="false" ht="15" hidden="false" customHeight="false" outlineLevel="0" collapsed="false"/>
    <row r="107269" customFormat="false" ht="15" hidden="false" customHeight="false" outlineLevel="0" collapsed="false"/>
    <row r="107270" customFormat="false" ht="15" hidden="false" customHeight="false" outlineLevel="0" collapsed="false"/>
    <row r="107271" customFormat="false" ht="15" hidden="false" customHeight="false" outlineLevel="0" collapsed="false"/>
    <row r="107272" customFormat="false" ht="15" hidden="false" customHeight="false" outlineLevel="0" collapsed="false"/>
    <row r="107273" customFormat="false" ht="15" hidden="false" customHeight="false" outlineLevel="0" collapsed="false"/>
    <row r="107274" customFormat="false" ht="15" hidden="false" customHeight="false" outlineLevel="0" collapsed="false"/>
    <row r="107275" customFormat="false" ht="15" hidden="false" customHeight="false" outlineLevel="0" collapsed="false"/>
    <row r="107276" customFormat="false" ht="15" hidden="false" customHeight="false" outlineLevel="0" collapsed="false"/>
    <row r="107277" customFormat="false" ht="15" hidden="false" customHeight="false" outlineLevel="0" collapsed="false"/>
    <row r="107278" customFormat="false" ht="15" hidden="false" customHeight="false" outlineLevel="0" collapsed="false"/>
    <row r="107279" customFormat="false" ht="15" hidden="false" customHeight="false" outlineLevel="0" collapsed="false"/>
    <row r="107280" customFormat="false" ht="15" hidden="false" customHeight="false" outlineLevel="0" collapsed="false"/>
    <row r="107281" customFormat="false" ht="15" hidden="false" customHeight="false" outlineLevel="0" collapsed="false"/>
    <row r="107282" customFormat="false" ht="15" hidden="false" customHeight="false" outlineLevel="0" collapsed="false"/>
    <row r="107283" customFormat="false" ht="15" hidden="false" customHeight="false" outlineLevel="0" collapsed="false"/>
    <row r="107284" customFormat="false" ht="15" hidden="false" customHeight="false" outlineLevel="0" collapsed="false"/>
    <row r="107285" customFormat="false" ht="15" hidden="false" customHeight="false" outlineLevel="0" collapsed="false"/>
    <row r="107286" customFormat="false" ht="15" hidden="false" customHeight="false" outlineLevel="0" collapsed="false"/>
    <row r="107287" customFormat="false" ht="15" hidden="false" customHeight="false" outlineLevel="0" collapsed="false"/>
    <row r="107288" customFormat="false" ht="15" hidden="false" customHeight="false" outlineLevel="0" collapsed="false"/>
    <row r="107289" customFormat="false" ht="15" hidden="false" customHeight="false" outlineLevel="0" collapsed="false"/>
    <row r="107290" customFormat="false" ht="15" hidden="false" customHeight="false" outlineLevel="0" collapsed="false"/>
    <row r="107291" customFormat="false" ht="15" hidden="false" customHeight="false" outlineLevel="0" collapsed="false"/>
    <row r="107292" customFormat="false" ht="15" hidden="false" customHeight="false" outlineLevel="0" collapsed="false"/>
    <row r="107293" customFormat="false" ht="15" hidden="false" customHeight="false" outlineLevel="0" collapsed="false"/>
    <row r="107294" customFormat="false" ht="15" hidden="false" customHeight="false" outlineLevel="0" collapsed="false"/>
    <row r="107295" customFormat="false" ht="15" hidden="false" customHeight="false" outlineLevel="0" collapsed="false"/>
    <row r="107296" customFormat="false" ht="15" hidden="false" customHeight="false" outlineLevel="0" collapsed="false"/>
    <row r="107297" customFormat="false" ht="15" hidden="false" customHeight="false" outlineLevel="0" collapsed="false"/>
    <row r="107298" customFormat="false" ht="15" hidden="false" customHeight="false" outlineLevel="0" collapsed="false"/>
    <row r="107299" customFormat="false" ht="15" hidden="false" customHeight="false" outlineLevel="0" collapsed="false"/>
    <row r="107300" customFormat="false" ht="15" hidden="false" customHeight="false" outlineLevel="0" collapsed="false"/>
    <row r="107301" customFormat="false" ht="15" hidden="false" customHeight="false" outlineLevel="0" collapsed="false"/>
    <row r="107302" customFormat="false" ht="15" hidden="false" customHeight="false" outlineLevel="0" collapsed="false"/>
    <row r="107303" customFormat="false" ht="15" hidden="false" customHeight="false" outlineLevel="0" collapsed="false"/>
    <row r="107304" customFormat="false" ht="15" hidden="false" customHeight="false" outlineLevel="0" collapsed="false"/>
    <row r="107305" customFormat="false" ht="15" hidden="false" customHeight="false" outlineLevel="0" collapsed="false"/>
    <row r="107306" customFormat="false" ht="15" hidden="false" customHeight="false" outlineLevel="0" collapsed="false"/>
    <row r="107307" customFormat="false" ht="15" hidden="false" customHeight="false" outlineLevel="0" collapsed="false"/>
    <row r="107308" customFormat="false" ht="15" hidden="false" customHeight="false" outlineLevel="0" collapsed="false"/>
    <row r="107309" customFormat="false" ht="15" hidden="false" customHeight="false" outlineLevel="0" collapsed="false"/>
    <row r="107310" customFormat="false" ht="15" hidden="false" customHeight="false" outlineLevel="0" collapsed="false"/>
    <row r="107311" customFormat="false" ht="15" hidden="false" customHeight="false" outlineLevel="0" collapsed="false"/>
    <row r="107312" customFormat="false" ht="15" hidden="false" customHeight="false" outlineLevel="0" collapsed="false"/>
    <row r="107313" customFormat="false" ht="15" hidden="false" customHeight="false" outlineLevel="0" collapsed="false"/>
    <row r="107314" customFormat="false" ht="15" hidden="false" customHeight="false" outlineLevel="0" collapsed="false"/>
    <row r="107315" customFormat="false" ht="15" hidden="false" customHeight="false" outlineLevel="0" collapsed="false"/>
    <row r="107316" customFormat="false" ht="15" hidden="false" customHeight="false" outlineLevel="0" collapsed="false"/>
    <row r="107317" customFormat="false" ht="15" hidden="false" customHeight="false" outlineLevel="0" collapsed="false"/>
    <row r="107318" customFormat="false" ht="15" hidden="false" customHeight="false" outlineLevel="0" collapsed="false"/>
    <row r="107319" customFormat="false" ht="15" hidden="false" customHeight="false" outlineLevel="0" collapsed="false"/>
    <row r="107320" customFormat="false" ht="15" hidden="false" customHeight="false" outlineLevel="0" collapsed="false"/>
    <row r="107321" customFormat="false" ht="15" hidden="false" customHeight="false" outlineLevel="0" collapsed="false"/>
    <row r="107322" customFormat="false" ht="15" hidden="false" customHeight="false" outlineLevel="0" collapsed="false"/>
    <row r="107323" customFormat="false" ht="15" hidden="false" customHeight="false" outlineLevel="0" collapsed="false"/>
    <row r="107324" customFormat="false" ht="15" hidden="false" customHeight="false" outlineLevel="0" collapsed="false"/>
    <row r="107325" customFormat="false" ht="15" hidden="false" customHeight="false" outlineLevel="0" collapsed="false"/>
    <row r="107326" customFormat="false" ht="15" hidden="false" customHeight="false" outlineLevel="0" collapsed="false"/>
    <row r="107327" customFormat="false" ht="15" hidden="false" customHeight="false" outlineLevel="0" collapsed="false"/>
    <row r="107328" customFormat="false" ht="15" hidden="false" customHeight="false" outlineLevel="0" collapsed="false"/>
    <row r="107329" customFormat="false" ht="15" hidden="false" customHeight="false" outlineLevel="0" collapsed="false"/>
    <row r="107330" customFormat="false" ht="15" hidden="false" customHeight="false" outlineLevel="0" collapsed="false"/>
    <row r="107331" customFormat="false" ht="15" hidden="false" customHeight="false" outlineLevel="0" collapsed="false"/>
    <row r="107332" customFormat="false" ht="15" hidden="false" customHeight="false" outlineLevel="0" collapsed="false"/>
    <row r="107333" customFormat="false" ht="15" hidden="false" customHeight="false" outlineLevel="0" collapsed="false"/>
    <row r="107334" customFormat="false" ht="15" hidden="false" customHeight="false" outlineLevel="0" collapsed="false"/>
    <row r="107335" customFormat="false" ht="15" hidden="false" customHeight="false" outlineLevel="0" collapsed="false"/>
    <row r="107336" customFormat="false" ht="15" hidden="false" customHeight="false" outlineLevel="0" collapsed="false"/>
    <row r="107337" customFormat="false" ht="15" hidden="false" customHeight="false" outlineLevel="0" collapsed="false"/>
    <row r="107338" customFormat="false" ht="15" hidden="false" customHeight="false" outlineLevel="0" collapsed="false"/>
    <row r="107339" customFormat="false" ht="15" hidden="false" customHeight="false" outlineLevel="0" collapsed="false"/>
    <row r="107340" customFormat="false" ht="15" hidden="false" customHeight="false" outlineLevel="0" collapsed="false"/>
    <row r="107341" customFormat="false" ht="15" hidden="false" customHeight="false" outlineLevel="0" collapsed="false"/>
    <row r="107342" customFormat="false" ht="15" hidden="false" customHeight="false" outlineLevel="0" collapsed="false"/>
    <row r="107343" customFormat="false" ht="15" hidden="false" customHeight="false" outlineLevel="0" collapsed="false"/>
    <row r="107344" customFormat="false" ht="15" hidden="false" customHeight="false" outlineLevel="0" collapsed="false"/>
    <row r="107345" customFormat="false" ht="15" hidden="false" customHeight="false" outlineLevel="0" collapsed="false"/>
    <row r="107346" customFormat="false" ht="15" hidden="false" customHeight="false" outlineLevel="0" collapsed="false"/>
    <row r="107347" customFormat="false" ht="15" hidden="false" customHeight="false" outlineLevel="0" collapsed="false"/>
    <row r="107348" customFormat="false" ht="15" hidden="false" customHeight="false" outlineLevel="0" collapsed="false"/>
    <row r="107349" customFormat="false" ht="15" hidden="false" customHeight="false" outlineLevel="0" collapsed="false"/>
    <row r="107350" customFormat="false" ht="15" hidden="false" customHeight="false" outlineLevel="0" collapsed="false"/>
    <row r="107351" customFormat="false" ht="15" hidden="false" customHeight="false" outlineLevel="0" collapsed="false"/>
    <row r="107352" customFormat="false" ht="15" hidden="false" customHeight="false" outlineLevel="0" collapsed="false"/>
    <row r="107353" customFormat="false" ht="15" hidden="false" customHeight="false" outlineLevel="0" collapsed="false"/>
    <row r="107354" customFormat="false" ht="15" hidden="false" customHeight="false" outlineLevel="0" collapsed="false"/>
    <row r="107355" customFormat="false" ht="15" hidden="false" customHeight="false" outlineLevel="0" collapsed="false"/>
    <row r="107356" customFormat="false" ht="15" hidden="false" customHeight="false" outlineLevel="0" collapsed="false"/>
    <row r="107357" customFormat="false" ht="15" hidden="false" customHeight="false" outlineLevel="0" collapsed="false"/>
    <row r="107358" customFormat="false" ht="15" hidden="false" customHeight="false" outlineLevel="0" collapsed="false"/>
    <row r="107359" customFormat="false" ht="15" hidden="false" customHeight="false" outlineLevel="0" collapsed="false"/>
    <row r="107360" customFormat="false" ht="15" hidden="false" customHeight="false" outlineLevel="0" collapsed="false"/>
    <row r="107361" customFormat="false" ht="15" hidden="false" customHeight="false" outlineLevel="0" collapsed="false"/>
    <row r="107362" customFormat="false" ht="15" hidden="false" customHeight="false" outlineLevel="0" collapsed="false"/>
    <row r="107363" customFormat="false" ht="15" hidden="false" customHeight="false" outlineLevel="0" collapsed="false"/>
    <row r="107364" customFormat="false" ht="15" hidden="false" customHeight="false" outlineLevel="0" collapsed="false"/>
    <row r="107365" customFormat="false" ht="15" hidden="false" customHeight="false" outlineLevel="0" collapsed="false"/>
    <row r="107366" customFormat="false" ht="15" hidden="false" customHeight="false" outlineLevel="0" collapsed="false"/>
    <row r="107367" customFormat="false" ht="15" hidden="false" customHeight="false" outlineLevel="0" collapsed="false"/>
    <row r="107368" customFormat="false" ht="15" hidden="false" customHeight="false" outlineLevel="0" collapsed="false"/>
    <row r="107369" customFormat="false" ht="15" hidden="false" customHeight="false" outlineLevel="0" collapsed="false"/>
    <row r="107370" customFormat="false" ht="15" hidden="false" customHeight="false" outlineLevel="0" collapsed="false"/>
    <row r="107371" customFormat="false" ht="15" hidden="false" customHeight="false" outlineLevel="0" collapsed="false"/>
    <row r="107372" customFormat="false" ht="15" hidden="false" customHeight="false" outlineLevel="0" collapsed="false"/>
    <row r="107373" customFormat="false" ht="15" hidden="false" customHeight="false" outlineLevel="0" collapsed="false"/>
    <row r="107374" customFormat="false" ht="15" hidden="false" customHeight="false" outlineLevel="0" collapsed="false"/>
    <row r="107375" customFormat="false" ht="15" hidden="false" customHeight="false" outlineLevel="0" collapsed="false"/>
    <row r="107376" customFormat="false" ht="15" hidden="false" customHeight="false" outlineLevel="0" collapsed="false"/>
    <row r="107377" customFormat="false" ht="15" hidden="false" customHeight="false" outlineLevel="0" collapsed="false"/>
    <row r="107378" customFormat="false" ht="15" hidden="false" customHeight="false" outlineLevel="0" collapsed="false"/>
    <row r="107379" customFormat="false" ht="15" hidden="false" customHeight="false" outlineLevel="0" collapsed="false"/>
    <row r="107380" customFormat="false" ht="15" hidden="false" customHeight="false" outlineLevel="0" collapsed="false"/>
    <row r="107381" customFormat="false" ht="15" hidden="false" customHeight="false" outlineLevel="0" collapsed="false"/>
    <row r="107382" customFormat="false" ht="15" hidden="false" customHeight="false" outlineLevel="0" collapsed="false"/>
    <row r="107383" customFormat="false" ht="15" hidden="false" customHeight="false" outlineLevel="0" collapsed="false"/>
    <row r="107384" customFormat="false" ht="15" hidden="false" customHeight="false" outlineLevel="0" collapsed="false"/>
    <row r="107385" customFormat="false" ht="15" hidden="false" customHeight="false" outlineLevel="0" collapsed="false"/>
    <row r="107386" customFormat="false" ht="15" hidden="false" customHeight="false" outlineLevel="0" collapsed="false"/>
    <row r="107387" customFormat="false" ht="15" hidden="false" customHeight="false" outlineLevel="0" collapsed="false"/>
    <row r="107388" customFormat="false" ht="15" hidden="false" customHeight="false" outlineLevel="0" collapsed="false"/>
    <row r="107389" customFormat="false" ht="15" hidden="false" customHeight="false" outlineLevel="0" collapsed="false"/>
    <row r="107390" customFormat="false" ht="15" hidden="false" customHeight="false" outlineLevel="0" collapsed="false"/>
    <row r="107391" customFormat="false" ht="15" hidden="false" customHeight="false" outlineLevel="0" collapsed="false"/>
    <row r="107392" customFormat="false" ht="15" hidden="false" customHeight="false" outlineLevel="0" collapsed="false"/>
    <row r="107393" customFormat="false" ht="15" hidden="false" customHeight="false" outlineLevel="0" collapsed="false"/>
    <row r="107394" customFormat="false" ht="15" hidden="false" customHeight="false" outlineLevel="0" collapsed="false"/>
    <row r="107395" customFormat="false" ht="15" hidden="false" customHeight="false" outlineLevel="0" collapsed="false"/>
    <row r="107396" customFormat="false" ht="15" hidden="false" customHeight="false" outlineLevel="0" collapsed="false"/>
    <row r="107397" customFormat="false" ht="15" hidden="false" customHeight="false" outlineLevel="0" collapsed="false"/>
    <row r="107398" customFormat="false" ht="15" hidden="false" customHeight="false" outlineLevel="0" collapsed="false"/>
    <row r="107399" customFormat="false" ht="15" hidden="false" customHeight="false" outlineLevel="0" collapsed="false"/>
    <row r="107400" customFormat="false" ht="15" hidden="false" customHeight="false" outlineLevel="0" collapsed="false"/>
    <row r="107401" customFormat="false" ht="15" hidden="false" customHeight="false" outlineLevel="0" collapsed="false"/>
    <row r="107402" customFormat="false" ht="15" hidden="false" customHeight="false" outlineLevel="0" collapsed="false"/>
    <row r="107403" customFormat="false" ht="15" hidden="false" customHeight="false" outlineLevel="0" collapsed="false"/>
    <row r="107404" customFormat="false" ht="15" hidden="false" customHeight="false" outlineLevel="0" collapsed="false"/>
    <row r="107405" customFormat="false" ht="15" hidden="false" customHeight="false" outlineLevel="0" collapsed="false"/>
    <row r="107406" customFormat="false" ht="15" hidden="false" customHeight="false" outlineLevel="0" collapsed="false"/>
    <row r="107407" customFormat="false" ht="15" hidden="false" customHeight="false" outlineLevel="0" collapsed="false"/>
    <row r="107408" customFormat="false" ht="15" hidden="false" customHeight="false" outlineLevel="0" collapsed="false"/>
    <row r="107409" customFormat="false" ht="15" hidden="false" customHeight="false" outlineLevel="0" collapsed="false"/>
    <row r="107410" customFormat="false" ht="15" hidden="false" customHeight="false" outlineLevel="0" collapsed="false"/>
    <row r="107411" customFormat="false" ht="15" hidden="false" customHeight="false" outlineLevel="0" collapsed="false"/>
    <row r="107412" customFormat="false" ht="15" hidden="false" customHeight="false" outlineLevel="0" collapsed="false"/>
    <row r="107413" customFormat="false" ht="15" hidden="false" customHeight="false" outlineLevel="0" collapsed="false"/>
    <row r="107414" customFormat="false" ht="15" hidden="false" customHeight="false" outlineLevel="0" collapsed="false"/>
    <row r="107415" customFormat="false" ht="15" hidden="false" customHeight="false" outlineLevel="0" collapsed="false"/>
    <row r="107416" customFormat="false" ht="15" hidden="false" customHeight="false" outlineLevel="0" collapsed="false"/>
    <row r="107417" customFormat="false" ht="15" hidden="false" customHeight="false" outlineLevel="0" collapsed="false"/>
    <row r="107418" customFormat="false" ht="15" hidden="false" customHeight="false" outlineLevel="0" collapsed="false"/>
    <row r="107419" customFormat="false" ht="15" hidden="false" customHeight="false" outlineLevel="0" collapsed="false"/>
    <row r="107420" customFormat="false" ht="15" hidden="false" customHeight="false" outlineLevel="0" collapsed="false"/>
    <row r="107421" customFormat="false" ht="15" hidden="false" customHeight="false" outlineLevel="0" collapsed="false"/>
    <row r="107422" customFormat="false" ht="15" hidden="false" customHeight="false" outlineLevel="0" collapsed="false"/>
    <row r="107423" customFormat="false" ht="15" hidden="false" customHeight="false" outlineLevel="0" collapsed="false"/>
    <row r="107424" customFormat="false" ht="15" hidden="false" customHeight="false" outlineLevel="0" collapsed="false"/>
    <row r="107425" customFormat="false" ht="15" hidden="false" customHeight="false" outlineLevel="0" collapsed="false"/>
    <row r="107426" customFormat="false" ht="15" hidden="false" customHeight="false" outlineLevel="0" collapsed="false"/>
    <row r="107427" customFormat="false" ht="15" hidden="false" customHeight="false" outlineLevel="0" collapsed="false"/>
    <row r="107428" customFormat="false" ht="15" hidden="false" customHeight="false" outlineLevel="0" collapsed="false"/>
    <row r="107429" customFormat="false" ht="15" hidden="false" customHeight="false" outlineLevel="0" collapsed="false"/>
    <row r="107430" customFormat="false" ht="15" hidden="false" customHeight="false" outlineLevel="0" collapsed="false"/>
    <row r="107431" customFormat="false" ht="15" hidden="false" customHeight="false" outlineLevel="0" collapsed="false"/>
    <row r="107432" customFormat="false" ht="15" hidden="false" customHeight="false" outlineLevel="0" collapsed="false"/>
    <row r="107433" customFormat="false" ht="15" hidden="false" customHeight="false" outlineLevel="0" collapsed="false"/>
    <row r="107434" customFormat="false" ht="15" hidden="false" customHeight="false" outlineLevel="0" collapsed="false"/>
    <row r="107435" customFormat="false" ht="15" hidden="false" customHeight="false" outlineLevel="0" collapsed="false"/>
    <row r="107436" customFormat="false" ht="15" hidden="false" customHeight="false" outlineLevel="0" collapsed="false"/>
    <row r="107437" customFormat="false" ht="15" hidden="false" customHeight="false" outlineLevel="0" collapsed="false"/>
    <row r="107438" customFormat="false" ht="15" hidden="false" customHeight="false" outlineLevel="0" collapsed="false"/>
    <row r="107439" customFormat="false" ht="15" hidden="false" customHeight="false" outlineLevel="0" collapsed="false"/>
    <row r="107440" customFormat="false" ht="15" hidden="false" customHeight="false" outlineLevel="0" collapsed="false"/>
    <row r="107441" customFormat="false" ht="15" hidden="false" customHeight="false" outlineLevel="0" collapsed="false"/>
    <row r="107442" customFormat="false" ht="15" hidden="false" customHeight="false" outlineLevel="0" collapsed="false"/>
    <row r="107443" customFormat="false" ht="15" hidden="false" customHeight="false" outlineLevel="0" collapsed="false"/>
    <row r="107444" customFormat="false" ht="15" hidden="false" customHeight="false" outlineLevel="0" collapsed="false"/>
    <row r="107445" customFormat="false" ht="15" hidden="false" customHeight="false" outlineLevel="0" collapsed="false"/>
    <row r="107446" customFormat="false" ht="15" hidden="false" customHeight="false" outlineLevel="0" collapsed="false"/>
    <row r="107447" customFormat="false" ht="15" hidden="false" customHeight="false" outlineLevel="0" collapsed="false"/>
    <row r="107448" customFormat="false" ht="15" hidden="false" customHeight="false" outlineLevel="0" collapsed="false"/>
    <row r="107449" customFormat="false" ht="15" hidden="false" customHeight="false" outlineLevel="0" collapsed="false"/>
    <row r="107450" customFormat="false" ht="15" hidden="false" customHeight="false" outlineLevel="0" collapsed="false"/>
    <row r="107451" customFormat="false" ht="15" hidden="false" customHeight="false" outlineLevel="0" collapsed="false"/>
    <row r="107452" customFormat="false" ht="15" hidden="false" customHeight="false" outlineLevel="0" collapsed="false"/>
    <row r="107453" customFormat="false" ht="15" hidden="false" customHeight="false" outlineLevel="0" collapsed="false"/>
    <row r="107454" customFormat="false" ht="15" hidden="false" customHeight="false" outlineLevel="0" collapsed="false"/>
    <row r="107455" customFormat="false" ht="15" hidden="false" customHeight="false" outlineLevel="0" collapsed="false"/>
    <row r="107456" customFormat="false" ht="15" hidden="false" customHeight="false" outlineLevel="0" collapsed="false"/>
    <row r="107457" customFormat="false" ht="15" hidden="false" customHeight="false" outlineLevel="0" collapsed="false"/>
    <row r="107458" customFormat="false" ht="15" hidden="false" customHeight="false" outlineLevel="0" collapsed="false"/>
    <row r="107459" customFormat="false" ht="15" hidden="false" customHeight="false" outlineLevel="0" collapsed="false"/>
    <row r="107460" customFormat="false" ht="15" hidden="false" customHeight="false" outlineLevel="0" collapsed="false"/>
    <row r="107461" customFormat="false" ht="15" hidden="false" customHeight="false" outlineLevel="0" collapsed="false"/>
    <row r="107462" customFormat="false" ht="15" hidden="false" customHeight="false" outlineLevel="0" collapsed="false"/>
    <row r="107463" customFormat="false" ht="15" hidden="false" customHeight="false" outlineLevel="0" collapsed="false"/>
    <row r="107464" customFormat="false" ht="15" hidden="false" customHeight="false" outlineLevel="0" collapsed="false"/>
    <row r="107465" customFormat="false" ht="15" hidden="false" customHeight="false" outlineLevel="0" collapsed="false"/>
    <row r="107466" customFormat="false" ht="15" hidden="false" customHeight="false" outlineLevel="0" collapsed="false"/>
    <row r="107467" customFormat="false" ht="15" hidden="false" customHeight="false" outlineLevel="0" collapsed="false"/>
    <row r="107468" customFormat="false" ht="15" hidden="false" customHeight="false" outlineLevel="0" collapsed="false"/>
    <row r="107469" customFormat="false" ht="15" hidden="false" customHeight="false" outlineLevel="0" collapsed="false"/>
    <row r="107470" customFormat="false" ht="15" hidden="false" customHeight="false" outlineLevel="0" collapsed="false"/>
    <row r="107471" customFormat="false" ht="15" hidden="false" customHeight="false" outlineLevel="0" collapsed="false"/>
    <row r="107472" customFormat="false" ht="15" hidden="false" customHeight="false" outlineLevel="0" collapsed="false"/>
    <row r="107473" customFormat="false" ht="15" hidden="false" customHeight="false" outlineLevel="0" collapsed="false"/>
    <row r="107474" customFormat="false" ht="15" hidden="false" customHeight="false" outlineLevel="0" collapsed="false"/>
    <row r="107475" customFormat="false" ht="15" hidden="false" customHeight="false" outlineLevel="0" collapsed="false"/>
    <row r="107476" customFormat="false" ht="15" hidden="false" customHeight="false" outlineLevel="0" collapsed="false"/>
    <row r="107477" customFormat="false" ht="15" hidden="false" customHeight="false" outlineLevel="0" collapsed="false"/>
    <row r="107478" customFormat="false" ht="15" hidden="false" customHeight="false" outlineLevel="0" collapsed="false"/>
    <row r="107479" customFormat="false" ht="15" hidden="false" customHeight="false" outlineLevel="0" collapsed="false"/>
    <row r="107480" customFormat="false" ht="15" hidden="false" customHeight="false" outlineLevel="0" collapsed="false"/>
    <row r="107481" customFormat="false" ht="15" hidden="false" customHeight="false" outlineLevel="0" collapsed="false"/>
    <row r="107482" customFormat="false" ht="15" hidden="false" customHeight="false" outlineLevel="0" collapsed="false"/>
    <row r="107483" customFormat="false" ht="15" hidden="false" customHeight="false" outlineLevel="0" collapsed="false"/>
    <row r="107484" customFormat="false" ht="15" hidden="false" customHeight="false" outlineLevel="0" collapsed="false"/>
    <row r="107485" customFormat="false" ht="15" hidden="false" customHeight="false" outlineLevel="0" collapsed="false"/>
    <row r="107486" customFormat="false" ht="15" hidden="false" customHeight="false" outlineLevel="0" collapsed="false"/>
    <row r="107487" customFormat="false" ht="15" hidden="false" customHeight="false" outlineLevel="0" collapsed="false"/>
    <row r="107488" customFormat="false" ht="15" hidden="false" customHeight="false" outlineLevel="0" collapsed="false"/>
    <row r="107489" customFormat="false" ht="15" hidden="false" customHeight="false" outlineLevel="0" collapsed="false"/>
    <row r="107490" customFormat="false" ht="15" hidden="false" customHeight="false" outlineLevel="0" collapsed="false"/>
    <row r="107491" customFormat="false" ht="15" hidden="false" customHeight="false" outlineLevel="0" collapsed="false"/>
    <row r="107492" customFormat="false" ht="15" hidden="false" customHeight="false" outlineLevel="0" collapsed="false"/>
    <row r="107493" customFormat="false" ht="15" hidden="false" customHeight="false" outlineLevel="0" collapsed="false"/>
    <row r="107494" customFormat="false" ht="15" hidden="false" customHeight="false" outlineLevel="0" collapsed="false"/>
    <row r="107495" customFormat="false" ht="15" hidden="false" customHeight="false" outlineLevel="0" collapsed="false"/>
    <row r="107496" customFormat="false" ht="15" hidden="false" customHeight="false" outlineLevel="0" collapsed="false"/>
    <row r="107497" customFormat="false" ht="15" hidden="false" customHeight="false" outlineLevel="0" collapsed="false"/>
    <row r="107498" customFormat="false" ht="15" hidden="false" customHeight="false" outlineLevel="0" collapsed="false"/>
    <row r="107499" customFormat="false" ht="15" hidden="false" customHeight="false" outlineLevel="0" collapsed="false"/>
    <row r="107500" customFormat="false" ht="15" hidden="false" customHeight="false" outlineLevel="0" collapsed="false"/>
    <row r="107501" customFormat="false" ht="15" hidden="false" customHeight="false" outlineLevel="0" collapsed="false"/>
    <row r="107502" customFormat="false" ht="15" hidden="false" customHeight="false" outlineLevel="0" collapsed="false"/>
    <row r="107503" customFormat="false" ht="15" hidden="false" customHeight="false" outlineLevel="0" collapsed="false"/>
    <row r="107504" customFormat="false" ht="15" hidden="false" customHeight="false" outlineLevel="0" collapsed="false"/>
    <row r="107505" customFormat="false" ht="15" hidden="false" customHeight="false" outlineLevel="0" collapsed="false"/>
    <row r="107506" customFormat="false" ht="15" hidden="false" customHeight="false" outlineLevel="0" collapsed="false"/>
    <row r="107507" customFormat="false" ht="15" hidden="false" customHeight="false" outlineLevel="0" collapsed="false"/>
    <row r="107508" customFormat="false" ht="15" hidden="false" customHeight="false" outlineLevel="0" collapsed="false"/>
    <row r="107509" customFormat="false" ht="15" hidden="false" customHeight="false" outlineLevel="0" collapsed="false"/>
    <row r="107510" customFormat="false" ht="15" hidden="false" customHeight="false" outlineLevel="0" collapsed="false"/>
    <row r="107511" customFormat="false" ht="15" hidden="false" customHeight="false" outlineLevel="0" collapsed="false"/>
    <row r="107512" customFormat="false" ht="15" hidden="false" customHeight="false" outlineLevel="0" collapsed="false"/>
    <row r="107513" customFormat="false" ht="15" hidden="false" customHeight="false" outlineLevel="0" collapsed="false"/>
    <row r="107514" customFormat="false" ht="15" hidden="false" customHeight="false" outlineLevel="0" collapsed="false"/>
    <row r="107515" customFormat="false" ht="15" hidden="false" customHeight="false" outlineLevel="0" collapsed="false"/>
    <row r="107516" customFormat="false" ht="15" hidden="false" customHeight="false" outlineLevel="0" collapsed="false"/>
    <row r="107517" customFormat="false" ht="15" hidden="false" customHeight="false" outlineLevel="0" collapsed="false"/>
    <row r="107518" customFormat="false" ht="15" hidden="false" customHeight="false" outlineLevel="0" collapsed="false"/>
    <row r="107519" customFormat="false" ht="15" hidden="false" customHeight="false" outlineLevel="0" collapsed="false"/>
    <row r="107520" customFormat="false" ht="15" hidden="false" customHeight="false" outlineLevel="0" collapsed="false"/>
    <row r="107521" customFormat="false" ht="15" hidden="false" customHeight="false" outlineLevel="0" collapsed="false"/>
    <row r="107522" customFormat="false" ht="15" hidden="false" customHeight="false" outlineLevel="0" collapsed="false"/>
    <row r="107523" customFormat="false" ht="15" hidden="false" customHeight="false" outlineLevel="0" collapsed="false"/>
    <row r="107524" customFormat="false" ht="15" hidden="false" customHeight="false" outlineLevel="0" collapsed="false"/>
    <row r="107525" customFormat="false" ht="15" hidden="false" customHeight="false" outlineLevel="0" collapsed="false"/>
    <row r="107526" customFormat="false" ht="15" hidden="false" customHeight="false" outlineLevel="0" collapsed="false"/>
    <row r="107527" customFormat="false" ht="15" hidden="false" customHeight="false" outlineLevel="0" collapsed="false"/>
    <row r="107528" customFormat="false" ht="15" hidden="false" customHeight="false" outlineLevel="0" collapsed="false"/>
    <row r="107529" customFormat="false" ht="15" hidden="false" customHeight="false" outlineLevel="0" collapsed="false"/>
    <row r="107530" customFormat="false" ht="15" hidden="false" customHeight="false" outlineLevel="0" collapsed="false"/>
    <row r="107531" customFormat="false" ht="15" hidden="false" customHeight="false" outlineLevel="0" collapsed="false"/>
    <row r="107532" customFormat="false" ht="15" hidden="false" customHeight="false" outlineLevel="0" collapsed="false"/>
    <row r="107533" customFormat="false" ht="15" hidden="false" customHeight="false" outlineLevel="0" collapsed="false"/>
    <row r="107534" customFormat="false" ht="15" hidden="false" customHeight="false" outlineLevel="0" collapsed="false"/>
    <row r="107535" customFormat="false" ht="15" hidden="false" customHeight="false" outlineLevel="0" collapsed="false"/>
    <row r="107536" customFormat="false" ht="15" hidden="false" customHeight="false" outlineLevel="0" collapsed="false"/>
    <row r="107537" customFormat="false" ht="15" hidden="false" customHeight="false" outlineLevel="0" collapsed="false"/>
    <row r="107538" customFormat="false" ht="15" hidden="false" customHeight="false" outlineLevel="0" collapsed="false"/>
    <row r="107539" customFormat="false" ht="15" hidden="false" customHeight="false" outlineLevel="0" collapsed="false"/>
    <row r="107540" customFormat="false" ht="15" hidden="false" customHeight="false" outlineLevel="0" collapsed="false"/>
    <row r="107541" customFormat="false" ht="15" hidden="false" customHeight="false" outlineLevel="0" collapsed="false"/>
    <row r="107542" customFormat="false" ht="15" hidden="false" customHeight="false" outlineLevel="0" collapsed="false"/>
    <row r="107543" customFormat="false" ht="15" hidden="false" customHeight="false" outlineLevel="0" collapsed="false"/>
    <row r="107544" customFormat="false" ht="15" hidden="false" customHeight="false" outlineLevel="0" collapsed="false"/>
    <row r="107545" customFormat="false" ht="15" hidden="false" customHeight="false" outlineLevel="0" collapsed="false"/>
    <row r="107546" customFormat="false" ht="15" hidden="false" customHeight="false" outlineLevel="0" collapsed="false"/>
    <row r="107547" customFormat="false" ht="15" hidden="false" customHeight="false" outlineLevel="0" collapsed="false"/>
    <row r="107548" customFormat="false" ht="15" hidden="false" customHeight="false" outlineLevel="0" collapsed="false"/>
    <row r="107549" customFormat="false" ht="15" hidden="false" customHeight="false" outlineLevel="0" collapsed="false"/>
    <row r="107550" customFormat="false" ht="15" hidden="false" customHeight="false" outlineLevel="0" collapsed="false"/>
    <row r="107551" customFormat="false" ht="15" hidden="false" customHeight="false" outlineLevel="0" collapsed="false"/>
    <row r="107552" customFormat="false" ht="15" hidden="false" customHeight="false" outlineLevel="0" collapsed="false"/>
    <row r="107553" customFormat="false" ht="15" hidden="false" customHeight="false" outlineLevel="0" collapsed="false"/>
    <row r="107554" customFormat="false" ht="15" hidden="false" customHeight="false" outlineLevel="0" collapsed="false"/>
    <row r="107555" customFormat="false" ht="15" hidden="false" customHeight="false" outlineLevel="0" collapsed="false"/>
    <row r="107556" customFormat="false" ht="15" hidden="false" customHeight="false" outlineLevel="0" collapsed="false"/>
    <row r="107557" customFormat="false" ht="15" hidden="false" customHeight="false" outlineLevel="0" collapsed="false"/>
    <row r="107558" customFormat="false" ht="15" hidden="false" customHeight="false" outlineLevel="0" collapsed="false"/>
    <row r="107559" customFormat="false" ht="15" hidden="false" customHeight="false" outlineLevel="0" collapsed="false"/>
    <row r="107560" customFormat="false" ht="15" hidden="false" customHeight="false" outlineLevel="0" collapsed="false"/>
    <row r="107561" customFormat="false" ht="15" hidden="false" customHeight="false" outlineLevel="0" collapsed="false"/>
    <row r="107562" customFormat="false" ht="15" hidden="false" customHeight="false" outlineLevel="0" collapsed="false"/>
    <row r="107563" customFormat="false" ht="15" hidden="false" customHeight="false" outlineLevel="0" collapsed="false"/>
    <row r="107564" customFormat="false" ht="15" hidden="false" customHeight="false" outlineLevel="0" collapsed="false"/>
    <row r="107565" customFormat="false" ht="15" hidden="false" customHeight="false" outlineLevel="0" collapsed="false"/>
    <row r="107566" customFormat="false" ht="15" hidden="false" customHeight="false" outlineLevel="0" collapsed="false"/>
    <row r="107567" customFormat="false" ht="15" hidden="false" customHeight="false" outlineLevel="0" collapsed="false"/>
    <row r="107568" customFormat="false" ht="15" hidden="false" customHeight="false" outlineLevel="0" collapsed="false"/>
    <row r="107569" customFormat="false" ht="15" hidden="false" customHeight="false" outlineLevel="0" collapsed="false"/>
    <row r="107570" customFormat="false" ht="15" hidden="false" customHeight="false" outlineLevel="0" collapsed="false"/>
    <row r="107571" customFormat="false" ht="15" hidden="false" customHeight="false" outlineLevel="0" collapsed="false"/>
    <row r="107572" customFormat="false" ht="15" hidden="false" customHeight="false" outlineLevel="0" collapsed="false"/>
    <row r="107573" customFormat="false" ht="15" hidden="false" customHeight="false" outlineLevel="0" collapsed="false"/>
    <row r="107574" customFormat="false" ht="15" hidden="false" customHeight="false" outlineLevel="0" collapsed="false"/>
    <row r="107575" customFormat="false" ht="15" hidden="false" customHeight="false" outlineLevel="0" collapsed="false"/>
    <row r="107576" customFormat="false" ht="15" hidden="false" customHeight="false" outlineLevel="0" collapsed="false"/>
    <row r="107577" customFormat="false" ht="15" hidden="false" customHeight="false" outlineLevel="0" collapsed="false"/>
    <row r="107578" customFormat="false" ht="15" hidden="false" customHeight="false" outlineLevel="0" collapsed="false"/>
    <row r="107579" customFormat="false" ht="15" hidden="false" customHeight="false" outlineLevel="0" collapsed="false"/>
    <row r="107580" customFormat="false" ht="15" hidden="false" customHeight="false" outlineLevel="0" collapsed="false"/>
    <row r="107581" customFormat="false" ht="15" hidden="false" customHeight="false" outlineLevel="0" collapsed="false"/>
    <row r="107582" customFormat="false" ht="15" hidden="false" customHeight="false" outlineLevel="0" collapsed="false"/>
    <row r="107583" customFormat="false" ht="15" hidden="false" customHeight="false" outlineLevel="0" collapsed="false"/>
    <row r="107584" customFormat="false" ht="15" hidden="false" customHeight="false" outlineLevel="0" collapsed="false"/>
    <row r="107585" customFormat="false" ht="15" hidden="false" customHeight="false" outlineLevel="0" collapsed="false"/>
    <row r="107586" customFormat="false" ht="15" hidden="false" customHeight="false" outlineLevel="0" collapsed="false"/>
    <row r="107587" customFormat="false" ht="15" hidden="false" customHeight="false" outlineLevel="0" collapsed="false"/>
    <row r="107588" customFormat="false" ht="15" hidden="false" customHeight="false" outlineLevel="0" collapsed="false"/>
    <row r="107589" customFormat="false" ht="15" hidden="false" customHeight="false" outlineLevel="0" collapsed="false"/>
    <row r="107590" customFormat="false" ht="15" hidden="false" customHeight="false" outlineLevel="0" collapsed="false"/>
    <row r="107591" customFormat="false" ht="15" hidden="false" customHeight="false" outlineLevel="0" collapsed="false"/>
    <row r="107592" customFormat="false" ht="15" hidden="false" customHeight="false" outlineLevel="0" collapsed="false"/>
    <row r="107593" customFormat="false" ht="15" hidden="false" customHeight="false" outlineLevel="0" collapsed="false"/>
    <row r="107594" customFormat="false" ht="15" hidden="false" customHeight="false" outlineLevel="0" collapsed="false"/>
    <row r="107595" customFormat="false" ht="15" hidden="false" customHeight="false" outlineLevel="0" collapsed="false"/>
    <row r="107596" customFormat="false" ht="15" hidden="false" customHeight="false" outlineLevel="0" collapsed="false"/>
    <row r="107597" customFormat="false" ht="15" hidden="false" customHeight="false" outlineLevel="0" collapsed="false"/>
    <row r="107598" customFormat="false" ht="15" hidden="false" customHeight="false" outlineLevel="0" collapsed="false"/>
    <row r="107599" customFormat="false" ht="15" hidden="false" customHeight="false" outlineLevel="0" collapsed="false"/>
    <row r="107600" customFormat="false" ht="15" hidden="false" customHeight="false" outlineLevel="0" collapsed="false"/>
    <row r="107601" customFormat="false" ht="15" hidden="false" customHeight="false" outlineLevel="0" collapsed="false"/>
    <row r="107602" customFormat="false" ht="15" hidden="false" customHeight="false" outlineLevel="0" collapsed="false"/>
    <row r="107603" customFormat="false" ht="15" hidden="false" customHeight="false" outlineLevel="0" collapsed="false"/>
    <row r="107604" customFormat="false" ht="15" hidden="false" customHeight="false" outlineLevel="0" collapsed="false"/>
    <row r="107605" customFormat="false" ht="15" hidden="false" customHeight="false" outlineLevel="0" collapsed="false"/>
    <row r="107606" customFormat="false" ht="15" hidden="false" customHeight="false" outlineLevel="0" collapsed="false"/>
    <row r="107607" customFormat="false" ht="15" hidden="false" customHeight="false" outlineLevel="0" collapsed="false"/>
    <row r="107608" customFormat="false" ht="15" hidden="false" customHeight="false" outlineLevel="0" collapsed="false"/>
    <row r="107609" customFormat="false" ht="15" hidden="false" customHeight="false" outlineLevel="0" collapsed="false"/>
    <row r="107610" customFormat="false" ht="15" hidden="false" customHeight="false" outlineLevel="0" collapsed="false"/>
    <row r="107611" customFormat="false" ht="15" hidden="false" customHeight="false" outlineLevel="0" collapsed="false"/>
    <row r="107612" customFormat="false" ht="15" hidden="false" customHeight="false" outlineLevel="0" collapsed="false"/>
    <row r="107613" customFormat="false" ht="15" hidden="false" customHeight="false" outlineLevel="0" collapsed="false"/>
    <row r="107614" customFormat="false" ht="15" hidden="false" customHeight="false" outlineLevel="0" collapsed="false"/>
    <row r="107615" customFormat="false" ht="15" hidden="false" customHeight="false" outlineLevel="0" collapsed="false"/>
    <row r="107616" customFormat="false" ht="15" hidden="false" customHeight="false" outlineLevel="0" collapsed="false"/>
    <row r="107617" customFormat="false" ht="15" hidden="false" customHeight="false" outlineLevel="0" collapsed="false"/>
    <row r="107618" customFormat="false" ht="15" hidden="false" customHeight="false" outlineLevel="0" collapsed="false"/>
    <row r="107619" customFormat="false" ht="15" hidden="false" customHeight="false" outlineLevel="0" collapsed="false"/>
    <row r="107620" customFormat="false" ht="15" hidden="false" customHeight="false" outlineLevel="0" collapsed="false"/>
    <row r="107621" customFormat="false" ht="15" hidden="false" customHeight="false" outlineLevel="0" collapsed="false"/>
    <row r="107622" customFormat="false" ht="15" hidden="false" customHeight="false" outlineLevel="0" collapsed="false"/>
    <row r="107623" customFormat="false" ht="15" hidden="false" customHeight="false" outlineLevel="0" collapsed="false"/>
    <row r="107624" customFormat="false" ht="15" hidden="false" customHeight="false" outlineLevel="0" collapsed="false"/>
    <row r="107625" customFormat="false" ht="15" hidden="false" customHeight="false" outlineLevel="0" collapsed="false"/>
    <row r="107626" customFormat="false" ht="15" hidden="false" customHeight="false" outlineLevel="0" collapsed="false"/>
    <row r="107627" customFormat="false" ht="15" hidden="false" customHeight="false" outlineLevel="0" collapsed="false"/>
    <row r="107628" customFormat="false" ht="15" hidden="false" customHeight="false" outlineLevel="0" collapsed="false"/>
    <row r="107629" customFormat="false" ht="15" hidden="false" customHeight="false" outlineLevel="0" collapsed="false"/>
    <row r="107630" customFormat="false" ht="15" hidden="false" customHeight="false" outlineLevel="0" collapsed="false"/>
    <row r="107631" customFormat="false" ht="15" hidden="false" customHeight="false" outlineLevel="0" collapsed="false"/>
    <row r="107632" customFormat="false" ht="15" hidden="false" customHeight="false" outlineLevel="0" collapsed="false"/>
    <row r="107633" customFormat="false" ht="15" hidden="false" customHeight="false" outlineLevel="0" collapsed="false"/>
    <row r="107634" customFormat="false" ht="15" hidden="false" customHeight="false" outlineLevel="0" collapsed="false"/>
    <row r="107635" customFormat="false" ht="15" hidden="false" customHeight="false" outlineLevel="0" collapsed="false"/>
    <row r="107636" customFormat="false" ht="15" hidden="false" customHeight="false" outlineLevel="0" collapsed="false"/>
    <row r="107637" customFormat="false" ht="15" hidden="false" customHeight="false" outlineLevel="0" collapsed="false"/>
    <row r="107638" customFormat="false" ht="15" hidden="false" customHeight="false" outlineLevel="0" collapsed="false"/>
    <row r="107639" customFormat="false" ht="15" hidden="false" customHeight="false" outlineLevel="0" collapsed="false"/>
    <row r="107640" customFormat="false" ht="15" hidden="false" customHeight="false" outlineLevel="0" collapsed="false"/>
    <row r="107641" customFormat="false" ht="15" hidden="false" customHeight="false" outlineLevel="0" collapsed="false"/>
    <row r="107642" customFormat="false" ht="15" hidden="false" customHeight="false" outlineLevel="0" collapsed="false"/>
    <row r="107643" customFormat="false" ht="15" hidden="false" customHeight="false" outlineLevel="0" collapsed="false"/>
    <row r="107644" customFormat="false" ht="15" hidden="false" customHeight="false" outlineLevel="0" collapsed="false"/>
    <row r="107645" customFormat="false" ht="15" hidden="false" customHeight="false" outlineLevel="0" collapsed="false"/>
    <row r="107646" customFormat="false" ht="15" hidden="false" customHeight="false" outlineLevel="0" collapsed="false"/>
    <row r="107647" customFormat="false" ht="15" hidden="false" customHeight="false" outlineLevel="0" collapsed="false"/>
    <row r="107648" customFormat="false" ht="15" hidden="false" customHeight="false" outlineLevel="0" collapsed="false"/>
    <row r="107649" customFormat="false" ht="15" hidden="false" customHeight="false" outlineLevel="0" collapsed="false"/>
    <row r="107650" customFormat="false" ht="15" hidden="false" customHeight="false" outlineLevel="0" collapsed="false"/>
    <row r="107651" customFormat="false" ht="15" hidden="false" customHeight="false" outlineLevel="0" collapsed="false"/>
    <row r="107652" customFormat="false" ht="15" hidden="false" customHeight="false" outlineLevel="0" collapsed="false"/>
    <row r="107653" customFormat="false" ht="15" hidden="false" customHeight="false" outlineLevel="0" collapsed="false"/>
    <row r="107654" customFormat="false" ht="15" hidden="false" customHeight="false" outlineLevel="0" collapsed="false"/>
    <row r="107655" customFormat="false" ht="15" hidden="false" customHeight="false" outlineLevel="0" collapsed="false"/>
    <row r="107656" customFormat="false" ht="15" hidden="false" customHeight="false" outlineLevel="0" collapsed="false"/>
    <row r="107657" customFormat="false" ht="15" hidden="false" customHeight="false" outlineLevel="0" collapsed="false"/>
    <row r="107658" customFormat="false" ht="15" hidden="false" customHeight="false" outlineLevel="0" collapsed="false"/>
    <row r="107659" customFormat="false" ht="15" hidden="false" customHeight="false" outlineLevel="0" collapsed="false"/>
    <row r="107660" customFormat="false" ht="15" hidden="false" customHeight="false" outlineLevel="0" collapsed="false"/>
    <row r="107661" customFormat="false" ht="15" hidden="false" customHeight="false" outlineLevel="0" collapsed="false"/>
    <row r="107662" customFormat="false" ht="15" hidden="false" customHeight="false" outlineLevel="0" collapsed="false"/>
    <row r="107663" customFormat="false" ht="15" hidden="false" customHeight="false" outlineLevel="0" collapsed="false"/>
    <row r="107664" customFormat="false" ht="15" hidden="false" customHeight="false" outlineLevel="0" collapsed="false"/>
    <row r="107665" customFormat="false" ht="15" hidden="false" customHeight="false" outlineLevel="0" collapsed="false"/>
    <row r="107666" customFormat="false" ht="15" hidden="false" customHeight="false" outlineLevel="0" collapsed="false"/>
    <row r="107667" customFormat="false" ht="15" hidden="false" customHeight="false" outlineLevel="0" collapsed="false"/>
    <row r="107668" customFormat="false" ht="15" hidden="false" customHeight="false" outlineLevel="0" collapsed="false"/>
    <row r="107669" customFormat="false" ht="15" hidden="false" customHeight="false" outlineLevel="0" collapsed="false"/>
    <row r="107670" customFormat="false" ht="15" hidden="false" customHeight="false" outlineLevel="0" collapsed="false"/>
    <row r="107671" customFormat="false" ht="15" hidden="false" customHeight="false" outlineLevel="0" collapsed="false"/>
    <row r="107672" customFormat="false" ht="15" hidden="false" customHeight="false" outlineLevel="0" collapsed="false"/>
    <row r="107673" customFormat="false" ht="15" hidden="false" customHeight="false" outlineLevel="0" collapsed="false"/>
    <row r="107674" customFormat="false" ht="15" hidden="false" customHeight="false" outlineLevel="0" collapsed="false"/>
    <row r="107675" customFormat="false" ht="15" hidden="false" customHeight="false" outlineLevel="0" collapsed="false"/>
    <row r="107676" customFormat="false" ht="15" hidden="false" customHeight="false" outlineLevel="0" collapsed="false"/>
    <row r="107677" customFormat="false" ht="15" hidden="false" customHeight="false" outlineLevel="0" collapsed="false"/>
    <row r="107678" customFormat="false" ht="15" hidden="false" customHeight="false" outlineLevel="0" collapsed="false"/>
    <row r="107679" customFormat="false" ht="15" hidden="false" customHeight="false" outlineLevel="0" collapsed="false"/>
    <row r="107680" customFormat="false" ht="15" hidden="false" customHeight="false" outlineLevel="0" collapsed="false"/>
    <row r="107681" customFormat="false" ht="15" hidden="false" customHeight="false" outlineLevel="0" collapsed="false"/>
    <row r="107682" customFormat="false" ht="15" hidden="false" customHeight="false" outlineLevel="0" collapsed="false"/>
    <row r="107683" customFormat="false" ht="15" hidden="false" customHeight="false" outlineLevel="0" collapsed="false"/>
    <row r="107684" customFormat="false" ht="15" hidden="false" customHeight="false" outlineLevel="0" collapsed="false"/>
    <row r="107685" customFormat="false" ht="15" hidden="false" customHeight="false" outlineLevel="0" collapsed="false"/>
    <row r="107686" customFormat="false" ht="15" hidden="false" customHeight="false" outlineLevel="0" collapsed="false"/>
    <row r="107687" customFormat="false" ht="15" hidden="false" customHeight="false" outlineLevel="0" collapsed="false"/>
    <row r="107688" customFormat="false" ht="15" hidden="false" customHeight="false" outlineLevel="0" collapsed="false"/>
    <row r="107689" customFormat="false" ht="15" hidden="false" customHeight="false" outlineLevel="0" collapsed="false"/>
    <row r="107690" customFormat="false" ht="15" hidden="false" customHeight="false" outlineLevel="0" collapsed="false"/>
    <row r="107691" customFormat="false" ht="15" hidden="false" customHeight="false" outlineLevel="0" collapsed="false"/>
    <row r="107692" customFormat="false" ht="15" hidden="false" customHeight="false" outlineLevel="0" collapsed="false"/>
    <row r="107693" customFormat="false" ht="15" hidden="false" customHeight="false" outlineLevel="0" collapsed="false"/>
    <row r="107694" customFormat="false" ht="15" hidden="false" customHeight="false" outlineLevel="0" collapsed="false"/>
    <row r="107695" customFormat="false" ht="15" hidden="false" customHeight="false" outlineLevel="0" collapsed="false"/>
    <row r="107696" customFormat="false" ht="15" hidden="false" customHeight="false" outlineLevel="0" collapsed="false"/>
    <row r="107697" customFormat="false" ht="15" hidden="false" customHeight="false" outlineLevel="0" collapsed="false"/>
    <row r="107698" customFormat="false" ht="15" hidden="false" customHeight="false" outlineLevel="0" collapsed="false"/>
    <row r="107699" customFormat="false" ht="15" hidden="false" customHeight="false" outlineLevel="0" collapsed="false"/>
    <row r="107700" customFormat="false" ht="15" hidden="false" customHeight="false" outlineLevel="0" collapsed="false"/>
    <row r="107701" customFormat="false" ht="15" hidden="false" customHeight="false" outlineLevel="0" collapsed="false"/>
    <row r="107702" customFormat="false" ht="15" hidden="false" customHeight="false" outlineLevel="0" collapsed="false"/>
    <row r="107703" customFormat="false" ht="15" hidden="false" customHeight="false" outlineLevel="0" collapsed="false"/>
    <row r="107704" customFormat="false" ht="15" hidden="false" customHeight="false" outlineLevel="0" collapsed="false"/>
    <row r="107705" customFormat="false" ht="15" hidden="false" customHeight="false" outlineLevel="0" collapsed="false"/>
    <row r="107706" customFormat="false" ht="15" hidden="false" customHeight="false" outlineLevel="0" collapsed="false"/>
    <row r="107707" customFormat="false" ht="15" hidden="false" customHeight="false" outlineLevel="0" collapsed="false"/>
    <row r="107708" customFormat="false" ht="15" hidden="false" customHeight="false" outlineLevel="0" collapsed="false"/>
    <row r="107709" customFormat="false" ht="15" hidden="false" customHeight="false" outlineLevel="0" collapsed="false"/>
    <row r="107710" customFormat="false" ht="15" hidden="false" customHeight="false" outlineLevel="0" collapsed="false"/>
    <row r="107711" customFormat="false" ht="15" hidden="false" customHeight="false" outlineLevel="0" collapsed="false"/>
    <row r="107712" customFormat="false" ht="15" hidden="false" customHeight="false" outlineLevel="0" collapsed="false"/>
    <row r="107713" customFormat="false" ht="15" hidden="false" customHeight="false" outlineLevel="0" collapsed="false"/>
    <row r="107714" customFormat="false" ht="15" hidden="false" customHeight="false" outlineLevel="0" collapsed="false"/>
    <row r="107715" customFormat="false" ht="15" hidden="false" customHeight="false" outlineLevel="0" collapsed="false"/>
    <row r="107716" customFormat="false" ht="15" hidden="false" customHeight="false" outlineLevel="0" collapsed="false"/>
    <row r="107717" customFormat="false" ht="15" hidden="false" customHeight="false" outlineLevel="0" collapsed="false"/>
    <row r="107718" customFormat="false" ht="15" hidden="false" customHeight="false" outlineLevel="0" collapsed="false"/>
    <row r="107719" customFormat="false" ht="15" hidden="false" customHeight="false" outlineLevel="0" collapsed="false"/>
    <row r="107720" customFormat="false" ht="15" hidden="false" customHeight="false" outlineLevel="0" collapsed="false"/>
    <row r="107721" customFormat="false" ht="15" hidden="false" customHeight="false" outlineLevel="0" collapsed="false"/>
    <row r="107722" customFormat="false" ht="15" hidden="false" customHeight="false" outlineLevel="0" collapsed="false"/>
    <row r="107723" customFormat="false" ht="15" hidden="false" customHeight="false" outlineLevel="0" collapsed="false"/>
    <row r="107724" customFormat="false" ht="15" hidden="false" customHeight="false" outlineLevel="0" collapsed="false"/>
    <row r="107725" customFormat="false" ht="15" hidden="false" customHeight="false" outlineLevel="0" collapsed="false"/>
    <row r="107726" customFormat="false" ht="15" hidden="false" customHeight="false" outlineLevel="0" collapsed="false"/>
    <row r="107727" customFormat="false" ht="15" hidden="false" customHeight="false" outlineLevel="0" collapsed="false"/>
    <row r="107728" customFormat="false" ht="15" hidden="false" customHeight="false" outlineLevel="0" collapsed="false"/>
    <row r="107729" customFormat="false" ht="15" hidden="false" customHeight="false" outlineLevel="0" collapsed="false"/>
    <row r="107730" customFormat="false" ht="15" hidden="false" customHeight="false" outlineLevel="0" collapsed="false"/>
    <row r="107731" customFormat="false" ht="15" hidden="false" customHeight="false" outlineLevel="0" collapsed="false"/>
    <row r="107732" customFormat="false" ht="15" hidden="false" customHeight="false" outlineLevel="0" collapsed="false"/>
    <row r="107733" customFormat="false" ht="15" hidden="false" customHeight="false" outlineLevel="0" collapsed="false"/>
    <row r="107734" customFormat="false" ht="15" hidden="false" customHeight="false" outlineLevel="0" collapsed="false"/>
    <row r="107735" customFormat="false" ht="15" hidden="false" customHeight="false" outlineLevel="0" collapsed="false"/>
    <row r="107736" customFormat="false" ht="15" hidden="false" customHeight="false" outlineLevel="0" collapsed="false"/>
    <row r="107737" customFormat="false" ht="15" hidden="false" customHeight="false" outlineLevel="0" collapsed="false"/>
    <row r="107738" customFormat="false" ht="15" hidden="false" customHeight="false" outlineLevel="0" collapsed="false"/>
    <row r="107739" customFormat="false" ht="15" hidden="false" customHeight="false" outlineLevel="0" collapsed="false"/>
    <row r="107740" customFormat="false" ht="15" hidden="false" customHeight="false" outlineLevel="0" collapsed="false"/>
    <row r="107741" customFormat="false" ht="15" hidden="false" customHeight="false" outlineLevel="0" collapsed="false"/>
    <row r="107742" customFormat="false" ht="15" hidden="false" customHeight="false" outlineLevel="0" collapsed="false"/>
    <row r="107743" customFormat="false" ht="15" hidden="false" customHeight="false" outlineLevel="0" collapsed="false"/>
    <row r="107744" customFormat="false" ht="15" hidden="false" customHeight="false" outlineLevel="0" collapsed="false"/>
    <row r="107745" customFormat="false" ht="15" hidden="false" customHeight="false" outlineLevel="0" collapsed="false"/>
    <row r="107746" customFormat="false" ht="15" hidden="false" customHeight="false" outlineLevel="0" collapsed="false"/>
    <row r="107747" customFormat="false" ht="15" hidden="false" customHeight="false" outlineLevel="0" collapsed="false"/>
    <row r="107748" customFormat="false" ht="15" hidden="false" customHeight="false" outlineLevel="0" collapsed="false"/>
    <row r="107749" customFormat="false" ht="15" hidden="false" customHeight="false" outlineLevel="0" collapsed="false"/>
    <row r="107750" customFormat="false" ht="15" hidden="false" customHeight="false" outlineLevel="0" collapsed="false"/>
    <row r="107751" customFormat="false" ht="15" hidden="false" customHeight="false" outlineLevel="0" collapsed="false"/>
    <row r="107752" customFormat="false" ht="15" hidden="false" customHeight="false" outlineLevel="0" collapsed="false"/>
    <row r="107753" customFormat="false" ht="15" hidden="false" customHeight="false" outlineLevel="0" collapsed="false"/>
    <row r="107754" customFormat="false" ht="15" hidden="false" customHeight="false" outlineLevel="0" collapsed="false"/>
    <row r="107755" customFormat="false" ht="15" hidden="false" customHeight="false" outlineLevel="0" collapsed="false"/>
    <row r="107756" customFormat="false" ht="15" hidden="false" customHeight="false" outlineLevel="0" collapsed="false"/>
    <row r="107757" customFormat="false" ht="15" hidden="false" customHeight="false" outlineLevel="0" collapsed="false"/>
    <row r="107758" customFormat="false" ht="15" hidden="false" customHeight="false" outlineLevel="0" collapsed="false"/>
    <row r="107759" customFormat="false" ht="15" hidden="false" customHeight="false" outlineLevel="0" collapsed="false"/>
    <row r="107760" customFormat="false" ht="15" hidden="false" customHeight="false" outlineLevel="0" collapsed="false"/>
    <row r="107761" customFormat="false" ht="15" hidden="false" customHeight="false" outlineLevel="0" collapsed="false"/>
    <row r="107762" customFormat="false" ht="15" hidden="false" customHeight="false" outlineLevel="0" collapsed="false"/>
    <row r="107763" customFormat="false" ht="15" hidden="false" customHeight="false" outlineLevel="0" collapsed="false"/>
    <row r="107764" customFormat="false" ht="15" hidden="false" customHeight="false" outlineLevel="0" collapsed="false"/>
    <row r="107765" customFormat="false" ht="15" hidden="false" customHeight="false" outlineLevel="0" collapsed="false"/>
    <row r="107766" customFormat="false" ht="15" hidden="false" customHeight="false" outlineLevel="0" collapsed="false"/>
    <row r="107767" customFormat="false" ht="15" hidden="false" customHeight="false" outlineLevel="0" collapsed="false"/>
    <row r="107768" customFormat="false" ht="15" hidden="false" customHeight="false" outlineLevel="0" collapsed="false"/>
    <row r="107769" customFormat="false" ht="15" hidden="false" customHeight="false" outlineLevel="0" collapsed="false"/>
    <row r="107770" customFormat="false" ht="15" hidden="false" customHeight="false" outlineLevel="0" collapsed="false"/>
    <row r="107771" customFormat="false" ht="15" hidden="false" customHeight="false" outlineLevel="0" collapsed="false"/>
    <row r="107772" customFormat="false" ht="15" hidden="false" customHeight="false" outlineLevel="0" collapsed="false"/>
    <row r="107773" customFormat="false" ht="15" hidden="false" customHeight="false" outlineLevel="0" collapsed="false"/>
    <row r="107774" customFormat="false" ht="15" hidden="false" customHeight="false" outlineLevel="0" collapsed="false"/>
    <row r="107775" customFormat="false" ht="15" hidden="false" customHeight="false" outlineLevel="0" collapsed="false"/>
    <row r="107776" customFormat="false" ht="15" hidden="false" customHeight="false" outlineLevel="0" collapsed="false"/>
    <row r="107777" customFormat="false" ht="15" hidden="false" customHeight="false" outlineLevel="0" collapsed="false"/>
    <row r="107778" customFormat="false" ht="15" hidden="false" customHeight="false" outlineLevel="0" collapsed="false"/>
    <row r="107779" customFormat="false" ht="15" hidden="false" customHeight="false" outlineLevel="0" collapsed="false"/>
    <row r="107780" customFormat="false" ht="15" hidden="false" customHeight="false" outlineLevel="0" collapsed="false"/>
    <row r="107781" customFormat="false" ht="15" hidden="false" customHeight="false" outlineLevel="0" collapsed="false"/>
    <row r="107782" customFormat="false" ht="15" hidden="false" customHeight="false" outlineLevel="0" collapsed="false"/>
    <row r="107783" customFormat="false" ht="15" hidden="false" customHeight="false" outlineLevel="0" collapsed="false"/>
    <row r="107784" customFormat="false" ht="15" hidden="false" customHeight="false" outlineLevel="0" collapsed="false"/>
    <row r="107785" customFormat="false" ht="15" hidden="false" customHeight="false" outlineLevel="0" collapsed="false"/>
    <row r="107786" customFormat="false" ht="15" hidden="false" customHeight="false" outlineLevel="0" collapsed="false"/>
    <row r="107787" customFormat="false" ht="15" hidden="false" customHeight="false" outlineLevel="0" collapsed="false"/>
    <row r="107788" customFormat="false" ht="15" hidden="false" customHeight="false" outlineLevel="0" collapsed="false"/>
    <row r="107789" customFormat="false" ht="15" hidden="false" customHeight="false" outlineLevel="0" collapsed="false"/>
    <row r="107790" customFormat="false" ht="15" hidden="false" customHeight="false" outlineLevel="0" collapsed="false"/>
    <row r="107791" customFormat="false" ht="15" hidden="false" customHeight="false" outlineLevel="0" collapsed="false"/>
    <row r="107792" customFormat="false" ht="15" hidden="false" customHeight="false" outlineLevel="0" collapsed="false"/>
    <row r="107793" customFormat="false" ht="15" hidden="false" customHeight="false" outlineLevel="0" collapsed="false"/>
    <row r="107794" customFormat="false" ht="15" hidden="false" customHeight="false" outlineLevel="0" collapsed="false"/>
    <row r="107795" customFormat="false" ht="15" hidden="false" customHeight="false" outlineLevel="0" collapsed="false"/>
    <row r="107796" customFormat="false" ht="15" hidden="false" customHeight="false" outlineLevel="0" collapsed="false"/>
    <row r="107797" customFormat="false" ht="15" hidden="false" customHeight="false" outlineLevel="0" collapsed="false"/>
    <row r="107798" customFormat="false" ht="15" hidden="false" customHeight="false" outlineLevel="0" collapsed="false"/>
    <row r="107799" customFormat="false" ht="15" hidden="false" customHeight="false" outlineLevel="0" collapsed="false"/>
    <row r="107800" customFormat="false" ht="15" hidden="false" customHeight="false" outlineLevel="0" collapsed="false"/>
    <row r="107801" customFormat="false" ht="15" hidden="false" customHeight="false" outlineLevel="0" collapsed="false"/>
    <row r="107802" customFormat="false" ht="15" hidden="false" customHeight="false" outlineLevel="0" collapsed="false"/>
    <row r="107803" customFormat="false" ht="15" hidden="false" customHeight="false" outlineLevel="0" collapsed="false"/>
    <row r="107804" customFormat="false" ht="15" hidden="false" customHeight="false" outlineLevel="0" collapsed="false"/>
    <row r="107805" customFormat="false" ht="15" hidden="false" customHeight="false" outlineLevel="0" collapsed="false"/>
    <row r="107806" customFormat="false" ht="15" hidden="false" customHeight="false" outlineLevel="0" collapsed="false"/>
    <row r="107807" customFormat="false" ht="15" hidden="false" customHeight="false" outlineLevel="0" collapsed="false"/>
    <row r="107808" customFormat="false" ht="15" hidden="false" customHeight="false" outlineLevel="0" collapsed="false"/>
    <row r="107809" customFormat="false" ht="15" hidden="false" customHeight="false" outlineLevel="0" collapsed="false"/>
    <row r="107810" customFormat="false" ht="15" hidden="false" customHeight="false" outlineLevel="0" collapsed="false"/>
    <row r="107811" customFormat="false" ht="15" hidden="false" customHeight="false" outlineLevel="0" collapsed="false"/>
    <row r="107812" customFormat="false" ht="15" hidden="false" customHeight="false" outlineLevel="0" collapsed="false"/>
    <row r="107813" customFormat="false" ht="15" hidden="false" customHeight="false" outlineLevel="0" collapsed="false"/>
    <row r="107814" customFormat="false" ht="15" hidden="false" customHeight="false" outlineLevel="0" collapsed="false"/>
    <row r="107815" customFormat="false" ht="15" hidden="false" customHeight="false" outlineLevel="0" collapsed="false"/>
    <row r="107816" customFormat="false" ht="15" hidden="false" customHeight="false" outlineLevel="0" collapsed="false"/>
    <row r="107817" customFormat="false" ht="15" hidden="false" customHeight="false" outlineLevel="0" collapsed="false"/>
    <row r="107818" customFormat="false" ht="15" hidden="false" customHeight="false" outlineLevel="0" collapsed="false"/>
    <row r="107819" customFormat="false" ht="15" hidden="false" customHeight="false" outlineLevel="0" collapsed="false"/>
    <row r="107820" customFormat="false" ht="15" hidden="false" customHeight="false" outlineLevel="0" collapsed="false"/>
    <row r="107821" customFormat="false" ht="15" hidden="false" customHeight="false" outlineLevel="0" collapsed="false"/>
    <row r="107822" customFormat="false" ht="15" hidden="false" customHeight="false" outlineLevel="0" collapsed="false"/>
    <row r="107823" customFormat="false" ht="15" hidden="false" customHeight="false" outlineLevel="0" collapsed="false"/>
    <row r="107824" customFormat="false" ht="15" hidden="false" customHeight="false" outlineLevel="0" collapsed="false"/>
    <row r="107825" customFormat="false" ht="15" hidden="false" customHeight="false" outlineLevel="0" collapsed="false"/>
    <row r="107826" customFormat="false" ht="15" hidden="false" customHeight="false" outlineLevel="0" collapsed="false"/>
    <row r="107827" customFormat="false" ht="15" hidden="false" customHeight="false" outlineLevel="0" collapsed="false"/>
    <row r="107828" customFormat="false" ht="15" hidden="false" customHeight="false" outlineLevel="0" collapsed="false"/>
    <row r="107829" customFormat="false" ht="15" hidden="false" customHeight="false" outlineLevel="0" collapsed="false"/>
    <row r="107830" customFormat="false" ht="15" hidden="false" customHeight="false" outlineLevel="0" collapsed="false"/>
    <row r="107831" customFormat="false" ht="15" hidden="false" customHeight="false" outlineLevel="0" collapsed="false"/>
    <row r="107832" customFormat="false" ht="15" hidden="false" customHeight="false" outlineLevel="0" collapsed="false"/>
    <row r="107833" customFormat="false" ht="15" hidden="false" customHeight="false" outlineLevel="0" collapsed="false"/>
    <row r="107834" customFormat="false" ht="15" hidden="false" customHeight="false" outlineLevel="0" collapsed="false"/>
    <row r="107835" customFormat="false" ht="15" hidden="false" customHeight="false" outlineLevel="0" collapsed="false"/>
    <row r="107836" customFormat="false" ht="15" hidden="false" customHeight="false" outlineLevel="0" collapsed="false"/>
    <row r="107837" customFormat="false" ht="15" hidden="false" customHeight="false" outlineLevel="0" collapsed="false"/>
    <row r="107838" customFormat="false" ht="15" hidden="false" customHeight="false" outlineLevel="0" collapsed="false"/>
    <row r="107839" customFormat="false" ht="15" hidden="false" customHeight="false" outlineLevel="0" collapsed="false"/>
    <row r="107840" customFormat="false" ht="15" hidden="false" customHeight="false" outlineLevel="0" collapsed="false"/>
    <row r="107841" customFormat="false" ht="15" hidden="false" customHeight="false" outlineLevel="0" collapsed="false"/>
    <row r="107842" customFormat="false" ht="15" hidden="false" customHeight="false" outlineLevel="0" collapsed="false"/>
    <row r="107843" customFormat="false" ht="15" hidden="false" customHeight="false" outlineLevel="0" collapsed="false"/>
    <row r="107844" customFormat="false" ht="15" hidden="false" customHeight="false" outlineLevel="0" collapsed="false"/>
    <row r="107845" customFormat="false" ht="15" hidden="false" customHeight="false" outlineLevel="0" collapsed="false"/>
    <row r="107846" customFormat="false" ht="15" hidden="false" customHeight="false" outlineLevel="0" collapsed="false"/>
    <row r="107847" customFormat="false" ht="15" hidden="false" customHeight="false" outlineLevel="0" collapsed="false"/>
    <row r="107848" customFormat="false" ht="15" hidden="false" customHeight="false" outlineLevel="0" collapsed="false"/>
    <row r="107849" customFormat="false" ht="15" hidden="false" customHeight="false" outlineLevel="0" collapsed="false"/>
    <row r="107850" customFormat="false" ht="15" hidden="false" customHeight="false" outlineLevel="0" collapsed="false"/>
    <row r="107851" customFormat="false" ht="15" hidden="false" customHeight="false" outlineLevel="0" collapsed="false"/>
    <row r="107852" customFormat="false" ht="15" hidden="false" customHeight="false" outlineLevel="0" collapsed="false"/>
    <row r="107853" customFormat="false" ht="15" hidden="false" customHeight="false" outlineLevel="0" collapsed="false"/>
    <row r="107854" customFormat="false" ht="15" hidden="false" customHeight="false" outlineLevel="0" collapsed="false"/>
    <row r="107855" customFormat="false" ht="15" hidden="false" customHeight="false" outlineLevel="0" collapsed="false"/>
    <row r="107856" customFormat="false" ht="15" hidden="false" customHeight="false" outlineLevel="0" collapsed="false"/>
    <row r="107857" customFormat="false" ht="15" hidden="false" customHeight="false" outlineLevel="0" collapsed="false"/>
    <row r="107858" customFormat="false" ht="15" hidden="false" customHeight="false" outlineLevel="0" collapsed="false"/>
    <row r="107859" customFormat="false" ht="15" hidden="false" customHeight="false" outlineLevel="0" collapsed="false"/>
    <row r="107860" customFormat="false" ht="15" hidden="false" customHeight="false" outlineLevel="0" collapsed="false"/>
    <row r="107861" customFormat="false" ht="15" hidden="false" customHeight="false" outlineLevel="0" collapsed="false"/>
    <row r="107862" customFormat="false" ht="15" hidden="false" customHeight="false" outlineLevel="0" collapsed="false"/>
    <row r="107863" customFormat="false" ht="15" hidden="false" customHeight="false" outlineLevel="0" collapsed="false"/>
    <row r="107864" customFormat="false" ht="15" hidden="false" customHeight="false" outlineLevel="0" collapsed="false"/>
    <row r="107865" customFormat="false" ht="15" hidden="false" customHeight="false" outlineLevel="0" collapsed="false"/>
    <row r="107866" customFormat="false" ht="15" hidden="false" customHeight="false" outlineLevel="0" collapsed="false"/>
    <row r="107867" customFormat="false" ht="15" hidden="false" customHeight="false" outlineLevel="0" collapsed="false"/>
    <row r="107868" customFormat="false" ht="15" hidden="false" customHeight="false" outlineLevel="0" collapsed="false"/>
    <row r="107869" customFormat="false" ht="15" hidden="false" customHeight="false" outlineLevel="0" collapsed="false"/>
    <row r="107870" customFormat="false" ht="15" hidden="false" customHeight="false" outlineLevel="0" collapsed="false"/>
    <row r="107871" customFormat="false" ht="15" hidden="false" customHeight="false" outlineLevel="0" collapsed="false"/>
    <row r="107872" customFormat="false" ht="15" hidden="false" customHeight="false" outlineLevel="0" collapsed="false"/>
    <row r="107873" customFormat="false" ht="15" hidden="false" customHeight="false" outlineLevel="0" collapsed="false"/>
    <row r="107874" customFormat="false" ht="15" hidden="false" customHeight="false" outlineLevel="0" collapsed="false"/>
    <row r="107875" customFormat="false" ht="15" hidden="false" customHeight="false" outlineLevel="0" collapsed="false"/>
    <row r="107876" customFormat="false" ht="15" hidden="false" customHeight="false" outlineLevel="0" collapsed="false"/>
    <row r="107877" customFormat="false" ht="15" hidden="false" customHeight="false" outlineLevel="0" collapsed="false"/>
    <row r="107878" customFormat="false" ht="15" hidden="false" customHeight="false" outlineLevel="0" collapsed="false"/>
    <row r="107879" customFormat="false" ht="15" hidden="false" customHeight="false" outlineLevel="0" collapsed="false"/>
    <row r="107880" customFormat="false" ht="15" hidden="false" customHeight="false" outlineLevel="0" collapsed="false"/>
    <row r="107881" customFormat="false" ht="15" hidden="false" customHeight="false" outlineLevel="0" collapsed="false"/>
    <row r="107882" customFormat="false" ht="15" hidden="false" customHeight="false" outlineLevel="0" collapsed="false"/>
    <row r="107883" customFormat="false" ht="15" hidden="false" customHeight="false" outlineLevel="0" collapsed="false"/>
    <row r="107884" customFormat="false" ht="15" hidden="false" customHeight="false" outlineLevel="0" collapsed="false"/>
    <row r="107885" customFormat="false" ht="15" hidden="false" customHeight="false" outlineLevel="0" collapsed="false"/>
    <row r="107886" customFormat="false" ht="15" hidden="false" customHeight="false" outlineLevel="0" collapsed="false"/>
    <row r="107887" customFormat="false" ht="15" hidden="false" customHeight="false" outlineLevel="0" collapsed="false"/>
    <row r="107888" customFormat="false" ht="15" hidden="false" customHeight="false" outlineLevel="0" collapsed="false"/>
    <row r="107889" customFormat="false" ht="15" hidden="false" customHeight="false" outlineLevel="0" collapsed="false"/>
    <row r="107890" customFormat="false" ht="15" hidden="false" customHeight="false" outlineLevel="0" collapsed="false"/>
    <row r="107891" customFormat="false" ht="15" hidden="false" customHeight="false" outlineLevel="0" collapsed="false"/>
    <row r="107892" customFormat="false" ht="15" hidden="false" customHeight="false" outlineLevel="0" collapsed="false"/>
    <row r="107893" customFormat="false" ht="15" hidden="false" customHeight="false" outlineLevel="0" collapsed="false"/>
    <row r="107894" customFormat="false" ht="15" hidden="false" customHeight="false" outlineLevel="0" collapsed="false"/>
    <row r="107895" customFormat="false" ht="15" hidden="false" customHeight="false" outlineLevel="0" collapsed="false"/>
    <row r="107896" customFormat="false" ht="15" hidden="false" customHeight="false" outlineLevel="0" collapsed="false"/>
    <row r="107897" customFormat="false" ht="15" hidden="false" customHeight="false" outlineLevel="0" collapsed="false"/>
    <row r="107898" customFormat="false" ht="15" hidden="false" customHeight="false" outlineLevel="0" collapsed="false"/>
    <row r="107899" customFormat="false" ht="15" hidden="false" customHeight="false" outlineLevel="0" collapsed="false"/>
    <row r="107900" customFormat="false" ht="15" hidden="false" customHeight="false" outlineLevel="0" collapsed="false"/>
    <row r="107901" customFormat="false" ht="15" hidden="false" customHeight="false" outlineLevel="0" collapsed="false"/>
    <row r="107902" customFormat="false" ht="15" hidden="false" customHeight="false" outlineLevel="0" collapsed="false"/>
    <row r="107903" customFormat="false" ht="15" hidden="false" customHeight="false" outlineLevel="0" collapsed="false"/>
    <row r="107904" customFormat="false" ht="15" hidden="false" customHeight="false" outlineLevel="0" collapsed="false"/>
    <row r="107905" customFormat="false" ht="15" hidden="false" customHeight="false" outlineLevel="0" collapsed="false"/>
    <row r="107906" customFormat="false" ht="15" hidden="false" customHeight="false" outlineLevel="0" collapsed="false"/>
    <row r="107907" customFormat="false" ht="15" hidden="false" customHeight="false" outlineLevel="0" collapsed="false"/>
    <row r="107908" customFormat="false" ht="15" hidden="false" customHeight="false" outlineLevel="0" collapsed="false"/>
    <row r="107909" customFormat="false" ht="15" hidden="false" customHeight="false" outlineLevel="0" collapsed="false"/>
    <row r="107910" customFormat="false" ht="15" hidden="false" customHeight="false" outlineLevel="0" collapsed="false"/>
    <row r="107911" customFormat="false" ht="15" hidden="false" customHeight="false" outlineLevel="0" collapsed="false"/>
    <row r="107912" customFormat="false" ht="15" hidden="false" customHeight="false" outlineLevel="0" collapsed="false"/>
    <row r="107913" customFormat="false" ht="15" hidden="false" customHeight="false" outlineLevel="0" collapsed="false"/>
    <row r="107914" customFormat="false" ht="15" hidden="false" customHeight="false" outlineLevel="0" collapsed="false"/>
    <row r="107915" customFormat="false" ht="15" hidden="false" customHeight="false" outlineLevel="0" collapsed="false"/>
    <row r="107916" customFormat="false" ht="15" hidden="false" customHeight="false" outlineLevel="0" collapsed="false"/>
    <row r="107917" customFormat="false" ht="15" hidden="false" customHeight="false" outlineLevel="0" collapsed="false"/>
    <row r="107918" customFormat="false" ht="15" hidden="false" customHeight="false" outlineLevel="0" collapsed="false"/>
    <row r="107919" customFormat="false" ht="15" hidden="false" customHeight="false" outlineLevel="0" collapsed="false"/>
    <row r="107920" customFormat="false" ht="15" hidden="false" customHeight="false" outlineLevel="0" collapsed="false"/>
    <row r="107921" customFormat="false" ht="15" hidden="false" customHeight="false" outlineLevel="0" collapsed="false"/>
    <row r="107922" customFormat="false" ht="15" hidden="false" customHeight="false" outlineLevel="0" collapsed="false"/>
    <row r="107923" customFormat="false" ht="15" hidden="false" customHeight="false" outlineLevel="0" collapsed="false"/>
    <row r="107924" customFormat="false" ht="15" hidden="false" customHeight="false" outlineLevel="0" collapsed="false"/>
    <row r="107925" customFormat="false" ht="15" hidden="false" customHeight="false" outlineLevel="0" collapsed="false"/>
    <row r="107926" customFormat="false" ht="15" hidden="false" customHeight="false" outlineLevel="0" collapsed="false"/>
    <row r="107927" customFormat="false" ht="15" hidden="false" customHeight="false" outlineLevel="0" collapsed="false"/>
    <row r="107928" customFormat="false" ht="15" hidden="false" customHeight="false" outlineLevel="0" collapsed="false"/>
    <row r="107929" customFormat="false" ht="15" hidden="false" customHeight="false" outlineLevel="0" collapsed="false"/>
    <row r="107930" customFormat="false" ht="15" hidden="false" customHeight="false" outlineLevel="0" collapsed="false"/>
    <row r="107931" customFormat="false" ht="15" hidden="false" customHeight="false" outlineLevel="0" collapsed="false"/>
    <row r="107932" customFormat="false" ht="15" hidden="false" customHeight="false" outlineLevel="0" collapsed="false"/>
    <row r="107933" customFormat="false" ht="15" hidden="false" customHeight="false" outlineLevel="0" collapsed="false"/>
    <row r="107934" customFormat="false" ht="15" hidden="false" customHeight="false" outlineLevel="0" collapsed="false"/>
    <row r="107935" customFormat="false" ht="15" hidden="false" customHeight="false" outlineLevel="0" collapsed="false"/>
    <row r="107936" customFormat="false" ht="15" hidden="false" customHeight="false" outlineLevel="0" collapsed="false"/>
    <row r="107937" customFormat="false" ht="15" hidden="false" customHeight="false" outlineLevel="0" collapsed="false"/>
    <row r="107938" customFormat="false" ht="15" hidden="false" customHeight="false" outlineLevel="0" collapsed="false"/>
    <row r="107939" customFormat="false" ht="15" hidden="false" customHeight="false" outlineLevel="0" collapsed="false"/>
    <row r="107940" customFormat="false" ht="15" hidden="false" customHeight="false" outlineLevel="0" collapsed="false"/>
    <row r="107941" customFormat="false" ht="15" hidden="false" customHeight="false" outlineLevel="0" collapsed="false"/>
    <row r="107942" customFormat="false" ht="15" hidden="false" customHeight="false" outlineLevel="0" collapsed="false"/>
    <row r="107943" customFormat="false" ht="15" hidden="false" customHeight="false" outlineLevel="0" collapsed="false"/>
    <row r="107944" customFormat="false" ht="15" hidden="false" customHeight="false" outlineLevel="0" collapsed="false"/>
    <row r="107945" customFormat="false" ht="15" hidden="false" customHeight="false" outlineLevel="0" collapsed="false"/>
    <row r="107946" customFormat="false" ht="15" hidden="false" customHeight="false" outlineLevel="0" collapsed="false"/>
    <row r="107947" customFormat="false" ht="15" hidden="false" customHeight="false" outlineLevel="0" collapsed="false"/>
    <row r="107948" customFormat="false" ht="15" hidden="false" customHeight="false" outlineLevel="0" collapsed="false"/>
    <row r="107949" customFormat="false" ht="15" hidden="false" customHeight="false" outlineLevel="0" collapsed="false"/>
    <row r="107950" customFormat="false" ht="15" hidden="false" customHeight="false" outlineLevel="0" collapsed="false"/>
    <row r="107951" customFormat="false" ht="15" hidden="false" customHeight="false" outlineLevel="0" collapsed="false"/>
    <row r="107952" customFormat="false" ht="15" hidden="false" customHeight="false" outlineLevel="0" collapsed="false"/>
    <row r="107953" customFormat="false" ht="15" hidden="false" customHeight="false" outlineLevel="0" collapsed="false"/>
    <row r="107954" customFormat="false" ht="15" hidden="false" customHeight="false" outlineLevel="0" collapsed="false"/>
    <row r="107955" customFormat="false" ht="15" hidden="false" customHeight="false" outlineLevel="0" collapsed="false"/>
    <row r="107956" customFormat="false" ht="15" hidden="false" customHeight="false" outlineLevel="0" collapsed="false"/>
    <row r="107957" customFormat="false" ht="15" hidden="false" customHeight="false" outlineLevel="0" collapsed="false"/>
    <row r="107958" customFormat="false" ht="15" hidden="false" customHeight="false" outlineLevel="0" collapsed="false"/>
    <row r="107959" customFormat="false" ht="15" hidden="false" customHeight="false" outlineLevel="0" collapsed="false"/>
    <row r="107960" customFormat="false" ht="15" hidden="false" customHeight="false" outlineLevel="0" collapsed="false"/>
    <row r="107961" customFormat="false" ht="15" hidden="false" customHeight="false" outlineLevel="0" collapsed="false"/>
    <row r="107962" customFormat="false" ht="15" hidden="false" customHeight="false" outlineLevel="0" collapsed="false"/>
    <row r="107963" customFormat="false" ht="15" hidden="false" customHeight="false" outlineLevel="0" collapsed="false"/>
    <row r="107964" customFormat="false" ht="15" hidden="false" customHeight="false" outlineLevel="0" collapsed="false"/>
    <row r="107965" customFormat="false" ht="15" hidden="false" customHeight="false" outlineLevel="0" collapsed="false"/>
    <row r="107966" customFormat="false" ht="15" hidden="false" customHeight="false" outlineLevel="0" collapsed="false"/>
    <row r="107967" customFormat="false" ht="15" hidden="false" customHeight="false" outlineLevel="0" collapsed="false"/>
    <row r="107968" customFormat="false" ht="15" hidden="false" customHeight="false" outlineLevel="0" collapsed="false"/>
    <row r="107969" customFormat="false" ht="15" hidden="false" customHeight="false" outlineLevel="0" collapsed="false"/>
    <row r="107970" customFormat="false" ht="15" hidden="false" customHeight="false" outlineLevel="0" collapsed="false"/>
    <row r="107971" customFormat="false" ht="15" hidden="false" customHeight="false" outlineLevel="0" collapsed="false"/>
    <row r="107972" customFormat="false" ht="15" hidden="false" customHeight="false" outlineLevel="0" collapsed="false"/>
    <row r="107973" customFormat="false" ht="15" hidden="false" customHeight="false" outlineLevel="0" collapsed="false"/>
    <row r="107974" customFormat="false" ht="15" hidden="false" customHeight="false" outlineLevel="0" collapsed="false"/>
    <row r="107975" customFormat="false" ht="15" hidden="false" customHeight="false" outlineLevel="0" collapsed="false"/>
    <row r="107976" customFormat="false" ht="15" hidden="false" customHeight="false" outlineLevel="0" collapsed="false"/>
    <row r="107977" customFormat="false" ht="15" hidden="false" customHeight="false" outlineLevel="0" collapsed="false"/>
    <row r="107978" customFormat="false" ht="15" hidden="false" customHeight="false" outlineLevel="0" collapsed="false"/>
    <row r="107979" customFormat="false" ht="15" hidden="false" customHeight="false" outlineLevel="0" collapsed="false"/>
    <row r="107980" customFormat="false" ht="15" hidden="false" customHeight="false" outlineLevel="0" collapsed="false"/>
    <row r="107981" customFormat="false" ht="15" hidden="false" customHeight="false" outlineLevel="0" collapsed="false"/>
    <row r="107982" customFormat="false" ht="15" hidden="false" customHeight="false" outlineLevel="0" collapsed="false"/>
    <row r="107983" customFormat="false" ht="15" hidden="false" customHeight="false" outlineLevel="0" collapsed="false"/>
    <row r="107984" customFormat="false" ht="15" hidden="false" customHeight="false" outlineLevel="0" collapsed="false"/>
    <row r="107985" customFormat="false" ht="15" hidden="false" customHeight="false" outlineLevel="0" collapsed="false"/>
    <row r="107986" customFormat="false" ht="15" hidden="false" customHeight="false" outlineLevel="0" collapsed="false"/>
    <row r="107987" customFormat="false" ht="15" hidden="false" customHeight="false" outlineLevel="0" collapsed="false"/>
    <row r="107988" customFormat="false" ht="15" hidden="false" customHeight="false" outlineLevel="0" collapsed="false"/>
    <row r="107989" customFormat="false" ht="15" hidden="false" customHeight="false" outlineLevel="0" collapsed="false"/>
    <row r="107990" customFormat="false" ht="15" hidden="false" customHeight="false" outlineLevel="0" collapsed="false"/>
    <row r="107991" customFormat="false" ht="15" hidden="false" customHeight="false" outlineLevel="0" collapsed="false"/>
    <row r="107992" customFormat="false" ht="15" hidden="false" customHeight="false" outlineLevel="0" collapsed="false"/>
    <row r="107993" customFormat="false" ht="15" hidden="false" customHeight="false" outlineLevel="0" collapsed="false"/>
    <row r="107994" customFormat="false" ht="15" hidden="false" customHeight="false" outlineLevel="0" collapsed="false"/>
    <row r="107995" customFormat="false" ht="15" hidden="false" customHeight="false" outlineLevel="0" collapsed="false"/>
    <row r="107996" customFormat="false" ht="15" hidden="false" customHeight="false" outlineLevel="0" collapsed="false"/>
    <row r="107997" customFormat="false" ht="15" hidden="false" customHeight="false" outlineLevel="0" collapsed="false"/>
    <row r="107998" customFormat="false" ht="15" hidden="false" customHeight="false" outlineLevel="0" collapsed="false"/>
    <row r="107999" customFormat="false" ht="15" hidden="false" customHeight="false" outlineLevel="0" collapsed="false"/>
    <row r="108000" customFormat="false" ht="15" hidden="false" customHeight="false" outlineLevel="0" collapsed="false"/>
    <row r="108001" customFormat="false" ht="15" hidden="false" customHeight="false" outlineLevel="0" collapsed="false"/>
    <row r="108002" customFormat="false" ht="15" hidden="false" customHeight="false" outlineLevel="0" collapsed="false"/>
    <row r="108003" customFormat="false" ht="15" hidden="false" customHeight="false" outlineLevel="0" collapsed="false"/>
    <row r="108004" customFormat="false" ht="15" hidden="false" customHeight="false" outlineLevel="0" collapsed="false"/>
    <row r="108005" customFormat="false" ht="15" hidden="false" customHeight="false" outlineLevel="0" collapsed="false"/>
    <row r="108006" customFormat="false" ht="15" hidden="false" customHeight="false" outlineLevel="0" collapsed="false"/>
    <row r="108007" customFormat="false" ht="15" hidden="false" customHeight="false" outlineLevel="0" collapsed="false"/>
    <row r="108008" customFormat="false" ht="15" hidden="false" customHeight="false" outlineLevel="0" collapsed="false"/>
    <row r="108009" customFormat="false" ht="15" hidden="false" customHeight="false" outlineLevel="0" collapsed="false"/>
    <row r="108010" customFormat="false" ht="15" hidden="false" customHeight="false" outlineLevel="0" collapsed="false"/>
    <row r="108011" customFormat="false" ht="15" hidden="false" customHeight="false" outlineLevel="0" collapsed="false"/>
    <row r="108012" customFormat="false" ht="15" hidden="false" customHeight="false" outlineLevel="0" collapsed="false"/>
    <row r="108013" customFormat="false" ht="15" hidden="false" customHeight="false" outlineLevel="0" collapsed="false"/>
    <row r="108014" customFormat="false" ht="15" hidden="false" customHeight="false" outlineLevel="0" collapsed="false"/>
    <row r="108015" customFormat="false" ht="15" hidden="false" customHeight="false" outlineLevel="0" collapsed="false"/>
    <row r="108016" customFormat="false" ht="15" hidden="false" customHeight="false" outlineLevel="0" collapsed="false"/>
    <row r="108017" customFormat="false" ht="15" hidden="false" customHeight="false" outlineLevel="0" collapsed="false"/>
    <row r="108018" customFormat="false" ht="15" hidden="false" customHeight="false" outlineLevel="0" collapsed="false"/>
    <row r="108019" customFormat="false" ht="15" hidden="false" customHeight="false" outlineLevel="0" collapsed="false"/>
    <row r="108020" customFormat="false" ht="15" hidden="false" customHeight="false" outlineLevel="0" collapsed="false"/>
    <row r="108021" customFormat="false" ht="15" hidden="false" customHeight="false" outlineLevel="0" collapsed="false"/>
    <row r="108022" customFormat="false" ht="15" hidden="false" customHeight="false" outlineLevel="0" collapsed="false"/>
    <row r="108023" customFormat="false" ht="15" hidden="false" customHeight="false" outlineLevel="0" collapsed="false"/>
    <row r="108024" customFormat="false" ht="15" hidden="false" customHeight="false" outlineLevel="0" collapsed="false"/>
    <row r="108025" customFormat="false" ht="15" hidden="false" customHeight="false" outlineLevel="0" collapsed="false"/>
    <row r="108026" customFormat="false" ht="15" hidden="false" customHeight="false" outlineLevel="0" collapsed="false"/>
    <row r="108027" customFormat="false" ht="15" hidden="false" customHeight="false" outlineLevel="0" collapsed="false"/>
    <row r="108028" customFormat="false" ht="15" hidden="false" customHeight="false" outlineLevel="0" collapsed="false"/>
    <row r="108029" customFormat="false" ht="15" hidden="false" customHeight="false" outlineLevel="0" collapsed="false"/>
    <row r="108030" customFormat="false" ht="15" hidden="false" customHeight="false" outlineLevel="0" collapsed="false"/>
    <row r="108031" customFormat="false" ht="15" hidden="false" customHeight="false" outlineLevel="0" collapsed="false"/>
    <row r="108032" customFormat="false" ht="15" hidden="false" customHeight="false" outlineLevel="0" collapsed="false"/>
    <row r="108033" customFormat="false" ht="15" hidden="false" customHeight="false" outlineLevel="0" collapsed="false"/>
    <row r="108034" customFormat="false" ht="15" hidden="false" customHeight="false" outlineLevel="0" collapsed="false"/>
    <row r="108035" customFormat="false" ht="15" hidden="false" customHeight="false" outlineLevel="0" collapsed="false"/>
    <row r="108036" customFormat="false" ht="15" hidden="false" customHeight="false" outlineLevel="0" collapsed="false"/>
    <row r="108037" customFormat="false" ht="15" hidden="false" customHeight="false" outlineLevel="0" collapsed="false"/>
    <row r="108038" customFormat="false" ht="15" hidden="false" customHeight="false" outlineLevel="0" collapsed="false"/>
    <row r="108039" customFormat="false" ht="15" hidden="false" customHeight="false" outlineLevel="0" collapsed="false"/>
    <row r="108040" customFormat="false" ht="15" hidden="false" customHeight="false" outlineLevel="0" collapsed="false"/>
    <row r="108041" customFormat="false" ht="15" hidden="false" customHeight="false" outlineLevel="0" collapsed="false"/>
    <row r="108042" customFormat="false" ht="15" hidden="false" customHeight="false" outlineLevel="0" collapsed="false"/>
    <row r="108043" customFormat="false" ht="15" hidden="false" customHeight="false" outlineLevel="0" collapsed="false"/>
    <row r="108044" customFormat="false" ht="15" hidden="false" customHeight="false" outlineLevel="0" collapsed="false"/>
    <row r="108045" customFormat="false" ht="15" hidden="false" customHeight="false" outlineLevel="0" collapsed="false"/>
    <row r="108046" customFormat="false" ht="15" hidden="false" customHeight="false" outlineLevel="0" collapsed="false"/>
    <row r="108047" customFormat="false" ht="15" hidden="false" customHeight="false" outlineLevel="0" collapsed="false"/>
    <row r="108048" customFormat="false" ht="15" hidden="false" customHeight="false" outlineLevel="0" collapsed="false"/>
    <row r="108049" customFormat="false" ht="15" hidden="false" customHeight="false" outlineLevel="0" collapsed="false"/>
    <row r="108050" customFormat="false" ht="15" hidden="false" customHeight="false" outlineLevel="0" collapsed="false"/>
    <row r="108051" customFormat="false" ht="15" hidden="false" customHeight="false" outlineLevel="0" collapsed="false"/>
    <row r="108052" customFormat="false" ht="15" hidden="false" customHeight="false" outlineLevel="0" collapsed="false"/>
    <row r="108053" customFormat="false" ht="15" hidden="false" customHeight="false" outlineLevel="0" collapsed="false"/>
    <row r="108054" customFormat="false" ht="15" hidden="false" customHeight="false" outlineLevel="0" collapsed="false"/>
    <row r="108055" customFormat="false" ht="15" hidden="false" customHeight="false" outlineLevel="0" collapsed="false"/>
    <row r="108056" customFormat="false" ht="15" hidden="false" customHeight="false" outlineLevel="0" collapsed="false"/>
    <row r="108057" customFormat="false" ht="15" hidden="false" customHeight="false" outlineLevel="0" collapsed="false"/>
    <row r="108058" customFormat="false" ht="15" hidden="false" customHeight="false" outlineLevel="0" collapsed="false"/>
    <row r="108059" customFormat="false" ht="15" hidden="false" customHeight="false" outlineLevel="0" collapsed="false"/>
    <row r="108060" customFormat="false" ht="15" hidden="false" customHeight="false" outlineLevel="0" collapsed="false"/>
    <row r="108061" customFormat="false" ht="15" hidden="false" customHeight="false" outlineLevel="0" collapsed="false"/>
    <row r="108062" customFormat="false" ht="15" hidden="false" customHeight="false" outlineLevel="0" collapsed="false"/>
    <row r="108063" customFormat="false" ht="15" hidden="false" customHeight="false" outlineLevel="0" collapsed="false"/>
    <row r="108064" customFormat="false" ht="15" hidden="false" customHeight="false" outlineLevel="0" collapsed="false"/>
    <row r="108065" customFormat="false" ht="15" hidden="false" customHeight="false" outlineLevel="0" collapsed="false"/>
    <row r="108066" customFormat="false" ht="15" hidden="false" customHeight="false" outlineLevel="0" collapsed="false"/>
    <row r="108067" customFormat="false" ht="15" hidden="false" customHeight="false" outlineLevel="0" collapsed="false"/>
    <row r="108068" customFormat="false" ht="15" hidden="false" customHeight="false" outlineLevel="0" collapsed="false"/>
    <row r="108069" customFormat="false" ht="15" hidden="false" customHeight="false" outlineLevel="0" collapsed="false"/>
    <row r="108070" customFormat="false" ht="15" hidden="false" customHeight="false" outlineLevel="0" collapsed="false"/>
    <row r="108071" customFormat="false" ht="15" hidden="false" customHeight="false" outlineLevel="0" collapsed="false"/>
    <row r="108072" customFormat="false" ht="15" hidden="false" customHeight="false" outlineLevel="0" collapsed="false"/>
    <row r="108073" customFormat="false" ht="15" hidden="false" customHeight="false" outlineLevel="0" collapsed="false"/>
    <row r="108074" customFormat="false" ht="15" hidden="false" customHeight="false" outlineLevel="0" collapsed="false"/>
    <row r="108075" customFormat="false" ht="15" hidden="false" customHeight="false" outlineLevel="0" collapsed="false"/>
    <row r="108076" customFormat="false" ht="15" hidden="false" customHeight="false" outlineLevel="0" collapsed="false"/>
    <row r="108077" customFormat="false" ht="15" hidden="false" customHeight="false" outlineLevel="0" collapsed="false"/>
    <row r="108078" customFormat="false" ht="15" hidden="false" customHeight="false" outlineLevel="0" collapsed="false"/>
    <row r="108079" customFormat="false" ht="15" hidden="false" customHeight="false" outlineLevel="0" collapsed="false"/>
    <row r="108080" customFormat="false" ht="15" hidden="false" customHeight="false" outlineLevel="0" collapsed="false"/>
    <row r="108081" customFormat="false" ht="15" hidden="false" customHeight="false" outlineLevel="0" collapsed="false"/>
    <row r="108082" customFormat="false" ht="15" hidden="false" customHeight="false" outlineLevel="0" collapsed="false"/>
    <row r="108083" customFormat="false" ht="15" hidden="false" customHeight="false" outlineLevel="0" collapsed="false"/>
    <row r="108084" customFormat="false" ht="15" hidden="false" customHeight="false" outlineLevel="0" collapsed="false"/>
    <row r="108085" customFormat="false" ht="15" hidden="false" customHeight="false" outlineLevel="0" collapsed="false"/>
    <row r="108086" customFormat="false" ht="15" hidden="false" customHeight="false" outlineLevel="0" collapsed="false"/>
    <row r="108087" customFormat="false" ht="15" hidden="false" customHeight="false" outlineLevel="0" collapsed="false"/>
    <row r="108088" customFormat="false" ht="15" hidden="false" customHeight="false" outlineLevel="0" collapsed="false"/>
    <row r="108089" customFormat="false" ht="15" hidden="false" customHeight="false" outlineLevel="0" collapsed="false"/>
    <row r="108090" customFormat="false" ht="15" hidden="false" customHeight="false" outlineLevel="0" collapsed="false"/>
    <row r="108091" customFormat="false" ht="15" hidden="false" customHeight="false" outlineLevel="0" collapsed="false"/>
    <row r="108092" customFormat="false" ht="15" hidden="false" customHeight="false" outlineLevel="0" collapsed="false"/>
    <row r="108093" customFormat="false" ht="15" hidden="false" customHeight="false" outlineLevel="0" collapsed="false"/>
    <row r="108094" customFormat="false" ht="15" hidden="false" customHeight="false" outlineLevel="0" collapsed="false"/>
    <row r="108095" customFormat="false" ht="15" hidden="false" customHeight="false" outlineLevel="0" collapsed="false"/>
    <row r="108096" customFormat="false" ht="15" hidden="false" customHeight="false" outlineLevel="0" collapsed="false"/>
    <row r="108097" customFormat="false" ht="15" hidden="false" customHeight="false" outlineLevel="0" collapsed="false"/>
    <row r="108098" customFormat="false" ht="15" hidden="false" customHeight="false" outlineLevel="0" collapsed="false"/>
    <row r="108099" customFormat="false" ht="15" hidden="false" customHeight="false" outlineLevel="0" collapsed="false"/>
    <row r="108100" customFormat="false" ht="15" hidden="false" customHeight="false" outlineLevel="0" collapsed="false"/>
    <row r="108101" customFormat="false" ht="15" hidden="false" customHeight="false" outlineLevel="0" collapsed="false"/>
    <row r="108102" customFormat="false" ht="15" hidden="false" customHeight="false" outlineLevel="0" collapsed="false"/>
    <row r="108103" customFormat="false" ht="15" hidden="false" customHeight="false" outlineLevel="0" collapsed="false"/>
    <row r="108104" customFormat="false" ht="15" hidden="false" customHeight="false" outlineLevel="0" collapsed="false"/>
    <row r="108105" customFormat="false" ht="15" hidden="false" customHeight="false" outlineLevel="0" collapsed="false"/>
    <row r="108106" customFormat="false" ht="15" hidden="false" customHeight="false" outlineLevel="0" collapsed="false"/>
    <row r="108107" customFormat="false" ht="15" hidden="false" customHeight="false" outlineLevel="0" collapsed="false"/>
    <row r="108108" customFormat="false" ht="15" hidden="false" customHeight="false" outlineLevel="0" collapsed="false"/>
    <row r="108109" customFormat="false" ht="15" hidden="false" customHeight="false" outlineLevel="0" collapsed="false"/>
    <row r="108110" customFormat="false" ht="15" hidden="false" customHeight="false" outlineLevel="0" collapsed="false"/>
    <row r="108111" customFormat="false" ht="15" hidden="false" customHeight="false" outlineLevel="0" collapsed="false"/>
    <row r="108112" customFormat="false" ht="15" hidden="false" customHeight="false" outlineLevel="0" collapsed="false"/>
    <row r="108113" customFormat="false" ht="15" hidden="false" customHeight="false" outlineLevel="0" collapsed="false"/>
    <row r="108114" customFormat="false" ht="15" hidden="false" customHeight="false" outlineLevel="0" collapsed="false"/>
    <row r="108115" customFormat="false" ht="15" hidden="false" customHeight="false" outlineLevel="0" collapsed="false"/>
    <row r="108116" customFormat="false" ht="15" hidden="false" customHeight="false" outlineLevel="0" collapsed="false"/>
    <row r="108117" customFormat="false" ht="15" hidden="false" customHeight="false" outlineLevel="0" collapsed="false"/>
    <row r="108118" customFormat="false" ht="15" hidden="false" customHeight="false" outlineLevel="0" collapsed="false"/>
    <row r="108119" customFormat="false" ht="15" hidden="false" customHeight="false" outlineLevel="0" collapsed="false"/>
    <row r="108120" customFormat="false" ht="15" hidden="false" customHeight="false" outlineLevel="0" collapsed="false"/>
    <row r="108121" customFormat="false" ht="15" hidden="false" customHeight="false" outlineLevel="0" collapsed="false"/>
    <row r="108122" customFormat="false" ht="15" hidden="false" customHeight="false" outlineLevel="0" collapsed="false"/>
    <row r="108123" customFormat="false" ht="15" hidden="false" customHeight="false" outlineLevel="0" collapsed="false"/>
    <row r="108124" customFormat="false" ht="15" hidden="false" customHeight="false" outlineLevel="0" collapsed="false"/>
    <row r="108125" customFormat="false" ht="15" hidden="false" customHeight="false" outlineLevel="0" collapsed="false"/>
    <row r="108126" customFormat="false" ht="15" hidden="false" customHeight="false" outlineLevel="0" collapsed="false"/>
    <row r="108127" customFormat="false" ht="15" hidden="false" customHeight="false" outlineLevel="0" collapsed="false"/>
    <row r="108128" customFormat="false" ht="15" hidden="false" customHeight="false" outlineLevel="0" collapsed="false"/>
    <row r="108129" customFormat="false" ht="15" hidden="false" customHeight="false" outlineLevel="0" collapsed="false"/>
    <row r="108130" customFormat="false" ht="15" hidden="false" customHeight="false" outlineLevel="0" collapsed="false"/>
    <row r="108131" customFormat="false" ht="15" hidden="false" customHeight="false" outlineLevel="0" collapsed="false"/>
    <row r="108132" customFormat="false" ht="15" hidden="false" customHeight="false" outlineLevel="0" collapsed="false"/>
    <row r="108133" customFormat="false" ht="15" hidden="false" customHeight="false" outlineLevel="0" collapsed="false"/>
    <row r="108134" customFormat="false" ht="15" hidden="false" customHeight="false" outlineLevel="0" collapsed="false"/>
    <row r="108135" customFormat="false" ht="15" hidden="false" customHeight="false" outlineLevel="0" collapsed="false"/>
    <row r="108136" customFormat="false" ht="15" hidden="false" customHeight="false" outlineLevel="0" collapsed="false"/>
    <row r="108137" customFormat="false" ht="15" hidden="false" customHeight="false" outlineLevel="0" collapsed="false"/>
    <row r="108138" customFormat="false" ht="15" hidden="false" customHeight="false" outlineLevel="0" collapsed="false"/>
    <row r="108139" customFormat="false" ht="15" hidden="false" customHeight="false" outlineLevel="0" collapsed="false"/>
    <row r="108140" customFormat="false" ht="15" hidden="false" customHeight="false" outlineLevel="0" collapsed="false"/>
    <row r="108141" customFormat="false" ht="15" hidden="false" customHeight="false" outlineLevel="0" collapsed="false"/>
    <row r="108142" customFormat="false" ht="15" hidden="false" customHeight="false" outlineLevel="0" collapsed="false"/>
    <row r="108143" customFormat="false" ht="15" hidden="false" customHeight="false" outlineLevel="0" collapsed="false"/>
    <row r="108144" customFormat="false" ht="15" hidden="false" customHeight="false" outlineLevel="0" collapsed="false"/>
    <row r="108145" customFormat="false" ht="15" hidden="false" customHeight="false" outlineLevel="0" collapsed="false"/>
    <row r="108146" customFormat="false" ht="15" hidden="false" customHeight="false" outlineLevel="0" collapsed="false"/>
    <row r="108147" customFormat="false" ht="15" hidden="false" customHeight="false" outlineLevel="0" collapsed="false"/>
    <row r="108148" customFormat="false" ht="15" hidden="false" customHeight="false" outlineLevel="0" collapsed="false"/>
    <row r="108149" customFormat="false" ht="15" hidden="false" customHeight="false" outlineLevel="0" collapsed="false"/>
    <row r="108150" customFormat="false" ht="15" hidden="false" customHeight="false" outlineLevel="0" collapsed="false"/>
    <row r="108151" customFormat="false" ht="15" hidden="false" customHeight="false" outlineLevel="0" collapsed="false"/>
    <row r="108152" customFormat="false" ht="15" hidden="false" customHeight="false" outlineLevel="0" collapsed="false"/>
    <row r="108153" customFormat="false" ht="15" hidden="false" customHeight="false" outlineLevel="0" collapsed="false"/>
    <row r="108154" customFormat="false" ht="15" hidden="false" customHeight="false" outlineLevel="0" collapsed="false"/>
    <row r="108155" customFormat="false" ht="15" hidden="false" customHeight="false" outlineLevel="0" collapsed="false"/>
    <row r="108156" customFormat="false" ht="15" hidden="false" customHeight="false" outlineLevel="0" collapsed="false"/>
    <row r="108157" customFormat="false" ht="15" hidden="false" customHeight="false" outlineLevel="0" collapsed="false"/>
    <row r="108158" customFormat="false" ht="15" hidden="false" customHeight="false" outlineLevel="0" collapsed="false"/>
    <row r="108159" customFormat="false" ht="15" hidden="false" customHeight="false" outlineLevel="0" collapsed="false"/>
    <row r="108160" customFormat="false" ht="15" hidden="false" customHeight="false" outlineLevel="0" collapsed="false"/>
    <row r="108161" customFormat="false" ht="15" hidden="false" customHeight="false" outlineLevel="0" collapsed="false"/>
    <row r="108162" customFormat="false" ht="15" hidden="false" customHeight="false" outlineLevel="0" collapsed="false"/>
    <row r="108163" customFormat="false" ht="15" hidden="false" customHeight="false" outlineLevel="0" collapsed="false"/>
    <row r="108164" customFormat="false" ht="15" hidden="false" customHeight="false" outlineLevel="0" collapsed="false"/>
    <row r="108165" customFormat="false" ht="15" hidden="false" customHeight="false" outlineLevel="0" collapsed="false"/>
    <row r="108166" customFormat="false" ht="15" hidden="false" customHeight="false" outlineLevel="0" collapsed="false"/>
    <row r="108167" customFormat="false" ht="15" hidden="false" customHeight="false" outlineLevel="0" collapsed="false"/>
    <row r="108168" customFormat="false" ht="15" hidden="false" customHeight="false" outlineLevel="0" collapsed="false"/>
    <row r="108169" customFormat="false" ht="15" hidden="false" customHeight="false" outlineLevel="0" collapsed="false"/>
    <row r="108170" customFormat="false" ht="15" hidden="false" customHeight="false" outlineLevel="0" collapsed="false"/>
    <row r="108171" customFormat="false" ht="15" hidden="false" customHeight="false" outlineLevel="0" collapsed="false"/>
    <row r="108172" customFormat="false" ht="15" hidden="false" customHeight="false" outlineLevel="0" collapsed="false"/>
    <row r="108173" customFormat="false" ht="15" hidden="false" customHeight="false" outlineLevel="0" collapsed="false"/>
    <row r="108174" customFormat="false" ht="15" hidden="false" customHeight="false" outlineLevel="0" collapsed="false"/>
    <row r="108175" customFormat="false" ht="15" hidden="false" customHeight="false" outlineLevel="0" collapsed="false"/>
    <row r="108176" customFormat="false" ht="15" hidden="false" customHeight="false" outlineLevel="0" collapsed="false"/>
    <row r="108177" customFormat="false" ht="15" hidden="false" customHeight="false" outlineLevel="0" collapsed="false"/>
    <row r="108178" customFormat="false" ht="15" hidden="false" customHeight="false" outlineLevel="0" collapsed="false"/>
    <row r="108179" customFormat="false" ht="15" hidden="false" customHeight="false" outlineLevel="0" collapsed="false"/>
    <row r="108180" customFormat="false" ht="15" hidden="false" customHeight="false" outlineLevel="0" collapsed="false"/>
    <row r="108181" customFormat="false" ht="15" hidden="false" customHeight="false" outlineLevel="0" collapsed="false"/>
    <row r="108182" customFormat="false" ht="15" hidden="false" customHeight="false" outlineLevel="0" collapsed="false"/>
    <row r="108183" customFormat="false" ht="15" hidden="false" customHeight="false" outlineLevel="0" collapsed="false"/>
    <row r="108184" customFormat="false" ht="15" hidden="false" customHeight="false" outlineLevel="0" collapsed="false"/>
    <row r="108185" customFormat="false" ht="15" hidden="false" customHeight="false" outlineLevel="0" collapsed="false"/>
    <row r="108186" customFormat="false" ht="15" hidden="false" customHeight="false" outlineLevel="0" collapsed="false"/>
    <row r="108187" customFormat="false" ht="15" hidden="false" customHeight="false" outlineLevel="0" collapsed="false"/>
    <row r="108188" customFormat="false" ht="15" hidden="false" customHeight="false" outlineLevel="0" collapsed="false"/>
    <row r="108189" customFormat="false" ht="15" hidden="false" customHeight="false" outlineLevel="0" collapsed="false"/>
    <row r="108190" customFormat="false" ht="15" hidden="false" customHeight="false" outlineLevel="0" collapsed="false"/>
    <row r="108191" customFormat="false" ht="15" hidden="false" customHeight="false" outlineLevel="0" collapsed="false"/>
    <row r="108192" customFormat="false" ht="15" hidden="false" customHeight="false" outlineLevel="0" collapsed="false"/>
    <row r="108193" customFormat="false" ht="15" hidden="false" customHeight="false" outlineLevel="0" collapsed="false"/>
    <row r="108194" customFormat="false" ht="15" hidden="false" customHeight="false" outlineLevel="0" collapsed="false"/>
    <row r="108195" customFormat="false" ht="15" hidden="false" customHeight="false" outlineLevel="0" collapsed="false"/>
    <row r="108196" customFormat="false" ht="15" hidden="false" customHeight="false" outlineLevel="0" collapsed="false"/>
    <row r="108197" customFormat="false" ht="15" hidden="false" customHeight="false" outlineLevel="0" collapsed="false"/>
    <row r="108198" customFormat="false" ht="15" hidden="false" customHeight="false" outlineLevel="0" collapsed="false"/>
    <row r="108199" customFormat="false" ht="15" hidden="false" customHeight="false" outlineLevel="0" collapsed="false"/>
    <row r="108200" customFormat="false" ht="15" hidden="false" customHeight="false" outlineLevel="0" collapsed="false"/>
    <row r="108201" customFormat="false" ht="15" hidden="false" customHeight="false" outlineLevel="0" collapsed="false"/>
    <row r="108202" customFormat="false" ht="15" hidden="false" customHeight="false" outlineLevel="0" collapsed="false"/>
    <row r="108203" customFormat="false" ht="15" hidden="false" customHeight="false" outlineLevel="0" collapsed="false"/>
    <row r="108204" customFormat="false" ht="15" hidden="false" customHeight="false" outlineLevel="0" collapsed="false"/>
    <row r="108205" customFormat="false" ht="15" hidden="false" customHeight="false" outlineLevel="0" collapsed="false"/>
    <row r="108206" customFormat="false" ht="15" hidden="false" customHeight="false" outlineLevel="0" collapsed="false"/>
    <row r="108207" customFormat="false" ht="15" hidden="false" customHeight="false" outlineLevel="0" collapsed="false"/>
    <row r="108208" customFormat="false" ht="15" hidden="false" customHeight="false" outlineLevel="0" collapsed="false"/>
    <row r="108209" customFormat="false" ht="15" hidden="false" customHeight="false" outlineLevel="0" collapsed="false"/>
    <row r="108210" customFormat="false" ht="15" hidden="false" customHeight="false" outlineLevel="0" collapsed="false"/>
    <row r="108211" customFormat="false" ht="15" hidden="false" customHeight="false" outlineLevel="0" collapsed="false"/>
    <row r="108212" customFormat="false" ht="15" hidden="false" customHeight="false" outlineLevel="0" collapsed="false"/>
    <row r="108213" customFormat="false" ht="15" hidden="false" customHeight="false" outlineLevel="0" collapsed="false"/>
    <row r="108214" customFormat="false" ht="15" hidden="false" customHeight="false" outlineLevel="0" collapsed="false"/>
    <row r="108215" customFormat="false" ht="15" hidden="false" customHeight="false" outlineLevel="0" collapsed="false"/>
    <row r="108216" customFormat="false" ht="15" hidden="false" customHeight="false" outlineLevel="0" collapsed="false"/>
    <row r="108217" customFormat="false" ht="15" hidden="false" customHeight="false" outlineLevel="0" collapsed="false"/>
    <row r="108218" customFormat="false" ht="15" hidden="false" customHeight="false" outlineLevel="0" collapsed="false"/>
    <row r="108219" customFormat="false" ht="15" hidden="false" customHeight="false" outlineLevel="0" collapsed="false"/>
    <row r="108220" customFormat="false" ht="15" hidden="false" customHeight="false" outlineLevel="0" collapsed="false"/>
    <row r="108221" customFormat="false" ht="15" hidden="false" customHeight="false" outlineLevel="0" collapsed="false"/>
    <row r="108222" customFormat="false" ht="15" hidden="false" customHeight="false" outlineLevel="0" collapsed="false"/>
    <row r="108223" customFormat="false" ht="15" hidden="false" customHeight="false" outlineLevel="0" collapsed="false"/>
    <row r="108224" customFormat="false" ht="15" hidden="false" customHeight="false" outlineLevel="0" collapsed="false"/>
    <row r="108225" customFormat="false" ht="15" hidden="false" customHeight="false" outlineLevel="0" collapsed="false"/>
    <row r="108226" customFormat="false" ht="15" hidden="false" customHeight="false" outlineLevel="0" collapsed="false"/>
    <row r="108227" customFormat="false" ht="15" hidden="false" customHeight="false" outlineLevel="0" collapsed="false"/>
    <row r="108228" customFormat="false" ht="15" hidden="false" customHeight="false" outlineLevel="0" collapsed="false"/>
    <row r="108229" customFormat="false" ht="15" hidden="false" customHeight="false" outlineLevel="0" collapsed="false"/>
    <row r="108230" customFormat="false" ht="15" hidden="false" customHeight="false" outlineLevel="0" collapsed="false"/>
    <row r="108231" customFormat="false" ht="15" hidden="false" customHeight="false" outlineLevel="0" collapsed="false"/>
    <row r="108232" customFormat="false" ht="15" hidden="false" customHeight="false" outlineLevel="0" collapsed="false"/>
    <row r="108233" customFormat="false" ht="15" hidden="false" customHeight="false" outlineLevel="0" collapsed="false"/>
    <row r="108234" customFormat="false" ht="15" hidden="false" customHeight="false" outlineLevel="0" collapsed="false"/>
    <row r="108235" customFormat="false" ht="15" hidden="false" customHeight="false" outlineLevel="0" collapsed="false"/>
    <row r="108236" customFormat="false" ht="15" hidden="false" customHeight="false" outlineLevel="0" collapsed="false"/>
    <row r="108237" customFormat="false" ht="15" hidden="false" customHeight="false" outlineLevel="0" collapsed="false"/>
    <row r="108238" customFormat="false" ht="15" hidden="false" customHeight="false" outlineLevel="0" collapsed="false"/>
    <row r="108239" customFormat="false" ht="15" hidden="false" customHeight="false" outlineLevel="0" collapsed="false"/>
    <row r="108240" customFormat="false" ht="15" hidden="false" customHeight="false" outlineLevel="0" collapsed="false"/>
    <row r="108241" customFormat="false" ht="15" hidden="false" customHeight="false" outlineLevel="0" collapsed="false"/>
    <row r="108242" customFormat="false" ht="15" hidden="false" customHeight="false" outlineLevel="0" collapsed="false"/>
    <row r="108243" customFormat="false" ht="15" hidden="false" customHeight="false" outlineLevel="0" collapsed="false"/>
    <row r="108244" customFormat="false" ht="15" hidden="false" customHeight="false" outlineLevel="0" collapsed="false"/>
    <row r="108245" customFormat="false" ht="15" hidden="false" customHeight="false" outlineLevel="0" collapsed="false"/>
    <row r="108246" customFormat="false" ht="15" hidden="false" customHeight="false" outlineLevel="0" collapsed="false"/>
    <row r="108247" customFormat="false" ht="15" hidden="false" customHeight="false" outlineLevel="0" collapsed="false"/>
    <row r="108248" customFormat="false" ht="15" hidden="false" customHeight="false" outlineLevel="0" collapsed="false"/>
    <row r="108249" customFormat="false" ht="15" hidden="false" customHeight="false" outlineLevel="0" collapsed="false"/>
    <row r="108250" customFormat="false" ht="15" hidden="false" customHeight="false" outlineLevel="0" collapsed="false"/>
    <row r="108251" customFormat="false" ht="15" hidden="false" customHeight="false" outlineLevel="0" collapsed="false"/>
    <row r="108252" customFormat="false" ht="15" hidden="false" customHeight="false" outlineLevel="0" collapsed="false"/>
    <row r="108253" customFormat="false" ht="15" hidden="false" customHeight="false" outlineLevel="0" collapsed="false"/>
    <row r="108254" customFormat="false" ht="15" hidden="false" customHeight="false" outlineLevel="0" collapsed="false"/>
    <row r="108255" customFormat="false" ht="15" hidden="false" customHeight="false" outlineLevel="0" collapsed="false"/>
    <row r="108256" customFormat="false" ht="15" hidden="false" customHeight="false" outlineLevel="0" collapsed="false"/>
    <row r="108257" customFormat="false" ht="15" hidden="false" customHeight="false" outlineLevel="0" collapsed="false"/>
    <row r="108258" customFormat="false" ht="15" hidden="false" customHeight="false" outlineLevel="0" collapsed="false"/>
    <row r="108259" customFormat="false" ht="15" hidden="false" customHeight="false" outlineLevel="0" collapsed="false"/>
    <row r="108260" customFormat="false" ht="15" hidden="false" customHeight="false" outlineLevel="0" collapsed="false"/>
    <row r="108261" customFormat="false" ht="15" hidden="false" customHeight="false" outlineLevel="0" collapsed="false"/>
    <row r="108262" customFormat="false" ht="15" hidden="false" customHeight="false" outlineLevel="0" collapsed="false"/>
    <row r="108263" customFormat="false" ht="15" hidden="false" customHeight="false" outlineLevel="0" collapsed="false"/>
    <row r="108264" customFormat="false" ht="15" hidden="false" customHeight="false" outlineLevel="0" collapsed="false"/>
    <row r="108265" customFormat="false" ht="15" hidden="false" customHeight="false" outlineLevel="0" collapsed="false"/>
    <row r="108266" customFormat="false" ht="15" hidden="false" customHeight="false" outlineLevel="0" collapsed="false"/>
    <row r="108267" customFormat="false" ht="15" hidden="false" customHeight="false" outlineLevel="0" collapsed="false"/>
    <row r="108268" customFormat="false" ht="15" hidden="false" customHeight="false" outlineLevel="0" collapsed="false"/>
    <row r="108269" customFormat="false" ht="15" hidden="false" customHeight="false" outlineLevel="0" collapsed="false"/>
    <row r="108270" customFormat="false" ht="15" hidden="false" customHeight="false" outlineLevel="0" collapsed="false"/>
    <row r="108271" customFormat="false" ht="15" hidden="false" customHeight="false" outlineLevel="0" collapsed="false"/>
    <row r="108272" customFormat="false" ht="15" hidden="false" customHeight="false" outlineLevel="0" collapsed="false"/>
    <row r="108273" customFormat="false" ht="15" hidden="false" customHeight="false" outlineLevel="0" collapsed="false"/>
    <row r="108274" customFormat="false" ht="15" hidden="false" customHeight="false" outlineLevel="0" collapsed="false"/>
    <row r="108275" customFormat="false" ht="15" hidden="false" customHeight="false" outlineLevel="0" collapsed="false"/>
    <row r="108276" customFormat="false" ht="15" hidden="false" customHeight="false" outlineLevel="0" collapsed="false"/>
    <row r="108277" customFormat="false" ht="15" hidden="false" customHeight="false" outlineLevel="0" collapsed="false"/>
    <row r="108278" customFormat="false" ht="15" hidden="false" customHeight="false" outlineLevel="0" collapsed="false"/>
    <row r="108279" customFormat="false" ht="15" hidden="false" customHeight="false" outlineLevel="0" collapsed="false"/>
    <row r="108280" customFormat="false" ht="15" hidden="false" customHeight="false" outlineLevel="0" collapsed="false"/>
    <row r="108281" customFormat="false" ht="15" hidden="false" customHeight="false" outlineLevel="0" collapsed="false"/>
    <row r="108282" customFormat="false" ht="15" hidden="false" customHeight="false" outlineLevel="0" collapsed="false"/>
    <row r="108283" customFormat="false" ht="15" hidden="false" customHeight="false" outlineLevel="0" collapsed="false"/>
    <row r="108284" customFormat="false" ht="15" hidden="false" customHeight="false" outlineLevel="0" collapsed="false"/>
    <row r="108285" customFormat="false" ht="15" hidden="false" customHeight="false" outlineLevel="0" collapsed="false"/>
    <row r="108286" customFormat="false" ht="15" hidden="false" customHeight="false" outlineLevel="0" collapsed="false"/>
    <row r="108287" customFormat="false" ht="15" hidden="false" customHeight="false" outlineLevel="0" collapsed="false"/>
    <row r="108288" customFormat="false" ht="15" hidden="false" customHeight="false" outlineLevel="0" collapsed="false"/>
    <row r="108289" customFormat="false" ht="15" hidden="false" customHeight="false" outlineLevel="0" collapsed="false"/>
    <row r="108290" customFormat="false" ht="15" hidden="false" customHeight="false" outlineLevel="0" collapsed="false"/>
    <row r="108291" customFormat="false" ht="15" hidden="false" customHeight="false" outlineLevel="0" collapsed="false"/>
    <row r="108292" customFormat="false" ht="15" hidden="false" customHeight="false" outlineLevel="0" collapsed="false"/>
    <row r="108293" customFormat="false" ht="15" hidden="false" customHeight="false" outlineLevel="0" collapsed="false"/>
    <row r="108294" customFormat="false" ht="15" hidden="false" customHeight="false" outlineLevel="0" collapsed="false"/>
    <row r="108295" customFormat="false" ht="15" hidden="false" customHeight="false" outlineLevel="0" collapsed="false"/>
    <row r="108296" customFormat="false" ht="15" hidden="false" customHeight="false" outlineLevel="0" collapsed="false"/>
    <row r="108297" customFormat="false" ht="15" hidden="false" customHeight="false" outlineLevel="0" collapsed="false"/>
    <row r="108298" customFormat="false" ht="15" hidden="false" customHeight="false" outlineLevel="0" collapsed="false"/>
    <row r="108299" customFormat="false" ht="15" hidden="false" customHeight="false" outlineLevel="0" collapsed="false"/>
    <row r="108300" customFormat="false" ht="15" hidden="false" customHeight="false" outlineLevel="0" collapsed="false"/>
    <row r="108301" customFormat="false" ht="15" hidden="false" customHeight="false" outlineLevel="0" collapsed="false"/>
    <row r="108302" customFormat="false" ht="15" hidden="false" customHeight="false" outlineLevel="0" collapsed="false"/>
    <row r="108303" customFormat="false" ht="15" hidden="false" customHeight="false" outlineLevel="0" collapsed="false"/>
    <row r="108304" customFormat="false" ht="15" hidden="false" customHeight="false" outlineLevel="0" collapsed="false"/>
    <row r="108305" customFormat="false" ht="15" hidden="false" customHeight="false" outlineLevel="0" collapsed="false"/>
    <row r="108306" customFormat="false" ht="15" hidden="false" customHeight="false" outlineLevel="0" collapsed="false"/>
    <row r="108307" customFormat="false" ht="15" hidden="false" customHeight="false" outlineLevel="0" collapsed="false"/>
    <row r="108308" customFormat="false" ht="15" hidden="false" customHeight="false" outlineLevel="0" collapsed="false"/>
    <row r="108309" customFormat="false" ht="15" hidden="false" customHeight="false" outlineLevel="0" collapsed="false"/>
    <row r="108310" customFormat="false" ht="15" hidden="false" customHeight="false" outlineLevel="0" collapsed="false"/>
    <row r="108311" customFormat="false" ht="15" hidden="false" customHeight="false" outlineLevel="0" collapsed="false"/>
    <row r="108312" customFormat="false" ht="15" hidden="false" customHeight="false" outlineLevel="0" collapsed="false"/>
    <row r="108313" customFormat="false" ht="15" hidden="false" customHeight="false" outlineLevel="0" collapsed="false"/>
    <row r="108314" customFormat="false" ht="15" hidden="false" customHeight="false" outlineLevel="0" collapsed="false"/>
    <row r="108315" customFormat="false" ht="15" hidden="false" customHeight="false" outlineLevel="0" collapsed="false"/>
    <row r="108316" customFormat="false" ht="15" hidden="false" customHeight="false" outlineLevel="0" collapsed="false"/>
    <row r="108317" customFormat="false" ht="15" hidden="false" customHeight="false" outlineLevel="0" collapsed="false"/>
    <row r="108318" customFormat="false" ht="15" hidden="false" customHeight="false" outlineLevel="0" collapsed="false"/>
    <row r="108319" customFormat="false" ht="15" hidden="false" customHeight="false" outlineLevel="0" collapsed="false"/>
    <row r="108320" customFormat="false" ht="15" hidden="false" customHeight="false" outlineLevel="0" collapsed="false"/>
    <row r="108321" customFormat="false" ht="15" hidden="false" customHeight="false" outlineLevel="0" collapsed="false"/>
    <row r="108322" customFormat="false" ht="15" hidden="false" customHeight="false" outlineLevel="0" collapsed="false"/>
    <row r="108323" customFormat="false" ht="15" hidden="false" customHeight="false" outlineLevel="0" collapsed="false"/>
    <row r="108324" customFormat="false" ht="15" hidden="false" customHeight="false" outlineLevel="0" collapsed="false"/>
    <row r="108325" customFormat="false" ht="15" hidden="false" customHeight="false" outlineLevel="0" collapsed="false"/>
    <row r="108326" customFormat="false" ht="15" hidden="false" customHeight="false" outlineLevel="0" collapsed="false"/>
    <row r="108327" customFormat="false" ht="15" hidden="false" customHeight="false" outlineLevel="0" collapsed="false"/>
    <row r="108328" customFormat="false" ht="15" hidden="false" customHeight="false" outlineLevel="0" collapsed="false"/>
    <row r="108329" customFormat="false" ht="15" hidden="false" customHeight="false" outlineLevel="0" collapsed="false"/>
    <row r="108330" customFormat="false" ht="15" hidden="false" customHeight="false" outlineLevel="0" collapsed="false"/>
    <row r="108331" customFormat="false" ht="15" hidden="false" customHeight="false" outlineLevel="0" collapsed="false"/>
    <row r="108332" customFormat="false" ht="15" hidden="false" customHeight="false" outlineLevel="0" collapsed="false"/>
    <row r="108333" customFormat="false" ht="15" hidden="false" customHeight="false" outlineLevel="0" collapsed="false"/>
    <row r="108334" customFormat="false" ht="15" hidden="false" customHeight="false" outlineLevel="0" collapsed="false"/>
    <row r="108335" customFormat="false" ht="15" hidden="false" customHeight="false" outlineLevel="0" collapsed="false"/>
    <row r="108336" customFormat="false" ht="15" hidden="false" customHeight="false" outlineLevel="0" collapsed="false"/>
    <row r="108337" customFormat="false" ht="15" hidden="false" customHeight="false" outlineLevel="0" collapsed="false"/>
    <row r="108338" customFormat="false" ht="15" hidden="false" customHeight="false" outlineLevel="0" collapsed="false"/>
    <row r="108339" customFormat="false" ht="15" hidden="false" customHeight="false" outlineLevel="0" collapsed="false"/>
    <row r="108340" customFormat="false" ht="15" hidden="false" customHeight="false" outlineLevel="0" collapsed="false"/>
    <row r="108341" customFormat="false" ht="15" hidden="false" customHeight="false" outlineLevel="0" collapsed="false"/>
    <row r="108342" customFormat="false" ht="15" hidden="false" customHeight="false" outlineLevel="0" collapsed="false"/>
    <row r="108343" customFormat="false" ht="15" hidden="false" customHeight="false" outlineLevel="0" collapsed="false"/>
    <row r="108344" customFormat="false" ht="15" hidden="false" customHeight="false" outlineLevel="0" collapsed="false"/>
    <row r="108345" customFormat="false" ht="15" hidden="false" customHeight="false" outlineLevel="0" collapsed="false"/>
    <row r="108346" customFormat="false" ht="15" hidden="false" customHeight="false" outlineLevel="0" collapsed="false"/>
    <row r="108347" customFormat="false" ht="15" hidden="false" customHeight="false" outlineLevel="0" collapsed="false"/>
    <row r="108348" customFormat="false" ht="15" hidden="false" customHeight="false" outlineLevel="0" collapsed="false"/>
    <row r="108349" customFormat="false" ht="15" hidden="false" customHeight="false" outlineLevel="0" collapsed="false"/>
    <row r="108350" customFormat="false" ht="15" hidden="false" customHeight="false" outlineLevel="0" collapsed="false"/>
    <row r="108351" customFormat="false" ht="15" hidden="false" customHeight="false" outlineLevel="0" collapsed="false"/>
    <row r="108352" customFormat="false" ht="15" hidden="false" customHeight="false" outlineLevel="0" collapsed="false"/>
    <row r="108353" customFormat="false" ht="15" hidden="false" customHeight="false" outlineLevel="0" collapsed="false"/>
    <row r="108354" customFormat="false" ht="15" hidden="false" customHeight="false" outlineLevel="0" collapsed="false"/>
    <row r="108355" customFormat="false" ht="15" hidden="false" customHeight="false" outlineLevel="0" collapsed="false"/>
    <row r="108356" customFormat="false" ht="15" hidden="false" customHeight="false" outlineLevel="0" collapsed="false"/>
    <row r="108357" customFormat="false" ht="15" hidden="false" customHeight="false" outlineLevel="0" collapsed="false"/>
    <row r="108358" customFormat="false" ht="15" hidden="false" customHeight="false" outlineLevel="0" collapsed="false"/>
    <row r="108359" customFormat="false" ht="15" hidden="false" customHeight="false" outlineLevel="0" collapsed="false"/>
    <row r="108360" customFormat="false" ht="15" hidden="false" customHeight="false" outlineLevel="0" collapsed="false"/>
    <row r="108361" customFormat="false" ht="15" hidden="false" customHeight="false" outlineLevel="0" collapsed="false"/>
    <row r="108362" customFormat="false" ht="15" hidden="false" customHeight="false" outlineLevel="0" collapsed="false"/>
    <row r="108363" customFormat="false" ht="15" hidden="false" customHeight="false" outlineLevel="0" collapsed="false"/>
    <row r="108364" customFormat="false" ht="15" hidden="false" customHeight="false" outlineLevel="0" collapsed="false"/>
    <row r="108365" customFormat="false" ht="15" hidden="false" customHeight="false" outlineLevel="0" collapsed="false"/>
    <row r="108366" customFormat="false" ht="15" hidden="false" customHeight="false" outlineLevel="0" collapsed="false"/>
    <row r="108367" customFormat="false" ht="15" hidden="false" customHeight="false" outlineLevel="0" collapsed="false"/>
    <row r="108368" customFormat="false" ht="15" hidden="false" customHeight="false" outlineLevel="0" collapsed="false"/>
    <row r="108369" customFormat="false" ht="15" hidden="false" customHeight="false" outlineLevel="0" collapsed="false"/>
    <row r="108370" customFormat="false" ht="15" hidden="false" customHeight="false" outlineLevel="0" collapsed="false"/>
    <row r="108371" customFormat="false" ht="15" hidden="false" customHeight="false" outlineLevel="0" collapsed="false"/>
    <row r="108372" customFormat="false" ht="15" hidden="false" customHeight="false" outlineLevel="0" collapsed="false"/>
    <row r="108373" customFormat="false" ht="15" hidden="false" customHeight="false" outlineLevel="0" collapsed="false"/>
    <row r="108374" customFormat="false" ht="15" hidden="false" customHeight="false" outlineLevel="0" collapsed="false"/>
    <row r="108375" customFormat="false" ht="15" hidden="false" customHeight="false" outlineLevel="0" collapsed="false"/>
    <row r="108376" customFormat="false" ht="15" hidden="false" customHeight="false" outlineLevel="0" collapsed="false"/>
    <row r="108377" customFormat="false" ht="15" hidden="false" customHeight="false" outlineLevel="0" collapsed="false"/>
    <row r="108378" customFormat="false" ht="15" hidden="false" customHeight="false" outlineLevel="0" collapsed="false"/>
    <row r="108379" customFormat="false" ht="15" hidden="false" customHeight="false" outlineLevel="0" collapsed="false"/>
    <row r="108380" customFormat="false" ht="15" hidden="false" customHeight="false" outlineLevel="0" collapsed="false"/>
    <row r="108381" customFormat="false" ht="15" hidden="false" customHeight="false" outlineLevel="0" collapsed="false"/>
    <row r="108382" customFormat="false" ht="15" hidden="false" customHeight="false" outlineLevel="0" collapsed="false"/>
    <row r="108383" customFormat="false" ht="15" hidden="false" customHeight="false" outlineLevel="0" collapsed="false"/>
    <row r="108384" customFormat="false" ht="15" hidden="false" customHeight="false" outlineLevel="0" collapsed="false"/>
    <row r="108385" customFormat="false" ht="15" hidden="false" customHeight="false" outlineLevel="0" collapsed="false"/>
    <row r="108386" customFormat="false" ht="15" hidden="false" customHeight="false" outlineLevel="0" collapsed="false"/>
    <row r="108387" customFormat="false" ht="15" hidden="false" customHeight="false" outlineLevel="0" collapsed="false"/>
    <row r="108388" customFormat="false" ht="15" hidden="false" customHeight="false" outlineLevel="0" collapsed="false"/>
    <row r="108389" customFormat="false" ht="15" hidden="false" customHeight="false" outlineLevel="0" collapsed="false"/>
    <row r="108390" customFormat="false" ht="15" hidden="false" customHeight="false" outlineLevel="0" collapsed="false"/>
    <row r="108391" customFormat="false" ht="15" hidden="false" customHeight="false" outlineLevel="0" collapsed="false"/>
    <row r="108392" customFormat="false" ht="15" hidden="false" customHeight="false" outlineLevel="0" collapsed="false"/>
    <row r="108393" customFormat="false" ht="15" hidden="false" customHeight="false" outlineLevel="0" collapsed="false"/>
    <row r="108394" customFormat="false" ht="15" hidden="false" customHeight="false" outlineLevel="0" collapsed="false"/>
    <row r="108395" customFormat="false" ht="15" hidden="false" customHeight="false" outlineLevel="0" collapsed="false"/>
    <row r="108396" customFormat="false" ht="15" hidden="false" customHeight="false" outlineLevel="0" collapsed="false"/>
    <row r="108397" customFormat="false" ht="15" hidden="false" customHeight="false" outlineLevel="0" collapsed="false"/>
    <row r="108398" customFormat="false" ht="15" hidden="false" customHeight="false" outlineLevel="0" collapsed="false"/>
    <row r="108399" customFormat="false" ht="15" hidden="false" customHeight="false" outlineLevel="0" collapsed="false"/>
    <row r="108400" customFormat="false" ht="15" hidden="false" customHeight="false" outlineLevel="0" collapsed="false"/>
    <row r="108401" customFormat="false" ht="15" hidden="false" customHeight="false" outlineLevel="0" collapsed="false"/>
    <row r="108402" customFormat="false" ht="15" hidden="false" customHeight="false" outlineLevel="0" collapsed="false"/>
    <row r="108403" customFormat="false" ht="15" hidden="false" customHeight="false" outlineLevel="0" collapsed="false"/>
    <row r="108404" customFormat="false" ht="15" hidden="false" customHeight="false" outlineLevel="0" collapsed="false"/>
    <row r="108405" customFormat="false" ht="15" hidden="false" customHeight="false" outlineLevel="0" collapsed="false"/>
    <row r="108406" customFormat="false" ht="15" hidden="false" customHeight="false" outlineLevel="0" collapsed="false"/>
    <row r="108407" customFormat="false" ht="15" hidden="false" customHeight="false" outlineLevel="0" collapsed="false"/>
    <row r="108408" customFormat="false" ht="15" hidden="false" customHeight="false" outlineLevel="0" collapsed="false"/>
    <row r="108409" customFormat="false" ht="15" hidden="false" customHeight="false" outlineLevel="0" collapsed="false"/>
    <row r="108410" customFormat="false" ht="15" hidden="false" customHeight="false" outlineLevel="0" collapsed="false"/>
    <row r="108411" customFormat="false" ht="15" hidden="false" customHeight="false" outlineLevel="0" collapsed="false"/>
    <row r="108412" customFormat="false" ht="15" hidden="false" customHeight="false" outlineLevel="0" collapsed="false"/>
    <row r="108413" customFormat="false" ht="15" hidden="false" customHeight="false" outlineLevel="0" collapsed="false"/>
    <row r="108414" customFormat="false" ht="15" hidden="false" customHeight="false" outlineLevel="0" collapsed="false"/>
    <row r="108415" customFormat="false" ht="15" hidden="false" customHeight="false" outlineLevel="0" collapsed="false"/>
    <row r="108416" customFormat="false" ht="15" hidden="false" customHeight="false" outlineLevel="0" collapsed="false"/>
    <row r="108417" customFormat="false" ht="15" hidden="false" customHeight="false" outlineLevel="0" collapsed="false"/>
    <row r="108418" customFormat="false" ht="15" hidden="false" customHeight="false" outlineLevel="0" collapsed="false"/>
    <row r="108419" customFormat="false" ht="15" hidden="false" customHeight="false" outlineLevel="0" collapsed="false"/>
    <row r="108420" customFormat="false" ht="15" hidden="false" customHeight="false" outlineLevel="0" collapsed="false"/>
    <row r="108421" customFormat="false" ht="15" hidden="false" customHeight="false" outlineLevel="0" collapsed="false"/>
    <row r="108422" customFormat="false" ht="15" hidden="false" customHeight="false" outlineLevel="0" collapsed="false"/>
    <row r="108423" customFormat="false" ht="15" hidden="false" customHeight="false" outlineLevel="0" collapsed="false"/>
    <row r="108424" customFormat="false" ht="15" hidden="false" customHeight="false" outlineLevel="0" collapsed="false"/>
    <row r="108425" customFormat="false" ht="15" hidden="false" customHeight="false" outlineLevel="0" collapsed="false"/>
    <row r="108426" customFormat="false" ht="15" hidden="false" customHeight="false" outlineLevel="0" collapsed="false"/>
    <row r="108427" customFormat="false" ht="15" hidden="false" customHeight="false" outlineLevel="0" collapsed="false"/>
    <row r="108428" customFormat="false" ht="15" hidden="false" customHeight="false" outlineLevel="0" collapsed="false"/>
    <row r="108429" customFormat="false" ht="15" hidden="false" customHeight="false" outlineLevel="0" collapsed="false"/>
    <row r="108430" customFormat="false" ht="15" hidden="false" customHeight="false" outlineLevel="0" collapsed="false"/>
    <row r="108431" customFormat="false" ht="15" hidden="false" customHeight="false" outlineLevel="0" collapsed="false"/>
    <row r="108432" customFormat="false" ht="15" hidden="false" customHeight="false" outlineLevel="0" collapsed="false"/>
    <row r="108433" customFormat="false" ht="15" hidden="false" customHeight="false" outlineLevel="0" collapsed="false"/>
    <row r="108434" customFormat="false" ht="15" hidden="false" customHeight="false" outlineLevel="0" collapsed="false"/>
    <row r="108435" customFormat="false" ht="15" hidden="false" customHeight="false" outlineLevel="0" collapsed="false"/>
    <row r="108436" customFormat="false" ht="15" hidden="false" customHeight="false" outlineLevel="0" collapsed="false"/>
    <row r="108437" customFormat="false" ht="15" hidden="false" customHeight="false" outlineLevel="0" collapsed="false"/>
    <row r="108438" customFormat="false" ht="15" hidden="false" customHeight="false" outlineLevel="0" collapsed="false"/>
    <row r="108439" customFormat="false" ht="15" hidden="false" customHeight="false" outlineLevel="0" collapsed="false"/>
    <row r="108440" customFormat="false" ht="15" hidden="false" customHeight="false" outlineLevel="0" collapsed="false"/>
    <row r="108441" customFormat="false" ht="15" hidden="false" customHeight="false" outlineLevel="0" collapsed="false"/>
    <row r="108442" customFormat="false" ht="15" hidden="false" customHeight="false" outlineLevel="0" collapsed="false"/>
    <row r="108443" customFormat="false" ht="15" hidden="false" customHeight="false" outlineLevel="0" collapsed="false"/>
    <row r="108444" customFormat="false" ht="15" hidden="false" customHeight="false" outlineLevel="0" collapsed="false"/>
    <row r="108445" customFormat="false" ht="15" hidden="false" customHeight="false" outlineLevel="0" collapsed="false"/>
    <row r="108446" customFormat="false" ht="15" hidden="false" customHeight="false" outlineLevel="0" collapsed="false"/>
    <row r="108447" customFormat="false" ht="15" hidden="false" customHeight="false" outlineLevel="0" collapsed="false"/>
    <row r="108448" customFormat="false" ht="15" hidden="false" customHeight="false" outlineLevel="0" collapsed="false"/>
    <row r="108449" customFormat="false" ht="15" hidden="false" customHeight="false" outlineLevel="0" collapsed="false"/>
    <row r="108450" customFormat="false" ht="15" hidden="false" customHeight="false" outlineLevel="0" collapsed="false"/>
    <row r="108451" customFormat="false" ht="15" hidden="false" customHeight="false" outlineLevel="0" collapsed="false"/>
    <row r="108452" customFormat="false" ht="15" hidden="false" customHeight="false" outlineLevel="0" collapsed="false"/>
    <row r="108453" customFormat="false" ht="15" hidden="false" customHeight="false" outlineLevel="0" collapsed="false"/>
    <row r="108454" customFormat="false" ht="15" hidden="false" customHeight="false" outlineLevel="0" collapsed="false"/>
    <row r="108455" customFormat="false" ht="15" hidden="false" customHeight="false" outlineLevel="0" collapsed="false"/>
    <row r="108456" customFormat="false" ht="15" hidden="false" customHeight="false" outlineLevel="0" collapsed="false"/>
    <row r="108457" customFormat="false" ht="15" hidden="false" customHeight="false" outlineLevel="0" collapsed="false"/>
    <row r="108458" customFormat="false" ht="15" hidden="false" customHeight="false" outlineLevel="0" collapsed="false"/>
    <row r="108459" customFormat="false" ht="15" hidden="false" customHeight="false" outlineLevel="0" collapsed="false"/>
    <row r="108460" customFormat="false" ht="15" hidden="false" customHeight="false" outlineLevel="0" collapsed="false"/>
    <row r="108461" customFormat="false" ht="15" hidden="false" customHeight="false" outlineLevel="0" collapsed="false"/>
    <row r="108462" customFormat="false" ht="15" hidden="false" customHeight="false" outlineLevel="0" collapsed="false"/>
    <row r="108463" customFormat="false" ht="15" hidden="false" customHeight="false" outlineLevel="0" collapsed="false"/>
    <row r="108464" customFormat="false" ht="15" hidden="false" customHeight="false" outlineLevel="0" collapsed="false"/>
    <row r="108465" customFormat="false" ht="15" hidden="false" customHeight="false" outlineLevel="0" collapsed="false"/>
    <row r="108466" customFormat="false" ht="15" hidden="false" customHeight="false" outlineLevel="0" collapsed="false"/>
    <row r="108467" customFormat="false" ht="15" hidden="false" customHeight="false" outlineLevel="0" collapsed="false"/>
    <row r="108468" customFormat="false" ht="15" hidden="false" customHeight="false" outlineLevel="0" collapsed="false"/>
    <row r="108469" customFormat="false" ht="15" hidden="false" customHeight="false" outlineLevel="0" collapsed="false"/>
    <row r="108470" customFormat="false" ht="15" hidden="false" customHeight="false" outlineLevel="0" collapsed="false"/>
    <row r="108471" customFormat="false" ht="15" hidden="false" customHeight="false" outlineLevel="0" collapsed="false"/>
    <row r="108472" customFormat="false" ht="15" hidden="false" customHeight="false" outlineLevel="0" collapsed="false"/>
    <row r="108473" customFormat="false" ht="15" hidden="false" customHeight="false" outlineLevel="0" collapsed="false"/>
    <row r="108474" customFormat="false" ht="15" hidden="false" customHeight="false" outlineLevel="0" collapsed="false"/>
    <row r="108475" customFormat="false" ht="15" hidden="false" customHeight="false" outlineLevel="0" collapsed="false"/>
    <row r="108476" customFormat="false" ht="15" hidden="false" customHeight="false" outlineLevel="0" collapsed="false"/>
    <row r="108477" customFormat="false" ht="15" hidden="false" customHeight="false" outlineLevel="0" collapsed="false"/>
    <row r="108478" customFormat="false" ht="15" hidden="false" customHeight="false" outlineLevel="0" collapsed="false"/>
    <row r="108479" customFormat="false" ht="15" hidden="false" customHeight="false" outlineLevel="0" collapsed="false"/>
    <row r="108480" customFormat="false" ht="15" hidden="false" customHeight="false" outlineLevel="0" collapsed="false"/>
    <row r="108481" customFormat="false" ht="15" hidden="false" customHeight="false" outlineLevel="0" collapsed="false"/>
    <row r="108482" customFormat="false" ht="15" hidden="false" customHeight="false" outlineLevel="0" collapsed="false"/>
    <row r="108483" customFormat="false" ht="15" hidden="false" customHeight="false" outlineLevel="0" collapsed="false"/>
    <row r="108484" customFormat="false" ht="15" hidden="false" customHeight="false" outlineLevel="0" collapsed="false"/>
    <row r="108485" customFormat="false" ht="15" hidden="false" customHeight="false" outlineLevel="0" collapsed="false"/>
    <row r="108486" customFormat="false" ht="15" hidden="false" customHeight="false" outlineLevel="0" collapsed="false"/>
    <row r="108487" customFormat="false" ht="15" hidden="false" customHeight="false" outlineLevel="0" collapsed="false"/>
    <row r="108488" customFormat="false" ht="15" hidden="false" customHeight="false" outlineLevel="0" collapsed="false"/>
    <row r="108489" customFormat="false" ht="15" hidden="false" customHeight="false" outlineLevel="0" collapsed="false"/>
    <row r="108490" customFormat="false" ht="15" hidden="false" customHeight="false" outlineLevel="0" collapsed="false"/>
    <row r="108491" customFormat="false" ht="15" hidden="false" customHeight="false" outlineLevel="0" collapsed="false"/>
    <row r="108492" customFormat="false" ht="15" hidden="false" customHeight="false" outlineLevel="0" collapsed="false"/>
    <row r="108493" customFormat="false" ht="15" hidden="false" customHeight="false" outlineLevel="0" collapsed="false"/>
    <row r="108494" customFormat="false" ht="15" hidden="false" customHeight="false" outlineLevel="0" collapsed="false"/>
    <row r="108495" customFormat="false" ht="15" hidden="false" customHeight="false" outlineLevel="0" collapsed="false"/>
    <row r="108496" customFormat="false" ht="15" hidden="false" customHeight="false" outlineLevel="0" collapsed="false"/>
    <row r="108497" customFormat="false" ht="15" hidden="false" customHeight="false" outlineLevel="0" collapsed="false"/>
    <row r="108498" customFormat="false" ht="15" hidden="false" customHeight="false" outlineLevel="0" collapsed="false"/>
    <row r="108499" customFormat="false" ht="15" hidden="false" customHeight="false" outlineLevel="0" collapsed="false"/>
    <row r="108500" customFormat="false" ht="15" hidden="false" customHeight="false" outlineLevel="0" collapsed="false"/>
    <row r="108501" customFormat="false" ht="15" hidden="false" customHeight="false" outlineLevel="0" collapsed="false"/>
    <row r="108502" customFormat="false" ht="15" hidden="false" customHeight="false" outlineLevel="0" collapsed="false"/>
    <row r="108503" customFormat="false" ht="15" hidden="false" customHeight="false" outlineLevel="0" collapsed="false"/>
    <row r="108504" customFormat="false" ht="15" hidden="false" customHeight="false" outlineLevel="0" collapsed="false"/>
    <row r="108505" customFormat="false" ht="15" hidden="false" customHeight="false" outlineLevel="0" collapsed="false"/>
    <row r="108506" customFormat="false" ht="15" hidden="false" customHeight="false" outlineLevel="0" collapsed="false"/>
    <row r="108507" customFormat="false" ht="15" hidden="false" customHeight="false" outlineLevel="0" collapsed="false"/>
    <row r="108508" customFormat="false" ht="15" hidden="false" customHeight="false" outlineLevel="0" collapsed="false"/>
    <row r="108509" customFormat="false" ht="15" hidden="false" customHeight="false" outlineLevel="0" collapsed="false"/>
    <row r="108510" customFormat="false" ht="15" hidden="false" customHeight="false" outlineLevel="0" collapsed="false"/>
    <row r="108511" customFormat="false" ht="15" hidden="false" customHeight="false" outlineLevel="0" collapsed="false"/>
    <row r="108512" customFormat="false" ht="15" hidden="false" customHeight="false" outlineLevel="0" collapsed="false"/>
    <row r="108513" customFormat="false" ht="15" hidden="false" customHeight="false" outlineLevel="0" collapsed="false"/>
    <row r="108514" customFormat="false" ht="15" hidden="false" customHeight="false" outlineLevel="0" collapsed="false"/>
    <row r="108515" customFormat="false" ht="15" hidden="false" customHeight="false" outlineLevel="0" collapsed="false"/>
    <row r="108516" customFormat="false" ht="15" hidden="false" customHeight="false" outlineLevel="0" collapsed="false"/>
    <row r="108517" customFormat="false" ht="15" hidden="false" customHeight="false" outlineLevel="0" collapsed="false"/>
    <row r="108518" customFormat="false" ht="15" hidden="false" customHeight="false" outlineLevel="0" collapsed="false"/>
    <row r="108519" customFormat="false" ht="15" hidden="false" customHeight="false" outlineLevel="0" collapsed="false"/>
    <row r="108520" customFormat="false" ht="15" hidden="false" customHeight="false" outlineLevel="0" collapsed="false"/>
    <row r="108521" customFormat="false" ht="15" hidden="false" customHeight="false" outlineLevel="0" collapsed="false"/>
    <row r="108522" customFormat="false" ht="15" hidden="false" customHeight="false" outlineLevel="0" collapsed="false"/>
    <row r="108523" customFormat="false" ht="15" hidden="false" customHeight="false" outlineLevel="0" collapsed="false"/>
    <row r="108524" customFormat="false" ht="15" hidden="false" customHeight="false" outlineLevel="0" collapsed="false"/>
    <row r="108525" customFormat="false" ht="15" hidden="false" customHeight="false" outlineLevel="0" collapsed="false"/>
    <row r="108526" customFormat="false" ht="15" hidden="false" customHeight="false" outlineLevel="0" collapsed="false"/>
    <row r="108527" customFormat="false" ht="15" hidden="false" customHeight="false" outlineLevel="0" collapsed="false"/>
    <row r="108528" customFormat="false" ht="15" hidden="false" customHeight="false" outlineLevel="0" collapsed="false"/>
    <row r="108529" customFormat="false" ht="15" hidden="false" customHeight="false" outlineLevel="0" collapsed="false"/>
    <row r="108530" customFormat="false" ht="15" hidden="false" customHeight="false" outlineLevel="0" collapsed="false"/>
    <row r="108531" customFormat="false" ht="15" hidden="false" customHeight="false" outlineLevel="0" collapsed="false"/>
    <row r="108532" customFormat="false" ht="15" hidden="false" customHeight="false" outlineLevel="0" collapsed="false"/>
    <row r="108533" customFormat="false" ht="15" hidden="false" customHeight="false" outlineLevel="0" collapsed="false"/>
    <row r="108534" customFormat="false" ht="15" hidden="false" customHeight="false" outlineLevel="0" collapsed="false"/>
    <row r="108535" customFormat="false" ht="15" hidden="false" customHeight="false" outlineLevel="0" collapsed="false"/>
    <row r="108536" customFormat="false" ht="15" hidden="false" customHeight="false" outlineLevel="0" collapsed="false"/>
    <row r="108537" customFormat="false" ht="15" hidden="false" customHeight="false" outlineLevel="0" collapsed="false"/>
    <row r="108538" customFormat="false" ht="15" hidden="false" customHeight="false" outlineLevel="0" collapsed="false"/>
    <row r="108539" customFormat="false" ht="15" hidden="false" customHeight="false" outlineLevel="0" collapsed="false"/>
    <row r="108540" customFormat="false" ht="15" hidden="false" customHeight="false" outlineLevel="0" collapsed="false"/>
    <row r="108541" customFormat="false" ht="15" hidden="false" customHeight="false" outlineLevel="0" collapsed="false"/>
    <row r="108542" customFormat="false" ht="15" hidden="false" customHeight="false" outlineLevel="0" collapsed="false"/>
    <row r="108543" customFormat="false" ht="15" hidden="false" customHeight="false" outlineLevel="0" collapsed="false"/>
    <row r="108544" customFormat="false" ht="15" hidden="false" customHeight="false" outlineLevel="0" collapsed="false"/>
    <row r="108545" customFormat="false" ht="15" hidden="false" customHeight="false" outlineLevel="0" collapsed="false"/>
    <row r="108546" customFormat="false" ht="15" hidden="false" customHeight="false" outlineLevel="0" collapsed="false"/>
    <row r="108547" customFormat="false" ht="15" hidden="false" customHeight="false" outlineLevel="0" collapsed="false"/>
    <row r="108548" customFormat="false" ht="15" hidden="false" customHeight="false" outlineLevel="0" collapsed="false"/>
    <row r="108549" customFormat="false" ht="15" hidden="false" customHeight="false" outlineLevel="0" collapsed="false"/>
    <row r="108550" customFormat="false" ht="15" hidden="false" customHeight="false" outlineLevel="0" collapsed="false"/>
    <row r="108551" customFormat="false" ht="15" hidden="false" customHeight="false" outlineLevel="0" collapsed="false"/>
    <row r="108552" customFormat="false" ht="15" hidden="false" customHeight="false" outlineLevel="0" collapsed="false"/>
    <row r="108553" customFormat="false" ht="15" hidden="false" customHeight="false" outlineLevel="0" collapsed="false"/>
    <row r="108554" customFormat="false" ht="15" hidden="false" customHeight="false" outlineLevel="0" collapsed="false"/>
    <row r="108555" customFormat="false" ht="15" hidden="false" customHeight="false" outlineLevel="0" collapsed="false"/>
    <row r="108556" customFormat="false" ht="15" hidden="false" customHeight="false" outlineLevel="0" collapsed="false"/>
    <row r="108557" customFormat="false" ht="15" hidden="false" customHeight="false" outlineLevel="0" collapsed="false"/>
    <row r="108558" customFormat="false" ht="15" hidden="false" customHeight="false" outlineLevel="0" collapsed="false"/>
    <row r="108559" customFormat="false" ht="15" hidden="false" customHeight="false" outlineLevel="0" collapsed="false"/>
    <row r="108560" customFormat="false" ht="15" hidden="false" customHeight="false" outlineLevel="0" collapsed="false"/>
    <row r="108561" customFormat="false" ht="15" hidden="false" customHeight="false" outlineLevel="0" collapsed="false"/>
    <row r="108562" customFormat="false" ht="15" hidden="false" customHeight="false" outlineLevel="0" collapsed="false"/>
    <row r="108563" customFormat="false" ht="15" hidden="false" customHeight="false" outlineLevel="0" collapsed="false"/>
    <row r="108564" customFormat="false" ht="15" hidden="false" customHeight="false" outlineLevel="0" collapsed="false"/>
    <row r="108565" customFormat="false" ht="15" hidden="false" customHeight="false" outlineLevel="0" collapsed="false"/>
    <row r="108566" customFormat="false" ht="15" hidden="false" customHeight="false" outlineLevel="0" collapsed="false"/>
    <row r="108567" customFormat="false" ht="15" hidden="false" customHeight="false" outlineLevel="0" collapsed="false"/>
    <row r="108568" customFormat="false" ht="15" hidden="false" customHeight="false" outlineLevel="0" collapsed="false"/>
    <row r="108569" customFormat="false" ht="15" hidden="false" customHeight="false" outlineLevel="0" collapsed="false"/>
    <row r="108570" customFormat="false" ht="15" hidden="false" customHeight="false" outlineLevel="0" collapsed="false"/>
    <row r="108571" customFormat="false" ht="15" hidden="false" customHeight="false" outlineLevel="0" collapsed="false"/>
    <row r="108572" customFormat="false" ht="15" hidden="false" customHeight="false" outlineLevel="0" collapsed="false"/>
    <row r="108573" customFormat="false" ht="15" hidden="false" customHeight="false" outlineLevel="0" collapsed="false"/>
    <row r="108574" customFormat="false" ht="15" hidden="false" customHeight="false" outlineLevel="0" collapsed="false"/>
    <row r="108575" customFormat="false" ht="15" hidden="false" customHeight="false" outlineLevel="0" collapsed="false"/>
    <row r="108576" customFormat="false" ht="15" hidden="false" customHeight="false" outlineLevel="0" collapsed="false"/>
    <row r="108577" customFormat="false" ht="15" hidden="false" customHeight="false" outlineLevel="0" collapsed="false"/>
    <row r="108578" customFormat="false" ht="15" hidden="false" customHeight="false" outlineLevel="0" collapsed="false"/>
    <row r="108579" customFormat="false" ht="15" hidden="false" customHeight="false" outlineLevel="0" collapsed="false"/>
    <row r="108580" customFormat="false" ht="15" hidden="false" customHeight="false" outlineLevel="0" collapsed="false"/>
    <row r="108581" customFormat="false" ht="15" hidden="false" customHeight="false" outlineLevel="0" collapsed="false"/>
    <row r="108582" customFormat="false" ht="15" hidden="false" customHeight="false" outlineLevel="0" collapsed="false"/>
    <row r="108583" customFormat="false" ht="15" hidden="false" customHeight="false" outlineLevel="0" collapsed="false"/>
    <row r="108584" customFormat="false" ht="15" hidden="false" customHeight="false" outlineLevel="0" collapsed="false"/>
    <row r="108585" customFormat="false" ht="15" hidden="false" customHeight="false" outlineLevel="0" collapsed="false"/>
    <row r="108586" customFormat="false" ht="15" hidden="false" customHeight="false" outlineLevel="0" collapsed="false"/>
    <row r="108587" customFormat="false" ht="15" hidden="false" customHeight="false" outlineLevel="0" collapsed="false"/>
    <row r="108588" customFormat="false" ht="15" hidden="false" customHeight="false" outlineLevel="0" collapsed="false"/>
    <row r="108589" customFormat="false" ht="15" hidden="false" customHeight="false" outlineLevel="0" collapsed="false"/>
    <row r="108590" customFormat="false" ht="15" hidden="false" customHeight="false" outlineLevel="0" collapsed="false"/>
    <row r="108591" customFormat="false" ht="15" hidden="false" customHeight="false" outlineLevel="0" collapsed="false"/>
    <row r="108592" customFormat="false" ht="15" hidden="false" customHeight="false" outlineLevel="0" collapsed="false"/>
    <row r="108593" customFormat="false" ht="15" hidden="false" customHeight="false" outlineLevel="0" collapsed="false"/>
    <row r="108594" customFormat="false" ht="15" hidden="false" customHeight="false" outlineLevel="0" collapsed="false"/>
    <row r="108595" customFormat="false" ht="15" hidden="false" customHeight="false" outlineLevel="0" collapsed="false"/>
    <row r="108596" customFormat="false" ht="15" hidden="false" customHeight="false" outlineLevel="0" collapsed="false"/>
    <row r="108597" customFormat="false" ht="15" hidden="false" customHeight="false" outlineLevel="0" collapsed="false"/>
    <row r="108598" customFormat="false" ht="15" hidden="false" customHeight="false" outlineLevel="0" collapsed="false"/>
    <row r="108599" customFormat="false" ht="15" hidden="false" customHeight="false" outlineLevel="0" collapsed="false"/>
    <row r="108600" customFormat="false" ht="15" hidden="false" customHeight="false" outlineLevel="0" collapsed="false"/>
    <row r="108601" customFormat="false" ht="15" hidden="false" customHeight="false" outlineLevel="0" collapsed="false"/>
    <row r="108602" customFormat="false" ht="15" hidden="false" customHeight="false" outlineLevel="0" collapsed="false"/>
    <row r="108603" customFormat="false" ht="15" hidden="false" customHeight="false" outlineLevel="0" collapsed="false"/>
    <row r="108604" customFormat="false" ht="15" hidden="false" customHeight="false" outlineLevel="0" collapsed="false"/>
    <row r="108605" customFormat="false" ht="15" hidden="false" customHeight="false" outlineLevel="0" collapsed="false"/>
    <row r="108606" customFormat="false" ht="15" hidden="false" customHeight="false" outlineLevel="0" collapsed="false"/>
    <row r="108607" customFormat="false" ht="15" hidden="false" customHeight="false" outlineLevel="0" collapsed="false"/>
    <row r="108608" customFormat="false" ht="15" hidden="false" customHeight="false" outlineLevel="0" collapsed="false"/>
    <row r="108609" customFormat="false" ht="15" hidden="false" customHeight="false" outlineLevel="0" collapsed="false"/>
    <row r="108610" customFormat="false" ht="15" hidden="false" customHeight="false" outlineLevel="0" collapsed="false"/>
    <row r="108611" customFormat="false" ht="15" hidden="false" customHeight="false" outlineLevel="0" collapsed="false"/>
    <row r="108612" customFormat="false" ht="15" hidden="false" customHeight="false" outlineLevel="0" collapsed="false"/>
    <row r="108613" customFormat="false" ht="15" hidden="false" customHeight="false" outlineLevel="0" collapsed="false"/>
    <row r="108614" customFormat="false" ht="15" hidden="false" customHeight="false" outlineLevel="0" collapsed="false"/>
    <row r="108615" customFormat="false" ht="15" hidden="false" customHeight="false" outlineLevel="0" collapsed="false"/>
    <row r="108616" customFormat="false" ht="15" hidden="false" customHeight="false" outlineLevel="0" collapsed="false"/>
    <row r="108617" customFormat="false" ht="15" hidden="false" customHeight="false" outlineLevel="0" collapsed="false"/>
    <row r="108618" customFormat="false" ht="15" hidden="false" customHeight="false" outlineLevel="0" collapsed="false"/>
    <row r="108619" customFormat="false" ht="15" hidden="false" customHeight="false" outlineLevel="0" collapsed="false"/>
    <row r="108620" customFormat="false" ht="15" hidden="false" customHeight="false" outlineLevel="0" collapsed="false"/>
    <row r="108621" customFormat="false" ht="15" hidden="false" customHeight="false" outlineLevel="0" collapsed="false"/>
    <row r="108622" customFormat="false" ht="15" hidden="false" customHeight="false" outlineLevel="0" collapsed="false"/>
    <row r="108623" customFormat="false" ht="15" hidden="false" customHeight="false" outlineLevel="0" collapsed="false"/>
    <row r="108624" customFormat="false" ht="15" hidden="false" customHeight="false" outlineLevel="0" collapsed="false"/>
    <row r="108625" customFormat="false" ht="15" hidden="false" customHeight="false" outlineLevel="0" collapsed="false"/>
    <row r="108626" customFormat="false" ht="15" hidden="false" customHeight="false" outlineLevel="0" collapsed="false"/>
    <row r="108627" customFormat="false" ht="15" hidden="false" customHeight="false" outlineLevel="0" collapsed="false"/>
    <row r="108628" customFormat="false" ht="15" hidden="false" customHeight="false" outlineLevel="0" collapsed="false"/>
    <row r="108629" customFormat="false" ht="15" hidden="false" customHeight="false" outlineLevel="0" collapsed="false"/>
    <row r="108630" customFormat="false" ht="15" hidden="false" customHeight="false" outlineLevel="0" collapsed="false"/>
    <row r="108631" customFormat="false" ht="15" hidden="false" customHeight="false" outlineLevel="0" collapsed="false"/>
    <row r="108632" customFormat="false" ht="15" hidden="false" customHeight="false" outlineLevel="0" collapsed="false"/>
    <row r="108633" customFormat="false" ht="15" hidden="false" customHeight="false" outlineLevel="0" collapsed="false"/>
    <row r="108634" customFormat="false" ht="15" hidden="false" customHeight="false" outlineLevel="0" collapsed="false"/>
    <row r="108635" customFormat="false" ht="15" hidden="false" customHeight="false" outlineLevel="0" collapsed="false"/>
    <row r="108636" customFormat="false" ht="15" hidden="false" customHeight="false" outlineLevel="0" collapsed="false"/>
    <row r="108637" customFormat="false" ht="15" hidden="false" customHeight="false" outlineLevel="0" collapsed="false"/>
    <row r="108638" customFormat="false" ht="15" hidden="false" customHeight="false" outlineLevel="0" collapsed="false"/>
    <row r="108639" customFormat="false" ht="15" hidden="false" customHeight="false" outlineLevel="0" collapsed="false"/>
    <row r="108640" customFormat="false" ht="15" hidden="false" customHeight="false" outlineLevel="0" collapsed="false"/>
    <row r="108641" customFormat="false" ht="15" hidden="false" customHeight="false" outlineLevel="0" collapsed="false"/>
    <row r="108642" customFormat="false" ht="15" hidden="false" customHeight="false" outlineLevel="0" collapsed="false"/>
    <row r="108643" customFormat="false" ht="15" hidden="false" customHeight="false" outlineLevel="0" collapsed="false"/>
    <row r="108644" customFormat="false" ht="15" hidden="false" customHeight="false" outlineLevel="0" collapsed="false"/>
    <row r="108645" customFormat="false" ht="15" hidden="false" customHeight="false" outlineLevel="0" collapsed="false"/>
    <row r="108646" customFormat="false" ht="15" hidden="false" customHeight="false" outlineLevel="0" collapsed="false"/>
    <row r="108647" customFormat="false" ht="15" hidden="false" customHeight="false" outlineLevel="0" collapsed="false"/>
    <row r="108648" customFormat="false" ht="15" hidden="false" customHeight="false" outlineLevel="0" collapsed="false"/>
    <row r="108649" customFormat="false" ht="15" hidden="false" customHeight="false" outlineLevel="0" collapsed="false"/>
    <row r="108650" customFormat="false" ht="15" hidden="false" customHeight="false" outlineLevel="0" collapsed="false"/>
    <row r="108651" customFormat="false" ht="15" hidden="false" customHeight="false" outlineLevel="0" collapsed="false"/>
    <row r="108652" customFormat="false" ht="15" hidden="false" customHeight="false" outlineLevel="0" collapsed="false"/>
    <row r="108653" customFormat="false" ht="15" hidden="false" customHeight="false" outlineLevel="0" collapsed="false"/>
    <row r="108654" customFormat="false" ht="15" hidden="false" customHeight="false" outlineLevel="0" collapsed="false"/>
    <row r="108655" customFormat="false" ht="15" hidden="false" customHeight="false" outlineLevel="0" collapsed="false"/>
    <row r="108656" customFormat="false" ht="15" hidden="false" customHeight="false" outlineLevel="0" collapsed="false"/>
    <row r="108657" customFormat="false" ht="15" hidden="false" customHeight="false" outlineLevel="0" collapsed="false"/>
    <row r="108658" customFormat="false" ht="15" hidden="false" customHeight="false" outlineLevel="0" collapsed="false"/>
    <row r="108659" customFormat="false" ht="15" hidden="false" customHeight="false" outlineLevel="0" collapsed="false"/>
    <row r="108660" customFormat="false" ht="15" hidden="false" customHeight="false" outlineLevel="0" collapsed="false"/>
    <row r="108661" customFormat="false" ht="15" hidden="false" customHeight="false" outlineLevel="0" collapsed="false"/>
    <row r="108662" customFormat="false" ht="15" hidden="false" customHeight="false" outlineLevel="0" collapsed="false"/>
    <row r="108663" customFormat="false" ht="15" hidden="false" customHeight="false" outlineLevel="0" collapsed="false"/>
    <row r="108664" customFormat="false" ht="15" hidden="false" customHeight="false" outlineLevel="0" collapsed="false"/>
    <row r="108665" customFormat="false" ht="15" hidden="false" customHeight="false" outlineLevel="0" collapsed="false"/>
    <row r="108666" customFormat="false" ht="15" hidden="false" customHeight="false" outlineLevel="0" collapsed="false"/>
    <row r="108667" customFormat="false" ht="15" hidden="false" customHeight="false" outlineLevel="0" collapsed="false"/>
    <row r="108668" customFormat="false" ht="15" hidden="false" customHeight="false" outlineLevel="0" collapsed="false"/>
    <row r="108669" customFormat="false" ht="15" hidden="false" customHeight="false" outlineLevel="0" collapsed="false"/>
    <row r="108670" customFormat="false" ht="15" hidden="false" customHeight="false" outlineLevel="0" collapsed="false"/>
    <row r="108671" customFormat="false" ht="15" hidden="false" customHeight="false" outlineLevel="0" collapsed="false"/>
    <row r="108672" customFormat="false" ht="15" hidden="false" customHeight="false" outlineLevel="0" collapsed="false"/>
    <row r="108673" customFormat="false" ht="15" hidden="false" customHeight="false" outlineLevel="0" collapsed="false"/>
    <row r="108674" customFormat="false" ht="15" hidden="false" customHeight="false" outlineLevel="0" collapsed="false"/>
    <row r="108675" customFormat="false" ht="15" hidden="false" customHeight="false" outlineLevel="0" collapsed="false"/>
    <row r="108676" customFormat="false" ht="15" hidden="false" customHeight="false" outlineLevel="0" collapsed="false"/>
    <row r="108677" customFormat="false" ht="15" hidden="false" customHeight="false" outlineLevel="0" collapsed="false"/>
    <row r="108678" customFormat="false" ht="15" hidden="false" customHeight="false" outlineLevel="0" collapsed="false"/>
    <row r="108679" customFormat="false" ht="15" hidden="false" customHeight="false" outlineLevel="0" collapsed="false"/>
    <row r="108680" customFormat="false" ht="15" hidden="false" customHeight="false" outlineLevel="0" collapsed="false"/>
    <row r="108681" customFormat="false" ht="15" hidden="false" customHeight="false" outlineLevel="0" collapsed="false"/>
    <row r="108682" customFormat="false" ht="15" hidden="false" customHeight="false" outlineLevel="0" collapsed="false"/>
    <row r="108683" customFormat="false" ht="15" hidden="false" customHeight="false" outlineLevel="0" collapsed="false"/>
    <row r="108684" customFormat="false" ht="15" hidden="false" customHeight="false" outlineLevel="0" collapsed="false"/>
    <row r="108685" customFormat="false" ht="15" hidden="false" customHeight="false" outlineLevel="0" collapsed="false"/>
    <row r="108686" customFormat="false" ht="15" hidden="false" customHeight="false" outlineLevel="0" collapsed="false"/>
    <row r="108687" customFormat="false" ht="15" hidden="false" customHeight="false" outlineLevel="0" collapsed="false"/>
    <row r="108688" customFormat="false" ht="15" hidden="false" customHeight="false" outlineLevel="0" collapsed="false"/>
    <row r="108689" customFormat="false" ht="15" hidden="false" customHeight="false" outlineLevel="0" collapsed="false"/>
    <row r="108690" customFormat="false" ht="15" hidden="false" customHeight="false" outlineLevel="0" collapsed="false"/>
    <row r="108691" customFormat="false" ht="15" hidden="false" customHeight="false" outlineLevel="0" collapsed="false"/>
    <row r="108692" customFormat="false" ht="15" hidden="false" customHeight="false" outlineLevel="0" collapsed="false"/>
    <row r="108693" customFormat="false" ht="15" hidden="false" customHeight="false" outlineLevel="0" collapsed="false"/>
    <row r="108694" customFormat="false" ht="15" hidden="false" customHeight="false" outlineLevel="0" collapsed="false"/>
    <row r="108695" customFormat="false" ht="15" hidden="false" customHeight="false" outlineLevel="0" collapsed="false"/>
    <row r="108696" customFormat="false" ht="15" hidden="false" customHeight="false" outlineLevel="0" collapsed="false"/>
    <row r="108697" customFormat="false" ht="15" hidden="false" customHeight="false" outlineLevel="0" collapsed="false"/>
    <row r="108698" customFormat="false" ht="15" hidden="false" customHeight="false" outlineLevel="0" collapsed="false"/>
    <row r="108699" customFormat="false" ht="15" hidden="false" customHeight="false" outlineLevel="0" collapsed="false"/>
    <row r="108700" customFormat="false" ht="15" hidden="false" customHeight="false" outlineLevel="0" collapsed="false"/>
    <row r="108701" customFormat="false" ht="15" hidden="false" customHeight="false" outlineLevel="0" collapsed="false"/>
    <row r="108702" customFormat="false" ht="15" hidden="false" customHeight="false" outlineLevel="0" collapsed="false"/>
    <row r="108703" customFormat="false" ht="15" hidden="false" customHeight="false" outlineLevel="0" collapsed="false"/>
    <row r="108704" customFormat="false" ht="15" hidden="false" customHeight="false" outlineLevel="0" collapsed="false"/>
    <row r="108705" customFormat="false" ht="15" hidden="false" customHeight="false" outlineLevel="0" collapsed="false"/>
    <row r="108706" customFormat="false" ht="15" hidden="false" customHeight="false" outlineLevel="0" collapsed="false"/>
    <row r="108707" customFormat="false" ht="15" hidden="false" customHeight="false" outlineLevel="0" collapsed="false"/>
    <row r="108708" customFormat="false" ht="15" hidden="false" customHeight="false" outlineLevel="0" collapsed="false"/>
    <row r="108709" customFormat="false" ht="15" hidden="false" customHeight="false" outlineLevel="0" collapsed="false"/>
    <row r="108710" customFormat="false" ht="15" hidden="false" customHeight="false" outlineLevel="0" collapsed="false"/>
    <row r="108711" customFormat="false" ht="15" hidden="false" customHeight="false" outlineLevel="0" collapsed="false"/>
    <row r="108712" customFormat="false" ht="15" hidden="false" customHeight="false" outlineLevel="0" collapsed="false"/>
    <row r="108713" customFormat="false" ht="15" hidden="false" customHeight="false" outlineLevel="0" collapsed="false"/>
    <row r="108714" customFormat="false" ht="15" hidden="false" customHeight="false" outlineLevel="0" collapsed="false"/>
    <row r="108715" customFormat="false" ht="15" hidden="false" customHeight="false" outlineLevel="0" collapsed="false"/>
    <row r="108716" customFormat="false" ht="15" hidden="false" customHeight="false" outlineLevel="0" collapsed="false"/>
    <row r="108717" customFormat="false" ht="15" hidden="false" customHeight="false" outlineLevel="0" collapsed="false"/>
    <row r="108718" customFormat="false" ht="15" hidden="false" customHeight="false" outlineLevel="0" collapsed="false"/>
    <row r="108719" customFormat="false" ht="15" hidden="false" customHeight="false" outlineLevel="0" collapsed="false"/>
    <row r="108720" customFormat="false" ht="15" hidden="false" customHeight="false" outlineLevel="0" collapsed="false"/>
    <row r="108721" customFormat="false" ht="15" hidden="false" customHeight="false" outlineLevel="0" collapsed="false"/>
    <row r="108722" customFormat="false" ht="15" hidden="false" customHeight="false" outlineLevel="0" collapsed="false"/>
    <row r="108723" customFormat="false" ht="15" hidden="false" customHeight="false" outlineLevel="0" collapsed="false"/>
    <row r="108724" customFormat="false" ht="15" hidden="false" customHeight="false" outlineLevel="0" collapsed="false"/>
    <row r="108725" customFormat="false" ht="15" hidden="false" customHeight="false" outlineLevel="0" collapsed="false"/>
    <row r="108726" customFormat="false" ht="15" hidden="false" customHeight="false" outlineLevel="0" collapsed="false"/>
    <row r="108727" customFormat="false" ht="15" hidden="false" customHeight="false" outlineLevel="0" collapsed="false"/>
    <row r="108728" customFormat="false" ht="15" hidden="false" customHeight="false" outlineLevel="0" collapsed="false"/>
    <row r="108729" customFormat="false" ht="15" hidden="false" customHeight="false" outlineLevel="0" collapsed="false"/>
    <row r="108730" customFormat="false" ht="15" hidden="false" customHeight="false" outlineLevel="0" collapsed="false"/>
    <row r="108731" customFormat="false" ht="15" hidden="false" customHeight="false" outlineLevel="0" collapsed="false"/>
    <row r="108732" customFormat="false" ht="15" hidden="false" customHeight="false" outlineLevel="0" collapsed="false"/>
    <row r="108733" customFormat="false" ht="15" hidden="false" customHeight="false" outlineLevel="0" collapsed="false"/>
    <row r="108734" customFormat="false" ht="15" hidden="false" customHeight="false" outlineLevel="0" collapsed="false"/>
    <row r="108735" customFormat="false" ht="15" hidden="false" customHeight="false" outlineLevel="0" collapsed="false"/>
    <row r="108736" customFormat="false" ht="15" hidden="false" customHeight="false" outlineLevel="0" collapsed="false"/>
    <row r="108737" customFormat="false" ht="15" hidden="false" customHeight="false" outlineLevel="0" collapsed="false"/>
    <row r="108738" customFormat="false" ht="15" hidden="false" customHeight="false" outlineLevel="0" collapsed="false"/>
    <row r="108739" customFormat="false" ht="15" hidden="false" customHeight="false" outlineLevel="0" collapsed="false"/>
    <row r="108740" customFormat="false" ht="15" hidden="false" customHeight="false" outlineLevel="0" collapsed="false"/>
    <row r="108741" customFormat="false" ht="15" hidden="false" customHeight="false" outlineLevel="0" collapsed="false"/>
    <row r="108742" customFormat="false" ht="15" hidden="false" customHeight="false" outlineLevel="0" collapsed="false"/>
    <row r="108743" customFormat="false" ht="15" hidden="false" customHeight="false" outlineLevel="0" collapsed="false"/>
    <row r="108744" customFormat="false" ht="15" hidden="false" customHeight="false" outlineLevel="0" collapsed="false"/>
    <row r="108745" customFormat="false" ht="15" hidden="false" customHeight="false" outlineLevel="0" collapsed="false"/>
    <row r="108746" customFormat="false" ht="15" hidden="false" customHeight="false" outlineLevel="0" collapsed="false"/>
    <row r="108747" customFormat="false" ht="15" hidden="false" customHeight="false" outlineLevel="0" collapsed="false"/>
    <row r="108748" customFormat="false" ht="15" hidden="false" customHeight="false" outlineLevel="0" collapsed="false"/>
    <row r="108749" customFormat="false" ht="15" hidden="false" customHeight="false" outlineLevel="0" collapsed="false"/>
    <row r="108750" customFormat="false" ht="15" hidden="false" customHeight="false" outlineLevel="0" collapsed="false"/>
    <row r="108751" customFormat="false" ht="15" hidden="false" customHeight="false" outlineLevel="0" collapsed="false"/>
    <row r="108752" customFormat="false" ht="15" hidden="false" customHeight="false" outlineLevel="0" collapsed="false"/>
    <row r="108753" customFormat="false" ht="15" hidden="false" customHeight="false" outlineLevel="0" collapsed="false"/>
    <row r="108754" customFormat="false" ht="15" hidden="false" customHeight="false" outlineLevel="0" collapsed="false"/>
    <row r="108755" customFormat="false" ht="15" hidden="false" customHeight="false" outlineLevel="0" collapsed="false"/>
    <row r="108756" customFormat="false" ht="15" hidden="false" customHeight="false" outlineLevel="0" collapsed="false"/>
    <row r="108757" customFormat="false" ht="15" hidden="false" customHeight="false" outlineLevel="0" collapsed="false"/>
    <row r="108758" customFormat="false" ht="15" hidden="false" customHeight="false" outlineLevel="0" collapsed="false"/>
    <row r="108759" customFormat="false" ht="15" hidden="false" customHeight="false" outlineLevel="0" collapsed="false"/>
    <row r="108760" customFormat="false" ht="15" hidden="false" customHeight="false" outlineLevel="0" collapsed="false"/>
    <row r="108761" customFormat="false" ht="15" hidden="false" customHeight="false" outlineLevel="0" collapsed="false"/>
    <row r="108762" customFormat="false" ht="15" hidden="false" customHeight="false" outlineLevel="0" collapsed="false"/>
    <row r="108763" customFormat="false" ht="15" hidden="false" customHeight="false" outlineLevel="0" collapsed="false"/>
    <row r="108764" customFormat="false" ht="15" hidden="false" customHeight="false" outlineLevel="0" collapsed="false"/>
    <row r="108765" customFormat="false" ht="15" hidden="false" customHeight="false" outlineLevel="0" collapsed="false"/>
    <row r="108766" customFormat="false" ht="15" hidden="false" customHeight="false" outlineLevel="0" collapsed="false"/>
    <row r="108767" customFormat="false" ht="15" hidden="false" customHeight="false" outlineLevel="0" collapsed="false"/>
    <row r="108768" customFormat="false" ht="15" hidden="false" customHeight="false" outlineLevel="0" collapsed="false"/>
    <row r="108769" customFormat="false" ht="15" hidden="false" customHeight="false" outlineLevel="0" collapsed="false"/>
    <row r="108770" customFormat="false" ht="15" hidden="false" customHeight="false" outlineLevel="0" collapsed="false"/>
    <row r="108771" customFormat="false" ht="15" hidden="false" customHeight="false" outlineLevel="0" collapsed="false"/>
    <row r="108772" customFormat="false" ht="15" hidden="false" customHeight="false" outlineLevel="0" collapsed="false"/>
    <row r="108773" customFormat="false" ht="15" hidden="false" customHeight="false" outlineLevel="0" collapsed="false"/>
    <row r="108774" customFormat="false" ht="15" hidden="false" customHeight="false" outlineLevel="0" collapsed="false"/>
    <row r="108775" customFormat="false" ht="15" hidden="false" customHeight="false" outlineLevel="0" collapsed="false"/>
    <row r="108776" customFormat="false" ht="15" hidden="false" customHeight="false" outlineLevel="0" collapsed="false"/>
    <row r="108777" customFormat="false" ht="15" hidden="false" customHeight="false" outlineLevel="0" collapsed="false"/>
    <row r="108778" customFormat="false" ht="15" hidden="false" customHeight="false" outlineLevel="0" collapsed="false"/>
    <row r="108779" customFormat="false" ht="15" hidden="false" customHeight="false" outlineLevel="0" collapsed="false"/>
    <row r="108780" customFormat="false" ht="15" hidden="false" customHeight="false" outlineLevel="0" collapsed="false"/>
    <row r="108781" customFormat="false" ht="15" hidden="false" customHeight="false" outlineLevel="0" collapsed="false"/>
    <row r="108782" customFormat="false" ht="15" hidden="false" customHeight="false" outlineLevel="0" collapsed="false"/>
    <row r="108783" customFormat="false" ht="15" hidden="false" customHeight="false" outlineLevel="0" collapsed="false"/>
    <row r="108784" customFormat="false" ht="15" hidden="false" customHeight="false" outlineLevel="0" collapsed="false"/>
    <row r="108785" customFormat="false" ht="15" hidden="false" customHeight="false" outlineLevel="0" collapsed="false"/>
    <row r="108786" customFormat="false" ht="15" hidden="false" customHeight="false" outlineLevel="0" collapsed="false"/>
    <row r="108787" customFormat="false" ht="15" hidden="false" customHeight="false" outlineLevel="0" collapsed="false"/>
    <row r="108788" customFormat="false" ht="15" hidden="false" customHeight="false" outlineLevel="0" collapsed="false"/>
    <row r="108789" customFormat="false" ht="15" hidden="false" customHeight="false" outlineLevel="0" collapsed="false"/>
    <row r="108790" customFormat="false" ht="15" hidden="false" customHeight="false" outlineLevel="0" collapsed="false"/>
    <row r="108791" customFormat="false" ht="15" hidden="false" customHeight="false" outlineLevel="0" collapsed="false"/>
    <row r="108792" customFormat="false" ht="15" hidden="false" customHeight="false" outlineLevel="0" collapsed="false"/>
    <row r="108793" customFormat="false" ht="15" hidden="false" customHeight="false" outlineLevel="0" collapsed="false"/>
    <row r="108794" customFormat="false" ht="15" hidden="false" customHeight="false" outlineLevel="0" collapsed="false"/>
    <row r="108795" customFormat="false" ht="15" hidden="false" customHeight="false" outlineLevel="0" collapsed="false"/>
    <row r="108796" customFormat="false" ht="15" hidden="false" customHeight="false" outlineLevel="0" collapsed="false"/>
    <row r="108797" customFormat="false" ht="15" hidden="false" customHeight="false" outlineLevel="0" collapsed="false"/>
    <row r="108798" customFormat="false" ht="15" hidden="false" customHeight="false" outlineLevel="0" collapsed="false"/>
    <row r="108799" customFormat="false" ht="15" hidden="false" customHeight="false" outlineLevel="0" collapsed="false"/>
    <row r="108800" customFormat="false" ht="15" hidden="false" customHeight="false" outlineLevel="0" collapsed="false"/>
    <row r="108801" customFormat="false" ht="15" hidden="false" customHeight="false" outlineLevel="0" collapsed="false"/>
    <row r="108802" customFormat="false" ht="15" hidden="false" customHeight="false" outlineLevel="0" collapsed="false"/>
    <row r="108803" customFormat="false" ht="15" hidden="false" customHeight="false" outlineLevel="0" collapsed="false"/>
    <row r="108804" customFormat="false" ht="15" hidden="false" customHeight="false" outlineLevel="0" collapsed="false"/>
    <row r="108805" customFormat="false" ht="15" hidden="false" customHeight="false" outlineLevel="0" collapsed="false"/>
    <row r="108806" customFormat="false" ht="15" hidden="false" customHeight="false" outlineLevel="0" collapsed="false"/>
    <row r="108807" customFormat="false" ht="15" hidden="false" customHeight="false" outlineLevel="0" collapsed="false"/>
    <row r="108808" customFormat="false" ht="15" hidden="false" customHeight="false" outlineLevel="0" collapsed="false"/>
    <row r="108809" customFormat="false" ht="15" hidden="false" customHeight="false" outlineLevel="0" collapsed="false"/>
    <row r="108810" customFormat="false" ht="15" hidden="false" customHeight="false" outlineLevel="0" collapsed="false"/>
    <row r="108811" customFormat="false" ht="15" hidden="false" customHeight="false" outlineLevel="0" collapsed="false"/>
    <row r="108812" customFormat="false" ht="15" hidden="false" customHeight="false" outlineLevel="0" collapsed="false"/>
    <row r="108813" customFormat="false" ht="15" hidden="false" customHeight="false" outlineLevel="0" collapsed="false"/>
    <row r="108814" customFormat="false" ht="15" hidden="false" customHeight="false" outlineLevel="0" collapsed="false"/>
    <row r="108815" customFormat="false" ht="15" hidden="false" customHeight="false" outlineLevel="0" collapsed="false"/>
    <row r="108816" customFormat="false" ht="15" hidden="false" customHeight="false" outlineLevel="0" collapsed="false"/>
    <row r="108817" customFormat="false" ht="15" hidden="false" customHeight="false" outlineLevel="0" collapsed="false"/>
    <row r="108818" customFormat="false" ht="15" hidden="false" customHeight="false" outlineLevel="0" collapsed="false"/>
    <row r="108819" customFormat="false" ht="15" hidden="false" customHeight="false" outlineLevel="0" collapsed="false"/>
    <row r="108820" customFormat="false" ht="15" hidden="false" customHeight="false" outlineLevel="0" collapsed="false"/>
    <row r="108821" customFormat="false" ht="15" hidden="false" customHeight="false" outlineLevel="0" collapsed="false"/>
    <row r="108822" customFormat="false" ht="15" hidden="false" customHeight="false" outlineLevel="0" collapsed="false"/>
    <row r="108823" customFormat="false" ht="15" hidden="false" customHeight="false" outlineLevel="0" collapsed="false"/>
    <row r="108824" customFormat="false" ht="15" hidden="false" customHeight="false" outlineLevel="0" collapsed="false"/>
    <row r="108825" customFormat="false" ht="15" hidden="false" customHeight="false" outlineLevel="0" collapsed="false"/>
    <row r="108826" customFormat="false" ht="15" hidden="false" customHeight="false" outlineLevel="0" collapsed="false"/>
    <row r="108827" customFormat="false" ht="15" hidden="false" customHeight="false" outlineLevel="0" collapsed="false"/>
    <row r="108828" customFormat="false" ht="15" hidden="false" customHeight="false" outlineLevel="0" collapsed="false"/>
    <row r="108829" customFormat="false" ht="15" hidden="false" customHeight="false" outlineLevel="0" collapsed="false"/>
    <row r="108830" customFormat="false" ht="15" hidden="false" customHeight="false" outlineLevel="0" collapsed="false"/>
    <row r="108831" customFormat="false" ht="15" hidden="false" customHeight="false" outlineLevel="0" collapsed="false"/>
    <row r="108832" customFormat="false" ht="15" hidden="false" customHeight="false" outlineLevel="0" collapsed="false"/>
    <row r="108833" customFormat="false" ht="15" hidden="false" customHeight="false" outlineLevel="0" collapsed="false"/>
    <row r="108834" customFormat="false" ht="15" hidden="false" customHeight="false" outlineLevel="0" collapsed="false"/>
    <row r="108835" customFormat="false" ht="15" hidden="false" customHeight="false" outlineLevel="0" collapsed="false"/>
    <row r="108836" customFormat="false" ht="15" hidden="false" customHeight="false" outlineLevel="0" collapsed="false"/>
    <row r="108837" customFormat="false" ht="15" hidden="false" customHeight="false" outlineLevel="0" collapsed="false"/>
    <row r="108838" customFormat="false" ht="15" hidden="false" customHeight="false" outlineLevel="0" collapsed="false"/>
    <row r="108839" customFormat="false" ht="15" hidden="false" customHeight="false" outlineLevel="0" collapsed="false"/>
    <row r="108840" customFormat="false" ht="15" hidden="false" customHeight="false" outlineLevel="0" collapsed="false"/>
    <row r="108841" customFormat="false" ht="15" hidden="false" customHeight="false" outlineLevel="0" collapsed="false"/>
    <row r="108842" customFormat="false" ht="15" hidden="false" customHeight="false" outlineLevel="0" collapsed="false"/>
    <row r="108843" customFormat="false" ht="15" hidden="false" customHeight="false" outlineLevel="0" collapsed="false"/>
    <row r="108844" customFormat="false" ht="15" hidden="false" customHeight="false" outlineLevel="0" collapsed="false"/>
    <row r="108845" customFormat="false" ht="15" hidden="false" customHeight="false" outlineLevel="0" collapsed="false"/>
    <row r="108846" customFormat="false" ht="15" hidden="false" customHeight="false" outlineLevel="0" collapsed="false"/>
    <row r="108847" customFormat="false" ht="15" hidden="false" customHeight="false" outlineLevel="0" collapsed="false"/>
    <row r="108848" customFormat="false" ht="15" hidden="false" customHeight="false" outlineLevel="0" collapsed="false"/>
    <row r="108849" customFormat="false" ht="15" hidden="false" customHeight="false" outlineLevel="0" collapsed="false"/>
    <row r="108850" customFormat="false" ht="15" hidden="false" customHeight="false" outlineLevel="0" collapsed="false"/>
    <row r="108851" customFormat="false" ht="15" hidden="false" customHeight="false" outlineLevel="0" collapsed="false"/>
    <row r="108852" customFormat="false" ht="15" hidden="false" customHeight="false" outlineLevel="0" collapsed="false"/>
    <row r="108853" customFormat="false" ht="15" hidden="false" customHeight="false" outlineLevel="0" collapsed="false"/>
    <row r="108854" customFormat="false" ht="15" hidden="false" customHeight="false" outlineLevel="0" collapsed="false"/>
    <row r="108855" customFormat="false" ht="15" hidden="false" customHeight="false" outlineLevel="0" collapsed="false"/>
    <row r="108856" customFormat="false" ht="15" hidden="false" customHeight="false" outlineLevel="0" collapsed="false"/>
    <row r="108857" customFormat="false" ht="15" hidden="false" customHeight="false" outlineLevel="0" collapsed="false"/>
    <row r="108858" customFormat="false" ht="15" hidden="false" customHeight="false" outlineLevel="0" collapsed="false"/>
    <row r="108859" customFormat="false" ht="15" hidden="false" customHeight="false" outlineLevel="0" collapsed="false"/>
    <row r="108860" customFormat="false" ht="15" hidden="false" customHeight="false" outlineLevel="0" collapsed="false"/>
    <row r="108861" customFormat="false" ht="15" hidden="false" customHeight="false" outlineLevel="0" collapsed="false"/>
    <row r="108862" customFormat="false" ht="15" hidden="false" customHeight="false" outlineLevel="0" collapsed="false"/>
    <row r="108863" customFormat="false" ht="15" hidden="false" customHeight="false" outlineLevel="0" collapsed="false"/>
    <row r="108864" customFormat="false" ht="15" hidden="false" customHeight="false" outlineLevel="0" collapsed="false"/>
    <row r="108865" customFormat="false" ht="15" hidden="false" customHeight="false" outlineLevel="0" collapsed="false"/>
    <row r="108866" customFormat="false" ht="15" hidden="false" customHeight="false" outlineLevel="0" collapsed="false"/>
    <row r="108867" customFormat="false" ht="15" hidden="false" customHeight="false" outlineLevel="0" collapsed="false"/>
    <row r="108868" customFormat="false" ht="15" hidden="false" customHeight="false" outlineLevel="0" collapsed="false"/>
    <row r="108869" customFormat="false" ht="15" hidden="false" customHeight="false" outlineLevel="0" collapsed="false"/>
    <row r="108870" customFormat="false" ht="15" hidden="false" customHeight="false" outlineLevel="0" collapsed="false"/>
    <row r="108871" customFormat="false" ht="15" hidden="false" customHeight="false" outlineLevel="0" collapsed="false"/>
    <row r="108872" customFormat="false" ht="15" hidden="false" customHeight="false" outlineLevel="0" collapsed="false"/>
    <row r="108873" customFormat="false" ht="15" hidden="false" customHeight="false" outlineLevel="0" collapsed="false"/>
    <row r="108874" customFormat="false" ht="15" hidden="false" customHeight="false" outlineLevel="0" collapsed="false"/>
    <row r="108875" customFormat="false" ht="15" hidden="false" customHeight="false" outlineLevel="0" collapsed="false"/>
    <row r="108876" customFormat="false" ht="15" hidden="false" customHeight="false" outlineLevel="0" collapsed="false"/>
    <row r="108877" customFormat="false" ht="15" hidden="false" customHeight="false" outlineLevel="0" collapsed="false"/>
    <row r="108878" customFormat="false" ht="15" hidden="false" customHeight="false" outlineLevel="0" collapsed="false"/>
    <row r="108879" customFormat="false" ht="15" hidden="false" customHeight="false" outlineLevel="0" collapsed="false"/>
    <row r="108880" customFormat="false" ht="15" hidden="false" customHeight="false" outlineLevel="0" collapsed="false"/>
    <row r="108881" customFormat="false" ht="15" hidden="false" customHeight="false" outlineLevel="0" collapsed="false"/>
    <row r="108882" customFormat="false" ht="15" hidden="false" customHeight="false" outlineLevel="0" collapsed="false"/>
    <row r="108883" customFormat="false" ht="15" hidden="false" customHeight="false" outlineLevel="0" collapsed="false"/>
    <row r="108884" customFormat="false" ht="15" hidden="false" customHeight="false" outlineLevel="0" collapsed="false"/>
    <row r="108885" customFormat="false" ht="15" hidden="false" customHeight="false" outlineLevel="0" collapsed="false"/>
    <row r="108886" customFormat="false" ht="15" hidden="false" customHeight="false" outlineLevel="0" collapsed="false"/>
    <row r="108887" customFormat="false" ht="15" hidden="false" customHeight="false" outlineLevel="0" collapsed="false"/>
    <row r="108888" customFormat="false" ht="15" hidden="false" customHeight="false" outlineLevel="0" collapsed="false"/>
    <row r="108889" customFormat="false" ht="15" hidden="false" customHeight="false" outlineLevel="0" collapsed="false"/>
    <row r="108890" customFormat="false" ht="15" hidden="false" customHeight="false" outlineLevel="0" collapsed="false"/>
    <row r="108891" customFormat="false" ht="15" hidden="false" customHeight="false" outlineLevel="0" collapsed="false"/>
    <row r="108892" customFormat="false" ht="15" hidden="false" customHeight="false" outlineLevel="0" collapsed="false"/>
    <row r="108893" customFormat="false" ht="15" hidden="false" customHeight="false" outlineLevel="0" collapsed="false"/>
    <row r="108894" customFormat="false" ht="15" hidden="false" customHeight="false" outlineLevel="0" collapsed="false"/>
    <row r="108895" customFormat="false" ht="15" hidden="false" customHeight="false" outlineLevel="0" collapsed="false"/>
    <row r="108896" customFormat="false" ht="15" hidden="false" customHeight="false" outlineLevel="0" collapsed="false"/>
    <row r="108897" customFormat="false" ht="15" hidden="false" customHeight="false" outlineLevel="0" collapsed="false"/>
    <row r="108898" customFormat="false" ht="15" hidden="false" customHeight="false" outlineLevel="0" collapsed="false"/>
    <row r="108899" customFormat="false" ht="15" hidden="false" customHeight="false" outlineLevel="0" collapsed="false"/>
    <row r="108900" customFormat="false" ht="15" hidden="false" customHeight="false" outlineLevel="0" collapsed="false"/>
    <row r="108901" customFormat="false" ht="15" hidden="false" customHeight="false" outlineLevel="0" collapsed="false"/>
    <row r="108902" customFormat="false" ht="15" hidden="false" customHeight="false" outlineLevel="0" collapsed="false"/>
    <row r="108903" customFormat="false" ht="15" hidden="false" customHeight="false" outlineLevel="0" collapsed="false"/>
    <row r="108904" customFormat="false" ht="15" hidden="false" customHeight="false" outlineLevel="0" collapsed="false"/>
    <row r="108905" customFormat="false" ht="15" hidden="false" customHeight="false" outlineLevel="0" collapsed="false"/>
    <row r="108906" customFormat="false" ht="15" hidden="false" customHeight="false" outlineLevel="0" collapsed="false"/>
    <row r="108907" customFormat="false" ht="15" hidden="false" customHeight="false" outlineLevel="0" collapsed="false"/>
    <row r="108908" customFormat="false" ht="15" hidden="false" customHeight="false" outlineLevel="0" collapsed="false"/>
    <row r="108909" customFormat="false" ht="15" hidden="false" customHeight="false" outlineLevel="0" collapsed="false"/>
    <row r="108910" customFormat="false" ht="15" hidden="false" customHeight="false" outlineLevel="0" collapsed="false"/>
    <row r="108911" customFormat="false" ht="15" hidden="false" customHeight="false" outlineLevel="0" collapsed="false"/>
    <row r="108912" customFormat="false" ht="15" hidden="false" customHeight="false" outlineLevel="0" collapsed="false"/>
    <row r="108913" customFormat="false" ht="15" hidden="false" customHeight="false" outlineLevel="0" collapsed="false"/>
    <row r="108914" customFormat="false" ht="15" hidden="false" customHeight="false" outlineLevel="0" collapsed="false"/>
    <row r="108915" customFormat="false" ht="15" hidden="false" customHeight="false" outlineLevel="0" collapsed="false"/>
    <row r="108916" customFormat="false" ht="15" hidden="false" customHeight="false" outlineLevel="0" collapsed="false"/>
    <row r="108917" customFormat="false" ht="15" hidden="false" customHeight="false" outlineLevel="0" collapsed="false"/>
    <row r="108918" customFormat="false" ht="15" hidden="false" customHeight="false" outlineLevel="0" collapsed="false"/>
    <row r="108919" customFormat="false" ht="15" hidden="false" customHeight="false" outlineLevel="0" collapsed="false"/>
    <row r="108920" customFormat="false" ht="15" hidden="false" customHeight="false" outlineLevel="0" collapsed="false"/>
    <row r="108921" customFormat="false" ht="15" hidden="false" customHeight="false" outlineLevel="0" collapsed="false"/>
    <row r="108922" customFormat="false" ht="15" hidden="false" customHeight="false" outlineLevel="0" collapsed="false"/>
    <row r="108923" customFormat="false" ht="15" hidden="false" customHeight="false" outlineLevel="0" collapsed="false"/>
    <row r="108924" customFormat="false" ht="15" hidden="false" customHeight="false" outlineLevel="0" collapsed="false"/>
    <row r="108925" customFormat="false" ht="15" hidden="false" customHeight="false" outlineLevel="0" collapsed="false"/>
    <row r="108926" customFormat="false" ht="15" hidden="false" customHeight="false" outlineLevel="0" collapsed="false"/>
    <row r="108927" customFormat="false" ht="15" hidden="false" customHeight="false" outlineLevel="0" collapsed="false"/>
    <row r="108928" customFormat="false" ht="15" hidden="false" customHeight="false" outlineLevel="0" collapsed="false"/>
    <row r="108929" customFormat="false" ht="15" hidden="false" customHeight="false" outlineLevel="0" collapsed="false"/>
    <row r="108930" customFormat="false" ht="15" hidden="false" customHeight="false" outlineLevel="0" collapsed="false"/>
    <row r="108931" customFormat="false" ht="15" hidden="false" customHeight="false" outlineLevel="0" collapsed="false"/>
    <row r="108932" customFormat="false" ht="15" hidden="false" customHeight="false" outlineLevel="0" collapsed="false"/>
    <row r="108933" customFormat="false" ht="15" hidden="false" customHeight="false" outlineLevel="0" collapsed="false"/>
    <row r="108934" customFormat="false" ht="15" hidden="false" customHeight="false" outlineLevel="0" collapsed="false"/>
    <row r="108935" customFormat="false" ht="15" hidden="false" customHeight="false" outlineLevel="0" collapsed="false"/>
    <row r="108936" customFormat="false" ht="15" hidden="false" customHeight="false" outlineLevel="0" collapsed="false"/>
    <row r="108937" customFormat="false" ht="15" hidden="false" customHeight="false" outlineLevel="0" collapsed="false"/>
    <row r="108938" customFormat="false" ht="15" hidden="false" customHeight="false" outlineLevel="0" collapsed="false"/>
    <row r="108939" customFormat="false" ht="15" hidden="false" customHeight="false" outlineLevel="0" collapsed="false"/>
    <row r="108940" customFormat="false" ht="15" hidden="false" customHeight="false" outlineLevel="0" collapsed="false"/>
    <row r="108941" customFormat="false" ht="15" hidden="false" customHeight="false" outlineLevel="0" collapsed="false"/>
    <row r="108942" customFormat="false" ht="15" hidden="false" customHeight="false" outlineLevel="0" collapsed="false"/>
    <row r="108943" customFormat="false" ht="15" hidden="false" customHeight="false" outlineLevel="0" collapsed="false"/>
    <row r="108944" customFormat="false" ht="15" hidden="false" customHeight="false" outlineLevel="0" collapsed="false"/>
    <row r="108945" customFormat="false" ht="15" hidden="false" customHeight="false" outlineLevel="0" collapsed="false"/>
    <row r="108946" customFormat="false" ht="15" hidden="false" customHeight="false" outlineLevel="0" collapsed="false"/>
    <row r="108947" customFormat="false" ht="15" hidden="false" customHeight="false" outlineLevel="0" collapsed="false"/>
    <row r="108948" customFormat="false" ht="15" hidden="false" customHeight="false" outlineLevel="0" collapsed="false"/>
    <row r="108949" customFormat="false" ht="15" hidden="false" customHeight="false" outlineLevel="0" collapsed="false"/>
    <row r="108950" customFormat="false" ht="15" hidden="false" customHeight="false" outlineLevel="0" collapsed="false"/>
    <row r="108951" customFormat="false" ht="15" hidden="false" customHeight="false" outlineLevel="0" collapsed="false"/>
    <row r="108952" customFormat="false" ht="15" hidden="false" customHeight="false" outlineLevel="0" collapsed="false"/>
    <row r="108953" customFormat="false" ht="15" hidden="false" customHeight="false" outlineLevel="0" collapsed="false"/>
    <row r="108954" customFormat="false" ht="15" hidden="false" customHeight="false" outlineLevel="0" collapsed="false"/>
    <row r="108955" customFormat="false" ht="15" hidden="false" customHeight="false" outlineLevel="0" collapsed="false"/>
    <row r="108956" customFormat="false" ht="15" hidden="false" customHeight="false" outlineLevel="0" collapsed="false"/>
    <row r="108957" customFormat="false" ht="15" hidden="false" customHeight="false" outlineLevel="0" collapsed="false"/>
    <row r="108958" customFormat="false" ht="15" hidden="false" customHeight="false" outlineLevel="0" collapsed="false"/>
    <row r="108959" customFormat="false" ht="15" hidden="false" customHeight="false" outlineLevel="0" collapsed="false"/>
    <row r="108960" customFormat="false" ht="15" hidden="false" customHeight="false" outlineLevel="0" collapsed="false"/>
    <row r="108961" customFormat="false" ht="15" hidden="false" customHeight="false" outlineLevel="0" collapsed="false"/>
    <row r="108962" customFormat="false" ht="15" hidden="false" customHeight="false" outlineLevel="0" collapsed="false"/>
    <row r="108963" customFormat="false" ht="15" hidden="false" customHeight="false" outlineLevel="0" collapsed="false"/>
    <row r="108964" customFormat="false" ht="15" hidden="false" customHeight="false" outlineLevel="0" collapsed="false"/>
    <row r="108965" customFormat="false" ht="15" hidden="false" customHeight="false" outlineLevel="0" collapsed="false"/>
    <row r="108966" customFormat="false" ht="15" hidden="false" customHeight="false" outlineLevel="0" collapsed="false"/>
    <row r="108967" customFormat="false" ht="15" hidden="false" customHeight="false" outlineLevel="0" collapsed="false"/>
    <row r="108968" customFormat="false" ht="15" hidden="false" customHeight="false" outlineLevel="0" collapsed="false"/>
    <row r="108969" customFormat="false" ht="15" hidden="false" customHeight="false" outlineLevel="0" collapsed="false"/>
    <row r="108970" customFormat="false" ht="15" hidden="false" customHeight="false" outlineLevel="0" collapsed="false"/>
    <row r="108971" customFormat="false" ht="15" hidden="false" customHeight="false" outlineLevel="0" collapsed="false"/>
    <row r="108972" customFormat="false" ht="15" hidden="false" customHeight="false" outlineLevel="0" collapsed="false"/>
    <row r="108973" customFormat="false" ht="15" hidden="false" customHeight="false" outlineLevel="0" collapsed="false"/>
    <row r="108974" customFormat="false" ht="15" hidden="false" customHeight="false" outlineLevel="0" collapsed="false"/>
    <row r="108975" customFormat="false" ht="15" hidden="false" customHeight="false" outlineLevel="0" collapsed="false"/>
    <row r="108976" customFormat="false" ht="15" hidden="false" customHeight="false" outlineLevel="0" collapsed="false"/>
    <row r="108977" customFormat="false" ht="15" hidden="false" customHeight="false" outlineLevel="0" collapsed="false"/>
    <row r="108978" customFormat="false" ht="15" hidden="false" customHeight="false" outlineLevel="0" collapsed="false"/>
    <row r="108979" customFormat="false" ht="15" hidden="false" customHeight="false" outlineLevel="0" collapsed="false"/>
    <row r="108980" customFormat="false" ht="15" hidden="false" customHeight="false" outlineLevel="0" collapsed="false"/>
    <row r="108981" customFormat="false" ht="15" hidden="false" customHeight="false" outlineLevel="0" collapsed="false"/>
    <row r="108982" customFormat="false" ht="15" hidden="false" customHeight="false" outlineLevel="0" collapsed="false"/>
    <row r="108983" customFormat="false" ht="15" hidden="false" customHeight="false" outlineLevel="0" collapsed="false"/>
    <row r="108984" customFormat="false" ht="15" hidden="false" customHeight="false" outlineLevel="0" collapsed="false"/>
    <row r="108985" customFormat="false" ht="15" hidden="false" customHeight="false" outlineLevel="0" collapsed="false"/>
    <row r="108986" customFormat="false" ht="15" hidden="false" customHeight="false" outlineLevel="0" collapsed="false"/>
    <row r="108987" customFormat="false" ht="15" hidden="false" customHeight="false" outlineLevel="0" collapsed="false"/>
    <row r="108988" customFormat="false" ht="15" hidden="false" customHeight="false" outlineLevel="0" collapsed="false"/>
    <row r="108989" customFormat="false" ht="15" hidden="false" customHeight="false" outlineLevel="0" collapsed="false"/>
    <row r="108990" customFormat="false" ht="15" hidden="false" customHeight="false" outlineLevel="0" collapsed="false"/>
    <row r="108991" customFormat="false" ht="15" hidden="false" customHeight="false" outlineLevel="0" collapsed="false"/>
    <row r="108992" customFormat="false" ht="15" hidden="false" customHeight="false" outlineLevel="0" collapsed="false"/>
    <row r="108993" customFormat="false" ht="15" hidden="false" customHeight="false" outlineLevel="0" collapsed="false"/>
    <row r="108994" customFormat="false" ht="15" hidden="false" customHeight="false" outlineLevel="0" collapsed="false"/>
    <row r="108995" customFormat="false" ht="15" hidden="false" customHeight="false" outlineLevel="0" collapsed="false"/>
    <row r="108996" customFormat="false" ht="15" hidden="false" customHeight="false" outlineLevel="0" collapsed="false"/>
    <row r="108997" customFormat="false" ht="15" hidden="false" customHeight="false" outlineLevel="0" collapsed="false"/>
    <row r="108998" customFormat="false" ht="15" hidden="false" customHeight="false" outlineLevel="0" collapsed="false"/>
    <row r="108999" customFormat="false" ht="15" hidden="false" customHeight="false" outlineLevel="0" collapsed="false"/>
    <row r="109000" customFormat="false" ht="15" hidden="false" customHeight="false" outlineLevel="0" collapsed="false"/>
    <row r="109001" customFormat="false" ht="15" hidden="false" customHeight="false" outlineLevel="0" collapsed="false"/>
    <row r="109002" customFormat="false" ht="15" hidden="false" customHeight="false" outlineLevel="0" collapsed="false"/>
    <row r="109003" customFormat="false" ht="15" hidden="false" customHeight="false" outlineLevel="0" collapsed="false"/>
    <row r="109004" customFormat="false" ht="15" hidden="false" customHeight="false" outlineLevel="0" collapsed="false"/>
    <row r="109005" customFormat="false" ht="15" hidden="false" customHeight="false" outlineLevel="0" collapsed="false"/>
    <row r="109006" customFormat="false" ht="15" hidden="false" customHeight="false" outlineLevel="0" collapsed="false"/>
    <row r="109007" customFormat="false" ht="15" hidden="false" customHeight="false" outlineLevel="0" collapsed="false"/>
    <row r="109008" customFormat="false" ht="15" hidden="false" customHeight="false" outlineLevel="0" collapsed="false"/>
    <row r="109009" customFormat="false" ht="15" hidden="false" customHeight="false" outlineLevel="0" collapsed="false"/>
    <row r="109010" customFormat="false" ht="15" hidden="false" customHeight="false" outlineLevel="0" collapsed="false"/>
    <row r="109011" customFormat="false" ht="15" hidden="false" customHeight="false" outlineLevel="0" collapsed="false"/>
    <row r="109012" customFormat="false" ht="15" hidden="false" customHeight="false" outlineLevel="0" collapsed="false"/>
    <row r="109013" customFormat="false" ht="15" hidden="false" customHeight="false" outlineLevel="0" collapsed="false"/>
    <row r="109014" customFormat="false" ht="15" hidden="false" customHeight="false" outlineLevel="0" collapsed="false"/>
    <row r="109015" customFormat="false" ht="15" hidden="false" customHeight="false" outlineLevel="0" collapsed="false"/>
    <row r="109016" customFormat="false" ht="15" hidden="false" customHeight="false" outlineLevel="0" collapsed="false"/>
    <row r="109017" customFormat="false" ht="15" hidden="false" customHeight="false" outlineLevel="0" collapsed="false"/>
    <row r="109018" customFormat="false" ht="15" hidden="false" customHeight="false" outlineLevel="0" collapsed="false"/>
    <row r="109019" customFormat="false" ht="15" hidden="false" customHeight="false" outlineLevel="0" collapsed="false"/>
    <row r="109020" customFormat="false" ht="15" hidden="false" customHeight="false" outlineLevel="0" collapsed="false"/>
    <row r="109021" customFormat="false" ht="15" hidden="false" customHeight="false" outlineLevel="0" collapsed="false"/>
    <row r="109022" customFormat="false" ht="15" hidden="false" customHeight="false" outlineLevel="0" collapsed="false"/>
    <row r="109023" customFormat="false" ht="15" hidden="false" customHeight="false" outlineLevel="0" collapsed="false"/>
    <row r="109024" customFormat="false" ht="15" hidden="false" customHeight="false" outlineLevel="0" collapsed="false"/>
    <row r="109025" customFormat="false" ht="15" hidden="false" customHeight="false" outlineLevel="0" collapsed="false"/>
    <row r="109026" customFormat="false" ht="15" hidden="false" customHeight="false" outlineLevel="0" collapsed="false"/>
    <row r="109027" customFormat="false" ht="15" hidden="false" customHeight="false" outlineLevel="0" collapsed="false"/>
    <row r="109028" customFormat="false" ht="15" hidden="false" customHeight="false" outlineLevel="0" collapsed="false"/>
    <row r="109029" customFormat="false" ht="15" hidden="false" customHeight="false" outlineLevel="0" collapsed="false"/>
    <row r="109030" customFormat="false" ht="15" hidden="false" customHeight="false" outlineLevel="0" collapsed="false"/>
    <row r="109031" customFormat="false" ht="15" hidden="false" customHeight="false" outlineLevel="0" collapsed="false"/>
    <row r="109032" customFormat="false" ht="15" hidden="false" customHeight="false" outlineLevel="0" collapsed="false"/>
    <row r="109033" customFormat="false" ht="15" hidden="false" customHeight="false" outlineLevel="0" collapsed="false"/>
    <row r="109034" customFormat="false" ht="15" hidden="false" customHeight="false" outlineLevel="0" collapsed="false"/>
    <row r="109035" customFormat="false" ht="15" hidden="false" customHeight="false" outlineLevel="0" collapsed="false"/>
    <row r="109036" customFormat="false" ht="15" hidden="false" customHeight="false" outlineLevel="0" collapsed="false"/>
    <row r="109037" customFormat="false" ht="15" hidden="false" customHeight="false" outlineLevel="0" collapsed="false"/>
    <row r="109038" customFormat="false" ht="15" hidden="false" customHeight="false" outlineLevel="0" collapsed="false"/>
    <row r="109039" customFormat="false" ht="15" hidden="false" customHeight="false" outlineLevel="0" collapsed="false"/>
    <row r="109040" customFormat="false" ht="15" hidden="false" customHeight="false" outlineLevel="0" collapsed="false"/>
    <row r="109041" customFormat="false" ht="15" hidden="false" customHeight="false" outlineLevel="0" collapsed="false"/>
    <row r="109042" customFormat="false" ht="15" hidden="false" customHeight="false" outlineLevel="0" collapsed="false"/>
    <row r="109043" customFormat="false" ht="15" hidden="false" customHeight="false" outlineLevel="0" collapsed="false"/>
    <row r="109044" customFormat="false" ht="15" hidden="false" customHeight="false" outlineLevel="0" collapsed="false"/>
    <row r="109045" customFormat="false" ht="15" hidden="false" customHeight="false" outlineLevel="0" collapsed="false"/>
    <row r="109046" customFormat="false" ht="15" hidden="false" customHeight="false" outlineLevel="0" collapsed="false"/>
    <row r="109047" customFormat="false" ht="15" hidden="false" customHeight="false" outlineLevel="0" collapsed="false"/>
    <row r="109048" customFormat="false" ht="15" hidden="false" customHeight="false" outlineLevel="0" collapsed="false"/>
    <row r="109049" customFormat="false" ht="15" hidden="false" customHeight="false" outlineLevel="0" collapsed="false"/>
    <row r="109050" customFormat="false" ht="15" hidden="false" customHeight="false" outlineLevel="0" collapsed="false"/>
    <row r="109051" customFormat="false" ht="15" hidden="false" customHeight="false" outlineLevel="0" collapsed="false"/>
    <row r="109052" customFormat="false" ht="15" hidden="false" customHeight="false" outlineLevel="0" collapsed="false"/>
    <row r="109053" customFormat="false" ht="15" hidden="false" customHeight="false" outlineLevel="0" collapsed="false"/>
    <row r="109054" customFormat="false" ht="15" hidden="false" customHeight="false" outlineLevel="0" collapsed="false"/>
    <row r="109055" customFormat="false" ht="15" hidden="false" customHeight="false" outlineLevel="0" collapsed="false"/>
    <row r="109056" customFormat="false" ht="15" hidden="false" customHeight="false" outlineLevel="0" collapsed="false"/>
    <row r="109057" customFormat="false" ht="15" hidden="false" customHeight="false" outlineLevel="0" collapsed="false"/>
    <row r="109058" customFormat="false" ht="15" hidden="false" customHeight="false" outlineLevel="0" collapsed="false"/>
    <row r="109059" customFormat="false" ht="15" hidden="false" customHeight="false" outlineLevel="0" collapsed="false"/>
    <row r="109060" customFormat="false" ht="15" hidden="false" customHeight="false" outlineLevel="0" collapsed="false"/>
    <row r="109061" customFormat="false" ht="15" hidden="false" customHeight="false" outlineLevel="0" collapsed="false"/>
    <row r="109062" customFormat="false" ht="15" hidden="false" customHeight="false" outlineLevel="0" collapsed="false"/>
    <row r="109063" customFormat="false" ht="15" hidden="false" customHeight="false" outlineLevel="0" collapsed="false"/>
    <row r="109064" customFormat="false" ht="15" hidden="false" customHeight="false" outlineLevel="0" collapsed="false"/>
    <row r="109065" customFormat="false" ht="15" hidden="false" customHeight="false" outlineLevel="0" collapsed="false"/>
    <row r="109066" customFormat="false" ht="15" hidden="false" customHeight="false" outlineLevel="0" collapsed="false"/>
    <row r="109067" customFormat="false" ht="15" hidden="false" customHeight="false" outlineLevel="0" collapsed="false"/>
    <row r="109068" customFormat="false" ht="15" hidden="false" customHeight="false" outlineLevel="0" collapsed="false"/>
    <row r="109069" customFormat="false" ht="15" hidden="false" customHeight="false" outlineLevel="0" collapsed="false"/>
    <row r="109070" customFormat="false" ht="15" hidden="false" customHeight="false" outlineLevel="0" collapsed="false"/>
    <row r="109071" customFormat="false" ht="15" hidden="false" customHeight="false" outlineLevel="0" collapsed="false"/>
    <row r="109072" customFormat="false" ht="15" hidden="false" customHeight="false" outlineLevel="0" collapsed="false"/>
    <row r="109073" customFormat="false" ht="15" hidden="false" customHeight="false" outlineLevel="0" collapsed="false"/>
    <row r="109074" customFormat="false" ht="15" hidden="false" customHeight="false" outlineLevel="0" collapsed="false"/>
    <row r="109075" customFormat="false" ht="15" hidden="false" customHeight="false" outlineLevel="0" collapsed="false"/>
    <row r="109076" customFormat="false" ht="15" hidden="false" customHeight="false" outlineLevel="0" collapsed="false"/>
    <row r="109077" customFormat="false" ht="15" hidden="false" customHeight="false" outlineLevel="0" collapsed="false"/>
    <row r="109078" customFormat="false" ht="15" hidden="false" customHeight="false" outlineLevel="0" collapsed="false"/>
    <row r="109079" customFormat="false" ht="15" hidden="false" customHeight="false" outlineLevel="0" collapsed="false"/>
    <row r="109080" customFormat="false" ht="15" hidden="false" customHeight="false" outlineLevel="0" collapsed="false"/>
    <row r="109081" customFormat="false" ht="15" hidden="false" customHeight="false" outlineLevel="0" collapsed="false"/>
    <row r="109082" customFormat="false" ht="15" hidden="false" customHeight="false" outlineLevel="0" collapsed="false"/>
    <row r="109083" customFormat="false" ht="15" hidden="false" customHeight="false" outlineLevel="0" collapsed="false"/>
    <row r="109084" customFormat="false" ht="15" hidden="false" customHeight="false" outlineLevel="0" collapsed="false"/>
    <row r="109085" customFormat="false" ht="15" hidden="false" customHeight="false" outlineLevel="0" collapsed="false"/>
    <row r="109086" customFormat="false" ht="15" hidden="false" customHeight="false" outlineLevel="0" collapsed="false"/>
    <row r="109087" customFormat="false" ht="15" hidden="false" customHeight="false" outlineLevel="0" collapsed="false"/>
    <row r="109088" customFormat="false" ht="15" hidden="false" customHeight="false" outlineLevel="0" collapsed="false"/>
    <row r="109089" customFormat="false" ht="15" hidden="false" customHeight="false" outlineLevel="0" collapsed="false"/>
    <row r="109090" customFormat="false" ht="15" hidden="false" customHeight="false" outlineLevel="0" collapsed="false"/>
    <row r="109091" customFormat="false" ht="15" hidden="false" customHeight="false" outlineLevel="0" collapsed="false"/>
    <row r="109092" customFormat="false" ht="15" hidden="false" customHeight="false" outlineLevel="0" collapsed="false"/>
    <row r="109093" customFormat="false" ht="15" hidden="false" customHeight="false" outlineLevel="0" collapsed="false"/>
    <row r="109094" customFormat="false" ht="15" hidden="false" customHeight="false" outlineLevel="0" collapsed="false"/>
    <row r="109095" customFormat="false" ht="15" hidden="false" customHeight="false" outlineLevel="0" collapsed="false"/>
    <row r="109096" customFormat="false" ht="15" hidden="false" customHeight="false" outlineLevel="0" collapsed="false"/>
    <row r="109097" customFormat="false" ht="15" hidden="false" customHeight="false" outlineLevel="0" collapsed="false"/>
    <row r="109098" customFormat="false" ht="15" hidden="false" customHeight="false" outlineLevel="0" collapsed="false"/>
    <row r="109099" customFormat="false" ht="15" hidden="false" customHeight="false" outlineLevel="0" collapsed="false"/>
    <row r="109100" customFormat="false" ht="15" hidden="false" customHeight="false" outlineLevel="0" collapsed="false"/>
    <row r="109101" customFormat="false" ht="15" hidden="false" customHeight="false" outlineLevel="0" collapsed="false"/>
    <row r="109102" customFormat="false" ht="15" hidden="false" customHeight="false" outlineLevel="0" collapsed="false"/>
    <row r="109103" customFormat="false" ht="15" hidden="false" customHeight="false" outlineLevel="0" collapsed="false"/>
    <row r="109104" customFormat="false" ht="15" hidden="false" customHeight="false" outlineLevel="0" collapsed="false"/>
    <row r="109105" customFormat="false" ht="15" hidden="false" customHeight="false" outlineLevel="0" collapsed="false"/>
    <row r="109106" customFormat="false" ht="15" hidden="false" customHeight="false" outlineLevel="0" collapsed="false"/>
    <row r="109107" customFormat="false" ht="15" hidden="false" customHeight="false" outlineLevel="0" collapsed="false"/>
    <row r="109108" customFormat="false" ht="15" hidden="false" customHeight="false" outlineLevel="0" collapsed="false"/>
    <row r="109109" customFormat="false" ht="15" hidden="false" customHeight="false" outlineLevel="0" collapsed="false"/>
    <row r="109110" customFormat="false" ht="15" hidden="false" customHeight="false" outlineLevel="0" collapsed="false"/>
    <row r="109111" customFormat="false" ht="15" hidden="false" customHeight="false" outlineLevel="0" collapsed="false"/>
    <row r="109112" customFormat="false" ht="15" hidden="false" customHeight="false" outlineLevel="0" collapsed="false"/>
    <row r="109113" customFormat="false" ht="15" hidden="false" customHeight="false" outlineLevel="0" collapsed="false"/>
    <row r="109114" customFormat="false" ht="15" hidden="false" customHeight="false" outlineLevel="0" collapsed="false"/>
    <row r="109115" customFormat="false" ht="15" hidden="false" customHeight="false" outlineLevel="0" collapsed="false"/>
    <row r="109116" customFormat="false" ht="15" hidden="false" customHeight="false" outlineLevel="0" collapsed="false"/>
    <row r="109117" customFormat="false" ht="15" hidden="false" customHeight="false" outlineLevel="0" collapsed="false"/>
    <row r="109118" customFormat="false" ht="15" hidden="false" customHeight="false" outlineLevel="0" collapsed="false"/>
    <row r="109119" customFormat="false" ht="15" hidden="false" customHeight="false" outlineLevel="0" collapsed="false"/>
    <row r="109120" customFormat="false" ht="15" hidden="false" customHeight="false" outlineLevel="0" collapsed="false"/>
    <row r="109121" customFormat="false" ht="15" hidden="false" customHeight="false" outlineLevel="0" collapsed="false"/>
    <row r="109122" customFormat="false" ht="15" hidden="false" customHeight="false" outlineLevel="0" collapsed="false"/>
    <row r="109123" customFormat="false" ht="15" hidden="false" customHeight="false" outlineLevel="0" collapsed="false"/>
    <row r="109124" customFormat="false" ht="15" hidden="false" customHeight="false" outlineLevel="0" collapsed="false"/>
    <row r="109125" customFormat="false" ht="15" hidden="false" customHeight="false" outlineLevel="0" collapsed="false"/>
    <row r="109126" customFormat="false" ht="15" hidden="false" customHeight="false" outlineLevel="0" collapsed="false"/>
    <row r="109127" customFormat="false" ht="15" hidden="false" customHeight="false" outlineLevel="0" collapsed="false"/>
    <row r="109128" customFormat="false" ht="15" hidden="false" customHeight="false" outlineLevel="0" collapsed="false"/>
    <row r="109129" customFormat="false" ht="15" hidden="false" customHeight="false" outlineLevel="0" collapsed="false"/>
    <row r="109130" customFormat="false" ht="15" hidden="false" customHeight="false" outlineLevel="0" collapsed="false"/>
    <row r="109131" customFormat="false" ht="15" hidden="false" customHeight="false" outlineLevel="0" collapsed="false"/>
    <row r="109132" customFormat="false" ht="15" hidden="false" customHeight="false" outlineLevel="0" collapsed="false"/>
    <row r="109133" customFormat="false" ht="15" hidden="false" customHeight="false" outlineLevel="0" collapsed="false"/>
    <row r="109134" customFormat="false" ht="15" hidden="false" customHeight="false" outlineLevel="0" collapsed="false"/>
    <row r="109135" customFormat="false" ht="15" hidden="false" customHeight="false" outlineLevel="0" collapsed="false"/>
    <row r="109136" customFormat="false" ht="15" hidden="false" customHeight="false" outlineLevel="0" collapsed="false"/>
    <row r="109137" customFormat="false" ht="15" hidden="false" customHeight="false" outlineLevel="0" collapsed="false"/>
    <row r="109138" customFormat="false" ht="15" hidden="false" customHeight="false" outlineLevel="0" collapsed="false"/>
    <row r="109139" customFormat="false" ht="15" hidden="false" customHeight="false" outlineLevel="0" collapsed="false"/>
    <row r="109140" customFormat="false" ht="15" hidden="false" customHeight="false" outlineLevel="0" collapsed="false"/>
    <row r="109141" customFormat="false" ht="15" hidden="false" customHeight="false" outlineLevel="0" collapsed="false"/>
    <row r="109142" customFormat="false" ht="15" hidden="false" customHeight="false" outlineLevel="0" collapsed="false"/>
    <row r="109143" customFormat="false" ht="15" hidden="false" customHeight="false" outlineLevel="0" collapsed="false"/>
    <row r="109144" customFormat="false" ht="15" hidden="false" customHeight="false" outlineLevel="0" collapsed="false"/>
    <row r="109145" customFormat="false" ht="15" hidden="false" customHeight="false" outlineLevel="0" collapsed="false"/>
    <row r="109146" customFormat="false" ht="15" hidden="false" customHeight="false" outlineLevel="0" collapsed="false"/>
    <row r="109147" customFormat="false" ht="15" hidden="false" customHeight="false" outlineLevel="0" collapsed="false"/>
    <row r="109148" customFormat="false" ht="15" hidden="false" customHeight="false" outlineLevel="0" collapsed="false"/>
    <row r="109149" customFormat="false" ht="15" hidden="false" customHeight="false" outlineLevel="0" collapsed="false"/>
    <row r="109150" customFormat="false" ht="15" hidden="false" customHeight="false" outlineLevel="0" collapsed="false"/>
    <row r="109151" customFormat="false" ht="15" hidden="false" customHeight="false" outlineLevel="0" collapsed="false"/>
    <row r="109152" customFormat="false" ht="15" hidden="false" customHeight="false" outlineLevel="0" collapsed="false"/>
    <row r="109153" customFormat="false" ht="15" hidden="false" customHeight="false" outlineLevel="0" collapsed="false"/>
    <row r="109154" customFormat="false" ht="15" hidden="false" customHeight="false" outlineLevel="0" collapsed="false"/>
    <row r="109155" customFormat="false" ht="15" hidden="false" customHeight="false" outlineLevel="0" collapsed="false"/>
    <row r="109156" customFormat="false" ht="15" hidden="false" customHeight="false" outlineLevel="0" collapsed="false"/>
    <row r="109157" customFormat="false" ht="15" hidden="false" customHeight="false" outlineLevel="0" collapsed="false"/>
    <row r="109158" customFormat="false" ht="15" hidden="false" customHeight="false" outlineLevel="0" collapsed="false"/>
    <row r="109159" customFormat="false" ht="15" hidden="false" customHeight="false" outlineLevel="0" collapsed="false"/>
    <row r="109160" customFormat="false" ht="15" hidden="false" customHeight="false" outlineLevel="0" collapsed="false"/>
    <row r="109161" customFormat="false" ht="15" hidden="false" customHeight="false" outlineLevel="0" collapsed="false"/>
    <row r="109162" customFormat="false" ht="15" hidden="false" customHeight="false" outlineLevel="0" collapsed="false"/>
    <row r="109163" customFormat="false" ht="15" hidden="false" customHeight="false" outlineLevel="0" collapsed="false"/>
    <row r="109164" customFormat="false" ht="15" hidden="false" customHeight="false" outlineLevel="0" collapsed="false"/>
    <row r="109165" customFormat="false" ht="15" hidden="false" customHeight="false" outlineLevel="0" collapsed="false"/>
    <row r="109166" customFormat="false" ht="15" hidden="false" customHeight="false" outlineLevel="0" collapsed="false"/>
    <row r="109167" customFormat="false" ht="15" hidden="false" customHeight="false" outlineLevel="0" collapsed="false"/>
    <row r="109168" customFormat="false" ht="15" hidden="false" customHeight="false" outlineLevel="0" collapsed="false"/>
    <row r="109169" customFormat="false" ht="15" hidden="false" customHeight="false" outlineLevel="0" collapsed="false"/>
    <row r="109170" customFormat="false" ht="15" hidden="false" customHeight="false" outlineLevel="0" collapsed="false"/>
    <row r="109171" customFormat="false" ht="15" hidden="false" customHeight="false" outlineLevel="0" collapsed="false"/>
    <row r="109172" customFormat="false" ht="15" hidden="false" customHeight="false" outlineLevel="0" collapsed="false"/>
    <row r="109173" customFormat="false" ht="15" hidden="false" customHeight="false" outlineLevel="0" collapsed="false"/>
    <row r="109174" customFormat="false" ht="15" hidden="false" customHeight="false" outlineLevel="0" collapsed="false"/>
    <row r="109175" customFormat="false" ht="15" hidden="false" customHeight="false" outlineLevel="0" collapsed="false"/>
    <row r="109176" customFormat="false" ht="15" hidden="false" customHeight="false" outlineLevel="0" collapsed="false"/>
    <row r="109177" customFormat="false" ht="15" hidden="false" customHeight="false" outlineLevel="0" collapsed="false"/>
    <row r="109178" customFormat="false" ht="15" hidden="false" customHeight="false" outlineLevel="0" collapsed="false"/>
    <row r="109179" customFormat="false" ht="15" hidden="false" customHeight="false" outlineLevel="0" collapsed="false"/>
    <row r="109180" customFormat="false" ht="15" hidden="false" customHeight="false" outlineLevel="0" collapsed="false"/>
    <row r="109181" customFormat="false" ht="15" hidden="false" customHeight="false" outlineLevel="0" collapsed="false"/>
    <row r="109182" customFormat="false" ht="15" hidden="false" customHeight="false" outlineLevel="0" collapsed="false"/>
    <row r="109183" customFormat="false" ht="15" hidden="false" customHeight="false" outlineLevel="0" collapsed="false"/>
    <row r="109184" customFormat="false" ht="15" hidden="false" customHeight="false" outlineLevel="0" collapsed="false"/>
    <row r="109185" customFormat="false" ht="15" hidden="false" customHeight="false" outlineLevel="0" collapsed="false"/>
    <row r="109186" customFormat="false" ht="15" hidden="false" customHeight="false" outlineLevel="0" collapsed="false"/>
    <row r="109187" customFormat="false" ht="15" hidden="false" customHeight="false" outlineLevel="0" collapsed="false"/>
    <row r="109188" customFormat="false" ht="15" hidden="false" customHeight="false" outlineLevel="0" collapsed="false"/>
    <row r="109189" customFormat="false" ht="15" hidden="false" customHeight="false" outlineLevel="0" collapsed="false"/>
    <row r="109190" customFormat="false" ht="15" hidden="false" customHeight="false" outlineLevel="0" collapsed="false"/>
    <row r="109191" customFormat="false" ht="15" hidden="false" customHeight="false" outlineLevel="0" collapsed="false"/>
    <row r="109192" customFormat="false" ht="15" hidden="false" customHeight="false" outlineLevel="0" collapsed="false"/>
    <row r="109193" customFormat="false" ht="15" hidden="false" customHeight="false" outlineLevel="0" collapsed="false"/>
    <row r="109194" customFormat="false" ht="15" hidden="false" customHeight="false" outlineLevel="0" collapsed="false"/>
    <row r="109195" customFormat="false" ht="15" hidden="false" customHeight="false" outlineLevel="0" collapsed="false"/>
    <row r="109196" customFormat="false" ht="15" hidden="false" customHeight="false" outlineLevel="0" collapsed="false"/>
    <row r="109197" customFormat="false" ht="15" hidden="false" customHeight="false" outlineLevel="0" collapsed="false"/>
    <row r="109198" customFormat="false" ht="15" hidden="false" customHeight="false" outlineLevel="0" collapsed="false"/>
    <row r="109199" customFormat="false" ht="15" hidden="false" customHeight="false" outlineLevel="0" collapsed="false"/>
    <row r="109200" customFormat="false" ht="15" hidden="false" customHeight="false" outlineLevel="0" collapsed="false"/>
    <row r="109201" customFormat="false" ht="15" hidden="false" customHeight="false" outlineLevel="0" collapsed="false"/>
    <row r="109202" customFormat="false" ht="15" hidden="false" customHeight="false" outlineLevel="0" collapsed="false"/>
    <row r="109203" customFormat="false" ht="15" hidden="false" customHeight="false" outlineLevel="0" collapsed="false"/>
    <row r="109204" customFormat="false" ht="15" hidden="false" customHeight="false" outlineLevel="0" collapsed="false"/>
    <row r="109205" customFormat="false" ht="15" hidden="false" customHeight="false" outlineLevel="0" collapsed="false"/>
    <row r="109206" customFormat="false" ht="15" hidden="false" customHeight="false" outlineLevel="0" collapsed="false"/>
    <row r="109207" customFormat="false" ht="15" hidden="false" customHeight="false" outlineLevel="0" collapsed="false"/>
    <row r="109208" customFormat="false" ht="15" hidden="false" customHeight="false" outlineLevel="0" collapsed="false"/>
    <row r="109209" customFormat="false" ht="15" hidden="false" customHeight="false" outlineLevel="0" collapsed="false"/>
    <row r="109210" customFormat="false" ht="15" hidden="false" customHeight="false" outlineLevel="0" collapsed="false"/>
    <row r="109211" customFormat="false" ht="15" hidden="false" customHeight="false" outlineLevel="0" collapsed="false"/>
    <row r="109212" customFormat="false" ht="15" hidden="false" customHeight="false" outlineLevel="0" collapsed="false"/>
    <row r="109213" customFormat="false" ht="15" hidden="false" customHeight="false" outlineLevel="0" collapsed="false"/>
    <row r="109214" customFormat="false" ht="15" hidden="false" customHeight="false" outlineLevel="0" collapsed="false"/>
    <row r="109215" customFormat="false" ht="15" hidden="false" customHeight="false" outlineLevel="0" collapsed="false"/>
    <row r="109216" customFormat="false" ht="15" hidden="false" customHeight="false" outlineLevel="0" collapsed="false"/>
    <row r="109217" customFormat="false" ht="15" hidden="false" customHeight="false" outlineLevel="0" collapsed="false"/>
    <row r="109218" customFormat="false" ht="15" hidden="false" customHeight="false" outlineLevel="0" collapsed="false"/>
    <row r="109219" customFormat="false" ht="15" hidden="false" customHeight="false" outlineLevel="0" collapsed="false"/>
    <row r="109220" customFormat="false" ht="15" hidden="false" customHeight="false" outlineLevel="0" collapsed="false"/>
    <row r="109221" customFormat="false" ht="15" hidden="false" customHeight="false" outlineLevel="0" collapsed="false"/>
    <row r="109222" customFormat="false" ht="15" hidden="false" customHeight="false" outlineLevel="0" collapsed="false"/>
    <row r="109223" customFormat="false" ht="15" hidden="false" customHeight="false" outlineLevel="0" collapsed="false"/>
    <row r="109224" customFormat="false" ht="15" hidden="false" customHeight="false" outlineLevel="0" collapsed="false"/>
    <row r="109225" customFormat="false" ht="15" hidden="false" customHeight="false" outlineLevel="0" collapsed="false"/>
    <row r="109226" customFormat="false" ht="15" hidden="false" customHeight="false" outlineLevel="0" collapsed="false"/>
    <row r="109227" customFormat="false" ht="15" hidden="false" customHeight="false" outlineLevel="0" collapsed="false"/>
    <row r="109228" customFormat="false" ht="15" hidden="false" customHeight="false" outlineLevel="0" collapsed="false"/>
    <row r="109229" customFormat="false" ht="15" hidden="false" customHeight="false" outlineLevel="0" collapsed="false"/>
    <row r="109230" customFormat="false" ht="15" hidden="false" customHeight="false" outlineLevel="0" collapsed="false"/>
    <row r="109231" customFormat="false" ht="15" hidden="false" customHeight="false" outlineLevel="0" collapsed="false"/>
    <row r="109232" customFormat="false" ht="15" hidden="false" customHeight="false" outlineLevel="0" collapsed="false"/>
    <row r="109233" customFormat="false" ht="15" hidden="false" customHeight="false" outlineLevel="0" collapsed="false"/>
    <row r="109234" customFormat="false" ht="15" hidden="false" customHeight="false" outlineLevel="0" collapsed="false"/>
    <row r="109235" customFormat="false" ht="15" hidden="false" customHeight="false" outlineLevel="0" collapsed="false"/>
    <row r="109236" customFormat="false" ht="15" hidden="false" customHeight="false" outlineLevel="0" collapsed="false"/>
    <row r="109237" customFormat="false" ht="15" hidden="false" customHeight="false" outlineLevel="0" collapsed="false"/>
    <row r="109238" customFormat="false" ht="15" hidden="false" customHeight="false" outlineLevel="0" collapsed="false"/>
    <row r="109239" customFormat="false" ht="15" hidden="false" customHeight="false" outlineLevel="0" collapsed="false"/>
    <row r="109240" customFormat="false" ht="15" hidden="false" customHeight="false" outlineLevel="0" collapsed="false"/>
    <row r="109241" customFormat="false" ht="15" hidden="false" customHeight="false" outlineLevel="0" collapsed="false"/>
    <row r="109242" customFormat="false" ht="15" hidden="false" customHeight="false" outlineLevel="0" collapsed="false"/>
    <row r="109243" customFormat="false" ht="15" hidden="false" customHeight="false" outlineLevel="0" collapsed="false"/>
    <row r="109244" customFormat="false" ht="15" hidden="false" customHeight="false" outlineLevel="0" collapsed="false"/>
    <row r="109245" customFormat="false" ht="15" hidden="false" customHeight="false" outlineLevel="0" collapsed="false"/>
    <row r="109246" customFormat="false" ht="15" hidden="false" customHeight="false" outlineLevel="0" collapsed="false"/>
    <row r="109247" customFormat="false" ht="15" hidden="false" customHeight="false" outlineLevel="0" collapsed="false"/>
    <row r="109248" customFormat="false" ht="15" hidden="false" customHeight="false" outlineLevel="0" collapsed="false"/>
    <row r="109249" customFormat="false" ht="15" hidden="false" customHeight="false" outlineLevel="0" collapsed="false"/>
    <row r="109250" customFormat="false" ht="15" hidden="false" customHeight="false" outlineLevel="0" collapsed="false"/>
    <row r="109251" customFormat="false" ht="15" hidden="false" customHeight="false" outlineLevel="0" collapsed="false"/>
    <row r="109252" customFormat="false" ht="15" hidden="false" customHeight="false" outlineLevel="0" collapsed="false"/>
    <row r="109253" customFormat="false" ht="15" hidden="false" customHeight="false" outlineLevel="0" collapsed="false"/>
    <row r="109254" customFormat="false" ht="15" hidden="false" customHeight="false" outlineLevel="0" collapsed="false"/>
    <row r="109255" customFormat="false" ht="15" hidden="false" customHeight="false" outlineLevel="0" collapsed="false"/>
    <row r="109256" customFormat="false" ht="15" hidden="false" customHeight="false" outlineLevel="0" collapsed="false"/>
    <row r="109257" customFormat="false" ht="15" hidden="false" customHeight="false" outlineLevel="0" collapsed="false"/>
    <row r="109258" customFormat="false" ht="15" hidden="false" customHeight="false" outlineLevel="0" collapsed="false"/>
    <row r="109259" customFormat="false" ht="15" hidden="false" customHeight="false" outlineLevel="0" collapsed="false"/>
    <row r="109260" customFormat="false" ht="15" hidden="false" customHeight="false" outlineLevel="0" collapsed="false"/>
    <row r="109261" customFormat="false" ht="15" hidden="false" customHeight="false" outlineLevel="0" collapsed="false"/>
    <row r="109262" customFormat="false" ht="15" hidden="false" customHeight="false" outlineLevel="0" collapsed="false"/>
    <row r="109263" customFormat="false" ht="15" hidden="false" customHeight="false" outlineLevel="0" collapsed="false"/>
    <row r="109264" customFormat="false" ht="15" hidden="false" customHeight="false" outlineLevel="0" collapsed="false"/>
    <row r="109265" customFormat="false" ht="15" hidden="false" customHeight="false" outlineLevel="0" collapsed="false"/>
    <row r="109266" customFormat="false" ht="15" hidden="false" customHeight="false" outlineLevel="0" collapsed="false"/>
    <row r="109267" customFormat="false" ht="15" hidden="false" customHeight="false" outlineLevel="0" collapsed="false"/>
    <row r="109268" customFormat="false" ht="15" hidden="false" customHeight="false" outlineLevel="0" collapsed="false"/>
    <row r="109269" customFormat="false" ht="15" hidden="false" customHeight="false" outlineLevel="0" collapsed="false"/>
    <row r="109270" customFormat="false" ht="15" hidden="false" customHeight="false" outlineLevel="0" collapsed="false"/>
    <row r="109271" customFormat="false" ht="15" hidden="false" customHeight="false" outlineLevel="0" collapsed="false"/>
    <row r="109272" customFormat="false" ht="15" hidden="false" customHeight="false" outlineLevel="0" collapsed="false"/>
    <row r="109273" customFormat="false" ht="15" hidden="false" customHeight="false" outlineLevel="0" collapsed="false"/>
    <row r="109274" customFormat="false" ht="15" hidden="false" customHeight="false" outlineLevel="0" collapsed="false"/>
    <row r="109275" customFormat="false" ht="15" hidden="false" customHeight="false" outlineLevel="0" collapsed="false"/>
    <row r="109276" customFormat="false" ht="15" hidden="false" customHeight="false" outlineLevel="0" collapsed="false"/>
    <row r="109277" customFormat="false" ht="15" hidden="false" customHeight="false" outlineLevel="0" collapsed="false"/>
    <row r="109278" customFormat="false" ht="15" hidden="false" customHeight="false" outlineLevel="0" collapsed="false"/>
    <row r="109279" customFormat="false" ht="15" hidden="false" customHeight="false" outlineLevel="0" collapsed="false"/>
    <row r="109280" customFormat="false" ht="15" hidden="false" customHeight="false" outlineLevel="0" collapsed="false"/>
    <row r="109281" customFormat="false" ht="15" hidden="false" customHeight="false" outlineLevel="0" collapsed="false"/>
    <row r="109282" customFormat="false" ht="15" hidden="false" customHeight="false" outlineLevel="0" collapsed="false"/>
    <row r="109283" customFormat="false" ht="15" hidden="false" customHeight="false" outlineLevel="0" collapsed="false"/>
    <row r="109284" customFormat="false" ht="15" hidden="false" customHeight="false" outlineLevel="0" collapsed="false"/>
    <row r="109285" customFormat="false" ht="15" hidden="false" customHeight="false" outlineLevel="0" collapsed="false"/>
    <row r="109286" customFormat="false" ht="15" hidden="false" customHeight="false" outlineLevel="0" collapsed="false"/>
    <row r="109287" customFormat="false" ht="15" hidden="false" customHeight="false" outlineLevel="0" collapsed="false"/>
    <row r="109288" customFormat="false" ht="15" hidden="false" customHeight="false" outlineLevel="0" collapsed="false"/>
    <row r="109289" customFormat="false" ht="15" hidden="false" customHeight="false" outlineLevel="0" collapsed="false"/>
    <row r="109290" customFormat="false" ht="15" hidden="false" customHeight="false" outlineLevel="0" collapsed="false"/>
    <row r="109291" customFormat="false" ht="15" hidden="false" customHeight="false" outlineLevel="0" collapsed="false"/>
    <row r="109292" customFormat="false" ht="15" hidden="false" customHeight="false" outlineLevel="0" collapsed="false"/>
    <row r="109293" customFormat="false" ht="15" hidden="false" customHeight="false" outlineLevel="0" collapsed="false"/>
    <row r="109294" customFormat="false" ht="15" hidden="false" customHeight="false" outlineLevel="0" collapsed="false"/>
    <row r="109295" customFormat="false" ht="15" hidden="false" customHeight="false" outlineLevel="0" collapsed="false"/>
    <row r="109296" customFormat="false" ht="15" hidden="false" customHeight="false" outlineLevel="0" collapsed="false"/>
    <row r="109297" customFormat="false" ht="15" hidden="false" customHeight="false" outlineLevel="0" collapsed="false"/>
    <row r="109298" customFormat="false" ht="15" hidden="false" customHeight="false" outlineLevel="0" collapsed="false"/>
    <row r="109299" customFormat="false" ht="15" hidden="false" customHeight="false" outlineLevel="0" collapsed="false"/>
    <row r="109300" customFormat="false" ht="15" hidden="false" customHeight="false" outlineLevel="0" collapsed="false"/>
    <row r="109301" customFormat="false" ht="15" hidden="false" customHeight="false" outlineLevel="0" collapsed="false"/>
    <row r="109302" customFormat="false" ht="15" hidden="false" customHeight="false" outlineLevel="0" collapsed="false"/>
    <row r="109303" customFormat="false" ht="15" hidden="false" customHeight="false" outlineLevel="0" collapsed="false"/>
    <row r="109304" customFormat="false" ht="15" hidden="false" customHeight="false" outlineLevel="0" collapsed="false"/>
    <row r="109305" customFormat="false" ht="15" hidden="false" customHeight="false" outlineLevel="0" collapsed="false"/>
    <row r="109306" customFormat="false" ht="15" hidden="false" customHeight="false" outlineLevel="0" collapsed="false"/>
    <row r="109307" customFormat="false" ht="15" hidden="false" customHeight="false" outlineLevel="0" collapsed="false"/>
    <row r="109308" customFormat="false" ht="15" hidden="false" customHeight="false" outlineLevel="0" collapsed="false"/>
    <row r="109309" customFormat="false" ht="15" hidden="false" customHeight="false" outlineLevel="0" collapsed="false"/>
    <row r="109310" customFormat="false" ht="15" hidden="false" customHeight="false" outlineLevel="0" collapsed="false"/>
    <row r="109311" customFormat="false" ht="15" hidden="false" customHeight="false" outlineLevel="0" collapsed="false"/>
    <row r="109312" customFormat="false" ht="15" hidden="false" customHeight="false" outlineLevel="0" collapsed="false"/>
    <row r="109313" customFormat="false" ht="15" hidden="false" customHeight="false" outlineLevel="0" collapsed="false"/>
    <row r="109314" customFormat="false" ht="15" hidden="false" customHeight="false" outlineLevel="0" collapsed="false"/>
    <row r="109315" customFormat="false" ht="15" hidden="false" customHeight="false" outlineLevel="0" collapsed="false"/>
    <row r="109316" customFormat="false" ht="15" hidden="false" customHeight="false" outlineLevel="0" collapsed="false"/>
    <row r="109317" customFormat="false" ht="15" hidden="false" customHeight="false" outlineLevel="0" collapsed="false"/>
    <row r="109318" customFormat="false" ht="15" hidden="false" customHeight="false" outlineLevel="0" collapsed="false"/>
    <row r="109319" customFormat="false" ht="15" hidden="false" customHeight="false" outlineLevel="0" collapsed="false"/>
    <row r="109320" customFormat="false" ht="15" hidden="false" customHeight="false" outlineLevel="0" collapsed="false"/>
    <row r="109321" customFormat="false" ht="15" hidden="false" customHeight="false" outlineLevel="0" collapsed="false"/>
    <row r="109322" customFormat="false" ht="15" hidden="false" customHeight="false" outlineLevel="0" collapsed="false"/>
    <row r="109323" customFormat="false" ht="15" hidden="false" customHeight="false" outlineLevel="0" collapsed="false"/>
    <row r="109324" customFormat="false" ht="15" hidden="false" customHeight="false" outlineLevel="0" collapsed="false"/>
    <row r="109325" customFormat="false" ht="15" hidden="false" customHeight="false" outlineLevel="0" collapsed="false"/>
    <row r="109326" customFormat="false" ht="15" hidden="false" customHeight="false" outlineLevel="0" collapsed="false"/>
    <row r="109327" customFormat="false" ht="15" hidden="false" customHeight="false" outlineLevel="0" collapsed="false"/>
    <row r="109328" customFormat="false" ht="15" hidden="false" customHeight="false" outlineLevel="0" collapsed="false"/>
    <row r="109329" customFormat="false" ht="15" hidden="false" customHeight="false" outlineLevel="0" collapsed="false"/>
    <row r="109330" customFormat="false" ht="15" hidden="false" customHeight="false" outlineLevel="0" collapsed="false"/>
    <row r="109331" customFormat="false" ht="15" hidden="false" customHeight="false" outlineLevel="0" collapsed="false"/>
    <row r="109332" customFormat="false" ht="15" hidden="false" customHeight="false" outlineLevel="0" collapsed="false"/>
    <row r="109333" customFormat="false" ht="15" hidden="false" customHeight="false" outlineLevel="0" collapsed="false"/>
    <row r="109334" customFormat="false" ht="15" hidden="false" customHeight="false" outlineLevel="0" collapsed="false"/>
    <row r="109335" customFormat="false" ht="15" hidden="false" customHeight="false" outlineLevel="0" collapsed="false"/>
    <row r="109336" customFormat="false" ht="15" hidden="false" customHeight="false" outlineLevel="0" collapsed="false"/>
    <row r="109337" customFormat="false" ht="15" hidden="false" customHeight="false" outlineLevel="0" collapsed="false"/>
    <row r="109338" customFormat="false" ht="15" hidden="false" customHeight="false" outlineLevel="0" collapsed="false"/>
    <row r="109339" customFormat="false" ht="15" hidden="false" customHeight="false" outlineLevel="0" collapsed="false"/>
    <row r="109340" customFormat="false" ht="15" hidden="false" customHeight="false" outlineLevel="0" collapsed="false"/>
    <row r="109341" customFormat="false" ht="15" hidden="false" customHeight="false" outlineLevel="0" collapsed="false"/>
    <row r="109342" customFormat="false" ht="15" hidden="false" customHeight="false" outlineLevel="0" collapsed="false"/>
    <row r="109343" customFormat="false" ht="15" hidden="false" customHeight="false" outlineLevel="0" collapsed="false"/>
    <row r="109344" customFormat="false" ht="15" hidden="false" customHeight="false" outlineLevel="0" collapsed="false"/>
    <row r="109345" customFormat="false" ht="15" hidden="false" customHeight="false" outlineLevel="0" collapsed="false"/>
    <row r="109346" customFormat="false" ht="15" hidden="false" customHeight="false" outlineLevel="0" collapsed="false"/>
    <row r="109347" customFormat="false" ht="15" hidden="false" customHeight="false" outlineLevel="0" collapsed="false"/>
    <row r="109348" customFormat="false" ht="15" hidden="false" customHeight="false" outlineLevel="0" collapsed="false"/>
    <row r="109349" customFormat="false" ht="15" hidden="false" customHeight="false" outlineLevel="0" collapsed="false"/>
    <row r="109350" customFormat="false" ht="15" hidden="false" customHeight="false" outlineLevel="0" collapsed="false"/>
    <row r="109351" customFormat="false" ht="15" hidden="false" customHeight="false" outlineLevel="0" collapsed="false"/>
    <row r="109352" customFormat="false" ht="15" hidden="false" customHeight="false" outlineLevel="0" collapsed="false"/>
    <row r="109353" customFormat="false" ht="15" hidden="false" customHeight="false" outlineLevel="0" collapsed="false"/>
    <row r="109354" customFormat="false" ht="15" hidden="false" customHeight="false" outlineLevel="0" collapsed="false"/>
    <row r="109355" customFormat="false" ht="15" hidden="false" customHeight="false" outlineLevel="0" collapsed="false"/>
    <row r="109356" customFormat="false" ht="15" hidden="false" customHeight="false" outlineLevel="0" collapsed="false"/>
    <row r="109357" customFormat="false" ht="15" hidden="false" customHeight="false" outlineLevel="0" collapsed="false"/>
    <row r="109358" customFormat="false" ht="15" hidden="false" customHeight="false" outlineLevel="0" collapsed="false"/>
    <row r="109359" customFormat="false" ht="15" hidden="false" customHeight="false" outlineLevel="0" collapsed="false"/>
    <row r="109360" customFormat="false" ht="15" hidden="false" customHeight="false" outlineLevel="0" collapsed="false"/>
    <row r="109361" customFormat="false" ht="15" hidden="false" customHeight="false" outlineLevel="0" collapsed="false"/>
    <row r="109362" customFormat="false" ht="15" hidden="false" customHeight="false" outlineLevel="0" collapsed="false"/>
    <row r="109363" customFormat="false" ht="15" hidden="false" customHeight="false" outlineLevel="0" collapsed="false"/>
    <row r="109364" customFormat="false" ht="15" hidden="false" customHeight="false" outlineLevel="0" collapsed="false"/>
    <row r="109365" customFormat="false" ht="15" hidden="false" customHeight="false" outlineLevel="0" collapsed="false"/>
    <row r="109366" customFormat="false" ht="15" hidden="false" customHeight="false" outlineLevel="0" collapsed="false"/>
    <row r="109367" customFormat="false" ht="15" hidden="false" customHeight="false" outlineLevel="0" collapsed="false"/>
    <row r="109368" customFormat="false" ht="15" hidden="false" customHeight="false" outlineLevel="0" collapsed="false"/>
    <row r="109369" customFormat="false" ht="15" hidden="false" customHeight="false" outlineLevel="0" collapsed="false"/>
    <row r="109370" customFormat="false" ht="15" hidden="false" customHeight="false" outlineLevel="0" collapsed="false"/>
    <row r="109371" customFormat="false" ht="15" hidden="false" customHeight="false" outlineLevel="0" collapsed="false"/>
    <row r="109372" customFormat="false" ht="15" hidden="false" customHeight="false" outlineLevel="0" collapsed="false"/>
    <row r="109373" customFormat="false" ht="15" hidden="false" customHeight="false" outlineLevel="0" collapsed="false"/>
    <row r="109374" customFormat="false" ht="15" hidden="false" customHeight="false" outlineLevel="0" collapsed="false"/>
    <row r="109375" customFormat="false" ht="15" hidden="false" customHeight="false" outlineLevel="0" collapsed="false"/>
    <row r="109376" customFormat="false" ht="15" hidden="false" customHeight="false" outlineLevel="0" collapsed="false"/>
    <row r="109377" customFormat="false" ht="15" hidden="false" customHeight="false" outlineLevel="0" collapsed="false"/>
    <row r="109378" customFormat="false" ht="15" hidden="false" customHeight="false" outlineLevel="0" collapsed="false"/>
    <row r="109379" customFormat="false" ht="15" hidden="false" customHeight="false" outlineLevel="0" collapsed="false"/>
    <row r="109380" customFormat="false" ht="15" hidden="false" customHeight="false" outlineLevel="0" collapsed="false"/>
    <row r="109381" customFormat="false" ht="15" hidden="false" customHeight="false" outlineLevel="0" collapsed="false"/>
    <row r="109382" customFormat="false" ht="15" hidden="false" customHeight="false" outlineLevel="0" collapsed="false"/>
    <row r="109383" customFormat="false" ht="15" hidden="false" customHeight="false" outlineLevel="0" collapsed="false"/>
    <row r="109384" customFormat="false" ht="15" hidden="false" customHeight="false" outlineLevel="0" collapsed="false"/>
    <row r="109385" customFormat="false" ht="15" hidden="false" customHeight="false" outlineLevel="0" collapsed="false"/>
    <row r="109386" customFormat="false" ht="15" hidden="false" customHeight="false" outlineLevel="0" collapsed="false"/>
    <row r="109387" customFormat="false" ht="15" hidden="false" customHeight="false" outlineLevel="0" collapsed="false"/>
    <row r="109388" customFormat="false" ht="15" hidden="false" customHeight="false" outlineLevel="0" collapsed="false"/>
    <row r="109389" customFormat="false" ht="15" hidden="false" customHeight="false" outlineLevel="0" collapsed="false"/>
    <row r="109390" customFormat="false" ht="15" hidden="false" customHeight="false" outlineLevel="0" collapsed="false"/>
    <row r="109391" customFormat="false" ht="15" hidden="false" customHeight="false" outlineLevel="0" collapsed="false"/>
    <row r="109392" customFormat="false" ht="15" hidden="false" customHeight="false" outlineLevel="0" collapsed="false"/>
    <row r="109393" customFormat="false" ht="15" hidden="false" customHeight="false" outlineLevel="0" collapsed="false"/>
    <row r="109394" customFormat="false" ht="15" hidden="false" customHeight="false" outlineLevel="0" collapsed="false"/>
    <row r="109395" customFormat="false" ht="15" hidden="false" customHeight="false" outlineLevel="0" collapsed="false"/>
    <row r="109396" customFormat="false" ht="15" hidden="false" customHeight="false" outlineLevel="0" collapsed="false"/>
    <row r="109397" customFormat="false" ht="15" hidden="false" customHeight="false" outlineLevel="0" collapsed="false"/>
    <row r="109398" customFormat="false" ht="15" hidden="false" customHeight="false" outlineLevel="0" collapsed="false"/>
    <row r="109399" customFormat="false" ht="15" hidden="false" customHeight="false" outlineLevel="0" collapsed="false"/>
    <row r="109400" customFormat="false" ht="15" hidden="false" customHeight="false" outlineLevel="0" collapsed="false"/>
    <row r="109401" customFormat="false" ht="15" hidden="false" customHeight="false" outlineLevel="0" collapsed="false"/>
    <row r="109402" customFormat="false" ht="15" hidden="false" customHeight="false" outlineLevel="0" collapsed="false"/>
    <row r="109403" customFormat="false" ht="15" hidden="false" customHeight="false" outlineLevel="0" collapsed="false"/>
    <row r="109404" customFormat="false" ht="15" hidden="false" customHeight="false" outlineLevel="0" collapsed="false"/>
    <row r="109405" customFormat="false" ht="15" hidden="false" customHeight="false" outlineLevel="0" collapsed="false"/>
    <row r="109406" customFormat="false" ht="15" hidden="false" customHeight="false" outlineLevel="0" collapsed="false"/>
    <row r="109407" customFormat="false" ht="15" hidden="false" customHeight="false" outlineLevel="0" collapsed="false"/>
    <row r="109408" customFormat="false" ht="15" hidden="false" customHeight="false" outlineLevel="0" collapsed="false"/>
    <row r="109409" customFormat="false" ht="15" hidden="false" customHeight="false" outlineLevel="0" collapsed="false"/>
    <row r="109410" customFormat="false" ht="15" hidden="false" customHeight="false" outlineLevel="0" collapsed="false"/>
    <row r="109411" customFormat="false" ht="15" hidden="false" customHeight="false" outlineLevel="0" collapsed="false"/>
    <row r="109412" customFormat="false" ht="15" hidden="false" customHeight="false" outlineLevel="0" collapsed="false"/>
    <row r="109413" customFormat="false" ht="15" hidden="false" customHeight="false" outlineLevel="0" collapsed="false"/>
    <row r="109414" customFormat="false" ht="15" hidden="false" customHeight="false" outlineLevel="0" collapsed="false"/>
    <row r="109415" customFormat="false" ht="15" hidden="false" customHeight="false" outlineLevel="0" collapsed="false"/>
    <row r="109416" customFormat="false" ht="15" hidden="false" customHeight="false" outlineLevel="0" collapsed="false"/>
    <row r="109417" customFormat="false" ht="15" hidden="false" customHeight="false" outlineLevel="0" collapsed="false"/>
    <row r="109418" customFormat="false" ht="15" hidden="false" customHeight="false" outlineLevel="0" collapsed="false"/>
    <row r="109419" customFormat="false" ht="15" hidden="false" customHeight="false" outlineLevel="0" collapsed="false"/>
    <row r="109420" customFormat="false" ht="15" hidden="false" customHeight="false" outlineLevel="0" collapsed="false"/>
    <row r="109421" customFormat="false" ht="15" hidden="false" customHeight="false" outlineLevel="0" collapsed="false"/>
    <row r="109422" customFormat="false" ht="15" hidden="false" customHeight="false" outlineLevel="0" collapsed="false"/>
    <row r="109423" customFormat="false" ht="15" hidden="false" customHeight="false" outlineLevel="0" collapsed="false"/>
    <row r="109424" customFormat="false" ht="15" hidden="false" customHeight="false" outlineLevel="0" collapsed="false"/>
    <row r="109425" customFormat="false" ht="15" hidden="false" customHeight="false" outlineLevel="0" collapsed="false"/>
    <row r="109426" customFormat="false" ht="15" hidden="false" customHeight="false" outlineLevel="0" collapsed="false"/>
    <row r="109427" customFormat="false" ht="15" hidden="false" customHeight="false" outlineLevel="0" collapsed="false"/>
    <row r="109428" customFormat="false" ht="15" hidden="false" customHeight="false" outlineLevel="0" collapsed="false"/>
    <row r="109429" customFormat="false" ht="15" hidden="false" customHeight="false" outlineLevel="0" collapsed="false"/>
    <row r="109430" customFormat="false" ht="15" hidden="false" customHeight="false" outlineLevel="0" collapsed="false"/>
    <row r="109431" customFormat="false" ht="15" hidden="false" customHeight="false" outlineLevel="0" collapsed="false"/>
    <row r="109432" customFormat="false" ht="15" hidden="false" customHeight="false" outlineLevel="0" collapsed="false"/>
    <row r="109433" customFormat="false" ht="15" hidden="false" customHeight="false" outlineLevel="0" collapsed="false"/>
    <row r="109434" customFormat="false" ht="15" hidden="false" customHeight="false" outlineLevel="0" collapsed="false"/>
    <row r="109435" customFormat="false" ht="15" hidden="false" customHeight="false" outlineLevel="0" collapsed="false"/>
    <row r="109436" customFormat="false" ht="15" hidden="false" customHeight="false" outlineLevel="0" collapsed="false"/>
    <row r="109437" customFormat="false" ht="15" hidden="false" customHeight="false" outlineLevel="0" collapsed="false"/>
    <row r="109438" customFormat="false" ht="15" hidden="false" customHeight="false" outlineLevel="0" collapsed="false"/>
    <row r="109439" customFormat="false" ht="15" hidden="false" customHeight="false" outlineLevel="0" collapsed="false"/>
    <row r="109440" customFormat="false" ht="15" hidden="false" customHeight="false" outlineLevel="0" collapsed="false"/>
    <row r="109441" customFormat="false" ht="15" hidden="false" customHeight="false" outlineLevel="0" collapsed="false"/>
    <row r="109442" customFormat="false" ht="15" hidden="false" customHeight="false" outlineLevel="0" collapsed="false"/>
    <row r="109443" customFormat="false" ht="15" hidden="false" customHeight="false" outlineLevel="0" collapsed="false"/>
    <row r="109444" customFormat="false" ht="15" hidden="false" customHeight="false" outlineLevel="0" collapsed="false"/>
    <row r="109445" customFormat="false" ht="15" hidden="false" customHeight="false" outlineLevel="0" collapsed="false"/>
    <row r="109446" customFormat="false" ht="15" hidden="false" customHeight="false" outlineLevel="0" collapsed="false"/>
    <row r="109447" customFormat="false" ht="15" hidden="false" customHeight="false" outlineLevel="0" collapsed="false"/>
    <row r="109448" customFormat="false" ht="15" hidden="false" customHeight="false" outlineLevel="0" collapsed="false"/>
    <row r="109449" customFormat="false" ht="15" hidden="false" customHeight="false" outlineLevel="0" collapsed="false"/>
    <row r="109450" customFormat="false" ht="15" hidden="false" customHeight="false" outlineLevel="0" collapsed="false"/>
    <row r="109451" customFormat="false" ht="15" hidden="false" customHeight="false" outlineLevel="0" collapsed="false"/>
    <row r="109452" customFormat="false" ht="15" hidden="false" customHeight="false" outlineLevel="0" collapsed="false"/>
    <row r="109453" customFormat="false" ht="15" hidden="false" customHeight="false" outlineLevel="0" collapsed="false"/>
    <row r="109454" customFormat="false" ht="15" hidden="false" customHeight="false" outlineLevel="0" collapsed="false"/>
    <row r="109455" customFormat="false" ht="15" hidden="false" customHeight="false" outlineLevel="0" collapsed="false"/>
    <row r="109456" customFormat="false" ht="15" hidden="false" customHeight="false" outlineLevel="0" collapsed="false"/>
    <row r="109457" customFormat="false" ht="15" hidden="false" customHeight="false" outlineLevel="0" collapsed="false"/>
    <row r="109458" customFormat="false" ht="15" hidden="false" customHeight="false" outlineLevel="0" collapsed="false"/>
    <row r="109459" customFormat="false" ht="15" hidden="false" customHeight="false" outlineLevel="0" collapsed="false"/>
    <row r="109460" customFormat="false" ht="15" hidden="false" customHeight="false" outlineLevel="0" collapsed="false"/>
    <row r="109461" customFormat="false" ht="15" hidden="false" customHeight="false" outlineLevel="0" collapsed="false"/>
    <row r="109462" customFormat="false" ht="15" hidden="false" customHeight="false" outlineLevel="0" collapsed="false"/>
    <row r="109463" customFormat="false" ht="15" hidden="false" customHeight="false" outlineLevel="0" collapsed="false"/>
    <row r="109464" customFormat="false" ht="15" hidden="false" customHeight="false" outlineLevel="0" collapsed="false"/>
    <row r="109465" customFormat="false" ht="15" hidden="false" customHeight="false" outlineLevel="0" collapsed="false"/>
    <row r="109466" customFormat="false" ht="15" hidden="false" customHeight="false" outlineLevel="0" collapsed="false"/>
    <row r="109467" customFormat="false" ht="15" hidden="false" customHeight="false" outlineLevel="0" collapsed="false"/>
    <row r="109468" customFormat="false" ht="15" hidden="false" customHeight="false" outlineLevel="0" collapsed="false"/>
    <row r="109469" customFormat="false" ht="15" hidden="false" customHeight="false" outlineLevel="0" collapsed="false"/>
    <row r="109470" customFormat="false" ht="15" hidden="false" customHeight="false" outlineLevel="0" collapsed="false"/>
    <row r="109471" customFormat="false" ht="15" hidden="false" customHeight="false" outlineLevel="0" collapsed="false"/>
    <row r="109472" customFormat="false" ht="15" hidden="false" customHeight="false" outlineLevel="0" collapsed="false"/>
    <row r="109473" customFormat="false" ht="15" hidden="false" customHeight="false" outlineLevel="0" collapsed="false"/>
    <row r="109474" customFormat="false" ht="15" hidden="false" customHeight="false" outlineLevel="0" collapsed="false"/>
    <row r="109475" customFormat="false" ht="15" hidden="false" customHeight="false" outlineLevel="0" collapsed="false"/>
    <row r="109476" customFormat="false" ht="15" hidden="false" customHeight="false" outlineLevel="0" collapsed="false"/>
    <row r="109477" customFormat="false" ht="15" hidden="false" customHeight="false" outlineLevel="0" collapsed="false"/>
    <row r="109478" customFormat="false" ht="15" hidden="false" customHeight="false" outlineLevel="0" collapsed="false"/>
    <row r="109479" customFormat="false" ht="15" hidden="false" customHeight="false" outlineLevel="0" collapsed="false"/>
    <row r="109480" customFormat="false" ht="15" hidden="false" customHeight="false" outlineLevel="0" collapsed="false"/>
    <row r="109481" customFormat="false" ht="15" hidden="false" customHeight="false" outlineLevel="0" collapsed="false"/>
    <row r="109482" customFormat="false" ht="15" hidden="false" customHeight="false" outlineLevel="0" collapsed="false"/>
    <row r="109483" customFormat="false" ht="15" hidden="false" customHeight="false" outlineLevel="0" collapsed="false"/>
    <row r="109484" customFormat="false" ht="15" hidden="false" customHeight="false" outlineLevel="0" collapsed="false"/>
    <row r="109485" customFormat="false" ht="15" hidden="false" customHeight="false" outlineLevel="0" collapsed="false"/>
    <row r="109486" customFormat="false" ht="15" hidden="false" customHeight="false" outlineLevel="0" collapsed="false"/>
    <row r="109487" customFormat="false" ht="15" hidden="false" customHeight="false" outlineLevel="0" collapsed="false"/>
    <row r="109488" customFormat="false" ht="15" hidden="false" customHeight="false" outlineLevel="0" collapsed="false"/>
    <row r="109489" customFormat="false" ht="15" hidden="false" customHeight="false" outlineLevel="0" collapsed="false"/>
    <row r="109490" customFormat="false" ht="15" hidden="false" customHeight="false" outlineLevel="0" collapsed="false"/>
    <row r="109491" customFormat="false" ht="15" hidden="false" customHeight="false" outlineLevel="0" collapsed="false"/>
    <row r="109492" customFormat="false" ht="15" hidden="false" customHeight="false" outlineLevel="0" collapsed="false"/>
    <row r="109493" customFormat="false" ht="15" hidden="false" customHeight="false" outlineLevel="0" collapsed="false"/>
    <row r="109494" customFormat="false" ht="15" hidden="false" customHeight="false" outlineLevel="0" collapsed="false"/>
    <row r="109495" customFormat="false" ht="15" hidden="false" customHeight="false" outlineLevel="0" collapsed="false"/>
    <row r="109496" customFormat="false" ht="15" hidden="false" customHeight="false" outlineLevel="0" collapsed="false"/>
    <row r="109497" customFormat="false" ht="15" hidden="false" customHeight="false" outlineLevel="0" collapsed="false"/>
    <row r="109498" customFormat="false" ht="15" hidden="false" customHeight="false" outlineLevel="0" collapsed="false"/>
    <row r="109499" customFormat="false" ht="15" hidden="false" customHeight="false" outlineLevel="0" collapsed="false"/>
    <row r="109500" customFormat="false" ht="15" hidden="false" customHeight="false" outlineLevel="0" collapsed="false"/>
    <row r="109501" customFormat="false" ht="15" hidden="false" customHeight="false" outlineLevel="0" collapsed="false"/>
    <row r="109502" customFormat="false" ht="15" hidden="false" customHeight="false" outlineLevel="0" collapsed="false"/>
    <row r="109503" customFormat="false" ht="15" hidden="false" customHeight="false" outlineLevel="0" collapsed="false"/>
    <row r="109504" customFormat="false" ht="15" hidden="false" customHeight="false" outlineLevel="0" collapsed="false"/>
    <row r="109505" customFormat="false" ht="15" hidden="false" customHeight="false" outlineLevel="0" collapsed="false"/>
    <row r="109506" customFormat="false" ht="15" hidden="false" customHeight="false" outlineLevel="0" collapsed="false"/>
    <row r="109507" customFormat="false" ht="15" hidden="false" customHeight="false" outlineLevel="0" collapsed="false"/>
    <row r="109508" customFormat="false" ht="15" hidden="false" customHeight="false" outlineLevel="0" collapsed="false"/>
    <row r="109509" customFormat="false" ht="15" hidden="false" customHeight="false" outlineLevel="0" collapsed="false"/>
    <row r="109510" customFormat="false" ht="15" hidden="false" customHeight="false" outlineLevel="0" collapsed="false"/>
    <row r="109511" customFormat="false" ht="15" hidden="false" customHeight="false" outlineLevel="0" collapsed="false"/>
    <row r="109512" customFormat="false" ht="15" hidden="false" customHeight="false" outlineLevel="0" collapsed="false"/>
    <row r="109513" customFormat="false" ht="15" hidden="false" customHeight="false" outlineLevel="0" collapsed="false"/>
    <row r="109514" customFormat="false" ht="15" hidden="false" customHeight="false" outlineLevel="0" collapsed="false"/>
    <row r="109515" customFormat="false" ht="15" hidden="false" customHeight="false" outlineLevel="0" collapsed="false"/>
    <row r="109516" customFormat="false" ht="15" hidden="false" customHeight="false" outlineLevel="0" collapsed="false"/>
    <row r="109517" customFormat="false" ht="15" hidden="false" customHeight="false" outlineLevel="0" collapsed="false"/>
    <row r="109518" customFormat="false" ht="15" hidden="false" customHeight="false" outlineLevel="0" collapsed="false"/>
    <row r="109519" customFormat="false" ht="15" hidden="false" customHeight="false" outlineLevel="0" collapsed="false"/>
    <row r="109520" customFormat="false" ht="15" hidden="false" customHeight="false" outlineLevel="0" collapsed="false"/>
    <row r="109521" customFormat="false" ht="15" hidden="false" customHeight="false" outlineLevel="0" collapsed="false"/>
    <row r="109522" customFormat="false" ht="15" hidden="false" customHeight="false" outlineLevel="0" collapsed="false"/>
    <row r="109523" customFormat="false" ht="15" hidden="false" customHeight="false" outlineLevel="0" collapsed="false"/>
    <row r="109524" customFormat="false" ht="15" hidden="false" customHeight="false" outlineLevel="0" collapsed="false"/>
    <row r="109525" customFormat="false" ht="15" hidden="false" customHeight="false" outlineLevel="0" collapsed="false"/>
    <row r="109526" customFormat="false" ht="15" hidden="false" customHeight="false" outlineLevel="0" collapsed="false"/>
    <row r="109527" customFormat="false" ht="15" hidden="false" customHeight="false" outlineLevel="0" collapsed="false"/>
    <row r="109528" customFormat="false" ht="15" hidden="false" customHeight="false" outlineLevel="0" collapsed="false"/>
    <row r="109529" customFormat="false" ht="15" hidden="false" customHeight="false" outlineLevel="0" collapsed="false"/>
    <row r="109530" customFormat="false" ht="15" hidden="false" customHeight="false" outlineLevel="0" collapsed="false"/>
    <row r="109531" customFormat="false" ht="15" hidden="false" customHeight="false" outlineLevel="0" collapsed="false"/>
    <row r="109532" customFormat="false" ht="15" hidden="false" customHeight="false" outlineLevel="0" collapsed="false"/>
    <row r="109533" customFormat="false" ht="15" hidden="false" customHeight="false" outlineLevel="0" collapsed="false"/>
    <row r="109534" customFormat="false" ht="15" hidden="false" customHeight="false" outlineLevel="0" collapsed="false"/>
    <row r="109535" customFormat="false" ht="15" hidden="false" customHeight="false" outlineLevel="0" collapsed="false"/>
    <row r="109536" customFormat="false" ht="15" hidden="false" customHeight="false" outlineLevel="0" collapsed="false"/>
    <row r="109537" customFormat="false" ht="15" hidden="false" customHeight="false" outlineLevel="0" collapsed="false"/>
    <row r="109538" customFormat="false" ht="15" hidden="false" customHeight="false" outlineLevel="0" collapsed="false"/>
    <row r="109539" customFormat="false" ht="15" hidden="false" customHeight="false" outlineLevel="0" collapsed="false"/>
    <row r="109540" customFormat="false" ht="15" hidden="false" customHeight="false" outlineLevel="0" collapsed="false"/>
    <row r="109541" customFormat="false" ht="15" hidden="false" customHeight="false" outlineLevel="0" collapsed="false"/>
    <row r="109542" customFormat="false" ht="15" hidden="false" customHeight="false" outlineLevel="0" collapsed="false"/>
    <row r="109543" customFormat="false" ht="15" hidden="false" customHeight="false" outlineLevel="0" collapsed="false"/>
    <row r="109544" customFormat="false" ht="15" hidden="false" customHeight="false" outlineLevel="0" collapsed="false"/>
    <row r="109545" customFormat="false" ht="15" hidden="false" customHeight="false" outlineLevel="0" collapsed="false"/>
    <row r="109546" customFormat="false" ht="15" hidden="false" customHeight="false" outlineLevel="0" collapsed="false"/>
    <row r="109547" customFormat="false" ht="15" hidden="false" customHeight="false" outlineLevel="0" collapsed="false"/>
    <row r="109548" customFormat="false" ht="15" hidden="false" customHeight="false" outlineLevel="0" collapsed="false"/>
    <row r="109549" customFormat="false" ht="15" hidden="false" customHeight="false" outlineLevel="0" collapsed="false"/>
    <row r="109550" customFormat="false" ht="15" hidden="false" customHeight="false" outlineLevel="0" collapsed="false"/>
    <row r="109551" customFormat="false" ht="15" hidden="false" customHeight="false" outlineLevel="0" collapsed="false"/>
    <row r="109552" customFormat="false" ht="15" hidden="false" customHeight="false" outlineLevel="0" collapsed="false"/>
    <row r="109553" customFormat="false" ht="15" hidden="false" customHeight="false" outlineLevel="0" collapsed="false"/>
    <row r="109554" customFormat="false" ht="15" hidden="false" customHeight="false" outlineLevel="0" collapsed="false"/>
    <row r="109555" customFormat="false" ht="15" hidden="false" customHeight="false" outlineLevel="0" collapsed="false"/>
    <row r="109556" customFormat="false" ht="15" hidden="false" customHeight="false" outlineLevel="0" collapsed="false"/>
    <row r="109557" customFormat="false" ht="15" hidden="false" customHeight="false" outlineLevel="0" collapsed="false"/>
    <row r="109558" customFormat="false" ht="15" hidden="false" customHeight="false" outlineLevel="0" collapsed="false"/>
    <row r="109559" customFormat="false" ht="15" hidden="false" customHeight="false" outlineLevel="0" collapsed="false"/>
    <row r="109560" customFormat="false" ht="15" hidden="false" customHeight="false" outlineLevel="0" collapsed="false"/>
    <row r="109561" customFormat="false" ht="15" hidden="false" customHeight="false" outlineLevel="0" collapsed="false"/>
    <row r="109562" customFormat="false" ht="15" hidden="false" customHeight="false" outlineLevel="0" collapsed="false"/>
    <row r="109563" customFormat="false" ht="15" hidden="false" customHeight="false" outlineLevel="0" collapsed="false"/>
    <row r="109564" customFormat="false" ht="15" hidden="false" customHeight="false" outlineLevel="0" collapsed="false"/>
    <row r="109565" customFormat="false" ht="15" hidden="false" customHeight="false" outlineLevel="0" collapsed="false"/>
    <row r="109566" customFormat="false" ht="15" hidden="false" customHeight="false" outlineLevel="0" collapsed="false"/>
    <row r="109567" customFormat="false" ht="15" hidden="false" customHeight="false" outlineLevel="0" collapsed="false"/>
    <row r="109568" customFormat="false" ht="15" hidden="false" customHeight="false" outlineLevel="0" collapsed="false"/>
    <row r="109569" customFormat="false" ht="15" hidden="false" customHeight="false" outlineLevel="0" collapsed="false"/>
    <row r="109570" customFormat="false" ht="15" hidden="false" customHeight="false" outlineLevel="0" collapsed="false"/>
    <row r="109571" customFormat="false" ht="15" hidden="false" customHeight="false" outlineLevel="0" collapsed="false"/>
    <row r="109572" customFormat="false" ht="15" hidden="false" customHeight="false" outlineLevel="0" collapsed="false"/>
    <row r="109573" customFormat="false" ht="15" hidden="false" customHeight="false" outlineLevel="0" collapsed="false"/>
    <row r="109574" customFormat="false" ht="15" hidden="false" customHeight="false" outlineLevel="0" collapsed="false"/>
    <row r="109575" customFormat="false" ht="15" hidden="false" customHeight="false" outlineLevel="0" collapsed="false"/>
    <row r="109576" customFormat="false" ht="15" hidden="false" customHeight="false" outlineLevel="0" collapsed="false"/>
    <row r="109577" customFormat="false" ht="15" hidden="false" customHeight="false" outlineLevel="0" collapsed="false"/>
    <row r="109578" customFormat="false" ht="15" hidden="false" customHeight="false" outlineLevel="0" collapsed="false"/>
    <row r="109579" customFormat="false" ht="15" hidden="false" customHeight="false" outlineLevel="0" collapsed="false"/>
    <row r="109580" customFormat="false" ht="15" hidden="false" customHeight="false" outlineLevel="0" collapsed="false"/>
    <row r="109581" customFormat="false" ht="15" hidden="false" customHeight="false" outlineLevel="0" collapsed="false"/>
    <row r="109582" customFormat="false" ht="15" hidden="false" customHeight="false" outlineLevel="0" collapsed="false"/>
    <row r="109583" customFormat="false" ht="15" hidden="false" customHeight="false" outlineLevel="0" collapsed="false"/>
    <row r="109584" customFormat="false" ht="15" hidden="false" customHeight="false" outlineLevel="0" collapsed="false"/>
    <row r="109585" customFormat="false" ht="15" hidden="false" customHeight="false" outlineLevel="0" collapsed="false"/>
    <row r="109586" customFormat="false" ht="15" hidden="false" customHeight="false" outlineLevel="0" collapsed="false"/>
    <row r="109587" customFormat="false" ht="15" hidden="false" customHeight="false" outlineLevel="0" collapsed="false"/>
    <row r="109588" customFormat="false" ht="15" hidden="false" customHeight="false" outlineLevel="0" collapsed="false"/>
    <row r="109589" customFormat="false" ht="15" hidden="false" customHeight="false" outlineLevel="0" collapsed="false"/>
    <row r="109590" customFormat="false" ht="15" hidden="false" customHeight="false" outlineLevel="0" collapsed="false"/>
    <row r="109591" customFormat="false" ht="15" hidden="false" customHeight="false" outlineLevel="0" collapsed="false"/>
    <row r="109592" customFormat="false" ht="15" hidden="false" customHeight="false" outlineLevel="0" collapsed="false"/>
    <row r="109593" customFormat="false" ht="15" hidden="false" customHeight="false" outlineLevel="0" collapsed="false"/>
    <row r="109594" customFormat="false" ht="15" hidden="false" customHeight="false" outlineLevel="0" collapsed="false"/>
    <row r="109595" customFormat="false" ht="15" hidden="false" customHeight="false" outlineLevel="0" collapsed="false"/>
    <row r="109596" customFormat="false" ht="15" hidden="false" customHeight="false" outlineLevel="0" collapsed="false"/>
    <row r="109597" customFormat="false" ht="15" hidden="false" customHeight="false" outlineLevel="0" collapsed="false"/>
    <row r="109598" customFormat="false" ht="15" hidden="false" customHeight="false" outlineLevel="0" collapsed="false"/>
    <row r="109599" customFormat="false" ht="15" hidden="false" customHeight="false" outlineLevel="0" collapsed="false"/>
    <row r="109600" customFormat="false" ht="15" hidden="false" customHeight="false" outlineLevel="0" collapsed="false"/>
    <row r="109601" customFormat="false" ht="15" hidden="false" customHeight="false" outlineLevel="0" collapsed="false"/>
    <row r="109602" customFormat="false" ht="15" hidden="false" customHeight="false" outlineLevel="0" collapsed="false"/>
    <row r="109603" customFormat="false" ht="15" hidden="false" customHeight="false" outlineLevel="0" collapsed="false"/>
    <row r="109604" customFormat="false" ht="15" hidden="false" customHeight="false" outlineLevel="0" collapsed="false"/>
    <row r="109605" customFormat="false" ht="15" hidden="false" customHeight="false" outlineLevel="0" collapsed="false"/>
    <row r="109606" customFormat="false" ht="15" hidden="false" customHeight="false" outlineLevel="0" collapsed="false"/>
    <row r="109607" customFormat="false" ht="15" hidden="false" customHeight="false" outlineLevel="0" collapsed="false"/>
    <row r="109608" customFormat="false" ht="15" hidden="false" customHeight="false" outlineLevel="0" collapsed="false"/>
    <row r="109609" customFormat="false" ht="15" hidden="false" customHeight="false" outlineLevel="0" collapsed="false"/>
    <row r="109610" customFormat="false" ht="15" hidden="false" customHeight="false" outlineLevel="0" collapsed="false"/>
    <row r="109611" customFormat="false" ht="15" hidden="false" customHeight="false" outlineLevel="0" collapsed="false"/>
    <row r="109612" customFormat="false" ht="15" hidden="false" customHeight="false" outlineLevel="0" collapsed="false"/>
    <row r="109613" customFormat="false" ht="15" hidden="false" customHeight="false" outlineLevel="0" collapsed="false"/>
    <row r="109614" customFormat="false" ht="15" hidden="false" customHeight="false" outlineLevel="0" collapsed="false"/>
    <row r="109615" customFormat="false" ht="15" hidden="false" customHeight="false" outlineLevel="0" collapsed="false"/>
    <row r="109616" customFormat="false" ht="15" hidden="false" customHeight="false" outlineLevel="0" collapsed="false"/>
    <row r="109617" customFormat="false" ht="15" hidden="false" customHeight="false" outlineLevel="0" collapsed="false"/>
    <row r="109618" customFormat="false" ht="15" hidden="false" customHeight="false" outlineLevel="0" collapsed="false"/>
    <row r="109619" customFormat="false" ht="15" hidden="false" customHeight="false" outlineLevel="0" collapsed="false"/>
    <row r="109620" customFormat="false" ht="15" hidden="false" customHeight="false" outlineLevel="0" collapsed="false"/>
    <row r="109621" customFormat="false" ht="15" hidden="false" customHeight="false" outlineLevel="0" collapsed="false"/>
    <row r="109622" customFormat="false" ht="15" hidden="false" customHeight="false" outlineLevel="0" collapsed="false"/>
    <row r="109623" customFormat="false" ht="15" hidden="false" customHeight="false" outlineLevel="0" collapsed="false"/>
    <row r="109624" customFormat="false" ht="15" hidden="false" customHeight="false" outlineLevel="0" collapsed="false"/>
    <row r="109625" customFormat="false" ht="15" hidden="false" customHeight="false" outlineLevel="0" collapsed="false"/>
    <row r="109626" customFormat="false" ht="15" hidden="false" customHeight="false" outlineLevel="0" collapsed="false"/>
    <row r="109627" customFormat="false" ht="15" hidden="false" customHeight="false" outlineLevel="0" collapsed="false"/>
    <row r="109628" customFormat="false" ht="15" hidden="false" customHeight="false" outlineLevel="0" collapsed="false"/>
    <row r="109629" customFormat="false" ht="15" hidden="false" customHeight="false" outlineLevel="0" collapsed="false"/>
    <row r="109630" customFormat="false" ht="15" hidden="false" customHeight="false" outlineLevel="0" collapsed="false"/>
    <row r="109631" customFormat="false" ht="15" hidden="false" customHeight="false" outlineLevel="0" collapsed="false"/>
    <row r="109632" customFormat="false" ht="15" hidden="false" customHeight="false" outlineLevel="0" collapsed="false"/>
    <row r="109633" customFormat="false" ht="15" hidden="false" customHeight="false" outlineLevel="0" collapsed="false"/>
    <row r="109634" customFormat="false" ht="15" hidden="false" customHeight="false" outlineLevel="0" collapsed="false"/>
    <row r="109635" customFormat="false" ht="15" hidden="false" customHeight="false" outlineLevel="0" collapsed="false"/>
    <row r="109636" customFormat="false" ht="15" hidden="false" customHeight="false" outlineLevel="0" collapsed="false"/>
    <row r="109637" customFormat="false" ht="15" hidden="false" customHeight="false" outlineLevel="0" collapsed="false"/>
    <row r="109638" customFormat="false" ht="15" hidden="false" customHeight="false" outlineLevel="0" collapsed="false"/>
    <row r="109639" customFormat="false" ht="15" hidden="false" customHeight="false" outlineLevel="0" collapsed="false"/>
    <row r="109640" customFormat="false" ht="15" hidden="false" customHeight="false" outlineLevel="0" collapsed="false"/>
    <row r="109641" customFormat="false" ht="15" hidden="false" customHeight="false" outlineLevel="0" collapsed="false"/>
    <row r="109642" customFormat="false" ht="15" hidden="false" customHeight="false" outlineLevel="0" collapsed="false"/>
    <row r="109643" customFormat="false" ht="15" hidden="false" customHeight="false" outlineLevel="0" collapsed="false"/>
    <row r="109644" customFormat="false" ht="15" hidden="false" customHeight="false" outlineLevel="0" collapsed="false"/>
    <row r="109645" customFormat="false" ht="15" hidden="false" customHeight="false" outlineLevel="0" collapsed="false"/>
    <row r="109646" customFormat="false" ht="15" hidden="false" customHeight="false" outlineLevel="0" collapsed="false"/>
    <row r="109647" customFormat="false" ht="15" hidden="false" customHeight="false" outlineLevel="0" collapsed="false"/>
    <row r="109648" customFormat="false" ht="15" hidden="false" customHeight="false" outlineLevel="0" collapsed="false"/>
    <row r="109649" customFormat="false" ht="15" hidden="false" customHeight="false" outlineLevel="0" collapsed="false"/>
    <row r="109650" customFormat="false" ht="15" hidden="false" customHeight="false" outlineLevel="0" collapsed="false"/>
    <row r="109651" customFormat="false" ht="15" hidden="false" customHeight="false" outlineLevel="0" collapsed="false"/>
    <row r="109652" customFormat="false" ht="15" hidden="false" customHeight="false" outlineLevel="0" collapsed="false"/>
    <row r="109653" customFormat="false" ht="15" hidden="false" customHeight="false" outlineLevel="0" collapsed="false"/>
    <row r="109654" customFormat="false" ht="15" hidden="false" customHeight="false" outlineLevel="0" collapsed="false"/>
    <row r="109655" customFormat="false" ht="15" hidden="false" customHeight="false" outlineLevel="0" collapsed="false"/>
    <row r="109656" customFormat="false" ht="15" hidden="false" customHeight="false" outlineLevel="0" collapsed="false"/>
    <row r="109657" customFormat="false" ht="15" hidden="false" customHeight="false" outlineLevel="0" collapsed="false"/>
    <row r="109658" customFormat="false" ht="15" hidden="false" customHeight="false" outlineLevel="0" collapsed="false"/>
    <row r="109659" customFormat="false" ht="15" hidden="false" customHeight="false" outlineLevel="0" collapsed="false"/>
    <row r="109660" customFormat="false" ht="15" hidden="false" customHeight="false" outlineLevel="0" collapsed="false"/>
    <row r="109661" customFormat="false" ht="15" hidden="false" customHeight="false" outlineLevel="0" collapsed="false"/>
    <row r="109662" customFormat="false" ht="15" hidden="false" customHeight="false" outlineLevel="0" collapsed="false"/>
    <row r="109663" customFormat="false" ht="15" hidden="false" customHeight="false" outlineLevel="0" collapsed="false"/>
    <row r="109664" customFormat="false" ht="15" hidden="false" customHeight="false" outlineLevel="0" collapsed="false"/>
    <row r="109665" customFormat="false" ht="15" hidden="false" customHeight="false" outlineLevel="0" collapsed="false"/>
    <row r="109666" customFormat="false" ht="15" hidden="false" customHeight="false" outlineLevel="0" collapsed="false"/>
    <row r="109667" customFormat="false" ht="15" hidden="false" customHeight="false" outlineLevel="0" collapsed="false"/>
    <row r="109668" customFormat="false" ht="15" hidden="false" customHeight="false" outlineLevel="0" collapsed="false"/>
    <row r="109669" customFormat="false" ht="15" hidden="false" customHeight="false" outlineLevel="0" collapsed="false"/>
    <row r="109670" customFormat="false" ht="15" hidden="false" customHeight="false" outlineLevel="0" collapsed="false"/>
    <row r="109671" customFormat="false" ht="15" hidden="false" customHeight="false" outlineLevel="0" collapsed="false"/>
    <row r="109672" customFormat="false" ht="15" hidden="false" customHeight="false" outlineLevel="0" collapsed="false"/>
    <row r="109673" customFormat="false" ht="15" hidden="false" customHeight="false" outlineLevel="0" collapsed="false"/>
    <row r="109674" customFormat="false" ht="15" hidden="false" customHeight="false" outlineLevel="0" collapsed="false"/>
    <row r="109675" customFormat="false" ht="15" hidden="false" customHeight="false" outlineLevel="0" collapsed="false"/>
    <row r="109676" customFormat="false" ht="15" hidden="false" customHeight="false" outlineLevel="0" collapsed="false"/>
    <row r="109677" customFormat="false" ht="15" hidden="false" customHeight="false" outlineLevel="0" collapsed="false"/>
    <row r="109678" customFormat="false" ht="15" hidden="false" customHeight="false" outlineLevel="0" collapsed="false"/>
    <row r="109679" customFormat="false" ht="15" hidden="false" customHeight="false" outlineLevel="0" collapsed="false"/>
    <row r="109680" customFormat="false" ht="15" hidden="false" customHeight="false" outlineLevel="0" collapsed="false"/>
    <row r="109681" customFormat="false" ht="15" hidden="false" customHeight="false" outlineLevel="0" collapsed="false"/>
    <row r="109682" customFormat="false" ht="15" hidden="false" customHeight="false" outlineLevel="0" collapsed="false"/>
    <row r="109683" customFormat="false" ht="15" hidden="false" customHeight="false" outlineLevel="0" collapsed="false"/>
    <row r="109684" customFormat="false" ht="15" hidden="false" customHeight="false" outlineLevel="0" collapsed="false"/>
    <row r="109685" customFormat="false" ht="15" hidden="false" customHeight="false" outlineLevel="0" collapsed="false"/>
    <row r="109686" customFormat="false" ht="15" hidden="false" customHeight="false" outlineLevel="0" collapsed="false"/>
    <row r="109687" customFormat="false" ht="15" hidden="false" customHeight="false" outlineLevel="0" collapsed="false"/>
    <row r="109688" customFormat="false" ht="15" hidden="false" customHeight="false" outlineLevel="0" collapsed="false"/>
    <row r="109689" customFormat="false" ht="15" hidden="false" customHeight="false" outlineLevel="0" collapsed="false"/>
    <row r="109690" customFormat="false" ht="15" hidden="false" customHeight="false" outlineLevel="0" collapsed="false"/>
    <row r="109691" customFormat="false" ht="15" hidden="false" customHeight="false" outlineLevel="0" collapsed="false"/>
    <row r="109692" customFormat="false" ht="15" hidden="false" customHeight="false" outlineLevel="0" collapsed="false"/>
    <row r="109693" customFormat="false" ht="15" hidden="false" customHeight="false" outlineLevel="0" collapsed="false"/>
    <row r="109694" customFormat="false" ht="15" hidden="false" customHeight="false" outlineLevel="0" collapsed="false"/>
    <row r="109695" customFormat="false" ht="15" hidden="false" customHeight="false" outlineLevel="0" collapsed="false"/>
    <row r="109696" customFormat="false" ht="15" hidden="false" customHeight="false" outlineLevel="0" collapsed="false"/>
    <row r="109697" customFormat="false" ht="15" hidden="false" customHeight="false" outlineLevel="0" collapsed="false"/>
    <row r="109698" customFormat="false" ht="15" hidden="false" customHeight="false" outlineLevel="0" collapsed="false"/>
    <row r="109699" customFormat="false" ht="15" hidden="false" customHeight="false" outlineLevel="0" collapsed="false"/>
    <row r="109700" customFormat="false" ht="15" hidden="false" customHeight="false" outlineLevel="0" collapsed="false"/>
    <row r="109701" customFormat="false" ht="15" hidden="false" customHeight="false" outlineLevel="0" collapsed="false"/>
    <row r="109702" customFormat="false" ht="15" hidden="false" customHeight="false" outlineLevel="0" collapsed="false"/>
    <row r="109703" customFormat="false" ht="15" hidden="false" customHeight="false" outlineLevel="0" collapsed="false"/>
    <row r="109704" customFormat="false" ht="15" hidden="false" customHeight="false" outlineLevel="0" collapsed="false"/>
    <row r="109705" customFormat="false" ht="15" hidden="false" customHeight="false" outlineLevel="0" collapsed="false"/>
    <row r="109706" customFormat="false" ht="15" hidden="false" customHeight="false" outlineLevel="0" collapsed="false"/>
    <row r="109707" customFormat="false" ht="15" hidden="false" customHeight="false" outlineLevel="0" collapsed="false"/>
    <row r="109708" customFormat="false" ht="15" hidden="false" customHeight="false" outlineLevel="0" collapsed="false"/>
    <row r="109709" customFormat="false" ht="15" hidden="false" customHeight="false" outlineLevel="0" collapsed="false"/>
    <row r="109710" customFormat="false" ht="15" hidden="false" customHeight="false" outlineLevel="0" collapsed="false"/>
    <row r="109711" customFormat="false" ht="15" hidden="false" customHeight="false" outlineLevel="0" collapsed="false"/>
    <row r="109712" customFormat="false" ht="15" hidden="false" customHeight="false" outlineLevel="0" collapsed="false"/>
    <row r="109713" customFormat="false" ht="15" hidden="false" customHeight="false" outlineLevel="0" collapsed="false"/>
    <row r="109714" customFormat="false" ht="15" hidden="false" customHeight="false" outlineLevel="0" collapsed="false"/>
    <row r="109715" customFormat="false" ht="15" hidden="false" customHeight="false" outlineLevel="0" collapsed="false"/>
    <row r="109716" customFormat="false" ht="15" hidden="false" customHeight="false" outlineLevel="0" collapsed="false"/>
    <row r="109717" customFormat="false" ht="15" hidden="false" customHeight="false" outlineLevel="0" collapsed="false"/>
    <row r="109718" customFormat="false" ht="15" hidden="false" customHeight="false" outlineLevel="0" collapsed="false"/>
    <row r="109719" customFormat="false" ht="15" hidden="false" customHeight="false" outlineLevel="0" collapsed="false"/>
    <row r="109720" customFormat="false" ht="15" hidden="false" customHeight="false" outlineLevel="0" collapsed="false"/>
    <row r="109721" customFormat="false" ht="15" hidden="false" customHeight="false" outlineLevel="0" collapsed="false"/>
    <row r="109722" customFormat="false" ht="15" hidden="false" customHeight="false" outlineLevel="0" collapsed="false"/>
    <row r="109723" customFormat="false" ht="15" hidden="false" customHeight="false" outlineLevel="0" collapsed="false"/>
    <row r="109724" customFormat="false" ht="15" hidden="false" customHeight="false" outlineLevel="0" collapsed="false"/>
    <row r="109725" customFormat="false" ht="15" hidden="false" customHeight="false" outlineLevel="0" collapsed="false"/>
    <row r="109726" customFormat="false" ht="15" hidden="false" customHeight="false" outlineLevel="0" collapsed="false"/>
    <row r="109727" customFormat="false" ht="15" hidden="false" customHeight="false" outlineLevel="0" collapsed="false"/>
    <row r="109728" customFormat="false" ht="15" hidden="false" customHeight="false" outlineLevel="0" collapsed="false"/>
    <row r="109729" customFormat="false" ht="15" hidden="false" customHeight="false" outlineLevel="0" collapsed="false"/>
    <row r="109730" customFormat="false" ht="15" hidden="false" customHeight="false" outlineLevel="0" collapsed="false"/>
    <row r="109731" customFormat="false" ht="15" hidden="false" customHeight="false" outlineLevel="0" collapsed="false"/>
    <row r="109732" customFormat="false" ht="15" hidden="false" customHeight="false" outlineLevel="0" collapsed="false"/>
    <row r="109733" customFormat="false" ht="15" hidden="false" customHeight="false" outlineLevel="0" collapsed="false"/>
    <row r="109734" customFormat="false" ht="15" hidden="false" customHeight="false" outlineLevel="0" collapsed="false"/>
    <row r="109735" customFormat="false" ht="15" hidden="false" customHeight="false" outlineLevel="0" collapsed="false"/>
    <row r="109736" customFormat="false" ht="15" hidden="false" customHeight="false" outlineLevel="0" collapsed="false"/>
    <row r="109737" customFormat="false" ht="15" hidden="false" customHeight="false" outlineLevel="0" collapsed="false"/>
    <row r="109738" customFormat="false" ht="15" hidden="false" customHeight="false" outlineLevel="0" collapsed="false"/>
    <row r="109739" customFormat="false" ht="15" hidden="false" customHeight="false" outlineLevel="0" collapsed="false"/>
    <row r="109740" customFormat="false" ht="15" hidden="false" customHeight="false" outlineLevel="0" collapsed="false"/>
    <row r="109741" customFormat="false" ht="15" hidden="false" customHeight="false" outlineLevel="0" collapsed="false"/>
    <row r="109742" customFormat="false" ht="15" hidden="false" customHeight="false" outlineLevel="0" collapsed="false"/>
    <row r="109743" customFormat="false" ht="15" hidden="false" customHeight="false" outlineLevel="0" collapsed="false"/>
    <row r="109744" customFormat="false" ht="15" hidden="false" customHeight="false" outlineLevel="0" collapsed="false"/>
    <row r="109745" customFormat="false" ht="15" hidden="false" customHeight="false" outlineLevel="0" collapsed="false"/>
    <row r="109746" customFormat="false" ht="15" hidden="false" customHeight="false" outlineLevel="0" collapsed="false"/>
    <row r="109747" customFormat="false" ht="15" hidden="false" customHeight="false" outlineLevel="0" collapsed="false"/>
    <row r="109748" customFormat="false" ht="15" hidden="false" customHeight="false" outlineLevel="0" collapsed="false"/>
    <row r="109749" customFormat="false" ht="15" hidden="false" customHeight="false" outlineLevel="0" collapsed="false"/>
    <row r="109750" customFormat="false" ht="15" hidden="false" customHeight="false" outlineLevel="0" collapsed="false"/>
    <row r="109751" customFormat="false" ht="15" hidden="false" customHeight="false" outlineLevel="0" collapsed="false"/>
    <row r="109752" customFormat="false" ht="15" hidden="false" customHeight="false" outlineLevel="0" collapsed="false"/>
    <row r="109753" customFormat="false" ht="15" hidden="false" customHeight="false" outlineLevel="0" collapsed="false"/>
    <row r="109754" customFormat="false" ht="15" hidden="false" customHeight="false" outlineLevel="0" collapsed="false"/>
    <row r="109755" customFormat="false" ht="15" hidden="false" customHeight="false" outlineLevel="0" collapsed="false"/>
    <row r="109756" customFormat="false" ht="15" hidden="false" customHeight="false" outlineLevel="0" collapsed="false"/>
    <row r="109757" customFormat="false" ht="15" hidden="false" customHeight="false" outlineLevel="0" collapsed="false"/>
    <row r="109758" customFormat="false" ht="15" hidden="false" customHeight="false" outlineLevel="0" collapsed="false"/>
    <row r="109759" customFormat="false" ht="15" hidden="false" customHeight="false" outlineLevel="0" collapsed="false"/>
    <row r="109760" customFormat="false" ht="15" hidden="false" customHeight="false" outlineLevel="0" collapsed="false"/>
    <row r="109761" customFormat="false" ht="15" hidden="false" customHeight="false" outlineLevel="0" collapsed="false"/>
    <row r="109762" customFormat="false" ht="15" hidden="false" customHeight="false" outlineLevel="0" collapsed="false"/>
    <row r="109763" customFormat="false" ht="15" hidden="false" customHeight="false" outlineLevel="0" collapsed="false"/>
    <row r="109764" customFormat="false" ht="15" hidden="false" customHeight="false" outlineLevel="0" collapsed="false"/>
    <row r="109765" customFormat="false" ht="15" hidden="false" customHeight="false" outlineLevel="0" collapsed="false"/>
    <row r="109766" customFormat="false" ht="15" hidden="false" customHeight="false" outlineLevel="0" collapsed="false"/>
    <row r="109767" customFormat="false" ht="15" hidden="false" customHeight="false" outlineLevel="0" collapsed="false"/>
    <row r="109768" customFormat="false" ht="15" hidden="false" customHeight="false" outlineLevel="0" collapsed="false"/>
    <row r="109769" customFormat="false" ht="15" hidden="false" customHeight="false" outlineLevel="0" collapsed="false"/>
    <row r="109770" customFormat="false" ht="15" hidden="false" customHeight="false" outlineLevel="0" collapsed="false"/>
    <row r="109771" customFormat="false" ht="15" hidden="false" customHeight="false" outlineLevel="0" collapsed="false"/>
    <row r="109772" customFormat="false" ht="15" hidden="false" customHeight="false" outlineLevel="0" collapsed="false"/>
    <row r="109773" customFormat="false" ht="15" hidden="false" customHeight="false" outlineLevel="0" collapsed="false"/>
    <row r="109774" customFormat="false" ht="15" hidden="false" customHeight="false" outlineLevel="0" collapsed="false"/>
    <row r="109775" customFormat="false" ht="15" hidden="false" customHeight="false" outlineLevel="0" collapsed="false"/>
    <row r="109776" customFormat="false" ht="15" hidden="false" customHeight="false" outlineLevel="0" collapsed="false"/>
    <row r="109777" customFormat="false" ht="15" hidden="false" customHeight="false" outlineLevel="0" collapsed="false"/>
    <row r="109778" customFormat="false" ht="15" hidden="false" customHeight="false" outlineLevel="0" collapsed="false"/>
    <row r="109779" customFormat="false" ht="15" hidden="false" customHeight="false" outlineLevel="0" collapsed="false"/>
    <row r="109780" customFormat="false" ht="15" hidden="false" customHeight="false" outlineLevel="0" collapsed="false"/>
    <row r="109781" customFormat="false" ht="15" hidden="false" customHeight="false" outlineLevel="0" collapsed="false"/>
    <row r="109782" customFormat="false" ht="15" hidden="false" customHeight="false" outlineLevel="0" collapsed="false"/>
    <row r="109783" customFormat="false" ht="15" hidden="false" customHeight="false" outlineLevel="0" collapsed="false"/>
    <row r="109784" customFormat="false" ht="15" hidden="false" customHeight="false" outlineLevel="0" collapsed="false"/>
    <row r="109785" customFormat="false" ht="15" hidden="false" customHeight="false" outlineLevel="0" collapsed="false"/>
    <row r="109786" customFormat="false" ht="15" hidden="false" customHeight="false" outlineLevel="0" collapsed="false"/>
    <row r="109787" customFormat="false" ht="15" hidden="false" customHeight="false" outlineLevel="0" collapsed="false"/>
    <row r="109788" customFormat="false" ht="15" hidden="false" customHeight="false" outlineLevel="0" collapsed="false"/>
    <row r="109789" customFormat="false" ht="15" hidden="false" customHeight="false" outlineLevel="0" collapsed="false"/>
    <row r="109790" customFormat="false" ht="15" hidden="false" customHeight="false" outlineLevel="0" collapsed="false"/>
    <row r="109791" customFormat="false" ht="15" hidden="false" customHeight="false" outlineLevel="0" collapsed="false"/>
    <row r="109792" customFormat="false" ht="15" hidden="false" customHeight="false" outlineLevel="0" collapsed="false"/>
    <row r="109793" customFormat="false" ht="15" hidden="false" customHeight="false" outlineLevel="0" collapsed="false"/>
    <row r="109794" customFormat="false" ht="15" hidden="false" customHeight="false" outlineLevel="0" collapsed="false"/>
    <row r="109795" customFormat="false" ht="15" hidden="false" customHeight="false" outlineLevel="0" collapsed="false"/>
    <row r="109796" customFormat="false" ht="15" hidden="false" customHeight="false" outlineLevel="0" collapsed="false"/>
    <row r="109797" customFormat="false" ht="15" hidden="false" customHeight="false" outlineLevel="0" collapsed="false"/>
    <row r="109798" customFormat="false" ht="15" hidden="false" customHeight="false" outlineLevel="0" collapsed="false"/>
    <row r="109799" customFormat="false" ht="15" hidden="false" customHeight="false" outlineLevel="0" collapsed="false"/>
    <row r="109800" customFormat="false" ht="15" hidden="false" customHeight="false" outlineLevel="0" collapsed="false"/>
    <row r="109801" customFormat="false" ht="15" hidden="false" customHeight="false" outlineLevel="0" collapsed="false"/>
    <row r="109802" customFormat="false" ht="15" hidden="false" customHeight="false" outlineLevel="0" collapsed="false"/>
    <row r="109803" customFormat="false" ht="15" hidden="false" customHeight="false" outlineLevel="0" collapsed="false"/>
    <row r="109804" customFormat="false" ht="15" hidden="false" customHeight="false" outlineLevel="0" collapsed="false"/>
    <row r="109805" customFormat="false" ht="15" hidden="false" customHeight="false" outlineLevel="0" collapsed="false"/>
    <row r="109806" customFormat="false" ht="15" hidden="false" customHeight="false" outlineLevel="0" collapsed="false"/>
    <row r="109807" customFormat="false" ht="15" hidden="false" customHeight="false" outlineLevel="0" collapsed="false"/>
    <row r="109808" customFormat="false" ht="15" hidden="false" customHeight="false" outlineLevel="0" collapsed="false"/>
    <row r="109809" customFormat="false" ht="15" hidden="false" customHeight="false" outlineLevel="0" collapsed="false"/>
    <row r="109810" customFormat="false" ht="15" hidden="false" customHeight="false" outlineLevel="0" collapsed="false"/>
    <row r="109811" customFormat="false" ht="15" hidden="false" customHeight="false" outlineLevel="0" collapsed="false"/>
    <row r="109812" customFormat="false" ht="15" hidden="false" customHeight="false" outlineLevel="0" collapsed="false"/>
    <row r="109813" customFormat="false" ht="15" hidden="false" customHeight="false" outlineLevel="0" collapsed="false"/>
    <row r="109814" customFormat="false" ht="15" hidden="false" customHeight="false" outlineLevel="0" collapsed="false"/>
    <row r="109815" customFormat="false" ht="15" hidden="false" customHeight="false" outlineLevel="0" collapsed="false"/>
    <row r="109816" customFormat="false" ht="15" hidden="false" customHeight="false" outlineLevel="0" collapsed="false"/>
    <row r="109817" customFormat="false" ht="15" hidden="false" customHeight="false" outlineLevel="0" collapsed="false"/>
    <row r="109818" customFormat="false" ht="15" hidden="false" customHeight="false" outlineLevel="0" collapsed="false"/>
    <row r="109819" customFormat="false" ht="15" hidden="false" customHeight="false" outlineLevel="0" collapsed="false"/>
    <row r="109820" customFormat="false" ht="15" hidden="false" customHeight="false" outlineLevel="0" collapsed="false"/>
    <row r="109821" customFormat="false" ht="15" hidden="false" customHeight="false" outlineLevel="0" collapsed="false"/>
    <row r="109822" customFormat="false" ht="15" hidden="false" customHeight="false" outlineLevel="0" collapsed="false"/>
    <row r="109823" customFormat="false" ht="15" hidden="false" customHeight="false" outlineLevel="0" collapsed="false"/>
    <row r="109824" customFormat="false" ht="15" hidden="false" customHeight="false" outlineLevel="0" collapsed="false"/>
    <row r="109825" customFormat="false" ht="15" hidden="false" customHeight="false" outlineLevel="0" collapsed="false"/>
    <row r="109826" customFormat="false" ht="15" hidden="false" customHeight="false" outlineLevel="0" collapsed="false"/>
    <row r="109827" customFormat="false" ht="15" hidden="false" customHeight="false" outlineLevel="0" collapsed="false"/>
    <row r="109828" customFormat="false" ht="15" hidden="false" customHeight="false" outlineLevel="0" collapsed="false"/>
    <row r="109829" customFormat="false" ht="15" hidden="false" customHeight="false" outlineLevel="0" collapsed="false"/>
    <row r="109830" customFormat="false" ht="15" hidden="false" customHeight="false" outlineLevel="0" collapsed="false"/>
    <row r="109831" customFormat="false" ht="15" hidden="false" customHeight="false" outlineLevel="0" collapsed="false"/>
    <row r="109832" customFormat="false" ht="15" hidden="false" customHeight="false" outlineLevel="0" collapsed="false"/>
    <row r="109833" customFormat="false" ht="15" hidden="false" customHeight="false" outlineLevel="0" collapsed="false"/>
    <row r="109834" customFormat="false" ht="15" hidden="false" customHeight="false" outlineLevel="0" collapsed="false"/>
    <row r="109835" customFormat="false" ht="15" hidden="false" customHeight="false" outlineLevel="0" collapsed="false"/>
    <row r="109836" customFormat="false" ht="15" hidden="false" customHeight="false" outlineLevel="0" collapsed="false"/>
    <row r="109837" customFormat="false" ht="15" hidden="false" customHeight="false" outlineLevel="0" collapsed="false"/>
    <row r="109838" customFormat="false" ht="15" hidden="false" customHeight="false" outlineLevel="0" collapsed="false"/>
    <row r="109839" customFormat="false" ht="15" hidden="false" customHeight="false" outlineLevel="0" collapsed="false"/>
    <row r="109840" customFormat="false" ht="15" hidden="false" customHeight="false" outlineLevel="0" collapsed="false"/>
    <row r="109841" customFormat="false" ht="15" hidden="false" customHeight="false" outlineLevel="0" collapsed="false"/>
    <row r="109842" customFormat="false" ht="15" hidden="false" customHeight="false" outlineLevel="0" collapsed="false"/>
    <row r="109843" customFormat="false" ht="15" hidden="false" customHeight="false" outlineLevel="0" collapsed="false"/>
    <row r="109844" customFormat="false" ht="15" hidden="false" customHeight="false" outlineLevel="0" collapsed="false"/>
    <row r="109845" customFormat="false" ht="15" hidden="false" customHeight="false" outlineLevel="0" collapsed="false"/>
    <row r="109846" customFormat="false" ht="15" hidden="false" customHeight="false" outlineLevel="0" collapsed="false"/>
    <row r="109847" customFormat="false" ht="15" hidden="false" customHeight="false" outlineLevel="0" collapsed="false"/>
    <row r="109848" customFormat="false" ht="15" hidden="false" customHeight="false" outlineLevel="0" collapsed="false"/>
    <row r="109849" customFormat="false" ht="15" hidden="false" customHeight="false" outlineLevel="0" collapsed="false"/>
    <row r="109850" customFormat="false" ht="15" hidden="false" customHeight="false" outlineLevel="0" collapsed="false"/>
    <row r="109851" customFormat="false" ht="15" hidden="false" customHeight="false" outlineLevel="0" collapsed="false"/>
    <row r="109852" customFormat="false" ht="15" hidden="false" customHeight="false" outlineLevel="0" collapsed="false"/>
    <row r="109853" customFormat="false" ht="15" hidden="false" customHeight="false" outlineLevel="0" collapsed="false"/>
    <row r="109854" customFormat="false" ht="15" hidden="false" customHeight="false" outlineLevel="0" collapsed="false"/>
    <row r="109855" customFormat="false" ht="15" hidden="false" customHeight="false" outlineLevel="0" collapsed="false"/>
    <row r="109856" customFormat="false" ht="15" hidden="false" customHeight="false" outlineLevel="0" collapsed="false"/>
    <row r="109857" customFormat="false" ht="15" hidden="false" customHeight="false" outlineLevel="0" collapsed="false"/>
    <row r="109858" customFormat="false" ht="15" hidden="false" customHeight="false" outlineLevel="0" collapsed="false"/>
    <row r="109859" customFormat="false" ht="15" hidden="false" customHeight="false" outlineLevel="0" collapsed="false"/>
    <row r="109860" customFormat="false" ht="15" hidden="false" customHeight="false" outlineLevel="0" collapsed="false"/>
    <row r="109861" customFormat="false" ht="15" hidden="false" customHeight="false" outlineLevel="0" collapsed="false"/>
    <row r="109862" customFormat="false" ht="15" hidden="false" customHeight="false" outlineLevel="0" collapsed="false"/>
    <row r="109863" customFormat="false" ht="15" hidden="false" customHeight="false" outlineLevel="0" collapsed="false"/>
    <row r="109864" customFormat="false" ht="15" hidden="false" customHeight="false" outlineLevel="0" collapsed="false"/>
    <row r="109865" customFormat="false" ht="15" hidden="false" customHeight="false" outlineLevel="0" collapsed="false"/>
    <row r="109866" customFormat="false" ht="15" hidden="false" customHeight="false" outlineLevel="0" collapsed="false"/>
    <row r="109867" customFormat="false" ht="15" hidden="false" customHeight="false" outlineLevel="0" collapsed="false"/>
    <row r="109868" customFormat="false" ht="15" hidden="false" customHeight="false" outlineLevel="0" collapsed="false"/>
    <row r="109869" customFormat="false" ht="15" hidden="false" customHeight="false" outlineLevel="0" collapsed="false"/>
    <row r="109870" customFormat="false" ht="15" hidden="false" customHeight="false" outlineLevel="0" collapsed="false"/>
    <row r="109871" customFormat="false" ht="15" hidden="false" customHeight="false" outlineLevel="0" collapsed="false"/>
    <row r="109872" customFormat="false" ht="15" hidden="false" customHeight="false" outlineLevel="0" collapsed="false"/>
    <row r="109873" customFormat="false" ht="15" hidden="false" customHeight="false" outlineLevel="0" collapsed="false"/>
    <row r="109874" customFormat="false" ht="15" hidden="false" customHeight="false" outlineLevel="0" collapsed="false"/>
    <row r="109875" customFormat="false" ht="15" hidden="false" customHeight="false" outlineLevel="0" collapsed="false"/>
    <row r="109876" customFormat="false" ht="15" hidden="false" customHeight="false" outlineLevel="0" collapsed="false"/>
    <row r="109877" customFormat="false" ht="15" hidden="false" customHeight="false" outlineLevel="0" collapsed="false"/>
    <row r="109878" customFormat="false" ht="15" hidden="false" customHeight="false" outlineLevel="0" collapsed="false"/>
    <row r="109879" customFormat="false" ht="15" hidden="false" customHeight="false" outlineLevel="0" collapsed="false"/>
    <row r="109880" customFormat="false" ht="15" hidden="false" customHeight="false" outlineLevel="0" collapsed="false"/>
    <row r="109881" customFormat="false" ht="15" hidden="false" customHeight="false" outlineLevel="0" collapsed="false"/>
    <row r="109882" customFormat="false" ht="15" hidden="false" customHeight="false" outlineLevel="0" collapsed="false"/>
    <row r="109883" customFormat="false" ht="15" hidden="false" customHeight="false" outlineLevel="0" collapsed="false"/>
    <row r="109884" customFormat="false" ht="15" hidden="false" customHeight="false" outlineLevel="0" collapsed="false"/>
    <row r="109885" customFormat="false" ht="15" hidden="false" customHeight="false" outlineLevel="0" collapsed="false"/>
    <row r="109886" customFormat="false" ht="15" hidden="false" customHeight="false" outlineLevel="0" collapsed="false"/>
    <row r="109887" customFormat="false" ht="15" hidden="false" customHeight="false" outlineLevel="0" collapsed="false"/>
    <row r="109888" customFormat="false" ht="15" hidden="false" customHeight="false" outlineLevel="0" collapsed="false"/>
    <row r="109889" customFormat="false" ht="15" hidden="false" customHeight="false" outlineLevel="0" collapsed="false"/>
    <row r="109890" customFormat="false" ht="15" hidden="false" customHeight="false" outlineLevel="0" collapsed="false"/>
    <row r="109891" customFormat="false" ht="15" hidden="false" customHeight="false" outlineLevel="0" collapsed="false"/>
    <row r="109892" customFormat="false" ht="15" hidden="false" customHeight="false" outlineLevel="0" collapsed="false"/>
    <row r="109893" customFormat="false" ht="15" hidden="false" customHeight="false" outlineLevel="0" collapsed="false"/>
    <row r="109894" customFormat="false" ht="15" hidden="false" customHeight="false" outlineLevel="0" collapsed="false"/>
    <row r="109895" customFormat="false" ht="15" hidden="false" customHeight="false" outlineLevel="0" collapsed="false"/>
    <row r="109896" customFormat="false" ht="15" hidden="false" customHeight="false" outlineLevel="0" collapsed="false"/>
    <row r="109897" customFormat="false" ht="15" hidden="false" customHeight="false" outlineLevel="0" collapsed="false"/>
    <row r="109898" customFormat="false" ht="15" hidden="false" customHeight="false" outlineLevel="0" collapsed="false"/>
    <row r="109899" customFormat="false" ht="15" hidden="false" customHeight="false" outlineLevel="0" collapsed="false"/>
    <row r="109900" customFormat="false" ht="15" hidden="false" customHeight="false" outlineLevel="0" collapsed="false"/>
    <row r="109901" customFormat="false" ht="15" hidden="false" customHeight="false" outlineLevel="0" collapsed="false"/>
    <row r="109902" customFormat="false" ht="15" hidden="false" customHeight="false" outlineLevel="0" collapsed="false"/>
    <row r="109903" customFormat="false" ht="15" hidden="false" customHeight="false" outlineLevel="0" collapsed="false"/>
    <row r="109904" customFormat="false" ht="15" hidden="false" customHeight="false" outlineLevel="0" collapsed="false"/>
    <row r="109905" customFormat="false" ht="15" hidden="false" customHeight="false" outlineLevel="0" collapsed="false"/>
    <row r="109906" customFormat="false" ht="15" hidden="false" customHeight="false" outlineLevel="0" collapsed="false"/>
    <row r="109907" customFormat="false" ht="15" hidden="false" customHeight="false" outlineLevel="0" collapsed="false"/>
    <row r="109908" customFormat="false" ht="15" hidden="false" customHeight="false" outlineLevel="0" collapsed="false"/>
    <row r="109909" customFormat="false" ht="15" hidden="false" customHeight="false" outlineLevel="0" collapsed="false"/>
    <row r="109910" customFormat="false" ht="15" hidden="false" customHeight="false" outlineLevel="0" collapsed="false"/>
    <row r="109911" customFormat="false" ht="15" hidden="false" customHeight="false" outlineLevel="0" collapsed="false"/>
    <row r="109912" customFormat="false" ht="15" hidden="false" customHeight="false" outlineLevel="0" collapsed="false"/>
    <row r="109913" customFormat="false" ht="15" hidden="false" customHeight="false" outlineLevel="0" collapsed="false"/>
    <row r="109914" customFormat="false" ht="15" hidden="false" customHeight="false" outlineLevel="0" collapsed="false"/>
    <row r="109915" customFormat="false" ht="15" hidden="false" customHeight="false" outlineLevel="0" collapsed="false"/>
    <row r="109916" customFormat="false" ht="15" hidden="false" customHeight="false" outlineLevel="0" collapsed="false"/>
    <row r="109917" customFormat="false" ht="15" hidden="false" customHeight="false" outlineLevel="0" collapsed="false"/>
    <row r="109918" customFormat="false" ht="15" hidden="false" customHeight="false" outlineLevel="0" collapsed="false"/>
    <row r="109919" customFormat="false" ht="15" hidden="false" customHeight="false" outlineLevel="0" collapsed="false"/>
    <row r="109920" customFormat="false" ht="15" hidden="false" customHeight="false" outlineLevel="0" collapsed="false"/>
    <row r="109921" customFormat="false" ht="15" hidden="false" customHeight="false" outlineLevel="0" collapsed="false"/>
    <row r="109922" customFormat="false" ht="15" hidden="false" customHeight="false" outlineLevel="0" collapsed="false"/>
    <row r="109923" customFormat="false" ht="15" hidden="false" customHeight="false" outlineLevel="0" collapsed="false"/>
    <row r="109924" customFormat="false" ht="15" hidden="false" customHeight="false" outlineLevel="0" collapsed="false"/>
    <row r="109925" customFormat="false" ht="15" hidden="false" customHeight="false" outlineLevel="0" collapsed="false"/>
    <row r="109926" customFormat="false" ht="15" hidden="false" customHeight="false" outlineLevel="0" collapsed="false"/>
    <row r="109927" customFormat="false" ht="15" hidden="false" customHeight="false" outlineLevel="0" collapsed="false"/>
    <row r="109928" customFormat="false" ht="15" hidden="false" customHeight="false" outlineLevel="0" collapsed="false"/>
    <row r="109929" customFormat="false" ht="15" hidden="false" customHeight="false" outlineLevel="0" collapsed="false"/>
    <row r="109930" customFormat="false" ht="15" hidden="false" customHeight="false" outlineLevel="0" collapsed="false"/>
    <row r="109931" customFormat="false" ht="15" hidden="false" customHeight="false" outlineLevel="0" collapsed="false"/>
    <row r="109932" customFormat="false" ht="15" hidden="false" customHeight="false" outlineLevel="0" collapsed="false"/>
    <row r="109933" customFormat="false" ht="15" hidden="false" customHeight="false" outlineLevel="0" collapsed="false"/>
    <row r="109934" customFormat="false" ht="15" hidden="false" customHeight="false" outlineLevel="0" collapsed="false"/>
    <row r="109935" customFormat="false" ht="15" hidden="false" customHeight="false" outlineLevel="0" collapsed="false"/>
    <row r="109936" customFormat="false" ht="15" hidden="false" customHeight="false" outlineLevel="0" collapsed="false"/>
    <row r="109937" customFormat="false" ht="15" hidden="false" customHeight="false" outlineLevel="0" collapsed="false"/>
    <row r="109938" customFormat="false" ht="15" hidden="false" customHeight="false" outlineLevel="0" collapsed="false"/>
    <row r="109939" customFormat="false" ht="15" hidden="false" customHeight="false" outlineLevel="0" collapsed="false"/>
    <row r="109940" customFormat="false" ht="15" hidden="false" customHeight="false" outlineLevel="0" collapsed="false"/>
    <row r="109941" customFormat="false" ht="15" hidden="false" customHeight="false" outlineLevel="0" collapsed="false"/>
    <row r="109942" customFormat="false" ht="15" hidden="false" customHeight="false" outlineLevel="0" collapsed="false"/>
    <row r="109943" customFormat="false" ht="15" hidden="false" customHeight="false" outlineLevel="0" collapsed="false"/>
    <row r="109944" customFormat="false" ht="15" hidden="false" customHeight="false" outlineLevel="0" collapsed="false"/>
    <row r="109945" customFormat="false" ht="15" hidden="false" customHeight="false" outlineLevel="0" collapsed="false"/>
    <row r="109946" customFormat="false" ht="15" hidden="false" customHeight="false" outlineLevel="0" collapsed="false"/>
    <row r="109947" customFormat="false" ht="15" hidden="false" customHeight="false" outlineLevel="0" collapsed="false"/>
    <row r="109948" customFormat="false" ht="15" hidden="false" customHeight="false" outlineLevel="0" collapsed="false"/>
    <row r="109949" customFormat="false" ht="15" hidden="false" customHeight="false" outlineLevel="0" collapsed="false"/>
    <row r="109950" customFormat="false" ht="15" hidden="false" customHeight="false" outlineLevel="0" collapsed="false"/>
    <row r="109951" customFormat="false" ht="15" hidden="false" customHeight="false" outlineLevel="0" collapsed="false"/>
    <row r="109952" customFormat="false" ht="15" hidden="false" customHeight="false" outlineLevel="0" collapsed="false"/>
    <row r="109953" customFormat="false" ht="15" hidden="false" customHeight="false" outlineLevel="0" collapsed="false"/>
    <row r="109954" customFormat="false" ht="15" hidden="false" customHeight="false" outlineLevel="0" collapsed="false"/>
    <row r="109955" customFormat="false" ht="15" hidden="false" customHeight="false" outlineLevel="0" collapsed="false"/>
    <row r="109956" customFormat="false" ht="15" hidden="false" customHeight="false" outlineLevel="0" collapsed="false"/>
    <row r="109957" customFormat="false" ht="15" hidden="false" customHeight="false" outlineLevel="0" collapsed="false"/>
    <row r="109958" customFormat="false" ht="15" hidden="false" customHeight="false" outlineLevel="0" collapsed="false"/>
    <row r="109959" customFormat="false" ht="15" hidden="false" customHeight="false" outlineLevel="0" collapsed="false"/>
    <row r="109960" customFormat="false" ht="15" hidden="false" customHeight="false" outlineLevel="0" collapsed="false"/>
    <row r="109961" customFormat="false" ht="15" hidden="false" customHeight="false" outlineLevel="0" collapsed="false"/>
    <row r="109962" customFormat="false" ht="15" hidden="false" customHeight="false" outlineLevel="0" collapsed="false"/>
    <row r="109963" customFormat="false" ht="15" hidden="false" customHeight="false" outlineLevel="0" collapsed="false"/>
    <row r="109964" customFormat="false" ht="15" hidden="false" customHeight="false" outlineLevel="0" collapsed="false"/>
    <row r="109965" customFormat="false" ht="15" hidden="false" customHeight="false" outlineLevel="0" collapsed="false"/>
    <row r="109966" customFormat="false" ht="15" hidden="false" customHeight="false" outlineLevel="0" collapsed="false"/>
    <row r="109967" customFormat="false" ht="15" hidden="false" customHeight="false" outlineLevel="0" collapsed="false"/>
    <row r="109968" customFormat="false" ht="15" hidden="false" customHeight="false" outlineLevel="0" collapsed="false"/>
    <row r="109969" customFormat="false" ht="15" hidden="false" customHeight="false" outlineLevel="0" collapsed="false"/>
    <row r="109970" customFormat="false" ht="15" hidden="false" customHeight="false" outlineLevel="0" collapsed="false"/>
    <row r="109971" customFormat="false" ht="15" hidden="false" customHeight="false" outlineLevel="0" collapsed="false"/>
    <row r="109972" customFormat="false" ht="15" hidden="false" customHeight="false" outlineLevel="0" collapsed="false"/>
    <row r="109973" customFormat="false" ht="15" hidden="false" customHeight="false" outlineLevel="0" collapsed="false"/>
    <row r="109974" customFormat="false" ht="15" hidden="false" customHeight="false" outlineLevel="0" collapsed="false"/>
    <row r="109975" customFormat="false" ht="15" hidden="false" customHeight="false" outlineLevel="0" collapsed="false"/>
    <row r="109976" customFormat="false" ht="15" hidden="false" customHeight="false" outlineLevel="0" collapsed="false"/>
    <row r="109977" customFormat="false" ht="15" hidden="false" customHeight="false" outlineLevel="0" collapsed="false"/>
    <row r="109978" customFormat="false" ht="15" hidden="false" customHeight="false" outlineLevel="0" collapsed="false"/>
    <row r="109979" customFormat="false" ht="15" hidden="false" customHeight="false" outlineLevel="0" collapsed="false"/>
    <row r="109980" customFormat="false" ht="15" hidden="false" customHeight="false" outlineLevel="0" collapsed="false"/>
    <row r="109981" customFormat="false" ht="15" hidden="false" customHeight="false" outlineLevel="0" collapsed="false"/>
    <row r="109982" customFormat="false" ht="15" hidden="false" customHeight="false" outlineLevel="0" collapsed="false"/>
    <row r="109983" customFormat="false" ht="15" hidden="false" customHeight="false" outlineLevel="0" collapsed="false"/>
    <row r="109984" customFormat="false" ht="15" hidden="false" customHeight="false" outlineLevel="0" collapsed="false"/>
    <row r="109985" customFormat="false" ht="15" hidden="false" customHeight="false" outlineLevel="0" collapsed="false"/>
    <row r="109986" customFormat="false" ht="15" hidden="false" customHeight="false" outlineLevel="0" collapsed="false"/>
    <row r="109987" customFormat="false" ht="15" hidden="false" customHeight="false" outlineLevel="0" collapsed="false"/>
    <row r="109988" customFormat="false" ht="15" hidden="false" customHeight="false" outlineLevel="0" collapsed="false"/>
    <row r="109989" customFormat="false" ht="15" hidden="false" customHeight="false" outlineLevel="0" collapsed="false"/>
    <row r="109990" customFormat="false" ht="15" hidden="false" customHeight="false" outlineLevel="0" collapsed="false"/>
    <row r="109991" customFormat="false" ht="15" hidden="false" customHeight="false" outlineLevel="0" collapsed="false"/>
    <row r="109992" customFormat="false" ht="15" hidden="false" customHeight="false" outlineLevel="0" collapsed="false"/>
    <row r="109993" customFormat="false" ht="15" hidden="false" customHeight="false" outlineLevel="0" collapsed="false"/>
    <row r="109994" customFormat="false" ht="15" hidden="false" customHeight="false" outlineLevel="0" collapsed="false"/>
    <row r="109995" customFormat="false" ht="15" hidden="false" customHeight="false" outlineLevel="0" collapsed="false"/>
    <row r="109996" customFormat="false" ht="15" hidden="false" customHeight="false" outlineLevel="0" collapsed="false"/>
    <row r="109997" customFormat="false" ht="15" hidden="false" customHeight="false" outlineLevel="0" collapsed="false"/>
    <row r="109998" customFormat="false" ht="15" hidden="false" customHeight="false" outlineLevel="0" collapsed="false"/>
    <row r="109999" customFormat="false" ht="15" hidden="false" customHeight="false" outlineLevel="0" collapsed="false"/>
    <row r="110000" customFormat="false" ht="15" hidden="false" customHeight="false" outlineLevel="0" collapsed="false"/>
    <row r="110001" customFormat="false" ht="15" hidden="false" customHeight="false" outlineLevel="0" collapsed="false"/>
    <row r="110002" customFormat="false" ht="15" hidden="false" customHeight="false" outlineLevel="0" collapsed="false"/>
    <row r="110003" customFormat="false" ht="15" hidden="false" customHeight="false" outlineLevel="0" collapsed="false"/>
    <row r="110004" customFormat="false" ht="15" hidden="false" customHeight="false" outlineLevel="0" collapsed="false"/>
    <row r="110005" customFormat="false" ht="15" hidden="false" customHeight="false" outlineLevel="0" collapsed="false"/>
    <row r="110006" customFormat="false" ht="15" hidden="false" customHeight="false" outlineLevel="0" collapsed="false"/>
    <row r="110007" customFormat="false" ht="15" hidden="false" customHeight="false" outlineLevel="0" collapsed="false"/>
    <row r="110008" customFormat="false" ht="15" hidden="false" customHeight="false" outlineLevel="0" collapsed="false"/>
    <row r="110009" customFormat="false" ht="15" hidden="false" customHeight="false" outlineLevel="0" collapsed="false"/>
    <row r="110010" customFormat="false" ht="15" hidden="false" customHeight="false" outlineLevel="0" collapsed="false"/>
    <row r="110011" customFormat="false" ht="15" hidden="false" customHeight="false" outlineLevel="0" collapsed="false"/>
    <row r="110012" customFormat="false" ht="15" hidden="false" customHeight="false" outlineLevel="0" collapsed="false"/>
    <row r="110013" customFormat="false" ht="15" hidden="false" customHeight="false" outlineLevel="0" collapsed="false"/>
    <row r="110014" customFormat="false" ht="15" hidden="false" customHeight="false" outlineLevel="0" collapsed="false"/>
    <row r="110015" customFormat="false" ht="15" hidden="false" customHeight="false" outlineLevel="0" collapsed="false"/>
    <row r="110016" customFormat="false" ht="15" hidden="false" customHeight="false" outlineLevel="0" collapsed="false"/>
    <row r="110017" customFormat="false" ht="15" hidden="false" customHeight="false" outlineLevel="0" collapsed="false"/>
    <row r="110018" customFormat="false" ht="15" hidden="false" customHeight="false" outlineLevel="0" collapsed="false"/>
    <row r="110019" customFormat="false" ht="15" hidden="false" customHeight="false" outlineLevel="0" collapsed="false"/>
    <row r="110020" customFormat="false" ht="15" hidden="false" customHeight="false" outlineLevel="0" collapsed="false"/>
    <row r="110021" customFormat="false" ht="15" hidden="false" customHeight="false" outlineLevel="0" collapsed="false"/>
    <row r="110022" customFormat="false" ht="15" hidden="false" customHeight="false" outlineLevel="0" collapsed="false"/>
    <row r="110023" customFormat="false" ht="15" hidden="false" customHeight="false" outlineLevel="0" collapsed="false"/>
    <row r="110024" customFormat="false" ht="15" hidden="false" customHeight="false" outlineLevel="0" collapsed="false"/>
    <row r="110025" customFormat="false" ht="15" hidden="false" customHeight="false" outlineLevel="0" collapsed="false"/>
    <row r="110026" customFormat="false" ht="15" hidden="false" customHeight="false" outlineLevel="0" collapsed="false"/>
    <row r="110027" customFormat="false" ht="15" hidden="false" customHeight="false" outlineLevel="0" collapsed="false"/>
    <row r="110028" customFormat="false" ht="15" hidden="false" customHeight="false" outlineLevel="0" collapsed="false"/>
    <row r="110029" customFormat="false" ht="15" hidden="false" customHeight="false" outlineLevel="0" collapsed="false"/>
    <row r="110030" customFormat="false" ht="15" hidden="false" customHeight="false" outlineLevel="0" collapsed="false"/>
    <row r="110031" customFormat="false" ht="15" hidden="false" customHeight="false" outlineLevel="0" collapsed="false"/>
    <row r="110032" customFormat="false" ht="15" hidden="false" customHeight="false" outlineLevel="0" collapsed="false"/>
    <row r="110033" customFormat="false" ht="15" hidden="false" customHeight="false" outlineLevel="0" collapsed="false"/>
    <row r="110034" customFormat="false" ht="15" hidden="false" customHeight="false" outlineLevel="0" collapsed="false"/>
    <row r="110035" customFormat="false" ht="15" hidden="false" customHeight="false" outlineLevel="0" collapsed="false"/>
    <row r="110036" customFormat="false" ht="15" hidden="false" customHeight="false" outlineLevel="0" collapsed="false"/>
    <row r="110037" customFormat="false" ht="15" hidden="false" customHeight="false" outlineLevel="0" collapsed="false"/>
    <row r="110038" customFormat="false" ht="15" hidden="false" customHeight="false" outlineLevel="0" collapsed="false"/>
    <row r="110039" customFormat="false" ht="15" hidden="false" customHeight="false" outlineLevel="0" collapsed="false"/>
    <row r="110040" customFormat="false" ht="15" hidden="false" customHeight="false" outlineLevel="0" collapsed="false"/>
    <row r="110041" customFormat="false" ht="15" hidden="false" customHeight="false" outlineLevel="0" collapsed="false"/>
    <row r="110042" customFormat="false" ht="15" hidden="false" customHeight="false" outlineLevel="0" collapsed="false"/>
    <row r="110043" customFormat="false" ht="15" hidden="false" customHeight="false" outlineLevel="0" collapsed="false"/>
    <row r="110044" customFormat="false" ht="15" hidden="false" customHeight="false" outlineLevel="0" collapsed="false"/>
    <row r="110045" customFormat="false" ht="15" hidden="false" customHeight="false" outlineLevel="0" collapsed="false"/>
    <row r="110046" customFormat="false" ht="15" hidden="false" customHeight="false" outlineLevel="0" collapsed="false"/>
    <row r="110047" customFormat="false" ht="15" hidden="false" customHeight="false" outlineLevel="0" collapsed="false"/>
    <row r="110048" customFormat="false" ht="15" hidden="false" customHeight="false" outlineLevel="0" collapsed="false"/>
    <row r="110049" customFormat="false" ht="15" hidden="false" customHeight="false" outlineLevel="0" collapsed="false"/>
    <row r="110050" customFormat="false" ht="15" hidden="false" customHeight="false" outlineLevel="0" collapsed="false"/>
    <row r="110051" customFormat="false" ht="15" hidden="false" customHeight="false" outlineLevel="0" collapsed="false"/>
    <row r="110052" customFormat="false" ht="15" hidden="false" customHeight="false" outlineLevel="0" collapsed="false"/>
    <row r="110053" customFormat="false" ht="15" hidden="false" customHeight="false" outlineLevel="0" collapsed="false"/>
    <row r="110054" customFormat="false" ht="15" hidden="false" customHeight="false" outlineLevel="0" collapsed="false"/>
    <row r="110055" customFormat="false" ht="15" hidden="false" customHeight="false" outlineLevel="0" collapsed="false"/>
    <row r="110056" customFormat="false" ht="15" hidden="false" customHeight="false" outlineLevel="0" collapsed="false"/>
    <row r="110057" customFormat="false" ht="15" hidden="false" customHeight="false" outlineLevel="0" collapsed="false"/>
    <row r="110058" customFormat="false" ht="15" hidden="false" customHeight="false" outlineLevel="0" collapsed="false"/>
    <row r="110059" customFormat="false" ht="15" hidden="false" customHeight="false" outlineLevel="0" collapsed="false"/>
    <row r="110060" customFormat="false" ht="15" hidden="false" customHeight="false" outlineLevel="0" collapsed="false"/>
    <row r="110061" customFormat="false" ht="15" hidden="false" customHeight="false" outlineLevel="0" collapsed="false"/>
    <row r="110062" customFormat="false" ht="15" hidden="false" customHeight="false" outlineLevel="0" collapsed="false"/>
    <row r="110063" customFormat="false" ht="15" hidden="false" customHeight="false" outlineLevel="0" collapsed="false"/>
    <row r="110064" customFormat="false" ht="15" hidden="false" customHeight="false" outlineLevel="0" collapsed="false"/>
    <row r="110065" customFormat="false" ht="15" hidden="false" customHeight="false" outlineLevel="0" collapsed="false"/>
    <row r="110066" customFormat="false" ht="15" hidden="false" customHeight="false" outlineLevel="0" collapsed="false"/>
    <row r="110067" customFormat="false" ht="15" hidden="false" customHeight="false" outlineLevel="0" collapsed="false"/>
    <row r="110068" customFormat="false" ht="15" hidden="false" customHeight="false" outlineLevel="0" collapsed="false"/>
    <row r="110069" customFormat="false" ht="15" hidden="false" customHeight="false" outlineLevel="0" collapsed="false"/>
    <row r="110070" customFormat="false" ht="15" hidden="false" customHeight="false" outlineLevel="0" collapsed="false"/>
    <row r="110071" customFormat="false" ht="15" hidden="false" customHeight="false" outlineLevel="0" collapsed="false"/>
    <row r="110072" customFormat="false" ht="15" hidden="false" customHeight="false" outlineLevel="0" collapsed="false"/>
    <row r="110073" customFormat="false" ht="15" hidden="false" customHeight="false" outlineLevel="0" collapsed="false"/>
    <row r="110074" customFormat="false" ht="15" hidden="false" customHeight="false" outlineLevel="0" collapsed="false"/>
    <row r="110075" customFormat="false" ht="15" hidden="false" customHeight="false" outlineLevel="0" collapsed="false"/>
    <row r="110076" customFormat="false" ht="15" hidden="false" customHeight="false" outlineLevel="0" collapsed="false"/>
    <row r="110077" customFormat="false" ht="15" hidden="false" customHeight="false" outlineLevel="0" collapsed="false"/>
    <row r="110078" customFormat="false" ht="15" hidden="false" customHeight="false" outlineLevel="0" collapsed="false"/>
    <row r="110079" customFormat="false" ht="15" hidden="false" customHeight="false" outlineLevel="0" collapsed="false"/>
    <row r="110080" customFormat="false" ht="15" hidden="false" customHeight="false" outlineLevel="0" collapsed="false"/>
    <row r="110081" customFormat="false" ht="15" hidden="false" customHeight="false" outlineLevel="0" collapsed="false"/>
    <row r="110082" customFormat="false" ht="15" hidden="false" customHeight="false" outlineLevel="0" collapsed="false"/>
    <row r="110083" customFormat="false" ht="15" hidden="false" customHeight="false" outlineLevel="0" collapsed="false"/>
    <row r="110084" customFormat="false" ht="15" hidden="false" customHeight="false" outlineLevel="0" collapsed="false"/>
    <row r="110085" customFormat="false" ht="15" hidden="false" customHeight="false" outlineLevel="0" collapsed="false"/>
    <row r="110086" customFormat="false" ht="15" hidden="false" customHeight="false" outlineLevel="0" collapsed="false"/>
    <row r="110087" customFormat="false" ht="15" hidden="false" customHeight="false" outlineLevel="0" collapsed="false"/>
    <row r="110088" customFormat="false" ht="15" hidden="false" customHeight="false" outlineLevel="0" collapsed="false"/>
    <row r="110089" customFormat="false" ht="15" hidden="false" customHeight="false" outlineLevel="0" collapsed="false"/>
    <row r="110090" customFormat="false" ht="15" hidden="false" customHeight="false" outlineLevel="0" collapsed="false"/>
    <row r="110091" customFormat="false" ht="15" hidden="false" customHeight="false" outlineLevel="0" collapsed="false"/>
    <row r="110092" customFormat="false" ht="15" hidden="false" customHeight="false" outlineLevel="0" collapsed="false"/>
    <row r="110093" customFormat="false" ht="15" hidden="false" customHeight="false" outlineLevel="0" collapsed="false"/>
    <row r="110094" customFormat="false" ht="15" hidden="false" customHeight="false" outlineLevel="0" collapsed="false"/>
    <row r="110095" customFormat="false" ht="15" hidden="false" customHeight="false" outlineLevel="0" collapsed="false"/>
    <row r="110096" customFormat="false" ht="15" hidden="false" customHeight="false" outlineLevel="0" collapsed="false"/>
    <row r="110097" customFormat="false" ht="15" hidden="false" customHeight="false" outlineLevel="0" collapsed="false"/>
    <row r="110098" customFormat="false" ht="15" hidden="false" customHeight="false" outlineLevel="0" collapsed="false"/>
    <row r="110099" customFormat="false" ht="15" hidden="false" customHeight="false" outlineLevel="0" collapsed="false"/>
    <row r="110100" customFormat="false" ht="15" hidden="false" customHeight="false" outlineLevel="0" collapsed="false"/>
    <row r="110101" customFormat="false" ht="15" hidden="false" customHeight="false" outlineLevel="0" collapsed="false"/>
    <row r="110102" customFormat="false" ht="15" hidden="false" customHeight="false" outlineLevel="0" collapsed="false"/>
    <row r="110103" customFormat="false" ht="15" hidden="false" customHeight="false" outlineLevel="0" collapsed="false"/>
    <row r="110104" customFormat="false" ht="15" hidden="false" customHeight="false" outlineLevel="0" collapsed="false"/>
    <row r="110105" customFormat="false" ht="15" hidden="false" customHeight="false" outlineLevel="0" collapsed="false"/>
    <row r="110106" customFormat="false" ht="15" hidden="false" customHeight="false" outlineLevel="0" collapsed="false"/>
    <row r="110107" customFormat="false" ht="15" hidden="false" customHeight="false" outlineLevel="0" collapsed="false"/>
    <row r="110108" customFormat="false" ht="15" hidden="false" customHeight="false" outlineLevel="0" collapsed="false"/>
    <row r="110109" customFormat="false" ht="15" hidden="false" customHeight="false" outlineLevel="0" collapsed="false"/>
    <row r="110110" customFormat="false" ht="15" hidden="false" customHeight="false" outlineLevel="0" collapsed="false"/>
    <row r="110111" customFormat="false" ht="15" hidden="false" customHeight="false" outlineLevel="0" collapsed="false"/>
    <row r="110112" customFormat="false" ht="15" hidden="false" customHeight="false" outlineLevel="0" collapsed="false"/>
    <row r="110113" customFormat="false" ht="15" hidden="false" customHeight="false" outlineLevel="0" collapsed="false"/>
    <row r="110114" customFormat="false" ht="15" hidden="false" customHeight="false" outlineLevel="0" collapsed="false"/>
    <row r="110115" customFormat="false" ht="15" hidden="false" customHeight="false" outlineLevel="0" collapsed="false"/>
    <row r="110116" customFormat="false" ht="15" hidden="false" customHeight="false" outlineLevel="0" collapsed="false"/>
    <row r="110117" customFormat="false" ht="15" hidden="false" customHeight="false" outlineLevel="0" collapsed="false"/>
    <row r="110118" customFormat="false" ht="15" hidden="false" customHeight="false" outlineLevel="0" collapsed="false"/>
    <row r="110119" customFormat="false" ht="15" hidden="false" customHeight="false" outlineLevel="0" collapsed="false"/>
    <row r="110120" customFormat="false" ht="15" hidden="false" customHeight="false" outlineLevel="0" collapsed="false"/>
    <row r="110121" customFormat="false" ht="15" hidden="false" customHeight="false" outlineLevel="0" collapsed="false"/>
    <row r="110122" customFormat="false" ht="15" hidden="false" customHeight="false" outlineLevel="0" collapsed="false"/>
    <row r="110123" customFormat="false" ht="15" hidden="false" customHeight="false" outlineLevel="0" collapsed="false"/>
    <row r="110124" customFormat="false" ht="15" hidden="false" customHeight="false" outlineLevel="0" collapsed="false"/>
    <row r="110125" customFormat="false" ht="15" hidden="false" customHeight="false" outlineLevel="0" collapsed="false"/>
    <row r="110126" customFormat="false" ht="15" hidden="false" customHeight="false" outlineLevel="0" collapsed="false"/>
    <row r="110127" customFormat="false" ht="15" hidden="false" customHeight="false" outlineLevel="0" collapsed="false"/>
    <row r="110128" customFormat="false" ht="15" hidden="false" customHeight="false" outlineLevel="0" collapsed="false"/>
    <row r="110129" customFormat="false" ht="15" hidden="false" customHeight="false" outlineLevel="0" collapsed="false"/>
    <row r="110130" customFormat="false" ht="15" hidden="false" customHeight="false" outlineLevel="0" collapsed="false"/>
    <row r="110131" customFormat="false" ht="15" hidden="false" customHeight="false" outlineLevel="0" collapsed="false"/>
    <row r="110132" customFormat="false" ht="15" hidden="false" customHeight="false" outlineLevel="0" collapsed="false"/>
    <row r="110133" customFormat="false" ht="15" hidden="false" customHeight="false" outlineLevel="0" collapsed="false"/>
    <row r="110134" customFormat="false" ht="15" hidden="false" customHeight="false" outlineLevel="0" collapsed="false"/>
    <row r="110135" customFormat="false" ht="15" hidden="false" customHeight="false" outlineLevel="0" collapsed="false"/>
    <row r="110136" customFormat="false" ht="15" hidden="false" customHeight="false" outlineLevel="0" collapsed="false"/>
    <row r="110137" customFormat="false" ht="15" hidden="false" customHeight="false" outlineLevel="0" collapsed="false"/>
    <row r="110138" customFormat="false" ht="15" hidden="false" customHeight="false" outlineLevel="0" collapsed="false"/>
    <row r="110139" customFormat="false" ht="15" hidden="false" customHeight="false" outlineLevel="0" collapsed="false"/>
    <row r="110140" customFormat="false" ht="15" hidden="false" customHeight="false" outlineLevel="0" collapsed="false"/>
    <row r="110141" customFormat="false" ht="15" hidden="false" customHeight="false" outlineLevel="0" collapsed="false"/>
    <row r="110142" customFormat="false" ht="15" hidden="false" customHeight="false" outlineLevel="0" collapsed="false"/>
    <row r="110143" customFormat="false" ht="15" hidden="false" customHeight="false" outlineLevel="0" collapsed="false"/>
    <row r="110144" customFormat="false" ht="15" hidden="false" customHeight="false" outlineLevel="0" collapsed="false"/>
    <row r="110145" customFormat="false" ht="15" hidden="false" customHeight="false" outlineLevel="0" collapsed="false"/>
    <row r="110146" customFormat="false" ht="15" hidden="false" customHeight="false" outlineLevel="0" collapsed="false"/>
    <row r="110147" customFormat="false" ht="15" hidden="false" customHeight="false" outlineLevel="0" collapsed="false"/>
    <row r="110148" customFormat="false" ht="15" hidden="false" customHeight="false" outlineLevel="0" collapsed="false"/>
    <row r="110149" customFormat="false" ht="15" hidden="false" customHeight="false" outlineLevel="0" collapsed="false"/>
    <row r="110150" customFormat="false" ht="15" hidden="false" customHeight="false" outlineLevel="0" collapsed="false"/>
    <row r="110151" customFormat="false" ht="15" hidden="false" customHeight="false" outlineLevel="0" collapsed="false"/>
    <row r="110152" customFormat="false" ht="15" hidden="false" customHeight="false" outlineLevel="0" collapsed="false"/>
    <row r="110153" customFormat="false" ht="15" hidden="false" customHeight="false" outlineLevel="0" collapsed="false"/>
    <row r="110154" customFormat="false" ht="15" hidden="false" customHeight="false" outlineLevel="0" collapsed="false"/>
    <row r="110155" customFormat="false" ht="15" hidden="false" customHeight="false" outlineLevel="0" collapsed="false"/>
    <row r="110156" customFormat="false" ht="15" hidden="false" customHeight="false" outlineLevel="0" collapsed="false"/>
    <row r="110157" customFormat="false" ht="15" hidden="false" customHeight="false" outlineLevel="0" collapsed="false"/>
    <row r="110158" customFormat="false" ht="15" hidden="false" customHeight="false" outlineLevel="0" collapsed="false"/>
    <row r="110159" customFormat="false" ht="15" hidden="false" customHeight="false" outlineLevel="0" collapsed="false"/>
    <row r="110160" customFormat="false" ht="15" hidden="false" customHeight="false" outlineLevel="0" collapsed="false"/>
    <row r="110161" customFormat="false" ht="15" hidden="false" customHeight="false" outlineLevel="0" collapsed="false"/>
    <row r="110162" customFormat="false" ht="15" hidden="false" customHeight="false" outlineLevel="0" collapsed="false"/>
    <row r="110163" customFormat="false" ht="15" hidden="false" customHeight="false" outlineLevel="0" collapsed="false"/>
    <row r="110164" customFormat="false" ht="15" hidden="false" customHeight="false" outlineLevel="0" collapsed="false"/>
    <row r="110165" customFormat="false" ht="15" hidden="false" customHeight="false" outlineLevel="0" collapsed="false"/>
    <row r="110166" customFormat="false" ht="15" hidden="false" customHeight="false" outlineLevel="0" collapsed="false"/>
    <row r="110167" customFormat="false" ht="15" hidden="false" customHeight="false" outlineLevel="0" collapsed="false"/>
    <row r="110168" customFormat="false" ht="15" hidden="false" customHeight="false" outlineLevel="0" collapsed="false"/>
    <row r="110169" customFormat="false" ht="15" hidden="false" customHeight="false" outlineLevel="0" collapsed="false"/>
    <row r="110170" customFormat="false" ht="15" hidden="false" customHeight="false" outlineLevel="0" collapsed="false"/>
    <row r="110171" customFormat="false" ht="15" hidden="false" customHeight="false" outlineLevel="0" collapsed="false"/>
    <row r="110172" customFormat="false" ht="15" hidden="false" customHeight="false" outlineLevel="0" collapsed="false"/>
    <row r="110173" customFormat="false" ht="15" hidden="false" customHeight="false" outlineLevel="0" collapsed="false"/>
    <row r="110174" customFormat="false" ht="15" hidden="false" customHeight="false" outlineLevel="0" collapsed="false"/>
    <row r="110175" customFormat="false" ht="15" hidden="false" customHeight="false" outlineLevel="0" collapsed="false"/>
    <row r="110176" customFormat="false" ht="15" hidden="false" customHeight="false" outlineLevel="0" collapsed="false"/>
    <row r="110177" customFormat="false" ht="15" hidden="false" customHeight="false" outlineLevel="0" collapsed="false"/>
    <row r="110178" customFormat="false" ht="15" hidden="false" customHeight="false" outlineLevel="0" collapsed="false"/>
    <row r="110179" customFormat="false" ht="15" hidden="false" customHeight="false" outlineLevel="0" collapsed="false"/>
    <row r="110180" customFormat="false" ht="15" hidden="false" customHeight="false" outlineLevel="0" collapsed="false"/>
    <row r="110181" customFormat="false" ht="15" hidden="false" customHeight="false" outlineLevel="0" collapsed="false"/>
    <row r="110182" customFormat="false" ht="15" hidden="false" customHeight="false" outlineLevel="0" collapsed="false"/>
    <row r="110183" customFormat="false" ht="15" hidden="false" customHeight="false" outlineLevel="0" collapsed="false"/>
    <row r="110184" customFormat="false" ht="15" hidden="false" customHeight="false" outlineLevel="0" collapsed="false"/>
    <row r="110185" customFormat="false" ht="15" hidden="false" customHeight="false" outlineLevel="0" collapsed="false"/>
    <row r="110186" customFormat="false" ht="15" hidden="false" customHeight="false" outlineLevel="0" collapsed="false"/>
    <row r="110187" customFormat="false" ht="15" hidden="false" customHeight="false" outlineLevel="0" collapsed="false"/>
    <row r="110188" customFormat="false" ht="15" hidden="false" customHeight="false" outlineLevel="0" collapsed="false"/>
    <row r="110189" customFormat="false" ht="15" hidden="false" customHeight="false" outlineLevel="0" collapsed="false"/>
    <row r="110190" customFormat="false" ht="15" hidden="false" customHeight="false" outlineLevel="0" collapsed="false"/>
    <row r="110191" customFormat="false" ht="15" hidden="false" customHeight="false" outlineLevel="0" collapsed="false"/>
    <row r="110192" customFormat="false" ht="15" hidden="false" customHeight="false" outlineLevel="0" collapsed="false"/>
    <row r="110193" customFormat="false" ht="15" hidden="false" customHeight="false" outlineLevel="0" collapsed="false"/>
    <row r="110194" customFormat="false" ht="15" hidden="false" customHeight="false" outlineLevel="0" collapsed="false"/>
    <row r="110195" customFormat="false" ht="15" hidden="false" customHeight="false" outlineLevel="0" collapsed="false"/>
    <row r="110196" customFormat="false" ht="15" hidden="false" customHeight="false" outlineLevel="0" collapsed="false"/>
    <row r="110197" customFormat="false" ht="15" hidden="false" customHeight="false" outlineLevel="0" collapsed="false"/>
    <row r="110198" customFormat="false" ht="15" hidden="false" customHeight="false" outlineLevel="0" collapsed="false"/>
    <row r="110199" customFormat="false" ht="15" hidden="false" customHeight="false" outlineLevel="0" collapsed="false"/>
    <row r="110200" customFormat="false" ht="15" hidden="false" customHeight="false" outlineLevel="0" collapsed="false"/>
    <row r="110201" customFormat="false" ht="15" hidden="false" customHeight="false" outlineLevel="0" collapsed="false"/>
    <row r="110202" customFormat="false" ht="15" hidden="false" customHeight="false" outlineLevel="0" collapsed="false"/>
    <row r="110203" customFormat="false" ht="15" hidden="false" customHeight="false" outlineLevel="0" collapsed="false"/>
    <row r="110204" customFormat="false" ht="15" hidden="false" customHeight="false" outlineLevel="0" collapsed="false"/>
    <row r="110205" customFormat="false" ht="15" hidden="false" customHeight="false" outlineLevel="0" collapsed="false"/>
    <row r="110206" customFormat="false" ht="15" hidden="false" customHeight="false" outlineLevel="0" collapsed="false"/>
    <row r="110207" customFormat="false" ht="15" hidden="false" customHeight="false" outlineLevel="0" collapsed="false"/>
    <row r="110208" customFormat="false" ht="15" hidden="false" customHeight="false" outlineLevel="0" collapsed="false"/>
    <row r="110209" customFormat="false" ht="15" hidden="false" customHeight="false" outlineLevel="0" collapsed="false"/>
    <row r="110210" customFormat="false" ht="15" hidden="false" customHeight="false" outlineLevel="0" collapsed="false"/>
    <row r="110211" customFormat="false" ht="15" hidden="false" customHeight="false" outlineLevel="0" collapsed="false"/>
    <row r="110212" customFormat="false" ht="15" hidden="false" customHeight="false" outlineLevel="0" collapsed="false"/>
    <row r="110213" customFormat="false" ht="15" hidden="false" customHeight="false" outlineLevel="0" collapsed="false"/>
    <row r="110214" customFormat="false" ht="15" hidden="false" customHeight="false" outlineLevel="0" collapsed="false"/>
    <row r="110215" customFormat="false" ht="15" hidden="false" customHeight="false" outlineLevel="0" collapsed="false"/>
    <row r="110216" customFormat="false" ht="15" hidden="false" customHeight="false" outlineLevel="0" collapsed="false"/>
    <row r="110217" customFormat="false" ht="15" hidden="false" customHeight="false" outlineLevel="0" collapsed="false"/>
    <row r="110218" customFormat="false" ht="15" hidden="false" customHeight="false" outlineLevel="0" collapsed="false"/>
    <row r="110219" customFormat="false" ht="15" hidden="false" customHeight="false" outlineLevel="0" collapsed="false"/>
    <row r="110220" customFormat="false" ht="15" hidden="false" customHeight="false" outlineLevel="0" collapsed="false"/>
    <row r="110221" customFormat="false" ht="15" hidden="false" customHeight="false" outlineLevel="0" collapsed="false"/>
    <row r="110222" customFormat="false" ht="15" hidden="false" customHeight="false" outlineLevel="0" collapsed="false"/>
    <row r="110223" customFormat="false" ht="15" hidden="false" customHeight="false" outlineLevel="0" collapsed="false"/>
    <row r="110224" customFormat="false" ht="15" hidden="false" customHeight="false" outlineLevel="0" collapsed="false"/>
    <row r="110225" customFormat="false" ht="15" hidden="false" customHeight="false" outlineLevel="0" collapsed="false"/>
    <row r="110226" customFormat="false" ht="15" hidden="false" customHeight="false" outlineLevel="0" collapsed="false"/>
    <row r="110227" customFormat="false" ht="15" hidden="false" customHeight="false" outlineLevel="0" collapsed="false"/>
    <row r="110228" customFormat="false" ht="15" hidden="false" customHeight="false" outlineLevel="0" collapsed="false"/>
    <row r="110229" customFormat="false" ht="15" hidden="false" customHeight="false" outlineLevel="0" collapsed="false"/>
    <row r="110230" customFormat="false" ht="15" hidden="false" customHeight="false" outlineLevel="0" collapsed="false"/>
    <row r="110231" customFormat="false" ht="15" hidden="false" customHeight="false" outlineLevel="0" collapsed="false"/>
    <row r="110232" customFormat="false" ht="15" hidden="false" customHeight="false" outlineLevel="0" collapsed="false"/>
    <row r="110233" customFormat="false" ht="15" hidden="false" customHeight="false" outlineLevel="0" collapsed="false"/>
    <row r="110234" customFormat="false" ht="15" hidden="false" customHeight="false" outlineLevel="0" collapsed="false"/>
    <row r="110235" customFormat="false" ht="15" hidden="false" customHeight="false" outlineLevel="0" collapsed="false"/>
    <row r="110236" customFormat="false" ht="15" hidden="false" customHeight="false" outlineLevel="0" collapsed="false"/>
    <row r="110237" customFormat="false" ht="15" hidden="false" customHeight="false" outlineLevel="0" collapsed="false"/>
    <row r="110238" customFormat="false" ht="15" hidden="false" customHeight="false" outlineLevel="0" collapsed="false"/>
    <row r="110239" customFormat="false" ht="15" hidden="false" customHeight="false" outlineLevel="0" collapsed="false"/>
    <row r="110240" customFormat="false" ht="15" hidden="false" customHeight="false" outlineLevel="0" collapsed="false"/>
    <row r="110241" customFormat="false" ht="15" hidden="false" customHeight="false" outlineLevel="0" collapsed="false"/>
    <row r="110242" customFormat="false" ht="15" hidden="false" customHeight="false" outlineLevel="0" collapsed="false"/>
    <row r="110243" customFormat="false" ht="15" hidden="false" customHeight="false" outlineLevel="0" collapsed="false"/>
    <row r="110244" customFormat="false" ht="15" hidden="false" customHeight="false" outlineLevel="0" collapsed="false"/>
    <row r="110245" customFormat="false" ht="15" hidden="false" customHeight="false" outlineLevel="0" collapsed="false"/>
    <row r="110246" customFormat="false" ht="15" hidden="false" customHeight="false" outlineLevel="0" collapsed="false"/>
    <row r="110247" customFormat="false" ht="15" hidden="false" customHeight="false" outlineLevel="0" collapsed="false"/>
    <row r="110248" customFormat="false" ht="15" hidden="false" customHeight="false" outlineLevel="0" collapsed="false"/>
    <row r="110249" customFormat="false" ht="15" hidden="false" customHeight="false" outlineLevel="0" collapsed="false"/>
    <row r="110250" customFormat="false" ht="15" hidden="false" customHeight="false" outlineLevel="0" collapsed="false"/>
    <row r="110251" customFormat="false" ht="15" hidden="false" customHeight="false" outlineLevel="0" collapsed="false"/>
    <row r="110252" customFormat="false" ht="15" hidden="false" customHeight="false" outlineLevel="0" collapsed="false"/>
    <row r="110253" customFormat="false" ht="15" hidden="false" customHeight="false" outlineLevel="0" collapsed="false"/>
    <row r="110254" customFormat="false" ht="15" hidden="false" customHeight="false" outlineLevel="0" collapsed="false"/>
    <row r="110255" customFormat="false" ht="15" hidden="false" customHeight="false" outlineLevel="0" collapsed="false"/>
    <row r="110256" customFormat="false" ht="15" hidden="false" customHeight="false" outlineLevel="0" collapsed="false"/>
    <row r="110257" customFormat="false" ht="15" hidden="false" customHeight="false" outlineLevel="0" collapsed="false"/>
    <row r="110258" customFormat="false" ht="15" hidden="false" customHeight="false" outlineLevel="0" collapsed="false"/>
    <row r="110259" customFormat="false" ht="15" hidden="false" customHeight="false" outlineLevel="0" collapsed="false"/>
    <row r="110260" customFormat="false" ht="15" hidden="false" customHeight="false" outlineLevel="0" collapsed="false"/>
    <row r="110261" customFormat="false" ht="15" hidden="false" customHeight="false" outlineLevel="0" collapsed="false"/>
    <row r="110262" customFormat="false" ht="15" hidden="false" customHeight="false" outlineLevel="0" collapsed="false"/>
    <row r="110263" customFormat="false" ht="15" hidden="false" customHeight="false" outlineLevel="0" collapsed="false"/>
    <row r="110264" customFormat="false" ht="15" hidden="false" customHeight="false" outlineLevel="0" collapsed="false"/>
    <row r="110265" customFormat="false" ht="15" hidden="false" customHeight="false" outlineLevel="0" collapsed="false"/>
    <row r="110266" customFormat="false" ht="15" hidden="false" customHeight="false" outlineLevel="0" collapsed="false"/>
    <row r="110267" customFormat="false" ht="15" hidden="false" customHeight="false" outlineLevel="0" collapsed="false"/>
    <row r="110268" customFormat="false" ht="15" hidden="false" customHeight="false" outlineLevel="0" collapsed="false"/>
    <row r="110269" customFormat="false" ht="15" hidden="false" customHeight="false" outlineLevel="0" collapsed="false"/>
    <row r="110270" customFormat="false" ht="15" hidden="false" customHeight="false" outlineLevel="0" collapsed="false"/>
    <row r="110271" customFormat="false" ht="15" hidden="false" customHeight="false" outlineLevel="0" collapsed="false"/>
    <row r="110272" customFormat="false" ht="15" hidden="false" customHeight="false" outlineLevel="0" collapsed="false"/>
    <row r="110273" customFormat="false" ht="15" hidden="false" customHeight="false" outlineLevel="0" collapsed="false"/>
    <row r="110274" customFormat="false" ht="15" hidden="false" customHeight="false" outlineLevel="0" collapsed="false"/>
    <row r="110275" customFormat="false" ht="15" hidden="false" customHeight="false" outlineLevel="0" collapsed="false"/>
    <row r="110276" customFormat="false" ht="15" hidden="false" customHeight="false" outlineLevel="0" collapsed="false"/>
    <row r="110277" customFormat="false" ht="15" hidden="false" customHeight="false" outlineLevel="0" collapsed="false"/>
    <row r="110278" customFormat="false" ht="15" hidden="false" customHeight="false" outlineLevel="0" collapsed="false"/>
    <row r="110279" customFormat="false" ht="15" hidden="false" customHeight="false" outlineLevel="0" collapsed="false"/>
  </sheetData>
  <mergeCells count="58">
    <mergeCell ref="A1:C1"/>
    <mergeCell ref="E1:Q1"/>
    <mergeCell ref="R1:V1"/>
    <mergeCell ref="X1:AB1"/>
    <mergeCell ref="AD1:AH1"/>
    <mergeCell ref="R17:T17"/>
    <mergeCell ref="X17:Z17"/>
    <mergeCell ref="R18:S18"/>
    <mergeCell ref="X18:Y18"/>
    <mergeCell ref="R19:S19"/>
    <mergeCell ref="X19:Y19"/>
    <mergeCell ref="R21:U21"/>
    <mergeCell ref="X21:AA21"/>
    <mergeCell ref="AD21:AG21"/>
    <mergeCell ref="S22:T22"/>
    <mergeCell ref="Y22:Z22"/>
    <mergeCell ref="AE22:AF22"/>
    <mergeCell ref="S23:T23"/>
    <mergeCell ref="Y23:Z23"/>
    <mergeCell ref="AE23:AF23"/>
    <mergeCell ref="S24:T24"/>
    <mergeCell ref="Y24:Z24"/>
    <mergeCell ref="AE24:AF24"/>
    <mergeCell ref="T26:U26"/>
    <mergeCell ref="X26:AA26"/>
    <mergeCell ref="AD26:AG26"/>
    <mergeCell ref="X27:AA27"/>
    <mergeCell ref="AD27:AG27"/>
    <mergeCell ref="X28:AA28"/>
    <mergeCell ref="AD28:AG28"/>
    <mergeCell ref="R29:U29"/>
    <mergeCell ref="Y29:Z29"/>
    <mergeCell ref="AE29:AF29"/>
    <mergeCell ref="R30:U30"/>
    <mergeCell ref="Y30:Z30"/>
    <mergeCell ref="AE30:AF30"/>
    <mergeCell ref="R31:U31"/>
    <mergeCell ref="Y31:Z31"/>
    <mergeCell ref="AE31:AF31"/>
    <mergeCell ref="S32:T32"/>
    <mergeCell ref="S33:T33"/>
    <mergeCell ref="S34:T34"/>
    <mergeCell ref="X34:Z34"/>
    <mergeCell ref="AD34:AF34"/>
    <mergeCell ref="X35:Z35"/>
    <mergeCell ref="AD35:AF35"/>
    <mergeCell ref="X36:Z36"/>
    <mergeCell ref="AD36:AF36"/>
    <mergeCell ref="R37:T37"/>
    <mergeCell ref="X37:Z37"/>
    <mergeCell ref="AD37:AF37"/>
    <mergeCell ref="R38:T38"/>
    <mergeCell ref="R39:T39"/>
    <mergeCell ref="R40:T40"/>
    <mergeCell ref="R45:T45"/>
    <mergeCell ref="R46:T46"/>
    <mergeCell ref="R47:T47"/>
    <mergeCell ref="R48:T48"/>
  </mergeCells>
  <hyperlinks>
    <hyperlink ref="T13" r:id="rId1" display="https://www.statology.org/rmse-calculator/"/>
    <hyperlink ref="Z13" r:id="rId2" display="https://www.statology.org/rmse-calculator/"/>
    <hyperlink ref="AF13" r:id="rId3" display="https://www.statology.org/rmse-calculator/"/>
    <hyperlink ref="T14" r:id="rId4" display="https://www.easycalculation.com/statistics/r-squared.php"/>
    <hyperlink ref="Z14" r:id="rId5" display="https://www.easycalculation.com/statistics/r-squared.php"/>
    <hyperlink ref="AF14" r:id="rId6" display="https://www.easycalculation.com/statistics/r-squared.php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541"/>
  <sheetViews>
    <sheetView showFormulas="false" showGridLines="true" showRowColHeaders="true" showZeros="true" rightToLeft="false" tabSelected="false" showOutlineSymbols="true" defaultGridColor="true" view="normal" topLeftCell="A127" colorId="64" zoomScale="75" zoomScaleNormal="75" zoomScalePageLayoutView="100" workbookViewId="0">
      <selection pane="topLeft" activeCell="A3" activeCellId="0" sqref="A3"/>
    </sheetView>
  </sheetViews>
  <sheetFormatPr defaultColWidth="10.640625" defaultRowHeight="15.75" zeroHeight="false" outlineLevelRow="0" outlineLevelCol="0"/>
  <cols>
    <col collapsed="false" customWidth="true" hidden="false" outlineLevel="0" max="1" min="1" style="8" width="4.16"/>
    <col collapsed="false" customWidth="true" hidden="false" outlineLevel="0" max="2" min="2" style="8" width="10.33"/>
    <col collapsed="false" customWidth="true" hidden="false" outlineLevel="0" max="3" min="3" style="8" width="11"/>
    <col collapsed="false" customWidth="true" hidden="false" outlineLevel="0" max="4" min="4" style="0" width="10.5"/>
    <col collapsed="false" customWidth="true" hidden="false" outlineLevel="0" max="5" min="5" style="8" width="6"/>
    <col collapsed="false" customWidth="true" hidden="false" outlineLevel="0" max="6" min="6" style="8" width="8.67"/>
    <col collapsed="false" customWidth="true" hidden="false" outlineLevel="0" max="7" min="7" style="0" width="17.33"/>
    <col collapsed="false" customWidth="true" hidden="false" outlineLevel="0" max="10" min="8" style="0" width="18.33"/>
  </cols>
  <sheetData>
    <row r="1" customFormat="false" ht="15.75" hidden="false" customHeight="false" outlineLevel="0" collapsed="false">
      <c r="A1" s="9" t="s">
        <v>14</v>
      </c>
      <c r="B1" s="9"/>
      <c r="C1" s="9"/>
      <c r="D1" s="10"/>
      <c r="E1" s="69" t="s">
        <v>92</v>
      </c>
      <c r="F1" s="69"/>
      <c r="G1" s="69"/>
      <c r="H1" s="69"/>
      <c r="I1" s="69"/>
      <c r="J1" s="10"/>
    </row>
    <row r="2" customFormat="false" ht="16.5" hidden="false" customHeight="false" outlineLevel="0" collapsed="false">
      <c r="A2" s="70" t="s">
        <v>19</v>
      </c>
      <c r="B2" s="70" t="s">
        <v>20</v>
      </c>
      <c r="C2" s="70" t="s">
        <v>21</v>
      </c>
      <c r="D2" s="71"/>
      <c r="E2" s="70" t="s">
        <v>22</v>
      </c>
      <c r="F2" s="72" t="s">
        <v>23</v>
      </c>
      <c r="G2" s="73" t="s">
        <v>16</v>
      </c>
      <c r="H2" s="73" t="s">
        <v>17</v>
      </c>
      <c r="I2" s="73" t="s">
        <v>18</v>
      </c>
      <c r="J2" s="10"/>
    </row>
    <row r="3" customFormat="false" ht="15.75" hidden="false" customHeight="false" outlineLevel="0" collapsed="false">
      <c r="A3" s="8" t="n">
        <v>1</v>
      </c>
      <c r="B3" s="8" t="n">
        <v>327254</v>
      </c>
      <c r="C3" s="8" t="n">
        <v>307.44</v>
      </c>
      <c r="E3" s="8" t="n">
        <v>1</v>
      </c>
      <c r="F3" s="20" t="n">
        <f aca="false">AVERAGEIF($A$3:$A$10001,E3,$C$1:$C$10001)</f>
        <v>184.663394052045</v>
      </c>
      <c r="G3" s="21"/>
      <c r="H3" s="36"/>
      <c r="I3" s="36"/>
      <c r="J3" s="36"/>
    </row>
    <row r="4" customFormat="false" ht="15.75" hidden="false" customHeight="false" outlineLevel="0" collapsed="false">
      <c r="A4" s="8" t="n">
        <v>1</v>
      </c>
      <c r="B4" s="8" t="n">
        <v>495613</v>
      </c>
      <c r="C4" s="8" t="n">
        <v>130.89</v>
      </c>
      <c r="E4" s="8" t="n">
        <f aca="false">E3+1</f>
        <v>2</v>
      </c>
      <c r="F4" s="20" t="n">
        <f aca="false">AVERAGEIF($A$3:$A$10001,E4,$C$1:$C$10001)</f>
        <v>342.477027586207</v>
      </c>
      <c r="G4" s="74" t="n">
        <f aca="false">F3*'Training-data'!$S$10+E3*'Training-data'!$S$11</f>
        <v>200.89551266766</v>
      </c>
      <c r="H4" s="75" t="n">
        <f aca="false">F3*'Training-data'!$Y$10+E3*'Training-data'!$Y$11</f>
        <v>0</v>
      </c>
      <c r="I4" s="75" t="n">
        <f aca="false">F3*'Training-data'!$AE$10+'Test-data'!E3*'Training-data'!$AE$11</f>
        <v>0</v>
      </c>
      <c r="J4" s="36"/>
    </row>
    <row r="5" customFormat="false" ht="15.75" hidden="false" customHeight="false" outlineLevel="0" collapsed="false">
      <c r="A5" s="8" t="n">
        <v>1</v>
      </c>
      <c r="B5" s="8" t="n">
        <v>494546</v>
      </c>
      <c r="C5" s="8" t="n">
        <v>106.598</v>
      </c>
      <c r="E5" s="8" t="n">
        <f aca="false">E4+1</f>
        <v>3</v>
      </c>
      <c r="F5" s="20" t="n">
        <f aca="false">AVERAGEIF($A$3:$A$10001,E5,$C$1:$C$10001)</f>
        <v>486.524647058824</v>
      </c>
      <c r="G5" s="74" t="n">
        <f aca="false">F4*'Training-data'!$S$10+E4*'Training-data'!$S$11</f>
        <v>393.386799321153</v>
      </c>
      <c r="H5" s="75" t="n">
        <f aca="false">F4*'Training-data'!$Y$10+E4*'Training-data'!$Y$11</f>
        <v>0</v>
      </c>
      <c r="I5" s="75" t="n">
        <f aca="false">F4*'Training-data'!$AE$10+'Test-data'!E4*'Training-data'!$AE$11</f>
        <v>0</v>
      </c>
      <c r="J5" s="36"/>
    </row>
    <row r="6" customFormat="false" ht="15.75" hidden="false" customHeight="false" outlineLevel="0" collapsed="false">
      <c r="A6" s="8" t="n">
        <v>1</v>
      </c>
      <c r="B6" s="8" t="n">
        <v>492599</v>
      </c>
      <c r="C6" s="8" t="n">
        <v>194.686</v>
      </c>
      <c r="E6" s="8" t="n">
        <f aca="false">E5+1</f>
        <v>4</v>
      </c>
      <c r="F6" s="20" t="n">
        <f aca="false">AVERAGEIF($A$3:$A$10001,E6,$C$1:$C$10001)</f>
        <v>620.4581875</v>
      </c>
      <c r="G6" s="74" t="n">
        <f aca="false">F5*'Training-data'!$S$10+E5*'Training-data'!$S$11</f>
        <v>581.569194898678</v>
      </c>
      <c r="H6" s="75" t="n">
        <f aca="false">F5*'Training-data'!$Y$10+E5*'Training-data'!$Y$11</f>
        <v>0</v>
      </c>
      <c r="I6" s="75" t="n">
        <f aca="false">F5*'Training-data'!$AE$10+'Test-data'!E5*'Training-data'!$AE$11</f>
        <v>0</v>
      </c>
      <c r="J6" s="36"/>
    </row>
    <row r="7" customFormat="false" ht="15.75" hidden="false" customHeight="false" outlineLevel="0" collapsed="false">
      <c r="A7" s="8" t="n">
        <v>1</v>
      </c>
      <c r="B7" s="8" t="n">
        <v>490664</v>
      </c>
      <c r="C7" s="8" t="n">
        <v>193.395</v>
      </c>
      <c r="E7" s="8" t="n">
        <f aca="false">E6+1</f>
        <v>5</v>
      </c>
      <c r="F7" s="20" t="n">
        <f aca="false">AVERAGEIF($A$3:$A$10001,E7,$C$1:$C$10001)</f>
        <v>741.816573529412</v>
      </c>
      <c r="G7" s="74" t="n">
        <f aca="false">F6*'Training-data'!$S$10+E6*'Training-data'!$S$11</f>
        <v>766.585789200293</v>
      </c>
      <c r="H7" s="75" t="n">
        <f aca="false">F6*'Training-data'!$Y$10+E6*'Training-data'!$Y$11</f>
        <v>0</v>
      </c>
      <c r="I7" s="75" t="n">
        <f aca="false">F6*'Training-data'!$AE$10+'Test-data'!E6*'Training-data'!$AE$11</f>
        <v>0</v>
      </c>
      <c r="J7" s="36"/>
    </row>
    <row r="8" customFormat="false" ht="15.75" hidden="false" customHeight="false" outlineLevel="0" collapsed="false">
      <c r="A8" s="8" t="n">
        <v>1</v>
      </c>
      <c r="B8" s="8" t="n">
        <v>488735</v>
      </c>
      <c r="C8" s="8" t="n">
        <v>192.886</v>
      </c>
      <c r="E8" s="8" t="n">
        <f aca="false">E7+1</f>
        <v>6</v>
      </c>
      <c r="F8" s="20" t="n">
        <f aca="false">AVERAGEIF($A$3:$A$10001,E8,$C$1:$C$10001)</f>
        <v>861.417175438597</v>
      </c>
      <c r="G8" s="74" t="n">
        <f aca="false">F7*'Training-data'!$S$10+E7*'Training-data'!$S$11</f>
        <v>947.666242627612</v>
      </c>
      <c r="H8" s="75" t="n">
        <f aca="false">F7*'Training-data'!$Y$10+E7*'Training-data'!$Y$11</f>
        <v>0</v>
      </c>
      <c r="I8" s="75" t="n">
        <f aca="false">F7*'Training-data'!$AE$10+'Test-data'!E7*'Training-data'!$AE$11</f>
        <v>0</v>
      </c>
      <c r="J8" s="36"/>
    </row>
    <row r="9" customFormat="false" ht="15.75" hidden="false" customHeight="false" outlineLevel="0" collapsed="false">
      <c r="A9" s="8" t="n">
        <v>1</v>
      </c>
      <c r="B9" s="8" t="n">
        <v>486784</v>
      </c>
      <c r="C9" s="8" t="n">
        <v>195.08</v>
      </c>
      <c r="E9" s="8" t="n">
        <f aca="false">E8+1</f>
        <v>7</v>
      </c>
      <c r="F9" s="20" t="n">
        <f aca="false">AVERAGEIF($A$3:$A$10001,E9,$C$1:$C$10001)</f>
        <v>976.994</v>
      </c>
      <c r="G9" s="74" t="n">
        <f aca="false">F8*'Training-data'!$S$10+E8*'Training-data'!$S$11</f>
        <v>1128.19649319481</v>
      </c>
      <c r="H9" s="75" t="n">
        <f aca="false">F8*'Training-data'!$Y$10+E8*'Training-data'!$Y$11</f>
        <v>0</v>
      </c>
      <c r="I9" s="75" t="n">
        <f aca="false">F8*'Training-data'!$AE$10+'Test-data'!E8*'Training-data'!$AE$11</f>
        <v>0</v>
      </c>
      <c r="J9" s="36"/>
    </row>
    <row r="10" customFormat="false" ht="15.75" hidden="false" customHeight="false" outlineLevel="0" collapsed="false">
      <c r="A10" s="8" t="n">
        <v>1</v>
      </c>
      <c r="B10" s="8" t="n">
        <v>484847</v>
      </c>
      <c r="C10" s="8" t="n">
        <v>193.683</v>
      </c>
      <c r="E10" s="8" t="n">
        <f aca="false">E9+1</f>
        <v>8</v>
      </c>
      <c r="F10" s="20" t="n">
        <f aca="false">AVERAGEIF($A$3:$A$10001,E10,$C$1:$C$10001)</f>
        <v>1066.57919148936</v>
      </c>
      <c r="G10" s="74" t="n">
        <f aca="false">F9*'Training-data'!$S$10+E9*'Training-data'!$S$11</f>
        <v>1307.4672638408</v>
      </c>
      <c r="H10" s="75" t="n">
        <f aca="false">F9*'Training-data'!$Y$10+E9*'Training-data'!$Y$11</f>
        <v>0</v>
      </c>
      <c r="I10" s="75" t="n">
        <f aca="false">F9*'Training-data'!$AE$10+'Test-data'!E9*'Training-data'!$AE$11</f>
        <v>0</v>
      </c>
      <c r="J10" s="36"/>
    </row>
    <row r="11" customFormat="false" ht="15.75" hidden="false" customHeight="false" outlineLevel="0" collapsed="false">
      <c r="A11" s="8" t="n">
        <v>1</v>
      </c>
      <c r="B11" s="8" t="n">
        <v>482922</v>
      </c>
      <c r="C11" s="8" t="n">
        <v>192.389</v>
      </c>
      <c r="E11" s="8" t="n">
        <f aca="false">E10+1</f>
        <v>9</v>
      </c>
      <c r="F11" s="20" t="n">
        <f aca="false">AVERAGEIF($A$3:$A$10001,E11,$C$1:$C$10001)</f>
        <v>1163.02811627907</v>
      </c>
      <c r="G11" s="74" t="n">
        <f aca="false">F10*'Training-data'!$S$10+E10*'Training-data'!$S$11</f>
        <v>1478.60241038433</v>
      </c>
      <c r="H11" s="75" t="n">
        <f aca="false">F10*'Training-data'!$Y$10+E10*'Training-data'!$Y$11</f>
        <v>0</v>
      </c>
      <c r="I11" s="75" t="n">
        <f aca="false">F10*'Training-data'!$AE$10+'Test-data'!E10*'Training-data'!$AE$11</f>
        <v>0</v>
      </c>
      <c r="J11" s="36"/>
    </row>
    <row r="12" customFormat="false" ht="15.75" hidden="false" customHeight="false" outlineLevel="0" collapsed="false">
      <c r="A12" s="8" t="n">
        <v>1</v>
      </c>
      <c r="B12" s="8" t="n">
        <v>480997</v>
      </c>
      <c r="C12" s="8" t="n">
        <v>192.396</v>
      </c>
      <c r="E12" s="8" t="n">
        <f aca="false">E11+1</f>
        <v>10</v>
      </c>
      <c r="F12" s="20" t="n">
        <f aca="false">AVERAGEIF($A$3:$A$10001,E12,$C$1:$C$10001)</f>
        <v>1263.14248717949</v>
      </c>
      <c r="G12" s="74" t="n">
        <f aca="false">F11*'Training-data'!$S$10+E11*'Training-data'!$S$11</f>
        <v>1651.88596960806</v>
      </c>
      <c r="H12" s="75" t="n">
        <f aca="false">F11*'Training-data'!$Y$10+E11*'Training-data'!$Y$11</f>
        <v>0</v>
      </c>
      <c r="I12" s="75" t="n">
        <f aca="false">F11*'Training-data'!$AE$10+'Test-data'!E11*'Training-data'!$AE$11</f>
        <v>0</v>
      </c>
      <c r="J12" s="36"/>
    </row>
    <row r="13" customFormat="false" ht="15.75" hidden="false" customHeight="false" outlineLevel="0" collapsed="false">
      <c r="A13" s="8" t="n">
        <v>1</v>
      </c>
      <c r="B13" s="8" t="n">
        <v>479056</v>
      </c>
      <c r="C13" s="8" t="n">
        <v>193.987</v>
      </c>
      <c r="E13" s="76" t="n">
        <f aca="false">E12+1</f>
        <v>11</v>
      </c>
      <c r="F13" s="20" t="n">
        <f aca="false">AVERAGEIF($A$3:$A$10001,E13,$C$1:$C$10001)</f>
        <v>1356.28243243243</v>
      </c>
      <c r="G13" s="74" t="n">
        <f aca="false">F12*'Training-data'!$S$10+E12*'Training-data'!$S$11</f>
        <v>1826.31684772638</v>
      </c>
      <c r="H13" s="75" t="n">
        <f aca="false">F12*'Training-data'!$Y$10+E12*'Training-data'!$Y$11</f>
        <v>0</v>
      </c>
      <c r="I13" s="75" t="n">
        <f aca="false">F12*'Training-data'!$AE$10+'Test-data'!E12*'Training-data'!$AE$11</f>
        <v>0</v>
      </c>
      <c r="J13" s="36"/>
    </row>
    <row r="14" customFormat="false" ht="15.75" hidden="false" customHeight="false" outlineLevel="0" collapsed="false">
      <c r="A14" s="8" t="n">
        <v>1</v>
      </c>
      <c r="B14" s="8" t="n">
        <v>477533</v>
      </c>
      <c r="C14" s="8" t="n">
        <v>152.281</v>
      </c>
      <c r="E14" s="8" t="n">
        <f aca="false">E13+1</f>
        <v>12</v>
      </c>
      <c r="F14" s="20" t="n">
        <f aca="false">AVERAGEIF($A$3:$A$10001,E14,$C$1:$C$10001)</f>
        <v>1442.92694117647</v>
      </c>
      <c r="G14" s="74" t="n">
        <f aca="false">F13*'Training-data'!$S$10+E13*'Training-data'!$S$11</f>
        <v>1998.56466542516</v>
      </c>
      <c r="H14" s="75" t="n">
        <f aca="false">F13*'Training-data'!$Y$10+E13*'Training-data'!$Y$11</f>
        <v>0</v>
      </c>
      <c r="I14" s="75" t="n">
        <f aca="false">F13*'Training-data'!$AE$10+'Test-data'!E13*'Training-data'!$AE$11</f>
        <v>0</v>
      </c>
      <c r="J14" s="36"/>
    </row>
    <row r="15" customFormat="false" ht="15.75" hidden="false" customHeight="false" outlineLevel="0" collapsed="false">
      <c r="A15" s="8" t="n">
        <v>1</v>
      </c>
      <c r="B15" s="8" t="n">
        <v>476154</v>
      </c>
      <c r="C15" s="8" t="n">
        <v>137.894</v>
      </c>
      <c r="E15" s="8" t="n">
        <f aca="false">E14+1</f>
        <v>13</v>
      </c>
      <c r="F15" s="20" t="n">
        <f aca="false">AVERAGEIF($A$3:$A$10001,E15,$C$1:$C$10001)</f>
        <v>1533.24896969697</v>
      </c>
      <c r="G15" s="74" t="n">
        <f aca="false">F14*'Training-data'!$S$10+E14*'Training-data'!$S$11</f>
        <v>2168.77935078204</v>
      </c>
      <c r="H15" s="75" t="n">
        <f aca="false">F14*'Training-data'!$Y$10+E14*'Training-data'!$Y$11</f>
        <v>0</v>
      </c>
      <c r="I15" s="75" t="n">
        <f aca="false">F14*'Training-data'!$AE$10+'Test-data'!E14*'Training-data'!$AE$11</f>
        <v>0</v>
      </c>
      <c r="J15" s="36"/>
    </row>
    <row r="16" customFormat="false" ht="15.75" hidden="false" customHeight="false" outlineLevel="0" collapsed="false">
      <c r="A16" s="8" t="n">
        <v>1</v>
      </c>
      <c r="B16" s="8" t="n">
        <v>474220</v>
      </c>
      <c r="C16" s="8" t="n">
        <v>193.294</v>
      </c>
      <c r="E16" s="8" t="n">
        <f aca="false">E15+1</f>
        <v>14</v>
      </c>
      <c r="F16" s="20" t="n">
        <f aca="false">AVERAGEIF($A$3:$A$10001,E16,$C$1:$C$10001)</f>
        <v>1617.72170967742</v>
      </c>
      <c r="G16" s="74" t="n">
        <f aca="false">F15*'Training-data'!$S$10+E15*'Training-data'!$S$11</f>
        <v>2340.14513420373</v>
      </c>
      <c r="H16" s="75" t="n">
        <f aca="false">F15*'Training-data'!$Y$10+E15*'Training-data'!$Y$11</f>
        <v>0</v>
      </c>
      <c r="I16" s="75" t="n">
        <f aca="false">F15*'Training-data'!$AE$10+'Test-data'!E15*'Training-data'!$AE$11</f>
        <v>0</v>
      </c>
      <c r="J16" s="36"/>
    </row>
    <row r="17" customFormat="false" ht="15.75" hidden="false" customHeight="false" outlineLevel="0" collapsed="false">
      <c r="A17" s="8" t="n">
        <v>1</v>
      </c>
      <c r="B17" s="8" t="n">
        <v>472295</v>
      </c>
      <c r="C17" s="8" t="n">
        <v>192.396</v>
      </c>
      <c r="E17" s="8" t="n">
        <f aca="false">E16+1</f>
        <v>15</v>
      </c>
      <c r="F17" s="20" t="n">
        <f aca="false">AVERAGEIF($A$3:$A$10001,E17,$C$1:$C$10001)</f>
        <v>1657.4221</v>
      </c>
      <c r="G17" s="74" t="n">
        <f aca="false">F16*'Training-data'!$S$10+E16*'Training-data'!$S$11</f>
        <v>2509.68003563748</v>
      </c>
      <c r="H17" s="75" t="n">
        <f aca="false">F16*'Training-data'!$Y$10+E16*'Training-data'!$Y$11</f>
        <v>0</v>
      </c>
      <c r="I17" s="75" t="n">
        <f aca="false">F16*'Training-data'!$AE$10+'Test-data'!E16*'Training-data'!$AE$11</f>
        <v>0</v>
      </c>
      <c r="J17" s="36"/>
    </row>
    <row r="18" customFormat="false" ht="15.75" hidden="false" customHeight="false" outlineLevel="0" collapsed="false">
      <c r="A18" s="8" t="n">
        <v>1</v>
      </c>
      <c r="B18" s="8" t="n">
        <v>470364</v>
      </c>
      <c r="C18" s="8" t="n">
        <v>192.994</v>
      </c>
      <c r="E18" s="8" t="n">
        <f aca="false">E17+1</f>
        <v>16</v>
      </c>
      <c r="F18" s="20" t="n">
        <f aca="false">AVERAGEIF($A$3:$A$10001,E18,$C$1:$C$10001)</f>
        <v>1736.15260714286</v>
      </c>
      <c r="G18" s="74" t="n">
        <f aca="false">F17*'Training-data'!$S$10+E17*'Training-data'!$S$11</f>
        <v>2665.2007731289</v>
      </c>
      <c r="H18" s="75" t="n">
        <f aca="false">F17*'Training-data'!$Y$10+E17*'Training-data'!$Y$11</f>
        <v>0</v>
      </c>
      <c r="I18" s="75" t="n">
        <f aca="false">F17*'Training-data'!$AE$10+'Test-data'!E17*'Training-data'!$AE$11</f>
        <v>0</v>
      </c>
      <c r="J18" s="36"/>
    </row>
    <row r="19" customFormat="false" ht="15.75" hidden="false" customHeight="false" outlineLevel="0" collapsed="false">
      <c r="A19" s="8" t="n">
        <v>1</v>
      </c>
      <c r="B19" s="8" t="n">
        <v>468410</v>
      </c>
      <c r="C19" s="8" t="n">
        <v>195.287</v>
      </c>
      <c r="E19" s="8" t="n">
        <f aca="false">E18+1</f>
        <v>17</v>
      </c>
      <c r="F19" s="20" t="n">
        <f aca="false">AVERAGEIF($A$3:$A$10001,E19,$C$1:$C$10001)</f>
        <v>1824.37039285714</v>
      </c>
      <c r="G19" s="74" t="n">
        <f aca="false">F18*'Training-data'!$S$10+E18*'Training-data'!$S$11</f>
        <v>2832.93830201026</v>
      </c>
      <c r="H19" s="75" t="n">
        <f aca="false">F18*'Training-data'!$Y$10+E18*'Training-data'!$Y$11</f>
        <v>0</v>
      </c>
      <c r="I19" s="75" t="n">
        <f aca="false">F18*'Training-data'!$AE$10+'Test-data'!E18*'Training-data'!$AE$11</f>
        <v>0</v>
      </c>
      <c r="J19" s="36"/>
    </row>
    <row r="20" customFormat="false" ht="15.75" hidden="false" customHeight="false" outlineLevel="0" collapsed="false">
      <c r="A20" s="8" t="n">
        <v>1</v>
      </c>
      <c r="B20" s="8" t="n">
        <v>466949</v>
      </c>
      <c r="C20" s="8" t="n">
        <v>145.987</v>
      </c>
      <c r="E20" s="8" t="n">
        <f aca="false">E19+1</f>
        <v>18</v>
      </c>
      <c r="F20" s="20" t="n">
        <f aca="false">AVERAGEIF($A$3:$A$10001,E20,$C$1:$C$10001)</f>
        <v>1890.06173076923</v>
      </c>
      <c r="G20" s="74" t="n">
        <f aca="false">F19*'Training-data'!$S$10+E19*'Training-data'!$S$11</f>
        <v>3003.64543776467</v>
      </c>
      <c r="H20" s="75" t="n">
        <f aca="false">F19*'Training-data'!$Y$10+E19*'Training-data'!$Y$11</f>
        <v>0</v>
      </c>
      <c r="I20" s="75" t="n">
        <f aca="false">F19*'Training-data'!$AE$10+'Test-data'!E19*'Training-data'!$AE$11</f>
        <v>0</v>
      </c>
      <c r="J20" s="36"/>
    </row>
    <row r="21" customFormat="false" ht="15.75" hidden="false" customHeight="false" outlineLevel="0" collapsed="false">
      <c r="A21" s="8" t="n">
        <v>1</v>
      </c>
      <c r="B21" s="8" t="n">
        <v>465022</v>
      </c>
      <c r="C21" s="8" t="n">
        <v>192.686</v>
      </c>
      <c r="E21" s="8" t="n">
        <f aca="false">E20+1</f>
        <v>19</v>
      </c>
      <c r="F21" s="20" t="n">
        <f aca="false">AVERAGEIF($A$3:$A$10001,E21,$C$1:$C$10001)</f>
        <v>1961.15026923077</v>
      </c>
      <c r="G21" s="74" t="n">
        <f aca="false">F20*'Training-data'!$S$10+E20*'Training-data'!$S$11</f>
        <v>3167.30158479612</v>
      </c>
      <c r="H21" s="75" t="n">
        <f aca="false">F20*'Training-data'!$Y$10+E20*'Training-data'!$Y$11</f>
        <v>0</v>
      </c>
      <c r="I21" s="75" t="n">
        <f aca="false">F20*'Training-data'!$AE$10+'Test-data'!E20*'Training-data'!$AE$11</f>
        <v>0</v>
      </c>
      <c r="J21" s="36"/>
    </row>
    <row r="22" customFormat="false" ht="15.75" hidden="false" customHeight="false" outlineLevel="0" collapsed="false">
      <c r="A22" s="8" t="n">
        <v>1</v>
      </c>
      <c r="B22" s="8" t="n">
        <v>463079</v>
      </c>
      <c r="C22" s="8" t="n">
        <v>194.397</v>
      </c>
      <c r="E22" s="8" t="n">
        <f aca="false">E21+1</f>
        <v>20</v>
      </c>
      <c r="F22" s="20" t="n">
        <f aca="false">AVERAGEIF($A$3:$A$10001,E22,$C$1:$C$10001)</f>
        <v>2010.91928</v>
      </c>
      <c r="G22" s="74" t="n">
        <f aca="false">F21*'Training-data'!$S$10+E21*'Training-data'!$S$11</f>
        <v>3332.64710604865</v>
      </c>
      <c r="H22" s="75" t="n">
        <f aca="false">F21*'Training-data'!$Y$10+E21*'Training-data'!$Y$11</f>
        <v>0</v>
      </c>
      <c r="I22" s="75" t="n">
        <f aca="false">F21*'Training-data'!$AE$10+'Test-data'!E21*'Training-data'!$AE$11</f>
        <v>0</v>
      </c>
      <c r="J22" s="36"/>
    </row>
    <row r="23" customFormat="false" ht="15.75" hidden="false" customHeight="false" outlineLevel="0" collapsed="false">
      <c r="A23" s="8" t="n">
        <v>1</v>
      </c>
      <c r="B23" s="8" t="n">
        <v>461146</v>
      </c>
      <c r="C23" s="8" t="n">
        <v>193.196</v>
      </c>
      <c r="E23" s="8" t="n">
        <f aca="false">E22+1</f>
        <v>21</v>
      </c>
      <c r="F23" s="20" t="n">
        <f aca="false">AVERAGEIF($A$3:$A$10001,E23,$C$1:$C$10001)</f>
        <v>2063.75425</v>
      </c>
      <c r="G23" s="74" t="n">
        <f aca="false">F22*'Training-data'!$S$10+E22*'Training-data'!$S$11</f>
        <v>3491.31941585403</v>
      </c>
      <c r="H23" s="75" t="n">
        <f aca="false">F22*'Training-data'!$Y$10+E22*'Training-data'!$Y$11</f>
        <v>0</v>
      </c>
      <c r="I23" s="75" t="n">
        <f aca="false">F22*'Training-data'!$AE$10+'Test-data'!E22*'Training-data'!$AE$11</f>
        <v>0</v>
      </c>
      <c r="J23" s="36"/>
    </row>
    <row r="24" customFormat="false" ht="15.75" hidden="false" customHeight="false" outlineLevel="0" collapsed="false">
      <c r="A24" s="8" t="n">
        <v>1</v>
      </c>
      <c r="B24" s="8" t="n">
        <v>459206</v>
      </c>
      <c r="C24" s="8" t="n">
        <v>193.986</v>
      </c>
      <c r="E24" s="76" t="n">
        <f aca="false">E23+1</f>
        <v>22</v>
      </c>
      <c r="F24" s="20" t="n">
        <f aca="false">AVERAGEIF($A$3:$A$10001,E24,$C$1:$C$10001)</f>
        <v>2151.7727826087</v>
      </c>
      <c r="G24" s="74" t="n">
        <f aca="false">F23*'Training-data'!$S$10+E23*'Training-data'!$S$11</f>
        <v>3650.95139955699</v>
      </c>
      <c r="H24" s="75" t="n">
        <f aca="false">F23*'Training-data'!$Y$10+E23*'Training-data'!$Y$11</f>
        <v>0</v>
      </c>
      <c r="I24" s="75" t="n">
        <f aca="false">F23*'Training-data'!$AE$10+'Test-data'!E23*'Training-data'!$AE$11</f>
        <v>0</v>
      </c>
      <c r="J24" s="36"/>
    </row>
    <row r="25" customFormat="false" ht="15.75" hidden="false" customHeight="false" outlineLevel="0" collapsed="false">
      <c r="A25" s="8" t="n">
        <v>1</v>
      </c>
      <c r="B25" s="8" t="n">
        <v>457273</v>
      </c>
      <c r="C25" s="8" t="n">
        <v>193.297</v>
      </c>
      <c r="E25" s="8" t="n">
        <f aca="false">E24+1</f>
        <v>23</v>
      </c>
      <c r="F25" s="20" t="n">
        <f aca="false">AVERAGEIF($A$3:$A$10001,E25,$C$1:$C$10001)</f>
        <v>2215.71440909091</v>
      </c>
      <c r="G25" s="74" t="n">
        <f aca="false">F24*'Training-data'!$S$10+E24*'Training-data'!$S$11</f>
        <v>3821.59616722688</v>
      </c>
      <c r="H25" s="75" t="n">
        <f aca="false">F24*'Training-data'!$Y$10+E24*'Training-data'!$Y$11</f>
        <v>0</v>
      </c>
      <c r="I25" s="75" t="n">
        <f aca="false">F24*'Training-data'!$AE$10+'Test-data'!E24*'Training-data'!$AE$11</f>
        <v>0</v>
      </c>
      <c r="J25" s="36"/>
    </row>
    <row r="26" customFormat="false" ht="15.75" hidden="false" customHeight="false" outlineLevel="0" collapsed="false">
      <c r="A26" s="8" t="n">
        <v>1</v>
      </c>
      <c r="B26" s="8" t="n">
        <v>455379</v>
      </c>
      <c r="C26" s="8" t="n">
        <v>189.223</v>
      </c>
      <c r="E26" s="8" t="n">
        <f aca="false">E25+1</f>
        <v>24</v>
      </c>
      <c r="F26" s="20" t="n">
        <f aca="false">AVERAGEIF($A$3:$A$10001,E26,$C$1:$C$10001)</f>
        <v>2257.34639130435</v>
      </c>
      <c r="G26" s="74" t="n">
        <f aca="false">F25*'Training-data'!$S$10+E25*'Training-data'!$S$11</f>
        <v>3984.70463822574</v>
      </c>
      <c r="H26" s="75" t="n">
        <f aca="false">F25*'Training-data'!$Y$10+E25*'Training-data'!$Y$11</f>
        <v>0</v>
      </c>
      <c r="I26" s="75" t="n">
        <f aca="false">F25*'Training-data'!$AE$10+'Test-data'!E25*'Training-data'!$AE$11</f>
        <v>0</v>
      </c>
      <c r="J26" s="36"/>
    </row>
    <row r="27" customFormat="false" ht="15.75" hidden="false" customHeight="false" outlineLevel="0" collapsed="false">
      <c r="A27" s="8" t="n">
        <v>1</v>
      </c>
      <c r="B27" s="8" t="n">
        <v>453452</v>
      </c>
      <c r="C27" s="8" t="n">
        <v>192.68</v>
      </c>
      <c r="E27" s="8" t="n">
        <f aca="false">E26+1</f>
        <v>25</v>
      </c>
      <c r="F27" s="20" t="n">
        <f aca="false">AVERAGEIF($A$3:$A$10001,E27,$C$1:$C$10001)</f>
        <v>2295.19957142857</v>
      </c>
      <c r="G27" s="74" t="n">
        <f aca="false">F26*'Training-data'!$S$10+E26*'Training-data'!$S$11</f>
        <v>4140.82998203412</v>
      </c>
      <c r="H27" s="75" t="n">
        <f aca="false">F26*'Training-data'!$Y$10+E26*'Training-data'!$Y$11</f>
        <v>0</v>
      </c>
      <c r="I27" s="75" t="n">
        <f aca="false">F26*'Training-data'!$AE$10+'Test-data'!E26*'Training-data'!$AE$11</f>
        <v>0</v>
      </c>
      <c r="J27" s="36"/>
    </row>
    <row r="28" customFormat="false" ht="15.75" hidden="false" customHeight="false" outlineLevel="0" collapsed="false">
      <c r="A28" s="8" t="n">
        <v>1</v>
      </c>
      <c r="B28" s="8" t="n">
        <v>451497</v>
      </c>
      <c r="C28" s="8" t="n">
        <v>195.397</v>
      </c>
      <c r="E28" s="8" t="n">
        <f aca="false">E27+1</f>
        <v>26</v>
      </c>
      <c r="F28" s="20" t="n">
        <f aca="false">AVERAGEIF($A$3:$A$10001,E28,$C$1:$C$10001)</f>
        <v>2452.55280952381</v>
      </c>
      <c r="G28" s="74" t="n">
        <f aca="false">F27*'Training-data'!$S$10+E27*'Training-data'!$S$11</f>
        <v>4295.77252546707</v>
      </c>
      <c r="H28" s="75" t="n">
        <f aca="false">F27*'Training-data'!$Y$10+E27*'Training-data'!$Y$11</f>
        <v>0</v>
      </c>
      <c r="I28" s="75" t="n">
        <f aca="false">F27*'Training-data'!$AE$10+'Test-data'!E27*'Training-data'!$AE$11</f>
        <v>0</v>
      </c>
      <c r="J28" s="36"/>
    </row>
    <row r="29" customFormat="false" ht="15.75" hidden="false" customHeight="false" outlineLevel="0" collapsed="false">
      <c r="A29" s="8" t="n">
        <v>1</v>
      </c>
      <c r="B29" s="8" t="n">
        <v>449573</v>
      </c>
      <c r="C29" s="8" t="n">
        <v>192.396</v>
      </c>
      <c r="E29" s="8" t="n">
        <f aca="false">E28+1</f>
        <v>27</v>
      </c>
      <c r="F29" s="20" t="n">
        <f aca="false">AVERAGEIF($A$3:$A$10001,E29,$C$1:$C$10001)</f>
        <v>2387.96235</v>
      </c>
      <c r="G29" s="74" t="n">
        <f aca="false">F28*'Training-data'!$S$10+E28*'Training-data'!$S$11</f>
        <v>4488.11970404474</v>
      </c>
      <c r="H29" s="75" t="n">
        <f aca="false">F28*'Training-data'!$Y$10+E28*'Training-data'!$Y$11</f>
        <v>0</v>
      </c>
      <c r="I29" s="75" t="n">
        <f aca="false">F28*'Training-data'!$AE$10+'Test-data'!E28*'Training-data'!$AE$11</f>
        <v>0</v>
      </c>
      <c r="J29" s="36"/>
    </row>
    <row r="30" customFormat="false" ht="15.75" hidden="false" customHeight="false" outlineLevel="0" collapsed="false">
      <c r="A30" s="8" t="n">
        <v>1</v>
      </c>
      <c r="B30" s="8" t="n">
        <v>447721</v>
      </c>
      <c r="C30" s="8" t="n">
        <v>185.19</v>
      </c>
      <c r="E30" s="8" t="n">
        <f aca="false">E29+1</f>
        <v>28</v>
      </c>
      <c r="F30" s="20" t="n">
        <f aca="false">AVERAGEIF($A$3:$A$10001,E30,$C$1:$C$10001)</f>
        <v>2475.3593</v>
      </c>
      <c r="G30" s="74" t="n">
        <f aca="false">F29*'Training-data'!$S$10+E29*'Training-data'!$S$11</f>
        <v>4610.99643069909</v>
      </c>
      <c r="H30" s="75" t="n">
        <f aca="false">F29*'Training-data'!$Y$10+E29*'Training-data'!$Y$11</f>
        <v>0</v>
      </c>
      <c r="I30" s="75" t="n">
        <f aca="false">F29*'Training-data'!$AE$10+'Test-data'!E29*'Training-data'!$AE$11</f>
        <v>0</v>
      </c>
      <c r="J30" s="36"/>
    </row>
    <row r="31" customFormat="false" ht="15.75" hidden="false" customHeight="false" outlineLevel="0" collapsed="false">
      <c r="A31" s="8" t="n">
        <v>1</v>
      </c>
      <c r="B31" s="8" t="n">
        <v>445849</v>
      </c>
      <c r="C31" s="8" t="n">
        <v>187.193</v>
      </c>
      <c r="E31" s="8" t="n">
        <f aca="false">E30+1</f>
        <v>29</v>
      </c>
      <c r="F31" s="20" t="n">
        <f aca="false">AVERAGEIF($A$3:$A$10001,E31,$C$1:$C$10001)</f>
        <v>2583.7239</v>
      </c>
      <c r="G31" s="74" t="n">
        <f aca="false">F30*'Training-data'!$S$10+E30*'Training-data'!$S$11</f>
        <v>4781.44663720236</v>
      </c>
      <c r="H31" s="75" t="n">
        <f aca="false">F30*'Training-data'!$Y$10+E30*'Training-data'!$Y$11</f>
        <v>0</v>
      </c>
      <c r="I31" s="75" t="n">
        <f aca="false">F30*'Training-data'!$AE$10+'Test-data'!E30*'Training-data'!$AE$11</f>
        <v>0</v>
      </c>
      <c r="J31" s="36"/>
    </row>
    <row r="32" customFormat="false" ht="15.75" hidden="false" customHeight="false" outlineLevel="0" collapsed="false">
      <c r="A32" s="8" t="n">
        <v>1</v>
      </c>
      <c r="B32" s="8" t="n">
        <v>443986</v>
      </c>
      <c r="C32" s="8" t="n">
        <v>186.296</v>
      </c>
      <c r="E32" s="8" t="n">
        <f aca="false">E31+1</f>
        <v>30</v>
      </c>
      <c r="F32" s="20" t="n">
        <f aca="false">AVERAGEIF($A$3:$A$10001,E32,$C$1:$C$10001)</f>
        <v>2555.94247368421</v>
      </c>
      <c r="G32" s="74" t="n">
        <f aca="false">F31*'Training-data'!$S$10+E31*'Training-data'!$S$11</f>
        <v>4958.45991414599</v>
      </c>
      <c r="H32" s="75" t="n">
        <f aca="false">F31*'Training-data'!$Y$10+E31*'Training-data'!$Y$11</f>
        <v>0</v>
      </c>
      <c r="I32" s="75" t="n">
        <f aca="false">F31*'Training-data'!$AE$10+'Test-data'!E31*'Training-data'!$AE$11</f>
        <v>0</v>
      </c>
      <c r="J32" s="36"/>
    </row>
    <row r="33" customFormat="false" ht="15.75" hidden="false" customHeight="false" outlineLevel="0" collapsed="false">
      <c r="A33" s="8" t="n">
        <v>1</v>
      </c>
      <c r="B33" s="8" t="n">
        <v>442002</v>
      </c>
      <c r="C33" s="8" t="n">
        <v>198.398</v>
      </c>
      <c r="E33" s="8" t="n">
        <f aca="false">E32+1</f>
        <v>31</v>
      </c>
      <c r="F33" s="20" t="n">
        <f aca="false">AVERAGEIF($A$3:$A$10001,E33,$C$1:$C$10001)</f>
        <v>2630.85510526316</v>
      </c>
      <c r="G33" s="74" t="n">
        <f aca="false">F32*'Training-data'!$S$10+E32*'Training-data'!$S$11</f>
        <v>5092.85821225857</v>
      </c>
      <c r="H33" s="75" t="n">
        <f aca="false">F32*'Training-data'!$Y$10+E32*'Training-data'!$Y$11</f>
        <v>0</v>
      </c>
      <c r="I33" s="75" t="n">
        <f aca="false">F32*'Training-data'!$AE$10+'Test-data'!E32*'Training-data'!$AE$11</f>
        <v>0</v>
      </c>
      <c r="J33" s="36"/>
    </row>
    <row r="34" customFormat="false" ht="15.75" hidden="false" customHeight="false" outlineLevel="0" collapsed="false">
      <c r="A34" s="8" t="n">
        <v>1</v>
      </c>
      <c r="B34" s="8" t="n">
        <v>440000</v>
      </c>
      <c r="C34" s="8" t="n">
        <v>200.079</v>
      </c>
      <c r="E34" s="8" t="n">
        <f aca="false">E33+1</f>
        <v>32</v>
      </c>
      <c r="F34" s="20" t="n">
        <f aca="false">AVERAGEIF($A$3:$A$10001,E34,$C$1:$C$10001)</f>
        <v>2727.76461111111</v>
      </c>
      <c r="G34" s="74" t="n">
        <f aca="false">F33*'Training-data'!$S$10+E33*'Training-data'!$S$11</f>
        <v>5259.4007104017</v>
      </c>
      <c r="H34" s="75" t="n">
        <f aca="false">F33*'Training-data'!$Y$10+E33*'Training-data'!$Y$11</f>
        <v>0</v>
      </c>
      <c r="I34" s="75" t="n">
        <f aca="false">F33*'Training-data'!$AE$10+'Test-data'!E33*'Training-data'!$AE$11</f>
        <v>0</v>
      </c>
      <c r="J34" s="36"/>
    </row>
    <row r="35" customFormat="false" ht="15.75" hidden="false" customHeight="false" outlineLevel="0" collapsed="false">
      <c r="A35" s="8" t="n">
        <v>1</v>
      </c>
      <c r="B35" s="8" t="n">
        <v>438054</v>
      </c>
      <c r="C35" s="8" t="n">
        <v>194.596</v>
      </c>
      <c r="E35" s="8" t="n">
        <f aca="false">E34+1</f>
        <v>33</v>
      </c>
      <c r="F35" s="20" t="n">
        <f aca="false">AVERAGEIF($A$3:$A$10001,E35,$C$1:$C$10001)</f>
        <v>2719.90515789474</v>
      </c>
      <c r="G35" s="74" t="n">
        <f aca="false">F34*'Training-data'!$S$10+E34*'Training-data'!$S$11</f>
        <v>5432.82843580184</v>
      </c>
      <c r="H35" s="75" t="n">
        <f aca="false">F34*'Training-data'!$Y$10+E34*'Training-data'!$Y$11</f>
        <v>0</v>
      </c>
      <c r="I35" s="75" t="n">
        <f aca="false">F34*'Training-data'!$AE$10+'Test-data'!E34*'Training-data'!$AE$11</f>
        <v>0</v>
      </c>
      <c r="J35" s="36"/>
    </row>
    <row r="36" customFormat="false" ht="15.75" hidden="false" customHeight="false" outlineLevel="0" collapsed="false">
      <c r="A36" s="8" t="n">
        <v>1</v>
      </c>
      <c r="B36" s="8" t="n">
        <v>436117</v>
      </c>
      <c r="C36" s="8" t="n">
        <v>193.591</v>
      </c>
      <c r="E36" s="8" t="n">
        <f aca="false">E35+1</f>
        <v>34</v>
      </c>
      <c r="F36" s="20" t="n">
        <f aca="false">AVERAGEIF($A$3:$A$10001,E36,$C$1:$C$10001)</f>
        <v>2772.04816666667</v>
      </c>
      <c r="G36" s="74" t="n">
        <f aca="false">F35*'Training-data'!$S$10+E35*'Training-data'!$S$11</f>
        <v>5573.46249771067</v>
      </c>
      <c r="H36" s="75" t="n">
        <f aca="false">F35*'Training-data'!$Y$10+E35*'Training-data'!$Y$11</f>
        <v>0</v>
      </c>
      <c r="I36" s="75" t="n">
        <f aca="false">F35*'Training-data'!$AE$10+'Test-data'!E35*'Training-data'!$AE$11</f>
        <v>0</v>
      </c>
      <c r="J36" s="36"/>
    </row>
    <row r="37" customFormat="false" ht="15.75" hidden="false" customHeight="false" outlineLevel="0" collapsed="false">
      <c r="A37" s="8" t="n">
        <v>1</v>
      </c>
      <c r="B37" s="8" t="n">
        <v>434200</v>
      </c>
      <c r="C37" s="8" t="n">
        <v>191.596</v>
      </c>
      <c r="E37" s="8" t="n">
        <f aca="false">E36+1</f>
        <v>35</v>
      </c>
      <c r="F37" s="20" t="n">
        <f aca="false">AVERAGEIF($A$3:$A$10001,E37,$C$1:$C$10001)</f>
        <v>2898.52805882353</v>
      </c>
      <c r="G37" s="74" t="n">
        <f aca="false">F36*'Training-data'!$S$10+E36*'Training-data'!$S$11</f>
        <v>5732.8778910813</v>
      </c>
      <c r="H37" s="75" t="n">
        <f aca="false">F36*'Training-data'!$Y$10+E36*'Training-data'!$Y$11</f>
        <v>0</v>
      </c>
      <c r="I37" s="75" t="n">
        <f aca="false">F36*'Training-data'!$AE$10+'Test-data'!E36*'Training-data'!$AE$11</f>
        <v>0</v>
      </c>
      <c r="J37" s="36"/>
    </row>
    <row r="38" customFormat="false" ht="15.75" hidden="false" customHeight="false" outlineLevel="0" collapsed="false">
      <c r="A38" s="8" t="n">
        <v>1</v>
      </c>
      <c r="B38" s="8" t="n">
        <v>432263</v>
      </c>
      <c r="C38" s="8" t="n">
        <v>193.694</v>
      </c>
      <c r="E38" s="8" t="n">
        <f aca="false">E37+1</f>
        <v>36</v>
      </c>
      <c r="F38" s="20" t="n">
        <f aca="false">AVERAGEIF($A$3:$A$10001,E38,$C$1:$C$10001)</f>
        <v>2786.44688888889</v>
      </c>
      <c r="G38" s="74" t="n">
        <f aca="false">F37*'Training-data'!$S$10+E37*'Training-data'!$S$11</f>
        <v>5915.56142379864</v>
      </c>
      <c r="H38" s="75" t="n">
        <f aca="false">F37*'Training-data'!$Y$10+E37*'Training-data'!$Y$11</f>
        <v>0</v>
      </c>
      <c r="I38" s="75" t="n">
        <f aca="false">F37*'Training-data'!$AE$10+'Test-data'!E37*'Training-data'!$AE$11</f>
        <v>0</v>
      </c>
      <c r="J38" s="36"/>
    </row>
    <row r="39" customFormat="false" ht="15.75" hidden="false" customHeight="false" outlineLevel="0" collapsed="false">
      <c r="A39" s="8" t="n">
        <v>1</v>
      </c>
      <c r="B39" s="8" t="n">
        <v>430314</v>
      </c>
      <c r="C39" s="8" t="n">
        <v>194.872</v>
      </c>
      <c r="E39" s="8" t="n">
        <f aca="false">E38+1</f>
        <v>37</v>
      </c>
      <c r="F39" s="20" t="n">
        <f aca="false">AVERAGEIF($A$3:$A$10001,E39,$C$1:$C$10001)</f>
        <v>2903.67794117647</v>
      </c>
      <c r="G39" s="74" t="n">
        <f aca="false">F38*'Training-data'!$S$10+E38*'Training-data'!$S$11</f>
        <v>6023.57311418571</v>
      </c>
      <c r="H39" s="75" t="n">
        <f aca="false">F38*'Training-data'!$Y$10+E38*'Training-data'!$Y$11</f>
        <v>0</v>
      </c>
      <c r="I39" s="75" t="n">
        <f aca="false">F38*'Training-data'!$AE$10+'Test-data'!E38*'Training-data'!$AE$11</f>
        <v>0</v>
      </c>
      <c r="J39" s="36"/>
    </row>
    <row r="40" customFormat="false" ht="15.75" hidden="false" customHeight="false" outlineLevel="0" collapsed="false">
      <c r="A40" s="8" t="n">
        <v>1</v>
      </c>
      <c r="B40" s="8" t="n">
        <v>428414</v>
      </c>
      <c r="C40" s="8" t="n">
        <v>189.966</v>
      </c>
      <c r="E40" s="8" t="n">
        <f aca="false">E39+1</f>
        <v>38</v>
      </c>
      <c r="F40" s="20" t="n">
        <f aca="false">AVERAGEIF($A$3:$A$10001,E40,$C$1:$C$10001)</f>
        <v>2925.07541176471</v>
      </c>
      <c r="G40" s="74" t="n">
        <f aca="false">F39*'Training-data'!$S$10+E39*'Training-data'!$S$11</f>
        <v>6203.36167357252</v>
      </c>
      <c r="H40" s="75" t="n">
        <f aca="false">F39*'Training-data'!$Y$10+E39*'Training-data'!$Y$11</f>
        <v>0</v>
      </c>
      <c r="I40" s="75" t="n">
        <f aca="false">F39*'Training-data'!$AE$10+'Test-data'!E39*'Training-data'!$AE$11</f>
        <v>0</v>
      </c>
      <c r="J40" s="36"/>
    </row>
    <row r="41" customFormat="false" ht="15.75" hidden="false" customHeight="false" outlineLevel="0" collapsed="false">
      <c r="A41" s="8" t="n">
        <v>1</v>
      </c>
      <c r="B41" s="8" t="n">
        <v>426512</v>
      </c>
      <c r="C41" s="8" t="n">
        <v>190.006</v>
      </c>
      <c r="E41" s="8" t="n">
        <f aca="false">E40+1</f>
        <v>39</v>
      </c>
      <c r="F41" s="20" t="n">
        <f aca="false">AVERAGEIF($A$3:$A$10001,E41,$C$1:$C$10001)</f>
        <v>3044.34047058824</v>
      </c>
      <c r="G41" s="74" t="n">
        <f aca="false">F40*'Training-data'!$S$10+E40*'Training-data'!$S$11</f>
        <v>6353.15342610468</v>
      </c>
      <c r="H41" s="75" t="n">
        <f aca="false">F40*'Training-data'!$Y$10+E40*'Training-data'!$Y$11</f>
        <v>0</v>
      </c>
      <c r="I41" s="75" t="n">
        <f aca="false">F40*'Training-data'!$AE$10+'Test-data'!E40*'Training-data'!$AE$11</f>
        <v>0</v>
      </c>
      <c r="J41" s="36"/>
    </row>
    <row r="42" customFormat="false" ht="15.75" hidden="false" customHeight="false" outlineLevel="0" collapsed="false">
      <c r="A42" s="8" t="n">
        <v>1</v>
      </c>
      <c r="B42" s="8" t="n">
        <v>424560</v>
      </c>
      <c r="C42" s="8" t="n">
        <v>195.084</v>
      </c>
      <c r="E42" s="77" t="n">
        <f aca="false">E41+1</f>
        <v>40</v>
      </c>
      <c r="F42" s="78" t="n">
        <f aca="false">AVERAGEIF($A$3:$A$10001,E42,$C$1:$C$10001)</f>
        <v>2951.093625</v>
      </c>
      <c r="G42" s="74" t="n">
        <f aca="false">F41*'Training-data'!$S$10+E41*'Training-data'!$S$11</f>
        <v>6533.57864854965</v>
      </c>
      <c r="H42" s="79" t="n">
        <f aca="false">F41*'Training-data'!$Y$10+E41*'Training-data'!$Y$11</f>
        <v>0</v>
      </c>
      <c r="I42" s="75" t="n">
        <f aca="false">F41*'Training-data'!$AE$10+'Test-data'!E41*'Training-data'!$AE$11</f>
        <v>0</v>
      </c>
      <c r="J42" s="36"/>
    </row>
    <row r="43" customFormat="false" ht="15.75" hidden="false" customHeight="false" outlineLevel="0" collapsed="false">
      <c r="A43" s="8" t="n">
        <v>1</v>
      </c>
      <c r="B43" s="8" t="n">
        <v>422673</v>
      </c>
      <c r="C43" s="8" t="n">
        <v>188.577</v>
      </c>
      <c r="E43" s="8" t="n">
        <f aca="false">E42+1</f>
        <v>41</v>
      </c>
      <c r="F43" s="20" t="n">
        <f aca="false">AVERAGEIF($A$3:$A$10001,E43,$C$1:$C$10001)</f>
        <v>3131.34552941176</v>
      </c>
      <c r="G43" s="74" t="n">
        <f aca="false">F42*'Training-data'!$S$10+E42*'Training-data'!$S$11</f>
        <v>6647.48565850675</v>
      </c>
      <c r="H43" s="75" t="n">
        <f aca="false">F42*'Training-data'!$Y$10+E42*'Training-data'!$Y$11</f>
        <v>0</v>
      </c>
      <c r="I43" s="75" t="n">
        <f aca="false">F42*'Training-data'!$AE$10+'Test-data'!E42*'Training-data'!$AE$11</f>
        <v>0</v>
      </c>
      <c r="J43" s="36"/>
    </row>
    <row r="44" customFormat="false" ht="15.75" hidden="false" customHeight="false" outlineLevel="0" collapsed="false">
      <c r="A44" s="8" t="n">
        <v>1</v>
      </c>
      <c r="B44" s="8" t="n">
        <v>420741</v>
      </c>
      <c r="C44" s="8" t="n">
        <v>193.189</v>
      </c>
      <c r="E44" s="8" t="n">
        <f aca="false">E43+1</f>
        <v>42</v>
      </c>
      <c r="F44" s="20" t="n">
        <f aca="false">AVERAGEIF($A$3:$A$10001,E44,$C$1:$C$10001)</f>
        <v>3068.53886666667</v>
      </c>
      <c r="G44" s="74" t="n">
        <f aca="false">F43*'Training-data'!$S$10+E43*'Training-data'!$S$11</f>
        <v>6847.00033368159</v>
      </c>
      <c r="H44" s="75" t="n">
        <f aca="false">F43*'Training-data'!$Y$10+E43*'Training-data'!$Y$11</f>
        <v>0</v>
      </c>
      <c r="I44" s="75" t="n">
        <f aca="false">F43*'Training-data'!$AE$10+'Test-data'!E43*'Training-data'!$AE$11</f>
        <v>0</v>
      </c>
      <c r="J44" s="36"/>
    </row>
    <row r="45" customFormat="false" ht="15.75" hidden="false" customHeight="false" outlineLevel="0" collapsed="false">
      <c r="A45" s="8" t="n">
        <v>1</v>
      </c>
      <c r="B45" s="8" t="n">
        <v>418779</v>
      </c>
      <c r="C45" s="8" t="n">
        <v>196.165</v>
      </c>
      <c r="E45" s="8" t="n">
        <f aca="false">E44+1</f>
        <v>43</v>
      </c>
      <c r="F45" s="20" t="n">
        <f aca="false">AVERAGEIF($A$3:$A$10001,E45,$C$1:$C$10001)</f>
        <v>3230.65276470588</v>
      </c>
      <c r="G45" s="74" t="n">
        <f aca="false">F44*'Training-data'!$S$10+E44*'Training-data'!$S$11</f>
        <v>6970.43540540132</v>
      </c>
      <c r="H45" s="75" t="n">
        <f aca="false">F44*'Training-data'!$Y$10+E44*'Training-data'!$Y$11</f>
        <v>0</v>
      </c>
      <c r="I45" s="75" t="n">
        <f aca="false">F44*'Training-data'!$AE$10+'Test-data'!E44*'Training-data'!$AE$11</f>
        <v>0</v>
      </c>
      <c r="J45" s="36"/>
    </row>
    <row r="46" customFormat="false" ht="15.75" hidden="false" customHeight="false" outlineLevel="0" collapsed="false">
      <c r="A46" s="8" t="n">
        <v>1</v>
      </c>
      <c r="B46" s="8" t="n">
        <v>416890</v>
      </c>
      <c r="C46" s="8" t="n">
        <v>188.892</v>
      </c>
      <c r="E46" s="8" t="n">
        <f aca="false">E45+1</f>
        <v>44</v>
      </c>
      <c r="F46" s="20" t="n">
        <f aca="false">AVERAGEIF($A$3:$A$10001,E46,$C$1:$C$10001)</f>
        <v>3002.827</v>
      </c>
      <c r="G46" s="74" t="n">
        <f aca="false">F45*'Training-data'!$S$10+E45*'Training-data'!$S$11</f>
        <v>7164.27271504064</v>
      </c>
      <c r="H46" s="75" t="n">
        <f aca="false">F45*'Training-data'!$Y$10+E45*'Training-data'!$Y$11</f>
        <v>0</v>
      </c>
      <c r="I46" s="75" t="n">
        <f aca="false">F45*'Training-data'!$AE$10+'Test-data'!E45*'Training-data'!$AE$11</f>
        <v>0</v>
      </c>
      <c r="J46" s="36"/>
    </row>
    <row r="47" customFormat="false" ht="15.75" hidden="false" customHeight="false" outlineLevel="0" collapsed="false">
      <c r="A47" s="8" t="n">
        <v>1</v>
      </c>
      <c r="B47" s="8" t="n">
        <v>414967</v>
      </c>
      <c r="C47" s="8" t="n">
        <v>192.174</v>
      </c>
      <c r="E47" s="8" t="n">
        <f aca="false">E46+1</f>
        <v>45</v>
      </c>
      <c r="F47" s="20" t="n">
        <f aca="false">AVERAGEIF($A$3:$A$10001,E47,$C$1:$C$10001)</f>
        <v>3129.12575</v>
      </c>
      <c r="G47" s="74" t="n">
        <f aca="false">F46*'Training-data'!$S$10+E46*'Training-data'!$S$11</f>
        <v>7236.05526536787</v>
      </c>
      <c r="H47" s="75" t="n">
        <f aca="false">F46*'Training-data'!$Y$10+E46*'Training-data'!$Y$11</f>
        <v>0</v>
      </c>
      <c r="I47" s="75" t="n">
        <f aca="false">F46*'Training-data'!$AE$10+'Test-data'!E46*'Training-data'!$AE$11</f>
        <v>0</v>
      </c>
      <c r="J47" s="36"/>
    </row>
    <row r="48" customFormat="false" ht="15.75" hidden="false" customHeight="false" outlineLevel="0" collapsed="false">
      <c r="A48" s="8" t="n">
        <v>1</v>
      </c>
      <c r="B48" s="8" t="n">
        <v>413117</v>
      </c>
      <c r="C48" s="8" t="n">
        <v>184.989</v>
      </c>
      <c r="E48" s="8" t="n">
        <f aca="false">E47+1</f>
        <v>46</v>
      </c>
      <c r="F48" s="20" t="n">
        <f aca="false">AVERAGEIF($A$3:$A$10001,E48,$C$1:$C$10001)</f>
        <v>3303.201</v>
      </c>
      <c r="G48" s="74" t="n">
        <f aca="false">F47*'Training-data'!$S$10+E47*'Training-data'!$S$11</f>
        <v>7418.68209889692</v>
      </c>
      <c r="H48" s="75" t="n">
        <f aca="false">F47*'Training-data'!$Y$10+E47*'Training-data'!$Y$11</f>
        <v>0</v>
      </c>
      <c r="I48" s="75" t="n">
        <f aca="false">F47*'Training-data'!$AE$10+'Test-data'!E47*'Training-data'!$AE$11</f>
        <v>0</v>
      </c>
      <c r="J48" s="36"/>
    </row>
    <row r="49" customFormat="false" ht="15.75" hidden="false" customHeight="false" outlineLevel="0" collapsed="false">
      <c r="A49" s="8" t="n">
        <v>1</v>
      </c>
      <c r="B49" s="8" t="n">
        <v>411293</v>
      </c>
      <c r="C49" s="8" t="n">
        <v>182.295</v>
      </c>
      <c r="E49" s="8" t="n">
        <f aca="false">E48+1</f>
        <v>47</v>
      </c>
      <c r="F49" s="20" t="n">
        <f aca="false">AVERAGEIF($A$3:$A$10001,E49,$C$1:$C$10001)</f>
        <v>3310.76875</v>
      </c>
      <c r="G49" s="74" t="n">
        <f aca="false">F48*'Training-data'!$S$10+E48*'Training-data'!$S$11</f>
        <v>7616.26342350601</v>
      </c>
      <c r="H49" s="75" t="n">
        <f aca="false">F48*'Training-data'!$Y$10+E48*'Training-data'!$Y$11</f>
        <v>0</v>
      </c>
      <c r="I49" s="75" t="n">
        <f aca="false">F48*'Training-data'!$AE$10+'Test-data'!E48*'Training-data'!$AE$11</f>
        <v>0</v>
      </c>
      <c r="J49" s="36"/>
    </row>
    <row r="50" customFormat="false" ht="15.75" hidden="false" customHeight="false" outlineLevel="0" collapsed="false">
      <c r="A50" s="8" t="n">
        <v>1</v>
      </c>
      <c r="B50" s="8" t="n">
        <v>409894</v>
      </c>
      <c r="C50" s="8" t="n">
        <v>139.87</v>
      </c>
      <c r="E50" s="8" t="n">
        <f aca="false">E49+1</f>
        <v>48</v>
      </c>
      <c r="F50" s="20" t="n">
        <f aca="false">AVERAGEIF($A$3:$A$10001,E50,$C$1:$C$10001)</f>
        <v>3373.63446666667</v>
      </c>
      <c r="G50" s="74" t="n">
        <f aca="false">F49*'Training-data'!$S$10+E49*'Training-data'!$S$11</f>
        <v>7761.72634422387</v>
      </c>
      <c r="H50" s="75" t="n">
        <f aca="false">F49*'Training-data'!$Y$10+E49*'Training-data'!$Y$11</f>
        <v>0</v>
      </c>
      <c r="I50" s="75" t="n">
        <f aca="false">F49*'Training-data'!$AE$10+'Test-data'!E49*'Training-data'!$AE$11</f>
        <v>0</v>
      </c>
      <c r="J50" s="36"/>
    </row>
    <row r="51" customFormat="false" ht="15.75" hidden="false" customHeight="false" outlineLevel="0" collapsed="false">
      <c r="A51" s="8" t="n">
        <v>1</v>
      </c>
      <c r="B51" s="8" t="n">
        <v>408080</v>
      </c>
      <c r="C51" s="8" t="n">
        <v>181.29</v>
      </c>
      <c r="E51" s="8" t="n">
        <f aca="false">E50+1</f>
        <v>49</v>
      </c>
      <c r="F51" s="20" t="n">
        <f aca="false">AVERAGEIF($A$3:$A$10001,E51,$C$1:$C$10001)</f>
        <v>3335.97513333333</v>
      </c>
      <c r="G51" s="74" t="n">
        <f aca="false">F50*'Training-data'!$S$10+E50*'Training-data'!$S$11</f>
        <v>7924.49804539364</v>
      </c>
      <c r="H51" s="75" t="n">
        <f aca="false">F50*'Training-data'!$Y$10+E50*'Training-data'!$Y$11</f>
        <v>0</v>
      </c>
      <c r="I51" s="75" t="n">
        <f aca="false">F50*'Training-data'!$AE$10+'Test-data'!E50*'Training-data'!$AE$11</f>
        <v>0</v>
      </c>
      <c r="J51" s="36"/>
    </row>
    <row r="52" customFormat="false" ht="15.75" hidden="false" customHeight="false" outlineLevel="0" collapsed="false">
      <c r="A52" s="8" t="n">
        <v>1</v>
      </c>
      <c r="B52" s="8" t="n">
        <v>406253</v>
      </c>
      <c r="C52" s="8" t="n">
        <v>182.573</v>
      </c>
      <c r="E52" s="8" t="n">
        <f aca="false">E51+1</f>
        <v>50</v>
      </c>
      <c r="F52" s="20" t="n">
        <f aca="false">AVERAGEIF($A$3:$A$10001,E52,$C$1:$C$10001)</f>
        <v>3447.72314285714</v>
      </c>
      <c r="G52" s="74" t="n">
        <f aca="false">F51*'Training-data'!$S$10+E51*'Training-data'!$S$11</f>
        <v>8055.80446627822</v>
      </c>
      <c r="H52" s="75" t="n">
        <f aca="false">F51*'Training-data'!$Y$10+E51*'Training-data'!$Y$11</f>
        <v>0</v>
      </c>
      <c r="I52" s="75" t="n">
        <f aca="false">F51*'Training-data'!$AE$10+'Test-data'!E51*'Training-data'!$AE$11</f>
        <v>0</v>
      </c>
      <c r="J52" s="36"/>
    </row>
    <row r="53" customFormat="false" ht="15.75" hidden="false" customHeight="false" outlineLevel="0" collapsed="false">
      <c r="A53" s="8" t="n">
        <v>1</v>
      </c>
      <c r="B53" s="8" t="n">
        <v>404441</v>
      </c>
      <c r="C53" s="8" t="n">
        <v>181.189</v>
      </c>
      <c r="E53" s="8" t="n">
        <f aca="false">E52+1</f>
        <v>51</v>
      </c>
      <c r="F53" s="20" t="n">
        <f aca="false">AVERAGEIF($A$3:$A$10001,E53,$C$1:$C$10001)</f>
        <v>3399.56513333333</v>
      </c>
      <c r="G53" s="74" t="n">
        <f aca="false">F52*'Training-data'!$S$10+E52*'Training-data'!$S$11</f>
        <v>8233.87678202846</v>
      </c>
      <c r="H53" s="75" t="n">
        <f aca="false">F52*'Training-data'!$Y$10+E52*'Training-data'!$Y$11</f>
        <v>0</v>
      </c>
      <c r="I53" s="75" t="n">
        <f aca="false">F52*'Training-data'!$AE$10+'Test-data'!E52*'Training-data'!$AE$11</f>
        <v>0</v>
      </c>
      <c r="J53" s="36"/>
    </row>
    <row r="54" customFormat="false" ht="15.75" hidden="false" customHeight="false" outlineLevel="0" collapsed="false">
      <c r="A54" s="8" t="n">
        <v>1</v>
      </c>
      <c r="B54" s="8" t="n">
        <v>402592</v>
      </c>
      <c r="C54" s="8" t="n">
        <v>184.774</v>
      </c>
      <c r="E54" s="8" t="n">
        <f aca="false">E53+1</f>
        <v>52</v>
      </c>
      <c r="F54" s="20" t="n">
        <f aca="false">AVERAGEIF($A$3:$A$10001,E54,$C$1:$C$10001)</f>
        <v>3532.81421428571</v>
      </c>
      <c r="G54" s="74" t="n">
        <f aca="false">F53*'Training-data'!$S$10+E53*'Training-data'!$S$11</f>
        <v>8361.89701913142</v>
      </c>
      <c r="H54" s="75" t="n">
        <f aca="false">F53*'Training-data'!$Y$10+E53*'Training-data'!$Y$11</f>
        <v>0</v>
      </c>
      <c r="I54" s="75" t="n">
        <f aca="false">F53*'Training-data'!$AE$10+'Test-data'!E53*'Training-data'!$AE$11</f>
        <v>0</v>
      </c>
      <c r="J54" s="36"/>
    </row>
    <row r="55" customFormat="false" ht="15.75" hidden="false" customHeight="false" outlineLevel="0" collapsed="false">
      <c r="A55" s="8" t="n">
        <v>1</v>
      </c>
      <c r="B55" s="8" t="n">
        <v>400775</v>
      </c>
      <c r="C55" s="8" t="n">
        <v>181.58</v>
      </c>
      <c r="E55" s="8" t="n">
        <f aca="false">E54+1</f>
        <v>53</v>
      </c>
      <c r="F55" s="20" t="n">
        <f aca="false">AVERAGEIF($A$3:$A$10001,E55,$C$1:$C$10001)</f>
        <v>3435.50235714286</v>
      </c>
      <c r="G55" s="74" t="n">
        <f aca="false">F54*'Training-data'!$S$10+E54*'Training-data'!$S$11</f>
        <v>8546.69937121522</v>
      </c>
      <c r="H55" s="75" t="n">
        <f aca="false">F54*'Training-data'!$Y$10+E54*'Training-data'!$Y$11</f>
        <v>0</v>
      </c>
      <c r="I55" s="75" t="n">
        <f aca="false">F54*'Training-data'!$AE$10+'Test-data'!E54*'Training-data'!$AE$11</f>
        <v>0</v>
      </c>
      <c r="J55" s="36"/>
    </row>
    <row r="56" customFormat="false" ht="15.75" hidden="false" customHeight="false" outlineLevel="0" collapsed="false">
      <c r="A56" s="8" t="n">
        <v>1</v>
      </c>
      <c r="B56" s="8" t="n">
        <v>398979</v>
      </c>
      <c r="C56" s="8" t="n">
        <v>179.418</v>
      </c>
      <c r="E56" s="8" t="n">
        <f aca="false">E55+1</f>
        <v>54</v>
      </c>
      <c r="F56" s="20" t="n">
        <f aca="false">AVERAGEIF($A$3:$A$10001,E56,$C$1:$C$10001)</f>
        <v>3469.48871428571</v>
      </c>
      <c r="G56" s="74" t="n">
        <f aca="false">F55*'Training-data'!$S$10+E55*'Training-data'!$S$11</f>
        <v>8659.33399455893</v>
      </c>
      <c r="H56" s="75" t="n">
        <f aca="false">F55*'Training-data'!$Y$10+E55*'Training-data'!$Y$11</f>
        <v>0</v>
      </c>
      <c r="I56" s="75" t="n">
        <f aca="false">F55*'Training-data'!$AE$10+'Test-data'!E55*'Training-data'!$AE$11</f>
        <v>0</v>
      </c>
      <c r="J56" s="36"/>
    </row>
    <row r="57" customFormat="false" ht="15.75" hidden="false" customHeight="false" outlineLevel="0" collapsed="false">
      <c r="A57" s="8" t="n">
        <v>1</v>
      </c>
      <c r="B57" s="8" t="n">
        <v>397169</v>
      </c>
      <c r="C57" s="8" t="n">
        <v>180.877</v>
      </c>
      <c r="E57" s="8" t="n">
        <f aca="false">E56+1</f>
        <v>55</v>
      </c>
      <c r="F57" s="20" t="n">
        <f aca="false">AVERAGEIF($A$3:$A$10001,E57,$C$1:$C$10001)</f>
        <v>3727.80414285714</v>
      </c>
      <c r="G57" s="74" t="n">
        <f aca="false">F56*'Training-data'!$S$10+E56*'Training-data'!$S$11</f>
        <v>8813.06618625446</v>
      </c>
      <c r="H57" s="75" t="n">
        <f aca="false">F56*'Training-data'!$Y$10+E56*'Training-data'!$Y$11</f>
        <v>0</v>
      </c>
      <c r="I57" s="75" t="n">
        <f aca="false">F56*'Training-data'!$AE$10+'Test-data'!E56*'Training-data'!$AE$11</f>
        <v>0</v>
      </c>
      <c r="J57" s="36"/>
    </row>
    <row r="58" customFormat="false" ht="15.75" hidden="false" customHeight="false" outlineLevel="0" collapsed="false">
      <c r="A58" s="8" t="n">
        <v>1</v>
      </c>
      <c r="B58" s="8" t="n">
        <v>395322</v>
      </c>
      <c r="C58" s="8" t="n">
        <v>184.665</v>
      </c>
      <c r="E58" s="8" t="n">
        <f aca="false">E57+1</f>
        <v>56</v>
      </c>
      <c r="F58" s="20" t="n">
        <f aca="false">AVERAGEIF($A$3:$A$10001,E58,$C$1:$C$10001)</f>
        <v>3770.57092307692</v>
      </c>
      <c r="G58" s="74" t="n">
        <f aca="false">F57*'Training-data'!$S$10+E57*'Training-data'!$S$11</f>
        <v>9037.01547417244</v>
      </c>
      <c r="H58" s="75" t="n">
        <f aca="false">F57*'Training-data'!$Y$10+E57*'Training-data'!$Y$11</f>
        <v>0</v>
      </c>
      <c r="I58" s="75" t="n">
        <f aca="false">F57*'Training-data'!$AE$10+'Test-data'!E57*'Training-data'!$AE$11</f>
        <v>0</v>
      </c>
      <c r="J58" s="36"/>
    </row>
    <row r="59" customFormat="false" ht="15.75" hidden="false" customHeight="false" outlineLevel="0" collapsed="false">
      <c r="A59" s="8" t="n">
        <v>1</v>
      </c>
      <c r="B59" s="8" t="n">
        <v>393477</v>
      </c>
      <c r="C59" s="8" t="n">
        <v>184.343</v>
      </c>
      <c r="E59" s="8" t="n">
        <f aca="false">E58+1</f>
        <v>57</v>
      </c>
      <c r="F59" s="20" t="n">
        <f aca="false">AVERAGEIF($A$3:$A$10001,E59,$C$1:$C$10001)</f>
        <v>3729.42892307692</v>
      </c>
      <c r="G59" s="74" t="n">
        <f aca="false">F58*'Training-data'!$S$10+E58*'Training-data'!$S$11</f>
        <v>9193.49602036407</v>
      </c>
      <c r="H59" s="75" t="n">
        <f aca="false">F58*'Training-data'!$Y$10+E58*'Training-data'!$Y$11</f>
        <v>0</v>
      </c>
      <c r="I59" s="75" t="n">
        <f aca="false">F58*'Training-data'!$AE$10+'Test-data'!E58*'Training-data'!$AE$11</f>
        <v>0</v>
      </c>
      <c r="J59" s="36"/>
    </row>
    <row r="60" customFormat="false" ht="15.75" hidden="false" customHeight="false" outlineLevel="0" collapsed="false">
      <c r="A60" s="8" t="n">
        <v>1</v>
      </c>
      <c r="B60" s="8" t="n">
        <v>391632</v>
      </c>
      <c r="C60" s="8" t="n">
        <v>184.482</v>
      </c>
      <c r="E60" s="8" t="n">
        <f aca="false">E59+1</f>
        <v>58</v>
      </c>
      <c r="F60" s="20" t="n">
        <f aca="false">AVERAGEIF($A$3:$A$10001,E60,$C$1:$C$10001)</f>
        <v>3785.27828571429</v>
      </c>
      <c r="G60" s="74" t="n">
        <f aca="false">F59*'Training-data'!$S$10+E59*'Training-data'!$S$11</f>
        <v>9323.71233402855</v>
      </c>
      <c r="H60" s="75" t="n">
        <f aca="false">F59*'Training-data'!$Y$10+E59*'Training-data'!$Y$11</f>
        <v>0</v>
      </c>
      <c r="I60" s="75" t="n">
        <f aca="false">F59*'Training-data'!$AE$10+'Test-data'!E59*'Training-data'!$AE$11</f>
        <v>0</v>
      </c>
      <c r="J60" s="36"/>
    </row>
    <row r="61" customFormat="false" ht="15.75" hidden="false" customHeight="false" outlineLevel="0" collapsed="false">
      <c r="A61" s="8" t="n">
        <v>1</v>
      </c>
      <c r="B61" s="8" t="n">
        <v>389745</v>
      </c>
      <c r="C61" s="8" t="n">
        <v>188.695</v>
      </c>
      <c r="E61" s="8" t="n">
        <f aca="false">E60+1</f>
        <v>59</v>
      </c>
      <c r="F61" s="20" t="n">
        <f aca="false">AVERAGEIF($A$3:$A$10001,E61,$C$1:$C$10001)</f>
        <v>3821.78507692308</v>
      </c>
      <c r="G61" s="74" t="n">
        <f aca="false">F60*'Training-data'!$S$10+E60*'Training-data'!$S$11</f>
        <v>9484.28785080336</v>
      </c>
      <c r="H61" s="75" t="n">
        <f aca="false">F60*'Training-data'!$Y$10+E60*'Training-data'!$Y$11</f>
        <v>0</v>
      </c>
      <c r="I61" s="75" t="n">
        <f aca="false">F60*'Training-data'!$AE$10+'Test-data'!E60*'Training-data'!$AE$11</f>
        <v>0</v>
      </c>
      <c r="J61" s="36"/>
    </row>
    <row r="62" customFormat="false" ht="15.75" hidden="false" customHeight="false" outlineLevel="0" collapsed="false">
      <c r="A62" s="8" t="n">
        <v>1</v>
      </c>
      <c r="B62" s="8" t="n">
        <v>387889</v>
      </c>
      <c r="C62" s="8" t="n">
        <v>185.586</v>
      </c>
      <c r="E62" s="8" t="n">
        <f aca="false">E61+1</f>
        <v>60</v>
      </c>
      <c r="F62" s="20" t="n">
        <f aca="false">AVERAGEIF($A$3:$A$10001,E62,$C$1:$C$10001)</f>
        <v>3716.10784615385</v>
      </c>
      <c r="G62" s="74" t="n">
        <f aca="false">F61*'Training-data'!$S$10+E61*'Training-data'!$S$11</f>
        <v>9638.80896192072</v>
      </c>
      <c r="H62" s="75" t="n">
        <f aca="false">F61*'Training-data'!$Y$10+E61*'Training-data'!$Y$11</f>
        <v>0</v>
      </c>
      <c r="I62" s="75" t="n">
        <f aca="false">F61*'Training-data'!$AE$10+'Test-data'!E61*'Training-data'!$AE$11</f>
        <v>0</v>
      </c>
      <c r="J62" s="36"/>
    </row>
    <row r="63" customFormat="false" ht="15.75" hidden="false" customHeight="false" outlineLevel="0" collapsed="false">
      <c r="A63" s="8" t="n">
        <v>1</v>
      </c>
      <c r="B63" s="8" t="n">
        <v>386049</v>
      </c>
      <c r="C63" s="8" t="n">
        <v>183.996</v>
      </c>
      <c r="E63" s="8" t="n">
        <f aca="false">E62+1</f>
        <v>61</v>
      </c>
      <c r="F63" s="20" t="n">
        <f aca="false">AVERAGEIF($A$3:$A$10001,E63,$C$1:$C$10001)</f>
        <v>4013.81607692308</v>
      </c>
      <c r="G63" s="74" t="n">
        <f aca="false">F62*'Training-data'!$S$10+E62*'Training-data'!$S$11</f>
        <v>9748.82514512594</v>
      </c>
      <c r="H63" s="75" t="n">
        <f aca="false">F62*'Training-data'!$Y$10+E62*'Training-data'!$Y$11</f>
        <v>0</v>
      </c>
      <c r="I63" s="75" t="n">
        <f aca="false">F62*'Training-data'!$AE$10+'Test-data'!E62*'Training-data'!$AE$11</f>
        <v>0</v>
      </c>
      <c r="J63" s="36"/>
    </row>
    <row r="64" customFormat="false" ht="15.75" hidden="false" customHeight="false" outlineLevel="0" collapsed="false">
      <c r="A64" s="8" t="n">
        <v>1</v>
      </c>
      <c r="B64" s="8" t="n">
        <v>384206</v>
      </c>
      <c r="C64" s="8" t="n">
        <v>184.17</v>
      </c>
      <c r="E64" s="8" t="n">
        <f aca="false">E63+1</f>
        <v>62</v>
      </c>
      <c r="F64" s="20" t="n">
        <f aca="false">AVERAGEIF($A$3:$A$10001,E64,$C$1:$C$10001)</f>
        <v>3811.86291666667</v>
      </c>
      <c r="G64" s="74" t="n">
        <f aca="false">F63*'Training-data'!$S$10+E63*'Training-data'!$S$11</f>
        <v>9985.10474834714</v>
      </c>
      <c r="H64" s="75" t="n">
        <f aca="false">F63*'Training-data'!$Y$10+E63*'Training-data'!$Y$11</f>
        <v>0</v>
      </c>
      <c r="I64" s="75" t="n">
        <f aca="false">F63*'Training-data'!$AE$10+'Test-data'!E63*'Training-data'!$AE$11</f>
        <v>0</v>
      </c>
      <c r="J64" s="36"/>
    </row>
    <row r="65" customFormat="false" ht="15.75" hidden="false" customHeight="false" outlineLevel="0" collapsed="false">
      <c r="A65" s="8" t="n">
        <v>1</v>
      </c>
      <c r="B65" s="8" t="n">
        <v>382344</v>
      </c>
      <c r="C65" s="8" t="n">
        <v>186.18</v>
      </c>
      <c r="E65" s="8" t="n">
        <f aca="false">E64+1</f>
        <v>63</v>
      </c>
      <c r="F65" s="20" t="n">
        <f aca="false">AVERAGEIF($A$3:$A$10001,E65,$C$1:$C$10001)</f>
        <v>3887.80792307692</v>
      </c>
      <c r="G65" s="74" t="n">
        <f aca="false">F64*'Training-data'!$S$10+E64*'Training-data'!$S$11</f>
        <v>10064.9856657054</v>
      </c>
      <c r="H65" s="75" t="n">
        <f aca="false">F64*'Training-data'!$Y$10+E64*'Training-data'!$Y$11</f>
        <v>0</v>
      </c>
      <c r="I65" s="75" t="n">
        <f aca="false">F64*'Training-data'!$AE$10+'Test-data'!E64*'Training-data'!$AE$11</f>
        <v>0</v>
      </c>
      <c r="J65" s="36"/>
    </row>
    <row r="66" customFormat="false" ht="15.75" hidden="false" customHeight="false" outlineLevel="0" collapsed="false">
      <c r="A66" s="8" t="n">
        <v>1</v>
      </c>
      <c r="B66" s="8" t="n">
        <v>380498</v>
      </c>
      <c r="C66" s="8" t="n">
        <v>184.56</v>
      </c>
      <c r="E66" s="8" t="n">
        <f aca="false">E65+1</f>
        <v>64</v>
      </c>
      <c r="F66" s="20" t="n">
        <f aca="false">AVERAGEIF($A$3:$A$10001,E66,$C$1:$C$10001)</f>
        <v>4009.71476923077</v>
      </c>
      <c r="G66" s="74" t="n">
        <f aca="false">F65*'Training-data'!$S$10+E65*'Training-data'!$S$11</f>
        <v>10231.8513068206</v>
      </c>
      <c r="H66" s="75" t="n">
        <f aca="false">F65*'Training-data'!$Y$10+E65*'Training-data'!$Y$11</f>
        <v>0</v>
      </c>
      <c r="I66" s="75" t="n">
        <f aca="false">F65*'Training-data'!$AE$10+'Test-data'!E65*'Training-data'!$AE$11</f>
        <v>0</v>
      </c>
      <c r="J66" s="36"/>
    </row>
    <row r="67" customFormat="false" ht="15.75" hidden="false" customHeight="false" outlineLevel="0" collapsed="false">
      <c r="A67" s="8" t="n">
        <v>1</v>
      </c>
      <c r="B67" s="8" t="n">
        <v>378634</v>
      </c>
      <c r="C67" s="8" t="n">
        <v>186.391</v>
      </c>
      <c r="E67" s="8" t="n">
        <f aca="false">E66+1</f>
        <v>65</v>
      </c>
      <c r="F67" s="20" t="n">
        <f aca="false">AVERAGEIF($A$3:$A$10001,E67,$C$1:$C$10001)</f>
        <v>3869.338</v>
      </c>
      <c r="G67" s="74" t="n">
        <f aca="false">F66*'Training-data'!$S$10+E66*'Training-data'!$S$11</f>
        <v>10413.1034333935</v>
      </c>
      <c r="H67" s="75" t="n">
        <f aca="false">F66*'Training-data'!$Y$10+E66*'Training-data'!$Y$11</f>
        <v>0</v>
      </c>
      <c r="I67" s="75" t="n">
        <f aca="false">F66*'Training-data'!$AE$10+'Test-data'!E66*'Training-data'!$AE$11</f>
        <v>0</v>
      </c>
      <c r="J67" s="36"/>
    </row>
    <row r="68" customFormat="false" ht="15.75" hidden="false" customHeight="false" outlineLevel="0" collapsed="false">
      <c r="A68" s="8" t="n">
        <v>1</v>
      </c>
      <c r="B68" s="8" t="n">
        <v>376765</v>
      </c>
      <c r="C68" s="8" t="n">
        <v>186.711</v>
      </c>
      <c r="E68" s="8" t="n">
        <f aca="false">E67+1</f>
        <v>66</v>
      </c>
      <c r="F68" s="20" t="n">
        <f aca="false">AVERAGEIF($A$3:$A$10001,E68,$C$1:$C$10001)</f>
        <v>4136.77675</v>
      </c>
      <c r="G68" s="74" t="n">
        <f aca="false">F67*'Training-data'!$S$10+E67*'Training-data'!$S$11</f>
        <v>10512.2583367141</v>
      </c>
      <c r="H68" s="75" t="n">
        <f aca="false">F67*'Training-data'!$Y$10+E67*'Training-data'!$Y$11</f>
        <v>0</v>
      </c>
      <c r="I68" s="75" t="n">
        <f aca="false">F67*'Training-data'!$AE$10+'Test-data'!E67*'Training-data'!$AE$11</f>
        <v>0</v>
      </c>
      <c r="J68" s="36"/>
    </row>
    <row r="69" customFormat="false" ht="15.75" hidden="false" customHeight="false" outlineLevel="0" collapsed="false">
      <c r="A69" s="8" t="n">
        <v>1</v>
      </c>
      <c r="B69" s="8" t="n">
        <v>374915</v>
      </c>
      <c r="C69" s="8" t="n">
        <v>184.998</v>
      </c>
      <c r="E69" s="8" t="n">
        <f aca="false">E68+1</f>
        <v>67</v>
      </c>
      <c r="F69" s="20" t="n">
        <f aca="false">AVERAGEIF($A$3:$A$10001,E69,$C$1:$C$10001)</f>
        <v>4040.485</v>
      </c>
      <c r="G69" s="74" t="n">
        <f aca="false">F68*'Training-data'!$S$10+E68*'Training-data'!$S$11</f>
        <v>10739.0633095175</v>
      </c>
      <c r="H69" s="75" t="n">
        <f aca="false">F68*'Training-data'!$Y$10+E68*'Training-data'!$Y$11</f>
        <v>0</v>
      </c>
      <c r="I69" s="75" t="n">
        <f aca="false">F68*'Training-data'!$AE$10+'Test-data'!E68*'Training-data'!$AE$11</f>
        <v>0</v>
      </c>
      <c r="J69" s="36"/>
    </row>
    <row r="70" customFormat="false" ht="15.75" hidden="false" customHeight="false" outlineLevel="0" collapsed="false">
      <c r="A70" s="8" t="n">
        <v>1</v>
      </c>
      <c r="B70" s="8" t="n">
        <v>373055</v>
      </c>
      <c r="C70" s="8" t="n">
        <v>185.99</v>
      </c>
      <c r="E70" s="8" t="n">
        <f aca="false">E69+1</f>
        <v>68</v>
      </c>
      <c r="F70" s="20" t="n">
        <f aca="false">AVERAGEIF($A$3:$A$10001,E70,$C$1:$C$10001)</f>
        <v>4101.77046153846</v>
      </c>
      <c r="G70" s="74" t="n">
        <f aca="false">F69*'Training-data'!$S$10+E69*'Training-data'!$S$11</f>
        <v>10852.0172359321</v>
      </c>
      <c r="H70" s="75" t="n">
        <f aca="false">F69*'Training-data'!$Y$10+E69*'Training-data'!$Y$11</f>
        <v>0</v>
      </c>
      <c r="I70" s="75" t="n">
        <f aca="false">F69*'Training-data'!$AE$10+'Test-data'!E69*'Training-data'!$AE$11</f>
        <v>0</v>
      </c>
      <c r="J70" s="36"/>
    </row>
    <row r="71" customFormat="false" ht="15.75" hidden="false" customHeight="false" outlineLevel="0" collapsed="false">
      <c r="A71" s="8" t="n">
        <v>1</v>
      </c>
      <c r="B71" s="8" t="n">
        <v>371202</v>
      </c>
      <c r="C71" s="8" t="n">
        <v>185.199</v>
      </c>
      <c r="E71" s="8" t="n">
        <f aca="false">E70+1</f>
        <v>69</v>
      </c>
      <c r="F71" s="20" t="n">
        <f aca="false">AVERAGEIF($A$3:$A$10001,E71,$C$1:$C$10001)</f>
        <v>4125.32958333333</v>
      </c>
      <c r="G71" s="74" t="n">
        <f aca="false">F70*'Training-data'!$S$10+E70*'Training-data'!$S$11</f>
        <v>11014.2943024757</v>
      </c>
      <c r="H71" s="75" t="n">
        <f aca="false">F70*'Training-data'!$Y$10+E70*'Training-data'!$Y$11</f>
        <v>0</v>
      </c>
      <c r="I71" s="75" t="n">
        <f aca="false">F70*'Training-data'!$AE$10+'Test-data'!E70*'Training-data'!$AE$11</f>
        <v>0</v>
      </c>
      <c r="J71" s="36"/>
    </row>
    <row r="72" customFormat="false" ht="15.75" hidden="false" customHeight="false" outlineLevel="0" collapsed="false">
      <c r="A72" s="8" t="n">
        <v>1</v>
      </c>
      <c r="B72" s="8" t="n">
        <v>369345</v>
      </c>
      <c r="C72" s="8" t="n">
        <v>185.696</v>
      </c>
      <c r="E72" s="8" t="n">
        <f aca="false">E71+1</f>
        <v>70</v>
      </c>
      <c r="F72" s="20" t="n">
        <f aca="false">AVERAGEIF($A$3:$A$10001,E72,$C$1:$C$10001)</f>
        <v>4053.0215</v>
      </c>
      <c r="G72" s="74" t="n">
        <f aca="false">F71*'Training-data'!$S$10+E71*'Training-data'!$S$11</f>
        <v>11164.7626720411</v>
      </c>
      <c r="H72" s="75" t="n">
        <f aca="false">F71*'Training-data'!$Y$10+E71*'Training-data'!$Y$11</f>
        <v>0</v>
      </c>
      <c r="I72" s="75" t="n">
        <f aca="false">F71*'Training-data'!$AE$10+'Test-data'!E71*'Training-data'!$AE$11</f>
        <v>0</v>
      </c>
      <c r="J72" s="36"/>
    </row>
    <row r="73" customFormat="false" ht="15.75" hidden="false" customHeight="false" outlineLevel="0" collapsed="false">
      <c r="A73" s="8" t="n">
        <v>1</v>
      </c>
      <c r="B73" s="8" t="n">
        <v>367490</v>
      </c>
      <c r="C73" s="8" t="n">
        <v>185.384</v>
      </c>
      <c r="E73" s="8" t="n">
        <f aca="false">E72+1</f>
        <v>71</v>
      </c>
      <c r="F73" s="20" t="n">
        <f aca="false">AVERAGEIF($A$3:$A$10001,E73,$C$1:$C$10001)</f>
        <v>4196.12566666667</v>
      </c>
      <c r="G73" s="74" t="n">
        <f aca="false">F72*'Training-data'!$S$10+E72*'Training-data'!$S$11</f>
        <v>11285.2237103043</v>
      </c>
      <c r="H73" s="75" t="n">
        <f aca="false">F72*'Training-data'!$Y$10+E72*'Training-data'!$Y$11</f>
        <v>0</v>
      </c>
      <c r="I73" s="75" t="n">
        <f aca="false">F72*'Training-data'!$AE$10+'Test-data'!E72*'Training-data'!$AE$11</f>
        <v>0</v>
      </c>
      <c r="J73" s="36"/>
    </row>
    <row r="74" customFormat="false" ht="15.75" hidden="false" customHeight="false" outlineLevel="0" collapsed="false">
      <c r="A74" s="8" t="n">
        <v>1</v>
      </c>
      <c r="B74" s="8" t="n">
        <v>365626</v>
      </c>
      <c r="C74" s="8" t="n">
        <v>186.285</v>
      </c>
      <c r="E74" s="8" t="n">
        <f aca="false">E73+1</f>
        <v>72</v>
      </c>
      <c r="F74" s="20" t="n">
        <f aca="false">AVERAGEIF($A$3:$A$10001,E74,$C$1:$C$10001)</f>
        <v>4141.3955</v>
      </c>
      <c r="G74" s="74" t="n">
        <f aca="false">F73*'Training-data'!$S$10+E73*'Training-data'!$S$11</f>
        <v>11473.1107963348</v>
      </c>
      <c r="H74" s="75" t="n">
        <f aca="false">F73*'Training-data'!$Y$10+E73*'Training-data'!$Y$11</f>
        <v>0</v>
      </c>
      <c r="I74" s="75" t="n">
        <f aca="false">F73*'Training-data'!$AE$10+'Test-data'!E73*'Training-data'!$AE$11</f>
        <v>0</v>
      </c>
      <c r="J74" s="36"/>
    </row>
    <row r="75" customFormat="false" ht="15.75" hidden="false" customHeight="false" outlineLevel="0" collapsed="false">
      <c r="A75" s="8" t="n">
        <v>1</v>
      </c>
      <c r="B75" s="8" t="n">
        <v>364371</v>
      </c>
      <c r="C75" s="8" t="n">
        <v>125.392</v>
      </c>
      <c r="E75" s="8" t="n">
        <f aca="false">E74+1</f>
        <v>73</v>
      </c>
      <c r="F75" s="20" t="n">
        <f aca="false">AVERAGEIF($A$3:$A$10001,E75,$C$1:$C$10001)</f>
        <v>4185.619</v>
      </c>
      <c r="G75" s="74" t="n">
        <f aca="false">F74*'Training-data'!$S$10+E74*'Training-data'!$S$11</f>
        <v>11599.0738868203</v>
      </c>
      <c r="H75" s="75" t="n">
        <f aca="false">F74*'Training-data'!$Y$10+E74*'Training-data'!$Y$11</f>
        <v>0</v>
      </c>
      <c r="I75" s="75" t="n">
        <f aca="false">F74*'Training-data'!$AE$10+'Test-data'!E74*'Training-data'!$AE$11</f>
        <v>0</v>
      </c>
      <c r="J75" s="36"/>
    </row>
    <row r="76" customFormat="false" ht="15.75" hidden="false" customHeight="false" outlineLevel="0" collapsed="false">
      <c r="A76" s="8" t="n">
        <v>1</v>
      </c>
      <c r="B76" s="8" t="n">
        <v>362511</v>
      </c>
      <c r="C76" s="8" t="n">
        <v>185.995</v>
      </c>
      <c r="E76" s="8" t="n">
        <f aca="false">E75+1</f>
        <v>74</v>
      </c>
      <c r="F76" s="20" t="n">
        <f aca="false">AVERAGEIF($A$3:$A$10001,E76,$C$1:$C$10001)</f>
        <v>4270.85938461538</v>
      </c>
      <c r="G76" s="74" t="n">
        <f aca="false">F75*'Training-data'!$S$10+E75*'Training-data'!$S$11</f>
        <v>11756.0103999195</v>
      </c>
      <c r="H76" s="75" t="n">
        <f aca="false">F75*'Training-data'!$Y$10+E75*'Training-data'!$Y$11</f>
        <v>0</v>
      </c>
      <c r="I76" s="75" t="n">
        <f aca="false">F75*'Training-data'!$AE$10+'Test-data'!E75*'Training-data'!$AE$11</f>
        <v>0</v>
      </c>
      <c r="J76" s="36"/>
    </row>
    <row r="77" customFormat="false" ht="15.75" hidden="false" customHeight="false" outlineLevel="0" collapsed="false">
      <c r="A77" s="8" t="n">
        <v>1</v>
      </c>
      <c r="B77" s="8" t="n">
        <v>360632</v>
      </c>
      <c r="C77" s="8" t="n">
        <v>187.999</v>
      </c>
      <c r="E77" s="8" t="n">
        <f aca="false">E76+1</f>
        <v>75</v>
      </c>
      <c r="F77" s="20" t="n">
        <f aca="false">AVERAGEIF($A$3:$A$10001,E77,$C$1:$C$10001)</f>
        <v>4225.78436363636</v>
      </c>
      <c r="G77" s="74" t="n">
        <f aca="false">F76*'Training-data'!$S$10+E76*'Training-data'!$S$11</f>
        <v>11925.7855812994</v>
      </c>
      <c r="H77" s="75" t="n">
        <f aca="false">F76*'Training-data'!$Y$10+E76*'Training-data'!$Y$11</f>
        <v>0</v>
      </c>
      <c r="I77" s="75" t="n">
        <f aca="false">F76*'Training-data'!$AE$10+'Test-data'!E76*'Training-data'!$AE$11</f>
        <v>0</v>
      </c>
      <c r="J77" s="36"/>
    </row>
    <row r="78" customFormat="false" ht="15.75" hidden="false" customHeight="false" outlineLevel="0" collapsed="false">
      <c r="A78" s="8" t="n">
        <v>1</v>
      </c>
      <c r="B78" s="8" t="n">
        <v>358747</v>
      </c>
      <c r="C78" s="8" t="n">
        <v>188.384</v>
      </c>
      <c r="E78" s="8" t="n">
        <f aca="false">E77+1</f>
        <v>76</v>
      </c>
      <c r="F78" s="20" t="n">
        <f aca="false">AVERAGEIF($A$3:$A$10001,E78,$C$1:$C$10001)</f>
        <v>4316.42666666667</v>
      </c>
      <c r="G78" s="74" t="n">
        <f aca="false">F77*'Training-data'!$S$10+E77*'Training-data'!$S$11</f>
        <v>12054.7708226344</v>
      </c>
      <c r="H78" s="75" t="n">
        <f aca="false">F77*'Training-data'!$Y$10+E77*'Training-data'!$Y$11</f>
        <v>0</v>
      </c>
      <c r="I78" s="75" t="n">
        <f aca="false">F77*'Training-data'!$AE$10+'Test-data'!E77*'Training-data'!$AE$11</f>
        <v>0</v>
      </c>
      <c r="J78" s="36"/>
    </row>
    <row r="79" customFormat="false" ht="15.75" hidden="false" customHeight="false" outlineLevel="0" collapsed="false">
      <c r="A79" s="8" t="n">
        <v>1</v>
      </c>
      <c r="B79" s="8" t="n">
        <v>356912</v>
      </c>
      <c r="C79" s="8" t="n">
        <v>183.477</v>
      </c>
      <c r="E79" s="8" t="n">
        <f aca="false">E78+1</f>
        <v>77</v>
      </c>
      <c r="F79" s="20" t="n">
        <f aca="false">AVERAGEIF($A$3:$A$10001,E79,$C$1:$C$10001)</f>
        <v>4271.71372727273</v>
      </c>
      <c r="G79" s="74" t="n">
        <f aca="false">F78*'Training-data'!$S$10+E78*'Training-data'!$S$11</f>
        <v>12226.2368549714</v>
      </c>
      <c r="H79" s="75" t="n">
        <f aca="false">F78*'Training-data'!$Y$10+E78*'Training-data'!$Y$11</f>
        <v>0</v>
      </c>
      <c r="I79" s="75" t="n">
        <f aca="false">F78*'Training-data'!$AE$10+'Test-data'!E78*'Training-data'!$AE$11</f>
        <v>0</v>
      </c>
      <c r="J79" s="36"/>
    </row>
    <row r="80" customFormat="false" ht="15.75" hidden="false" customHeight="false" outlineLevel="0" collapsed="false">
      <c r="A80" s="8" t="n">
        <v>1</v>
      </c>
      <c r="B80" s="8" t="n">
        <v>355456</v>
      </c>
      <c r="C80" s="8" t="n">
        <v>145.599</v>
      </c>
      <c r="E80" s="8" t="n">
        <f aca="false">E79+1</f>
        <v>78</v>
      </c>
      <c r="F80" s="20" t="n">
        <f aca="false">AVERAGEIF($A$3:$A$10001,E80,$C$1:$C$10001)</f>
        <v>4341.32216666667</v>
      </c>
      <c r="G80" s="74" t="n">
        <f aca="false">F79*'Training-data'!$S$10+E79*'Training-data'!$S$11</f>
        <v>12355.335431227</v>
      </c>
      <c r="H80" s="75" t="n">
        <f aca="false">F79*'Training-data'!$Y$10+E79*'Training-data'!$Y$11</f>
        <v>0</v>
      </c>
      <c r="I80" s="75" t="n">
        <f aca="false">F79*'Training-data'!$AE$10+'Test-data'!E79*'Training-data'!$AE$11</f>
        <v>0</v>
      </c>
      <c r="J80" s="36"/>
    </row>
    <row r="81" customFormat="false" ht="15.75" hidden="false" customHeight="false" outlineLevel="0" collapsed="false">
      <c r="A81" s="8" t="n">
        <v>1</v>
      </c>
      <c r="B81" s="8" t="n">
        <v>353595</v>
      </c>
      <c r="C81" s="8" t="n">
        <v>185.99</v>
      </c>
      <c r="E81" s="8" t="n">
        <f aca="false">E80+1</f>
        <v>79</v>
      </c>
      <c r="F81" s="20" t="n">
        <f aca="false">AVERAGEIF($A$3:$A$10001,E81,$C$1:$C$10001)</f>
        <v>4423.59554545455</v>
      </c>
      <c r="G81" s="74" t="n">
        <f aca="false">F80*'Training-data'!$S$10+E80*'Training-data'!$S$11</f>
        <v>12520.2176676365</v>
      </c>
      <c r="H81" s="75" t="n">
        <f aca="false">F80*'Training-data'!$Y$10+E80*'Training-data'!$Y$11</f>
        <v>0</v>
      </c>
      <c r="I81" s="75" t="n">
        <f aca="false">F80*'Training-data'!$AE$10+'Test-data'!E80*'Training-data'!$AE$11</f>
        <v>0</v>
      </c>
      <c r="J81" s="36"/>
    </row>
    <row r="82" customFormat="false" ht="15.75" hidden="false" customHeight="false" outlineLevel="0" collapsed="false">
      <c r="A82" s="8" t="n">
        <v>1</v>
      </c>
      <c r="B82" s="8" t="n">
        <v>351728</v>
      </c>
      <c r="C82" s="8" t="n">
        <v>186.675</v>
      </c>
      <c r="E82" s="8" t="n">
        <f aca="false">E81+1</f>
        <v>80</v>
      </c>
      <c r="F82" s="20" t="n">
        <f aca="false">AVERAGEIF($A$3:$A$10001,E82,$C$1:$C$10001)</f>
        <v>4400.33533333333</v>
      </c>
      <c r="G82" s="74" t="n">
        <f aca="false">F81*'Training-data'!$S$10+E81*'Training-data'!$S$11</f>
        <v>12689.0641484589</v>
      </c>
      <c r="H82" s="75" t="n">
        <f aca="false">F81*'Training-data'!$Y$10+E81*'Training-data'!$Y$11</f>
        <v>0</v>
      </c>
      <c r="I82" s="75" t="n">
        <f aca="false">F81*'Training-data'!$AE$10+'Test-data'!E81*'Training-data'!$AE$11</f>
        <v>0</v>
      </c>
      <c r="J82" s="36"/>
    </row>
    <row r="83" customFormat="false" ht="15.75" hidden="false" customHeight="false" outlineLevel="0" collapsed="false">
      <c r="A83" s="8" t="n">
        <v>1</v>
      </c>
      <c r="B83" s="8" t="n">
        <v>349873</v>
      </c>
      <c r="C83" s="8" t="n">
        <v>185.383</v>
      </c>
      <c r="E83" s="8" t="n">
        <f aca="false">E82+1</f>
        <v>81</v>
      </c>
      <c r="F83" s="20" t="n">
        <f aca="false">AVERAGEIF($A$3:$A$10001,E83,$C$1:$C$10001)</f>
        <v>4337.52836363636</v>
      </c>
      <c r="G83" s="74" t="n">
        <f aca="false">F82*'Training-data'!$S$10+E82*'Training-data'!$S$11</f>
        <v>12824.8776288754</v>
      </c>
      <c r="H83" s="75" t="n">
        <f aca="false">F82*'Training-data'!$Y$10+E82*'Training-data'!$Y$11</f>
        <v>0</v>
      </c>
      <c r="I83" s="75" t="n">
        <f aca="false">F82*'Training-data'!$AE$10+'Test-data'!E82*'Training-data'!$AE$11</f>
        <v>0</v>
      </c>
      <c r="J83" s="36"/>
    </row>
    <row r="84" customFormat="false" ht="15.75" hidden="false" customHeight="false" outlineLevel="0" collapsed="false">
      <c r="A84" s="8" t="n">
        <v>1</v>
      </c>
      <c r="B84" s="8" t="n">
        <v>348031</v>
      </c>
      <c r="C84" s="8" t="n">
        <v>184.08</v>
      </c>
      <c r="E84" s="8" t="n">
        <f aca="false">E83+1</f>
        <v>82</v>
      </c>
      <c r="F84" s="20" t="n">
        <f aca="false">AVERAGEIF($A$3:$A$10001,E84,$C$1:$C$10001)</f>
        <v>4577.27745454546</v>
      </c>
      <c r="G84" s="74" t="n">
        <f aca="false">F83*'Training-data'!$S$10+E83*'Training-data'!$S$11</f>
        <v>12948.3126045163</v>
      </c>
      <c r="H84" s="75" t="n">
        <f aca="false">F83*'Training-data'!$Y$10+E83*'Training-data'!$Y$11</f>
        <v>0</v>
      </c>
      <c r="I84" s="75" t="n">
        <f aca="false">F83*'Training-data'!$AE$10+'Test-data'!E83*'Training-data'!$AE$11</f>
        <v>0</v>
      </c>
      <c r="J84" s="36"/>
    </row>
    <row r="85" customFormat="false" ht="15.75" hidden="false" customHeight="false" outlineLevel="0" collapsed="false">
      <c r="A85" s="8" t="n">
        <v>1</v>
      </c>
      <c r="B85" s="8" t="n">
        <v>346178</v>
      </c>
      <c r="C85" s="8" t="n">
        <v>185.292</v>
      </c>
      <c r="E85" s="8" t="n">
        <f aca="false">E84+1</f>
        <v>83</v>
      </c>
      <c r="F85" s="20" t="n">
        <f aca="false">AVERAGEIF($A$3:$A$10001,E85,$C$1:$C$10001)</f>
        <v>4440.22145454546</v>
      </c>
      <c r="G85" s="74" t="n">
        <f aca="false">F84*'Training-data'!$S$10+E84*'Training-data'!$S$11</f>
        <v>13166.4504552014</v>
      </c>
      <c r="H85" s="75" t="n">
        <f aca="false">F84*'Training-data'!$Y$10+E84*'Training-data'!$Y$11</f>
        <v>0</v>
      </c>
      <c r="I85" s="75" t="n">
        <f aca="false">F84*'Training-data'!$AE$10+'Test-data'!E84*'Training-data'!$AE$11</f>
        <v>0</v>
      </c>
      <c r="J85" s="36"/>
    </row>
    <row r="86" customFormat="false" ht="15.75" hidden="false" customHeight="false" outlineLevel="0" collapsed="false">
      <c r="A86" s="8" t="n">
        <v>1</v>
      </c>
      <c r="B86" s="8" t="n">
        <v>344330</v>
      </c>
      <c r="C86" s="8" t="n">
        <v>184.798</v>
      </c>
      <c r="E86" s="8" t="n">
        <f aca="false">E85+1</f>
        <v>84</v>
      </c>
      <c r="F86" s="20" t="n">
        <f aca="false">AVERAGEIF($A$3:$A$10001,E86,$C$1:$C$10001)</f>
        <v>4606.85645454545</v>
      </c>
      <c r="G86" s="74" t="n">
        <f aca="false">F85*'Training-data'!$S$10+E85*'Training-data'!$S$11</f>
        <v>13266.6447903314</v>
      </c>
      <c r="H86" s="75" t="n">
        <f aca="false">F85*'Training-data'!$Y$10+E85*'Training-data'!$Y$11</f>
        <v>0</v>
      </c>
      <c r="I86" s="75" t="n">
        <f aca="false">F85*'Training-data'!$AE$10+'Test-data'!E85*'Training-data'!$AE$11</f>
        <v>0</v>
      </c>
      <c r="J86" s="36"/>
    </row>
    <row r="87" customFormat="false" ht="15.75" hidden="false" customHeight="false" outlineLevel="0" collapsed="false">
      <c r="A87" s="8" t="n">
        <v>1</v>
      </c>
      <c r="B87" s="8" t="n">
        <v>342462</v>
      </c>
      <c r="C87" s="8" t="n">
        <v>186.675</v>
      </c>
      <c r="E87" s="8" t="n">
        <f aca="false">E86+1</f>
        <v>85</v>
      </c>
      <c r="F87" s="20" t="n">
        <f aca="false">AVERAGEIF($A$3:$A$10001,E87,$C$1:$C$10001)</f>
        <v>4319.15808333333</v>
      </c>
      <c r="G87" s="74" t="n">
        <f aca="false">F86*'Training-data'!$S$10+E86*'Training-data'!$S$11</f>
        <v>13461.8972471444</v>
      </c>
      <c r="H87" s="75" t="n">
        <f aca="false">F86*'Training-data'!$Y$10+E86*'Training-data'!$Y$11</f>
        <v>0</v>
      </c>
      <c r="I87" s="75" t="n">
        <f aca="false">F86*'Training-data'!$AE$10+'Test-data'!E86*'Training-data'!$AE$11</f>
        <v>0</v>
      </c>
      <c r="J87" s="36"/>
    </row>
    <row r="88" customFormat="false" ht="15.75" hidden="false" customHeight="false" outlineLevel="0" collapsed="false">
      <c r="A88" s="8" t="n">
        <v>1</v>
      </c>
      <c r="B88" s="8" t="n">
        <v>340600</v>
      </c>
      <c r="C88" s="8" t="n">
        <v>186.084</v>
      </c>
      <c r="E88" s="8" t="n">
        <f aca="false">E87+1</f>
        <v>86</v>
      </c>
      <c r="F88" s="20" t="n">
        <f aca="false">AVERAGEIF($A$3:$A$10001,E88,$C$1:$C$10001)</f>
        <v>4430.30409090909</v>
      </c>
      <c r="G88" s="74" t="n">
        <f aca="false">F87*'Training-data'!$S$10+E87*'Training-data'!$S$11</f>
        <v>13514.9391119895</v>
      </c>
      <c r="H88" s="75" t="n">
        <f aca="false">F87*'Training-data'!$Y$10+E87*'Training-data'!$Y$11</f>
        <v>0</v>
      </c>
      <c r="I88" s="75" t="n">
        <f aca="false">F87*'Training-data'!$AE$10+'Test-data'!E87*'Training-data'!$AE$11</f>
        <v>0</v>
      </c>
      <c r="J88" s="36"/>
    </row>
    <row r="89" customFormat="false" ht="15.75" hidden="false" customHeight="false" outlineLevel="0" collapsed="false">
      <c r="A89" s="8" t="n">
        <v>1</v>
      </c>
      <c r="B89" s="8" t="n">
        <v>338704</v>
      </c>
      <c r="C89" s="8" t="n">
        <v>189.631</v>
      </c>
      <c r="E89" s="8" t="n">
        <f aca="false">E88+1</f>
        <v>87</v>
      </c>
      <c r="F89" s="20" t="n">
        <f aca="false">AVERAGEIF($A$3:$A$10001,E89,$C$1:$C$10001)</f>
        <v>4538.66272727273</v>
      </c>
      <c r="G89" s="74" t="n">
        <f aca="false">F88*'Training-data'!$S$10+E88*'Training-data'!$S$11</f>
        <v>13692.822995503</v>
      </c>
      <c r="H89" s="75" t="n">
        <f aca="false">F88*'Training-data'!$Y$10+E88*'Training-data'!$Y$11</f>
        <v>0</v>
      </c>
      <c r="I89" s="75" t="n">
        <f aca="false">F88*'Training-data'!$AE$10+'Test-data'!E88*'Training-data'!$AE$11</f>
        <v>0</v>
      </c>
      <c r="J89" s="36"/>
    </row>
    <row r="90" customFormat="false" ht="15.75" hidden="false" customHeight="false" outlineLevel="0" collapsed="false">
      <c r="A90" s="8" t="n">
        <v>1</v>
      </c>
      <c r="B90" s="8" t="n">
        <v>336834</v>
      </c>
      <c r="C90" s="8" t="n">
        <v>186.869</v>
      </c>
      <c r="E90" s="8" t="n">
        <f aca="false">E89+1</f>
        <v>88</v>
      </c>
      <c r="F90" s="20" t="n">
        <f aca="false">AVERAGEIF($A$3:$A$10001,E90,$C$1:$C$10001)</f>
        <v>4454.84345454546</v>
      </c>
      <c r="G90" s="74" t="n">
        <f aca="false">F89*'Training-data'!$S$10+E89*'Training-data'!$S$11</f>
        <v>13869.8344057727</v>
      </c>
      <c r="H90" s="75" t="n">
        <f aca="false">F89*'Training-data'!$Y$10+E89*'Training-data'!$Y$11</f>
        <v>0</v>
      </c>
      <c r="I90" s="75" t="n">
        <f aca="false">F89*'Training-data'!$AE$10+'Test-data'!E89*'Training-data'!$AE$11</f>
        <v>0</v>
      </c>
      <c r="J90" s="36"/>
    </row>
    <row r="91" customFormat="false" ht="15.75" hidden="false" customHeight="false" outlineLevel="0" collapsed="false">
      <c r="A91" s="8" t="n">
        <v>1</v>
      </c>
      <c r="B91" s="8" t="n">
        <v>334969</v>
      </c>
      <c r="C91" s="8" t="n">
        <v>186.377</v>
      </c>
      <c r="E91" s="8" t="n">
        <f aca="false">E90+1</f>
        <v>89</v>
      </c>
      <c r="F91" s="20" t="n">
        <f aca="false">AVERAGEIF($A$3:$A$10001,E91,$C$1:$C$10001)</f>
        <v>4591.07727272727</v>
      </c>
      <c r="G91" s="74" t="n">
        <f aca="false">F90*'Training-data'!$S$10+E90*'Training-data'!$S$11</f>
        <v>13986.6923341574</v>
      </c>
      <c r="H91" s="75" t="n">
        <f aca="false">F90*'Training-data'!$Y$10+E90*'Training-data'!$Y$11</f>
        <v>0</v>
      </c>
      <c r="I91" s="75" t="n">
        <f aca="false">F90*'Training-data'!$AE$10+'Test-data'!E90*'Training-data'!$AE$11</f>
        <v>0</v>
      </c>
      <c r="J91" s="36"/>
    </row>
    <row r="92" customFormat="false" ht="15.75" hidden="false" customHeight="false" outlineLevel="0" collapsed="false">
      <c r="A92" s="8" t="n">
        <v>1</v>
      </c>
      <c r="B92" s="8" t="n">
        <v>333106</v>
      </c>
      <c r="C92" s="8" t="n">
        <v>186.395</v>
      </c>
      <c r="E92" s="8" t="n">
        <f aca="false">E91+1</f>
        <v>90</v>
      </c>
      <c r="F92" s="20" t="n">
        <f aca="false">AVERAGEIF($A$3:$A$10001,E92,$C$1:$C$10001)</f>
        <v>4599.57109090909</v>
      </c>
      <c r="G92" s="74" t="n">
        <f aca="false">F91*'Training-data'!$S$10+E91*'Training-data'!$S$11</f>
        <v>14172.4289368931</v>
      </c>
      <c r="H92" s="75" t="n">
        <f aca="false">F91*'Training-data'!$Y$10+E91*'Training-data'!$Y$11</f>
        <v>0</v>
      </c>
      <c r="I92" s="75" t="n">
        <f aca="false">F91*'Training-data'!$AE$10+'Test-data'!E91*'Training-data'!$AE$11</f>
        <v>0</v>
      </c>
      <c r="J92" s="36"/>
    </row>
    <row r="93" customFormat="false" ht="15.75" hidden="false" customHeight="false" outlineLevel="0" collapsed="false">
      <c r="A93" s="8" t="n">
        <v>1</v>
      </c>
      <c r="B93" s="8" t="n">
        <v>331213</v>
      </c>
      <c r="C93" s="8" t="n">
        <v>189.195</v>
      </c>
      <c r="E93" s="8" t="n">
        <f aca="false">E92+1</f>
        <v>91</v>
      </c>
      <c r="F93" s="20" t="n">
        <f aca="false">AVERAGEIF($A$3:$A$10001,E93,$C$1:$C$10001)</f>
        <v>4465.61381818182</v>
      </c>
      <c r="G93" s="74" t="n">
        <f aca="false">F92*'Training-data'!$S$10+E92*'Training-data'!$S$11</f>
        <v>14318.1817256081</v>
      </c>
      <c r="H93" s="75" t="n">
        <f aca="false">F92*'Training-data'!$Y$10+E92*'Training-data'!$Y$11</f>
        <v>0</v>
      </c>
      <c r="I93" s="75" t="n">
        <f aca="false">F92*'Training-data'!$AE$10+'Test-data'!E92*'Training-data'!$AE$11</f>
        <v>0</v>
      </c>
      <c r="J93" s="36"/>
    </row>
    <row r="94" customFormat="false" ht="15.75" hidden="false" customHeight="false" outlineLevel="0" collapsed="false">
      <c r="A94" s="8" t="n">
        <v>1</v>
      </c>
      <c r="B94" s="8" t="n">
        <v>329350</v>
      </c>
      <c r="C94" s="8" t="n">
        <v>186.179</v>
      </c>
      <c r="E94" s="8" t="n">
        <f aca="false">E93+1</f>
        <v>92</v>
      </c>
      <c r="F94" s="20" t="n">
        <f aca="false">AVERAGEIF($A$3:$A$10001,E94,$C$1:$C$10001)</f>
        <v>4689.02318181818</v>
      </c>
      <c r="G94" s="74" t="n">
        <f aca="false">F93*'Training-data'!$S$10+E93*'Training-data'!$S$11</f>
        <v>14419.3459913392</v>
      </c>
      <c r="H94" s="75" t="n">
        <f aca="false">F93*'Training-data'!$Y$10+E93*'Training-data'!$Y$11</f>
        <v>0</v>
      </c>
      <c r="I94" s="75" t="n">
        <f aca="false">F93*'Training-data'!$AE$10+'Test-data'!E93*'Training-data'!$AE$11</f>
        <v>0</v>
      </c>
      <c r="J94" s="36"/>
    </row>
    <row r="95" customFormat="false" ht="15.75" hidden="false" customHeight="false" outlineLevel="0" collapsed="false">
      <c r="A95" s="8" t="n">
        <v>1</v>
      </c>
      <c r="B95" s="8" t="n">
        <v>327454</v>
      </c>
      <c r="C95" s="8" t="n">
        <v>189.457</v>
      </c>
      <c r="E95" s="8" t="n">
        <f aca="false">E94+1</f>
        <v>93</v>
      </c>
      <c r="F95" s="20" t="n">
        <f aca="false">AVERAGEIF($A$3:$A$10001,E95,$C$1:$C$10001)</f>
        <v>4603.37572727273</v>
      </c>
      <c r="G95" s="74" t="n">
        <f aca="false">F94*'Training-data'!$S$10+E94*'Training-data'!$S$11</f>
        <v>14632.3693546559</v>
      </c>
      <c r="H95" s="75" t="n">
        <f aca="false">F94*'Training-data'!$Y$10+E94*'Training-data'!$Y$11</f>
        <v>0</v>
      </c>
      <c r="I95" s="75" t="n">
        <f aca="false">F94*'Training-data'!$AE$10+'Test-data'!E94*'Training-data'!$AE$11</f>
        <v>0</v>
      </c>
      <c r="J95" s="36"/>
    </row>
    <row r="96" customFormat="false" ht="15.75" hidden="false" customHeight="false" outlineLevel="0" collapsed="false">
      <c r="A96" s="8" t="n">
        <v>1</v>
      </c>
      <c r="B96" s="8" t="n">
        <v>325555</v>
      </c>
      <c r="C96" s="8" t="n">
        <v>189.864</v>
      </c>
      <c r="E96" s="8" t="n">
        <f aca="false">E95+1</f>
        <v>94</v>
      </c>
      <c r="F96" s="20" t="n">
        <f aca="false">AVERAGEIF($A$3:$A$10001,E96,$C$1:$C$10001)</f>
        <v>4415.64481818182</v>
      </c>
      <c r="G96" s="74" t="n">
        <f aca="false">F95*'Training-data'!$S$10+E95*'Training-data'!$S$11</f>
        <v>14748.655045043</v>
      </c>
      <c r="H96" s="75" t="n">
        <f aca="false">F95*'Training-data'!$Y$10+E95*'Training-data'!$Y$11</f>
        <v>0</v>
      </c>
      <c r="I96" s="75" t="n">
        <f aca="false">F95*'Training-data'!$AE$10+'Test-data'!E95*'Training-data'!$AE$11</f>
        <v>0</v>
      </c>
      <c r="J96" s="36"/>
    </row>
    <row r="97" customFormat="false" ht="15.75" hidden="false" customHeight="false" outlineLevel="0" collapsed="false">
      <c r="A97" s="8" t="n">
        <v>1</v>
      </c>
      <c r="B97" s="8" t="n">
        <v>323721</v>
      </c>
      <c r="C97" s="8" t="n">
        <v>183.384</v>
      </c>
      <c r="E97" s="8" t="n">
        <f aca="false">E96+1</f>
        <v>95</v>
      </c>
      <c r="F97" s="20" t="n">
        <f aca="false">AVERAGEIF($A$3:$A$10001,E97,$C$1:$C$10001)</f>
        <v>4616.64454545455</v>
      </c>
      <c r="G97" s="74" t="n">
        <f aca="false">F96*'Training-data'!$S$10+E96*'Training-data'!$S$11</f>
        <v>14832.9876599553</v>
      </c>
      <c r="H97" s="75" t="n">
        <f aca="false">F96*'Training-data'!$Y$10+E96*'Training-data'!$Y$11</f>
        <v>0</v>
      </c>
      <c r="I97" s="75" t="n">
        <f aca="false">F96*'Training-data'!$AE$10+'Test-data'!E96*'Training-data'!$AE$11</f>
        <v>0</v>
      </c>
      <c r="J97" s="36"/>
    </row>
    <row r="98" customFormat="false" ht="15.75" hidden="false" customHeight="false" outlineLevel="0" collapsed="false">
      <c r="A98" s="8" t="n">
        <v>1</v>
      </c>
      <c r="B98" s="8" t="n">
        <v>321859</v>
      </c>
      <c r="C98" s="8" t="n">
        <v>186.09</v>
      </c>
      <c r="E98" s="8" t="n">
        <f aca="false">E97+1</f>
        <v>96</v>
      </c>
      <c r="F98" s="20" t="n">
        <f aca="false">AVERAGEIF($A$3:$A$10001,E98,$C$1:$C$10001)</f>
        <v>4400.99927272727</v>
      </c>
      <c r="G98" s="74" t="n">
        <f aca="false">F97*'Training-data'!$S$10+E97*'Training-data'!$S$11</f>
        <v>15038.9965976212</v>
      </c>
      <c r="H98" s="75" t="n">
        <f aca="false">F97*'Training-data'!$Y$10+E97*'Training-data'!$Y$11</f>
        <v>0</v>
      </c>
      <c r="I98" s="75" t="n">
        <f aca="false">F97*'Training-data'!$AE$10+'Test-data'!E97*'Training-data'!$AE$11</f>
        <v>0</v>
      </c>
      <c r="J98" s="36"/>
    </row>
    <row r="99" customFormat="false" ht="15.75" hidden="false" customHeight="false" outlineLevel="0" collapsed="false">
      <c r="A99" s="8" t="n">
        <v>1</v>
      </c>
      <c r="B99" s="8" t="n">
        <v>320006</v>
      </c>
      <c r="C99" s="8" t="n">
        <v>185.297</v>
      </c>
      <c r="E99" s="8" t="n">
        <f aca="false">E98+1</f>
        <v>97</v>
      </c>
      <c r="F99" s="20" t="n">
        <f aca="false">AVERAGEIF($A$3:$A$10001,E99,$C$1:$C$10001)</f>
        <v>4698.7285</v>
      </c>
      <c r="G99" s="74" t="n">
        <f aca="false">F98*'Training-data'!$S$10+E98*'Training-data'!$S$11</f>
        <v>15114.5917557921</v>
      </c>
      <c r="H99" s="75" t="n">
        <f aca="false">F98*'Training-data'!$Y$10+E98*'Training-data'!$Y$11</f>
        <v>0</v>
      </c>
      <c r="I99" s="75" t="n">
        <f aca="false">F98*'Training-data'!$AE$10+'Test-data'!E98*'Training-data'!$AE$11</f>
        <v>0</v>
      </c>
      <c r="J99" s="36"/>
    </row>
    <row r="100" customFormat="false" ht="15.75" hidden="false" customHeight="false" outlineLevel="0" collapsed="false">
      <c r="A100" s="8" t="n">
        <v>1</v>
      </c>
      <c r="B100" s="8" t="n">
        <v>318133</v>
      </c>
      <c r="C100" s="8" t="n">
        <v>187.081</v>
      </c>
      <c r="E100" s="8" t="n">
        <f aca="false">E99+1</f>
        <v>98</v>
      </c>
      <c r="F100" s="20" t="n">
        <f aca="false">AVERAGEIF($A$3:$A$10001,E100,$C$1:$C$10001)</f>
        <v>4829.34881818182</v>
      </c>
      <c r="G100" s="74" t="n">
        <f aca="false">F99*'Training-data'!$S$10+E99*'Training-data'!$S$11</f>
        <v>15350.8779311152</v>
      </c>
      <c r="H100" s="75" t="n">
        <f aca="false">F99*'Training-data'!$Y$10+E99*'Training-data'!$Y$11</f>
        <v>0</v>
      </c>
      <c r="I100" s="75" t="n">
        <f aca="false">F99*'Training-data'!$AE$10+'Test-data'!E99*'Training-data'!$AE$11</f>
        <v>0</v>
      </c>
      <c r="J100" s="36"/>
    </row>
    <row r="101" customFormat="false" ht="15.75" hidden="false" customHeight="false" outlineLevel="0" collapsed="false">
      <c r="A101" s="8" t="n">
        <v>1</v>
      </c>
      <c r="B101" s="8" t="n">
        <v>316267</v>
      </c>
      <c r="C101" s="8" t="n">
        <v>186.591</v>
      </c>
      <c r="E101" s="8" t="n">
        <f aca="false">E100+1</f>
        <v>99</v>
      </c>
      <c r="F101" s="20" t="n">
        <f aca="false">AVERAGEIF($A$3:$A$10001,E101,$C$1:$C$10001)</f>
        <v>4726.08718181818</v>
      </c>
      <c r="G101" s="74" t="n">
        <f aca="false">F100*'Training-data'!$S$10+E100*'Training-data'!$S$11</f>
        <v>15534.85745588</v>
      </c>
      <c r="H101" s="75" t="n">
        <f aca="false">F100*'Training-data'!$Y$10+E100*'Training-data'!$Y$11</f>
        <v>0</v>
      </c>
      <c r="I101" s="75" t="n">
        <f aca="false">F100*'Training-data'!$AE$10+'Test-data'!E100*'Training-data'!$AE$11</f>
        <v>0</v>
      </c>
      <c r="J101" s="36"/>
    </row>
    <row r="102" customFormat="false" ht="15.75" hidden="false" customHeight="false" outlineLevel="0" collapsed="false">
      <c r="A102" s="8" t="n">
        <v>1</v>
      </c>
      <c r="B102" s="8" t="n">
        <v>314404</v>
      </c>
      <c r="C102" s="8" t="n">
        <v>186.284</v>
      </c>
      <c r="E102" s="8" t="n">
        <f aca="false">E101+1</f>
        <v>100</v>
      </c>
      <c r="F102" s="20" t="n">
        <f aca="false">AVERAGEIF($A$3:$A$10001,E102,$C$1:$C$10001)</f>
        <v>4724.3432</v>
      </c>
      <c r="G102" s="74" t="n">
        <f aca="false">F101*'Training-data'!$S$10+E101*'Training-data'!$S$11</f>
        <v>15645.6297427134</v>
      </c>
      <c r="H102" s="75" t="n">
        <f aca="false">F101*'Training-data'!$Y$10+E101*'Training-data'!$Y$11</f>
        <v>0</v>
      </c>
      <c r="I102" s="75" t="n">
        <f aca="false">F101*'Training-data'!$AE$10+'Test-data'!E101*'Training-data'!$AE$11</f>
        <v>0</v>
      </c>
      <c r="J102" s="36"/>
    </row>
    <row r="103" customFormat="false" ht="15.75" hidden="false" customHeight="false" outlineLevel="0" collapsed="false">
      <c r="A103" s="8" t="n">
        <v>1</v>
      </c>
      <c r="B103" s="8" t="n">
        <v>312543</v>
      </c>
      <c r="C103" s="8" t="n">
        <v>185.992</v>
      </c>
      <c r="E103" s="8" t="n">
        <f aca="false">E102+1</f>
        <v>101</v>
      </c>
      <c r="F103" s="20" t="n">
        <f aca="false">AVERAGEIF($A$3:$A$10001,E103,$C$1:$C$10001)</f>
        <v>4717.2755</v>
      </c>
      <c r="G103" s="74" t="n">
        <f aca="false">F102*'Training-data'!$S$10+E102*'Training-data'!$S$11</f>
        <v>15788.1780043329</v>
      </c>
      <c r="H103" s="75" t="n">
        <f aca="false">F102*'Training-data'!$Y$10+E102*'Training-data'!$Y$11</f>
        <v>0</v>
      </c>
      <c r="I103" s="75" t="n">
        <f aca="false">F102*'Training-data'!$AE$10+'Test-data'!E102*'Training-data'!$AE$11</f>
        <v>0</v>
      </c>
      <c r="J103" s="36"/>
    </row>
    <row r="104" customFormat="false" ht="15.75" hidden="false" customHeight="false" outlineLevel="0" collapsed="false">
      <c r="A104" s="8" t="n">
        <v>1</v>
      </c>
      <c r="B104" s="8" t="n">
        <v>310692</v>
      </c>
      <c r="C104" s="8" t="n">
        <v>184.97</v>
      </c>
      <c r="E104" s="8" t="n">
        <f aca="false">E103+1</f>
        <v>102</v>
      </c>
      <c r="F104" s="20" t="n">
        <f aca="false">AVERAGEIF($A$3:$A$10001,E104,$C$1:$C$10001)</f>
        <v>4829.50763636364</v>
      </c>
      <c r="G104" s="74" t="n">
        <f aca="false">F103*'Training-data'!$S$10+E103*'Training-data'!$S$11</f>
        <v>15929.0598923992</v>
      </c>
      <c r="H104" s="75" t="n">
        <f aca="false">F103*'Training-data'!$Y$10+E103*'Training-data'!$Y$11</f>
        <v>0</v>
      </c>
      <c r="I104" s="75" t="n">
        <f aca="false">F103*'Training-data'!$AE$10+'Test-data'!E103*'Training-data'!$AE$11</f>
        <v>0</v>
      </c>
      <c r="J104" s="36"/>
    </row>
    <row r="105" customFormat="false" ht="15.75" hidden="false" customHeight="false" outlineLevel="0" collapsed="false">
      <c r="A105" s="8" t="n">
        <v>1</v>
      </c>
      <c r="B105" s="8" t="n">
        <v>308833</v>
      </c>
      <c r="C105" s="8" t="n">
        <v>185.78</v>
      </c>
      <c r="E105" s="8" t="n">
        <f aca="false">E104+1</f>
        <v>103</v>
      </c>
      <c r="F105" s="20" t="n">
        <f aca="false">AVERAGEIF($A$3:$A$10001,E105,$C$1:$C$10001)</f>
        <v>4918.7255</v>
      </c>
      <c r="G105" s="74" t="n">
        <f aca="false">F104*'Training-data'!$S$10+E104*'Training-data'!$S$11</f>
        <v>16107.2837443756</v>
      </c>
      <c r="H105" s="75" t="n">
        <f aca="false">F104*'Training-data'!$Y$10+E104*'Training-data'!$Y$11</f>
        <v>0</v>
      </c>
      <c r="I105" s="75" t="n">
        <f aca="false">F104*'Training-data'!$AE$10+'Test-data'!E104*'Training-data'!$AE$11</f>
        <v>0</v>
      </c>
      <c r="J105" s="36"/>
    </row>
    <row r="106" customFormat="false" ht="15.75" hidden="false" customHeight="false" outlineLevel="0" collapsed="false">
      <c r="A106" s="8" t="n">
        <v>1</v>
      </c>
      <c r="B106" s="8" t="n">
        <v>306988</v>
      </c>
      <c r="C106" s="8" t="n">
        <v>184.484</v>
      </c>
      <c r="E106" s="8" t="n">
        <f aca="false">E105+1</f>
        <v>104</v>
      </c>
      <c r="F106" s="20" t="n">
        <f aca="false">AVERAGEIF($A$3:$A$10001,E106,$C$1:$C$10001)</f>
        <v>4877.2083</v>
      </c>
      <c r="G106" s="74" t="n">
        <f aca="false">F105*'Training-data'!$S$10+E105*'Training-data'!$S$11</f>
        <v>16278.3039138676</v>
      </c>
      <c r="H106" s="75" t="n">
        <f aca="false">F105*'Training-data'!$Y$10+E105*'Training-data'!$Y$11</f>
        <v>0</v>
      </c>
      <c r="I106" s="75" t="n">
        <f aca="false">F105*'Training-data'!$AE$10+'Test-data'!E105*'Training-data'!$AE$11</f>
        <v>0</v>
      </c>
      <c r="J106" s="36"/>
    </row>
    <row r="107" customFormat="false" ht="15.75" hidden="false" customHeight="false" outlineLevel="0" collapsed="false">
      <c r="A107" s="8" t="n">
        <v>1</v>
      </c>
      <c r="B107" s="8" t="n">
        <v>305153</v>
      </c>
      <c r="C107" s="8" t="n">
        <v>183.402</v>
      </c>
      <c r="E107" s="8" t="n">
        <f aca="false">E106+1</f>
        <v>105</v>
      </c>
      <c r="F107" s="20" t="n">
        <f aca="false">AVERAGEIF($A$3:$A$10001,E107,$C$1:$C$10001)</f>
        <v>4929.7088</v>
      </c>
      <c r="G107" s="74" t="n">
        <f aca="false">F106*'Training-data'!$S$10+E106*'Training-data'!$S$11</f>
        <v>16408.402786425</v>
      </c>
      <c r="H107" s="75" t="n">
        <f aca="false">F106*'Training-data'!$Y$10+E106*'Training-data'!$Y$11</f>
        <v>0</v>
      </c>
      <c r="I107" s="75" t="n">
        <f aca="false">F106*'Training-data'!$AE$10+'Test-data'!E106*'Training-data'!$AE$11</f>
        <v>0</v>
      </c>
      <c r="J107" s="36"/>
    </row>
    <row r="108" customFormat="false" ht="15.75" hidden="false" customHeight="false" outlineLevel="0" collapsed="false">
      <c r="A108" s="8" t="n">
        <v>1</v>
      </c>
      <c r="B108" s="8" t="n">
        <v>303303</v>
      </c>
      <c r="C108" s="8" t="n">
        <v>184.971</v>
      </c>
      <c r="E108" s="8" t="n">
        <f aca="false">E107+1</f>
        <v>106</v>
      </c>
      <c r="F108" s="20" t="n">
        <f aca="false">AVERAGEIF($A$3:$A$10001,E108,$C$1:$C$10001)</f>
        <v>4881.5363</v>
      </c>
      <c r="G108" s="74" t="n">
        <f aca="false">F107*'Training-data'!$S$10+E107*'Training-data'!$S$11</f>
        <v>16567.9300778916</v>
      </c>
      <c r="H108" s="75" t="n">
        <f aca="false">F107*'Training-data'!$Y$10+E107*'Training-data'!$Y$11</f>
        <v>0</v>
      </c>
      <c r="I108" s="75" t="n">
        <f aca="false">F107*'Training-data'!$AE$10+'Test-data'!E107*'Training-data'!$AE$11</f>
        <v>0</v>
      </c>
      <c r="J108" s="36"/>
    </row>
    <row r="109" customFormat="false" ht="15.75" hidden="false" customHeight="false" outlineLevel="0" collapsed="false">
      <c r="A109" s="8" t="n">
        <v>1</v>
      </c>
      <c r="B109" s="8" t="n">
        <v>301458</v>
      </c>
      <c r="C109" s="8" t="n">
        <v>184.496</v>
      </c>
      <c r="E109" s="8" t="n">
        <f aca="false">E108+1</f>
        <v>107</v>
      </c>
      <c r="F109" s="20" t="n">
        <f aca="false">AVERAGEIF($A$3:$A$10001,E109,$C$1:$C$10001)</f>
        <v>4936.12718181818</v>
      </c>
      <c r="G109" s="74" t="n">
        <f aca="false">F108*'Training-data'!$S$10+E108*'Training-data'!$S$11</f>
        <v>16695.94577934</v>
      </c>
      <c r="H109" s="75" t="n">
        <f aca="false">F108*'Training-data'!$Y$10+E108*'Training-data'!$Y$11</f>
        <v>0</v>
      </c>
      <c r="I109" s="75" t="n">
        <f aca="false">F108*'Training-data'!$AE$10+'Test-data'!E108*'Training-data'!$AE$11</f>
        <v>0</v>
      </c>
      <c r="J109" s="36"/>
    </row>
    <row r="110" customFormat="false" ht="15.75" hidden="false" customHeight="false" outlineLevel="0" collapsed="false">
      <c r="A110" s="8" t="n">
        <v>1</v>
      </c>
      <c r="B110" s="8" t="n">
        <v>300045</v>
      </c>
      <c r="C110" s="8" t="n">
        <v>141.286</v>
      </c>
      <c r="E110" s="8" t="n">
        <f aca="false">E109+1</f>
        <v>108</v>
      </c>
      <c r="F110" s="20" t="n">
        <f aca="false">AVERAGEIF($A$3:$A$10001,E110,$C$1:$C$10001)</f>
        <v>5146.2074</v>
      </c>
      <c r="G110" s="74" t="n">
        <f aca="false">F109*'Training-data'!$S$10+E109*'Training-data'!$S$11</f>
        <v>16856.1273798551</v>
      </c>
      <c r="H110" s="75" t="n">
        <f aca="false">F109*'Training-data'!$Y$10+E109*'Training-data'!$Y$11</f>
        <v>0</v>
      </c>
      <c r="I110" s="75" t="n">
        <f aca="false">F109*'Training-data'!$AE$10+'Test-data'!E109*'Training-data'!$AE$11</f>
        <v>0</v>
      </c>
      <c r="J110" s="36"/>
    </row>
    <row r="111" customFormat="false" ht="15.75" hidden="false" customHeight="false" outlineLevel="0" collapsed="false">
      <c r="A111" s="8" t="n">
        <v>1</v>
      </c>
      <c r="B111" s="8" t="n">
        <v>298189</v>
      </c>
      <c r="C111" s="8" t="n">
        <v>185.496</v>
      </c>
      <c r="E111" s="8" t="n">
        <f aca="false">E110+1</f>
        <v>109</v>
      </c>
      <c r="F111" s="20" t="n">
        <f aca="false">AVERAGEIF($A$3:$A$10001,E111,$C$1:$C$10001)</f>
        <v>4862.31355555556</v>
      </c>
      <c r="G111" s="74" t="n">
        <f aca="false">F110*'Training-data'!$S$10+E110*'Training-data'!$S$11</f>
        <v>17064.9785960534</v>
      </c>
      <c r="H111" s="75" t="n">
        <f aca="false">F110*'Training-data'!$Y$10+E110*'Training-data'!$Y$11</f>
        <v>0</v>
      </c>
      <c r="I111" s="75" t="n">
        <f aca="false">F110*'Training-data'!$AE$10+'Test-data'!E110*'Training-data'!$AE$11</f>
        <v>0</v>
      </c>
      <c r="J111" s="36"/>
    </row>
    <row r="112" customFormat="false" ht="15.75" hidden="false" customHeight="false" outlineLevel="0" collapsed="false">
      <c r="A112" s="8" t="n">
        <v>1</v>
      </c>
      <c r="B112" s="8" t="n">
        <v>296337</v>
      </c>
      <c r="C112" s="8" t="n">
        <v>185.091</v>
      </c>
      <c r="E112" s="8" t="n">
        <f aca="false">E111+1</f>
        <v>110</v>
      </c>
      <c r="F112" s="20" t="n">
        <f aca="false">AVERAGEIF($A$3:$A$10001,E112,$C$1:$C$10001)</f>
        <v>5146.775</v>
      </c>
      <c r="G112" s="74" t="n">
        <f aca="false">F111*'Training-data'!$S$10+E111*'Training-data'!$S$11</f>
        <v>17119.2113133387</v>
      </c>
      <c r="H112" s="75" t="n">
        <f aca="false">F111*'Training-data'!$Y$10+E111*'Training-data'!$Y$11</f>
        <v>0</v>
      </c>
      <c r="I112" s="75" t="n">
        <f aca="false">F111*'Training-data'!$AE$10+'Test-data'!E111*'Training-data'!$AE$11</f>
        <v>0</v>
      </c>
      <c r="J112" s="36"/>
    </row>
    <row r="113" customFormat="false" ht="15.75" hidden="false" customHeight="false" outlineLevel="0" collapsed="false">
      <c r="A113" s="8" t="n">
        <v>1</v>
      </c>
      <c r="B113" s="8" t="n">
        <v>294500</v>
      </c>
      <c r="C113" s="8" t="n">
        <v>183.796</v>
      </c>
      <c r="E113" s="8" t="n">
        <f aca="false">E112+1</f>
        <v>111</v>
      </c>
      <c r="F113" s="20" t="n">
        <f aca="false">AVERAGEIF($A$3:$A$10001,E113,$C$1:$C$10001)</f>
        <v>5007.1997</v>
      </c>
      <c r="G113" s="74" t="n">
        <f aca="false">F112*'Training-data'!$S$10+E112*'Training-data'!$S$11</f>
        <v>17351.3445486189</v>
      </c>
      <c r="H113" s="75" t="n">
        <f aca="false">F112*'Training-data'!$Y$10+E112*'Training-data'!$Y$11</f>
        <v>0</v>
      </c>
      <c r="I113" s="75" t="n">
        <f aca="false">F112*'Training-data'!$AE$10+'Test-data'!E112*'Training-data'!$AE$11</f>
        <v>0</v>
      </c>
      <c r="J113" s="36"/>
    </row>
    <row r="114" customFormat="false" ht="15.75" hidden="false" customHeight="false" outlineLevel="0" collapsed="false">
      <c r="A114" s="8" t="n">
        <v>1</v>
      </c>
      <c r="B114" s="8" t="n">
        <v>292652</v>
      </c>
      <c r="C114" s="8" t="n">
        <v>184.574</v>
      </c>
      <c r="E114" s="8" t="n">
        <f aca="false">E113+1</f>
        <v>112</v>
      </c>
      <c r="F114" s="20" t="n">
        <f aca="false">AVERAGEIF($A$3:$A$10001,E114,$C$1:$C$10001)</f>
        <v>4866.621</v>
      </c>
      <c r="G114" s="74" t="n">
        <f aca="false">F113*'Training-data'!$S$10+E113*'Training-data'!$S$11</f>
        <v>17450.7503193004</v>
      </c>
      <c r="H114" s="75" t="n">
        <f aca="false">F113*'Training-data'!$Y$10+E113*'Training-data'!$Y$11</f>
        <v>0</v>
      </c>
      <c r="I114" s="75" t="n">
        <f aca="false">F113*'Training-data'!$AE$10+'Test-data'!E113*'Training-data'!$AE$11</f>
        <v>0</v>
      </c>
      <c r="J114" s="36"/>
    </row>
    <row r="115" customFormat="false" ht="15.75" hidden="false" customHeight="false" outlineLevel="0" collapsed="false">
      <c r="A115" s="8" t="n">
        <v>1</v>
      </c>
      <c r="B115" s="8" t="n">
        <v>290774</v>
      </c>
      <c r="C115" s="8" t="n">
        <v>187.897</v>
      </c>
      <c r="E115" s="8" t="n">
        <f aca="false">E114+1</f>
        <v>113</v>
      </c>
      <c r="F115" s="20" t="n">
        <f aca="false">AVERAGEIF($A$3:$A$10001,E115,$C$1:$C$10001)</f>
        <v>5197.8806</v>
      </c>
      <c r="G115" s="74" t="n">
        <f aca="false">F114*'Training-data'!$S$10+E114*'Training-data'!$S$11</f>
        <v>17549.8420164028</v>
      </c>
      <c r="H115" s="75" t="n">
        <f aca="false">F114*'Training-data'!$Y$10+E114*'Training-data'!$Y$11</f>
        <v>0</v>
      </c>
      <c r="I115" s="75" t="n">
        <f aca="false">F114*'Training-data'!$AE$10+'Test-data'!E114*'Training-data'!$AE$11</f>
        <v>0</v>
      </c>
      <c r="J115" s="36"/>
    </row>
    <row r="116" customFormat="false" ht="15.75" hidden="false" customHeight="false" outlineLevel="0" collapsed="false">
      <c r="A116" s="8" t="n">
        <v>1</v>
      </c>
      <c r="B116" s="8" t="n">
        <v>288924</v>
      </c>
      <c r="C116" s="8" t="n">
        <v>184.782</v>
      </c>
      <c r="E116" s="8" t="n">
        <f aca="false">E115+1</f>
        <v>114</v>
      </c>
      <c r="F116" s="20" t="n">
        <f aca="false">AVERAGEIF($A$3:$A$10001,E116,$C$1:$C$10001)</f>
        <v>5204.39</v>
      </c>
      <c r="G116" s="74" t="n">
        <f aca="false">F115*'Training-data'!$S$10+E115*'Training-data'!$S$11</f>
        <v>17796.623511807</v>
      </c>
      <c r="H116" s="75" t="n">
        <f aca="false">F115*'Training-data'!$Y$10+E115*'Training-data'!$Y$11</f>
        <v>0</v>
      </c>
      <c r="I116" s="75" t="n">
        <f aca="false">F115*'Training-data'!$AE$10+'Test-data'!E115*'Training-data'!$AE$11</f>
        <v>0</v>
      </c>
      <c r="J116" s="36"/>
    </row>
    <row r="117" customFormat="false" ht="15.75" hidden="false" customHeight="false" outlineLevel="0" collapsed="false">
      <c r="A117" s="8" t="n">
        <v>1</v>
      </c>
      <c r="B117" s="8" t="n">
        <v>287044</v>
      </c>
      <c r="C117" s="8" t="n">
        <v>187.871</v>
      </c>
      <c r="E117" s="8" t="n">
        <f aca="false">E116+1</f>
        <v>115</v>
      </c>
      <c r="F117" s="20" t="n">
        <f aca="false">AVERAGEIF($A$3:$A$10001,E117,$C$1:$C$10001)</f>
        <v>5144.125</v>
      </c>
      <c r="G117" s="74" t="n">
        <f aca="false">F116*'Training-data'!$S$10+E116*'Training-data'!$S$11</f>
        <v>17941.7551590822</v>
      </c>
      <c r="H117" s="75" t="n">
        <f aca="false">F116*'Training-data'!$Y$10+E116*'Training-data'!$Y$11</f>
        <v>0</v>
      </c>
      <c r="I117" s="75" t="n">
        <f aca="false">F116*'Training-data'!$AE$10+'Test-data'!E116*'Training-data'!$AE$11</f>
        <v>0</v>
      </c>
      <c r="J117" s="36"/>
    </row>
    <row r="118" customFormat="false" ht="15.75" hidden="false" customHeight="false" outlineLevel="0" collapsed="false">
      <c r="A118" s="8" t="n">
        <v>1</v>
      </c>
      <c r="B118" s="8" t="n">
        <v>285169</v>
      </c>
      <c r="C118" s="8" t="n">
        <v>187.479</v>
      </c>
      <c r="E118" s="8" t="n">
        <f aca="false">E117+1</f>
        <v>116</v>
      </c>
      <c r="F118" s="20" t="n">
        <f aca="false">AVERAGEIF($A$3:$A$10001,E118,$C$1:$C$10001)</f>
        <v>5022.2635</v>
      </c>
      <c r="G118" s="74" t="n">
        <f aca="false">F117*'Training-data'!$S$10+E117*'Training-data'!$S$11</f>
        <v>18065.9857949988</v>
      </c>
      <c r="H118" s="75" t="n">
        <f aca="false">F117*'Training-data'!$Y$10+E117*'Training-data'!$Y$11</f>
        <v>0</v>
      </c>
      <c r="I118" s="75" t="n">
        <f aca="false">F117*'Training-data'!$AE$10+'Test-data'!E117*'Training-data'!$AE$11</f>
        <v>0</v>
      </c>
      <c r="J118" s="36"/>
    </row>
    <row r="119" customFormat="false" ht="15.75" hidden="false" customHeight="false" outlineLevel="0" collapsed="false">
      <c r="A119" s="8" t="n">
        <v>1</v>
      </c>
      <c r="B119" s="8" t="n">
        <v>283292</v>
      </c>
      <c r="C119" s="8" t="n">
        <v>187.687</v>
      </c>
      <c r="E119" s="8" t="n">
        <f aca="false">E118+1</f>
        <v>117</v>
      </c>
      <c r="F119" s="20" t="n">
        <f aca="false">AVERAGEIF($A$3:$A$10001,E119,$C$1:$C$10001)</f>
        <v>5021.0515</v>
      </c>
      <c r="G119" s="74" t="n">
        <f aca="false">F118*'Training-data'!$S$10+E118*'Training-data'!$S$11</f>
        <v>18170.936150656</v>
      </c>
      <c r="H119" s="75" t="n">
        <f aca="false">F118*'Training-data'!$Y$10+E118*'Training-data'!$Y$11</f>
        <v>0</v>
      </c>
      <c r="I119" s="75" t="n">
        <f aca="false">F118*'Training-data'!$AE$10+'Test-data'!E118*'Training-data'!$AE$11</f>
        <v>0</v>
      </c>
      <c r="J119" s="36"/>
    </row>
    <row r="120" customFormat="false" ht="15.75" hidden="false" customHeight="false" outlineLevel="0" collapsed="false">
      <c r="A120" s="8" t="n">
        <v>1</v>
      </c>
      <c r="B120" s="8" t="n">
        <v>281432</v>
      </c>
      <c r="C120" s="8" t="n">
        <v>186.091</v>
      </c>
      <c r="E120" s="8" t="n">
        <f aca="false">E119+1</f>
        <v>118</v>
      </c>
      <c r="F120" s="20" t="n">
        <f aca="false">AVERAGEIF($A$3:$A$10001,E120,$C$1:$C$10001)</f>
        <v>4859.00566666667</v>
      </c>
      <c r="G120" s="74" t="n">
        <f aca="false">F119*'Training-data'!$S$10+E119*'Training-data'!$S$11</f>
        <v>18313.6509275571</v>
      </c>
      <c r="H120" s="75" t="n">
        <f aca="false">F119*'Training-data'!$Y$10+E119*'Training-data'!$Y$11</f>
        <v>0</v>
      </c>
      <c r="I120" s="75" t="n">
        <f aca="false">F119*'Training-data'!$AE$10+'Test-data'!E119*'Training-data'!$AE$11</f>
        <v>0</v>
      </c>
      <c r="J120" s="36"/>
    </row>
    <row r="121" customFormat="false" ht="15.75" hidden="false" customHeight="false" outlineLevel="0" collapsed="false">
      <c r="A121" s="8" t="n">
        <v>1</v>
      </c>
      <c r="B121" s="8" t="n">
        <v>279647</v>
      </c>
      <c r="C121" s="8" t="n">
        <v>178.289</v>
      </c>
      <c r="E121" s="8" t="n">
        <f aca="false">E120+1</f>
        <v>119</v>
      </c>
      <c r="F121" s="20" t="n">
        <f aca="false">AVERAGEIF($A$3:$A$10001,E121,$C$1:$C$10001)</f>
        <v>5139.2047</v>
      </c>
      <c r="G121" s="74" t="n">
        <f aca="false">F120*'Training-data'!$S$10+E120*'Training-data'!$S$11</f>
        <v>18406.023211267</v>
      </c>
      <c r="H121" s="75" t="n">
        <f aca="false">F120*'Training-data'!$Y$10+E120*'Training-data'!$Y$11</f>
        <v>0</v>
      </c>
      <c r="I121" s="75" t="n">
        <f aca="false">F120*'Training-data'!$AE$10+'Test-data'!E120*'Training-data'!$AE$11</f>
        <v>0</v>
      </c>
      <c r="J121" s="36"/>
    </row>
    <row r="122" customFormat="false" ht="15.75" hidden="false" customHeight="false" outlineLevel="0" collapsed="false">
      <c r="A122" s="8" t="n">
        <v>1</v>
      </c>
      <c r="B122" s="8" t="n">
        <v>277827</v>
      </c>
      <c r="C122" s="8" t="n">
        <v>181.994</v>
      </c>
      <c r="E122" s="8" t="n">
        <f aca="false">E121+1</f>
        <v>120</v>
      </c>
      <c r="F122" s="20" t="n">
        <f aca="false">AVERAGEIF($A$3:$A$10001,E122,$C$1:$C$10001)</f>
        <v>5168.2775</v>
      </c>
      <c r="G122" s="74" t="n">
        <f aca="false">F121*'Training-data'!$S$10+E121*'Training-data'!$S$11</f>
        <v>18636.8222720275</v>
      </c>
      <c r="H122" s="75" t="n">
        <f aca="false">F121*'Training-data'!$Y$10+E121*'Training-data'!$Y$11</f>
        <v>0</v>
      </c>
      <c r="I122" s="75" t="n">
        <f aca="false">F121*'Training-data'!$AE$10+'Test-data'!E121*'Training-data'!$AE$11</f>
        <v>0</v>
      </c>
      <c r="J122" s="36"/>
    </row>
    <row r="123" customFormat="false" ht="15.75" hidden="false" customHeight="false" outlineLevel="0" collapsed="false">
      <c r="A123" s="8" t="n">
        <v>1</v>
      </c>
      <c r="B123" s="8" t="n">
        <v>275956</v>
      </c>
      <c r="C123" s="8" t="n">
        <v>186.998</v>
      </c>
      <c r="E123" s="8" t="n">
        <f aca="false">E122+1</f>
        <v>121</v>
      </c>
      <c r="F123" s="20" t="n">
        <f aca="false">AVERAGEIF($A$3:$A$10001,E123,$C$1:$C$10001)</f>
        <v>5190.46066666667</v>
      </c>
      <c r="G123" s="74" t="n">
        <f aca="false">F122*'Training-data'!$S$10+E122*'Training-data'!$S$11</f>
        <v>18789.0164744089</v>
      </c>
      <c r="H123" s="75" t="n">
        <f aca="false">F122*'Training-data'!$Y$10+E122*'Training-data'!$Y$11</f>
        <v>0</v>
      </c>
      <c r="I123" s="75" t="n">
        <f aca="false">F122*'Training-data'!$AE$10+'Test-data'!E122*'Training-data'!$AE$11</f>
        <v>0</v>
      </c>
      <c r="J123" s="36"/>
    </row>
    <row r="124" customFormat="false" ht="15.75" hidden="false" customHeight="false" outlineLevel="0" collapsed="false">
      <c r="A124" s="8" t="n">
        <v>1</v>
      </c>
      <c r="B124" s="8" t="n">
        <v>274093</v>
      </c>
      <c r="C124" s="8" t="n">
        <v>186.187</v>
      </c>
      <c r="E124" s="8" t="n">
        <f aca="false">E123+1</f>
        <v>122</v>
      </c>
      <c r="F124" s="20" t="n">
        <f aca="false">AVERAGEIF($A$3:$A$10001,E124,$C$1:$C$10001)</f>
        <v>5379.9908</v>
      </c>
      <c r="G124" s="74" t="n">
        <f aca="false">F123*'Training-data'!$S$10+E123*'Training-data'!$S$11</f>
        <v>18939.0541571578</v>
      </c>
      <c r="H124" s="75" t="n">
        <f aca="false">F123*'Training-data'!$Y$10+E123*'Training-data'!$Y$11</f>
        <v>0</v>
      </c>
      <c r="I124" s="75" t="n">
        <f aca="false">F123*'Training-data'!$AE$10+'Test-data'!E123*'Training-data'!$AE$11</f>
        <v>0</v>
      </c>
      <c r="J124" s="36"/>
    </row>
    <row r="125" customFormat="false" ht="15.75" hidden="false" customHeight="false" outlineLevel="0" collapsed="false">
      <c r="A125" s="8" t="n">
        <v>1</v>
      </c>
      <c r="B125" s="8" t="n">
        <v>272231</v>
      </c>
      <c r="C125" s="8" t="n">
        <v>186.191</v>
      </c>
      <c r="E125" s="8" t="n">
        <f aca="false">E124+1</f>
        <v>123</v>
      </c>
      <c r="F125" s="20" t="n">
        <f aca="false">AVERAGEIF($A$3:$A$10001,E125,$C$1:$C$10001)</f>
        <v>5213.7775</v>
      </c>
      <c r="G125" s="74" t="n">
        <f aca="false">F124*'Training-data'!$S$10+E124*'Training-data'!$S$11</f>
        <v>19141.4730047112</v>
      </c>
      <c r="H125" s="75" t="n">
        <f aca="false">F124*'Training-data'!$Y$10+E124*'Training-data'!$Y$11</f>
        <v>0</v>
      </c>
      <c r="I125" s="75" t="n">
        <f aca="false">F124*'Training-data'!$AE$10+'Test-data'!E124*'Training-data'!$AE$11</f>
        <v>0</v>
      </c>
      <c r="J125" s="36"/>
    </row>
    <row r="126" customFormat="false" ht="15.75" hidden="false" customHeight="false" outlineLevel="0" collapsed="false">
      <c r="A126" s="8" t="n">
        <v>1</v>
      </c>
      <c r="B126" s="8" t="n">
        <v>270386</v>
      </c>
      <c r="C126" s="8" t="n">
        <v>184.391</v>
      </c>
      <c r="E126" s="8" t="n">
        <f aca="false">E125+1</f>
        <v>124</v>
      </c>
      <c r="F126" s="20" t="n">
        <f aca="false">AVERAGEIF($A$3:$A$10001,E126,$C$1:$C$10001)</f>
        <v>4974.80055555556</v>
      </c>
      <c r="G126" s="74" t="n">
        <f aca="false">F125*'Training-data'!$S$10+E125*'Training-data'!$S$11</f>
        <v>19232.5408324</v>
      </c>
      <c r="H126" s="75" t="n">
        <f aca="false">F125*'Training-data'!$Y$10+E125*'Training-data'!$Y$11</f>
        <v>0</v>
      </c>
      <c r="I126" s="75" t="n">
        <f aca="false">F125*'Training-data'!$AE$10+'Test-data'!E125*'Training-data'!$AE$11</f>
        <v>0</v>
      </c>
      <c r="J126" s="36"/>
    </row>
    <row r="127" customFormat="false" ht="15.75" hidden="false" customHeight="false" outlineLevel="0" collapsed="false">
      <c r="A127" s="8" t="n">
        <v>1</v>
      </c>
      <c r="B127" s="8" t="n">
        <v>268540</v>
      </c>
      <c r="C127" s="8" t="n">
        <v>184.488</v>
      </c>
      <c r="E127" s="8" t="n">
        <f aca="false">E126+1</f>
        <v>125</v>
      </c>
      <c r="F127" s="20" t="n">
        <f aca="false">AVERAGEIF($A$3:$A$10001,E127,$C$1:$C$10001)</f>
        <v>5351.1293</v>
      </c>
      <c r="G127" s="74" t="n">
        <f aca="false">F126*'Training-data'!$S$10+E126*'Training-data'!$S$11</f>
        <v>19300.8329592359</v>
      </c>
      <c r="H127" s="75" t="n">
        <f aca="false">F126*'Training-data'!$Y$10+E126*'Training-data'!$Y$11</f>
        <v>0</v>
      </c>
      <c r="I127" s="75" t="n">
        <f aca="false">F126*'Training-data'!$AE$10+'Test-data'!E126*'Training-data'!$AE$11</f>
        <v>0</v>
      </c>
      <c r="J127" s="36"/>
    </row>
    <row r="128" customFormat="false" ht="15.75" hidden="false" customHeight="false" outlineLevel="0" collapsed="false">
      <c r="A128" s="8" t="n">
        <v>1</v>
      </c>
      <c r="B128" s="8" t="n">
        <v>266667</v>
      </c>
      <c r="C128" s="8" t="n">
        <v>187.186</v>
      </c>
      <c r="E128" s="8" t="n">
        <f aca="false">E127+1</f>
        <v>126</v>
      </c>
      <c r="F128" s="20" t="n">
        <f aca="false">AVERAGEIF($A$3:$A$10001,E128,$C$1:$C$10001)</f>
        <v>4896.5043</v>
      </c>
      <c r="G128" s="74" t="n">
        <f aca="false">F127*'Training-data'!$S$10+E127*'Training-data'!$S$11</f>
        <v>19561.7215181249</v>
      </c>
      <c r="H128" s="75" t="n">
        <f aca="false">F127*'Training-data'!$Y$10+E127*'Training-data'!$Y$11</f>
        <v>0</v>
      </c>
      <c r="I128" s="75" t="n">
        <f aca="false">F127*'Training-data'!$AE$10+'Test-data'!E127*'Training-data'!$AE$11</f>
        <v>0</v>
      </c>
      <c r="J128" s="36"/>
    </row>
    <row r="129" customFormat="false" ht="15.75" hidden="false" customHeight="false" outlineLevel="0" collapsed="false">
      <c r="A129" s="8" t="n">
        <v>1</v>
      </c>
      <c r="B129" s="8" t="n">
        <v>264846</v>
      </c>
      <c r="C129" s="8" t="n">
        <v>182.189</v>
      </c>
      <c r="E129" s="8" t="n">
        <f aca="false">E128+1</f>
        <v>127</v>
      </c>
      <c r="F129" s="20" t="n">
        <f aca="false">AVERAGEIF($A$3:$A$10001,E129,$C$1:$C$10001)</f>
        <v>5344.3445</v>
      </c>
      <c r="G129" s="74" t="n">
        <f aca="false">F128*'Training-data'!$S$10+E128*'Training-data'!$S$11</f>
        <v>19562.5137878505</v>
      </c>
      <c r="H129" s="75" t="n">
        <f aca="false">F128*'Training-data'!$Y$10+E128*'Training-data'!$Y$11</f>
        <v>0</v>
      </c>
      <c r="I129" s="75" t="n">
        <f aca="false">F128*'Training-data'!$AE$10+'Test-data'!E128*'Training-data'!$AE$11</f>
        <v>0</v>
      </c>
      <c r="J129" s="36"/>
    </row>
    <row r="130" customFormat="false" ht="15.75" hidden="false" customHeight="false" outlineLevel="0" collapsed="false">
      <c r="A130" s="8" t="n">
        <v>1</v>
      </c>
      <c r="B130" s="8" t="n">
        <v>263010</v>
      </c>
      <c r="C130" s="8" t="n">
        <v>183.485</v>
      </c>
      <c r="E130" s="8" t="n">
        <f aca="false">E129+1</f>
        <v>128</v>
      </c>
      <c r="F130" s="20" t="n">
        <f aca="false">AVERAGEIF($A$3:$A$10001,E130,$C$1:$C$10001)</f>
        <v>5480.43077777778</v>
      </c>
      <c r="G130" s="74" t="n">
        <f aca="false">F129*'Training-data'!$S$10+E129*'Training-data'!$S$11</f>
        <v>19845.7861007656</v>
      </c>
      <c r="H130" s="75" t="n">
        <f aca="false">F129*'Training-data'!$Y$10+E129*'Training-data'!$Y$11</f>
        <v>0</v>
      </c>
      <c r="I130" s="75" t="n">
        <f aca="false">F129*'Training-data'!$AE$10+'Test-data'!E129*'Training-data'!$AE$11</f>
        <v>0</v>
      </c>
      <c r="J130" s="36"/>
    </row>
    <row r="131" customFormat="false" ht="15.75" hidden="false" customHeight="false" outlineLevel="0" collapsed="false">
      <c r="A131" s="8" t="n">
        <v>1</v>
      </c>
      <c r="B131" s="8" t="n">
        <v>261169</v>
      </c>
      <c r="C131" s="8" t="n">
        <v>183.996</v>
      </c>
      <c r="E131" s="8" t="n">
        <f aca="false">E130+1</f>
        <v>129</v>
      </c>
      <c r="F131" s="20" t="n">
        <f aca="false">AVERAGEIF($A$3:$A$10001,E131,$C$1:$C$10001)</f>
        <v>5103.88277777778</v>
      </c>
      <c r="G131" s="74" t="n">
        <f aca="false">F130*'Training-data'!$S$10+E130*'Training-data'!$S$11</f>
        <v>20031.4765219758</v>
      </c>
      <c r="H131" s="75" t="n">
        <f aca="false">F130*'Training-data'!$Y$10+E130*'Training-data'!$Y$11</f>
        <v>0</v>
      </c>
      <c r="I131" s="75" t="n">
        <f aca="false">F130*'Training-data'!$AE$10+'Test-data'!E130*'Training-data'!$AE$11</f>
        <v>0</v>
      </c>
      <c r="J131" s="36"/>
    </row>
    <row r="132" customFormat="false" ht="15.75" hidden="false" customHeight="false" outlineLevel="0" collapsed="false">
      <c r="A132" s="8" t="n">
        <v>1</v>
      </c>
      <c r="B132" s="8" t="n">
        <v>259288</v>
      </c>
      <c r="C132" s="8" t="n">
        <v>187.987</v>
      </c>
      <c r="E132" s="8" t="n">
        <f aca="false">E131+1</f>
        <v>130</v>
      </c>
      <c r="F132" s="20" t="n">
        <f aca="false">AVERAGEIF($A$3:$A$10001,E132,$C$1:$C$10001)</f>
        <v>5242.01411111111</v>
      </c>
      <c r="G132" s="74" t="n">
        <f aca="false">F131*'Training-data'!$S$10+E131*'Training-data'!$S$11</f>
        <v>20056.7076225085</v>
      </c>
      <c r="H132" s="75" t="n">
        <f aca="false">F131*'Training-data'!$Y$10+E131*'Training-data'!$Y$11</f>
        <v>0</v>
      </c>
      <c r="I132" s="75" t="n">
        <f aca="false">F131*'Training-data'!$AE$10+'Test-data'!E131*'Training-data'!$AE$11</f>
        <v>0</v>
      </c>
      <c r="J132" s="36"/>
    </row>
    <row r="133" customFormat="false" ht="15.75" hidden="false" customHeight="false" outlineLevel="0" collapsed="false">
      <c r="A133" s="8" t="n">
        <v>1</v>
      </c>
      <c r="B133" s="8" t="n">
        <v>257420</v>
      </c>
      <c r="C133" s="8" t="n">
        <v>186.778</v>
      </c>
      <c r="E133" s="8" t="n">
        <f aca="false">E132+1</f>
        <v>131</v>
      </c>
      <c r="F133" s="20" t="n">
        <f aca="false">AVERAGEIF($A$3:$A$10001,E133,$C$1:$C$10001)</f>
        <v>5422.4108</v>
      </c>
      <c r="G133" s="74" t="n">
        <f aca="false">F132*'Training-data'!$S$10+E132*'Training-data'!$S$11</f>
        <v>20243.0381652233</v>
      </c>
      <c r="H133" s="75" t="n">
        <f aca="false">F132*'Training-data'!$Y$10+E132*'Training-data'!$Y$11</f>
        <v>0</v>
      </c>
      <c r="I133" s="75" t="n">
        <f aca="false">F132*'Training-data'!$AE$10+'Test-data'!E132*'Training-data'!$AE$11</f>
        <v>0</v>
      </c>
      <c r="J133" s="36"/>
    </row>
    <row r="134" customFormat="false" ht="15.75" hidden="false" customHeight="false" outlineLevel="0" collapsed="false">
      <c r="A134" s="8" t="n">
        <v>1</v>
      </c>
      <c r="B134" s="8" t="n">
        <v>255543</v>
      </c>
      <c r="C134" s="8" t="n">
        <v>187.648</v>
      </c>
      <c r="E134" s="8" t="n">
        <f aca="false">E133+1</f>
        <v>132</v>
      </c>
      <c r="F134" s="20" t="n">
        <f aca="false">AVERAGEIF($A$3:$A$10001,E134,$C$1:$C$10001)</f>
        <v>5069.1618</v>
      </c>
      <c r="G134" s="74" t="n">
        <f aca="false">F133*'Training-data'!$S$10+E133*'Training-data'!$S$11</f>
        <v>20442.5981592928</v>
      </c>
      <c r="H134" s="75" t="n">
        <f aca="false">F133*'Training-data'!$Y$10+E133*'Training-data'!$Y$11</f>
        <v>0</v>
      </c>
      <c r="I134" s="75" t="n">
        <f aca="false">F133*'Training-data'!$AE$10+'Test-data'!E133*'Training-data'!$AE$11</f>
        <v>0</v>
      </c>
      <c r="J134" s="36"/>
    </row>
    <row r="135" customFormat="false" ht="15.75" hidden="false" customHeight="false" outlineLevel="0" collapsed="false">
      <c r="A135" s="8" t="n">
        <v>1</v>
      </c>
      <c r="B135" s="8" t="n">
        <v>253933</v>
      </c>
      <c r="C135" s="8" t="n">
        <v>160.975</v>
      </c>
      <c r="E135" s="8" t="n">
        <f aca="false">E134+1</f>
        <v>133</v>
      </c>
      <c r="F135" s="20" t="n">
        <f aca="false">AVERAGEIF($A$3:$A$10001,E135,$C$1:$C$10001)</f>
        <v>5333.659</v>
      </c>
      <c r="G135" s="74" t="n">
        <f aca="false">F134*'Training-data'!$S$10+E134*'Training-data'!$S$11</f>
        <v>20475.1220646076</v>
      </c>
      <c r="H135" s="75" t="n">
        <f aca="false">F134*'Training-data'!$Y$10+E134*'Training-data'!$Y$11</f>
        <v>0</v>
      </c>
      <c r="I135" s="75" t="n">
        <f aca="false">F134*'Training-data'!$AE$10+'Test-data'!E134*'Training-data'!$AE$11</f>
        <v>0</v>
      </c>
      <c r="J135" s="36"/>
    </row>
    <row r="136" customFormat="false" ht="15.75" hidden="false" customHeight="false" outlineLevel="0" collapsed="false">
      <c r="A136" s="8" t="n">
        <v>1</v>
      </c>
      <c r="B136" s="8" t="n">
        <v>252159</v>
      </c>
      <c r="C136" s="8" t="n">
        <v>177.493</v>
      </c>
      <c r="E136" s="8" t="n">
        <f aca="false">E135+1</f>
        <v>134</v>
      </c>
      <c r="F136" s="20" t="n">
        <f aca="false">AVERAGEIF($A$3:$A$10001,E136,$C$1:$C$10001)</f>
        <v>5419.67655555556</v>
      </c>
      <c r="G136" s="74" t="n">
        <f aca="false">F135*'Training-data'!$S$10+E135*'Training-data'!$S$11</f>
        <v>20701.0063047654</v>
      </c>
      <c r="H136" s="75" t="n">
        <f aca="false">F135*'Training-data'!$Y$10+E135*'Training-data'!$Y$11</f>
        <v>0</v>
      </c>
      <c r="I136" s="75" t="n">
        <f aca="false">F135*'Training-data'!$AE$10+'Test-data'!E135*'Training-data'!$AE$11</f>
        <v>0</v>
      </c>
      <c r="J136" s="36"/>
    </row>
    <row r="137" customFormat="false" ht="15.75" hidden="false" customHeight="false" outlineLevel="0" collapsed="false">
      <c r="A137" s="8" t="n">
        <v>1</v>
      </c>
      <c r="B137" s="8" t="n">
        <v>250289</v>
      </c>
      <c r="C137" s="8" t="n">
        <v>186.897</v>
      </c>
      <c r="E137" s="8" t="n">
        <f aca="false">E136+1</f>
        <v>135</v>
      </c>
      <c r="F137" s="20" t="n">
        <f aca="false">AVERAGEIF($A$3:$A$10001,E137,$C$1:$C$10001)</f>
        <v>5541.10344444444</v>
      </c>
      <c r="G137" s="74" t="n">
        <f aca="false">F136*'Training-data'!$S$10+E136*'Training-data'!$S$11</f>
        <v>20871.024747914</v>
      </c>
      <c r="H137" s="75" t="n">
        <f aca="false">F136*'Training-data'!$Y$10+E136*'Training-data'!$Y$11</f>
        <v>0</v>
      </c>
      <c r="I137" s="75" t="n">
        <f aca="false">F136*'Training-data'!$AE$10+'Test-data'!E136*'Training-data'!$AE$11</f>
        <v>0</v>
      </c>
      <c r="J137" s="36"/>
    </row>
    <row r="138" customFormat="false" ht="15.75" hidden="false" customHeight="false" outlineLevel="0" collapsed="false">
      <c r="A138" s="8" t="n">
        <v>1</v>
      </c>
      <c r="B138" s="8" t="n">
        <v>248418</v>
      </c>
      <c r="C138" s="8" t="n">
        <v>187.199</v>
      </c>
      <c r="E138" s="8" t="n">
        <f aca="false">E137+1</f>
        <v>136</v>
      </c>
      <c r="F138" s="20" t="n">
        <f aca="false">AVERAGEIF($A$3:$A$10001,E138,$C$1:$C$10001)</f>
        <v>5368.15566666667</v>
      </c>
      <c r="G138" s="74" t="n">
        <f aca="false">F137*'Training-data'!$S$10+E137*'Training-data'!$S$11</f>
        <v>21052.1266433767</v>
      </c>
      <c r="H138" s="75" t="n">
        <f aca="false">F137*'Training-data'!$Y$10+E137*'Training-data'!$Y$11</f>
        <v>0</v>
      </c>
      <c r="I138" s="75" t="n">
        <f aca="false">F137*'Training-data'!$AE$10+'Test-data'!E137*'Training-data'!$AE$11</f>
        <v>0</v>
      </c>
      <c r="J138" s="36"/>
    </row>
    <row r="139" customFormat="false" ht="15.75" hidden="false" customHeight="false" outlineLevel="0" collapsed="false">
      <c r="A139" s="8" t="n">
        <v>1</v>
      </c>
      <c r="B139" s="8" t="n">
        <v>246551</v>
      </c>
      <c r="C139" s="8" t="n">
        <v>186.575</v>
      </c>
      <c r="E139" s="8" t="n">
        <f aca="false">E138+1</f>
        <v>137</v>
      </c>
      <c r="F139" s="20" t="n">
        <f aca="false">AVERAGEIF($A$3:$A$10001,E139,$C$1:$C$10001)</f>
        <v>5644.57122222222</v>
      </c>
      <c r="G139" s="74" t="n">
        <f aca="false">F138*'Training-data'!$S$10+E138*'Training-data'!$S$11</f>
        <v>21141.086516572</v>
      </c>
      <c r="H139" s="75" t="n">
        <f aca="false">F138*'Training-data'!$Y$10+E138*'Training-data'!$Y$11</f>
        <v>0</v>
      </c>
      <c r="I139" s="75" t="n">
        <f aca="false">F138*'Training-data'!$AE$10+'Test-data'!E138*'Training-data'!$AE$11</f>
        <v>0</v>
      </c>
      <c r="J139" s="36"/>
    </row>
    <row r="140" customFormat="false" ht="15.75" hidden="false" customHeight="false" outlineLevel="0" collapsed="false">
      <c r="A140" s="8" t="n">
        <v>1</v>
      </c>
      <c r="B140" s="8" t="n">
        <v>245167</v>
      </c>
      <c r="C140" s="8" t="n">
        <v>138.497</v>
      </c>
      <c r="E140" s="8" t="n">
        <f aca="false">E139+1</f>
        <v>138</v>
      </c>
      <c r="F140" s="20" t="n">
        <f aca="false">AVERAGEIF($A$3:$A$10001,E140,$C$1:$C$10001)</f>
        <v>5605.22877777778</v>
      </c>
      <c r="G140" s="74" t="n">
        <f aca="false">F139*'Training-data'!$S$10+E139*'Training-data'!$S$11</f>
        <v>21370.7013134228</v>
      </c>
      <c r="H140" s="75" t="n">
        <f aca="false">F139*'Training-data'!$Y$10+E139*'Training-data'!$Y$11</f>
        <v>0</v>
      </c>
      <c r="I140" s="75" t="n">
        <f aca="false">F139*'Training-data'!$AE$10+'Test-data'!E139*'Training-data'!$AE$11</f>
        <v>0</v>
      </c>
      <c r="J140" s="36"/>
    </row>
    <row r="141" customFormat="false" ht="15.75" hidden="false" customHeight="false" outlineLevel="0" collapsed="false">
      <c r="A141" s="8" t="n">
        <v>1</v>
      </c>
      <c r="B141" s="8" t="n">
        <v>243316</v>
      </c>
      <c r="C141" s="8" t="n">
        <v>184.97</v>
      </c>
      <c r="E141" s="8" t="n">
        <f aca="false">E140+1</f>
        <v>139</v>
      </c>
      <c r="F141" s="20" t="n">
        <f aca="false">AVERAGEIF($A$3:$A$10001,E141,$C$1:$C$10001)</f>
        <v>5551.02266666667</v>
      </c>
      <c r="G141" s="74" t="n">
        <f aca="false">F140*'Training-data'!$S$10+E140*'Training-data'!$S$11</f>
        <v>21501.4809047971</v>
      </c>
      <c r="H141" s="75" t="n">
        <f aca="false">F140*'Training-data'!$Y$10+E140*'Training-data'!$Y$11</f>
        <v>0</v>
      </c>
      <c r="I141" s="75" t="n">
        <f aca="false">F140*'Training-data'!$AE$10+'Test-data'!E140*'Training-data'!$AE$11</f>
        <v>0</v>
      </c>
      <c r="J141" s="36"/>
    </row>
    <row r="142" customFormat="false" ht="15.75" hidden="false" customHeight="false" outlineLevel="0" collapsed="false">
      <c r="A142" s="8" t="n">
        <v>1</v>
      </c>
      <c r="B142" s="8" t="n">
        <v>241450</v>
      </c>
      <c r="C142" s="8" t="n">
        <v>186.549</v>
      </c>
      <c r="E142" s="8" t="n">
        <f aca="false">E141+1</f>
        <v>140</v>
      </c>
      <c r="F142" s="20" t="n">
        <f aca="false">AVERAGEIF($A$3:$A$10001,E142,$C$1:$C$10001)</f>
        <v>5503.38522222222</v>
      </c>
      <c r="G142" s="74" t="n">
        <f aca="false">F141*'Training-data'!$S$10+E141*'Training-data'!$S$11</f>
        <v>21627.60802957</v>
      </c>
      <c r="H142" s="75" t="n">
        <f aca="false">F141*'Training-data'!$Y$10+E141*'Training-data'!$Y$11</f>
        <v>0</v>
      </c>
      <c r="I142" s="75" t="n">
        <f aca="false">F141*'Training-data'!$AE$10+'Test-data'!E141*'Training-data'!$AE$11</f>
        <v>0</v>
      </c>
      <c r="J142" s="36"/>
    </row>
    <row r="143" customFormat="false" ht="15.75" hidden="false" customHeight="false" outlineLevel="0" collapsed="false">
      <c r="A143" s="8" t="n">
        <v>1</v>
      </c>
      <c r="B143" s="8" t="n">
        <v>239591</v>
      </c>
      <c r="C143" s="8" t="n">
        <v>185.881</v>
      </c>
      <c r="E143" s="8" t="n">
        <f aca="false">E142+1</f>
        <v>141</v>
      </c>
      <c r="F143" s="20" t="n">
        <f aca="false">AVERAGEIF($A$3:$A$10001,E143,$C$1:$C$10001)</f>
        <v>5443.35344444445</v>
      </c>
      <c r="G143" s="74" t="n">
        <f aca="false">F142*'Training-data'!$S$10+E142*'Training-data'!$S$11</f>
        <v>21755.7912084087</v>
      </c>
      <c r="H143" s="75" t="n">
        <f aca="false">F142*'Training-data'!$Y$10+E142*'Training-data'!$Y$11</f>
        <v>0</v>
      </c>
      <c r="I143" s="75" t="n">
        <f aca="false">F142*'Training-data'!$AE$10+'Test-data'!E142*'Training-data'!$AE$11</f>
        <v>0</v>
      </c>
      <c r="J143" s="36"/>
    </row>
    <row r="144" customFormat="false" ht="15.75" hidden="false" customHeight="false" outlineLevel="0" collapsed="false">
      <c r="A144" s="8" t="n">
        <v>1</v>
      </c>
      <c r="B144" s="8" t="n">
        <v>237735</v>
      </c>
      <c r="C144" s="8" t="n">
        <v>185.59</v>
      </c>
      <c r="E144" s="8" t="n">
        <f aca="false">E143+1</f>
        <v>142</v>
      </c>
      <c r="F144" s="20" t="n">
        <f aca="false">AVERAGEIF($A$3:$A$10001,E144,$C$1:$C$10001)</f>
        <v>5516.4515</v>
      </c>
      <c r="G144" s="74" t="n">
        <f aca="false">F143*'Training-data'!$S$10+E143*'Training-data'!$S$11</f>
        <v>21880.0948450608</v>
      </c>
      <c r="H144" s="75" t="n">
        <f aca="false">F143*'Training-data'!$Y$10+E143*'Training-data'!$Y$11</f>
        <v>0</v>
      </c>
      <c r="I144" s="75" t="n">
        <f aca="false">F143*'Training-data'!$AE$10+'Test-data'!E143*'Training-data'!$AE$11</f>
        <v>0</v>
      </c>
      <c r="J144" s="36"/>
    </row>
    <row r="145" customFormat="false" ht="15.75" hidden="false" customHeight="false" outlineLevel="0" collapsed="false">
      <c r="A145" s="8" t="n">
        <v>1</v>
      </c>
      <c r="B145" s="8" t="n">
        <v>235863</v>
      </c>
      <c r="C145" s="8" t="n">
        <v>187.195</v>
      </c>
      <c r="E145" s="8" t="n">
        <f aca="false">E144+1</f>
        <v>143</v>
      </c>
      <c r="F145" s="20" t="n">
        <f aca="false">AVERAGEIF($A$3:$A$10001,E145,$C$1:$C$10001)</f>
        <v>5396.26144444445</v>
      </c>
      <c r="G145" s="74" t="n">
        <f aca="false">F144*'Training-data'!$S$10+E144*'Training-data'!$S$11</f>
        <v>22046.0693639473</v>
      </c>
      <c r="H145" s="75" t="n">
        <f aca="false">F144*'Training-data'!$Y$10+E144*'Training-data'!$Y$11</f>
        <v>0</v>
      </c>
      <c r="I145" s="75" t="n">
        <f aca="false">F144*'Training-data'!$AE$10+'Test-data'!E144*'Training-data'!$AE$11</f>
        <v>0</v>
      </c>
      <c r="J145" s="36"/>
    </row>
    <row r="146" customFormat="false" ht="15.75" hidden="false" customHeight="false" outlineLevel="0" collapsed="false">
      <c r="A146" s="8" t="n">
        <v>1</v>
      </c>
      <c r="B146" s="8" t="n">
        <v>233998</v>
      </c>
      <c r="C146" s="8" t="n">
        <v>186.467</v>
      </c>
      <c r="E146" s="8" t="n">
        <f aca="false">E145+1</f>
        <v>144</v>
      </c>
      <c r="F146" s="20" t="n">
        <f aca="false">AVERAGEIF($A$3:$A$10001,E146,$C$1:$C$10001)</f>
        <v>5463.96922222222</v>
      </c>
      <c r="G146" s="74" t="n">
        <f aca="false">F145*'Training-data'!$S$10+E145*'Training-data'!$S$11</f>
        <v>22151.542897339</v>
      </c>
      <c r="H146" s="75" t="n">
        <f aca="false">F145*'Training-data'!$Y$10+E145*'Training-data'!$Y$11</f>
        <v>0</v>
      </c>
      <c r="I146" s="75" t="n">
        <f aca="false">F145*'Training-data'!$AE$10+'Test-data'!E145*'Training-data'!$AE$11</f>
        <v>0</v>
      </c>
      <c r="J146" s="36"/>
    </row>
    <row r="147" customFormat="false" ht="15.75" hidden="false" customHeight="false" outlineLevel="0" collapsed="false">
      <c r="A147" s="8" t="n">
        <v>1</v>
      </c>
      <c r="B147" s="8" t="n">
        <v>232130</v>
      </c>
      <c r="C147" s="8" t="n">
        <v>186.667</v>
      </c>
      <c r="E147" s="8" t="n">
        <f aca="false">E146+1</f>
        <v>145</v>
      </c>
      <c r="F147" s="20" t="n">
        <f aca="false">AVERAGEIF($A$3:$A$10001,E147,$C$1:$C$10001)</f>
        <v>5596.40688888889</v>
      </c>
      <c r="G147" s="74" t="n">
        <f aca="false">F146*'Training-data'!$S$10+E146*'Training-data'!$S$11</f>
        <v>22315.8302088966</v>
      </c>
      <c r="H147" s="75" t="n">
        <f aca="false">F146*'Training-data'!$Y$10+E146*'Training-data'!$Y$11</f>
        <v>0</v>
      </c>
      <c r="I147" s="75" t="n">
        <f aca="false">F146*'Training-data'!$AE$10+'Test-data'!E146*'Training-data'!$AE$11</f>
        <v>0</v>
      </c>
      <c r="J147" s="36"/>
    </row>
    <row r="148" customFormat="false" ht="15.75" hidden="false" customHeight="false" outlineLevel="0" collapsed="false">
      <c r="A148" s="8" t="n">
        <v>1</v>
      </c>
      <c r="B148" s="8" t="n">
        <v>230260</v>
      </c>
      <c r="C148" s="8" t="n">
        <v>186.87</v>
      </c>
      <c r="E148" s="8" t="n">
        <f aca="false">E147+1</f>
        <v>146</v>
      </c>
      <c r="F148" s="20" t="n">
        <f aca="false">AVERAGEIF($A$3:$A$10001,E148,$C$1:$C$10001)</f>
        <v>5497.10588888889</v>
      </c>
      <c r="G148" s="74" t="n">
        <f aca="false">F147*'Training-data'!$S$10+E147*'Training-data'!$S$11</f>
        <v>22500.3785807245</v>
      </c>
      <c r="H148" s="75" t="n">
        <f aca="false">F147*'Training-data'!$Y$10+E147*'Training-data'!$Y$11</f>
        <v>0</v>
      </c>
      <c r="I148" s="75" t="n">
        <f aca="false">F147*'Training-data'!$AE$10+'Test-data'!E147*'Training-data'!$AE$11</f>
        <v>0</v>
      </c>
      <c r="J148" s="36"/>
    </row>
    <row r="149" customFormat="false" ht="15.75" hidden="false" customHeight="false" outlineLevel="0" collapsed="false">
      <c r="A149" s="8" t="n">
        <v>1</v>
      </c>
      <c r="B149" s="8" t="n">
        <v>228363</v>
      </c>
      <c r="C149" s="8" t="n">
        <v>189.693</v>
      </c>
      <c r="E149" s="8" t="n">
        <f aca="false">E148+1</f>
        <v>147</v>
      </c>
      <c r="F149" s="20" t="n">
        <f aca="false">AVERAGEIF($A$3:$A$10001,E149,$C$1:$C$10001)</f>
        <v>5439.47844444444</v>
      </c>
      <c r="G149" s="74" t="n">
        <f aca="false">F148*'Training-data'!$S$10+E148*'Training-data'!$S$11</f>
        <v>22612.3905837608</v>
      </c>
      <c r="H149" s="75" t="n">
        <f aca="false">F148*'Training-data'!$Y$10+E148*'Training-data'!$Y$11</f>
        <v>0</v>
      </c>
      <c r="I149" s="75" t="n">
        <f aca="false">F148*'Training-data'!$AE$10+'Test-data'!E148*'Training-data'!$AE$11</f>
        <v>0</v>
      </c>
      <c r="J149" s="36"/>
    </row>
    <row r="150" customFormat="false" ht="15.75" hidden="false" customHeight="false" outlineLevel="0" collapsed="false">
      <c r="A150" s="8" t="n">
        <v>1</v>
      </c>
      <c r="B150" s="8" t="n">
        <v>226480</v>
      </c>
      <c r="C150" s="8" t="n">
        <v>188.39</v>
      </c>
      <c r="E150" s="8" t="n">
        <f aca="false">E149+1</f>
        <v>148</v>
      </c>
      <c r="F150" s="20" t="n">
        <f aca="false">AVERAGEIF($A$3:$A$10001,E150,$C$1:$C$10001)</f>
        <v>5739.29533333333</v>
      </c>
      <c r="G150" s="74" t="n">
        <f aca="false">F149*'Training-data'!$S$10+E149*'Training-data'!$S$11</f>
        <v>22737.4467992202</v>
      </c>
      <c r="H150" s="75" t="n">
        <f aca="false">F149*'Training-data'!$Y$10+E149*'Training-data'!$Y$11</f>
        <v>0</v>
      </c>
      <c r="I150" s="75" t="n">
        <f aca="false">F149*'Training-data'!$AE$10+'Test-data'!E149*'Training-data'!$AE$11</f>
        <v>0</v>
      </c>
      <c r="J150" s="36"/>
    </row>
    <row r="151" customFormat="false" ht="15.75" hidden="false" customHeight="false" outlineLevel="0" collapsed="false">
      <c r="A151" s="8" t="n">
        <v>1</v>
      </c>
      <c r="B151" s="8" t="n">
        <v>224606</v>
      </c>
      <c r="C151" s="8" t="n">
        <v>187.183</v>
      </c>
      <c r="E151" s="8" t="n">
        <f aca="false">E150+1</f>
        <v>149</v>
      </c>
      <c r="F151" s="20" t="n">
        <f aca="false">AVERAGEIF($A$3:$A$10001,E151,$C$1:$C$10001)</f>
        <v>5814.386</v>
      </c>
      <c r="G151" s="74" t="n">
        <f aca="false">F150*'Training-data'!$S$10+E150*'Training-data'!$S$11</f>
        <v>22974.3864321431</v>
      </c>
      <c r="H151" s="75" t="n">
        <f aca="false">F150*'Training-data'!$Y$10+E150*'Training-data'!$Y$11</f>
        <v>0</v>
      </c>
      <c r="I151" s="75" t="n">
        <f aca="false">F150*'Training-data'!$AE$10+'Test-data'!E150*'Training-data'!$AE$11</f>
        <v>0</v>
      </c>
      <c r="J151" s="36"/>
    </row>
    <row r="152" customFormat="false" ht="15.75" hidden="false" customHeight="false" outlineLevel="0" collapsed="false">
      <c r="A152" s="8" t="n">
        <v>1</v>
      </c>
      <c r="B152" s="8" t="n">
        <v>222736</v>
      </c>
      <c r="C152" s="8" t="n">
        <v>186.979</v>
      </c>
      <c r="E152" s="8" t="n">
        <f aca="false">E151+1</f>
        <v>150</v>
      </c>
      <c r="F152" s="20" t="n">
        <f aca="false">AVERAGEIF($A$3:$A$10001,E152,$C$1:$C$10001)</f>
        <v>5645.18288888889</v>
      </c>
      <c r="G152" s="74" t="n">
        <f aca="false">F151*'Training-data'!$S$10+E151*'Training-data'!$S$11</f>
        <v>23140.9846569328</v>
      </c>
      <c r="H152" s="75" t="n">
        <f aca="false">F151*'Training-data'!$Y$10+E151*'Training-data'!$Y$11</f>
        <v>0</v>
      </c>
      <c r="I152" s="75" t="n">
        <f aca="false">F151*'Training-data'!$AE$10+'Test-data'!E151*'Training-data'!$AE$11</f>
        <v>0</v>
      </c>
      <c r="J152" s="36"/>
    </row>
    <row r="153" customFormat="false" ht="15.75" hidden="false" customHeight="false" outlineLevel="0" collapsed="false">
      <c r="A153" s="8" t="n">
        <v>1</v>
      </c>
      <c r="B153" s="8" t="n">
        <v>220877</v>
      </c>
      <c r="C153" s="8" t="n">
        <v>185.877</v>
      </c>
      <c r="E153" s="8" t="n">
        <f aca="false">E152+1</f>
        <v>151</v>
      </c>
      <c r="F153" s="20" t="n">
        <f aca="false">AVERAGEIF($A$3:$A$10001,E153,$C$1:$C$10001)</f>
        <v>5387.72233333333</v>
      </c>
      <c r="G153" s="74" t="n">
        <f aca="false">F152*'Training-data'!$S$10+E152*'Training-data'!$S$11</f>
        <v>23231.1166457972</v>
      </c>
      <c r="H153" s="75" t="n">
        <f aca="false">F152*'Training-data'!$Y$10+E152*'Training-data'!$Y$11</f>
        <v>0</v>
      </c>
      <c r="I153" s="75" t="n">
        <f aca="false">F152*'Training-data'!$AE$10+'Test-data'!E152*'Training-data'!$AE$11</f>
        <v>0</v>
      </c>
      <c r="J153" s="36"/>
    </row>
    <row r="154" customFormat="false" ht="15.75" hidden="false" customHeight="false" outlineLevel="0" collapsed="false">
      <c r="A154" s="8" t="n">
        <v>1</v>
      </c>
      <c r="B154" s="8" t="n">
        <v>219012</v>
      </c>
      <c r="C154" s="8" t="n">
        <v>186.497</v>
      </c>
      <c r="E154" s="8" t="n">
        <f aca="false">E153+1</f>
        <v>152</v>
      </c>
      <c r="F154" s="20" t="n">
        <f aca="false">AVERAGEIF($A$3:$A$10001,E154,$C$1:$C$10001)</f>
        <v>5163.40077777778</v>
      </c>
      <c r="G154" s="74" t="n">
        <f aca="false">F153*'Training-data'!$S$10+E153*'Training-data'!$S$11</f>
        <v>23293.623229584</v>
      </c>
      <c r="H154" s="75" t="n">
        <f aca="false">F153*'Training-data'!$Y$10+E153*'Training-data'!$Y$11</f>
        <v>0</v>
      </c>
      <c r="I154" s="75" t="n">
        <f aca="false">F153*'Training-data'!$AE$10+'Test-data'!E153*'Training-data'!$AE$11</f>
        <v>0</v>
      </c>
      <c r="J154" s="36"/>
    </row>
    <row r="155" customFormat="false" ht="15.75" hidden="false" customHeight="false" outlineLevel="0" collapsed="false">
      <c r="A155" s="8" t="n">
        <v>1</v>
      </c>
      <c r="B155" s="8" t="n">
        <v>217164</v>
      </c>
      <c r="C155" s="8" t="n">
        <v>184.899</v>
      </c>
      <c r="E155" s="8" t="n">
        <f aca="false">E154+1</f>
        <v>153</v>
      </c>
      <c r="F155" s="20" t="n">
        <f aca="false">AVERAGEIF($A$3:$A$10001,E155,$C$1:$C$10001)</f>
        <v>5674.15855555556</v>
      </c>
      <c r="G155" s="74" t="n">
        <f aca="false">F154*'Training-data'!$S$10+E154*'Training-data'!$S$11</f>
        <v>23366.5026301301</v>
      </c>
      <c r="H155" s="75" t="n">
        <f aca="false">F154*'Training-data'!$Y$10+E154*'Training-data'!$Y$11</f>
        <v>0</v>
      </c>
      <c r="I155" s="75" t="n">
        <f aca="false">F154*'Training-data'!$AE$10+'Test-data'!E154*'Training-data'!$AE$11</f>
        <v>0</v>
      </c>
      <c r="J155" s="36"/>
    </row>
    <row r="156" customFormat="false" ht="15.75" hidden="false" customHeight="false" outlineLevel="0" collapsed="false">
      <c r="A156" s="8" t="n">
        <v>1</v>
      </c>
      <c r="B156" s="8" t="n">
        <v>215279</v>
      </c>
      <c r="C156" s="8" t="n">
        <v>188.38</v>
      </c>
      <c r="E156" s="8" t="n">
        <f aca="false">E155+1</f>
        <v>154</v>
      </c>
      <c r="F156" s="20" t="n">
        <f aca="false">AVERAGEIF($A$3:$A$10001,E156,$C$1:$C$10001)</f>
        <v>5682.04255555556</v>
      </c>
      <c r="G156" s="74" t="n">
        <f aca="false">F155*'Training-data'!$S$10+E155*'Training-data'!$S$11</f>
        <v>23669.4687329975</v>
      </c>
      <c r="H156" s="75" t="n">
        <f aca="false">F155*'Training-data'!$Y$10+E155*'Training-data'!$Y$11</f>
        <v>0</v>
      </c>
      <c r="I156" s="75" t="n">
        <f aca="false">F155*'Training-data'!$AE$10+'Test-data'!E155*'Training-data'!$AE$11</f>
        <v>0</v>
      </c>
      <c r="J156" s="36"/>
    </row>
    <row r="157" customFormat="false" ht="15.75" hidden="false" customHeight="false" outlineLevel="0" collapsed="false">
      <c r="A157" s="8" t="n">
        <v>1</v>
      </c>
      <c r="B157" s="8" t="n">
        <v>213395</v>
      </c>
      <c r="C157" s="8" t="n">
        <v>188.3</v>
      </c>
      <c r="E157" s="8" t="n">
        <f aca="false">E156+1</f>
        <v>155</v>
      </c>
      <c r="F157" s="20" t="n">
        <f aca="false">AVERAGEIF($A$3:$A$10001,E157,$C$1:$C$10001)</f>
        <v>5161.80888888889</v>
      </c>
      <c r="G157" s="74" t="n">
        <f aca="false">F156*'Training-data'!$S$10+E156*'Training-data'!$S$11</f>
        <v>23815.0306429214</v>
      </c>
      <c r="H157" s="75" t="n">
        <f aca="false">F156*'Training-data'!$Y$10+E156*'Training-data'!$Y$11</f>
        <v>0</v>
      </c>
      <c r="I157" s="75" t="n">
        <f aca="false">F156*'Training-data'!$AE$10+'Test-data'!E156*'Training-data'!$AE$11</f>
        <v>0</v>
      </c>
      <c r="J157" s="36"/>
    </row>
    <row r="158" customFormat="false" ht="15.75" hidden="false" customHeight="false" outlineLevel="0" collapsed="false">
      <c r="A158" s="8" t="n">
        <v>1</v>
      </c>
      <c r="B158" s="8" t="n">
        <v>211543</v>
      </c>
      <c r="C158" s="8" t="n">
        <v>185.182</v>
      </c>
      <c r="E158" s="8" t="n">
        <f aca="false">E157+1</f>
        <v>156</v>
      </c>
      <c r="F158" s="20" t="n">
        <f aca="false">AVERAGEIF($A$3:$A$10001,E158,$C$1:$C$10001)</f>
        <v>5677.44566666667</v>
      </c>
      <c r="G158" s="74" t="n">
        <f aca="false">F157*'Training-data'!$S$10+E157*'Training-data'!$S$11</f>
        <v>23795.2867867181</v>
      </c>
      <c r="H158" s="75" t="n">
        <f aca="false">F157*'Training-data'!$Y$10+E157*'Training-data'!$Y$11</f>
        <v>0</v>
      </c>
      <c r="I158" s="75" t="n">
        <f aca="false">F157*'Training-data'!$AE$10+'Test-data'!E157*'Training-data'!$AE$11</f>
        <v>0</v>
      </c>
      <c r="J158" s="36"/>
    </row>
    <row r="159" customFormat="false" ht="15.75" hidden="false" customHeight="false" outlineLevel="0" collapsed="false">
      <c r="A159" s="8" t="n">
        <v>1</v>
      </c>
      <c r="B159" s="8" t="n">
        <v>209658</v>
      </c>
      <c r="C159" s="8" t="n">
        <v>188.396</v>
      </c>
      <c r="E159" s="8" t="n">
        <f aca="false">E158+1</f>
        <v>157</v>
      </c>
      <c r="F159" s="20" t="n">
        <f aca="false">AVERAGEIF($A$3:$A$10001,E159,$C$1:$C$10001)</f>
        <v>5527.714</v>
      </c>
      <c r="G159" s="74" t="n">
        <f aca="false">F158*'Training-data'!$S$10+E158*'Training-data'!$S$11</f>
        <v>24099.7800621909</v>
      </c>
      <c r="H159" s="75" t="n">
        <f aca="false">F158*'Training-data'!$Y$10+E158*'Training-data'!$Y$11</f>
        <v>0</v>
      </c>
      <c r="I159" s="75" t="n">
        <f aca="false">F158*'Training-data'!$AE$10+'Test-data'!E158*'Training-data'!$AE$11</f>
        <v>0</v>
      </c>
      <c r="J159" s="36"/>
    </row>
    <row r="160" customFormat="false" ht="15.75" hidden="false" customHeight="false" outlineLevel="0" collapsed="false">
      <c r="A160" s="8" t="n">
        <v>1</v>
      </c>
      <c r="B160" s="8" t="n">
        <v>207792</v>
      </c>
      <c r="C160" s="8" t="n">
        <v>186.572</v>
      </c>
      <c r="E160" s="8" t="n">
        <f aca="false">E159+1</f>
        <v>158</v>
      </c>
      <c r="F160" s="20" t="n">
        <f aca="false">AVERAGEIF($A$3:$A$10001,E160,$C$1:$C$10001)</f>
        <v>5758.41011111111</v>
      </c>
      <c r="G160" s="74" t="n">
        <f aca="false">F159*'Training-data'!$S$10+E159*'Training-data'!$S$11</f>
        <v>24196.0067951713</v>
      </c>
      <c r="H160" s="75" t="n">
        <f aca="false">F159*'Training-data'!$Y$10+E159*'Training-data'!$Y$11</f>
        <v>0</v>
      </c>
      <c r="I160" s="75" t="n">
        <f aca="false">F159*'Training-data'!$AE$10+'Test-data'!E159*'Training-data'!$AE$11</f>
        <v>0</v>
      </c>
      <c r="J160" s="36"/>
    </row>
    <row r="161" customFormat="false" ht="15.75" hidden="false" customHeight="false" outlineLevel="0" collapsed="false">
      <c r="A161" s="8" t="n">
        <v>1</v>
      </c>
      <c r="B161" s="8" t="n">
        <v>205929</v>
      </c>
      <c r="C161" s="8" t="n">
        <v>186.181</v>
      </c>
      <c r="E161" s="8" t="n">
        <f aca="false">E160+1</f>
        <v>159</v>
      </c>
      <c r="F161" s="20" t="n">
        <f aca="false">AVERAGEIF($A$3:$A$10001,E161,$C$1:$C$10001)</f>
        <v>5298.70311111111</v>
      </c>
      <c r="G161" s="74" t="n">
        <f aca="false">F160*'Training-data'!$S$10+E160*'Training-data'!$S$11</f>
        <v>24411.3109785589</v>
      </c>
      <c r="H161" s="75" t="n">
        <f aca="false">F160*'Training-data'!$Y$10+E160*'Training-data'!$Y$11</f>
        <v>0</v>
      </c>
      <c r="I161" s="75" t="n">
        <f aca="false">F160*'Training-data'!$AE$10+'Test-data'!E160*'Training-data'!$AE$11</f>
        <v>0</v>
      </c>
      <c r="J161" s="36"/>
    </row>
    <row r="162" customFormat="false" ht="15.75" hidden="false" customHeight="false" outlineLevel="0" collapsed="false">
      <c r="A162" s="8" t="n">
        <v>1</v>
      </c>
      <c r="B162" s="8" t="n">
        <v>204083</v>
      </c>
      <c r="C162" s="8" t="n">
        <v>184.486</v>
      </c>
      <c r="E162" s="8" t="n">
        <f aca="false">E161+1</f>
        <v>160</v>
      </c>
      <c r="F162" s="20" t="n">
        <f aca="false">AVERAGEIF($A$3:$A$10001,E162,$C$1:$C$10001)</f>
        <v>5511.079</v>
      </c>
      <c r="G162" s="74" t="n">
        <f aca="false">F161*'Training-data'!$S$10+E161*'Training-data'!$S$11</f>
        <v>24410.5125347816</v>
      </c>
      <c r="H162" s="75" t="n">
        <f aca="false">F161*'Training-data'!$Y$10+E161*'Training-data'!$Y$11</f>
        <v>0</v>
      </c>
      <c r="I162" s="75" t="n">
        <f aca="false">F161*'Training-data'!$AE$10+'Test-data'!E161*'Training-data'!$AE$11</f>
        <v>0</v>
      </c>
      <c r="J162" s="36"/>
    </row>
    <row r="163" customFormat="false" ht="15.75" hidden="false" customHeight="false" outlineLevel="0" collapsed="false">
      <c r="A163" s="8" t="n">
        <v>1</v>
      </c>
      <c r="B163" s="8" t="n">
        <v>202250</v>
      </c>
      <c r="C163" s="8" t="n">
        <v>183.295</v>
      </c>
      <c r="E163" s="8" t="n">
        <f aca="false">E162+1</f>
        <v>161</v>
      </c>
      <c r="F163" s="20" t="n">
        <f aca="false">AVERAGEIF($A$3:$A$10001,E163,$C$1:$C$10001)</f>
        <v>5980.59577777778</v>
      </c>
      <c r="G163" s="74" t="n">
        <f aca="false">F162*'Training-data'!$S$10+E162*'Training-data'!$S$11</f>
        <v>24620.0823173695</v>
      </c>
      <c r="H163" s="75" t="n">
        <f aca="false">F162*'Training-data'!$Y$10+E162*'Training-data'!$Y$11</f>
        <v>0</v>
      </c>
      <c r="I163" s="75" t="n">
        <f aca="false">F162*'Training-data'!$AE$10+'Test-data'!E162*'Training-data'!$AE$11</f>
        <v>0</v>
      </c>
      <c r="J163" s="36"/>
    </row>
    <row r="164" customFormat="false" ht="15.75" hidden="false" customHeight="false" outlineLevel="0" collapsed="false">
      <c r="A164" s="8" t="n">
        <v>1</v>
      </c>
      <c r="B164" s="8" t="n">
        <v>200490</v>
      </c>
      <c r="C164" s="8" t="n">
        <v>175.973</v>
      </c>
      <c r="E164" s="8" t="n">
        <f aca="false">E163+1</f>
        <v>162</v>
      </c>
      <c r="F164" s="20" t="n">
        <f aca="false">AVERAGEIF($A$3:$A$10001,E164,$C$1:$C$10001)</f>
        <v>5598.503</v>
      </c>
      <c r="G164" s="74" t="n">
        <f aca="false">F163*'Training-data'!$S$10+E163*'Training-data'!$S$11</f>
        <v>24910.1396017459</v>
      </c>
      <c r="H164" s="75" t="n">
        <f aca="false">F163*'Training-data'!$Y$10+E163*'Training-data'!$Y$11</f>
        <v>0</v>
      </c>
      <c r="I164" s="75" t="n">
        <f aca="false">F163*'Training-data'!$AE$10+'Test-data'!E163*'Training-data'!$AE$11</f>
        <v>0</v>
      </c>
      <c r="J164" s="36"/>
    </row>
    <row r="165" customFormat="false" ht="15.75" hidden="false" customHeight="false" outlineLevel="0" collapsed="false">
      <c r="A165" s="8" t="n">
        <v>1</v>
      </c>
      <c r="B165" s="8" t="n">
        <v>198719</v>
      </c>
      <c r="C165" s="8" t="n">
        <v>176.982</v>
      </c>
      <c r="E165" s="8" t="n">
        <f aca="false">E164+1</f>
        <v>163</v>
      </c>
      <c r="F165" s="20" t="n">
        <f aca="false">AVERAGEIF($A$3:$A$10001,E165,$C$1:$C$10001)</f>
        <v>5679.33311111111</v>
      </c>
      <c r="G165" s="74" t="n">
        <f aca="false">F164*'Training-data'!$S$10+E164*'Training-data'!$S$11</f>
        <v>24933.6351350056</v>
      </c>
      <c r="H165" s="75" t="n">
        <f aca="false">F164*'Training-data'!$Y$10+E164*'Training-data'!$Y$11</f>
        <v>0</v>
      </c>
      <c r="I165" s="75" t="n">
        <f aca="false">F164*'Training-data'!$AE$10+'Test-data'!E164*'Training-data'!$AE$11</f>
        <v>0</v>
      </c>
      <c r="J165" s="36"/>
    </row>
    <row r="166" customFormat="false" ht="15.75" hidden="false" customHeight="false" outlineLevel="0" collapsed="false">
      <c r="A166" s="8" t="n">
        <v>1</v>
      </c>
      <c r="B166" s="8" t="n">
        <v>196897</v>
      </c>
      <c r="C166" s="8" t="n">
        <v>182.035</v>
      </c>
      <c r="E166" s="8" t="n">
        <f aca="false">E165+1</f>
        <v>164</v>
      </c>
      <c r="F166" s="20" t="n">
        <f aca="false">AVERAGEIF($A$3:$A$10001,E166,$C$1:$C$10001)</f>
        <v>5568.196</v>
      </c>
      <c r="G166" s="74" t="n">
        <f aca="false">F165*'Training-data'!$S$10+E165*'Training-data'!$S$11</f>
        <v>25102.0298595546</v>
      </c>
      <c r="H166" s="75" t="n">
        <f aca="false">F165*'Training-data'!$Y$10+E165*'Training-data'!$Y$11</f>
        <v>0</v>
      </c>
      <c r="I166" s="75" t="n">
        <f aca="false">F165*'Training-data'!$AE$10+'Test-data'!E165*'Training-data'!$AE$11</f>
        <v>0</v>
      </c>
      <c r="J166" s="36"/>
    </row>
    <row r="167" customFormat="false" ht="15.75" hidden="false" customHeight="false" outlineLevel="0" collapsed="false">
      <c r="A167" s="8" t="n">
        <v>1</v>
      </c>
      <c r="B167" s="8" t="n">
        <v>195033</v>
      </c>
      <c r="C167" s="8" t="n">
        <v>186.373</v>
      </c>
      <c r="E167" s="8" t="n">
        <f aca="false">E166+1</f>
        <v>165</v>
      </c>
      <c r="F167" s="20" t="n">
        <f aca="false">AVERAGEIF($A$3:$A$10001,E167,$C$1:$C$10001)</f>
        <v>5347.636</v>
      </c>
      <c r="G167" s="74" t="n">
        <f aca="false">F166*'Training-data'!$S$10+E166*'Training-data'!$S$11</f>
        <v>25210.3370491778</v>
      </c>
      <c r="H167" s="75" t="n">
        <f aca="false">F166*'Training-data'!$Y$10+E166*'Training-data'!$Y$11</f>
        <v>0</v>
      </c>
      <c r="I167" s="75" t="n">
        <f aca="false">F166*'Training-data'!$AE$10+'Test-data'!E166*'Training-data'!$AE$11</f>
        <v>0</v>
      </c>
      <c r="J167" s="36"/>
    </row>
    <row r="168" customFormat="false" ht="15.75" hidden="false" customHeight="false" outlineLevel="0" collapsed="false">
      <c r="A168" s="8" t="n">
        <v>1</v>
      </c>
      <c r="B168" s="8" t="n">
        <v>193187</v>
      </c>
      <c r="C168" s="8" t="n">
        <v>184.589</v>
      </c>
      <c r="E168" s="8" t="n">
        <f aca="false">E167+1</f>
        <v>166</v>
      </c>
      <c r="F168" s="20" t="n">
        <f aca="false">AVERAGEIF($A$3:$A$10001,E168,$C$1:$C$10001)</f>
        <v>5637.51755555556</v>
      </c>
      <c r="G168" s="74" t="n">
        <f aca="false">F167*'Training-data'!$S$10+E167*'Training-data'!$S$11</f>
        <v>25284.3938517731</v>
      </c>
      <c r="H168" s="75" t="n">
        <f aca="false">F167*'Training-data'!$Y$10+E167*'Training-data'!$Y$11</f>
        <v>0</v>
      </c>
      <c r="I168" s="75" t="n">
        <f aca="false">F167*'Training-data'!$AE$10+'Test-data'!E167*'Training-data'!$AE$11</f>
        <v>0</v>
      </c>
      <c r="J168" s="36"/>
    </row>
    <row r="169" customFormat="false" ht="15.75" hidden="false" customHeight="false" outlineLevel="0" collapsed="false">
      <c r="A169" s="8" t="n">
        <v>1</v>
      </c>
      <c r="B169" s="8" t="n">
        <v>191352</v>
      </c>
      <c r="C169" s="8" t="n">
        <v>183.381</v>
      </c>
      <c r="E169" s="8" t="n">
        <f aca="false">E168+1</f>
        <v>167</v>
      </c>
      <c r="F169" s="20" t="n">
        <f aca="false">AVERAGEIF($A$3:$A$10001,E169,$C$1:$C$10001)</f>
        <v>5755.918</v>
      </c>
      <c r="G169" s="74" t="n">
        <f aca="false">F168*'Training-data'!$S$10+E168*'Training-data'!$S$11</f>
        <v>25518.2236324943</v>
      </c>
      <c r="H169" s="75" t="n">
        <f aca="false">F168*'Training-data'!$Y$10+E168*'Training-data'!$Y$11</f>
        <v>0</v>
      </c>
      <c r="I169" s="75" t="n">
        <f aca="false">F168*'Training-data'!$AE$10+'Test-data'!E168*'Training-data'!$AE$11</f>
        <v>0</v>
      </c>
      <c r="J169" s="36"/>
    </row>
    <row r="170" customFormat="false" ht="15.75" hidden="false" customHeight="false" outlineLevel="0" collapsed="false">
      <c r="A170" s="8" t="n">
        <v>1</v>
      </c>
      <c r="B170" s="8" t="n">
        <v>189935</v>
      </c>
      <c r="C170" s="8" t="n">
        <v>141.595</v>
      </c>
      <c r="E170" s="8" t="n">
        <f aca="false">E169+1</f>
        <v>168</v>
      </c>
      <c r="F170" s="20" t="n">
        <f aca="false">AVERAGEIF($A$3:$A$10001,E170,$C$1:$C$10001)</f>
        <v>5453.08075</v>
      </c>
      <c r="G170" s="74" t="n">
        <f aca="false">F169*'Training-data'!$S$10+E169*'Training-data'!$S$11</f>
        <v>25698.3782225569</v>
      </c>
      <c r="H170" s="75" t="n">
        <f aca="false">F169*'Training-data'!$Y$10+E169*'Training-data'!$Y$11</f>
        <v>0</v>
      </c>
      <c r="I170" s="75" t="n">
        <f aca="false">F169*'Training-data'!$AE$10+'Test-data'!E169*'Training-data'!$AE$11</f>
        <v>0</v>
      </c>
      <c r="J170" s="36"/>
    </row>
    <row r="171" customFormat="false" ht="15.75" hidden="false" customHeight="false" outlineLevel="0" collapsed="false">
      <c r="A171" s="8" t="n">
        <v>1</v>
      </c>
      <c r="B171" s="8" t="n">
        <v>188023</v>
      </c>
      <c r="C171" s="8" t="n">
        <v>191.095</v>
      </c>
      <c r="E171" s="8" t="n">
        <f aca="false">E170+1</f>
        <v>169</v>
      </c>
      <c r="F171" s="20" t="n">
        <f aca="false">AVERAGEIF($A$3:$A$10001,E171,$C$1:$C$10001)</f>
        <v>5719.29955555556</v>
      </c>
      <c r="G171" s="74" t="n">
        <f aca="false">F170*'Training-data'!$S$10+E170*'Training-data'!$S$11</f>
        <v>25746.6814768341</v>
      </c>
      <c r="H171" s="75" t="n">
        <f aca="false">F170*'Training-data'!$Y$10+E170*'Training-data'!$Y$11</f>
        <v>0</v>
      </c>
      <c r="I171" s="75" t="n">
        <f aca="false">F170*'Training-data'!$AE$10+'Test-data'!E170*'Training-data'!$AE$11</f>
        <v>0</v>
      </c>
      <c r="J171" s="36"/>
    </row>
    <row r="172" customFormat="false" ht="15.75" hidden="false" customHeight="false" outlineLevel="0" collapsed="false">
      <c r="A172" s="8" t="n">
        <v>1</v>
      </c>
      <c r="B172" s="8" t="n">
        <v>186168</v>
      </c>
      <c r="C172" s="8" t="n">
        <v>185.349</v>
      </c>
      <c r="E172" s="8" t="n">
        <f aca="false">E171+1</f>
        <v>170</v>
      </c>
      <c r="F172" s="20" t="n">
        <f aca="false">AVERAGEIF($A$3:$A$10001,E172,$C$1:$C$10001)</f>
        <v>5759.19366666667</v>
      </c>
      <c r="G172" s="74" t="n">
        <f aca="false">F171*'Training-data'!$S$10+E171*'Training-data'!$S$11</f>
        <v>25973.1045956232</v>
      </c>
      <c r="H172" s="75" t="n">
        <f aca="false">F171*'Training-data'!$Y$10+E171*'Training-data'!$Y$11</f>
        <v>0</v>
      </c>
      <c r="I172" s="75" t="n">
        <f aca="false">F171*'Training-data'!$AE$10+'Test-data'!E171*'Training-data'!$AE$11</f>
        <v>0</v>
      </c>
      <c r="J172" s="36"/>
    </row>
    <row r="173" customFormat="false" ht="15.75" hidden="false" customHeight="false" outlineLevel="0" collapsed="false">
      <c r="A173" s="8" t="n">
        <v>1</v>
      </c>
      <c r="B173" s="8" t="n">
        <v>184299</v>
      </c>
      <c r="C173" s="8" t="n">
        <v>186.857</v>
      </c>
      <c r="E173" s="8" t="n">
        <f aca="false">E172+1</f>
        <v>171</v>
      </c>
      <c r="F173" s="20" t="n">
        <f aca="false">AVERAGEIF($A$3:$A$10001,E173,$C$1:$C$10001)</f>
        <v>5592.389375</v>
      </c>
      <c r="G173" s="74" t="n">
        <f aca="false">F172*'Training-data'!$S$10+E172*'Training-data'!$S$11</f>
        <v>26128.6859695322</v>
      </c>
      <c r="H173" s="75" t="n">
        <f aca="false">F172*'Training-data'!$Y$10+E172*'Training-data'!$Y$11</f>
        <v>0</v>
      </c>
      <c r="I173" s="75" t="n">
        <f aca="false">F172*'Training-data'!$AE$10+'Test-data'!E172*'Training-data'!$AE$11</f>
        <v>0</v>
      </c>
      <c r="J173" s="36"/>
    </row>
    <row r="174" customFormat="false" ht="15.75" hidden="false" customHeight="false" outlineLevel="0" collapsed="false">
      <c r="A174" s="8" t="n">
        <v>1</v>
      </c>
      <c r="B174" s="8" t="n">
        <v>182427</v>
      </c>
      <c r="C174" s="8" t="n">
        <v>187.082</v>
      </c>
      <c r="E174" s="8" t="n">
        <f aca="false">E173+1</f>
        <v>172</v>
      </c>
      <c r="F174" s="20" t="n">
        <f aca="false">AVERAGEIF($A$3:$A$10001,E174,$C$1:$C$10001)</f>
        <v>5846.985</v>
      </c>
      <c r="G174" s="74" t="n">
        <f aca="false">F173*'Training-data'!$S$10+E173*'Training-data'!$S$11</f>
        <v>26219.5688113051</v>
      </c>
      <c r="H174" s="75" t="n">
        <f aca="false">F173*'Training-data'!$Y$10+E173*'Training-data'!$Y$11</f>
        <v>0</v>
      </c>
      <c r="I174" s="75" t="n">
        <f aca="false">F173*'Training-data'!$AE$10+'Test-data'!E173*'Training-data'!$AE$11</f>
        <v>0</v>
      </c>
      <c r="J174" s="36"/>
    </row>
    <row r="175" customFormat="false" ht="15.75" hidden="false" customHeight="false" outlineLevel="0" collapsed="false">
      <c r="A175" s="8" t="n">
        <v>1</v>
      </c>
      <c r="B175" s="8" t="n">
        <v>180588</v>
      </c>
      <c r="C175" s="8" t="n">
        <v>183.796</v>
      </c>
      <c r="E175" s="8" t="n">
        <f aca="false">E174+1</f>
        <v>173</v>
      </c>
      <c r="F175" s="20" t="n">
        <f aca="false">AVERAGEIF($A$3:$A$10001,E175,$C$1:$C$10001)</f>
        <v>5560.56125</v>
      </c>
      <c r="G175" s="74" t="n">
        <f aca="false">F174*'Training-data'!$S$10+E174*'Training-data'!$S$11</f>
        <v>26442.3537659352</v>
      </c>
      <c r="H175" s="75" t="n">
        <f aca="false">F174*'Training-data'!$Y$10+E174*'Training-data'!$Y$11</f>
        <v>0</v>
      </c>
      <c r="I175" s="75" t="n">
        <f aca="false">F174*'Training-data'!$AE$10+'Test-data'!E174*'Training-data'!$AE$11</f>
        <v>0</v>
      </c>
      <c r="J175" s="36"/>
    </row>
    <row r="176" customFormat="false" ht="15.75" hidden="false" customHeight="false" outlineLevel="0" collapsed="false">
      <c r="A176" s="8" t="n">
        <v>1</v>
      </c>
      <c r="B176" s="8" t="n">
        <v>178722</v>
      </c>
      <c r="C176" s="8" t="n">
        <v>186.47</v>
      </c>
      <c r="E176" s="8" t="n">
        <f aca="false">E175+1</f>
        <v>174</v>
      </c>
      <c r="F176" s="20" t="n">
        <f aca="false">AVERAGEIF($A$3:$A$10001,E176,$C$1:$C$10001)</f>
        <v>5794.105625</v>
      </c>
      <c r="G176" s="74" t="n">
        <f aca="false">F175*'Training-data'!$S$10+E175*'Training-data'!$S$11</f>
        <v>26495.7945991339</v>
      </c>
      <c r="H176" s="75" t="n">
        <f aca="false">F175*'Training-data'!$Y$10+E175*'Training-data'!$Y$11</f>
        <v>0</v>
      </c>
      <c r="I176" s="75" t="n">
        <f aca="false">F175*'Training-data'!$AE$10+'Test-data'!E175*'Training-data'!$AE$11</f>
        <v>0</v>
      </c>
      <c r="J176" s="36"/>
    </row>
    <row r="177" customFormat="false" ht="15.75" hidden="false" customHeight="false" outlineLevel="0" collapsed="false">
      <c r="A177" s="8" t="n">
        <v>1</v>
      </c>
      <c r="B177" s="8" t="n">
        <v>176883</v>
      </c>
      <c r="C177" s="8" t="n">
        <v>183.894</v>
      </c>
      <c r="E177" s="8" t="n">
        <f aca="false">E176+1</f>
        <v>175</v>
      </c>
      <c r="F177" s="20" t="n">
        <f aca="false">AVERAGEIF($A$3:$A$10001,E177,$C$1:$C$10001)</f>
        <v>6380.72811111111</v>
      </c>
      <c r="G177" s="74" t="n">
        <f aca="false">F176*'Training-data'!$S$10+E176*'Training-data'!$S$11</f>
        <v>26711.9903157422</v>
      </c>
      <c r="H177" s="75" t="n">
        <f aca="false">F176*'Training-data'!$Y$10+E176*'Training-data'!$Y$11</f>
        <v>0</v>
      </c>
      <c r="I177" s="75" t="n">
        <f aca="false">F176*'Training-data'!$AE$10+'Test-data'!E176*'Training-data'!$AE$11</f>
        <v>0</v>
      </c>
      <c r="J177" s="36"/>
    </row>
    <row r="178" customFormat="false" ht="15.75" hidden="false" customHeight="false" outlineLevel="0" collapsed="false">
      <c r="A178" s="8" t="n">
        <v>1</v>
      </c>
      <c r="B178" s="8" t="n">
        <v>175038</v>
      </c>
      <c r="C178" s="8" t="n">
        <v>184.377</v>
      </c>
      <c r="E178" s="8" t="n">
        <f aca="false">E177+1</f>
        <v>176</v>
      </c>
      <c r="F178" s="20" t="n">
        <f aca="false">AVERAGEIF($A$3:$A$10001,E178,$C$1:$C$10001)</f>
        <v>5498.924875</v>
      </c>
      <c r="G178" s="74" t="n">
        <f aca="false">F177*'Training-data'!$S$10+E177*'Training-data'!$S$11</f>
        <v>27038.7027814462</v>
      </c>
      <c r="H178" s="75" t="n">
        <f aca="false">F177*'Training-data'!$Y$10+E177*'Training-data'!$Y$11</f>
        <v>0</v>
      </c>
      <c r="I178" s="75" t="n">
        <f aca="false">F177*'Training-data'!$AE$10+'Test-data'!E177*'Training-data'!$AE$11</f>
        <v>0</v>
      </c>
      <c r="J178" s="36"/>
    </row>
    <row r="179" customFormat="false" ht="15.75" hidden="false" customHeight="false" outlineLevel="0" collapsed="false">
      <c r="A179" s="8" t="n">
        <v>1</v>
      </c>
      <c r="B179" s="8" t="n">
        <v>173206</v>
      </c>
      <c r="C179" s="8" t="n">
        <v>183.179</v>
      </c>
      <c r="E179" s="8" t="n">
        <f aca="false">E178+1</f>
        <v>177</v>
      </c>
      <c r="F179" s="20" t="n">
        <f aca="false">AVERAGEIF($A$3:$A$10001,E179,$C$1:$C$10001)</f>
        <v>5925.31688888889</v>
      </c>
      <c r="G179" s="74" t="n">
        <f aca="false">F178*'Training-data'!$S$10+E178*'Training-data'!$S$11</f>
        <v>26905.7842703169</v>
      </c>
      <c r="H179" s="75" t="n">
        <f aca="false">F178*'Training-data'!$Y$10+E178*'Training-data'!$Y$11</f>
        <v>0</v>
      </c>
      <c r="I179" s="75" t="n">
        <f aca="false">F178*'Training-data'!$AE$10+'Test-data'!E178*'Training-data'!$AE$11</f>
        <v>0</v>
      </c>
      <c r="J179" s="36"/>
    </row>
    <row r="180" customFormat="false" ht="15.75" hidden="false" customHeight="false" outlineLevel="0" collapsed="false">
      <c r="A180" s="8" t="n">
        <v>1</v>
      </c>
      <c r="B180" s="8" t="n">
        <v>171374</v>
      </c>
      <c r="C180" s="8" t="n">
        <v>183.177</v>
      </c>
      <c r="E180" s="8" t="n">
        <f aca="false">E179+1</f>
        <v>178</v>
      </c>
      <c r="F180" s="20" t="n">
        <f aca="false">AVERAGEIF($A$3:$A$10001,E180,$C$1:$C$10001)</f>
        <v>5941.58066666667</v>
      </c>
      <c r="G180" s="74" t="n">
        <f aca="false">F179*'Training-data'!$S$10+E179*'Training-data'!$S$11</f>
        <v>27182.3431004972</v>
      </c>
      <c r="H180" s="75" t="n">
        <f aca="false">F179*'Training-data'!$Y$10+E179*'Training-data'!$Y$11</f>
        <v>0</v>
      </c>
      <c r="I180" s="75" t="n">
        <f aca="false">F179*'Training-data'!$AE$10+'Test-data'!E179*'Training-data'!$AE$11</f>
        <v>0</v>
      </c>
      <c r="J180" s="36"/>
    </row>
    <row r="181" customFormat="false" ht="15.75" hidden="false" customHeight="false" outlineLevel="0" collapsed="false">
      <c r="A181" s="8" t="n">
        <v>1</v>
      </c>
      <c r="B181" s="8" t="n">
        <v>169557</v>
      </c>
      <c r="C181" s="8" t="n">
        <v>181.597</v>
      </c>
      <c r="E181" s="8" t="n">
        <f aca="false">E180+1</f>
        <v>179</v>
      </c>
      <c r="F181" s="20" t="n">
        <f aca="false">AVERAGEIF($A$3:$A$10001,E181,$C$1:$C$10001)</f>
        <v>5782.60444444445</v>
      </c>
      <c r="G181" s="74" t="n">
        <f aca="false">F180*'Training-data'!$S$10+E180*'Training-data'!$S$11</f>
        <v>27330.5279591936</v>
      </c>
      <c r="H181" s="75" t="n">
        <f aca="false">F180*'Training-data'!$Y$10+E180*'Training-data'!$Y$11</f>
        <v>0</v>
      </c>
      <c r="I181" s="75" t="n">
        <f aca="false">F180*'Training-data'!$AE$10+'Test-data'!E180*'Training-data'!$AE$11</f>
        <v>0</v>
      </c>
      <c r="J181" s="36"/>
    </row>
    <row r="182" customFormat="false" ht="15.75" hidden="false" customHeight="false" outlineLevel="0" collapsed="false">
      <c r="A182" s="8" t="n">
        <v>1</v>
      </c>
      <c r="B182" s="8" t="n">
        <v>167717</v>
      </c>
      <c r="C182" s="8" t="n">
        <v>183.878</v>
      </c>
      <c r="E182" s="80" t="n">
        <f aca="false">E181+1</f>
        <v>180</v>
      </c>
      <c r="F182" s="81" t="n">
        <f aca="false">AVERAGEIF($A$3:$A$10001,E182,$C$1:$C$10001)</f>
        <v>5198.227125</v>
      </c>
      <c r="G182" s="74" t="n">
        <f aca="false">F181*'Training-data'!$S$10+E181*'Training-data'!$S$11</f>
        <v>27423.8610598738</v>
      </c>
      <c r="H182" s="75" t="n">
        <f aca="false">F181*'Training-data'!$Y$10+E181*'Training-data'!$Y$11</f>
        <v>0</v>
      </c>
      <c r="I182" s="75" t="n">
        <f aca="false">F181*'Training-data'!$AE$10+'Test-data'!E181*'Training-data'!$AE$11</f>
        <v>0</v>
      </c>
      <c r="J182" s="36"/>
    </row>
    <row r="183" customFormat="false" ht="15.75" hidden="false" customHeight="false" outlineLevel="0" collapsed="false">
      <c r="A183" s="8" t="n">
        <v>1</v>
      </c>
      <c r="B183" s="8" t="n">
        <v>165852</v>
      </c>
      <c r="C183" s="8" t="n">
        <v>186.49</v>
      </c>
      <c r="E183" s="8" t="n">
        <f aca="false">E182+1</f>
        <v>181</v>
      </c>
      <c r="F183" s="20" t="n">
        <f aca="false">AVERAGEIF($A$3:$A$10001,E183,$C$1:$C$10001)</f>
        <v>5916.04611111111</v>
      </c>
      <c r="G183" s="74" t="n">
        <f aca="false">F182*'Training-data'!$S$10+E182*'Training-data'!$S$11</f>
        <v>27384.0396407828</v>
      </c>
      <c r="H183" s="75" t="n">
        <f aca="false">F182*'Training-data'!$Y$10+E182*'Training-data'!$Y$11</f>
        <v>0</v>
      </c>
      <c r="I183" s="75" t="n">
        <f aca="false">F182*'Training-data'!$AE$10+'Test-data'!E182*'Training-data'!$AE$11</f>
        <v>0</v>
      </c>
      <c r="J183" s="36"/>
    </row>
    <row r="184" customFormat="false" ht="15.75" hidden="false" customHeight="false" outlineLevel="0" collapsed="false">
      <c r="A184" s="8" t="n">
        <v>1</v>
      </c>
      <c r="B184" s="8" t="n">
        <v>163969</v>
      </c>
      <c r="C184" s="8" t="n">
        <v>188.006</v>
      </c>
      <c r="E184" s="8" t="n">
        <f aca="false">E183+1</f>
        <v>182</v>
      </c>
      <c r="F184" s="20" t="n">
        <f aca="false">AVERAGEIF($A$3:$A$10001,E184,$C$1:$C$10001)</f>
        <v>6038.33377777778</v>
      </c>
      <c r="G184" s="74" t="n">
        <f aca="false">F183*'Training-data'!$S$10+E183*'Training-data'!$S$11</f>
        <v>27751.8178373163</v>
      </c>
      <c r="H184" s="75" t="n">
        <f aca="false">F183*'Training-data'!$Y$10+E183*'Training-data'!$Y$11</f>
        <v>0</v>
      </c>
      <c r="I184" s="75" t="n">
        <f aca="false">F183*'Training-data'!$AE$10+'Test-data'!E183*'Training-data'!$AE$11</f>
        <v>0</v>
      </c>
      <c r="J184" s="36"/>
    </row>
    <row r="185" customFormat="false" ht="15.75" hidden="false" customHeight="false" outlineLevel="0" collapsed="false">
      <c r="A185" s="8" t="n">
        <v>1</v>
      </c>
      <c r="B185" s="8" t="n">
        <v>162081</v>
      </c>
      <c r="C185" s="8" t="n">
        <v>188.727</v>
      </c>
      <c r="E185" s="8" t="n">
        <f aca="false">E184+1</f>
        <v>183</v>
      </c>
      <c r="F185" s="20" t="n">
        <f aca="false">AVERAGEIF($A$3:$A$10001,E185,$C$1:$C$10001)</f>
        <v>5505.1665</v>
      </c>
      <c r="G185" s="74" t="n">
        <f aca="false">F184*'Training-data'!$S$10+E184*'Training-data'!$S$11</f>
        <v>27933.1891642693</v>
      </c>
      <c r="H185" s="75" t="n">
        <f aca="false">F184*'Training-data'!$Y$10+E184*'Training-data'!$Y$11</f>
        <v>0</v>
      </c>
      <c r="I185" s="75" t="n">
        <f aca="false">F184*'Training-data'!$AE$10+'Test-data'!E184*'Training-data'!$AE$11</f>
        <v>0</v>
      </c>
      <c r="J185" s="36"/>
    </row>
    <row r="186" customFormat="false" ht="15.75" hidden="false" customHeight="false" outlineLevel="0" collapsed="false">
      <c r="A186" s="8" t="n">
        <v>1</v>
      </c>
      <c r="B186" s="8" t="n">
        <v>160233</v>
      </c>
      <c r="C186" s="8" t="n">
        <v>184.777</v>
      </c>
      <c r="E186" s="8" t="n">
        <f aca="false">E185+1</f>
        <v>184</v>
      </c>
      <c r="F186" s="20" t="n">
        <f aca="false">AVERAGEIF($A$3:$A$10001,E186,$C$1:$C$10001)</f>
        <v>6126.576125</v>
      </c>
      <c r="G186" s="74" t="n">
        <f aca="false">F185*'Training-data'!$S$10+E185*'Training-data'!$S$11</f>
        <v>27909.3969668943</v>
      </c>
      <c r="H186" s="75" t="n">
        <f aca="false">F185*'Training-data'!$Y$10+E185*'Training-data'!$Y$11</f>
        <v>0</v>
      </c>
      <c r="I186" s="75" t="n">
        <f aca="false">F185*'Training-data'!$AE$10+'Test-data'!E185*'Training-data'!$AE$11</f>
        <v>0</v>
      </c>
      <c r="J186" s="36"/>
    </row>
    <row r="187" customFormat="false" ht="15.75" hidden="false" customHeight="false" outlineLevel="0" collapsed="false">
      <c r="A187" s="8" t="n">
        <v>1</v>
      </c>
      <c r="B187" s="8" t="n">
        <v>158347</v>
      </c>
      <c r="C187" s="8" t="n">
        <v>188.479</v>
      </c>
      <c r="E187" s="8" t="n">
        <f aca="false">E186+1</f>
        <v>185</v>
      </c>
      <c r="F187" s="20" t="n">
        <f aca="false">AVERAGEIF($A$3:$A$10001,E187,$C$1:$C$10001)</f>
        <v>6129.05355555556</v>
      </c>
      <c r="G187" s="74" t="n">
        <f aca="false">F186*'Training-data'!$S$10+E186*'Training-data'!$S$11</f>
        <v>28246.9981322353</v>
      </c>
      <c r="H187" s="75" t="n">
        <f aca="false">F186*'Training-data'!$Y$10+E186*'Training-data'!$Y$11</f>
        <v>0</v>
      </c>
      <c r="I187" s="75" t="n">
        <f aca="false">F186*'Training-data'!$AE$10+'Test-data'!E186*'Training-data'!$AE$11</f>
        <v>0</v>
      </c>
      <c r="J187" s="36"/>
    </row>
    <row r="188" customFormat="false" ht="15.75" hidden="false" customHeight="false" outlineLevel="0" collapsed="false">
      <c r="A188" s="8" t="n">
        <v>1</v>
      </c>
      <c r="B188" s="8" t="n">
        <v>156461</v>
      </c>
      <c r="C188" s="8" t="n">
        <v>188.665</v>
      </c>
      <c r="E188" s="8" t="n">
        <f aca="false">E187+1</f>
        <v>186</v>
      </c>
      <c r="F188" s="20" t="n">
        <f aca="false">AVERAGEIF($A$3:$A$10001,E188,$C$1:$C$10001)</f>
        <v>5500.938125</v>
      </c>
      <c r="G188" s="74" t="n">
        <f aca="false">F187*'Training-data'!$S$10+E187*'Training-data'!$S$11</f>
        <v>28390.8677353865</v>
      </c>
      <c r="H188" s="75" t="n">
        <f aca="false">F187*'Training-data'!$Y$10+E187*'Training-data'!$Y$11</f>
        <v>0</v>
      </c>
      <c r="I188" s="75" t="n">
        <f aca="false">F187*'Training-data'!$AE$10+'Test-data'!E187*'Training-data'!$AE$11</f>
        <v>0</v>
      </c>
      <c r="J188" s="36"/>
    </row>
    <row r="189" customFormat="false" ht="15.75" hidden="false" customHeight="false" outlineLevel="0" collapsed="false">
      <c r="A189" s="8" t="n">
        <v>1</v>
      </c>
      <c r="B189" s="8" t="n">
        <v>154569</v>
      </c>
      <c r="C189" s="8" t="n">
        <v>189.073</v>
      </c>
      <c r="E189" s="8" t="n">
        <f aca="false">E188+1</f>
        <v>187</v>
      </c>
      <c r="F189" s="20" t="n">
        <f aca="false">AVERAGEIF($A$3:$A$10001,E189,$C$1:$C$10001)</f>
        <v>6089.98977777778</v>
      </c>
      <c r="G189" s="74" t="n">
        <f aca="false">F188*'Training-data'!$S$10+E188*'Training-data'!$S$11</f>
        <v>28337.3558786856</v>
      </c>
      <c r="H189" s="75" t="n">
        <f aca="false">F188*'Training-data'!$Y$10+E188*'Training-data'!$Y$11</f>
        <v>0</v>
      </c>
      <c r="I189" s="75" t="n">
        <f aca="false">F188*'Training-data'!$AE$10+'Test-data'!E188*'Training-data'!$AE$11</f>
        <v>0</v>
      </c>
      <c r="J189" s="36"/>
    </row>
    <row r="190" customFormat="false" ht="15.75" hidden="false" customHeight="false" outlineLevel="0" collapsed="false">
      <c r="A190" s="8" t="n">
        <v>1</v>
      </c>
      <c r="B190" s="8" t="n">
        <v>152655</v>
      </c>
      <c r="C190" s="8" t="n">
        <v>191.28</v>
      </c>
      <c r="E190" s="8" t="n">
        <f aca="false">E189+1</f>
        <v>188</v>
      </c>
      <c r="F190" s="20" t="n">
        <f aca="false">AVERAGEIF($A$3:$A$10001,E190,$C$1:$C$10001)</f>
        <v>5598.7685</v>
      </c>
      <c r="G190" s="74" t="n">
        <f aca="false">F189*'Training-data'!$S$10+E189*'Training-data'!$S$11</f>
        <v>28664.8286962622</v>
      </c>
      <c r="H190" s="75" t="n">
        <f aca="false">F189*'Training-data'!$Y$10+E189*'Training-data'!$Y$11</f>
        <v>0</v>
      </c>
      <c r="I190" s="75" t="n">
        <f aca="false">F189*'Training-data'!$AE$10+'Test-data'!E189*'Training-data'!$AE$11</f>
        <v>0</v>
      </c>
      <c r="J190" s="36"/>
    </row>
    <row r="191" customFormat="false" ht="15.75" hidden="false" customHeight="false" outlineLevel="0" collapsed="false">
      <c r="A191" s="8" t="n">
        <v>1</v>
      </c>
      <c r="B191" s="8" t="n">
        <v>150785</v>
      </c>
      <c r="C191" s="8" t="n">
        <v>187.096</v>
      </c>
      <c r="E191" s="8" t="n">
        <f aca="false">E190+1</f>
        <v>189</v>
      </c>
      <c r="F191" s="20" t="n">
        <f aca="false">AVERAGEIF($A$3:$A$10001,E191,$C$1:$C$10001)</f>
        <v>6203.06122222222</v>
      </c>
      <c r="G191" s="74" t="n">
        <f aca="false">F190*'Training-data'!$S$10+E190*'Training-data'!$S$11</f>
        <v>28654.1659889679</v>
      </c>
      <c r="H191" s="75" t="n">
        <f aca="false">F190*'Training-data'!$Y$10+E190*'Training-data'!$Y$11</f>
        <v>0</v>
      </c>
      <c r="I191" s="75" t="n">
        <f aca="false">F190*'Training-data'!$AE$10+'Test-data'!E190*'Training-data'!$AE$11</f>
        <v>0</v>
      </c>
      <c r="J191" s="36"/>
    </row>
    <row r="192" customFormat="false" ht="15.75" hidden="false" customHeight="false" outlineLevel="0" collapsed="false">
      <c r="A192" s="8" t="n">
        <v>1</v>
      </c>
      <c r="B192" s="8" t="n">
        <v>148899</v>
      </c>
      <c r="C192" s="8" t="n">
        <v>188.397</v>
      </c>
      <c r="E192" s="8" t="n">
        <f aca="false">E191+1</f>
        <v>190</v>
      </c>
      <c r="F192" s="20" t="n">
        <f aca="false">AVERAGEIF($A$3:$A$10001,E192,$C$1:$C$10001)</f>
        <v>6268.61925</v>
      </c>
      <c r="G192" s="74" t="n">
        <f aca="false">F191*'Training-data'!$S$10+E191*'Training-data'!$S$11</f>
        <v>28986.4094037432</v>
      </c>
      <c r="H192" s="75" t="n">
        <f aca="false">F191*'Training-data'!$Y$10+E191*'Training-data'!$Y$11</f>
        <v>0</v>
      </c>
      <c r="I192" s="75" t="n">
        <f aca="false">F191*'Training-data'!$AE$10+'Test-data'!E191*'Training-data'!$AE$11</f>
        <v>0</v>
      </c>
      <c r="J192" s="36"/>
    </row>
    <row r="193" customFormat="false" ht="15.75" hidden="false" customHeight="false" outlineLevel="0" collapsed="false">
      <c r="A193" s="8" t="n">
        <v>1</v>
      </c>
      <c r="B193" s="8" t="n">
        <v>147045</v>
      </c>
      <c r="C193" s="8" t="n">
        <v>185.481</v>
      </c>
      <c r="E193" s="8" t="n">
        <f aca="false">E192+1</f>
        <v>191</v>
      </c>
      <c r="F193" s="20" t="n">
        <f aca="false">AVERAGEIF($A$3:$A$10001,E193,$C$1:$C$10001)</f>
        <v>5947.02925</v>
      </c>
      <c r="G193" s="74" t="n">
        <f aca="false">F192*'Training-data'!$S$10+E192*'Training-data'!$S$11</f>
        <v>29150.0238234565</v>
      </c>
      <c r="H193" s="75" t="n">
        <f aca="false">F192*'Training-data'!$Y$10+E192*'Training-data'!$Y$11</f>
        <v>0</v>
      </c>
      <c r="I193" s="75" t="n">
        <f aca="false">F192*'Training-data'!$AE$10+'Test-data'!E192*'Training-data'!$AE$11</f>
        <v>0</v>
      </c>
      <c r="J193" s="36"/>
    </row>
    <row r="194" customFormat="false" ht="15.75" hidden="false" customHeight="false" outlineLevel="0" collapsed="false">
      <c r="A194" s="8" t="n">
        <v>1</v>
      </c>
      <c r="B194" s="8" t="n">
        <v>145164</v>
      </c>
      <c r="C194" s="8" t="n">
        <v>187.965</v>
      </c>
      <c r="E194" s="8" t="n">
        <f aca="false">E193+1</f>
        <v>192</v>
      </c>
      <c r="F194" s="20" t="n">
        <f aca="false">AVERAGEIF($A$3:$A$10001,E194,$C$1:$C$10001)</f>
        <v>5849.811625</v>
      </c>
      <c r="G194" s="74" t="n">
        <f aca="false">F193*'Training-data'!$S$10+E193*'Training-data'!$S$11</f>
        <v>29192.4572916967</v>
      </c>
      <c r="H194" s="75" t="n">
        <f aca="false">F193*'Training-data'!$Y$10+E193*'Training-data'!$Y$11</f>
        <v>0</v>
      </c>
      <c r="I194" s="75" t="n">
        <f aca="false">F193*'Training-data'!$AE$10+'Test-data'!E193*'Training-data'!$AE$11</f>
        <v>0</v>
      </c>
      <c r="J194" s="36"/>
    </row>
    <row r="195" customFormat="false" ht="15.75" hidden="false" customHeight="false" outlineLevel="0" collapsed="false">
      <c r="A195" s="8" t="n">
        <v>1</v>
      </c>
      <c r="B195" s="8" t="n">
        <v>143337</v>
      </c>
      <c r="C195" s="8" t="n">
        <v>182.691</v>
      </c>
      <c r="E195" s="8" t="n">
        <f aca="false">E194+1</f>
        <v>193</v>
      </c>
      <c r="F195" s="20" t="n">
        <f aca="false">AVERAGEIF($A$3:$A$10001,E195,$C$1:$C$10001)</f>
        <v>6053.82211111111</v>
      </c>
      <c r="G195" s="74" t="n">
        <f aca="false">F194*'Training-data'!$S$10+E194*'Training-data'!$S$11</f>
        <v>29305.1214105819</v>
      </c>
      <c r="H195" s="75" t="n">
        <f aca="false">F194*'Training-data'!$Y$10+E194*'Training-data'!$Y$11</f>
        <v>0</v>
      </c>
      <c r="I195" s="75" t="n">
        <f aca="false">F194*'Training-data'!$AE$10+'Test-data'!E194*'Training-data'!$AE$11</f>
        <v>0</v>
      </c>
      <c r="J195" s="36"/>
    </row>
    <row r="196" customFormat="false" ht="15.75" hidden="false" customHeight="false" outlineLevel="0" collapsed="false">
      <c r="A196" s="8" t="n">
        <v>1</v>
      </c>
      <c r="B196" s="8" t="n">
        <v>141925</v>
      </c>
      <c r="C196" s="8" t="n">
        <v>141.081</v>
      </c>
      <c r="E196" s="8" t="n">
        <f aca="false">E195+1</f>
        <v>194</v>
      </c>
      <c r="F196" s="20" t="n">
        <f aca="false">AVERAGEIF($A$3:$A$10001,E196,$C$1:$C$10001)</f>
        <v>5850.4275</v>
      </c>
      <c r="G196" s="74" t="n">
        <f aca="false">F195*'Training-data'!$S$10+E195*'Training-data'!$S$11</f>
        <v>29512.0727439066</v>
      </c>
      <c r="H196" s="75" t="n">
        <f aca="false">F195*'Training-data'!$Y$10+E195*'Training-data'!$Y$11</f>
        <v>0</v>
      </c>
      <c r="I196" s="75" t="n">
        <f aca="false">F195*'Training-data'!$AE$10+'Test-data'!E195*'Training-data'!$AE$11</f>
        <v>0</v>
      </c>
      <c r="J196" s="36"/>
    </row>
    <row r="197" customFormat="false" ht="15.75" hidden="false" customHeight="false" outlineLevel="0" collapsed="false">
      <c r="A197" s="8" t="n">
        <v>1</v>
      </c>
      <c r="B197" s="8" t="n">
        <v>140040</v>
      </c>
      <c r="C197" s="8" t="n">
        <v>188.377</v>
      </c>
      <c r="E197" s="8" t="n">
        <f aca="false">E196+1</f>
        <v>195</v>
      </c>
      <c r="F197" s="20" t="n">
        <f aca="false">AVERAGEIF($A$3:$A$10001,E197,$C$1:$C$10001)</f>
        <v>6065.92966666667</v>
      </c>
      <c r="G197" s="74" t="n">
        <f aca="false">F196*'Training-data'!$S$10+E196*'Training-data'!$S$11</f>
        <v>29591.5024736737</v>
      </c>
      <c r="H197" s="75" t="n">
        <f aca="false">F196*'Training-data'!$Y$10+E196*'Training-data'!$Y$11</f>
        <v>0</v>
      </c>
      <c r="I197" s="75" t="n">
        <f aca="false">F196*'Training-data'!$AE$10+'Test-data'!E196*'Training-data'!$AE$11</f>
        <v>0</v>
      </c>
      <c r="J197" s="36"/>
    </row>
    <row r="198" customFormat="false" ht="15.75" hidden="false" customHeight="false" outlineLevel="0" collapsed="false">
      <c r="A198" s="8" t="n">
        <v>1</v>
      </c>
      <c r="B198" s="8" t="n">
        <v>138157</v>
      </c>
      <c r="C198" s="8" t="n">
        <v>188.195</v>
      </c>
      <c r="E198" s="8" t="n">
        <f aca="false">E197+1</f>
        <v>196</v>
      </c>
      <c r="F198" s="20" t="n">
        <f aca="false">AVERAGEIF($A$3:$A$10001,E198,$C$1:$C$10001)</f>
        <v>5800.024</v>
      </c>
      <c r="G198" s="74" t="n">
        <f aca="false">F197*'Training-data'!$S$10+E197*'Training-data'!$S$11</f>
        <v>29802.0508104282</v>
      </c>
      <c r="H198" s="75" t="n">
        <f aca="false">F197*'Training-data'!$Y$10+E197*'Training-data'!$Y$11</f>
        <v>0</v>
      </c>
      <c r="I198" s="75" t="n">
        <f aca="false">F197*'Training-data'!$AE$10+'Test-data'!E197*'Training-data'!$AE$11</f>
        <v>0</v>
      </c>
      <c r="J198" s="36"/>
    </row>
    <row r="199" customFormat="false" ht="15.75" hidden="false" customHeight="false" outlineLevel="0" collapsed="false">
      <c r="A199" s="8" t="n">
        <v>1</v>
      </c>
      <c r="B199" s="8" t="n">
        <v>136328</v>
      </c>
      <c r="C199" s="8" t="n">
        <v>182.877</v>
      </c>
      <c r="E199" s="8" t="n">
        <f aca="false">E198+1</f>
        <v>197</v>
      </c>
      <c r="F199" s="20" t="n">
        <f aca="false">AVERAGEIF($A$3:$A$10001,E199,$C$1:$C$10001)</f>
        <v>5735.725</v>
      </c>
      <c r="G199" s="74" t="n">
        <f aca="false">F198*'Training-data'!$S$10+E198*'Training-data'!$S$11</f>
        <v>29861.9139954984</v>
      </c>
      <c r="H199" s="75" t="n">
        <f aca="false">F198*'Training-data'!$Y$10+E198*'Training-data'!$Y$11</f>
        <v>0</v>
      </c>
      <c r="I199" s="75" t="n">
        <f aca="false">F198*'Training-data'!$AE$10+'Test-data'!E198*'Training-data'!$AE$11</f>
        <v>0</v>
      </c>
      <c r="J199" s="36"/>
    </row>
    <row r="200" customFormat="false" ht="15.75" hidden="false" customHeight="false" outlineLevel="0" collapsed="false">
      <c r="A200" s="8" t="n">
        <v>1</v>
      </c>
      <c r="B200" s="8" t="n">
        <v>134951</v>
      </c>
      <c r="C200" s="8" t="n">
        <v>137.795</v>
      </c>
      <c r="E200" s="8" t="n">
        <f aca="false">E199+1</f>
        <v>198</v>
      </c>
      <c r="F200" s="20" t="n">
        <f aca="false">AVERAGEIF($A$3:$A$10001,E200,$C$1:$C$10001)</f>
        <v>6072.61377777778</v>
      </c>
      <c r="G200" s="74" t="n">
        <f aca="false">F199*'Training-data'!$S$10+E199*'Training-data'!$S$11</f>
        <v>29984.8819517081</v>
      </c>
      <c r="H200" s="75" t="n">
        <f aca="false">F199*'Training-data'!$Y$10+E199*'Training-data'!$Y$11</f>
        <v>0</v>
      </c>
      <c r="I200" s="75" t="n">
        <f aca="false">F199*'Training-data'!$AE$10+'Test-data'!E199*'Training-data'!$AE$11</f>
        <v>0</v>
      </c>
      <c r="J200" s="36"/>
    </row>
    <row r="201" customFormat="false" ht="15.75" hidden="false" customHeight="false" outlineLevel="0" collapsed="false">
      <c r="A201" s="8" t="n">
        <v>1</v>
      </c>
      <c r="B201" s="8" t="n">
        <v>133110</v>
      </c>
      <c r="C201" s="8" t="n">
        <v>183.986</v>
      </c>
      <c r="E201" s="8" t="n">
        <f aca="false">E200+1</f>
        <v>199</v>
      </c>
      <c r="F201" s="20" t="n">
        <f aca="false">AVERAGEIF($A$3:$A$10001,E201,$C$1:$C$10001)</f>
        <v>5759.554</v>
      </c>
      <c r="G201" s="74" t="n">
        <f aca="false">F200*'Training-data'!$S$10+E200*'Training-data'!$S$11</f>
        <v>30233.4254323743</v>
      </c>
      <c r="H201" s="75" t="n">
        <f aca="false">F200*'Training-data'!$Y$10+E200*'Training-data'!$Y$11</f>
        <v>0</v>
      </c>
      <c r="I201" s="75" t="n">
        <f aca="false">F200*'Training-data'!$AE$10+'Test-data'!E200*'Training-data'!$AE$11</f>
        <v>0</v>
      </c>
      <c r="J201" s="36"/>
    </row>
    <row r="202" customFormat="false" ht="15.75" hidden="false" customHeight="false" outlineLevel="0" collapsed="false">
      <c r="A202" s="8" t="n">
        <v>1</v>
      </c>
      <c r="B202" s="8" t="n">
        <v>131233</v>
      </c>
      <c r="C202" s="8" t="n">
        <v>187.67</v>
      </c>
      <c r="E202" s="8" t="n">
        <f aca="false">E201+1</f>
        <v>200</v>
      </c>
      <c r="F202" s="20" t="n">
        <f aca="false">AVERAGEIF($A$3:$A$10001,E202,$C$1:$C$10001)</f>
        <v>6069.09222222222</v>
      </c>
      <c r="G202" s="74" t="n">
        <f aca="false">F201*'Training-data'!$S$10+E201*'Training-data'!$S$11</f>
        <v>30278.5289399043</v>
      </c>
      <c r="H202" s="75" t="n">
        <f aca="false">F201*'Training-data'!$Y$10+E201*'Training-data'!$Y$11</f>
        <v>0</v>
      </c>
      <c r="I202" s="75" t="n">
        <f aca="false">F201*'Training-data'!$AE$10+'Test-data'!E201*'Training-data'!$AE$11</f>
        <v>0</v>
      </c>
      <c r="J202" s="36"/>
    </row>
    <row r="203" customFormat="false" ht="15.75" hidden="false" customHeight="false" outlineLevel="0" collapsed="false">
      <c r="A203" s="8" t="n">
        <v>1</v>
      </c>
      <c r="B203" s="8" t="n">
        <v>129392</v>
      </c>
      <c r="C203" s="8" t="n">
        <v>184.096</v>
      </c>
      <c r="E203" s="8" t="n">
        <f aca="false">E202+1</f>
        <v>201</v>
      </c>
      <c r="F203" s="20" t="n">
        <f aca="false">AVERAGEIF($A$3:$A$10001,E203,$C$1:$C$10001)</f>
        <v>5707.468125</v>
      </c>
      <c r="G203" s="74" t="n">
        <f aca="false">F202*'Training-data'!$S$10+E202*'Training-data'!$S$11</f>
        <v>30518.5114410285</v>
      </c>
      <c r="H203" s="75" t="n">
        <f aca="false">F202*'Training-data'!$Y$10+E202*'Training-data'!$Y$11</f>
        <v>0</v>
      </c>
      <c r="I203" s="75" t="n">
        <f aca="false">F202*'Training-data'!$AE$10+'Test-data'!E202*'Training-data'!$AE$11</f>
        <v>0</v>
      </c>
      <c r="J203" s="36"/>
    </row>
    <row r="204" customFormat="false" ht="15.75" hidden="false" customHeight="false" outlineLevel="0" collapsed="false">
      <c r="A204" s="8" t="n">
        <v>1</v>
      </c>
      <c r="B204" s="8" t="n">
        <v>127512</v>
      </c>
      <c r="C204" s="8" t="n">
        <v>187.896</v>
      </c>
      <c r="E204" s="8" t="n">
        <f aca="false">E203+1</f>
        <v>202</v>
      </c>
      <c r="F204" s="20" t="n">
        <f aca="false">AVERAGEIF($A$3:$A$10001,E204,$C$1:$C$10001)</f>
        <v>6155.299125</v>
      </c>
      <c r="G204" s="74" t="n">
        <f aca="false">F203*'Training-data'!$S$10+E203*'Training-data'!$S$11</f>
        <v>30548.4138626284</v>
      </c>
      <c r="H204" s="75" t="n">
        <f aca="false">F203*'Training-data'!$Y$10+E203*'Training-data'!$Y$11</f>
        <v>0</v>
      </c>
      <c r="I204" s="75" t="n">
        <f aca="false">F203*'Training-data'!$AE$10+'Test-data'!E203*'Training-data'!$AE$11</f>
        <v>0</v>
      </c>
      <c r="J204" s="36"/>
    </row>
    <row r="205" customFormat="false" ht="15.75" hidden="false" customHeight="false" outlineLevel="0" collapsed="false">
      <c r="A205" s="8" t="n">
        <v>1</v>
      </c>
      <c r="B205" s="8" t="n">
        <v>125641</v>
      </c>
      <c r="C205" s="8" t="n">
        <v>186.989</v>
      </c>
      <c r="E205" s="8" t="n">
        <f aca="false">E204+1</f>
        <v>203</v>
      </c>
      <c r="F205" s="20" t="n">
        <f aca="false">AVERAGEIF($A$3:$A$10001,E205,$C$1:$C$10001)</f>
        <v>6411.57588888889</v>
      </c>
      <c r="G205" s="74" t="n">
        <f aca="false">F204*'Training-data'!$S$10+E204*'Training-data'!$S$11</f>
        <v>30831.6832958575</v>
      </c>
      <c r="H205" s="75" t="n">
        <f aca="false">F204*'Training-data'!$Y$10+E204*'Training-data'!$Y$11</f>
        <v>0</v>
      </c>
      <c r="I205" s="75" t="n">
        <f aca="false">F204*'Training-data'!$AE$10+'Test-data'!E204*'Training-data'!$AE$11</f>
        <v>0</v>
      </c>
      <c r="J205" s="36"/>
    </row>
    <row r="206" customFormat="false" ht="15.75" hidden="false" customHeight="false" outlineLevel="0" collapsed="false">
      <c r="A206" s="8" t="n">
        <v>1</v>
      </c>
      <c r="B206" s="8" t="n">
        <v>123793</v>
      </c>
      <c r="C206" s="8" t="n">
        <v>184.769</v>
      </c>
      <c r="E206" s="8" t="n">
        <f aca="false">E205+1</f>
        <v>204</v>
      </c>
      <c r="F206" s="20" t="n">
        <f aca="false">AVERAGEIF($A$3:$A$10001,E206,$C$1:$C$10001)</f>
        <v>5908.801</v>
      </c>
      <c r="G206" s="74" t="n">
        <f aca="false">F205*'Training-data'!$S$10+E205*'Training-data'!$S$11</f>
        <v>31054.9944626739</v>
      </c>
      <c r="H206" s="75" t="n">
        <f aca="false">F205*'Training-data'!$Y$10+E205*'Training-data'!$Y$11</f>
        <v>0</v>
      </c>
      <c r="I206" s="75" t="n">
        <f aca="false">F205*'Training-data'!$AE$10+'Test-data'!E205*'Training-data'!$AE$11</f>
        <v>0</v>
      </c>
      <c r="J206" s="36"/>
    </row>
    <row r="207" customFormat="false" ht="15.75" hidden="false" customHeight="false" outlineLevel="0" collapsed="false">
      <c r="A207" s="8" t="n">
        <v>1</v>
      </c>
      <c r="B207" s="8" t="n">
        <v>121888</v>
      </c>
      <c r="C207" s="8" t="n">
        <v>190.479</v>
      </c>
      <c r="E207" s="8" t="n">
        <f aca="false">E206+1</f>
        <v>205</v>
      </c>
      <c r="F207" s="20" t="n">
        <f aca="false">AVERAGEIF($A$3:$A$10001,E207,$C$1:$C$10001)</f>
        <v>5807.83725</v>
      </c>
      <c r="G207" s="74" t="n">
        <f aca="false">F206*'Training-data'!$S$10+E206*'Training-data'!$S$11</f>
        <v>31040.7153671071</v>
      </c>
      <c r="H207" s="75" t="n">
        <f aca="false">F206*'Training-data'!$Y$10+E206*'Training-data'!$Y$11</f>
        <v>0</v>
      </c>
      <c r="I207" s="75" t="n">
        <f aca="false">F206*'Training-data'!$AE$10+'Test-data'!E206*'Training-data'!$AE$11</f>
        <v>0</v>
      </c>
      <c r="J207" s="36"/>
    </row>
    <row r="208" customFormat="false" ht="15.75" hidden="false" customHeight="false" outlineLevel="0" collapsed="false">
      <c r="A208" s="8" t="n">
        <v>1</v>
      </c>
      <c r="B208" s="8" t="n">
        <v>120009</v>
      </c>
      <c r="C208" s="8" t="n">
        <v>187.89</v>
      </c>
      <c r="E208" s="8" t="n">
        <f aca="false">E207+1</f>
        <v>206</v>
      </c>
      <c r="F208" s="20" t="n">
        <f aca="false">AVERAGEIF($A$3:$A$10001,E208,$C$1:$C$10001)</f>
        <v>6321.00475</v>
      </c>
      <c r="G208" s="74" t="n">
        <f aca="false">F207*'Training-data'!$S$10+E207*'Training-data'!$S$11</f>
        <v>31152.2069138512</v>
      </c>
      <c r="H208" s="75" t="n">
        <f aca="false">F207*'Training-data'!$Y$10+E207*'Training-data'!$Y$11</f>
        <v>0</v>
      </c>
      <c r="I208" s="75" t="n">
        <f aca="false">F207*'Training-data'!$AE$10+'Test-data'!E207*'Training-data'!$AE$11</f>
        <v>0</v>
      </c>
      <c r="J208" s="36"/>
    </row>
    <row r="209" customFormat="false" ht="15.75" hidden="false" customHeight="false" outlineLevel="0" collapsed="false">
      <c r="A209" s="8" t="n">
        <v>1</v>
      </c>
      <c r="B209" s="8" t="n">
        <v>118148</v>
      </c>
      <c r="C209" s="8" t="n">
        <v>186.09</v>
      </c>
      <c r="E209" s="8" t="n">
        <f aca="false">E208+1</f>
        <v>207</v>
      </c>
      <c r="F209" s="20" t="n">
        <f aca="false">AVERAGEIF($A$3:$A$10001,E209,$C$1:$C$10001)</f>
        <v>6340.405625</v>
      </c>
      <c r="G209" s="74" t="n">
        <f aca="false">F208*'Training-data'!$S$10+E208*'Training-data'!$S$11</f>
        <v>31455.9272822985</v>
      </c>
      <c r="H209" s="75" t="n">
        <f aca="false">F208*'Training-data'!$Y$10+E208*'Training-data'!$Y$11</f>
        <v>0</v>
      </c>
      <c r="I209" s="75" t="n">
        <f aca="false">F208*'Training-data'!$AE$10+'Test-data'!E208*'Training-data'!$AE$11</f>
        <v>0</v>
      </c>
      <c r="J209" s="36"/>
    </row>
    <row r="210" customFormat="false" ht="15.75" hidden="false" customHeight="false" outlineLevel="0" collapsed="false">
      <c r="A210" s="8" t="n">
        <v>1</v>
      </c>
      <c r="B210" s="8" t="n">
        <v>116247</v>
      </c>
      <c r="C210" s="8" t="n">
        <v>190.194</v>
      </c>
      <c r="E210" s="8" t="n">
        <f aca="false">E209+1</f>
        <v>208</v>
      </c>
      <c r="F210" s="20" t="n">
        <f aca="false">AVERAGEIF($A$3:$A$10001,E210,$C$1:$C$10001)</f>
        <v>5786.804375</v>
      </c>
      <c r="G210" s="74" t="n">
        <f aca="false">F209*'Training-data'!$S$10+E209*'Training-data'!$S$11</f>
        <v>31605.0940817488</v>
      </c>
      <c r="H210" s="75" t="n">
        <f aca="false">F209*'Training-data'!$Y$10+E209*'Training-data'!$Y$11</f>
        <v>0</v>
      </c>
      <c r="I210" s="75" t="n">
        <f aca="false">F209*'Training-data'!$AE$10+'Test-data'!E209*'Training-data'!$AE$11</f>
        <v>0</v>
      </c>
      <c r="J210" s="36"/>
    </row>
    <row r="211" customFormat="false" ht="15.75" hidden="false" customHeight="false" outlineLevel="0" collapsed="false">
      <c r="A211" s="8" t="n">
        <v>1</v>
      </c>
      <c r="B211" s="8" t="n">
        <v>114377</v>
      </c>
      <c r="C211" s="8" t="n">
        <v>186.889</v>
      </c>
      <c r="E211" s="8" t="n">
        <f aca="false">E210+1</f>
        <v>209</v>
      </c>
      <c r="F211" s="20" t="n">
        <f aca="false">AVERAGEIF($A$3:$A$10001,E211,$C$1:$C$10001)</f>
        <v>6441.20788888889</v>
      </c>
      <c r="G211" s="74" t="n">
        <f aca="false">F210*'Training-data'!$S$10+E210*'Training-data'!$S$11</f>
        <v>31574.9058600663</v>
      </c>
      <c r="H211" s="75" t="n">
        <f aca="false">F210*'Training-data'!$Y$10+E210*'Training-data'!$Y$11</f>
        <v>0</v>
      </c>
      <c r="I211" s="75" t="n">
        <f aca="false">F210*'Training-data'!$AE$10+'Test-data'!E210*'Training-data'!$AE$11</f>
        <v>0</v>
      </c>
      <c r="J211" s="36"/>
    </row>
    <row r="212" customFormat="false" ht="15.75" hidden="false" customHeight="false" outlineLevel="0" collapsed="false">
      <c r="A212" s="8" t="n">
        <v>1</v>
      </c>
      <c r="B212" s="8" t="n">
        <v>112534</v>
      </c>
      <c r="C212" s="8" t="n">
        <v>184.282</v>
      </c>
      <c r="E212" s="8" t="n">
        <f aca="false">E211+1</f>
        <v>210</v>
      </c>
      <c r="F212" s="20" t="n">
        <f aca="false">AVERAGEIF($A$3:$A$10001,E212,$C$1:$C$10001)</f>
        <v>6065.23625</v>
      </c>
      <c r="G212" s="74" t="n">
        <f aca="false">F211*'Training-data'!$S$10+E211*'Training-data'!$S$11</f>
        <v>31922.8344210325</v>
      </c>
      <c r="H212" s="75" t="n">
        <f aca="false">F211*'Training-data'!$Y$10+E211*'Training-data'!$Y$11</f>
        <v>0</v>
      </c>
      <c r="I212" s="75" t="n">
        <f aca="false">F211*'Training-data'!$AE$10+'Test-data'!E211*'Training-data'!$AE$11</f>
        <v>0</v>
      </c>
      <c r="J212" s="36"/>
    </row>
    <row r="213" customFormat="false" ht="15.75" hidden="false" customHeight="false" outlineLevel="0" collapsed="false">
      <c r="A213" s="8" t="n">
        <v>1</v>
      </c>
      <c r="B213" s="8" t="n">
        <v>110669</v>
      </c>
      <c r="C213" s="8" t="n">
        <v>186.469</v>
      </c>
      <c r="E213" s="8" t="n">
        <f aca="false">E212+1</f>
        <v>211</v>
      </c>
      <c r="F213" s="20" t="n">
        <f aca="false">AVERAGEIF($A$3:$A$10001,E213,$C$1:$C$10001)</f>
        <v>5731.5895</v>
      </c>
      <c r="G213" s="74" t="n">
        <f aca="false">F212*'Training-data'!$S$10+E212*'Training-data'!$S$11</f>
        <v>31948.2459279804</v>
      </c>
      <c r="H213" s="75" t="n">
        <f aca="false">F212*'Training-data'!$Y$10+E212*'Training-data'!$Y$11</f>
        <v>0</v>
      </c>
      <c r="I213" s="75" t="n">
        <f aca="false">F212*'Training-data'!$AE$10+'Test-data'!E212*'Training-data'!$AE$11</f>
        <v>0</v>
      </c>
      <c r="J213" s="36"/>
    </row>
    <row r="214" customFormat="false" ht="15.75" hidden="false" customHeight="false" outlineLevel="0" collapsed="false">
      <c r="A214" s="8" t="n">
        <v>1</v>
      </c>
      <c r="B214" s="8" t="n">
        <v>108769</v>
      </c>
      <c r="C214" s="8" t="n">
        <v>189.964</v>
      </c>
      <c r="E214" s="8" t="n">
        <f aca="false">E213+1</f>
        <v>212</v>
      </c>
      <c r="F214" s="20" t="n">
        <f aca="false">AVERAGEIF($A$3:$A$10001,E214,$C$1:$C$10001)</f>
        <v>6040.961</v>
      </c>
      <c r="G214" s="74" t="n">
        <f aca="false">F213*'Training-data'!$S$10+E213*'Training-data'!$S$11</f>
        <v>31986.9055207728</v>
      </c>
      <c r="H214" s="75" t="n">
        <f aca="false">F213*'Training-data'!$Y$10+E213*'Training-data'!$Y$11</f>
        <v>0</v>
      </c>
      <c r="I214" s="75" t="n">
        <f aca="false">F213*'Training-data'!$AE$10+'Test-data'!E213*'Training-data'!$AE$11</f>
        <v>0</v>
      </c>
      <c r="J214" s="36"/>
    </row>
    <row r="215" customFormat="false" ht="15.75" hidden="false" customHeight="false" outlineLevel="0" collapsed="false">
      <c r="A215" s="8" t="n">
        <v>1</v>
      </c>
      <c r="B215" s="8" t="n">
        <v>106883</v>
      </c>
      <c r="C215" s="8" t="n">
        <v>188.587</v>
      </c>
      <c r="E215" s="8" t="n">
        <f aca="false">E214+1</f>
        <v>213</v>
      </c>
      <c r="F215" s="20" t="n">
        <f aca="false">AVERAGEIF($A$3:$A$10001,E215,$C$1:$C$10001)</f>
        <v>6077.083625</v>
      </c>
      <c r="G215" s="74" t="n">
        <f aca="false">F214*'Training-data'!$S$10+E214*'Training-data'!$S$11</f>
        <v>32226.835836283</v>
      </c>
      <c r="H215" s="75" t="n">
        <f aca="false">F214*'Training-data'!$Y$10+E214*'Training-data'!$Y$11</f>
        <v>0</v>
      </c>
      <c r="I215" s="75" t="n">
        <f aca="false">F214*'Training-data'!$AE$10+'Test-data'!E214*'Training-data'!$AE$11</f>
        <v>0</v>
      </c>
      <c r="J215" s="36"/>
    </row>
    <row r="216" customFormat="false" ht="15.75" hidden="false" customHeight="false" outlineLevel="0" collapsed="false">
      <c r="A216" s="8" t="n">
        <v>1</v>
      </c>
      <c r="B216" s="8" t="n">
        <v>104992</v>
      </c>
      <c r="C216" s="8" t="n">
        <v>188.974</v>
      </c>
      <c r="E216" s="8" t="n">
        <f aca="false">E215+1</f>
        <v>214</v>
      </c>
      <c r="F216" s="20" t="n">
        <f aca="false">AVERAGEIF($A$3:$A$10001,E216,$C$1:$C$10001)</f>
        <v>6386.0785</v>
      </c>
      <c r="G216" s="74" t="n">
        <f aca="false">F215*'Training-data'!$S$10+E215*'Training-data'!$S$11</f>
        <v>32381.2366997861</v>
      </c>
      <c r="H216" s="75" t="n">
        <f aca="false">F215*'Training-data'!$Y$10+E215*'Training-data'!$Y$11</f>
        <v>0</v>
      </c>
      <c r="I216" s="75" t="n">
        <f aca="false">F215*'Training-data'!$AE$10+'Test-data'!E215*'Training-data'!$AE$11</f>
        <v>0</v>
      </c>
      <c r="J216" s="36"/>
    </row>
    <row r="217" customFormat="false" ht="15.75" hidden="false" customHeight="false" outlineLevel="0" collapsed="false">
      <c r="A217" s="8" t="n">
        <v>1</v>
      </c>
      <c r="B217" s="8" t="n">
        <v>103114</v>
      </c>
      <c r="C217" s="8" t="n">
        <v>187.771</v>
      </c>
      <c r="E217" s="8" t="n">
        <f aca="false">E216+1</f>
        <v>215</v>
      </c>
      <c r="F217" s="20" t="n">
        <f aca="false">AVERAGEIF($A$3:$A$10001,E217,$C$1:$C$10001)</f>
        <v>6314.10444444445</v>
      </c>
      <c r="G217" s="74" t="n">
        <f aca="false">F216*'Training-data'!$S$10+E216*'Training-data'!$S$11</f>
        <v>32621.0491281509</v>
      </c>
      <c r="H217" s="75" t="n">
        <f aca="false">F216*'Training-data'!$Y$10+E216*'Training-data'!$Y$11</f>
        <v>0</v>
      </c>
      <c r="I217" s="75" t="n">
        <f aca="false">F216*'Training-data'!$AE$10+'Test-data'!E216*'Training-data'!$AE$11</f>
        <v>0</v>
      </c>
      <c r="J217" s="36"/>
    </row>
    <row r="218" customFormat="false" ht="15.75" hidden="false" customHeight="false" outlineLevel="0" collapsed="false">
      <c r="A218" s="8" t="n">
        <v>1</v>
      </c>
      <c r="B218" s="8" t="n">
        <v>101227</v>
      </c>
      <c r="C218" s="8" t="n">
        <v>188.578</v>
      </c>
      <c r="E218" s="8" t="n">
        <f aca="false">E217+1</f>
        <v>216</v>
      </c>
      <c r="F218" s="20" t="n">
        <f aca="false">AVERAGEIF($A$3:$A$10001,E218,$C$1:$C$10001)</f>
        <v>5969.084125</v>
      </c>
      <c r="G218" s="74" t="n">
        <f aca="false">F217*'Training-data'!$S$10+E217*'Training-data'!$S$11</f>
        <v>32741.6147202308</v>
      </c>
      <c r="H218" s="75" t="n">
        <f aca="false">F217*'Training-data'!$Y$10+E217*'Training-data'!$Y$11</f>
        <v>0</v>
      </c>
      <c r="I218" s="75" t="n">
        <f aca="false">F217*'Training-data'!$AE$10+'Test-data'!E217*'Training-data'!$AE$11</f>
        <v>0</v>
      </c>
      <c r="J218" s="36"/>
    </row>
    <row r="219" customFormat="false" ht="15.75" hidden="false" customHeight="false" outlineLevel="0" collapsed="false">
      <c r="A219" s="8" t="n">
        <v>1</v>
      </c>
      <c r="B219" s="8" t="n">
        <v>99361</v>
      </c>
      <c r="C219" s="8" t="n">
        <v>186.487</v>
      </c>
      <c r="E219" s="8" t="n">
        <f aca="false">E218+1</f>
        <v>217</v>
      </c>
      <c r="F219" s="20" t="n">
        <f aca="false">AVERAGEIF($A$3:$A$10001,E219,$C$1:$C$10001)</f>
        <v>6029.778875</v>
      </c>
      <c r="G219" s="74" t="n">
        <f aca="false">F218*'Training-data'!$S$10+E218*'Training-data'!$S$11</f>
        <v>32776.7142794752</v>
      </c>
      <c r="H219" s="75" t="n">
        <f aca="false">F218*'Training-data'!$Y$10+E218*'Training-data'!$Y$11</f>
        <v>0</v>
      </c>
      <c r="I219" s="75" t="n">
        <f aca="false">F218*'Training-data'!$AE$10+'Test-data'!E218*'Training-data'!$AE$11</f>
        <v>0</v>
      </c>
      <c r="J219" s="36"/>
    </row>
    <row r="220" customFormat="false" ht="15.75" hidden="false" customHeight="false" outlineLevel="0" collapsed="false">
      <c r="A220" s="8" t="n">
        <v>1</v>
      </c>
      <c r="B220" s="8" t="n">
        <v>97483</v>
      </c>
      <c r="C220" s="8" t="n">
        <v>187.684</v>
      </c>
      <c r="E220" s="8" t="n">
        <f aca="false">E219+1</f>
        <v>218</v>
      </c>
      <c r="F220" s="20" t="n">
        <f aca="false">AVERAGEIF($A$3:$A$10001,E220,$C$1:$C$10001)</f>
        <v>6096.726625</v>
      </c>
      <c r="G220" s="74" t="n">
        <f aca="false">F219*'Training-data'!$S$10+E219*'Training-data'!$S$11</f>
        <v>32938.8064477857</v>
      </c>
      <c r="H220" s="75" t="n">
        <f aca="false">F219*'Training-data'!$Y$10+E219*'Training-data'!$Y$11</f>
        <v>0</v>
      </c>
      <c r="I220" s="75" t="n">
        <f aca="false">F219*'Training-data'!$AE$10+'Test-data'!E219*'Training-data'!$AE$11</f>
        <v>0</v>
      </c>
      <c r="J220" s="36"/>
    </row>
    <row r="221" customFormat="false" ht="15.75" hidden="false" customHeight="false" outlineLevel="0" collapsed="false">
      <c r="A221" s="8" t="n">
        <v>1</v>
      </c>
      <c r="B221" s="8" t="n">
        <v>95640</v>
      </c>
      <c r="C221" s="8" t="n">
        <v>184.287</v>
      </c>
      <c r="E221" s="8" t="n">
        <f aca="false">E220+1</f>
        <v>219</v>
      </c>
      <c r="F221" s="20" t="n">
        <f aca="false">AVERAGEIF($A$3:$A$10001,E221,$C$1:$C$10001)</f>
        <v>6024.52225</v>
      </c>
      <c r="G221" s="74" t="n">
        <f aca="false">F220*'Training-data'!$S$10+E220*'Training-data'!$S$11</f>
        <v>33102.8558635447</v>
      </c>
      <c r="H221" s="75" t="n">
        <f aca="false">F220*'Training-data'!$Y$10+E220*'Training-data'!$Y$11</f>
        <v>0</v>
      </c>
      <c r="I221" s="75" t="n">
        <f aca="false">F220*'Training-data'!$AE$10+'Test-data'!E220*'Training-data'!$AE$11</f>
        <v>0</v>
      </c>
      <c r="J221" s="36"/>
    </row>
    <row r="222" customFormat="false" ht="15.75" hidden="false" customHeight="false" outlineLevel="0" collapsed="false">
      <c r="A222" s="8" t="n">
        <v>1</v>
      </c>
      <c r="B222" s="8" t="n">
        <v>93742</v>
      </c>
      <c r="C222" s="8" t="n">
        <v>189.692</v>
      </c>
      <c r="E222" s="8" t="n">
        <f aca="false">E221+1</f>
        <v>220</v>
      </c>
      <c r="F222" s="20" t="n">
        <f aca="false">AVERAGEIF($A$3:$A$10001,E222,$C$1:$C$10001)</f>
        <v>6314.651125</v>
      </c>
      <c r="G222" s="74" t="n">
        <f aca="false">F221*'Training-data'!$S$10+E221*'Training-data'!$S$11</f>
        <v>33223.3493634857</v>
      </c>
      <c r="H222" s="75" t="n">
        <f aca="false">F221*'Training-data'!$Y$10+E221*'Training-data'!$Y$11</f>
        <v>0</v>
      </c>
      <c r="I222" s="75" t="n">
        <f aca="false">F221*'Training-data'!$AE$10+'Test-data'!E221*'Training-data'!$AE$11</f>
        <v>0</v>
      </c>
      <c r="J222" s="36"/>
    </row>
    <row r="223" customFormat="false" ht="15.75" hidden="false" customHeight="false" outlineLevel="0" collapsed="false">
      <c r="A223" s="8" t="n">
        <v>1</v>
      </c>
      <c r="B223" s="8" t="n">
        <v>91839</v>
      </c>
      <c r="C223" s="8" t="n">
        <v>190.279</v>
      </c>
      <c r="E223" s="8" t="n">
        <f aca="false">E222+1</f>
        <v>221</v>
      </c>
      <c r="F223" s="20" t="n">
        <f aca="false">AVERAGEIF($A$3:$A$10001,E223,$C$1:$C$10001)</f>
        <v>6215.42575</v>
      </c>
      <c r="G223" s="74" t="n">
        <f aca="false">F222*'Training-data'!$S$10+E222*'Training-data'!$S$11</f>
        <v>33457.2565575048</v>
      </c>
      <c r="H223" s="75" t="n">
        <f aca="false">F222*'Training-data'!$Y$10+E222*'Training-data'!$Y$11</f>
        <v>0</v>
      </c>
      <c r="I223" s="75" t="n">
        <f aca="false">F222*'Training-data'!$AE$10+'Test-data'!E222*'Training-data'!$AE$11</f>
        <v>0</v>
      </c>
      <c r="J223" s="36"/>
    </row>
    <row r="224" customFormat="false" ht="15.75" hidden="false" customHeight="false" outlineLevel="0" collapsed="false">
      <c r="A224" s="8" t="n">
        <v>1</v>
      </c>
      <c r="B224" s="8" t="n">
        <v>89971</v>
      </c>
      <c r="C224" s="8" t="n">
        <v>186.779</v>
      </c>
      <c r="E224" s="8" t="n">
        <f aca="false">E223+1</f>
        <v>222</v>
      </c>
      <c r="F224" s="20" t="n">
        <f aca="false">AVERAGEIF($A$3:$A$10001,E224,$C$1:$C$10001)</f>
        <v>6297.60211111111</v>
      </c>
      <c r="G224" s="74" t="n">
        <f aca="false">F223*'Training-data'!$S$10+E223*'Training-data'!$S$11</f>
        <v>33569.292231873</v>
      </c>
      <c r="H224" s="75" t="n">
        <f aca="false">F223*'Training-data'!$Y$10+E223*'Training-data'!$Y$11</f>
        <v>0</v>
      </c>
      <c r="I224" s="75" t="n">
        <f aca="false">F223*'Training-data'!$AE$10+'Test-data'!E223*'Training-data'!$AE$11</f>
        <v>0</v>
      </c>
      <c r="J224" s="36"/>
    </row>
    <row r="225" customFormat="false" ht="15.75" hidden="false" customHeight="false" outlineLevel="0" collapsed="false">
      <c r="A225" s="8" t="n">
        <v>1</v>
      </c>
      <c r="B225" s="8" t="n">
        <v>88074</v>
      </c>
      <c r="C225" s="8" t="n">
        <v>189.677</v>
      </c>
      <c r="E225" s="8" t="n">
        <f aca="false">E224+1</f>
        <v>223</v>
      </c>
      <c r="F225" s="20" t="n">
        <f aca="false">AVERAGEIF($A$3:$A$10001,E225,$C$1:$C$10001)</f>
        <v>6238.641</v>
      </c>
      <c r="G225" s="74" t="n">
        <f aca="false">F224*'Training-data'!$S$10+E224*'Training-data'!$S$11</f>
        <v>33738.1083452558</v>
      </c>
      <c r="H225" s="75" t="n">
        <f aca="false">F224*'Training-data'!$Y$10+E224*'Training-data'!$Y$11</f>
        <v>0</v>
      </c>
      <c r="I225" s="75" t="n">
        <f aca="false">F224*'Training-data'!$AE$10+'Test-data'!E224*'Training-data'!$AE$11</f>
        <v>0</v>
      </c>
      <c r="J225" s="36"/>
    </row>
    <row r="226" customFormat="false" ht="15.75" hidden="false" customHeight="false" outlineLevel="0" collapsed="false">
      <c r="A226" s="8" t="n">
        <v>1</v>
      </c>
      <c r="B226" s="8" t="n">
        <v>86156</v>
      </c>
      <c r="C226" s="8" t="n">
        <v>191.695</v>
      </c>
      <c r="E226" s="8" t="n">
        <f aca="false">E225+1</f>
        <v>224</v>
      </c>
      <c r="F226" s="20" t="n">
        <f aca="false">AVERAGEIF($A$3:$A$10001,E226,$C$1:$C$10001)</f>
        <v>5954.639</v>
      </c>
      <c r="G226" s="74" t="n">
        <f aca="false">F225*'Training-data'!$S$10+E225*'Training-data'!$S$11</f>
        <v>33862.7471105824</v>
      </c>
      <c r="H226" s="75" t="n">
        <f aca="false">F225*'Training-data'!$Y$10+E225*'Training-data'!$Y$11</f>
        <v>0</v>
      </c>
      <c r="I226" s="75" t="n">
        <f aca="false">F225*'Training-data'!$AE$10+'Test-data'!E225*'Training-data'!$AE$11</f>
        <v>0</v>
      </c>
      <c r="J226" s="36"/>
    </row>
    <row r="227" customFormat="false" ht="15.75" hidden="false" customHeight="false" outlineLevel="0" collapsed="false">
      <c r="A227" s="8" t="n">
        <v>1</v>
      </c>
      <c r="B227" s="8" t="n">
        <v>84260</v>
      </c>
      <c r="C227" s="8" t="n">
        <v>189.59</v>
      </c>
      <c r="E227" s="8" t="n">
        <f aca="false">E226+1</f>
        <v>225</v>
      </c>
      <c r="F227" s="20" t="n">
        <f aca="false">AVERAGEIF($A$3:$A$10001,E227,$C$1:$C$10001)</f>
        <v>6576.0385</v>
      </c>
      <c r="G227" s="74" t="n">
        <f aca="false">F226*'Training-data'!$S$10+E226*'Training-data'!$S$11</f>
        <v>33916.9459741679</v>
      </c>
      <c r="H227" s="75" t="n">
        <f aca="false">F226*'Training-data'!$Y$10+E226*'Training-data'!$Y$11</f>
        <v>0</v>
      </c>
      <c r="I227" s="75" t="n">
        <f aca="false">F226*'Training-data'!$AE$10+'Test-data'!E226*'Training-data'!$AE$11</f>
        <v>0</v>
      </c>
      <c r="J227" s="36"/>
    </row>
    <row r="228" customFormat="false" ht="15.75" hidden="false" customHeight="false" outlineLevel="0" collapsed="false">
      <c r="A228" s="8" t="n">
        <v>1</v>
      </c>
      <c r="B228" s="8" t="n">
        <v>82387</v>
      </c>
      <c r="C228" s="8" t="n">
        <v>187.177</v>
      </c>
      <c r="E228" s="8" t="n">
        <f aca="false">E227+1</f>
        <v>226</v>
      </c>
      <c r="F228" s="20" t="n">
        <f aca="false">AVERAGEIF($A$3:$A$10001,E228,$C$1:$C$10001)</f>
        <v>6203.272875</v>
      </c>
      <c r="G228" s="74" t="n">
        <f aca="false">F227*'Training-data'!$S$10+E227*'Training-data'!$S$11</f>
        <v>34254.5439702893</v>
      </c>
      <c r="H228" s="75" t="n">
        <f aca="false">F227*'Training-data'!$Y$10+E227*'Training-data'!$Y$11</f>
        <v>0</v>
      </c>
      <c r="I228" s="75" t="n">
        <f aca="false">F227*'Training-data'!$AE$10+'Test-data'!E227*'Training-data'!$AE$11</f>
        <v>0</v>
      </c>
      <c r="J228" s="36"/>
    </row>
    <row r="229" customFormat="false" ht="15.75" hidden="false" customHeight="false" outlineLevel="0" collapsed="false">
      <c r="A229" s="8" t="n">
        <v>1</v>
      </c>
      <c r="B229" s="8" t="n">
        <v>80529</v>
      </c>
      <c r="C229" s="8" t="n">
        <v>185.785</v>
      </c>
      <c r="E229" s="8" t="n">
        <f aca="false">E228+1</f>
        <v>227</v>
      </c>
      <c r="F229" s="20" t="n">
        <f aca="false">AVERAGEIF($A$3:$A$10001,E229,$C$1:$C$10001)</f>
        <v>6206.32725</v>
      </c>
      <c r="G229" s="74" t="n">
        <f aca="false">F228*'Training-data'!$S$10+E228*'Training-data'!$S$11</f>
        <v>34280.9589895519</v>
      </c>
      <c r="H229" s="75" t="n">
        <f aca="false">F228*'Training-data'!$Y$10+E228*'Training-data'!$Y$11</f>
        <v>0</v>
      </c>
      <c r="I229" s="75" t="n">
        <f aca="false">F228*'Training-data'!$AE$10+'Test-data'!E228*'Training-data'!$AE$11</f>
        <v>0</v>
      </c>
      <c r="J229" s="36"/>
    </row>
    <row r="230" customFormat="false" ht="15.75" hidden="false" customHeight="false" outlineLevel="0" collapsed="false">
      <c r="A230" s="8" t="n">
        <v>1</v>
      </c>
      <c r="B230" s="8" t="n">
        <v>79097</v>
      </c>
      <c r="C230" s="8" t="n">
        <v>143.182</v>
      </c>
      <c r="E230" s="8" t="n">
        <f aca="false">E229+1</f>
        <v>228</v>
      </c>
      <c r="F230" s="20" t="n">
        <f aca="false">AVERAGEIF($A$3:$A$10001,E230,$C$1:$C$10001)</f>
        <v>5988.1495</v>
      </c>
      <c r="G230" s="74" t="n">
        <f aca="false">F229*'Training-data'!$S$10+E229*'Training-data'!$S$11</f>
        <v>34425.009181707</v>
      </c>
      <c r="H230" s="75" t="n">
        <f aca="false">F229*'Training-data'!$Y$10+E229*'Training-data'!$Y$11</f>
        <v>0</v>
      </c>
      <c r="I230" s="75" t="n">
        <f aca="false">F229*'Training-data'!$AE$10+'Test-data'!E229*'Training-data'!$AE$11</f>
        <v>0</v>
      </c>
      <c r="J230" s="36"/>
    </row>
    <row r="231" customFormat="false" ht="15.75" hidden="false" customHeight="false" outlineLevel="0" collapsed="false">
      <c r="A231" s="8" t="n">
        <v>1</v>
      </c>
      <c r="B231" s="8" t="n">
        <v>77230</v>
      </c>
      <c r="C231" s="8" t="n">
        <v>186.677</v>
      </c>
      <c r="E231" s="8" t="n">
        <f aca="false">E230+1</f>
        <v>229</v>
      </c>
      <c r="F231" s="20" t="n">
        <f aca="false">AVERAGEIF($A$3:$A$10001,E231,$C$1:$C$10001)</f>
        <v>6209.604</v>
      </c>
      <c r="G231" s="74" t="n">
        <f aca="false">F230*'Training-data'!$S$10+E230*'Training-data'!$S$11</f>
        <v>34499.8116508198</v>
      </c>
      <c r="H231" s="75" t="n">
        <f aca="false">F230*'Training-data'!$Y$10+E230*'Training-data'!$Y$11</f>
        <v>0</v>
      </c>
      <c r="I231" s="75" t="n">
        <f aca="false">F230*'Training-data'!$AE$10+'Test-data'!E230*'Training-data'!$AE$11</f>
        <v>0</v>
      </c>
      <c r="J231" s="36"/>
    </row>
    <row r="232" customFormat="false" ht="15.75" hidden="false" customHeight="false" outlineLevel="0" collapsed="false">
      <c r="A232" s="8" t="n">
        <v>1</v>
      </c>
      <c r="B232" s="8" t="n">
        <v>75392</v>
      </c>
      <c r="C232" s="8" t="n">
        <v>183.773</v>
      </c>
      <c r="E232" s="8" t="n">
        <f aca="false">E231+1</f>
        <v>230</v>
      </c>
      <c r="F232" s="20" t="n">
        <f aca="false">AVERAGEIF($A$3:$A$10001,E232,$C$1:$C$10001)</f>
        <v>6139.214</v>
      </c>
      <c r="G232" s="74" t="n">
        <f aca="false">F231*'Training-data'!$S$10+E231*'Training-data'!$S$11</f>
        <v>34712.2231235457</v>
      </c>
      <c r="H232" s="75" t="n">
        <f aca="false">F231*'Training-data'!$Y$10+E231*'Training-data'!$Y$11</f>
        <v>0</v>
      </c>
      <c r="I232" s="75" t="n">
        <f aca="false">F231*'Training-data'!$AE$10+'Test-data'!E231*'Training-data'!$AE$11</f>
        <v>0</v>
      </c>
      <c r="J232" s="36"/>
    </row>
    <row r="233" customFormat="false" ht="15.75" hidden="false" customHeight="false" outlineLevel="0" collapsed="false">
      <c r="A233" s="8" t="n">
        <v>1</v>
      </c>
      <c r="B233" s="8" t="n">
        <v>73512</v>
      </c>
      <c r="C233" s="8" t="n">
        <v>187.97</v>
      </c>
      <c r="E233" s="8" t="n">
        <f aca="false">E232+1</f>
        <v>231</v>
      </c>
      <c r="F233" s="20" t="n">
        <f aca="false">AVERAGEIF($A$3:$A$10001,E233,$C$1:$C$10001)</f>
        <v>6644.165125</v>
      </c>
      <c r="G233" s="74" t="n">
        <f aca="false">F232*'Training-data'!$S$10+E232*'Training-data'!$S$11</f>
        <v>34833.2845398211</v>
      </c>
      <c r="H233" s="75" t="n">
        <f aca="false">F232*'Training-data'!$Y$10+E232*'Training-data'!$Y$11</f>
        <v>0</v>
      </c>
      <c r="I233" s="75" t="n">
        <f aca="false">F232*'Training-data'!$AE$10+'Test-data'!E232*'Training-data'!$AE$11</f>
        <v>0</v>
      </c>
      <c r="J233" s="36"/>
    </row>
    <row r="234" customFormat="false" ht="15.75" hidden="false" customHeight="false" outlineLevel="0" collapsed="false">
      <c r="A234" s="8" t="n">
        <v>1</v>
      </c>
      <c r="B234" s="8" t="n">
        <v>71624</v>
      </c>
      <c r="C234" s="8" t="n">
        <v>188.682</v>
      </c>
      <c r="E234" s="8" t="n">
        <f aca="false">E233+1</f>
        <v>232</v>
      </c>
      <c r="F234" s="20" t="n">
        <f aca="false">AVERAGEIF($A$3:$A$10001,E234,$C$1:$C$10001)</f>
        <v>6424.88475</v>
      </c>
      <c r="G234" s="74" t="n">
        <f aca="false">F233*'Training-data'!$S$10+E233*'Training-data'!$S$11</f>
        <v>35134.4331060927</v>
      </c>
      <c r="H234" s="75" t="n">
        <f aca="false">F233*'Training-data'!$Y$10+E233*'Training-data'!$Y$11</f>
        <v>0</v>
      </c>
      <c r="I234" s="75" t="n">
        <f aca="false">F233*'Training-data'!$AE$10+'Test-data'!E233*'Training-data'!$AE$11</f>
        <v>0</v>
      </c>
      <c r="J234" s="36"/>
    </row>
    <row r="235" customFormat="false" ht="15.75" hidden="false" customHeight="false" outlineLevel="0" collapsed="false">
      <c r="A235" s="8" t="n">
        <v>1</v>
      </c>
      <c r="B235" s="8" t="n">
        <v>69783</v>
      </c>
      <c r="C235" s="8" t="n">
        <v>184.069</v>
      </c>
      <c r="E235" s="8" t="n">
        <f aca="false">E234+1</f>
        <v>233</v>
      </c>
      <c r="F235" s="20" t="n">
        <f aca="false">AVERAGEIF($A$3:$A$10001,E235,$C$1:$C$10001)</f>
        <v>5865.214375</v>
      </c>
      <c r="G235" s="74" t="n">
        <f aca="false">F234*'Training-data'!$S$10+E234*'Training-data'!$S$11</f>
        <v>35208.890443274</v>
      </c>
      <c r="H235" s="75" t="n">
        <f aca="false">F234*'Training-data'!$Y$10+E234*'Training-data'!$Y$11</f>
        <v>0</v>
      </c>
      <c r="I235" s="75" t="n">
        <f aca="false">F234*'Training-data'!$AE$10+'Test-data'!E234*'Training-data'!$AE$11</f>
        <v>0</v>
      </c>
      <c r="J235" s="36"/>
    </row>
    <row r="236" customFormat="false" ht="15.75" hidden="false" customHeight="false" outlineLevel="0" collapsed="false">
      <c r="A236" s="8" t="n">
        <v>1</v>
      </c>
      <c r="B236" s="8" t="n">
        <v>67970</v>
      </c>
      <c r="C236" s="8" t="n">
        <v>181.281</v>
      </c>
      <c r="E236" s="8" t="n">
        <f aca="false">E235+1</f>
        <v>234</v>
      </c>
      <c r="F236" s="20" t="n">
        <f aca="false">AVERAGEIF($A$3:$A$10001,E236,$C$1:$C$10001)</f>
        <v>6358.717375</v>
      </c>
      <c r="G236" s="74" t="n">
        <f aca="false">F235*'Training-data'!$S$10+E235*'Training-data'!$S$11</f>
        <v>35176.8025287366</v>
      </c>
      <c r="H236" s="75" t="n">
        <f aca="false">F235*'Training-data'!$Y$10+E235*'Training-data'!$Y$11</f>
        <v>0</v>
      </c>
      <c r="I236" s="75" t="n">
        <f aca="false">F235*'Training-data'!$AE$10+'Test-data'!E235*'Training-data'!$AE$11</f>
        <v>0</v>
      </c>
      <c r="J236" s="36"/>
    </row>
    <row r="237" customFormat="false" ht="15.75" hidden="false" customHeight="false" outlineLevel="0" collapsed="false">
      <c r="A237" s="8" t="n">
        <v>1</v>
      </c>
      <c r="B237" s="8" t="n">
        <v>66133</v>
      </c>
      <c r="C237" s="8" t="n">
        <v>183.581</v>
      </c>
      <c r="E237" s="8" t="n">
        <f aca="false">E236+1</f>
        <v>235</v>
      </c>
      <c r="F237" s="20" t="n">
        <f aca="false">AVERAGEIF($A$3:$A$10001,E237,$C$1:$C$10001)</f>
        <v>6527.044625</v>
      </c>
      <c r="G237" s="74" t="n">
        <f aca="false">F236*'Training-data'!$S$10+E236*'Training-data'!$S$11</f>
        <v>35474.3677248744</v>
      </c>
      <c r="H237" s="75" t="n">
        <f aca="false">F236*'Training-data'!$Y$10+E236*'Training-data'!$Y$11</f>
        <v>0</v>
      </c>
      <c r="I237" s="75" t="n">
        <f aca="false">F236*'Training-data'!$AE$10+'Test-data'!E236*'Training-data'!$AE$11</f>
        <v>0</v>
      </c>
      <c r="J237" s="36"/>
    </row>
    <row r="238" customFormat="false" ht="15.75" hidden="false" customHeight="false" outlineLevel="0" collapsed="false">
      <c r="A238" s="8" t="n">
        <v>1</v>
      </c>
      <c r="B238" s="8" t="n">
        <v>64282</v>
      </c>
      <c r="C238" s="8" t="n">
        <v>184.981</v>
      </c>
      <c r="E238" s="8" t="n">
        <f aca="false">E237+1</f>
        <v>236</v>
      </c>
      <c r="F238" s="20" t="n">
        <f aca="false">AVERAGEIF($A$3:$A$10001,E238,$C$1:$C$10001)</f>
        <v>5824.31014285714</v>
      </c>
      <c r="G238" s="74" t="n">
        <f aca="false">F237*'Training-data'!$S$10+E237*'Training-data'!$S$11</f>
        <v>35670.1498717554</v>
      </c>
      <c r="H238" s="75" t="n">
        <f aca="false">F237*'Training-data'!$Y$10+E237*'Training-data'!$Y$11</f>
        <v>0</v>
      </c>
      <c r="I238" s="75" t="n">
        <f aca="false">F237*'Training-data'!$AE$10+'Test-data'!E237*'Training-data'!$AE$11</f>
        <v>0</v>
      </c>
      <c r="J238" s="36"/>
    </row>
    <row r="239" customFormat="false" ht="15.75" hidden="false" customHeight="false" outlineLevel="0" collapsed="false">
      <c r="A239" s="8" t="n">
        <v>1</v>
      </c>
      <c r="B239" s="8" t="n">
        <v>62426</v>
      </c>
      <c r="C239" s="8" t="n">
        <v>185.471</v>
      </c>
      <c r="E239" s="8" t="n">
        <f aca="false">E238+1</f>
        <v>237</v>
      </c>
      <c r="F239" s="20" t="n">
        <f aca="false">AVERAGEIF($A$3:$A$10001,E239,$C$1:$C$10001)</f>
        <v>6400.084125</v>
      </c>
      <c r="G239" s="74" t="n">
        <f aca="false">F238*'Training-data'!$S$10+E238*'Training-data'!$S$11</f>
        <v>35593.2815544229</v>
      </c>
      <c r="H239" s="75" t="n">
        <f aca="false">F238*'Training-data'!$Y$10+E238*'Training-data'!$Y$11</f>
        <v>0</v>
      </c>
      <c r="I239" s="75" t="n">
        <f aca="false">F238*'Training-data'!$AE$10+'Test-data'!E238*'Training-data'!$AE$11</f>
        <v>0</v>
      </c>
      <c r="J239" s="36"/>
    </row>
    <row r="240" customFormat="false" ht="15.75" hidden="false" customHeight="false" outlineLevel="0" collapsed="false">
      <c r="A240" s="8" t="n">
        <v>1</v>
      </c>
      <c r="B240" s="8" t="n">
        <v>60573</v>
      </c>
      <c r="C240" s="8" t="n">
        <v>185.193</v>
      </c>
      <c r="E240" s="8" t="n">
        <f aca="false">E239+1</f>
        <v>238</v>
      </c>
      <c r="F240" s="20" t="n">
        <f aca="false">AVERAGEIF($A$3:$A$10001,E240,$C$1:$C$10001)</f>
        <v>6354.705125</v>
      </c>
      <c r="G240" s="74" t="n">
        <f aca="false">F239*'Training-data'!$S$10+E239*'Training-data'!$S$11</f>
        <v>35916.5983369809</v>
      </c>
      <c r="H240" s="75" t="n">
        <f aca="false">F239*'Training-data'!$Y$10+E239*'Training-data'!$Y$11</f>
        <v>0</v>
      </c>
      <c r="I240" s="75" t="n">
        <f aca="false">F239*'Training-data'!$AE$10+'Test-data'!E239*'Training-data'!$AE$11</f>
        <v>0</v>
      </c>
      <c r="J240" s="36"/>
    </row>
    <row r="241" customFormat="false" ht="15.75" hidden="false" customHeight="false" outlineLevel="0" collapsed="false">
      <c r="A241" s="8" t="n">
        <v>1</v>
      </c>
      <c r="B241" s="8" t="n">
        <v>58728</v>
      </c>
      <c r="C241" s="8" t="n">
        <v>184.387</v>
      </c>
      <c r="E241" s="8" t="n">
        <f aca="false">E240+1</f>
        <v>239</v>
      </c>
      <c r="F241" s="20" t="n">
        <f aca="false">AVERAGEIF($A$3:$A$10001,E241,$C$1:$C$10001)</f>
        <v>6320.340375</v>
      </c>
      <c r="G241" s="74" t="n">
        <f aca="false">F240*'Training-data'!$S$10+E240*'Training-data'!$S$11</f>
        <v>36045.4884300409</v>
      </c>
      <c r="H241" s="75" t="n">
        <f aca="false">F240*'Training-data'!$Y$10+E240*'Training-data'!$Y$11</f>
        <v>0</v>
      </c>
      <c r="I241" s="75" t="n">
        <f aca="false">F240*'Training-data'!$AE$10+'Test-data'!E240*'Training-data'!$AE$11</f>
        <v>0</v>
      </c>
      <c r="J241" s="36"/>
    </row>
    <row r="242" customFormat="false" ht="15.75" hidden="false" customHeight="false" outlineLevel="0" collapsed="false">
      <c r="A242" s="8" t="n">
        <v>1</v>
      </c>
      <c r="B242" s="8" t="n">
        <v>56878</v>
      </c>
      <c r="C242" s="8" t="n">
        <v>184.972</v>
      </c>
      <c r="E242" s="8" t="n">
        <f aca="false">E241+1</f>
        <v>240</v>
      </c>
      <c r="F242" s="20" t="n">
        <f aca="false">AVERAGEIF($A$3:$A$10001,E242,$C$1:$C$10001)</f>
        <v>6637.129875</v>
      </c>
      <c r="G242" s="74" t="n">
        <f aca="false">F241*'Training-data'!$S$10+E241*'Training-data'!$S$11</f>
        <v>36177.8260863042</v>
      </c>
      <c r="H242" s="75" t="n">
        <f aca="false">F241*'Training-data'!$Y$10+E241*'Training-data'!$Y$11</f>
        <v>0</v>
      </c>
      <c r="I242" s="75" t="n">
        <f aca="false">F241*'Training-data'!$AE$10+'Test-data'!E241*'Training-data'!$AE$11</f>
        <v>0</v>
      </c>
      <c r="J242" s="36"/>
    </row>
    <row r="243" customFormat="false" ht="15.75" hidden="false" customHeight="false" outlineLevel="0" collapsed="false">
      <c r="A243" s="8" t="n">
        <v>1</v>
      </c>
      <c r="B243" s="8" t="n">
        <v>55018</v>
      </c>
      <c r="C243" s="8" t="n">
        <v>185.993</v>
      </c>
      <c r="E243" s="8" t="n">
        <f aca="false">E242+1</f>
        <v>241</v>
      </c>
      <c r="F243" s="20" t="n">
        <f aca="false">AVERAGEIF($A$3:$A$10001,E243,$C$1:$C$10001)</f>
        <v>6290.830375</v>
      </c>
      <c r="G243" s="74" t="n">
        <f aca="false">F242*'Training-data'!$S$10+E242*'Training-data'!$S$11</f>
        <v>36420.0783051525</v>
      </c>
      <c r="H243" s="75" t="n">
        <f aca="false">F242*'Training-data'!$Y$10+E242*'Training-data'!$Y$11</f>
        <v>0</v>
      </c>
      <c r="I243" s="75" t="n">
        <f aca="false">F242*'Training-data'!$AE$10+'Test-data'!E242*'Training-data'!$AE$11</f>
        <v>0</v>
      </c>
      <c r="J243" s="36"/>
    </row>
    <row r="244" customFormat="false" ht="15.75" hidden="false" customHeight="false" outlineLevel="0" collapsed="false">
      <c r="A244" s="8" t="n">
        <v>1</v>
      </c>
      <c r="B244" s="8" t="n">
        <v>53159</v>
      </c>
      <c r="C244" s="8" t="n">
        <v>185.789</v>
      </c>
      <c r="E244" s="8" t="n">
        <f aca="false">E243+1</f>
        <v>242</v>
      </c>
      <c r="F244" s="20" t="n">
        <f aca="false">AVERAGEIF($A$3:$A$10001,E244,$C$1:$C$10001)</f>
        <v>6300.86171428571</v>
      </c>
      <c r="G244" s="74" t="n">
        <f aca="false">F243*'Training-data'!$S$10+E243*'Training-data'!$S$11</f>
        <v>36454.7774689262</v>
      </c>
      <c r="H244" s="75" t="n">
        <f aca="false">F243*'Training-data'!$Y$10+E243*'Training-data'!$Y$11</f>
        <v>0</v>
      </c>
      <c r="I244" s="75" t="n">
        <f aca="false">F243*'Training-data'!$AE$10+'Test-data'!E243*'Training-data'!$AE$11</f>
        <v>0</v>
      </c>
      <c r="J244" s="36"/>
    </row>
    <row r="245" customFormat="false" ht="15.75" hidden="false" customHeight="false" outlineLevel="0" collapsed="false">
      <c r="A245" s="8" t="n">
        <v>1</v>
      </c>
      <c r="B245" s="8" t="n">
        <v>51305</v>
      </c>
      <c r="C245" s="8" t="n">
        <v>185.397</v>
      </c>
      <c r="E245" s="8" t="n">
        <f aca="false">E244+1</f>
        <v>243</v>
      </c>
      <c r="F245" s="20" t="n">
        <f aca="false">AVERAGEIF($A$3:$A$10001,E245,$C$1:$C$10001)</f>
        <v>6457.85</v>
      </c>
      <c r="G245" s="74" t="n">
        <f aca="false">F244*'Training-data'!$S$10+E244*'Training-data'!$S$11</f>
        <v>36601.0115161184</v>
      </c>
      <c r="H245" s="75" t="n">
        <f aca="false">F244*'Training-data'!$Y$10+E244*'Training-data'!$Y$11</f>
        <v>0</v>
      </c>
      <c r="I245" s="75" t="n">
        <f aca="false">F244*'Training-data'!$AE$10+'Test-data'!E244*'Training-data'!$AE$11</f>
        <v>0</v>
      </c>
      <c r="J245" s="36"/>
    </row>
    <row r="246" customFormat="false" ht="15.75" hidden="false" customHeight="false" outlineLevel="0" collapsed="false">
      <c r="A246" s="8" t="n">
        <v>1</v>
      </c>
      <c r="B246" s="8" t="n">
        <v>49464</v>
      </c>
      <c r="C246" s="8" t="n">
        <v>184.095</v>
      </c>
      <c r="E246" s="8" t="n">
        <f aca="false">E245+1</f>
        <v>244</v>
      </c>
      <c r="F246" s="20" t="n">
        <f aca="false">AVERAGEIF($A$3:$A$10001,E246,$C$1:$C$10001)</f>
        <v>6751.71675</v>
      </c>
      <c r="G246" s="74" t="n">
        <f aca="false">F245*'Training-data'!$S$10+E245*'Training-data'!$S$11</f>
        <v>36793.2444611895</v>
      </c>
      <c r="H246" s="75" t="n">
        <f aca="false">F245*'Training-data'!$Y$10+E245*'Training-data'!$Y$11</f>
        <v>0</v>
      </c>
      <c r="I246" s="75" t="n">
        <f aca="false">F245*'Training-data'!$AE$10+'Test-data'!E245*'Training-data'!$AE$11</f>
        <v>0</v>
      </c>
      <c r="J246" s="36"/>
    </row>
    <row r="247" customFormat="false" ht="15.75" hidden="false" customHeight="false" outlineLevel="0" collapsed="false">
      <c r="A247" s="8" t="n">
        <v>1</v>
      </c>
      <c r="B247" s="8" t="n">
        <v>47621</v>
      </c>
      <c r="C247" s="8" t="n">
        <v>184.191</v>
      </c>
      <c r="E247" s="8" t="n">
        <f aca="false">E246+1</f>
        <v>245</v>
      </c>
      <c r="F247" s="20" t="n">
        <f aca="false">AVERAGEIF($A$3:$A$10001,E247,$C$1:$C$10001)</f>
        <v>6382.212</v>
      </c>
      <c r="G247" s="74" t="n">
        <f aca="false">F246*'Training-data'!$S$10+E246*'Training-data'!$S$11</f>
        <v>37028.3216450225</v>
      </c>
      <c r="H247" s="75" t="n">
        <f aca="false">F246*'Training-data'!$Y$10+E246*'Training-data'!$Y$11</f>
        <v>0</v>
      </c>
      <c r="I247" s="75" t="n">
        <f aca="false">F246*'Training-data'!$AE$10+'Test-data'!E246*'Training-data'!$AE$11</f>
        <v>0</v>
      </c>
      <c r="J247" s="36"/>
    </row>
    <row r="248" customFormat="false" ht="15.75" hidden="false" customHeight="false" outlineLevel="0" collapsed="false">
      <c r="A248" s="8" t="n">
        <v>1</v>
      </c>
      <c r="B248" s="8" t="n">
        <v>45834</v>
      </c>
      <c r="C248" s="8" t="n">
        <v>178.669</v>
      </c>
      <c r="E248" s="8" t="n">
        <f aca="false">E247+1</f>
        <v>246</v>
      </c>
      <c r="F248" s="20" t="n">
        <f aca="false">AVERAGEIF($A$3:$A$10001,E248,$C$1:$C$10001)</f>
        <v>6368.132875</v>
      </c>
      <c r="G248" s="74" t="n">
        <f aca="false">F247*'Training-data'!$S$10+E247*'Training-data'!$S$11</f>
        <v>37055.7573486404</v>
      </c>
      <c r="H248" s="75" t="n">
        <f aca="false">F247*'Training-data'!$Y$10+E247*'Training-data'!$Y$11</f>
        <v>0</v>
      </c>
      <c r="I248" s="75" t="n">
        <f aca="false">F247*'Training-data'!$AE$10+'Test-data'!E247*'Training-data'!$AE$11</f>
        <v>0</v>
      </c>
      <c r="J248" s="36"/>
    </row>
    <row r="249" customFormat="false" ht="15.75" hidden="false" customHeight="false" outlineLevel="0" collapsed="false">
      <c r="A249" s="8" t="n">
        <v>1</v>
      </c>
      <c r="B249" s="8" t="n">
        <v>44006</v>
      </c>
      <c r="C249" s="8" t="n">
        <v>182.797</v>
      </c>
      <c r="E249" s="8" t="n">
        <f aca="false">E248+1</f>
        <v>247</v>
      </c>
      <c r="F249" s="20" t="n">
        <f aca="false">AVERAGEIF($A$3:$A$10001,E249,$C$1:$C$10001)</f>
        <v>6379.100625</v>
      </c>
      <c r="G249" s="74" t="n">
        <f aca="false">F248*'Training-data'!$S$10+E248*'Training-data'!$S$11</f>
        <v>37194.444595144</v>
      </c>
      <c r="H249" s="75" t="n">
        <f aca="false">F248*'Training-data'!$Y$10+E248*'Training-data'!$Y$11</f>
        <v>0</v>
      </c>
      <c r="I249" s="75" t="n">
        <f aca="false">F248*'Training-data'!$AE$10+'Test-data'!E248*'Training-data'!$AE$11</f>
        <v>0</v>
      </c>
      <c r="J249" s="36"/>
    </row>
    <row r="250" customFormat="false" ht="15.75" hidden="false" customHeight="false" outlineLevel="0" collapsed="false">
      <c r="A250" s="8" t="n">
        <v>1</v>
      </c>
      <c r="B250" s="8" t="n">
        <v>42147</v>
      </c>
      <c r="C250" s="8" t="n">
        <v>185.785</v>
      </c>
      <c r="E250" s="8" t="n">
        <f aca="false">E249+1</f>
        <v>248</v>
      </c>
      <c r="F250" s="20" t="n">
        <f aca="false">AVERAGEIF($A$3:$A$10001,E250,$C$1:$C$10001)</f>
        <v>6148.000625</v>
      </c>
      <c r="G250" s="74" t="n">
        <f aca="false">F249*'Training-data'!$S$10+E249*'Training-data'!$S$11</f>
        <v>37340.9717476426</v>
      </c>
      <c r="H250" s="75" t="n">
        <f aca="false">F249*'Training-data'!$Y$10+E249*'Training-data'!$Y$11</f>
        <v>0</v>
      </c>
      <c r="I250" s="75" t="n">
        <f aca="false">F249*'Training-data'!$AE$10+'Test-data'!E249*'Training-data'!$AE$11</f>
        <v>0</v>
      </c>
      <c r="J250" s="36"/>
    </row>
    <row r="251" customFormat="false" ht="15.75" hidden="false" customHeight="false" outlineLevel="0" collapsed="false">
      <c r="A251" s="8" t="n">
        <v>1</v>
      </c>
      <c r="B251" s="8" t="n">
        <v>40273</v>
      </c>
      <c r="C251" s="8" t="n">
        <v>187.39</v>
      </c>
      <c r="E251" s="8" t="n">
        <f aca="false">E250+1</f>
        <v>249</v>
      </c>
      <c r="F251" s="20" t="n">
        <f aca="false">AVERAGEIF($A$3:$A$10001,E251,$C$1:$C$10001)</f>
        <v>5997.81742857143</v>
      </c>
      <c r="G251" s="74" t="n">
        <f aca="false">F250*'Training-data'!$S$10+E250*'Training-data'!$S$11</f>
        <v>37411.7294317176</v>
      </c>
      <c r="H251" s="75" t="n">
        <f aca="false">F250*'Training-data'!$Y$10+E250*'Training-data'!$Y$11</f>
        <v>0</v>
      </c>
      <c r="I251" s="75" t="n">
        <f aca="false">F250*'Training-data'!$AE$10+'Test-data'!E250*'Training-data'!$AE$11</f>
        <v>0</v>
      </c>
      <c r="J251" s="36"/>
    </row>
    <row r="252" customFormat="false" ht="15.75" hidden="false" customHeight="false" outlineLevel="0" collapsed="false">
      <c r="A252" s="8" t="n">
        <v>1</v>
      </c>
      <c r="B252" s="8" t="n">
        <v>38419</v>
      </c>
      <c r="C252" s="8" t="n">
        <v>185.295</v>
      </c>
      <c r="E252" s="8" t="n">
        <f aca="false">E251+1</f>
        <v>250</v>
      </c>
      <c r="F252" s="20" t="n">
        <f aca="false">AVERAGEIF($A$3:$A$10001,E252,$C$1:$C$10001)</f>
        <v>6332.545375</v>
      </c>
      <c r="G252" s="74" t="n">
        <f aca="false">F251*'Training-data'!$S$10+E251*'Training-data'!$S$11</f>
        <v>37507.814831662</v>
      </c>
      <c r="H252" s="75" t="n">
        <f aca="false">F251*'Training-data'!$Y$10+E251*'Training-data'!$Y$11</f>
        <v>0</v>
      </c>
      <c r="I252" s="75" t="n">
        <f aca="false">F251*'Training-data'!$AE$10+'Test-data'!E251*'Training-data'!$AE$11</f>
        <v>0</v>
      </c>
      <c r="J252" s="36"/>
    </row>
    <row r="253" customFormat="false" ht="15.75" hidden="false" customHeight="false" outlineLevel="0" collapsed="false">
      <c r="A253" s="8" t="n">
        <v>1</v>
      </c>
      <c r="B253" s="8" t="n">
        <v>36545</v>
      </c>
      <c r="C253" s="8" t="n">
        <v>187.303</v>
      </c>
      <c r="E253" s="8" t="n">
        <f aca="false">E252+1</f>
        <v>251</v>
      </c>
      <c r="F253" s="20" t="n">
        <f aca="false">AVERAGEIF($A$3:$A$10001,E253,$C$1:$C$10001)</f>
        <v>6422.101625</v>
      </c>
      <c r="G253" s="74" t="n">
        <f aca="false">F252*'Training-data'!$S$10+E252*'Training-data'!$S$11</f>
        <v>37755.681951918</v>
      </c>
      <c r="H253" s="75" t="n">
        <f aca="false">F252*'Training-data'!$Y$10+E252*'Training-data'!$Y$11</f>
        <v>0</v>
      </c>
      <c r="I253" s="75" t="n">
        <f aca="false">F252*'Training-data'!$AE$10+'Test-data'!E252*'Training-data'!$AE$11</f>
        <v>0</v>
      </c>
      <c r="J253" s="36"/>
    </row>
    <row r="254" customFormat="false" ht="15.75" hidden="false" customHeight="false" outlineLevel="0" collapsed="false">
      <c r="A254" s="8" t="n">
        <v>1</v>
      </c>
      <c r="B254" s="8" t="n">
        <v>34675</v>
      </c>
      <c r="C254" s="8" t="n">
        <v>186.778</v>
      </c>
      <c r="E254" s="8" t="n">
        <f aca="false">E253+1</f>
        <v>252</v>
      </c>
      <c r="F254" s="20" t="n">
        <f aca="false">AVERAGEIF($A$3:$A$10001,E254,$C$1:$C$10001)</f>
        <v>6337.350125</v>
      </c>
      <c r="G254" s="74" t="n">
        <f aca="false">F253*'Training-data'!$S$10+E253*'Training-data'!$S$11</f>
        <v>37926.8080395048</v>
      </c>
      <c r="H254" s="75" t="n">
        <f aca="false">F253*'Training-data'!$Y$10+E253*'Training-data'!$Y$11</f>
        <v>0</v>
      </c>
      <c r="I254" s="75" t="n">
        <f aca="false">F253*'Training-data'!$AE$10+'Test-data'!E253*'Training-data'!$AE$11</f>
        <v>0</v>
      </c>
      <c r="J254" s="36"/>
    </row>
    <row r="255" customFormat="false" ht="15.75" hidden="false" customHeight="false" outlineLevel="0" collapsed="false">
      <c r="A255" s="8" t="n">
        <v>1</v>
      </c>
      <c r="B255" s="8" t="n">
        <v>32768</v>
      </c>
      <c r="C255" s="8" t="n">
        <v>190.567</v>
      </c>
      <c r="E255" s="8" t="n">
        <f aca="false">E254+1</f>
        <v>253</v>
      </c>
      <c r="F255" s="20" t="n">
        <f aca="false">AVERAGEIF($A$3:$A$10001,E255,$C$1:$C$10001)</f>
        <v>6188.2865</v>
      </c>
      <c r="G255" s="74" t="n">
        <f aca="false">F254*'Training-data'!$S$10+E254*'Training-data'!$S$11</f>
        <v>38043.3741720393</v>
      </c>
      <c r="H255" s="75" t="n">
        <f aca="false">F254*'Training-data'!$Y$10+E254*'Training-data'!$Y$11</f>
        <v>0</v>
      </c>
      <c r="I255" s="75" t="n">
        <f aca="false">F254*'Training-data'!$AE$10+'Test-data'!E254*'Training-data'!$AE$11</f>
        <v>0</v>
      </c>
      <c r="J255" s="36"/>
    </row>
    <row r="256" customFormat="false" ht="15.75" hidden="false" customHeight="false" outlineLevel="0" collapsed="false">
      <c r="A256" s="8" t="n">
        <v>1</v>
      </c>
      <c r="B256" s="8" t="n">
        <v>31169</v>
      </c>
      <c r="C256" s="8" t="n">
        <v>159.89</v>
      </c>
      <c r="E256" s="8" t="n">
        <f aca="false">E255+1</f>
        <v>254</v>
      </c>
      <c r="F256" s="20" t="n">
        <f aca="false">AVERAGEIF($A$3:$A$10001,E256,$C$1:$C$10001)</f>
        <v>6697.60475</v>
      </c>
      <c r="G256" s="74" t="n">
        <f aca="false">F255*'Training-data'!$S$10+E255*'Training-data'!$S$11</f>
        <v>38139.8100083058</v>
      </c>
      <c r="H256" s="75" t="n">
        <f aca="false">F255*'Training-data'!$Y$10+E255*'Training-data'!$Y$11</f>
        <v>0</v>
      </c>
      <c r="I256" s="75" t="n">
        <f aca="false">F255*'Training-data'!$AE$10+'Test-data'!E255*'Training-data'!$AE$11</f>
        <v>0</v>
      </c>
      <c r="J256" s="36"/>
    </row>
    <row r="257" customFormat="false" ht="15.75" hidden="false" customHeight="false" outlineLevel="0" collapsed="false">
      <c r="A257" s="8" t="n">
        <v>1</v>
      </c>
      <c r="B257" s="8" t="n">
        <v>29285</v>
      </c>
      <c r="C257" s="8" t="n">
        <v>188.283</v>
      </c>
      <c r="E257" s="8" t="n">
        <f aca="false">E256+1</f>
        <v>255</v>
      </c>
      <c r="F257" s="20" t="n">
        <f aca="false">AVERAGEIF($A$3:$A$10001,E257,$C$1:$C$10001)</f>
        <v>6283.24175</v>
      </c>
      <c r="G257" s="74" t="n">
        <f aca="false">F256*'Training-data'!$S$10+E256*'Training-data'!$S$11</f>
        <v>38442.3255255231</v>
      </c>
      <c r="H257" s="75" t="n">
        <f aca="false">F256*'Training-data'!$Y$10+E256*'Training-data'!$Y$11</f>
        <v>0</v>
      </c>
      <c r="I257" s="75" t="n">
        <f aca="false">F256*'Training-data'!$AE$10+'Test-data'!E256*'Training-data'!$AE$11</f>
        <v>0</v>
      </c>
      <c r="J257" s="36"/>
    </row>
    <row r="258" customFormat="false" ht="15.75" hidden="false" customHeight="false" outlineLevel="0" collapsed="false">
      <c r="A258" s="8" t="n">
        <v>1</v>
      </c>
      <c r="B258" s="8" t="n">
        <v>27418</v>
      </c>
      <c r="C258" s="8" t="n">
        <v>186.59</v>
      </c>
      <c r="E258" s="8" t="n">
        <f aca="false">E257+1</f>
        <v>256</v>
      </c>
      <c r="F258" s="20" t="n">
        <f aca="false">AVERAGEIF($A$3:$A$10001,E258,$C$1:$C$10001)</f>
        <v>6061.118125</v>
      </c>
      <c r="G258" s="74" t="n">
        <f aca="false">F257*'Training-data'!$S$10+E257*'Training-data'!$S$11</f>
        <v>38455.7201775886</v>
      </c>
      <c r="H258" s="75" t="n">
        <f aca="false">F257*'Training-data'!$Y$10+E257*'Training-data'!$Y$11</f>
        <v>0</v>
      </c>
      <c r="I258" s="75" t="n">
        <f aca="false">F257*'Training-data'!$AE$10+'Test-data'!E257*'Training-data'!$AE$11</f>
        <v>0</v>
      </c>
      <c r="J258" s="36"/>
    </row>
    <row r="259" customFormat="false" ht="15.75" hidden="false" customHeight="false" outlineLevel="0" collapsed="false">
      <c r="A259" s="8" t="n">
        <v>1</v>
      </c>
      <c r="B259" s="8" t="n">
        <v>25501</v>
      </c>
      <c r="C259" s="8" t="n">
        <v>191.577</v>
      </c>
      <c r="E259" s="8" t="n">
        <f aca="false">E258+1</f>
        <v>257</v>
      </c>
      <c r="F259" s="20" t="n">
        <f aca="false">AVERAGEIF($A$3:$A$10001,E259,$C$1:$C$10001)</f>
        <v>6416.11342857143</v>
      </c>
      <c r="G259" s="74" t="n">
        <f aca="false">F258*'Training-data'!$S$10+E258*'Training-data'!$S$11</f>
        <v>38529.2875509432</v>
      </c>
      <c r="H259" s="75" t="n">
        <f aca="false">F258*'Training-data'!$Y$10+E258*'Training-data'!$Y$11</f>
        <v>0</v>
      </c>
      <c r="I259" s="75" t="n">
        <f aca="false">F258*'Training-data'!$AE$10+'Test-data'!E258*'Training-data'!$AE$11</f>
        <v>0</v>
      </c>
      <c r="J259" s="36"/>
    </row>
    <row r="260" customFormat="false" ht="15.75" hidden="false" customHeight="false" outlineLevel="0" collapsed="false">
      <c r="A260" s="8" t="n">
        <v>1</v>
      </c>
      <c r="B260" s="8" t="n">
        <v>24059</v>
      </c>
      <c r="C260" s="8" t="n">
        <v>144.295</v>
      </c>
      <c r="E260" s="8" t="n">
        <f aca="false">E259+1</f>
        <v>258</v>
      </c>
      <c r="F260" s="20" t="n">
        <f aca="false">AVERAGEIF($A$3:$A$10001,E260,$C$1:$C$10001)</f>
        <v>6540.18625</v>
      </c>
      <c r="G260" s="74" t="n">
        <f aca="false">F259*'Training-data'!$S$10+E259*'Training-data'!$S$11</f>
        <v>38783.4985434295</v>
      </c>
      <c r="H260" s="75" t="n">
        <f aca="false">F259*'Training-data'!$Y$10+E259*'Training-data'!$Y$11</f>
        <v>0</v>
      </c>
      <c r="I260" s="75" t="n">
        <f aca="false">F259*'Training-data'!$AE$10+'Test-data'!E259*'Training-data'!$AE$11</f>
        <v>0</v>
      </c>
      <c r="J260" s="36"/>
    </row>
    <row r="261" customFormat="false" ht="15.75" hidden="false" customHeight="false" outlineLevel="0" collapsed="false">
      <c r="A261" s="8" t="n">
        <v>1</v>
      </c>
      <c r="B261" s="8" t="n">
        <v>22141</v>
      </c>
      <c r="C261" s="8" t="n">
        <v>191.692</v>
      </c>
      <c r="E261" s="8" t="n">
        <f aca="false">E260+1</f>
        <v>259</v>
      </c>
      <c r="F261" s="20" t="n">
        <f aca="false">AVERAGEIF($A$3:$A$10001,E261,$C$1:$C$10001)</f>
        <v>6615.32975</v>
      </c>
      <c r="G261" s="74" t="n">
        <f aca="false">F260*'Training-data'!$S$10+E260*'Training-data'!$S$11</f>
        <v>38965.4286405093</v>
      </c>
      <c r="H261" s="75" t="n">
        <f aca="false">F260*'Training-data'!$Y$10+E260*'Training-data'!$Y$11</f>
        <v>0</v>
      </c>
      <c r="I261" s="75" t="n">
        <f aca="false">F260*'Training-data'!$AE$10+'Test-data'!E260*'Training-data'!$AE$11</f>
        <v>0</v>
      </c>
      <c r="J261" s="36"/>
    </row>
    <row r="262" customFormat="false" ht="15.75" hidden="false" customHeight="false" outlineLevel="0" collapsed="false">
      <c r="A262" s="8" t="n">
        <v>1</v>
      </c>
      <c r="B262" s="8" t="n">
        <v>20205</v>
      </c>
      <c r="C262" s="8" t="n">
        <v>193.573</v>
      </c>
      <c r="E262" s="8" t="n">
        <f aca="false">E261+1</f>
        <v>260</v>
      </c>
      <c r="F262" s="20" t="n">
        <f aca="false">AVERAGEIF($A$3:$A$10001,E262,$C$1:$C$10001)</f>
        <v>6646.284375</v>
      </c>
      <c r="G262" s="74" t="n">
        <f aca="false">F261*'Training-data'!$S$10+E261*'Training-data'!$S$11</f>
        <v>39132.0434026262</v>
      </c>
      <c r="H262" s="75" t="n">
        <f aca="false">F261*'Training-data'!$Y$10+E261*'Training-data'!$Y$11</f>
        <v>0</v>
      </c>
      <c r="I262" s="75" t="n">
        <f aca="false">F261*'Training-data'!$AE$10+'Test-data'!E261*'Training-data'!$AE$11</f>
        <v>0</v>
      </c>
      <c r="J262" s="36"/>
    </row>
    <row r="263" customFormat="false" ht="15.75" hidden="false" customHeight="false" outlineLevel="0" collapsed="false">
      <c r="A263" s="8" t="n">
        <v>1</v>
      </c>
      <c r="B263" s="8" t="n">
        <v>18268</v>
      </c>
      <c r="C263" s="8" t="n">
        <v>193.675</v>
      </c>
      <c r="E263" s="8" t="n">
        <f aca="false">E262+1</f>
        <v>261</v>
      </c>
      <c r="F263" s="20" t="n">
        <f aca="false">AVERAGEIF($A$3:$A$10001,E263,$C$1:$C$10001)</f>
        <v>6037.244</v>
      </c>
      <c r="G263" s="74" t="n">
        <f aca="false">F262*'Training-data'!$S$10+E262*'Training-data'!$S$11</f>
        <v>39284.8266338226</v>
      </c>
      <c r="H263" s="75" t="n">
        <f aca="false">F262*'Training-data'!$Y$10+E262*'Training-data'!$Y$11</f>
        <v>0</v>
      </c>
      <c r="I263" s="75" t="n">
        <f aca="false">F262*'Training-data'!$AE$10+'Test-data'!E262*'Training-data'!$AE$11</f>
        <v>0</v>
      </c>
      <c r="J263" s="36"/>
    </row>
    <row r="264" customFormat="false" ht="15.75" hidden="false" customHeight="false" outlineLevel="0" collapsed="false">
      <c r="A264" s="8" t="n">
        <v>1</v>
      </c>
      <c r="B264" s="8" t="n">
        <v>16329</v>
      </c>
      <c r="C264" s="8" t="n">
        <v>193.995</v>
      </c>
      <c r="E264" s="8" t="n">
        <f aca="false">E263+1</f>
        <v>262</v>
      </c>
      <c r="F264" s="20" t="n">
        <f aca="false">AVERAGEIF($A$3:$A$10001,E264,$C$1:$C$10001)</f>
        <v>6371.431</v>
      </c>
      <c r="G264" s="74" t="n">
        <f aca="false">F263*'Training-data'!$S$10+E263*'Training-data'!$S$11</f>
        <v>39237.2854478104</v>
      </c>
      <c r="H264" s="75" t="n">
        <f aca="false">F263*'Training-data'!$Y$10+E263*'Training-data'!$Y$11</f>
        <v>0</v>
      </c>
      <c r="I264" s="75" t="n">
        <f aca="false">F263*'Training-data'!$AE$10+'Test-data'!E263*'Training-data'!$AE$11</f>
        <v>0</v>
      </c>
      <c r="J264" s="36"/>
    </row>
    <row r="265" customFormat="false" ht="15.75" hidden="false" customHeight="false" outlineLevel="0" collapsed="false">
      <c r="A265" s="8" t="n">
        <v>1</v>
      </c>
      <c r="B265" s="8" t="n">
        <v>14439</v>
      </c>
      <c r="C265" s="8" t="n">
        <v>188.891</v>
      </c>
      <c r="E265" s="8" t="n">
        <f aca="false">E264+1</f>
        <v>263</v>
      </c>
      <c r="F265" s="20" t="n">
        <f aca="false">AVERAGEIF($A$3:$A$10001,E265,$C$1:$C$10001)</f>
        <v>6517.031625</v>
      </c>
      <c r="G265" s="74" t="n">
        <f aca="false">F264*'Training-data'!$S$10+E264*'Training-data'!$S$11</f>
        <v>39484.9832467779</v>
      </c>
      <c r="H265" s="75" t="n">
        <f aca="false">F264*'Training-data'!$Y$10+E264*'Training-data'!$Y$11</f>
        <v>0</v>
      </c>
      <c r="I265" s="75" t="n">
        <f aca="false">F264*'Training-data'!$AE$10+'Test-data'!E264*'Training-data'!$AE$11</f>
        <v>0</v>
      </c>
      <c r="J265" s="36"/>
    </row>
    <row r="266" customFormat="false" ht="15.75" hidden="false" customHeight="false" outlineLevel="0" collapsed="false">
      <c r="A266" s="8" t="n">
        <v>1</v>
      </c>
      <c r="B266" s="8" t="n">
        <v>12557</v>
      </c>
      <c r="C266" s="8" t="n">
        <v>188.195</v>
      </c>
      <c r="E266" s="8" t="n">
        <f aca="false">E265+1</f>
        <v>264</v>
      </c>
      <c r="F266" s="20" t="n">
        <f aca="false">AVERAGEIF($A$3:$A$10001,E266,$C$1:$C$10001)</f>
        <v>6613.803875</v>
      </c>
      <c r="G266" s="74" t="n">
        <f aca="false">F265*'Training-data'!$S$10+E265*'Training-data'!$S$11</f>
        <v>39673.6517476018</v>
      </c>
      <c r="H266" s="75" t="n">
        <f aca="false">F265*'Training-data'!$Y$10+E265*'Training-data'!$Y$11</f>
        <v>0</v>
      </c>
      <c r="I266" s="75" t="n">
        <f aca="false">F265*'Training-data'!$AE$10+'Test-data'!E265*'Training-data'!$AE$11</f>
        <v>0</v>
      </c>
      <c r="J266" s="36"/>
    </row>
    <row r="267" customFormat="false" ht="15.75" hidden="false" customHeight="false" outlineLevel="0" collapsed="false">
      <c r="A267" s="8" t="n">
        <v>1</v>
      </c>
      <c r="B267" s="8" t="n">
        <v>10664</v>
      </c>
      <c r="C267" s="8" t="n">
        <v>189.071</v>
      </c>
      <c r="E267" s="8" t="n">
        <f aca="false">E266+1</f>
        <v>265</v>
      </c>
      <c r="F267" s="20" t="n">
        <f aca="false">AVERAGEIF($A$3:$A$10001,E267,$C$1:$C$10001)</f>
        <v>6495.85175</v>
      </c>
      <c r="G267" s="74" t="n">
        <f aca="false">F266*'Training-data'!$S$10+E266*'Training-data'!$S$11</f>
        <v>39847.0365106386</v>
      </c>
      <c r="H267" s="75" t="n">
        <f aca="false">F266*'Training-data'!$Y$10+E266*'Training-data'!$Y$11</f>
        <v>0</v>
      </c>
      <c r="I267" s="75" t="n">
        <f aca="false">F266*'Training-data'!$AE$10+'Test-data'!E266*'Training-data'!$AE$11</f>
        <v>0</v>
      </c>
      <c r="J267" s="36"/>
    </row>
    <row r="268" customFormat="false" ht="15.75" hidden="false" customHeight="false" outlineLevel="0" collapsed="false">
      <c r="A268" s="8" t="n">
        <v>1</v>
      </c>
      <c r="B268" s="8" t="n">
        <v>8764</v>
      </c>
      <c r="C268" s="8" t="n">
        <v>189.976</v>
      </c>
      <c r="E268" s="8" t="n">
        <f aca="false">E267+1</f>
        <v>266</v>
      </c>
      <c r="F268" s="20" t="n">
        <f aca="false">AVERAGEIF($A$3:$A$10001,E268,$C$1:$C$10001)</f>
        <v>6032.60971428571</v>
      </c>
      <c r="G268" s="74" t="n">
        <f aca="false">F267*'Training-data'!$S$10+E267*'Training-data'!$S$11</f>
        <v>39953.2105372128</v>
      </c>
      <c r="H268" s="75" t="n">
        <f aca="false">F267*'Training-data'!$Y$10+E267*'Training-data'!$Y$11</f>
        <v>0</v>
      </c>
      <c r="I268" s="75" t="n">
        <f aca="false">F267*'Training-data'!$AE$10+'Test-data'!E267*'Training-data'!$AE$11</f>
        <v>0</v>
      </c>
      <c r="J268" s="36"/>
    </row>
    <row r="269" customFormat="false" ht="15.75" hidden="false" customHeight="false" outlineLevel="0" collapsed="false">
      <c r="A269" s="8" t="n">
        <v>1</v>
      </c>
      <c r="B269" s="8" t="n">
        <v>6833</v>
      </c>
      <c r="C269" s="8" t="n">
        <v>193.183</v>
      </c>
      <c r="E269" s="8" t="n">
        <f aca="false">E268+1</f>
        <v>267</v>
      </c>
      <c r="F269" s="20" t="n">
        <f aca="false">AVERAGEIF($A$3:$A$10001,E269,$C$1:$C$10001)</f>
        <v>6665.200125</v>
      </c>
      <c r="G269" s="74" t="n">
        <f aca="false">F268*'Training-data'!$S$10+E268*'Training-data'!$S$11</f>
        <v>39951.305594214</v>
      </c>
      <c r="H269" s="75" t="n">
        <f aca="false">F268*'Training-data'!$Y$10+E268*'Training-data'!$Y$11</f>
        <v>0</v>
      </c>
      <c r="I269" s="75" t="n">
        <f aca="false">F268*'Training-data'!$AE$10+'Test-data'!E268*'Training-data'!$AE$11</f>
        <v>0</v>
      </c>
      <c r="J269" s="36"/>
    </row>
    <row r="270" customFormat="false" ht="15.75" hidden="false" customHeight="false" outlineLevel="0" collapsed="false">
      <c r="A270" s="8" t="n">
        <v>1</v>
      </c>
      <c r="B270" s="8" t="n">
        <v>4937</v>
      </c>
      <c r="C270" s="8" t="n">
        <v>189.597</v>
      </c>
      <c r="E270" s="8" t="n">
        <f aca="false">E269+1</f>
        <v>268</v>
      </c>
      <c r="F270" s="20" t="n">
        <f aca="false">AVERAGEIF($A$3:$A$10001,E270,$C$1:$C$10001)</f>
        <v>6843.469125</v>
      </c>
      <c r="G270" s="74" t="n">
        <f aca="false">F269*'Training-data'!$S$10+E269*'Training-data'!$S$11</f>
        <v>40292.4064499935</v>
      </c>
      <c r="H270" s="75" t="n">
        <f aca="false">F269*'Training-data'!$Y$10+E269*'Training-data'!$Y$11</f>
        <v>0</v>
      </c>
      <c r="I270" s="75" t="n">
        <f aca="false">F269*'Training-data'!$AE$10+'Test-data'!E269*'Training-data'!$AE$11</f>
        <v>0</v>
      </c>
      <c r="J270" s="36"/>
    </row>
    <row r="271" customFormat="false" ht="15.75" hidden="false" customHeight="false" outlineLevel="0" collapsed="false">
      <c r="A271" s="8" t="n">
        <v>1</v>
      </c>
      <c r="B271" s="8" t="n">
        <v>3090</v>
      </c>
      <c r="C271" s="8" t="n">
        <v>184.697</v>
      </c>
      <c r="E271" s="8" t="n">
        <f aca="false">E270+1</f>
        <v>269</v>
      </c>
      <c r="F271" s="20" t="n">
        <f aca="false">AVERAGEIF($A$3:$A$10001,E271,$C$1:$C$10001)</f>
        <v>6123.84428571429</v>
      </c>
      <c r="G271" s="74" t="n">
        <f aca="false">F270*'Training-data'!$S$10+E270*'Training-data'!$S$11</f>
        <v>40491.3004575527</v>
      </c>
      <c r="H271" s="75" t="n">
        <f aca="false">F270*'Training-data'!$Y$10+E270*'Training-data'!$Y$11</f>
        <v>0</v>
      </c>
      <c r="I271" s="75" t="n">
        <f aca="false">F270*'Training-data'!$AE$10+'Test-data'!E270*'Training-data'!$AE$11</f>
        <v>0</v>
      </c>
      <c r="J271" s="36"/>
    </row>
    <row r="272" customFormat="false" ht="15.75" hidden="false" customHeight="false" outlineLevel="0" collapsed="false">
      <c r="A272" s="8" t="n">
        <v>1</v>
      </c>
      <c r="B272" s="8" t="n">
        <v>1132</v>
      </c>
      <c r="C272" s="8" t="n">
        <v>195.587</v>
      </c>
      <c r="E272" s="8" t="n">
        <f aca="false">E271+1</f>
        <v>270</v>
      </c>
      <c r="F272" s="20" t="n">
        <f aca="false">AVERAGEIF($A$3:$A$10001,E272,$C$1:$C$10001)</f>
        <v>6694.282375</v>
      </c>
      <c r="G272" s="74" t="n">
        <f aca="false">F271*'Training-data'!$S$10+E271*'Training-data'!$S$11</f>
        <v>40409.1453005557</v>
      </c>
      <c r="H272" s="75" t="n">
        <f aca="false">F271*'Training-data'!$Y$10+E271*'Training-data'!$Y$11</f>
        <v>0</v>
      </c>
      <c r="I272" s="75" t="n">
        <f aca="false">F271*'Training-data'!$AE$10+'Test-data'!E271*'Training-data'!$AE$11</f>
        <v>0</v>
      </c>
      <c r="J272" s="36"/>
    </row>
    <row r="273" customFormat="false" ht="15.75" hidden="false" customHeight="false" outlineLevel="0" collapsed="false">
      <c r="A273" s="8" t="n">
        <v>1</v>
      </c>
      <c r="B273" s="8" t="n">
        <v>0</v>
      </c>
      <c r="C273" s="8" t="n">
        <v>113.085</v>
      </c>
      <c r="E273" s="8" t="n">
        <f aca="false">E272+1</f>
        <v>271</v>
      </c>
      <c r="F273" s="20" t="n">
        <f aca="false">AVERAGEIF($A$3:$A$10001,E273,$C$1:$C$10001)</f>
        <v>6424.11571428571</v>
      </c>
      <c r="G273" s="74" t="n">
        <f aca="false">F272*'Training-data'!$S$10+E272*'Training-data'!$S$11</f>
        <v>40730.7918987733</v>
      </c>
      <c r="H273" s="75" t="n">
        <f aca="false">F272*'Training-data'!$Y$10+E272*'Training-data'!$Y$11</f>
        <v>0</v>
      </c>
      <c r="I273" s="75" t="n">
        <f aca="false">F272*'Training-data'!$AE$10+'Test-data'!E272*'Training-data'!$AE$11</f>
        <v>0</v>
      </c>
      <c r="J273" s="36"/>
    </row>
    <row r="274" customFormat="false" ht="15.75" hidden="false" customHeight="false" outlineLevel="0" collapsed="false">
      <c r="A274" s="8" t="n">
        <v>2</v>
      </c>
      <c r="B274" s="8" t="n">
        <v>108631</v>
      </c>
      <c r="C274" s="8" t="n">
        <v>12.298</v>
      </c>
      <c r="E274" s="8" t="n">
        <f aca="false">E273+1</f>
        <v>272</v>
      </c>
      <c r="F274" s="20" t="n">
        <f aca="false">AVERAGEIF($A$3:$A$10001,E274,$C$1:$C$10001)</f>
        <v>6858.94</v>
      </c>
      <c r="G274" s="74" t="n">
        <f aca="false">F273*'Training-data'!$S$10+E273*'Training-data'!$S$11</f>
        <v>40789.321352878</v>
      </c>
      <c r="H274" s="75" t="n">
        <f aca="false">F273*'Training-data'!$Y$10+E273*'Training-data'!$Y$11</f>
        <v>0</v>
      </c>
      <c r="I274" s="75" t="n">
        <f aca="false">F273*'Training-data'!$AE$10+'Test-data'!E273*'Training-data'!$AE$11</f>
        <v>0</v>
      </c>
      <c r="J274" s="36"/>
    </row>
    <row r="275" customFormat="false" ht="15.75" hidden="false" customHeight="false" outlineLevel="0" collapsed="false">
      <c r="A275" s="8" t="n">
        <v>2</v>
      </c>
      <c r="B275" s="8" t="n">
        <v>295620</v>
      </c>
      <c r="C275" s="8" t="n">
        <v>10.191</v>
      </c>
      <c r="E275" s="8" t="n">
        <f aca="false">E274+1</f>
        <v>273</v>
      </c>
      <c r="F275" s="20" t="n">
        <f aca="false">AVERAGEIF($A$3:$A$10001,E275,$C$1:$C$10001)</f>
        <v>6626.135375</v>
      </c>
      <c r="G275" s="74" t="n">
        <f aca="false">F274*'Training-data'!$S$10+E274*'Training-data'!$S$11</f>
        <v>41068.5195629583</v>
      </c>
      <c r="H275" s="75" t="n">
        <f aca="false">F274*'Training-data'!$Y$10+E274*'Training-data'!$Y$11</f>
        <v>0</v>
      </c>
      <c r="I275" s="75" t="n">
        <f aca="false">F274*'Training-data'!$AE$10+'Test-data'!E274*'Training-data'!$AE$11</f>
        <v>0</v>
      </c>
      <c r="J275" s="36"/>
    </row>
    <row r="276" customFormat="false" ht="15.75" hidden="false" customHeight="false" outlineLevel="0" collapsed="false">
      <c r="A276" s="8" t="n">
        <v>2</v>
      </c>
      <c r="B276" s="8" t="n">
        <v>498885</v>
      </c>
      <c r="C276" s="8" t="n">
        <v>88.998</v>
      </c>
      <c r="E276" s="8" t="n">
        <f aca="false">E275+1</f>
        <v>274</v>
      </c>
      <c r="F276" s="20" t="n">
        <f aca="false">AVERAGEIF($A$3:$A$10001,E276,$C$1:$C$10001)</f>
        <v>6084.40928571429</v>
      </c>
      <c r="G276" s="74" t="n">
        <f aca="false">F275*'Training-data'!$S$10+E275*'Training-data'!$S$11</f>
        <v>41138.7436834747</v>
      </c>
      <c r="H276" s="75" t="n">
        <f aca="false">F275*'Training-data'!$Y$10+E275*'Training-data'!$Y$11</f>
        <v>0</v>
      </c>
      <c r="I276" s="75" t="n">
        <f aca="false">F275*'Training-data'!$AE$10+'Test-data'!E275*'Training-data'!$AE$11</f>
        <v>0</v>
      </c>
      <c r="J276" s="36"/>
    </row>
    <row r="277" customFormat="false" ht="15.75" hidden="false" customHeight="false" outlineLevel="0" collapsed="false">
      <c r="A277" s="8" t="n">
        <v>2</v>
      </c>
      <c r="B277" s="8" t="n">
        <v>496783</v>
      </c>
      <c r="C277" s="8" t="n">
        <v>209.985</v>
      </c>
      <c r="E277" s="8" t="n">
        <f aca="false">E276+1</f>
        <v>275</v>
      </c>
      <c r="F277" s="20" t="n">
        <f aca="false">AVERAGEIF($A$3:$A$10001,E277,$C$1:$C$10001)</f>
        <v>6608.49775</v>
      </c>
      <c r="G277" s="74" t="n">
        <f aca="false">F276*'Training-data'!$S$10+E276*'Training-data'!$S$11</f>
        <v>41112.2724980961</v>
      </c>
      <c r="H277" s="75" t="n">
        <f aca="false">F276*'Training-data'!$Y$10+E276*'Training-data'!$Y$11</f>
        <v>0</v>
      </c>
      <c r="I277" s="75" t="n">
        <f aca="false">F276*'Training-data'!$AE$10+'Test-data'!E276*'Training-data'!$AE$11</f>
        <v>0</v>
      </c>
      <c r="J277" s="36"/>
    </row>
    <row r="278" customFormat="false" ht="15.75" hidden="false" customHeight="false" outlineLevel="0" collapsed="false">
      <c r="A278" s="8" t="n">
        <v>2</v>
      </c>
      <c r="B278" s="8" t="n">
        <v>493362</v>
      </c>
      <c r="C278" s="8" t="n">
        <v>342.075</v>
      </c>
      <c r="E278" s="8" t="n">
        <f aca="false">E277+1</f>
        <v>276</v>
      </c>
      <c r="F278" s="20" t="n">
        <f aca="false">AVERAGEIF($A$3:$A$10001,E278,$C$1:$C$10001)</f>
        <v>6465.88275</v>
      </c>
      <c r="G278" s="74" t="n">
        <f aca="false">F277*'Training-data'!$S$10+E277*'Training-data'!$S$11</f>
        <v>41419.4112304461</v>
      </c>
      <c r="H278" s="75" t="n">
        <f aca="false">F277*'Training-data'!$Y$10+E277*'Training-data'!$Y$11</f>
        <v>0</v>
      </c>
      <c r="I278" s="75" t="n">
        <f aca="false">F277*'Training-data'!$AE$10+'Test-data'!E277*'Training-data'!$AE$11</f>
        <v>0</v>
      </c>
      <c r="J278" s="36"/>
    </row>
    <row r="279" customFormat="false" ht="15.75" hidden="false" customHeight="false" outlineLevel="0" collapsed="false">
      <c r="A279" s="8" t="n">
        <v>2</v>
      </c>
      <c r="B279" s="8" t="n">
        <v>489708</v>
      </c>
      <c r="C279" s="8" t="n">
        <v>365.498</v>
      </c>
      <c r="E279" s="8" t="n">
        <f aca="false">E278+1</f>
        <v>277</v>
      </c>
      <c r="F279" s="20" t="n">
        <f aca="false">AVERAGEIF($A$3:$A$10001,E279,$C$1:$C$10001)</f>
        <v>6351.536875</v>
      </c>
      <c r="G279" s="74" t="n">
        <f aca="false">F278*'Training-data'!$S$10+E278*'Training-data'!$S$11</f>
        <v>41517.8655466146</v>
      </c>
      <c r="H279" s="75" t="n">
        <f aca="false">F278*'Training-data'!$Y$10+E278*'Training-data'!$Y$11</f>
        <v>0</v>
      </c>
      <c r="I279" s="75" t="n">
        <f aca="false">F278*'Training-data'!$AE$10+'Test-data'!E278*'Training-data'!$AE$11</f>
        <v>0</v>
      </c>
      <c r="J279" s="36"/>
    </row>
    <row r="280" customFormat="false" ht="15.75" hidden="false" customHeight="false" outlineLevel="0" collapsed="false">
      <c r="A280" s="8" t="n">
        <v>2</v>
      </c>
      <c r="B280" s="8" t="n">
        <v>486104</v>
      </c>
      <c r="C280" s="8" t="n">
        <v>360.195</v>
      </c>
      <c r="E280" s="8" t="n">
        <f aca="false">E279+1</f>
        <v>278</v>
      </c>
      <c r="F280" s="20" t="n">
        <f aca="false">AVERAGEIF($A$3:$A$10001,E280,$C$1:$C$10001)</f>
        <v>6590.839375</v>
      </c>
      <c r="G280" s="74" t="n">
        <f aca="false">F279*'Training-data'!$S$10+E279*'Training-data'!$S$11</f>
        <v>41625.1683631474</v>
      </c>
      <c r="H280" s="75" t="n">
        <f aca="false">F279*'Training-data'!$Y$10+E279*'Training-data'!$Y$11</f>
        <v>0</v>
      </c>
      <c r="I280" s="75" t="n">
        <f aca="false">F279*'Training-data'!$AE$10+'Test-data'!E279*'Training-data'!$AE$11</f>
        <v>0</v>
      </c>
      <c r="J280" s="36"/>
    </row>
    <row r="281" customFormat="false" ht="15.75" hidden="false" customHeight="false" outlineLevel="0" collapsed="false">
      <c r="A281" s="8" t="n">
        <v>2</v>
      </c>
      <c r="B281" s="8" t="n">
        <v>482496</v>
      </c>
      <c r="C281" s="8" t="n">
        <v>360.773</v>
      </c>
      <c r="E281" s="8" t="n">
        <f aca="false">E280+1</f>
        <v>279</v>
      </c>
      <c r="F281" s="20" t="n">
        <f aca="false">AVERAGEIF($A$3:$A$10001,E281,$C$1:$C$10001)</f>
        <v>6072.701875</v>
      </c>
      <c r="G281" s="74" t="n">
        <f aca="false">F280*'Training-data'!$S$10+E280*'Training-data'!$S$11</f>
        <v>41843.1664267035</v>
      </c>
      <c r="H281" s="75" t="n">
        <f aca="false">F280*'Training-data'!$Y$10+E280*'Training-data'!$Y$11</f>
        <v>0</v>
      </c>
      <c r="I281" s="75" t="n">
        <f aca="false">F280*'Training-data'!$AE$10+'Test-data'!E280*'Training-data'!$AE$11</f>
        <v>0</v>
      </c>
      <c r="J281" s="36"/>
    </row>
    <row r="282" customFormat="false" ht="15.75" hidden="false" customHeight="false" outlineLevel="0" collapsed="false">
      <c r="A282" s="8" t="n">
        <v>2</v>
      </c>
      <c r="B282" s="8" t="n">
        <v>478910</v>
      </c>
      <c r="C282" s="8" t="n">
        <v>358.392</v>
      </c>
      <c r="E282" s="8" t="n">
        <f aca="false">E281+1</f>
        <v>280</v>
      </c>
      <c r="F282" s="20" t="n">
        <f aca="false">AVERAGEIF($A$3:$A$10001,E282,$C$1:$C$10001)</f>
        <v>6158.63271428571</v>
      </c>
      <c r="G282" s="74" t="n">
        <f aca="false">F281*'Training-data'!$S$10+E281*'Training-data'!$S$11</f>
        <v>41824.0786902603</v>
      </c>
      <c r="H282" s="75" t="n">
        <f aca="false">F281*'Training-data'!$Y$10+E281*'Training-data'!$Y$11</f>
        <v>0</v>
      </c>
      <c r="I282" s="75" t="n">
        <f aca="false">F281*'Training-data'!$AE$10+'Test-data'!E281*'Training-data'!$AE$11</f>
        <v>0</v>
      </c>
      <c r="J282" s="36"/>
    </row>
    <row r="283" customFormat="false" ht="15.75" hidden="false" customHeight="false" outlineLevel="0" collapsed="false">
      <c r="A283" s="8" t="n">
        <v>2</v>
      </c>
      <c r="B283" s="8" t="n">
        <v>475308</v>
      </c>
      <c r="C283" s="8" t="n">
        <v>360.091</v>
      </c>
      <c r="E283" s="8" t="n">
        <f aca="false">E282+1</f>
        <v>281</v>
      </c>
      <c r="F283" s="20" t="n">
        <f aca="false">AVERAGEIF($A$3:$A$10001,E283,$C$1:$C$10001)</f>
        <v>6567.86675</v>
      </c>
      <c r="G283" s="74" t="n">
        <f aca="false">F282*'Training-data'!$S$10+E282*'Training-data'!$S$11</f>
        <v>41994.0699904058</v>
      </c>
      <c r="H283" s="75" t="n">
        <f aca="false">F282*'Training-data'!$Y$10+E282*'Training-data'!$Y$11</f>
        <v>0</v>
      </c>
      <c r="I283" s="75" t="n">
        <f aca="false">F282*'Training-data'!$AE$10+'Test-data'!E282*'Training-data'!$AE$11</f>
        <v>0</v>
      </c>
      <c r="J283" s="36"/>
    </row>
    <row r="284" customFormat="false" ht="15.75" hidden="false" customHeight="false" outlineLevel="0" collapsed="false">
      <c r="A284" s="8" t="n">
        <v>2</v>
      </c>
      <c r="B284" s="8" t="n">
        <v>471771</v>
      </c>
      <c r="C284" s="8" t="n">
        <v>353.588</v>
      </c>
      <c r="E284" s="8" t="n">
        <f aca="false">E283+1</f>
        <v>282</v>
      </c>
      <c r="F284" s="20" t="n">
        <f aca="false">AVERAGEIF($A$3:$A$10001,E284,$C$1:$C$10001)</f>
        <v>6872.161875</v>
      </c>
      <c r="G284" s="74" t="n">
        <f aca="false">F283*'Training-data'!$S$10+E283*'Training-data'!$S$11</f>
        <v>42265.2582130371</v>
      </c>
      <c r="H284" s="75" t="n">
        <f aca="false">F283*'Training-data'!$Y$10+E283*'Training-data'!$Y$11</f>
        <v>0</v>
      </c>
      <c r="I284" s="75" t="n">
        <f aca="false">F283*'Training-data'!$AE$10+'Test-data'!E283*'Training-data'!$AE$11</f>
        <v>0</v>
      </c>
      <c r="J284" s="36"/>
    </row>
    <row r="285" customFormat="false" ht="15.75" hidden="false" customHeight="false" outlineLevel="0" collapsed="false">
      <c r="A285" s="8" t="n">
        <v>2</v>
      </c>
      <c r="B285" s="8" t="n">
        <v>468208</v>
      </c>
      <c r="C285" s="8" t="n">
        <v>356.086</v>
      </c>
      <c r="E285" s="8" t="n">
        <f aca="false">E284+1</f>
        <v>283</v>
      </c>
      <c r="F285" s="20" t="n">
        <f aca="false">AVERAGEIF($A$3:$A$10001,E285,$C$1:$C$10001)</f>
        <v>6296.696125</v>
      </c>
      <c r="G285" s="74" t="n">
        <f aca="false">F284*'Training-data'!$S$10+E284*'Training-data'!$S$11</f>
        <v>42503.5995757221</v>
      </c>
      <c r="H285" s="75" t="n">
        <f aca="false">F284*'Training-data'!$Y$10+E284*'Training-data'!$Y$11</f>
        <v>0</v>
      </c>
      <c r="I285" s="75" t="n">
        <f aca="false">F284*'Training-data'!$AE$10+'Test-data'!E284*'Training-data'!$AE$11</f>
        <v>0</v>
      </c>
      <c r="J285" s="36"/>
    </row>
    <row r="286" customFormat="false" ht="15.75" hidden="false" customHeight="false" outlineLevel="0" collapsed="false">
      <c r="A286" s="8" t="n">
        <v>2</v>
      </c>
      <c r="B286" s="8" t="n">
        <v>464584</v>
      </c>
      <c r="C286" s="8" t="n">
        <v>362.493</v>
      </c>
      <c r="E286" s="8" t="n">
        <f aca="false">E285+1</f>
        <v>284</v>
      </c>
      <c r="F286" s="20" t="n">
        <f aca="false">AVERAGEIF($A$3:$A$10001,E286,$C$1:$C$10001)</f>
        <v>6192.402625</v>
      </c>
      <c r="G286" s="74" t="n">
        <f aca="false">F285*'Training-data'!$S$10+E285*'Training-data'!$S$11</f>
        <v>42466.567561166</v>
      </c>
      <c r="H286" s="75" t="n">
        <f aca="false">F285*'Training-data'!$Y$10+E285*'Training-data'!$Y$11</f>
        <v>0</v>
      </c>
      <c r="I286" s="75" t="n">
        <f aca="false">F285*'Training-data'!$AE$10+'Test-data'!E285*'Training-data'!$AE$11</f>
        <v>0</v>
      </c>
      <c r="J286" s="36"/>
    </row>
    <row r="287" customFormat="false" ht="15.75" hidden="false" customHeight="false" outlineLevel="0" collapsed="false">
      <c r="A287" s="8" t="n">
        <v>2</v>
      </c>
      <c r="B287" s="8" t="n">
        <v>461025</v>
      </c>
      <c r="C287" s="8" t="n">
        <v>355.663</v>
      </c>
      <c r="E287" s="8" t="n">
        <f aca="false">E286+1</f>
        <v>285</v>
      </c>
      <c r="F287" s="20" t="n">
        <f aca="false">AVERAGEIF($A$3:$A$10001,E287,$C$1:$C$10001)</f>
        <v>6039.85114285714</v>
      </c>
      <c r="G287" s="74" t="n">
        <f aca="false">F286*'Training-data'!$S$10+E286*'Training-data'!$S$11</f>
        <v>42577.0168650361</v>
      </c>
      <c r="H287" s="75" t="n">
        <f aca="false">F286*'Training-data'!$Y$10+E286*'Training-data'!$Y$11</f>
        <v>0</v>
      </c>
      <c r="I287" s="75" t="n">
        <f aca="false">F286*'Training-data'!$AE$10+'Test-data'!E286*'Training-data'!$AE$11</f>
        <v>0</v>
      </c>
      <c r="J287" s="36"/>
    </row>
    <row r="288" customFormat="false" ht="15.75" hidden="false" customHeight="false" outlineLevel="0" collapsed="false">
      <c r="A288" s="8" t="n">
        <v>2</v>
      </c>
      <c r="B288" s="8" t="n">
        <v>457378</v>
      </c>
      <c r="C288" s="8" t="n">
        <v>364.691</v>
      </c>
      <c r="E288" s="8" t="n">
        <f aca="false">E287+1</f>
        <v>286</v>
      </c>
      <c r="F288" s="20" t="n">
        <f aca="false">AVERAGEIF($A$3:$A$10001,E288,$C$1:$C$10001)</f>
        <v>6989.91975</v>
      </c>
      <c r="G288" s="74" t="n">
        <f aca="false">F287*'Training-data'!$S$10+E287*'Training-data'!$S$11</f>
        <v>42672.3609694149</v>
      </c>
      <c r="H288" s="75" t="n">
        <f aca="false">F287*'Training-data'!$Y$10+E287*'Training-data'!$Y$11</f>
        <v>0</v>
      </c>
      <c r="I288" s="75" t="n">
        <f aca="false">F287*'Training-data'!$AE$10+'Test-data'!E287*'Training-data'!$AE$11</f>
        <v>0</v>
      </c>
      <c r="J288" s="36"/>
    </row>
    <row r="289" customFormat="false" ht="15.75" hidden="false" customHeight="false" outlineLevel="0" collapsed="false">
      <c r="A289" s="8" t="n">
        <v>2</v>
      </c>
      <c r="B289" s="8" t="n">
        <v>453736</v>
      </c>
      <c r="C289" s="8" t="n">
        <v>364.092</v>
      </c>
      <c r="E289" s="8" t="n">
        <f aca="false">E288+1</f>
        <v>287</v>
      </c>
      <c r="F289" s="20" t="n">
        <f aca="false">AVERAGEIF($A$3:$A$10001,E289,$C$1:$C$10001)</f>
        <v>6549.103</v>
      </c>
      <c r="G289" s="74" t="n">
        <f aca="false">F288*'Training-data'!$S$10+E288*'Training-data'!$S$11</f>
        <v>43112.8354682323</v>
      </c>
      <c r="H289" s="75" t="n">
        <f aca="false">F288*'Training-data'!$Y$10+E288*'Training-data'!$Y$11</f>
        <v>0</v>
      </c>
      <c r="I289" s="75" t="n">
        <f aca="false">F288*'Training-data'!$AE$10+'Test-data'!E288*'Training-data'!$AE$11</f>
        <v>0</v>
      </c>
      <c r="J289" s="36"/>
    </row>
    <row r="290" customFormat="false" ht="15.75" hidden="false" customHeight="false" outlineLevel="0" collapsed="false">
      <c r="A290" s="8" t="n">
        <v>2</v>
      </c>
      <c r="B290" s="8" t="n">
        <v>450925</v>
      </c>
      <c r="C290" s="8" t="n">
        <v>280.987</v>
      </c>
      <c r="E290" s="8" t="n">
        <f aca="false">E289+1</f>
        <v>288</v>
      </c>
      <c r="F290" s="20" t="n">
        <f aca="false">AVERAGEIF($A$3:$A$10001,E290,$C$1:$C$10001)</f>
        <v>6175.22814285714</v>
      </c>
      <c r="G290" s="74" t="n">
        <f aca="false">F289*'Training-data'!$S$10+E289*'Training-data'!$S$11</f>
        <v>43117.9498492773</v>
      </c>
      <c r="H290" s="75" t="n">
        <f aca="false">F289*'Training-data'!$Y$10+E289*'Training-data'!$Y$11</f>
        <v>0</v>
      </c>
      <c r="I290" s="75" t="n">
        <f aca="false">F289*'Training-data'!$AE$10+'Test-data'!E289*'Training-data'!$AE$11</f>
        <v>0</v>
      </c>
      <c r="J290" s="36"/>
    </row>
    <row r="291" customFormat="false" ht="15.75" hidden="false" customHeight="false" outlineLevel="0" collapsed="false">
      <c r="A291" s="8" t="n">
        <v>2</v>
      </c>
      <c r="B291" s="8" t="n">
        <v>447348</v>
      </c>
      <c r="C291" s="8" t="n">
        <v>357.673</v>
      </c>
      <c r="E291" s="8" t="n">
        <f aca="false">E290+1</f>
        <v>289</v>
      </c>
      <c r="F291" s="20" t="n">
        <f aca="false">AVERAGEIF($A$3:$A$10001,E291,$C$1:$C$10001)</f>
        <v>6889.774875</v>
      </c>
      <c r="G291" s="74" t="n">
        <f aca="false">F290*'Training-data'!$S$10+E290*'Training-data'!$S$11</f>
        <v>43144.0176685109</v>
      </c>
      <c r="H291" s="75" t="n">
        <f aca="false">F290*'Training-data'!$Y$10+E290*'Training-data'!$Y$11</f>
        <v>0</v>
      </c>
      <c r="I291" s="75" t="n">
        <f aca="false">F290*'Training-data'!$AE$10+'Test-data'!E290*'Training-data'!$AE$11</f>
        <v>0</v>
      </c>
      <c r="J291" s="36"/>
    </row>
    <row r="292" customFormat="false" ht="15.75" hidden="false" customHeight="false" outlineLevel="0" collapsed="false">
      <c r="A292" s="8" t="n">
        <v>2</v>
      </c>
      <c r="B292" s="8" t="n">
        <v>443766</v>
      </c>
      <c r="C292" s="8" t="n">
        <v>358.168</v>
      </c>
      <c r="E292" s="8" t="n">
        <f aca="false">E291+1</f>
        <v>290</v>
      </c>
      <c r="F292" s="20" t="n">
        <f aca="false">AVERAGEIF($A$3:$A$10001,E292,$C$1:$C$10001)</f>
        <v>6245.51985714286</v>
      </c>
      <c r="G292" s="74" t="n">
        <f aca="false">F291*'Training-data'!$S$10+E291*'Training-data'!$S$11</f>
        <v>43510.7716189658</v>
      </c>
      <c r="H292" s="75" t="n">
        <f aca="false">F291*'Training-data'!$Y$10+E291*'Training-data'!$Y$11</f>
        <v>0</v>
      </c>
      <c r="I292" s="75" t="n">
        <f aca="false">F291*'Training-data'!$AE$10+'Test-data'!E291*'Training-data'!$AE$11</f>
        <v>0</v>
      </c>
      <c r="J292" s="36"/>
    </row>
    <row r="293" customFormat="false" ht="15.75" hidden="false" customHeight="false" outlineLevel="0" collapsed="false">
      <c r="A293" s="8" t="n">
        <v>2</v>
      </c>
      <c r="B293" s="8" t="n">
        <v>440186</v>
      </c>
      <c r="C293" s="8" t="n">
        <v>357.975</v>
      </c>
      <c r="E293" s="8" t="n">
        <f aca="false">E292+1</f>
        <v>291</v>
      </c>
      <c r="F293" s="20" t="n">
        <f aca="false">AVERAGEIF($A$3:$A$10001,E293,$C$1:$C$10001)</f>
        <v>6803.723</v>
      </c>
      <c r="G293" s="74" t="n">
        <f aca="false">F292*'Training-data'!$S$10+E292*'Training-data'!$S$11</f>
        <v>43452.2079205783</v>
      </c>
      <c r="H293" s="75" t="n">
        <f aca="false">F292*'Training-data'!$Y$10+E292*'Training-data'!$Y$11</f>
        <v>0</v>
      </c>
      <c r="I293" s="75" t="n">
        <f aca="false">F292*'Training-data'!$AE$10+'Test-data'!E292*'Training-data'!$AE$11</f>
        <v>0</v>
      </c>
      <c r="J293" s="36"/>
    </row>
    <row r="294" customFormat="false" ht="15.75" hidden="false" customHeight="false" outlineLevel="0" collapsed="false">
      <c r="A294" s="8" t="n">
        <v>2</v>
      </c>
      <c r="B294" s="8" t="n">
        <v>436574</v>
      </c>
      <c r="C294" s="8" t="n">
        <v>361.114</v>
      </c>
      <c r="E294" s="8" t="n">
        <f aca="false">E293+1</f>
        <v>292</v>
      </c>
      <c r="F294" s="20" t="n">
        <f aca="false">AVERAGEIF($A$3:$A$10001,E294,$C$1:$C$10001)</f>
        <v>6230.63371428571</v>
      </c>
      <c r="G294" s="74" t="n">
        <f aca="false">F293*'Training-data'!$S$10+E293*'Training-data'!$S$11</f>
        <v>43770.0248662004</v>
      </c>
      <c r="H294" s="75" t="n">
        <f aca="false">F293*'Training-data'!$Y$10+E293*'Training-data'!$Y$11</f>
        <v>0</v>
      </c>
      <c r="I294" s="75" t="n">
        <f aca="false">F293*'Training-data'!$AE$10+'Test-data'!E293*'Training-data'!$AE$11</f>
        <v>0</v>
      </c>
      <c r="J294" s="36"/>
    </row>
    <row r="295" customFormat="false" ht="15.75" hidden="false" customHeight="false" outlineLevel="0" collapsed="false">
      <c r="A295" s="8" t="n">
        <v>2</v>
      </c>
      <c r="B295" s="8" t="n">
        <v>433038</v>
      </c>
      <c r="C295" s="8" t="n">
        <v>353.485</v>
      </c>
      <c r="E295" s="8" t="n">
        <f aca="false">E294+1</f>
        <v>293</v>
      </c>
      <c r="F295" s="20" t="n">
        <f aca="false">AVERAGEIF($A$3:$A$10001,E295,$C$1:$C$10001)</f>
        <v>7247.507625</v>
      </c>
      <c r="G295" s="74" t="n">
        <f aca="false">F294*'Training-data'!$S$10+E294*'Training-data'!$S$11</f>
        <v>43733.7367071792</v>
      </c>
      <c r="H295" s="75" t="n">
        <f aca="false">F294*'Training-data'!$Y$10+E294*'Training-data'!$Y$11</f>
        <v>0</v>
      </c>
      <c r="I295" s="75" t="n">
        <f aca="false">F294*'Training-data'!$AE$10+'Test-data'!E294*'Training-data'!$AE$11</f>
        <v>0</v>
      </c>
      <c r="J295" s="36"/>
    </row>
    <row r="296" customFormat="false" ht="15.75" hidden="false" customHeight="false" outlineLevel="0" collapsed="false">
      <c r="A296" s="8" t="n">
        <v>2</v>
      </c>
      <c r="B296" s="8" t="n">
        <v>429574</v>
      </c>
      <c r="C296" s="8" t="n">
        <v>345.972</v>
      </c>
      <c r="E296" s="8" t="n">
        <f aca="false">E295+1</f>
        <v>294</v>
      </c>
      <c r="F296" s="20" t="n">
        <f aca="false">AVERAGEIF($A$3:$A$10001,E296,$C$1:$C$10001)</f>
        <v>6149.32371428572</v>
      </c>
      <c r="G296" s="74" t="n">
        <f aca="false">F295*'Training-data'!$S$10+E295*'Training-data'!$S$11</f>
        <v>44195.1218904619</v>
      </c>
      <c r="H296" s="75" t="n">
        <f aca="false">F295*'Training-data'!$Y$10+E295*'Training-data'!$Y$11</f>
        <v>0</v>
      </c>
      <c r="I296" s="75" t="n">
        <f aca="false">F295*'Training-data'!$AE$10+'Test-data'!E295*'Training-data'!$AE$11</f>
        <v>0</v>
      </c>
      <c r="J296" s="36"/>
    </row>
    <row r="297" customFormat="false" ht="15.75" hidden="false" customHeight="false" outlineLevel="0" collapsed="false">
      <c r="A297" s="8" t="n">
        <v>2</v>
      </c>
      <c r="B297" s="8" t="n">
        <v>425982</v>
      </c>
      <c r="C297" s="8" t="n">
        <v>359.188</v>
      </c>
      <c r="E297" s="8" t="n">
        <f aca="false">E296+1</f>
        <v>295</v>
      </c>
      <c r="F297" s="20" t="n">
        <f aca="false">AVERAGEIF($A$3:$A$10001,E297,$C$1:$C$10001)</f>
        <v>6783.742375</v>
      </c>
      <c r="G297" s="74" t="n">
        <f aca="false">F296*'Training-data'!$S$10+E296*'Training-data'!$S$11</f>
        <v>43994.4742056124</v>
      </c>
      <c r="H297" s="75" t="n">
        <f aca="false">F296*'Training-data'!$Y$10+E296*'Training-data'!$Y$11</f>
        <v>0</v>
      </c>
      <c r="I297" s="75" t="n">
        <f aca="false">F296*'Training-data'!$AE$10+'Test-data'!E296*'Training-data'!$AE$11</f>
        <v>0</v>
      </c>
      <c r="J297" s="36"/>
    </row>
    <row r="298" customFormat="false" ht="15.75" hidden="false" customHeight="false" outlineLevel="0" collapsed="false">
      <c r="A298" s="8" t="n">
        <v>2</v>
      </c>
      <c r="B298" s="8" t="n">
        <v>422340</v>
      </c>
      <c r="C298" s="8" t="n">
        <v>364.285</v>
      </c>
      <c r="E298" s="8" t="n">
        <f aca="false">E297+1</f>
        <v>296</v>
      </c>
      <c r="F298" s="20" t="n">
        <f aca="false">AVERAGEIF($A$3:$A$10001,E298,$C$1:$C$10001)</f>
        <v>6778.05625</v>
      </c>
      <c r="G298" s="74" t="n">
        <f aca="false">F297*'Training-data'!$S$10+E297*'Training-data'!$S$11</f>
        <v>44336.1473207311</v>
      </c>
      <c r="H298" s="75" t="n">
        <f aca="false">F297*'Training-data'!$Y$10+E297*'Training-data'!$Y$11</f>
        <v>0</v>
      </c>
      <c r="I298" s="75" t="n">
        <f aca="false">F297*'Training-data'!$AE$10+'Test-data'!E297*'Training-data'!$AE$11</f>
        <v>0</v>
      </c>
      <c r="J298" s="36"/>
    </row>
    <row r="299" customFormat="false" ht="15.75" hidden="false" customHeight="false" outlineLevel="0" collapsed="false">
      <c r="A299" s="8" t="n">
        <v>2</v>
      </c>
      <c r="B299" s="8" t="n">
        <v>418646</v>
      </c>
      <c r="C299" s="8" t="n">
        <v>369.395</v>
      </c>
      <c r="E299" s="8" t="n">
        <f aca="false">E298+1</f>
        <v>297</v>
      </c>
      <c r="F299" s="20" t="n">
        <f aca="false">AVERAGEIF($A$3:$A$10001,E299,$C$1:$C$10001)</f>
        <v>6516.21828571429</v>
      </c>
      <c r="G299" s="74" t="n">
        <f aca="false">F298*'Training-data'!$S$10+E298*'Training-data'!$S$11</f>
        <v>44477.4616546863</v>
      </c>
      <c r="H299" s="75" t="n">
        <f aca="false">F298*'Training-data'!$Y$10+E298*'Training-data'!$Y$11</f>
        <v>0</v>
      </c>
      <c r="I299" s="75" t="n">
        <f aca="false">F298*'Training-data'!$AE$10+'Test-data'!E298*'Training-data'!$AE$11</f>
        <v>0</v>
      </c>
      <c r="J299" s="36"/>
    </row>
    <row r="300" customFormat="false" ht="15.75" hidden="false" customHeight="false" outlineLevel="0" collapsed="false">
      <c r="A300" s="8" t="n">
        <v>2</v>
      </c>
      <c r="B300" s="8" t="n">
        <v>414988</v>
      </c>
      <c r="C300" s="8" t="n">
        <v>365.425</v>
      </c>
      <c r="E300" s="8" t="n">
        <f aca="false">E299+1</f>
        <v>298</v>
      </c>
      <c r="F300" s="20" t="n">
        <f aca="false">AVERAGEIF($A$3:$A$10001,E300,$C$1:$C$10001)</f>
        <v>6542.91071428572</v>
      </c>
      <c r="G300" s="74" t="n">
        <f aca="false">F299*'Training-data'!$S$10+E299*'Training-data'!$S$11</f>
        <v>44538.5980686237</v>
      </c>
      <c r="H300" s="75" t="n">
        <f aca="false">F299*'Training-data'!$Y$10+E299*'Training-data'!$Y$11</f>
        <v>0</v>
      </c>
      <c r="I300" s="75" t="n">
        <f aca="false">F299*'Training-data'!$AE$10+'Test-data'!E299*'Training-data'!$AE$11</f>
        <v>0</v>
      </c>
      <c r="J300" s="36"/>
    </row>
    <row r="301" customFormat="false" ht="15.75" hidden="false" customHeight="false" outlineLevel="0" collapsed="false">
      <c r="A301" s="8" t="n">
        <v>2</v>
      </c>
      <c r="B301" s="8" t="n">
        <v>411361</v>
      </c>
      <c r="C301" s="8" t="n">
        <v>362.547</v>
      </c>
      <c r="E301" s="8" t="n">
        <f aca="false">E300+1</f>
        <v>299</v>
      </c>
      <c r="F301" s="20" t="n">
        <f aca="false">AVERAGEIF($A$3:$A$10001,E301,$C$1:$C$10001)</f>
        <v>6996.71325</v>
      </c>
      <c r="G301" s="74" t="n">
        <f aca="false">F300*'Training-data'!$S$10+E300*'Training-data'!$S$11</f>
        <v>44690.0471924981</v>
      </c>
      <c r="H301" s="75" t="n">
        <f aca="false">F300*'Training-data'!$Y$10+E300*'Training-data'!$Y$11</f>
        <v>0</v>
      </c>
      <c r="I301" s="75" t="n">
        <f aca="false">F300*'Training-data'!$AE$10+'Test-data'!E300*'Training-data'!$AE$11</f>
        <v>0</v>
      </c>
      <c r="J301" s="36"/>
    </row>
    <row r="302" customFormat="false" ht="15.75" hidden="false" customHeight="false" outlineLevel="0" collapsed="false">
      <c r="A302" s="8" t="n">
        <v>2</v>
      </c>
      <c r="B302" s="8" t="n">
        <v>407804</v>
      </c>
      <c r="C302" s="8" t="n">
        <v>355.645</v>
      </c>
      <c r="E302" s="8" t="n">
        <f aca="false">E301+1</f>
        <v>300</v>
      </c>
      <c r="F302" s="20" t="n">
        <f aca="false">AVERAGEIF($A$3:$A$10001,E302,$C$1:$C$10001)</f>
        <v>6427.01485714286</v>
      </c>
      <c r="G302" s="74" t="n">
        <f aca="false">F301*'Training-data'!$S$10+E301*'Training-data'!$S$11</f>
        <v>44975.1857722233</v>
      </c>
      <c r="H302" s="75" t="n">
        <f aca="false">F301*'Training-data'!$Y$10+E301*'Training-data'!$Y$11</f>
        <v>0</v>
      </c>
      <c r="I302" s="75" t="n">
        <f aca="false">F301*'Training-data'!$AE$10+'Test-data'!E301*'Training-data'!$AE$11</f>
        <v>0</v>
      </c>
      <c r="J302" s="36"/>
    </row>
    <row r="303" customFormat="false" ht="15.75" hidden="false" customHeight="false" outlineLevel="0" collapsed="false">
      <c r="A303" s="8" t="n">
        <v>2</v>
      </c>
      <c r="B303" s="8" t="n">
        <v>404289</v>
      </c>
      <c r="C303" s="8" t="n">
        <v>351.092</v>
      </c>
      <c r="E303" s="8" t="n">
        <f aca="false">E302+1</f>
        <v>301</v>
      </c>
      <c r="F303" s="20" t="n">
        <f aca="false">AVERAGEIF($A$3:$A$10001,E303,$C$1:$C$10001)</f>
        <v>6795.253625</v>
      </c>
      <c r="G303" s="74" t="n">
        <f aca="false">F302*'Training-data'!$S$10+E302*'Training-data'!$S$11</f>
        <v>44939.9589943621</v>
      </c>
      <c r="H303" s="75" t="n">
        <f aca="false">F302*'Training-data'!$Y$10+E302*'Training-data'!$Y$11</f>
        <v>0</v>
      </c>
      <c r="I303" s="75" t="n">
        <f aca="false">F302*'Training-data'!$AE$10+'Test-data'!E302*'Training-data'!$AE$11</f>
        <v>0</v>
      </c>
      <c r="J303" s="36"/>
    </row>
    <row r="304" customFormat="false" ht="15.75" hidden="false" customHeight="false" outlineLevel="0" collapsed="false">
      <c r="A304" s="8" t="n">
        <v>2</v>
      </c>
      <c r="B304" s="8" t="n">
        <v>400754</v>
      </c>
      <c r="C304" s="8" t="n">
        <v>353.359</v>
      </c>
      <c r="E304" s="8" t="n">
        <f aca="false">E303+1</f>
        <v>302</v>
      </c>
      <c r="F304" s="20" t="n">
        <f aca="false">AVERAGEIF($A$3:$A$10001,E304,$C$1:$C$10001)</f>
        <v>6593.051</v>
      </c>
      <c r="G304" s="74" t="n">
        <f aca="false">F303*'Training-data'!$S$10+E303*'Training-data'!$S$11</f>
        <v>45198.31531496</v>
      </c>
      <c r="H304" s="75" t="n">
        <f aca="false">F303*'Training-data'!$Y$10+E303*'Training-data'!$Y$11</f>
        <v>0</v>
      </c>
      <c r="I304" s="75" t="n">
        <f aca="false">F303*'Training-data'!$AE$10+'Test-data'!E303*'Training-data'!$AE$11</f>
        <v>0</v>
      </c>
      <c r="J304" s="36"/>
    </row>
    <row r="305" customFormat="false" ht="15.75" hidden="false" customHeight="false" outlineLevel="0" collapsed="false">
      <c r="A305" s="8" t="n">
        <v>2</v>
      </c>
      <c r="B305" s="8" t="n">
        <v>397161</v>
      </c>
      <c r="C305" s="8" t="n">
        <v>359.179</v>
      </c>
      <c r="E305" s="8" t="n">
        <f aca="false">E304+1</f>
        <v>303</v>
      </c>
      <c r="F305" s="20" t="n">
        <f aca="false">AVERAGEIF($A$3:$A$10001,E305,$C$1:$C$10001)</f>
        <v>6954.677875</v>
      </c>
      <c r="G305" s="74" t="n">
        <f aca="false">F304*'Training-data'!$S$10+E304*'Training-data'!$S$11</f>
        <v>45278.1181475217</v>
      </c>
      <c r="H305" s="75" t="n">
        <f aca="false">F304*'Training-data'!$Y$10+E304*'Training-data'!$Y$11</f>
        <v>0</v>
      </c>
      <c r="I305" s="75" t="n">
        <f aca="false">F304*'Training-data'!$AE$10+'Test-data'!E304*'Training-data'!$AE$11</f>
        <v>0</v>
      </c>
      <c r="J305" s="36"/>
    </row>
    <row r="306" customFormat="false" ht="15.75" hidden="false" customHeight="false" outlineLevel="0" collapsed="false">
      <c r="A306" s="8" t="n">
        <v>2</v>
      </c>
      <c r="B306" s="8" t="n">
        <v>393505</v>
      </c>
      <c r="C306" s="8" t="n">
        <v>365.373</v>
      </c>
      <c r="E306" s="8" t="n">
        <f aca="false">E305+1</f>
        <v>304</v>
      </c>
      <c r="F306" s="20" t="n">
        <f aca="false">AVERAGEIF($A$3:$A$10001,E306,$C$1:$C$10001)</f>
        <v>6178.67842857143</v>
      </c>
      <c r="G306" s="74" t="n">
        <f aca="false">F305*'Training-data'!$S$10+E305*'Training-data'!$S$11</f>
        <v>45534.4048838522</v>
      </c>
      <c r="H306" s="75" t="n">
        <f aca="false">F305*'Training-data'!$Y$10+E305*'Training-data'!$Y$11</f>
        <v>0</v>
      </c>
      <c r="I306" s="75" t="n">
        <f aca="false">F305*'Training-data'!$AE$10+'Test-data'!E305*'Training-data'!$AE$11</f>
        <v>0</v>
      </c>
      <c r="J306" s="36"/>
    </row>
    <row r="307" customFormat="false" ht="15.75" hidden="false" customHeight="false" outlineLevel="0" collapsed="false">
      <c r="A307" s="8" t="n">
        <v>2</v>
      </c>
      <c r="B307" s="8" t="n">
        <v>389841</v>
      </c>
      <c r="C307" s="8" t="n">
        <v>366.381</v>
      </c>
      <c r="E307" s="8" t="n">
        <f aca="false">E306+1</f>
        <v>305</v>
      </c>
      <c r="F307" s="20" t="n">
        <f aca="false">AVERAGEIF($A$3:$A$10001,E307,$C$1:$C$10001)</f>
        <v>6680.37575</v>
      </c>
      <c r="G307" s="74" t="n">
        <f aca="false">F306*'Training-data'!$S$10+E306*'Training-data'!$S$11</f>
        <v>45434.6039478707</v>
      </c>
      <c r="H307" s="75" t="n">
        <f aca="false">F306*'Training-data'!$Y$10+E306*'Training-data'!$Y$11</f>
        <v>0</v>
      </c>
      <c r="I307" s="75" t="n">
        <f aca="false">F306*'Training-data'!$AE$10+'Test-data'!E306*'Training-data'!$AE$11</f>
        <v>0</v>
      </c>
      <c r="J307" s="36"/>
    </row>
    <row r="308" customFormat="false" ht="15.75" hidden="false" customHeight="false" outlineLevel="0" collapsed="false">
      <c r="A308" s="8" t="n">
        <v>2</v>
      </c>
      <c r="B308" s="8" t="n">
        <v>386293</v>
      </c>
      <c r="C308" s="8" t="n">
        <v>354.692</v>
      </c>
      <c r="E308" s="8" t="n">
        <f aca="false">E307+1</f>
        <v>306</v>
      </c>
      <c r="F308" s="20" t="n">
        <f aca="false">AVERAGEIF($A$3:$A$10001,E308,$C$1:$C$10001)</f>
        <v>6397.60257142857</v>
      </c>
      <c r="G308" s="74" t="n">
        <f aca="false">F307*'Training-data'!$S$10+E307*'Training-data'!$S$11</f>
        <v>45734.7340432102</v>
      </c>
      <c r="H308" s="75" t="n">
        <f aca="false">F307*'Training-data'!$Y$10+E307*'Training-data'!$Y$11</f>
        <v>0</v>
      </c>
      <c r="I308" s="75" t="n">
        <f aca="false">F307*'Training-data'!$AE$10+'Test-data'!E307*'Training-data'!$AE$11</f>
        <v>0</v>
      </c>
      <c r="J308" s="36"/>
    </row>
    <row r="309" customFormat="false" ht="15.75" hidden="false" customHeight="false" outlineLevel="0" collapsed="false">
      <c r="A309" s="8" t="n">
        <v>2</v>
      </c>
      <c r="B309" s="8" t="n">
        <v>382701</v>
      </c>
      <c r="C309" s="8" t="n">
        <v>359.188</v>
      </c>
      <c r="E309" s="8" t="n">
        <f aca="false">E308+1</f>
        <v>307</v>
      </c>
      <c r="F309" s="20" t="n">
        <f aca="false">AVERAGEIF($A$3:$A$10001,E309,$C$1:$C$10001)</f>
        <v>7044.1355</v>
      </c>
      <c r="G309" s="74" t="n">
        <f aca="false">F308*'Training-data'!$S$10+E308*'Training-data'!$S$11</f>
        <v>45789.3175393889</v>
      </c>
      <c r="H309" s="75" t="n">
        <f aca="false">F308*'Training-data'!$Y$10+E308*'Training-data'!$Y$11</f>
        <v>0</v>
      </c>
      <c r="I309" s="75" t="n">
        <f aca="false">F308*'Training-data'!$AE$10+'Test-data'!E308*'Training-data'!$AE$11</f>
        <v>0</v>
      </c>
      <c r="J309" s="36"/>
    </row>
    <row r="310" customFormat="false" ht="15.75" hidden="false" customHeight="false" outlineLevel="0" collapsed="false">
      <c r="A310" s="8" t="n">
        <v>2</v>
      </c>
      <c r="B310" s="8" t="n">
        <v>379146</v>
      </c>
      <c r="C310" s="8" t="n">
        <v>355.286</v>
      </c>
      <c r="E310" s="8" t="n">
        <f aca="false">E309+1</f>
        <v>308</v>
      </c>
      <c r="F310" s="20" t="n">
        <f aca="false">AVERAGEIF($A$3:$A$10001,E310,$C$1:$C$10001)</f>
        <v>6316.54514285714</v>
      </c>
      <c r="G310" s="74" t="n">
        <f aca="false">F309*'Training-data'!$S$10+E309*'Training-data'!$S$11</f>
        <v>46134.7825335823</v>
      </c>
      <c r="H310" s="75" t="n">
        <f aca="false">F309*'Training-data'!$Y$10+E309*'Training-data'!$Y$11</f>
        <v>0</v>
      </c>
      <c r="I310" s="75" t="n">
        <f aca="false">F309*'Training-data'!$AE$10+'Test-data'!E309*'Training-data'!$AE$11</f>
        <v>0</v>
      </c>
      <c r="J310" s="36"/>
    </row>
    <row r="311" customFormat="false" ht="15.75" hidden="false" customHeight="false" outlineLevel="0" collapsed="false">
      <c r="A311" s="8" t="n">
        <v>2</v>
      </c>
      <c r="B311" s="8" t="n">
        <v>375541</v>
      </c>
      <c r="C311" s="8" t="n">
        <v>360.47</v>
      </c>
      <c r="E311" s="8" t="n">
        <f aca="false">E310+1</f>
        <v>309</v>
      </c>
      <c r="F311" s="20" t="n">
        <f aca="false">AVERAGEIF($A$3:$A$10001,E311,$C$1:$C$10001)</f>
        <v>6846.960375</v>
      </c>
      <c r="G311" s="74" t="n">
        <f aca="false">F310*'Training-data'!$S$10+E310*'Training-data'!$S$11</f>
        <v>46050.1340950401</v>
      </c>
      <c r="H311" s="75" t="n">
        <f aca="false">F310*'Training-data'!$Y$10+E310*'Training-data'!$Y$11</f>
        <v>0</v>
      </c>
      <c r="I311" s="75" t="n">
        <f aca="false">F310*'Training-data'!$AE$10+'Test-data'!E310*'Training-data'!$AE$11</f>
        <v>0</v>
      </c>
      <c r="J311" s="36"/>
    </row>
    <row r="312" customFormat="false" ht="15.75" hidden="false" customHeight="false" outlineLevel="0" collapsed="false">
      <c r="A312" s="8" t="n">
        <v>2</v>
      </c>
      <c r="B312" s="8" t="n">
        <v>372004</v>
      </c>
      <c r="C312" s="8" t="n">
        <v>353.59</v>
      </c>
      <c r="E312" s="8" t="n">
        <f aca="false">E311+1</f>
        <v>310</v>
      </c>
      <c r="F312" s="20" t="n">
        <f aca="false">AVERAGEIF($A$3:$A$10001,E312,$C$1:$C$10001)</f>
        <v>6660.727</v>
      </c>
      <c r="G312" s="74" t="n">
        <f aca="false">F311*'Training-data'!$S$10+E311*'Training-data'!$S$11</f>
        <v>46359.2531648674</v>
      </c>
      <c r="H312" s="75" t="n">
        <f aca="false">F311*'Training-data'!$Y$10+E311*'Training-data'!$Y$11</f>
        <v>0</v>
      </c>
      <c r="I312" s="75" t="n">
        <f aca="false">F311*'Training-data'!$AE$10+'Test-data'!E311*'Training-data'!$AE$11</f>
        <v>0</v>
      </c>
      <c r="J312" s="36"/>
    </row>
    <row r="313" customFormat="false" ht="15.75" hidden="false" customHeight="false" outlineLevel="0" collapsed="false">
      <c r="A313" s="8" t="n">
        <v>2</v>
      </c>
      <c r="B313" s="8" t="n">
        <v>368485</v>
      </c>
      <c r="C313" s="8" t="n">
        <v>351.887</v>
      </c>
      <c r="E313" s="8" t="n">
        <f aca="false">E312+1</f>
        <v>311</v>
      </c>
      <c r="F313" s="20" t="n">
        <f aca="false">AVERAGEIF($A$3:$A$10001,E313,$C$1:$C$10001)</f>
        <v>7220.37575</v>
      </c>
      <c r="G313" s="74" t="n">
        <f aca="false">F312*'Training-data'!$S$10+E312*'Training-data'!$S$11</f>
        <v>46444.054521948</v>
      </c>
      <c r="H313" s="75" t="n">
        <f aca="false">F312*'Training-data'!$Y$10+E312*'Training-data'!$Y$11</f>
        <v>0</v>
      </c>
      <c r="I313" s="75" t="n">
        <f aca="false">F312*'Training-data'!$AE$10+'Test-data'!E312*'Training-data'!$AE$11</f>
        <v>0</v>
      </c>
      <c r="J313" s="36"/>
    </row>
    <row r="314" customFormat="false" ht="15.75" hidden="false" customHeight="false" outlineLevel="0" collapsed="false">
      <c r="A314" s="8" t="n">
        <v>2</v>
      </c>
      <c r="B314" s="8" t="n">
        <v>364939</v>
      </c>
      <c r="C314" s="8" t="n">
        <v>354.391</v>
      </c>
      <c r="E314" s="8" t="n">
        <f aca="false">E313+1</f>
        <v>312</v>
      </c>
      <c r="F314" s="20" t="n">
        <f aca="false">AVERAGEIF($A$3:$A$10001,E314,$C$1:$C$10001)</f>
        <v>6696.31257142857</v>
      </c>
      <c r="G314" s="74" t="n">
        <f aca="false">F313*'Training-data'!$S$10+E313*'Training-data'!$S$11</f>
        <v>46762.3239561183</v>
      </c>
      <c r="H314" s="75" t="n">
        <f aca="false">F313*'Training-data'!$Y$10+E313*'Training-data'!$Y$11</f>
        <v>0</v>
      </c>
      <c r="I314" s="75" t="n">
        <f aca="false">F313*'Training-data'!$AE$10+'Test-data'!E313*'Training-data'!$AE$11</f>
        <v>0</v>
      </c>
      <c r="J314" s="36"/>
    </row>
    <row r="315" customFormat="false" ht="15.75" hidden="false" customHeight="false" outlineLevel="0" collapsed="false">
      <c r="A315" s="8" t="n">
        <v>2</v>
      </c>
      <c r="B315" s="8" t="n">
        <v>361334</v>
      </c>
      <c r="C315" s="8" t="n">
        <v>360.491</v>
      </c>
      <c r="E315" s="8" t="n">
        <f aca="false">E314+1</f>
        <v>313</v>
      </c>
      <c r="F315" s="20" t="n">
        <f aca="false">AVERAGEIF($A$3:$A$10001,E315,$C$1:$C$10001)</f>
        <v>6791.09614285714</v>
      </c>
      <c r="G315" s="74" t="n">
        <f aca="false">F314*'Training-data'!$S$10+E314*'Training-data'!$S$11</f>
        <v>46741.3814268933</v>
      </c>
      <c r="H315" s="75" t="n">
        <f aca="false">F314*'Training-data'!$Y$10+E314*'Training-data'!$Y$11</f>
        <v>0</v>
      </c>
      <c r="I315" s="75" t="n">
        <f aca="false">F314*'Training-data'!$AE$10+'Test-data'!E314*'Training-data'!$AE$11</f>
        <v>0</v>
      </c>
      <c r="J315" s="36"/>
    </row>
    <row r="316" customFormat="false" ht="15.75" hidden="false" customHeight="false" outlineLevel="0" collapsed="false">
      <c r="A316" s="8" t="n">
        <v>2</v>
      </c>
      <c r="B316" s="8" t="n">
        <v>358306</v>
      </c>
      <c r="C316" s="8" t="n">
        <v>302.686</v>
      </c>
      <c r="E316" s="8" t="n">
        <f aca="false">E315+1</f>
        <v>314</v>
      </c>
      <c r="F316" s="20" t="n">
        <f aca="false">AVERAGEIF($A$3:$A$10001,E316,$C$1:$C$10001)</f>
        <v>6584.069</v>
      </c>
      <c r="G316" s="74" t="n">
        <f aca="false">F315*'Training-data'!$S$10+E315*'Training-data'!$S$11</f>
        <v>46914.1437149485</v>
      </c>
      <c r="H316" s="75" t="n">
        <f aca="false">F315*'Training-data'!$Y$10+E315*'Training-data'!$Y$11</f>
        <v>0</v>
      </c>
      <c r="I316" s="75" t="n">
        <f aca="false">F315*'Training-data'!$AE$10+'Test-data'!E315*'Training-data'!$AE$11</f>
        <v>0</v>
      </c>
      <c r="J316" s="36"/>
    </row>
    <row r="317" customFormat="false" ht="15.75" hidden="false" customHeight="false" outlineLevel="0" collapsed="false">
      <c r="A317" s="8" t="n">
        <v>2</v>
      </c>
      <c r="B317" s="8" t="n">
        <v>354762</v>
      </c>
      <c r="C317" s="8" t="n">
        <v>354.356</v>
      </c>
      <c r="E317" s="8" t="n">
        <f aca="false">E316+1</f>
        <v>315</v>
      </c>
      <c r="F317" s="20" t="n">
        <f aca="false">AVERAGEIF($A$3:$A$10001,E317,$C$1:$C$10001)</f>
        <v>7104.002625</v>
      </c>
      <c r="G317" s="74" t="n">
        <f aca="false">F316*'Training-data'!$S$10+E316*'Training-data'!$S$11</f>
        <v>46992.4364283248</v>
      </c>
      <c r="H317" s="75" t="n">
        <f aca="false">F316*'Training-data'!$Y$10+E316*'Training-data'!$Y$11</f>
        <v>0</v>
      </c>
      <c r="I317" s="75" t="n">
        <f aca="false">F316*'Training-data'!$AE$10+'Test-data'!E316*'Training-data'!$AE$11</f>
        <v>0</v>
      </c>
      <c r="J317" s="36"/>
    </row>
    <row r="318" customFormat="false" ht="15.75" hidden="false" customHeight="false" outlineLevel="0" collapsed="false">
      <c r="A318" s="8" t="n">
        <v>2</v>
      </c>
      <c r="B318" s="8" t="n">
        <v>351175</v>
      </c>
      <c r="C318" s="8" t="n">
        <v>358.694</v>
      </c>
      <c r="E318" s="8" t="n">
        <f aca="false">E317+1</f>
        <v>316</v>
      </c>
      <c r="F318" s="20" t="n">
        <f aca="false">AVERAGEIF($A$3:$A$10001,E318,$C$1:$C$10001)</f>
        <v>6328.56385714286</v>
      </c>
      <c r="G318" s="74" t="n">
        <f aca="false">F317*'Training-data'!$S$10+E317*'Training-data'!$S$11</f>
        <v>47298.2746571419</v>
      </c>
      <c r="H318" s="75" t="n">
        <f aca="false">F317*'Training-data'!$Y$10+E317*'Training-data'!$Y$11</f>
        <v>0</v>
      </c>
      <c r="I318" s="75" t="n">
        <f aca="false">F317*'Training-data'!$AE$10+'Test-data'!E317*'Training-data'!$AE$11</f>
        <v>0</v>
      </c>
      <c r="J318" s="36"/>
    </row>
    <row r="319" customFormat="false" ht="15.75" hidden="false" customHeight="false" outlineLevel="0" collapsed="false">
      <c r="A319" s="8" t="n">
        <v>2</v>
      </c>
      <c r="B319" s="8" t="n">
        <v>347555</v>
      </c>
      <c r="C319" s="8" t="n">
        <v>361.984</v>
      </c>
      <c r="E319" s="8" t="n">
        <f aca="false">E318+1</f>
        <v>317</v>
      </c>
      <c r="F319" s="20" t="n">
        <f aca="false">AVERAGEIF($A$3:$A$10001,E319,$C$1:$C$10001)</f>
        <v>7085.75025</v>
      </c>
      <c r="G319" s="74" t="n">
        <f aca="false">F318*'Training-data'!$S$10+E318*'Training-data'!$S$11</f>
        <v>47198.649218794</v>
      </c>
      <c r="H319" s="75" t="n">
        <f aca="false">F318*'Training-data'!$Y$10+E318*'Training-data'!$Y$11</f>
        <v>0</v>
      </c>
      <c r="I319" s="75" t="n">
        <f aca="false">F318*'Training-data'!$AE$10+'Test-data'!E318*'Training-data'!$AE$11</f>
        <v>0</v>
      </c>
      <c r="J319" s="36"/>
    </row>
    <row r="320" customFormat="false" ht="15.75" hidden="false" customHeight="false" outlineLevel="0" collapsed="false">
      <c r="A320" s="8" t="n">
        <v>2</v>
      </c>
      <c r="B320" s="8" t="n">
        <v>344793</v>
      </c>
      <c r="C320" s="8" t="n">
        <v>276.187</v>
      </c>
      <c r="E320" s="8" t="n">
        <f aca="false">E319+1</f>
        <v>318</v>
      </c>
      <c r="F320" s="20" t="n">
        <f aca="false">AVERAGEIF($A$3:$A$10001,E320,$C$1:$C$10001)</f>
        <v>6446.48714285714</v>
      </c>
      <c r="G320" s="74" t="n">
        <f aca="false">F319*'Training-data'!$S$10+E319*'Training-data'!$S$11</f>
        <v>47578.749781617</v>
      </c>
      <c r="H320" s="75" t="n">
        <f aca="false">F319*'Training-data'!$Y$10+E319*'Training-data'!$Y$11</f>
        <v>0</v>
      </c>
      <c r="I320" s="75" t="n">
        <f aca="false">F319*'Training-data'!$AE$10+'Test-data'!E319*'Training-data'!$AE$11</f>
        <v>0</v>
      </c>
      <c r="J320" s="36"/>
    </row>
    <row r="321" customFormat="false" ht="15.75" hidden="false" customHeight="false" outlineLevel="0" collapsed="false">
      <c r="A321" s="8" t="n">
        <v>2</v>
      </c>
      <c r="B321" s="8" t="n">
        <v>341281</v>
      </c>
      <c r="C321" s="8" t="n">
        <v>351.176</v>
      </c>
      <c r="E321" s="8" t="n">
        <f aca="false">E320+1</f>
        <v>319</v>
      </c>
      <c r="F321" s="20" t="n">
        <f aca="false">AVERAGEIF($A$3:$A$10001,E321,$C$1:$C$10001)</f>
        <v>6716.60075</v>
      </c>
      <c r="G321" s="74" t="n">
        <f aca="false">F320*'Training-data'!$S$10+E320*'Training-data'!$S$11</f>
        <v>47521.7485979439</v>
      </c>
      <c r="H321" s="75" t="n">
        <f aca="false">F320*'Training-data'!$Y$10+E320*'Training-data'!$Y$11</f>
        <v>0</v>
      </c>
      <c r="I321" s="75" t="n">
        <f aca="false">F320*'Training-data'!$AE$10+'Test-data'!E320*'Training-data'!$AE$11</f>
        <v>0</v>
      </c>
      <c r="J321" s="36"/>
    </row>
    <row r="322" customFormat="false" ht="15.75" hidden="false" customHeight="false" outlineLevel="0" collapsed="false">
      <c r="A322" s="8" t="n">
        <v>2</v>
      </c>
      <c r="B322" s="8" t="n">
        <v>337696</v>
      </c>
      <c r="C322" s="8" t="n">
        <v>358.458</v>
      </c>
      <c r="E322" s="8" t="n">
        <f aca="false">E321+1</f>
        <v>320</v>
      </c>
      <c r="F322" s="20" t="n">
        <f aca="false">AVERAGEIF($A$3:$A$10001,E322,$C$1:$C$10001)</f>
        <v>6347.38114285714</v>
      </c>
      <c r="G322" s="74" t="n">
        <f aca="false">F321*'Training-data'!$S$10+E321*'Training-data'!$S$11</f>
        <v>47749.3908260355</v>
      </c>
      <c r="H322" s="75" t="n">
        <f aca="false">F321*'Training-data'!$Y$10+E321*'Training-data'!$Y$11</f>
        <v>0</v>
      </c>
      <c r="I322" s="75" t="n">
        <f aca="false">F321*'Training-data'!$AE$10+'Test-data'!E321*'Training-data'!$AE$11</f>
        <v>0</v>
      </c>
      <c r="J322" s="36"/>
    </row>
    <row r="323" customFormat="false" ht="15.75" hidden="false" customHeight="false" outlineLevel="0" collapsed="false">
      <c r="A323" s="8" t="n">
        <v>2</v>
      </c>
      <c r="B323" s="8" t="n">
        <v>334086</v>
      </c>
      <c r="C323" s="8" t="n">
        <v>360.966</v>
      </c>
      <c r="E323" s="8" t="n">
        <f aca="false">E322+1</f>
        <v>321</v>
      </c>
      <c r="F323" s="20" t="n">
        <f aca="false">AVERAGEIF($A$3:$A$10001,E323,$C$1:$C$10001)</f>
        <v>6748.09714285714</v>
      </c>
      <c r="G323" s="74" t="n">
        <f aca="false">F322*'Training-data'!$S$10+E322*'Training-data'!$S$11</f>
        <v>47776.915782033</v>
      </c>
      <c r="H323" s="75" t="n">
        <f aca="false">F322*'Training-data'!$Y$10+E322*'Training-data'!$Y$11</f>
        <v>0</v>
      </c>
      <c r="I323" s="75" t="n">
        <f aca="false">F322*'Training-data'!$AE$10+'Test-data'!E322*'Training-data'!$AE$11</f>
        <v>0</v>
      </c>
      <c r="J323" s="36"/>
    </row>
    <row r="324" customFormat="false" ht="15.75" hidden="false" customHeight="false" outlineLevel="0" collapsed="false">
      <c r="A324" s="8" t="n">
        <v>2</v>
      </c>
      <c r="B324" s="8" t="n">
        <v>330429</v>
      </c>
      <c r="C324" s="8" t="n">
        <v>365.466</v>
      </c>
      <c r="E324" s="8" t="n">
        <f aca="false">E323+1</f>
        <v>322</v>
      </c>
      <c r="F324" s="20" t="n">
        <f aca="false">AVERAGEIF($A$3:$A$10001,E324,$C$1:$C$10001)</f>
        <v>7405.705375</v>
      </c>
      <c r="G324" s="74" t="n">
        <f aca="false">F323*'Training-data'!$S$10+E323*'Training-data'!$S$11</f>
        <v>48045.4377798652</v>
      </c>
      <c r="H324" s="75" t="n">
        <f aca="false">F323*'Training-data'!$Y$10+E323*'Training-data'!$Y$11</f>
        <v>0</v>
      </c>
      <c r="I324" s="75" t="n">
        <f aca="false">F323*'Training-data'!$AE$10+'Test-data'!E323*'Training-data'!$AE$11</f>
        <v>0</v>
      </c>
      <c r="J324" s="36"/>
    </row>
    <row r="325" customFormat="false" ht="15.75" hidden="false" customHeight="false" outlineLevel="0" collapsed="false">
      <c r="A325" s="8" t="n">
        <v>2</v>
      </c>
      <c r="B325" s="8" t="n">
        <v>326798</v>
      </c>
      <c r="C325" s="8" t="n">
        <v>362.884</v>
      </c>
      <c r="E325" s="8" t="n">
        <f aca="false">E324+1</f>
        <v>323</v>
      </c>
      <c r="F325" s="20" t="n">
        <f aca="false">AVERAGEIF($A$3:$A$10001,E325,$C$1:$C$10001)</f>
        <v>6053.20328571429</v>
      </c>
      <c r="G325" s="74" t="n">
        <f aca="false">F324*'Training-data'!$S$10+E324*'Training-data'!$S$11</f>
        <v>48394.3694476003</v>
      </c>
      <c r="H325" s="75" t="n">
        <f aca="false">F324*'Training-data'!$Y$10+E324*'Training-data'!$Y$11</f>
        <v>0</v>
      </c>
      <c r="I325" s="75" t="n">
        <f aca="false">F324*'Training-data'!$AE$10+'Test-data'!E324*'Training-data'!$AE$11</f>
        <v>0</v>
      </c>
      <c r="J325" s="36"/>
    </row>
    <row r="326" customFormat="false" ht="15.75" hidden="false" customHeight="false" outlineLevel="0" collapsed="false">
      <c r="A326" s="8" t="n">
        <v>2</v>
      </c>
      <c r="B326" s="8" t="n">
        <v>323196</v>
      </c>
      <c r="C326" s="8" t="n">
        <v>360.097</v>
      </c>
      <c r="E326" s="8" t="n">
        <f aca="false">E325+1</f>
        <v>324</v>
      </c>
      <c r="F326" s="20" t="n">
        <f aca="false">AVERAGEIF($A$3:$A$10001,E326,$C$1:$C$10001)</f>
        <v>7150.87675</v>
      </c>
      <c r="G326" s="74" t="n">
        <f aca="false">F325*'Training-data'!$S$10+E325*'Training-data'!$S$11</f>
        <v>48114.1177956763</v>
      </c>
      <c r="H326" s="75" t="n">
        <f aca="false">F325*'Training-data'!$Y$10+E325*'Training-data'!$Y$11</f>
        <v>0</v>
      </c>
      <c r="I326" s="75" t="n">
        <f aca="false">F325*'Training-data'!$AE$10+'Test-data'!E325*'Training-data'!$AE$11</f>
        <v>0</v>
      </c>
      <c r="J326" s="36"/>
    </row>
    <row r="327" customFormat="false" ht="15.75" hidden="false" customHeight="false" outlineLevel="0" collapsed="false">
      <c r="A327" s="8" t="n">
        <v>2</v>
      </c>
      <c r="B327" s="8" t="n">
        <v>319620</v>
      </c>
      <c r="C327" s="8" t="n">
        <v>357.436</v>
      </c>
      <c r="E327" s="8" t="n">
        <f aca="false">E326+1</f>
        <v>325</v>
      </c>
      <c r="F327" s="20" t="n">
        <f aca="false">AVERAGEIF($A$3:$A$10001,E327,$C$1:$C$10001)</f>
        <v>6619.18814285714</v>
      </c>
      <c r="G327" s="74" t="n">
        <f aca="false">F326*'Training-data'!$S$10+E326*'Training-data'!$S$11</f>
        <v>48600.7939944824</v>
      </c>
      <c r="H327" s="75" t="n">
        <f aca="false">F326*'Training-data'!$Y$10+E326*'Training-data'!$Y$11</f>
        <v>0</v>
      </c>
      <c r="I327" s="75" t="n">
        <f aca="false">F326*'Training-data'!$AE$10+'Test-data'!E326*'Training-data'!$AE$11</f>
        <v>0</v>
      </c>
      <c r="J327" s="36"/>
    </row>
    <row r="328" customFormat="false" ht="15.75" hidden="false" customHeight="false" outlineLevel="0" collapsed="false">
      <c r="A328" s="8" t="n">
        <v>2</v>
      </c>
      <c r="B328" s="8" t="n">
        <v>315994</v>
      </c>
      <c r="C328" s="8" t="n">
        <v>362.194</v>
      </c>
      <c r="E328" s="8" t="n">
        <f aca="false">E327+1</f>
        <v>326</v>
      </c>
      <c r="F328" s="20" t="n">
        <f aca="false">AVERAGEIF($A$3:$A$10001,E328,$C$1:$C$10001)</f>
        <v>6695.24471428572</v>
      </c>
      <c r="G328" s="74" t="n">
        <f aca="false">F327*'Training-data'!$S$10+E327*'Training-data'!$S$11</f>
        <v>48577.4646348376</v>
      </c>
      <c r="H328" s="75" t="n">
        <f aca="false">F327*'Training-data'!$Y$10+E327*'Training-data'!$Y$11</f>
        <v>0</v>
      </c>
      <c r="I328" s="75" t="n">
        <f aca="false">F327*'Training-data'!$AE$10+'Test-data'!E327*'Training-data'!$AE$11</f>
        <v>0</v>
      </c>
      <c r="J328" s="36"/>
    </row>
    <row r="329" customFormat="false" ht="15.75" hidden="false" customHeight="false" outlineLevel="0" collapsed="false">
      <c r="A329" s="8" t="n">
        <v>2</v>
      </c>
      <c r="B329" s="8" t="n">
        <v>312389</v>
      </c>
      <c r="C329" s="8" t="n">
        <v>360.369</v>
      </c>
      <c r="E329" s="8" t="n">
        <f aca="false">E328+1</f>
        <v>327</v>
      </c>
      <c r="F329" s="20" t="n">
        <f aca="false">AVERAGEIF($A$3:$A$10001,E329,$C$1:$C$10001)</f>
        <v>6971.452125</v>
      </c>
      <c r="G329" s="74" t="n">
        <f aca="false">F328*'Training-data'!$S$10+E328*'Training-data'!$S$11</f>
        <v>48744.3651968464</v>
      </c>
      <c r="H329" s="75" t="n">
        <f aca="false">F328*'Training-data'!$Y$10+E328*'Training-data'!$Y$11</f>
        <v>0</v>
      </c>
      <c r="I329" s="75" t="n">
        <f aca="false">F328*'Training-data'!$AE$10+'Test-data'!E328*'Training-data'!$AE$11</f>
        <v>0</v>
      </c>
      <c r="J329" s="36"/>
    </row>
    <row r="330" customFormat="false" ht="15.75" hidden="false" customHeight="false" outlineLevel="0" collapsed="false">
      <c r="A330" s="8" t="n">
        <v>2</v>
      </c>
      <c r="B330" s="8" t="n">
        <v>308763</v>
      </c>
      <c r="C330" s="8" t="n">
        <v>362.583</v>
      </c>
      <c r="E330" s="8" t="n">
        <f aca="false">E329+1</f>
        <v>328</v>
      </c>
      <c r="F330" s="20" t="n">
        <f aca="false">AVERAGEIF($A$3:$A$10001,E330,$C$1:$C$10001)</f>
        <v>6908.89157142857</v>
      </c>
      <c r="G330" s="74" t="n">
        <f aca="false">F329*'Training-data'!$S$10+E329*'Training-data'!$S$11</f>
        <v>48973.9148424163</v>
      </c>
      <c r="H330" s="75" t="n">
        <f aca="false">F329*'Training-data'!$Y$10+E329*'Training-data'!$Y$11</f>
        <v>0</v>
      </c>
      <c r="I330" s="75" t="n">
        <f aca="false">F329*'Training-data'!$AE$10+'Test-data'!E329*'Training-data'!$AE$11</f>
        <v>0</v>
      </c>
      <c r="J330" s="36"/>
    </row>
    <row r="331" customFormat="false" ht="15.75" hidden="false" customHeight="false" outlineLevel="0" collapsed="false">
      <c r="A331" s="8" t="n">
        <v>2</v>
      </c>
      <c r="B331" s="8" t="n">
        <v>305211</v>
      </c>
      <c r="C331" s="8" t="n">
        <v>354.982</v>
      </c>
      <c r="E331" s="8" t="n">
        <f aca="false">E330+1</f>
        <v>329</v>
      </c>
      <c r="F331" s="20" t="n">
        <f aca="false">AVERAGEIF($A$3:$A$10001,E331,$C$1:$C$10001)</f>
        <v>6940.57128571429</v>
      </c>
      <c r="G331" s="74" t="n">
        <f aca="false">F330*'Training-data'!$S$10+E330*'Training-data'!$S$11</f>
        <v>49097.4269486079</v>
      </c>
      <c r="H331" s="75" t="n">
        <f aca="false">F330*'Training-data'!$Y$10+E330*'Training-data'!$Y$11</f>
        <v>0</v>
      </c>
      <c r="I331" s="75" t="n">
        <f aca="false">F330*'Training-data'!$AE$10+'Test-data'!E330*'Training-data'!$AE$11</f>
        <v>0</v>
      </c>
      <c r="J331" s="36"/>
    </row>
    <row r="332" customFormat="false" ht="15.75" hidden="false" customHeight="false" outlineLevel="0" collapsed="false">
      <c r="A332" s="8" t="n">
        <v>2</v>
      </c>
      <c r="B332" s="8" t="n">
        <v>301662</v>
      </c>
      <c r="C332" s="8" t="n">
        <v>354.766</v>
      </c>
      <c r="E332" s="8" t="n">
        <f aca="false">E331+1</f>
        <v>330</v>
      </c>
      <c r="F332" s="20" t="n">
        <f aca="false">AVERAGEIF($A$3:$A$10001,E332,$C$1:$C$10001)</f>
        <v>6519.406</v>
      </c>
      <c r="G332" s="74" t="n">
        <f aca="false">F331*'Training-data'!$S$10+E331*'Training-data'!$S$11</f>
        <v>49250.4371395283</v>
      </c>
      <c r="H332" s="75" t="n">
        <f aca="false">F331*'Training-data'!$Y$10+E331*'Training-data'!$Y$11</f>
        <v>0</v>
      </c>
      <c r="I332" s="75" t="n">
        <f aca="false">F331*'Training-data'!$AE$10+'Test-data'!E331*'Training-data'!$AE$11</f>
        <v>0</v>
      </c>
      <c r="J332" s="36"/>
    </row>
    <row r="333" customFormat="false" ht="15.75" hidden="false" customHeight="false" outlineLevel="0" collapsed="false">
      <c r="A333" s="8" t="n">
        <v>2</v>
      </c>
      <c r="B333" s="8" t="n">
        <v>298079</v>
      </c>
      <c r="C333" s="8" t="n">
        <v>358.279</v>
      </c>
      <c r="E333" s="8" t="n">
        <f aca="false">E332+1</f>
        <v>331</v>
      </c>
      <c r="F333" s="20" t="n">
        <f aca="false">AVERAGEIF($A$3:$A$10001,E333,$C$1:$C$10001)</f>
        <v>7054.893125</v>
      </c>
      <c r="G333" s="74" t="n">
        <f aca="false">F332*'Training-data'!$S$10+E332*'Training-data'!$S$11</f>
        <v>49261.7026125824</v>
      </c>
      <c r="H333" s="75" t="n">
        <f aca="false">F332*'Training-data'!$Y$10+E332*'Training-data'!$Y$11</f>
        <v>0</v>
      </c>
      <c r="I333" s="75" t="n">
        <f aca="false">F332*'Training-data'!$AE$10+'Test-data'!E332*'Training-data'!$AE$11</f>
        <v>0</v>
      </c>
      <c r="J333" s="36"/>
    </row>
    <row r="334" customFormat="false" ht="15.75" hidden="false" customHeight="false" outlineLevel="0" collapsed="false">
      <c r="A334" s="8" t="n">
        <v>2</v>
      </c>
      <c r="B334" s="8" t="n">
        <v>294511</v>
      </c>
      <c r="C334" s="8" t="n">
        <v>356.691</v>
      </c>
      <c r="E334" s="8" t="n">
        <f aca="false">E333+1</f>
        <v>332</v>
      </c>
      <c r="F334" s="20" t="n">
        <f aca="false">AVERAGEIF($A$3:$A$10001,E334,$C$1:$C$10001)</f>
        <v>6238.62757142857</v>
      </c>
      <c r="G334" s="74" t="n">
        <f aca="false">F333*'Training-data'!$S$10+E333*'Training-data'!$S$11</f>
        <v>49572.4092322823</v>
      </c>
      <c r="H334" s="75" t="n">
        <f aca="false">F333*'Training-data'!$Y$10+E333*'Training-data'!$Y$11</f>
        <v>0</v>
      </c>
      <c r="I334" s="75" t="n">
        <f aca="false">F333*'Training-data'!$AE$10+'Test-data'!E333*'Training-data'!$AE$11</f>
        <v>0</v>
      </c>
      <c r="J334" s="36"/>
    </row>
    <row r="335" customFormat="false" ht="15.75" hidden="false" customHeight="false" outlineLevel="0" collapsed="false">
      <c r="A335" s="8" t="n">
        <v>2</v>
      </c>
      <c r="B335" s="8" t="n">
        <v>290965</v>
      </c>
      <c r="C335" s="8" t="n">
        <v>354.587</v>
      </c>
      <c r="E335" s="8" t="n">
        <f aca="false">E334+1</f>
        <v>333</v>
      </c>
      <c r="F335" s="20" t="n">
        <f aca="false">AVERAGEIF($A$3:$A$10001,E335,$C$1:$C$10001)</f>
        <v>7356.584625</v>
      </c>
      <c r="G335" s="74" t="n">
        <f aca="false">F334*'Training-data'!$S$10+E334*'Training-data'!$S$11</f>
        <v>49460.0046283867</v>
      </c>
      <c r="H335" s="75" t="n">
        <f aca="false">F334*'Training-data'!$Y$10+E334*'Training-data'!$Y$11</f>
        <v>0</v>
      </c>
      <c r="I335" s="75" t="n">
        <f aca="false">F334*'Training-data'!$AE$10+'Test-data'!E334*'Training-data'!$AE$11</f>
        <v>0</v>
      </c>
      <c r="J335" s="36"/>
    </row>
    <row r="336" customFormat="false" ht="15.75" hidden="false" customHeight="false" outlineLevel="0" collapsed="false">
      <c r="A336" s="8" t="n">
        <v>2</v>
      </c>
      <c r="B336" s="8" t="n">
        <v>287308</v>
      </c>
      <c r="C336" s="8" t="n">
        <v>365.684</v>
      </c>
      <c r="E336" s="8" t="n">
        <f aca="false">E335+1</f>
        <v>334</v>
      </c>
      <c r="F336" s="20" t="n">
        <f aca="false">AVERAGEIF($A$3:$A$10001,E336,$C$1:$C$10001)</f>
        <v>6383.37742857143</v>
      </c>
      <c r="G336" s="74" t="n">
        <f aca="false">F335*'Training-data'!$S$10+E335*'Training-data'!$S$11</f>
        <v>49953.0297802355</v>
      </c>
      <c r="H336" s="75" t="n">
        <f aca="false">F335*'Training-data'!$Y$10+E335*'Training-data'!$Y$11</f>
        <v>0</v>
      </c>
      <c r="I336" s="75" t="n">
        <f aca="false">F335*'Training-data'!$AE$10+'Test-data'!E335*'Training-data'!$AE$11</f>
        <v>0</v>
      </c>
      <c r="J336" s="36"/>
    </row>
    <row r="337" customFormat="false" ht="15.75" hidden="false" customHeight="false" outlineLevel="0" collapsed="false">
      <c r="A337" s="8" t="n">
        <v>2</v>
      </c>
      <c r="B337" s="8" t="n">
        <v>283715</v>
      </c>
      <c r="C337" s="8" t="n">
        <v>359.096</v>
      </c>
      <c r="E337" s="8" t="n">
        <f aca="false">E336+1</f>
        <v>335</v>
      </c>
      <c r="F337" s="20" t="n">
        <f aca="false">AVERAGEIF($A$3:$A$10001,E337,$C$1:$C$10001)</f>
        <v>6540.11557142857</v>
      </c>
      <c r="G337" s="74" t="n">
        <f aca="false">F336*'Training-data'!$S$10+E336*'Training-data'!$S$11</f>
        <v>49791.500975149</v>
      </c>
      <c r="H337" s="75" t="n">
        <f aca="false">F336*'Training-data'!$Y$10+E336*'Training-data'!$Y$11</f>
        <v>0</v>
      </c>
      <c r="I337" s="75" t="n">
        <f aca="false">F336*'Training-data'!$AE$10+'Test-data'!E336*'Training-data'!$AE$11</f>
        <v>0</v>
      </c>
      <c r="J337" s="36"/>
    </row>
    <row r="338" customFormat="false" ht="15.75" hidden="false" customHeight="false" outlineLevel="0" collapsed="false">
      <c r="A338" s="8" t="n">
        <v>2</v>
      </c>
      <c r="B338" s="8" t="n">
        <v>280176</v>
      </c>
      <c r="C338" s="8" t="n">
        <v>353.794</v>
      </c>
      <c r="E338" s="8" t="n">
        <f aca="false">E337+1</f>
        <v>336</v>
      </c>
      <c r="F338" s="20" t="n">
        <f aca="false">AVERAGEIF($A$3:$A$10001,E338,$C$1:$C$10001)</f>
        <v>7196.867125</v>
      </c>
      <c r="G338" s="74" t="n">
        <f aca="false">F337*'Training-data'!$S$10+E337*'Training-data'!$S$11</f>
        <v>49983.6556231677</v>
      </c>
      <c r="H338" s="75" t="n">
        <f aca="false">F337*'Training-data'!$Y$10+E337*'Training-data'!$Y$11</f>
        <v>0</v>
      </c>
      <c r="I338" s="75" t="n">
        <f aca="false">F337*'Training-data'!$AE$10+'Test-data'!E337*'Training-data'!$AE$11</f>
        <v>0</v>
      </c>
      <c r="J338" s="36"/>
    </row>
    <row r="339" customFormat="false" ht="15.75" hidden="false" customHeight="false" outlineLevel="0" collapsed="false">
      <c r="A339" s="8" t="n">
        <v>2</v>
      </c>
      <c r="B339" s="8" t="n">
        <v>276681</v>
      </c>
      <c r="C339" s="8" t="n">
        <v>349.697</v>
      </c>
      <c r="E339" s="8" t="n">
        <f aca="false">E338+1</f>
        <v>337</v>
      </c>
      <c r="F339" s="20" t="n">
        <f aca="false">AVERAGEIF($A$3:$A$10001,E339,$C$1:$C$10001)</f>
        <v>6428.57957142857</v>
      </c>
      <c r="G339" s="74" t="n">
        <f aca="false">F338*'Training-data'!$S$10+E338*'Training-data'!$S$11</f>
        <v>50332.3191425023</v>
      </c>
      <c r="H339" s="75" t="n">
        <f aca="false">F338*'Training-data'!$Y$10+E338*'Training-data'!$Y$11</f>
        <v>0</v>
      </c>
      <c r="I339" s="75" t="n">
        <f aca="false">F338*'Training-data'!$AE$10+'Test-data'!E338*'Training-data'!$AE$11</f>
        <v>0</v>
      </c>
      <c r="J339" s="36"/>
    </row>
    <row r="340" customFormat="false" ht="15.75" hidden="false" customHeight="false" outlineLevel="0" collapsed="false">
      <c r="A340" s="8" t="n">
        <v>2</v>
      </c>
      <c r="B340" s="8" t="n">
        <v>273130</v>
      </c>
      <c r="C340" s="8" t="n">
        <v>354.692</v>
      </c>
      <c r="E340" s="8" t="n">
        <f aca="false">E339+1</f>
        <v>338</v>
      </c>
      <c r="F340" s="20" t="n">
        <f aca="false">AVERAGEIF($A$3:$A$10001,E340,$C$1:$C$10001)</f>
        <v>7272.978875</v>
      </c>
      <c r="G340" s="74" t="n">
        <f aca="false">F339*'Training-data'!$S$10+E339*'Training-data'!$S$11</f>
        <v>50234.9321010702</v>
      </c>
      <c r="H340" s="75" t="n">
        <f aca="false">F339*'Training-data'!$Y$10+E339*'Training-data'!$Y$11</f>
        <v>0</v>
      </c>
      <c r="I340" s="75" t="n">
        <f aca="false">F339*'Training-data'!$AE$10+'Test-data'!E339*'Training-data'!$AE$11</f>
        <v>0</v>
      </c>
      <c r="J340" s="36"/>
    </row>
    <row r="341" customFormat="false" ht="15.75" hidden="false" customHeight="false" outlineLevel="0" collapsed="false">
      <c r="A341" s="8" t="n">
        <v>2</v>
      </c>
      <c r="B341" s="8" t="n">
        <v>269614</v>
      </c>
      <c r="C341" s="8" t="n">
        <v>351.69</v>
      </c>
      <c r="E341" s="8" t="n">
        <f aca="false">E340+1</f>
        <v>339</v>
      </c>
      <c r="F341" s="20" t="n">
        <f aca="false">AVERAGEIF($A$3:$A$10001,E341,$C$1:$C$10001)</f>
        <v>6421.60914285714</v>
      </c>
      <c r="G341" s="74" t="n">
        <f aca="false">F340*'Training-data'!$S$10+E340*'Training-data'!$S$11</f>
        <v>50642.3311201498</v>
      </c>
      <c r="H341" s="75" t="n">
        <f aca="false">F340*'Training-data'!$Y$10+E340*'Training-data'!$Y$11</f>
        <v>0</v>
      </c>
      <c r="I341" s="75" t="n">
        <f aca="false">F340*'Training-data'!$AE$10+'Test-data'!E340*'Training-data'!$AE$11</f>
        <v>0</v>
      </c>
      <c r="J341" s="36"/>
    </row>
    <row r="342" customFormat="false" ht="15.75" hidden="false" customHeight="false" outlineLevel="0" collapsed="false">
      <c r="A342" s="8" t="n">
        <v>2</v>
      </c>
      <c r="B342" s="8" t="n">
        <v>266094</v>
      </c>
      <c r="C342" s="8" t="n">
        <v>351.981</v>
      </c>
      <c r="E342" s="8" t="n">
        <f aca="false">E341+1</f>
        <v>340</v>
      </c>
      <c r="F342" s="20" t="n">
        <f aca="false">AVERAGEIF($A$3:$A$10001,E342,$C$1:$C$10001)</f>
        <v>6867.001375</v>
      </c>
      <c r="G342" s="74" t="n">
        <f aca="false">F341*'Training-data'!$S$10+E341*'Training-data'!$S$11</f>
        <v>50518.9385802329</v>
      </c>
      <c r="H342" s="75" t="n">
        <f aca="false">F341*'Training-data'!$Y$10+E341*'Training-data'!$Y$11</f>
        <v>0</v>
      </c>
      <c r="I342" s="75" t="n">
        <f aca="false">F341*'Training-data'!$AE$10+'Test-data'!E341*'Training-data'!$AE$11</f>
        <v>0</v>
      </c>
      <c r="J342" s="36"/>
    </row>
    <row r="343" customFormat="false" ht="15.75" hidden="false" customHeight="false" outlineLevel="0" collapsed="false">
      <c r="A343" s="8" t="n">
        <v>2</v>
      </c>
      <c r="B343" s="8" t="n">
        <v>262531</v>
      </c>
      <c r="C343" s="8" t="n">
        <v>356.289</v>
      </c>
      <c r="E343" s="8" t="n">
        <f aca="false">E342+1</f>
        <v>341</v>
      </c>
      <c r="F343" s="20" t="n">
        <f aca="false">AVERAGEIF($A$3:$A$10001,E343,$C$1:$C$10001)</f>
        <v>6417.96142857143</v>
      </c>
      <c r="G343" s="74" t="n">
        <f aca="false">F342*'Training-data'!$S$10+E342*'Training-data'!$S$11</f>
        <v>50801.4446563269</v>
      </c>
      <c r="H343" s="75" t="n">
        <f aca="false">F342*'Training-data'!$Y$10+E342*'Training-data'!$Y$11</f>
        <v>0</v>
      </c>
      <c r="I343" s="75" t="n">
        <f aca="false">F342*'Training-data'!$AE$10+'Test-data'!E342*'Training-data'!$AE$11</f>
        <v>0</v>
      </c>
      <c r="J343" s="36"/>
    </row>
    <row r="344" customFormat="false" ht="15.75" hidden="false" customHeight="false" outlineLevel="0" collapsed="false">
      <c r="A344" s="8" t="n">
        <v>2</v>
      </c>
      <c r="B344" s="8" t="n">
        <v>259044</v>
      </c>
      <c r="C344" s="8" t="n">
        <v>348.413</v>
      </c>
      <c r="E344" s="8" t="n">
        <f aca="false">E343+1</f>
        <v>342</v>
      </c>
      <c r="F344" s="20" t="n">
        <f aca="false">AVERAGEIF($A$3:$A$10001,E344,$C$1:$C$10001)</f>
        <v>6690.92885714286</v>
      </c>
      <c r="G344" s="74" t="n">
        <f aca="false">F343*'Training-data'!$S$10+E343*'Training-data'!$S$11</f>
        <v>50803.9851000253</v>
      </c>
      <c r="H344" s="75" t="n">
        <f aca="false">F343*'Training-data'!$Y$10+E343*'Training-data'!$Y$11</f>
        <v>0</v>
      </c>
      <c r="I344" s="75" t="n">
        <f aca="false">F343*'Training-data'!$AE$10+'Test-data'!E343*'Training-data'!$AE$11</f>
        <v>0</v>
      </c>
      <c r="J344" s="36"/>
    </row>
    <row r="345" customFormat="false" ht="15.75" hidden="false" customHeight="false" outlineLevel="0" collapsed="false">
      <c r="A345" s="8" t="n">
        <v>2</v>
      </c>
      <c r="B345" s="8" t="n">
        <v>255449</v>
      </c>
      <c r="C345" s="8" t="n">
        <v>359.379</v>
      </c>
      <c r="E345" s="8" t="n">
        <f aca="false">E344+1</f>
        <v>343</v>
      </c>
      <c r="F345" s="20" t="n">
        <f aca="false">AVERAGEIF($A$3:$A$10001,E345,$C$1:$C$10001)</f>
        <v>7072.24525</v>
      </c>
      <c r="G345" s="74" t="n">
        <f aca="false">F344*'Training-data'!$S$10+E344*'Training-data'!$S$11</f>
        <v>51032.5206008996</v>
      </c>
      <c r="H345" s="75" t="n">
        <f aca="false">F344*'Training-data'!$Y$10+E344*'Training-data'!$Y$11</f>
        <v>0</v>
      </c>
      <c r="I345" s="75" t="n">
        <f aca="false">F344*'Training-data'!$AE$10+'Test-data'!E344*'Training-data'!$AE$11</f>
        <v>0</v>
      </c>
      <c r="J345" s="36"/>
    </row>
    <row r="346" customFormat="false" ht="15.75" hidden="false" customHeight="false" outlineLevel="0" collapsed="false">
      <c r="A346" s="8" t="n">
        <v>2</v>
      </c>
      <c r="B346" s="8" t="n">
        <v>251828</v>
      </c>
      <c r="C346" s="8" t="n">
        <v>361.987</v>
      </c>
      <c r="E346" s="8" t="n">
        <f aca="false">E345+1</f>
        <v>344</v>
      </c>
      <c r="F346" s="20" t="n">
        <f aca="false">AVERAGEIF($A$3:$A$10001,E346,$C$1:$C$10001)</f>
        <v>6549.46671428571</v>
      </c>
      <c r="G346" s="74" t="n">
        <f aca="false">F345*'Training-data'!$S$10+E345*'Training-data'!$S$11</f>
        <v>51294.9703403627</v>
      </c>
      <c r="H346" s="75" t="n">
        <f aca="false">F345*'Training-data'!$Y$10+E345*'Training-data'!$Y$11</f>
        <v>0</v>
      </c>
      <c r="I346" s="75" t="n">
        <f aca="false">F345*'Training-data'!$AE$10+'Test-data'!E345*'Training-data'!$AE$11</f>
        <v>0</v>
      </c>
      <c r="J346" s="36"/>
    </row>
    <row r="347" customFormat="false" ht="15.75" hidden="false" customHeight="false" outlineLevel="0" collapsed="false">
      <c r="A347" s="8" t="n">
        <v>2</v>
      </c>
      <c r="B347" s="8" t="n">
        <v>248263</v>
      </c>
      <c r="C347" s="8" t="n">
        <v>356.466</v>
      </c>
      <c r="E347" s="8" t="n">
        <f aca="false">E346+1</f>
        <v>345</v>
      </c>
      <c r="F347" s="20" t="n">
        <f aca="false">AVERAGEIF($A$3:$A$10001,E347,$C$1:$C$10001)</f>
        <v>6699.57285714286</v>
      </c>
      <c r="G347" s="74" t="n">
        <f aca="false">F346*'Training-data'!$S$10+E346*'Training-data'!$S$11</f>
        <v>51274.4299163599</v>
      </c>
      <c r="H347" s="75" t="n">
        <f aca="false">F346*'Training-data'!$Y$10+E346*'Training-data'!$Y$11</f>
        <v>0</v>
      </c>
      <c r="I347" s="75" t="n">
        <f aca="false">F346*'Training-data'!$AE$10+'Test-data'!E346*'Training-data'!$AE$11</f>
        <v>0</v>
      </c>
      <c r="J347" s="36"/>
    </row>
    <row r="348" customFormat="false" ht="15.75" hidden="false" customHeight="false" outlineLevel="0" collapsed="false">
      <c r="A348" s="8" t="n">
        <v>2</v>
      </c>
      <c r="B348" s="8" t="n">
        <v>244722</v>
      </c>
      <c r="C348" s="8" t="n">
        <v>353.87</v>
      </c>
      <c r="E348" s="8" t="n">
        <f aca="false">E347+1</f>
        <v>346</v>
      </c>
      <c r="F348" s="20" t="n">
        <f aca="false">AVERAGEIF($A$3:$A$10001,E348,$C$1:$C$10001)</f>
        <v>7124.252375</v>
      </c>
      <c r="G348" s="74" t="n">
        <f aca="false">F347*'Training-data'!$S$10+E347*'Training-data'!$S$11</f>
        <v>51464.5086863875</v>
      </c>
      <c r="H348" s="75" t="n">
        <f aca="false">F347*'Training-data'!$Y$10+E347*'Training-data'!$Y$11</f>
        <v>0</v>
      </c>
      <c r="I348" s="75" t="n">
        <f aca="false">F347*'Training-data'!$AE$10+'Test-data'!E347*'Training-data'!$AE$11</f>
        <v>0</v>
      </c>
      <c r="J348" s="36"/>
    </row>
    <row r="349" customFormat="false" ht="15.75" hidden="false" customHeight="false" outlineLevel="0" collapsed="false">
      <c r="A349" s="8" t="n">
        <v>2</v>
      </c>
      <c r="B349" s="8" t="n">
        <v>241196</v>
      </c>
      <c r="C349" s="8" t="n">
        <v>352.35</v>
      </c>
      <c r="E349" s="8" t="n">
        <f aca="false">E348+1</f>
        <v>347</v>
      </c>
      <c r="F349" s="20" t="n">
        <f aca="false">AVERAGEIF($A$3:$A$10001,E349,$C$1:$C$10001)</f>
        <v>5987.89714285714</v>
      </c>
      <c r="G349" s="74" t="n">
        <f aca="false">F348*'Training-data'!$S$10+E348*'Training-data'!$S$11</f>
        <v>51740.5314893026</v>
      </c>
      <c r="H349" s="75" t="n">
        <f aca="false">F348*'Training-data'!$Y$10+E348*'Training-data'!$Y$11</f>
        <v>0</v>
      </c>
      <c r="I349" s="75" t="n">
        <f aca="false">F348*'Training-data'!$AE$10+'Test-data'!E348*'Training-data'!$AE$11</f>
        <v>0</v>
      </c>
      <c r="J349" s="36"/>
    </row>
    <row r="350" customFormat="false" ht="15.75" hidden="false" customHeight="false" outlineLevel="0" collapsed="false">
      <c r="A350" s="8" t="n">
        <v>2</v>
      </c>
      <c r="B350" s="8" t="n">
        <v>238523</v>
      </c>
      <c r="C350" s="8" t="n">
        <v>267.294</v>
      </c>
      <c r="E350" s="8" t="n">
        <f aca="false">E349+1</f>
        <v>348</v>
      </c>
      <c r="F350" s="20" t="n">
        <f aca="false">AVERAGEIF($A$3:$A$10001,E350,$C$1:$C$10001)</f>
        <v>7279.26</v>
      </c>
      <c r="G350" s="74" t="n">
        <f aca="false">F349*'Training-data'!$S$10+E349*'Training-data'!$S$11</f>
        <v>51527.9358240482</v>
      </c>
      <c r="H350" s="75" t="n">
        <f aca="false">F349*'Training-data'!$Y$10+E349*'Training-data'!$Y$11</f>
        <v>0</v>
      </c>
      <c r="I350" s="75" t="n">
        <f aca="false">F349*'Training-data'!$AE$10+'Test-data'!E349*'Training-data'!$AE$11</f>
        <v>0</v>
      </c>
      <c r="J350" s="36"/>
    </row>
    <row r="351" customFormat="false" ht="15.75" hidden="false" customHeight="false" outlineLevel="0" collapsed="false">
      <c r="A351" s="8" t="n">
        <v>2</v>
      </c>
      <c r="B351" s="8" t="n">
        <v>235003</v>
      </c>
      <c r="C351" s="8" t="n">
        <v>351.984</v>
      </c>
      <c r="E351" s="8" t="n">
        <f aca="false">E350+1</f>
        <v>349</v>
      </c>
      <c r="F351" s="20" t="n">
        <f aca="false">AVERAGEIF($A$3:$A$10001,E351,$C$1:$C$10001)</f>
        <v>6814.343</v>
      </c>
      <c r="G351" s="74" t="n">
        <f aca="false">F350*'Training-data'!$S$10+E350*'Training-data'!$S$11</f>
        <v>52075.2386132864</v>
      </c>
      <c r="H351" s="75" t="n">
        <f aca="false">F350*'Training-data'!$Y$10+E350*'Training-data'!$Y$11</f>
        <v>0</v>
      </c>
      <c r="I351" s="75" t="n">
        <f aca="false">F350*'Training-data'!$AE$10+'Test-data'!E350*'Training-data'!$AE$11</f>
        <v>0</v>
      </c>
      <c r="J351" s="36"/>
    </row>
    <row r="352" customFormat="false" ht="15.75" hidden="false" customHeight="false" outlineLevel="0" collapsed="false">
      <c r="A352" s="8" t="n">
        <v>2</v>
      </c>
      <c r="B352" s="8" t="n">
        <v>231447</v>
      </c>
      <c r="C352" s="8" t="n">
        <v>355.477</v>
      </c>
      <c r="E352" s="8" t="n">
        <f aca="false">E351+1</f>
        <v>350</v>
      </c>
      <c r="F352" s="20" t="n">
        <f aca="false">AVERAGEIF($A$3:$A$10001,E352,$C$1:$C$10001)</f>
        <v>6664.54685714286</v>
      </c>
      <c r="G352" s="74" t="n">
        <f aca="false">F351*'Training-data'!$S$10+E351*'Training-data'!$S$11</f>
        <v>52072.8093908098</v>
      </c>
      <c r="H352" s="75" t="n">
        <f aca="false">F351*'Training-data'!$Y$10+E351*'Training-data'!$Y$11</f>
        <v>0</v>
      </c>
      <c r="I352" s="75" t="n">
        <f aca="false">F351*'Training-data'!$AE$10+'Test-data'!E351*'Training-data'!$AE$11</f>
        <v>0</v>
      </c>
      <c r="J352" s="36"/>
    </row>
    <row r="353" customFormat="false" ht="15.75" hidden="false" customHeight="false" outlineLevel="0" collapsed="false">
      <c r="A353" s="8" t="n">
        <v>2</v>
      </c>
      <c r="B353" s="8" t="n">
        <v>227965</v>
      </c>
      <c r="C353" s="8" t="n">
        <v>348.178</v>
      </c>
      <c r="E353" s="8" t="n">
        <f aca="false">E352+1</f>
        <v>351</v>
      </c>
      <c r="F353" s="20" t="n">
        <f aca="false">AVERAGEIF($A$3:$A$10001,E353,$C$1:$C$10001)</f>
        <v>7142.843</v>
      </c>
      <c r="G353" s="74" t="n">
        <f aca="false">F352*'Training-data'!$S$10+E352*'Training-data'!$S$11</f>
        <v>52169.01594214</v>
      </c>
      <c r="H353" s="75" t="n">
        <f aca="false">F352*'Training-data'!$Y$10+E352*'Training-data'!$Y$11</f>
        <v>0</v>
      </c>
      <c r="I353" s="75" t="n">
        <f aca="false">F352*'Training-data'!$AE$10+'Test-data'!E352*'Training-data'!$AE$11</f>
        <v>0</v>
      </c>
      <c r="J353" s="36"/>
    </row>
    <row r="354" customFormat="false" ht="15.75" hidden="false" customHeight="false" outlineLevel="0" collapsed="false">
      <c r="A354" s="8" t="n">
        <v>2</v>
      </c>
      <c r="B354" s="8" t="n">
        <v>224402</v>
      </c>
      <c r="C354" s="8" t="n">
        <v>356.295</v>
      </c>
      <c r="E354" s="8" t="n">
        <f aca="false">E353+1</f>
        <v>352</v>
      </c>
      <c r="F354" s="20" t="n">
        <f aca="false">AVERAGEIF($A$3:$A$10001,E354,$C$1:$C$10001)</f>
        <v>6752.53028571429</v>
      </c>
      <c r="G354" s="74" t="n">
        <f aca="false">F353*'Training-data'!$S$10+E353*'Training-data'!$S$11</f>
        <v>52461.8212498494</v>
      </c>
      <c r="H354" s="75" t="n">
        <f aca="false">F353*'Training-data'!$Y$10+E353*'Training-data'!$Y$11</f>
        <v>0</v>
      </c>
      <c r="I354" s="75" t="n">
        <f aca="false">F353*'Training-data'!$AE$10+'Test-data'!E353*'Training-data'!$AE$11</f>
        <v>0</v>
      </c>
      <c r="J354" s="36"/>
    </row>
    <row r="355" customFormat="false" ht="15.75" hidden="false" customHeight="false" outlineLevel="0" collapsed="false">
      <c r="A355" s="8" t="n">
        <v>2</v>
      </c>
      <c r="B355" s="8" t="n">
        <v>220850</v>
      </c>
      <c r="C355" s="8" t="n">
        <v>355.388</v>
      </c>
      <c r="E355" s="8" t="n">
        <f aca="false">E354+1</f>
        <v>353</v>
      </c>
      <c r="F355" s="20" t="n">
        <f aca="false">AVERAGEIF($A$3:$A$10001,E355,$C$1:$C$10001)</f>
        <v>7286.49611111111</v>
      </c>
      <c r="G355" s="74" t="n">
        <f aca="false">F354*'Training-data'!$S$10+E354*'Training-data'!$S$11</f>
        <v>52482.7438661481</v>
      </c>
      <c r="H355" s="75" t="n">
        <f aca="false">F354*'Training-data'!$Y$10+E354*'Training-data'!$Y$11</f>
        <v>0</v>
      </c>
      <c r="I355" s="75" t="n">
        <f aca="false">F354*'Training-data'!$AE$10+'Test-data'!E354*'Training-data'!$AE$11</f>
        <v>0</v>
      </c>
      <c r="J355" s="36"/>
    </row>
    <row r="356" customFormat="false" ht="15.75" hidden="false" customHeight="false" outlineLevel="0" collapsed="false">
      <c r="A356" s="8" t="n">
        <v>2</v>
      </c>
      <c r="B356" s="8" t="n">
        <v>217377</v>
      </c>
      <c r="C356" s="8" t="n">
        <v>347.08</v>
      </c>
      <c r="E356" s="8" t="n">
        <f aca="false">E355+1</f>
        <v>354</v>
      </c>
      <c r="F356" s="20" t="n">
        <f aca="false">AVERAGEIF($A$3:$A$10001,E356,$C$1:$C$10001)</f>
        <v>6773.9876</v>
      </c>
      <c r="G356" s="74" t="n">
        <f aca="false">F355*'Training-data'!$S$10+E355*'Training-data'!$S$11</f>
        <v>52792.9743048522</v>
      </c>
      <c r="H356" s="75" t="n">
        <f aca="false">F355*'Training-data'!$Y$10+E355*'Training-data'!$Y$11</f>
        <v>0</v>
      </c>
      <c r="I356" s="75" t="n">
        <f aca="false">F355*'Training-data'!$AE$10+'Test-data'!E355*'Training-data'!$AE$11</f>
        <v>0</v>
      </c>
      <c r="J356" s="36"/>
    </row>
    <row r="357" customFormat="false" ht="15.75" hidden="false" customHeight="false" outlineLevel="0" collapsed="false">
      <c r="A357" s="8" t="n">
        <v>2</v>
      </c>
      <c r="B357" s="8" t="n">
        <v>213852</v>
      </c>
      <c r="C357" s="8" t="n">
        <v>352.486</v>
      </c>
      <c r="E357" s="8" t="n">
        <f aca="false">E356+1</f>
        <v>355</v>
      </c>
      <c r="F357" s="20" t="n">
        <f aca="false">AVERAGEIF($A$3:$A$10001,E357,$C$1:$C$10001)</f>
        <v>6847.37906666667</v>
      </c>
      <c r="G357" s="74" t="n">
        <f aca="false">F356*'Training-data'!$S$10+E356*'Training-data'!$S$11</f>
        <v>52775.648494547</v>
      </c>
      <c r="H357" s="75" t="n">
        <f aca="false">F356*'Training-data'!$Y$10+E356*'Training-data'!$Y$11</f>
        <v>0</v>
      </c>
      <c r="I357" s="75" t="n">
        <f aca="false">F356*'Training-data'!$AE$10+'Test-data'!E356*'Training-data'!$AE$11</f>
        <v>0</v>
      </c>
      <c r="J357" s="36"/>
    </row>
    <row r="358" customFormat="false" ht="15.75" hidden="false" customHeight="false" outlineLevel="0" collapsed="false">
      <c r="A358" s="8" t="n">
        <v>2</v>
      </c>
      <c r="B358" s="8" t="n">
        <v>210323</v>
      </c>
      <c r="C358" s="8" t="n">
        <v>352.894</v>
      </c>
      <c r="E358" s="8" t="n">
        <f aca="false">E357+1</f>
        <v>356</v>
      </c>
      <c r="F358" s="20" t="n">
        <f aca="false">AVERAGEIF($A$3:$A$10001,E358,$C$1:$C$10001)</f>
        <v>6923.22753333333</v>
      </c>
      <c r="G358" s="74" t="n">
        <f aca="false">F357*'Training-data'!$S$10+E357*'Training-data'!$S$11</f>
        <v>52941.7148538538</v>
      </c>
      <c r="H358" s="75" t="n">
        <f aca="false">F357*'Training-data'!$Y$10+E357*'Training-data'!$Y$11</f>
        <v>0</v>
      </c>
      <c r="I358" s="75" t="n">
        <f aca="false">F357*'Training-data'!$AE$10+'Test-data'!E357*'Training-data'!$AE$11</f>
        <v>0</v>
      </c>
      <c r="J358" s="36"/>
    </row>
    <row r="359" customFormat="false" ht="15.75" hidden="false" customHeight="false" outlineLevel="0" collapsed="false">
      <c r="A359" s="8" t="n">
        <v>2</v>
      </c>
      <c r="B359" s="8" t="n">
        <v>206811</v>
      </c>
      <c r="C359" s="8" t="n">
        <v>351.18</v>
      </c>
      <c r="E359" s="8" t="n">
        <f aca="false">E358+1</f>
        <v>357</v>
      </c>
      <c r="F359" s="20" t="n">
        <f aca="false">AVERAGEIF($A$3:$A$10001,E359,$C$1:$C$10001)</f>
        <v>6606.59321428571</v>
      </c>
      <c r="G359" s="74" t="n">
        <f aca="false">F358*'Training-data'!$S$10+E358*'Training-data'!$S$11</f>
        <v>53108.5502771269</v>
      </c>
      <c r="H359" s="75" t="n">
        <f aca="false">F358*'Training-data'!$Y$10+E358*'Training-data'!$Y$11</f>
        <v>0</v>
      </c>
      <c r="I359" s="75" t="n">
        <f aca="false">F358*'Training-data'!$AE$10+'Test-data'!E358*'Training-data'!$AE$11</f>
        <v>0</v>
      </c>
      <c r="J359" s="36"/>
    </row>
    <row r="360" customFormat="false" ht="15.75" hidden="false" customHeight="false" outlineLevel="0" collapsed="false">
      <c r="A360" s="8" t="n">
        <v>2</v>
      </c>
      <c r="B360" s="8" t="n">
        <v>203281</v>
      </c>
      <c r="C360" s="8" t="n">
        <v>352.893</v>
      </c>
      <c r="E360" s="8" t="n">
        <f aca="false">E359+1</f>
        <v>358</v>
      </c>
      <c r="F360" s="20" t="n">
        <f aca="false">AVERAGEIF($A$3:$A$10001,E360,$C$1:$C$10001)</f>
        <v>6806.51253333333</v>
      </c>
      <c r="G360" s="74" t="n">
        <f aca="false">F359*'Training-data'!$S$10+E359*'Training-data'!$S$11</f>
        <v>53152.5349198273</v>
      </c>
      <c r="H360" s="75" t="n">
        <f aca="false">F359*'Training-data'!$Y$10+E359*'Training-data'!$Y$11</f>
        <v>0</v>
      </c>
      <c r="I360" s="75" t="n">
        <f aca="false">F359*'Training-data'!$AE$10+'Test-data'!E359*'Training-data'!$AE$11</f>
        <v>0</v>
      </c>
      <c r="J360" s="36"/>
    </row>
    <row r="361" customFormat="false" ht="15.75" hidden="false" customHeight="false" outlineLevel="0" collapsed="false">
      <c r="A361" s="8" t="n">
        <v>2</v>
      </c>
      <c r="B361" s="8" t="n">
        <v>199725</v>
      </c>
      <c r="C361" s="8" t="n">
        <v>355.497</v>
      </c>
      <c r="E361" s="8" t="n">
        <f aca="false">E360+1</f>
        <v>359</v>
      </c>
      <c r="F361" s="20" t="n">
        <f aca="false">AVERAGEIF($A$3:$A$10001,E361,$C$1:$C$10001)</f>
        <v>6741.046</v>
      </c>
      <c r="G361" s="74" t="n">
        <f aca="false">F360*'Training-data'!$S$10+E360*'Training-data'!$S$11</f>
        <v>53358.2056796199</v>
      </c>
      <c r="H361" s="75" t="n">
        <f aca="false">F360*'Training-data'!$Y$10+E360*'Training-data'!$Y$11</f>
        <v>0</v>
      </c>
      <c r="I361" s="75" t="n">
        <f aca="false">F360*'Training-data'!$AE$10+'Test-data'!E360*'Training-data'!$AE$11</f>
        <v>0</v>
      </c>
      <c r="J361" s="36"/>
    </row>
    <row r="362" customFormat="false" ht="15.75" hidden="false" customHeight="false" outlineLevel="0" collapsed="false">
      <c r="A362" s="8" t="n">
        <v>2</v>
      </c>
      <c r="B362" s="8" t="n">
        <v>196193</v>
      </c>
      <c r="C362" s="8" t="n">
        <v>353.09</v>
      </c>
      <c r="E362" s="8" t="n">
        <f aca="false">E361+1</f>
        <v>360</v>
      </c>
      <c r="F362" s="20" t="n">
        <f aca="false">AVERAGEIF($A$3:$A$10001,E362,$C$1:$C$10001)</f>
        <v>6661.91413333333</v>
      </c>
      <c r="G362" s="74" t="n">
        <f aca="false">F361*'Training-data'!$S$10+E361*'Training-data'!$S$11</f>
        <v>53480.8081869829</v>
      </c>
      <c r="H362" s="75" t="n">
        <f aca="false">F361*'Training-data'!$Y$10+E361*'Training-data'!$Y$11</f>
        <v>0</v>
      </c>
      <c r="I362" s="75" t="n">
        <f aca="false">F361*'Training-data'!$AE$10+'Test-data'!E361*'Training-data'!$AE$11</f>
        <v>0</v>
      </c>
      <c r="J362" s="36"/>
    </row>
    <row r="363" customFormat="false" ht="15.75" hidden="false" customHeight="false" outlineLevel="0" collapsed="false">
      <c r="A363" s="8" t="n">
        <v>2</v>
      </c>
      <c r="B363" s="8" t="n">
        <v>192621</v>
      </c>
      <c r="C363" s="8" t="n">
        <v>357.194</v>
      </c>
    </row>
    <row r="364" customFormat="false" ht="15.75" hidden="false" customHeight="false" outlineLevel="0" collapsed="false">
      <c r="A364" s="8" t="n">
        <v>2</v>
      </c>
      <c r="B364" s="8" t="n">
        <v>189067</v>
      </c>
      <c r="C364" s="8" t="n">
        <v>355.378</v>
      </c>
    </row>
    <row r="365" customFormat="false" ht="15.75" hidden="false" customHeight="false" outlineLevel="0" collapsed="false">
      <c r="A365" s="8" t="n">
        <v>2</v>
      </c>
      <c r="B365" s="8" t="n">
        <v>185522</v>
      </c>
      <c r="C365" s="8" t="n">
        <v>354.286</v>
      </c>
    </row>
    <row r="366" customFormat="false" ht="15.75" hidden="false" customHeight="false" outlineLevel="0" collapsed="false">
      <c r="A366" s="8" t="n">
        <v>2</v>
      </c>
      <c r="B366" s="8" t="n">
        <v>181945</v>
      </c>
      <c r="C366" s="8" t="n">
        <v>357.591</v>
      </c>
    </row>
    <row r="367" customFormat="false" ht="15.75" hidden="false" customHeight="false" outlineLevel="0" collapsed="false">
      <c r="A367" s="8" t="n">
        <v>2</v>
      </c>
      <c r="B367" s="8" t="n">
        <v>178442</v>
      </c>
      <c r="C367" s="8" t="n">
        <v>350.284</v>
      </c>
    </row>
    <row r="368" customFormat="false" ht="15.75" hidden="false" customHeight="false" outlineLevel="0" collapsed="false">
      <c r="A368" s="8" t="n">
        <v>2</v>
      </c>
      <c r="B368" s="8" t="n">
        <v>174966</v>
      </c>
      <c r="C368" s="8" t="n">
        <v>347.192</v>
      </c>
    </row>
    <row r="369" customFormat="false" ht="15.75" hidden="false" customHeight="false" outlineLevel="0" collapsed="false">
      <c r="A369" s="8" t="n">
        <v>2</v>
      </c>
      <c r="B369" s="8" t="n">
        <v>171426</v>
      </c>
      <c r="C369" s="8" t="n">
        <v>353.982</v>
      </c>
    </row>
    <row r="370" customFormat="false" ht="15.75" hidden="false" customHeight="false" outlineLevel="0" collapsed="false">
      <c r="A370" s="8" t="n">
        <v>2</v>
      </c>
      <c r="B370" s="8" t="n">
        <v>167890</v>
      </c>
      <c r="C370" s="8" t="n">
        <v>353.571</v>
      </c>
    </row>
    <row r="371" customFormat="false" ht="15.75" hidden="false" customHeight="false" outlineLevel="0" collapsed="false">
      <c r="A371" s="8" t="n">
        <v>2</v>
      </c>
      <c r="B371" s="8" t="n">
        <v>164310</v>
      </c>
      <c r="C371" s="8" t="n">
        <v>357.895</v>
      </c>
    </row>
    <row r="372" customFormat="false" ht="15.75" hidden="false" customHeight="false" outlineLevel="0" collapsed="false">
      <c r="A372" s="8" t="n">
        <v>2</v>
      </c>
      <c r="B372" s="8" t="n">
        <v>160666</v>
      </c>
      <c r="C372" s="8" t="n">
        <v>364.59</v>
      </c>
    </row>
    <row r="373" customFormat="false" ht="15.75" hidden="false" customHeight="false" outlineLevel="0" collapsed="false">
      <c r="A373" s="8" t="n">
        <v>2</v>
      </c>
      <c r="B373" s="8" t="n">
        <v>157199</v>
      </c>
      <c r="C373" s="8" t="n">
        <v>346.662</v>
      </c>
    </row>
    <row r="374" customFormat="false" ht="15.75" hidden="false" customHeight="false" outlineLevel="0" collapsed="false">
      <c r="A374" s="8" t="n">
        <v>2</v>
      </c>
      <c r="B374" s="8" t="n">
        <v>153668</v>
      </c>
      <c r="C374" s="8" t="n">
        <v>352.785</v>
      </c>
    </row>
    <row r="375" customFormat="false" ht="15.75" hidden="false" customHeight="false" outlineLevel="0" collapsed="false">
      <c r="A375" s="8" t="n">
        <v>2</v>
      </c>
      <c r="B375" s="8" t="n">
        <v>150080</v>
      </c>
      <c r="C375" s="8" t="n">
        <v>358.626</v>
      </c>
    </row>
    <row r="376" customFormat="false" ht="15.75" hidden="false" customHeight="false" outlineLevel="0" collapsed="false">
      <c r="A376" s="8" t="n">
        <v>2</v>
      </c>
      <c r="B376" s="8" t="n">
        <v>147011</v>
      </c>
      <c r="C376" s="8" t="n">
        <v>306.616</v>
      </c>
    </row>
    <row r="377" customFormat="false" ht="15.75" hidden="false" customHeight="false" outlineLevel="0" collapsed="false">
      <c r="A377" s="8" t="n">
        <v>2</v>
      </c>
      <c r="B377" s="8" t="n">
        <v>143920</v>
      </c>
      <c r="C377" s="8" t="n">
        <v>308.997</v>
      </c>
    </row>
    <row r="378" customFormat="false" ht="15.75" hidden="false" customHeight="false" outlineLevel="0" collapsed="false">
      <c r="A378" s="8" t="n">
        <v>2</v>
      </c>
      <c r="B378" s="8" t="n">
        <v>140357</v>
      </c>
      <c r="C378" s="8" t="n">
        <v>356.288</v>
      </c>
    </row>
    <row r="379" customFormat="false" ht="15.75" hidden="false" customHeight="false" outlineLevel="0" collapsed="false">
      <c r="A379" s="8" t="n">
        <v>2</v>
      </c>
      <c r="B379" s="8" t="n">
        <v>136816</v>
      </c>
      <c r="C379" s="8" t="n">
        <v>353.961</v>
      </c>
    </row>
    <row r="380" customFormat="false" ht="15.75" hidden="false" customHeight="false" outlineLevel="0" collapsed="false">
      <c r="A380" s="8" t="n">
        <v>2</v>
      </c>
      <c r="B380" s="8" t="n">
        <v>134093</v>
      </c>
      <c r="C380" s="8" t="n">
        <v>272.073</v>
      </c>
    </row>
    <row r="381" customFormat="false" ht="15.75" hidden="false" customHeight="false" outlineLevel="0" collapsed="false">
      <c r="A381" s="8" t="n">
        <v>2</v>
      </c>
      <c r="B381" s="8" t="n">
        <v>130527</v>
      </c>
      <c r="C381" s="8" t="n">
        <v>356.386</v>
      </c>
    </row>
    <row r="382" customFormat="false" ht="15.75" hidden="false" customHeight="false" outlineLevel="0" collapsed="false">
      <c r="A382" s="8" t="n">
        <v>2</v>
      </c>
      <c r="B382" s="8" t="n">
        <v>127032</v>
      </c>
      <c r="C382" s="8" t="n">
        <v>349.479</v>
      </c>
    </row>
    <row r="383" customFormat="false" ht="15.75" hidden="false" customHeight="false" outlineLevel="0" collapsed="false">
      <c r="A383" s="8" t="n">
        <v>2</v>
      </c>
      <c r="B383" s="8" t="n">
        <v>123456</v>
      </c>
      <c r="C383" s="8" t="n">
        <v>357.452</v>
      </c>
    </row>
    <row r="384" customFormat="false" ht="15.75" hidden="false" customHeight="false" outlineLevel="0" collapsed="false">
      <c r="A384" s="8" t="n">
        <v>2</v>
      </c>
      <c r="B384" s="8" t="n">
        <v>119948</v>
      </c>
      <c r="C384" s="8" t="n">
        <v>350.69</v>
      </c>
    </row>
    <row r="385" customFormat="false" ht="15.75" hidden="false" customHeight="false" outlineLevel="0" collapsed="false">
      <c r="A385" s="8" t="n">
        <v>2</v>
      </c>
      <c r="B385" s="8" t="n">
        <v>116448</v>
      </c>
      <c r="C385" s="8" t="n">
        <v>349.968</v>
      </c>
    </row>
    <row r="386" customFormat="false" ht="15.75" hidden="false" customHeight="false" outlineLevel="0" collapsed="false">
      <c r="A386" s="8" t="n">
        <v>2</v>
      </c>
      <c r="B386" s="8" t="n">
        <v>112961</v>
      </c>
      <c r="C386" s="8" t="n">
        <v>348.472</v>
      </c>
    </row>
    <row r="387" customFormat="false" ht="15.75" hidden="false" customHeight="false" outlineLevel="0" collapsed="false">
      <c r="A387" s="8" t="n">
        <v>2</v>
      </c>
      <c r="B387" s="8" t="n">
        <v>109427</v>
      </c>
      <c r="C387" s="8" t="n">
        <v>353.38</v>
      </c>
    </row>
    <row r="388" customFormat="false" ht="15.75" hidden="false" customHeight="false" outlineLevel="0" collapsed="false">
      <c r="A388" s="8" t="n">
        <v>2</v>
      </c>
      <c r="B388" s="8" t="n">
        <v>105935</v>
      </c>
      <c r="C388" s="8" t="n">
        <v>349.234</v>
      </c>
    </row>
    <row r="389" customFormat="false" ht="15.75" hidden="false" customHeight="false" outlineLevel="0" collapsed="false">
      <c r="A389" s="8" t="n">
        <v>2</v>
      </c>
      <c r="B389" s="8" t="n">
        <v>102423</v>
      </c>
      <c r="C389" s="8" t="n">
        <v>351.084</v>
      </c>
    </row>
    <row r="390" customFormat="false" ht="15.75" hidden="false" customHeight="false" outlineLevel="0" collapsed="false">
      <c r="A390" s="8" t="n">
        <v>2</v>
      </c>
      <c r="B390" s="8" t="n">
        <v>98880</v>
      </c>
      <c r="C390" s="8" t="n">
        <v>354.072</v>
      </c>
    </row>
    <row r="391" customFormat="false" ht="15.75" hidden="false" customHeight="false" outlineLevel="0" collapsed="false">
      <c r="A391" s="8" t="n">
        <v>2</v>
      </c>
      <c r="B391" s="8" t="n">
        <v>95320</v>
      </c>
      <c r="C391" s="8" t="n">
        <v>355.875</v>
      </c>
    </row>
    <row r="392" customFormat="false" ht="15.75" hidden="false" customHeight="false" outlineLevel="0" collapsed="false">
      <c r="A392" s="8" t="n">
        <v>2</v>
      </c>
      <c r="B392" s="8" t="n">
        <v>91747</v>
      </c>
      <c r="C392" s="8" t="n">
        <v>357.084</v>
      </c>
    </row>
    <row r="393" customFormat="false" ht="15.75" hidden="false" customHeight="false" outlineLevel="0" collapsed="false">
      <c r="A393" s="8" t="n">
        <v>2</v>
      </c>
      <c r="B393" s="8" t="n">
        <v>88187</v>
      </c>
      <c r="C393" s="8" t="n">
        <v>355.888</v>
      </c>
    </row>
    <row r="394" customFormat="false" ht="15.75" hidden="false" customHeight="false" outlineLevel="0" collapsed="false">
      <c r="A394" s="8" t="n">
        <v>2</v>
      </c>
      <c r="B394" s="8" t="n">
        <v>84660</v>
      </c>
      <c r="C394" s="8" t="n">
        <v>352.686</v>
      </c>
    </row>
    <row r="395" customFormat="false" ht="15.75" hidden="false" customHeight="false" outlineLevel="0" collapsed="false">
      <c r="A395" s="8" t="n">
        <v>2</v>
      </c>
      <c r="B395" s="8" t="n">
        <v>81071</v>
      </c>
      <c r="C395" s="8" t="n">
        <v>358.898</v>
      </c>
    </row>
    <row r="396" customFormat="false" ht="15.75" hidden="false" customHeight="false" outlineLevel="0" collapsed="false">
      <c r="A396" s="8" t="n">
        <v>2</v>
      </c>
      <c r="B396" s="8" t="n">
        <v>77425</v>
      </c>
      <c r="C396" s="8" t="n">
        <v>364.362</v>
      </c>
    </row>
    <row r="397" customFormat="false" ht="15.75" hidden="false" customHeight="false" outlineLevel="0" collapsed="false">
      <c r="A397" s="8" t="n">
        <v>2</v>
      </c>
      <c r="B397" s="8" t="n">
        <v>73901</v>
      </c>
      <c r="C397" s="8" t="n">
        <v>352.596</v>
      </c>
    </row>
    <row r="398" customFormat="false" ht="15.75" hidden="false" customHeight="false" outlineLevel="0" collapsed="false">
      <c r="A398" s="8" t="n">
        <v>2</v>
      </c>
      <c r="B398" s="8" t="n">
        <v>70407</v>
      </c>
      <c r="C398" s="8" t="n">
        <v>348.989</v>
      </c>
    </row>
    <row r="399" customFormat="false" ht="15.75" hidden="false" customHeight="false" outlineLevel="0" collapsed="false">
      <c r="A399" s="8" t="n">
        <v>2</v>
      </c>
      <c r="B399" s="8" t="n">
        <v>66895</v>
      </c>
      <c r="C399" s="8" t="n">
        <v>351.08</v>
      </c>
    </row>
    <row r="400" customFormat="false" ht="15.75" hidden="false" customHeight="false" outlineLevel="0" collapsed="false">
      <c r="A400" s="8" t="n">
        <v>2</v>
      </c>
      <c r="B400" s="8" t="n">
        <v>63272</v>
      </c>
      <c r="C400" s="8" t="n">
        <v>362.098</v>
      </c>
    </row>
    <row r="401" customFormat="false" ht="15.75" hidden="false" customHeight="false" outlineLevel="0" collapsed="false">
      <c r="A401" s="8" t="n">
        <v>2</v>
      </c>
      <c r="B401" s="8" t="n">
        <v>59736</v>
      </c>
      <c r="C401" s="8" t="n">
        <v>353.495</v>
      </c>
    </row>
    <row r="402" customFormat="false" ht="15.75" hidden="false" customHeight="false" outlineLevel="0" collapsed="false">
      <c r="A402" s="8" t="n">
        <v>2</v>
      </c>
      <c r="B402" s="8" t="n">
        <v>56203</v>
      </c>
      <c r="C402" s="8" t="n">
        <v>353.492</v>
      </c>
    </row>
    <row r="403" customFormat="false" ht="15.75" hidden="false" customHeight="false" outlineLevel="0" collapsed="false">
      <c r="A403" s="8" t="n">
        <v>2</v>
      </c>
      <c r="B403" s="8" t="n">
        <v>52604</v>
      </c>
      <c r="C403" s="8" t="n">
        <v>359.677</v>
      </c>
    </row>
    <row r="404" customFormat="false" ht="15.75" hidden="false" customHeight="false" outlineLevel="0" collapsed="false">
      <c r="A404" s="8" t="n">
        <v>2</v>
      </c>
      <c r="B404" s="8" t="n">
        <v>49123</v>
      </c>
      <c r="C404" s="8" t="n">
        <v>348.087</v>
      </c>
    </row>
    <row r="405" customFormat="false" ht="15.75" hidden="false" customHeight="false" outlineLevel="0" collapsed="false">
      <c r="A405" s="8" t="n">
        <v>2</v>
      </c>
      <c r="B405" s="8" t="n">
        <v>45511</v>
      </c>
      <c r="C405" s="8" t="n">
        <v>361.27</v>
      </c>
    </row>
    <row r="406" customFormat="false" ht="15.75" hidden="false" customHeight="false" outlineLevel="0" collapsed="false">
      <c r="A406" s="8" t="n">
        <v>2</v>
      </c>
      <c r="B406" s="8" t="n">
        <v>41940</v>
      </c>
      <c r="C406" s="8" t="n">
        <v>356.896</v>
      </c>
    </row>
    <row r="407" customFormat="false" ht="15.75" hidden="false" customHeight="false" outlineLevel="0" collapsed="false">
      <c r="A407" s="8" t="n">
        <v>2</v>
      </c>
      <c r="B407" s="8" t="n">
        <v>38298</v>
      </c>
      <c r="C407" s="8" t="n">
        <v>363.868</v>
      </c>
    </row>
    <row r="408" customFormat="false" ht="15.75" hidden="false" customHeight="false" outlineLevel="0" collapsed="false">
      <c r="A408" s="8" t="n">
        <v>2</v>
      </c>
      <c r="B408" s="8" t="n">
        <v>34672</v>
      </c>
      <c r="C408" s="8" t="n">
        <v>362.497</v>
      </c>
    </row>
    <row r="409" customFormat="false" ht="15.75" hidden="false" customHeight="false" outlineLevel="0" collapsed="false">
      <c r="A409" s="8" t="n">
        <v>2</v>
      </c>
      <c r="B409" s="8" t="n">
        <v>31036</v>
      </c>
      <c r="C409" s="8" t="n">
        <v>363.57</v>
      </c>
    </row>
    <row r="410" customFormat="false" ht="15.75" hidden="false" customHeight="false" outlineLevel="0" collapsed="false">
      <c r="A410" s="8" t="n">
        <v>2</v>
      </c>
      <c r="B410" s="8" t="n">
        <v>28248</v>
      </c>
      <c r="C410" s="8" t="n">
        <v>278.592</v>
      </c>
    </row>
    <row r="411" customFormat="false" ht="15.75" hidden="false" customHeight="false" outlineLevel="0" collapsed="false">
      <c r="A411" s="8" t="n">
        <v>2</v>
      </c>
      <c r="B411" s="8" t="n">
        <v>24652</v>
      </c>
      <c r="C411" s="8" t="n">
        <v>359.786</v>
      </c>
    </row>
    <row r="412" customFormat="false" ht="15.75" hidden="false" customHeight="false" outlineLevel="0" collapsed="false">
      <c r="A412" s="8" t="n">
        <v>2</v>
      </c>
      <c r="B412" s="8" t="n">
        <v>20979</v>
      </c>
      <c r="C412" s="8" t="n">
        <v>367.085</v>
      </c>
    </row>
    <row r="413" customFormat="false" ht="15.75" hidden="false" customHeight="false" outlineLevel="0" collapsed="false">
      <c r="A413" s="8" t="n">
        <v>2</v>
      </c>
      <c r="B413" s="8" t="n">
        <v>17320</v>
      </c>
      <c r="C413" s="8" t="n">
        <v>365.686</v>
      </c>
    </row>
    <row r="414" customFormat="false" ht="15.75" hidden="false" customHeight="false" outlineLevel="0" collapsed="false">
      <c r="A414" s="8" t="n">
        <v>2</v>
      </c>
      <c r="B414" s="8" t="n">
        <v>13694</v>
      </c>
      <c r="C414" s="8" t="n">
        <v>362.57</v>
      </c>
    </row>
    <row r="415" customFormat="false" ht="15.75" hidden="false" customHeight="false" outlineLevel="0" collapsed="false">
      <c r="A415" s="8" t="n">
        <v>2</v>
      </c>
      <c r="B415" s="8" t="n">
        <v>10006</v>
      </c>
      <c r="C415" s="8" t="n">
        <v>368.694</v>
      </c>
    </row>
    <row r="416" customFormat="false" ht="15.75" hidden="false" customHeight="false" outlineLevel="0" collapsed="false">
      <c r="A416" s="8" t="n">
        <v>2</v>
      </c>
      <c r="B416" s="8" t="n">
        <v>6354</v>
      </c>
      <c r="C416" s="8" t="n">
        <v>365.176</v>
      </c>
    </row>
    <row r="417" customFormat="false" ht="15.75" hidden="false" customHeight="false" outlineLevel="0" collapsed="false">
      <c r="A417" s="8" t="n">
        <v>2</v>
      </c>
      <c r="B417" s="8" t="n">
        <v>2722</v>
      </c>
      <c r="C417" s="8" t="n">
        <v>363.188</v>
      </c>
    </row>
    <row r="418" customFormat="false" ht="15.75" hidden="false" customHeight="false" outlineLevel="0" collapsed="false">
      <c r="A418" s="8" t="n">
        <v>2</v>
      </c>
      <c r="B418" s="8" t="n">
        <v>0</v>
      </c>
      <c r="C418" s="8" t="n">
        <v>272.333</v>
      </c>
    </row>
    <row r="419" customFormat="false" ht="15.75" hidden="false" customHeight="false" outlineLevel="0" collapsed="false">
      <c r="A419" s="8" t="n">
        <v>3</v>
      </c>
      <c r="B419" s="8" t="n">
        <v>67723</v>
      </c>
      <c r="C419" s="8" t="n">
        <v>13.399</v>
      </c>
    </row>
    <row r="420" customFormat="false" ht="15.75" hidden="false" customHeight="false" outlineLevel="0" collapsed="false">
      <c r="A420" s="8" t="n">
        <v>3</v>
      </c>
      <c r="B420" s="8" t="n">
        <v>315809</v>
      </c>
      <c r="C420" s="8" t="n">
        <v>18.289</v>
      </c>
    </row>
    <row r="421" customFormat="false" ht="15.75" hidden="false" customHeight="false" outlineLevel="0" collapsed="false">
      <c r="A421" s="8" t="n">
        <v>3</v>
      </c>
      <c r="B421" s="8" t="n">
        <v>475696</v>
      </c>
      <c r="C421" s="8" t="n">
        <v>39.181</v>
      </c>
    </row>
    <row r="422" customFormat="false" ht="15.75" hidden="false" customHeight="false" outlineLevel="0" collapsed="false">
      <c r="A422" s="8" t="n">
        <v>3</v>
      </c>
      <c r="B422" s="8" t="n">
        <v>496363</v>
      </c>
      <c r="C422" s="8" t="n">
        <v>292.078</v>
      </c>
    </row>
    <row r="423" customFormat="false" ht="15.75" hidden="false" customHeight="false" outlineLevel="0" collapsed="false">
      <c r="A423" s="8" t="n">
        <v>3</v>
      </c>
      <c r="B423" s="8" t="n">
        <v>491336</v>
      </c>
      <c r="C423" s="8" t="n">
        <v>502.694</v>
      </c>
    </row>
    <row r="424" customFormat="false" ht="15.75" hidden="false" customHeight="false" outlineLevel="0" collapsed="false">
      <c r="A424" s="8" t="n">
        <v>3</v>
      </c>
      <c r="B424" s="8" t="n">
        <v>486416</v>
      </c>
      <c r="C424" s="8" t="n">
        <v>491.872</v>
      </c>
    </row>
    <row r="425" customFormat="false" ht="15.75" hidden="false" customHeight="false" outlineLevel="0" collapsed="false">
      <c r="A425" s="8" t="n">
        <v>3</v>
      </c>
      <c r="B425" s="8" t="n">
        <v>481400</v>
      </c>
      <c r="C425" s="8" t="n">
        <v>501.169</v>
      </c>
    </row>
    <row r="426" customFormat="false" ht="15.75" hidden="false" customHeight="false" outlineLevel="0" collapsed="false">
      <c r="A426" s="8" t="n">
        <v>3</v>
      </c>
      <c r="B426" s="8" t="n">
        <v>476331</v>
      </c>
      <c r="C426" s="8" t="n">
        <v>506.874</v>
      </c>
    </row>
    <row r="427" customFormat="false" ht="15.75" hidden="false" customHeight="false" outlineLevel="0" collapsed="false">
      <c r="A427" s="8" t="n">
        <v>3</v>
      </c>
      <c r="B427" s="8" t="n">
        <v>471282</v>
      </c>
      <c r="C427" s="8" t="n">
        <v>504.67</v>
      </c>
    </row>
    <row r="428" customFormat="false" ht="15.75" hidden="false" customHeight="false" outlineLevel="0" collapsed="false">
      <c r="A428" s="8" t="n">
        <v>3</v>
      </c>
      <c r="B428" s="8" t="n">
        <v>466191</v>
      </c>
      <c r="C428" s="8" t="n">
        <v>509.019</v>
      </c>
    </row>
    <row r="429" customFormat="false" ht="15.75" hidden="false" customHeight="false" outlineLevel="0" collapsed="false">
      <c r="A429" s="8" t="n">
        <v>3</v>
      </c>
      <c r="B429" s="8" t="n">
        <v>461135</v>
      </c>
      <c r="C429" s="8" t="n">
        <v>505.589</v>
      </c>
    </row>
    <row r="430" customFormat="false" ht="15.75" hidden="false" customHeight="false" outlineLevel="0" collapsed="false">
      <c r="A430" s="8" t="n">
        <v>3</v>
      </c>
      <c r="B430" s="8" t="n">
        <v>456060</v>
      </c>
      <c r="C430" s="8" t="n">
        <v>507.179</v>
      </c>
    </row>
    <row r="431" customFormat="false" ht="15.75" hidden="false" customHeight="false" outlineLevel="0" collapsed="false">
      <c r="A431" s="8" t="n">
        <v>3</v>
      </c>
      <c r="B431" s="8" t="n">
        <v>450992</v>
      </c>
      <c r="C431" s="8" t="n">
        <v>506.798</v>
      </c>
    </row>
    <row r="432" customFormat="false" ht="15.75" hidden="false" customHeight="false" outlineLevel="0" collapsed="false">
      <c r="A432" s="8" t="n">
        <v>3</v>
      </c>
      <c r="B432" s="8" t="n">
        <v>445944</v>
      </c>
      <c r="C432" s="8" t="n">
        <v>504.794</v>
      </c>
    </row>
    <row r="433" customFormat="false" ht="15.75" hidden="false" customHeight="false" outlineLevel="0" collapsed="false">
      <c r="A433" s="8" t="n">
        <v>3</v>
      </c>
      <c r="B433" s="8" t="n">
        <v>440871</v>
      </c>
      <c r="C433" s="8" t="n">
        <v>507.093</v>
      </c>
    </row>
    <row r="434" customFormat="false" ht="15.75" hidden="false" customHeight="false" outlineLevel="0" collapsed="false">
      <c r="A434" s="8" t="n">
        <v>3</v>
      </c>
      <c r="B434" s="8" t="n">
        <v>435746</v>
      </c>
      <c r="C434" s="8" t="n">
        <v>512.506</v>
      </c>
    </row>
    <row r="435" customFormat="false" ht="15.75" hidden="false" customHeight="false" outlineLevel="0" collapsed="false">
      <c r="A435" s="8" t="n">
        <v>3</v>
      </c>
      <c r="B435" s="8" t="n">
        <v>430608</v>
      </c>
      <c r="C435" s="8" t="n">
        <v>513.584</v>
      </c>
    </row>
    <row r="436" customFormat="false" ht="15.75" hidden="false" customHeight="false" outlineLevel="0" collapsed="false">
      <c r="A436" s="8" t="n">
        <v>3</v>
      </c>
      <c r="B436" s="8" t="n">
        <v>425511</v>
      </c>
      <c r="C436" s="8" t="n">
        <v>509.368</v>
      </c>
    </row>
    <row r="437" customFormat="false" ht="15.75" hidden="false" customHeight="false" outlineLevel="0" collapsed="false">
      <c r="A437" s="8" t="n">
        <v>3</v>
      </c>
      <c r="B437" s="8" t="n">
        <v>421019</v>
      </c>
      <c r="C437" s="8" t="n">
        <v>449.491</v>
      </c>
    </row>
    <row r="438" customFormat="false" ht="15.75" hidden="false" customHeight="false" outlineLevel="0" collapsed="false">
      <c r="A438" s="8" t="n">
        <v>3</v>
      </c>
      <c r="B438" s="8" t="n">
        <v>415811</v>
      </c>
      <c r="C438" s="8" t="n">
        <v>520.689</v>
      </c>
    </row>
    <row r="439" customFormat="false" ht="15.75" hidden="false" customHeight="false" outlineLevel="0" collapsed="false">
      <c r="A439" s="8" t="n">
        <v>3</v>
      </c>
      <c r="B439" s="8" t="n">
        <v>410715</v>
      </c>
      <c r="C439" s="8" t="n">
        <v>509.279</v>
      </c>
    </row>
    <row r="440" customFormat="false" ht="15.75" hidden="false" customHeight="false" outlineLevel="0" collapsed="false">
      <c r="A440" s="8" t="n">
        <v>3</v>
      </c>
      <c r="B440" s="8" t="n">
        <v>406833</v>
      </c>
      <c r="C440" s="8" t="n">
        <v>388.08</v>
      </c>
    </row>
    <row r="441" customFormat="false" ht="15.75" hidden="false" customHeight="false" outlineLevel="0" collapsed="false">
      <c r="A441" s="8" t="n">
        <v>3</v>
      </c>
      <c r="B441" s="8" t="n">
        <v>401728</v>
      </c>
      <c r="C441" s="8" t="n">
        <v>510.683</v>
      </c>
    </row>
    <row r="442" customFormat="false" ht="15.75" hidden="false" customHeight="false" outlineLevel="0" collapsed="false">
      <c r="A442" s="8" t="n">
        <v>3</v>
      </c>
      <c r="B442" s="8" t="n">
        <v>396717</v>
      </c>
      <c r="C442" s="8" t="n">
        <v>500.787</v>
      </c>
    </row>
    <row r="443" customFormat="false" ht="15.75" hidden="false" customHeight="false" outlineLevel="0" collapsed="false">
      <c r="A443" s="8" t="n">
        <v>3</v>
      </c>
      <c r="B443" s="8" t="n">
        <v>391709</v>
      </c>
      <c r="C443" s="8" t="n">
        <v>500.486</v>
      </c>
    </row>
    <row r="444" customFormat="false" ht="15.75" hidden="false" customHeight="false" outlineLevel="0" collapsed="false">
      <c r="A444" s="8" t="n">
        <v>3</v>
      </c>
      <c r="B444" s="8" t="n">
        <v>386653</v>
      </c>
      <c r="C444" s="8" t="n">
        <v>505.488</v>
      </c>
    </row>
    <row r="445" customFormat="false" ht="15.75" hidden="false" customHeight="false" outlineLevel="0" collapsed="false">
      <c r="A445" s="8" t="n">
        <v>3</v>
      </c>
      <c r="B445" s="8" t="n">
        <v>381596</v>
      </c>
      <c r="C445" s="8" t="n">
        <v>505.562</v>
      </c>
    </row>
    <row r="446" customFormat="false" ht="15.75" hidden="false" customHeight="false" outlineLevel="0" collapsed="false">
      <c r="A446" s="8" t="n">
        <v>3</v>
      </c>
      <c r="B446" s="8" t="n">
        <v>376535</v>
      </c>
      <c r="C446" s="8" t="n">
        <v>506.057</v>
      </c>
    </row>
    <row r="447" customFormat="false" ht="15.75" hidden="false" customHeight="false" outlineLevel="0" collapsed="false">
      <c r="A447" s="8" t="n">
        <v>3</v>
      </c>
      <c r="B447" s="8" t="n">
        <v>371388</v>
      </c>
      <c r="C447" s="8" t="n">
        <v>514.438</v>
      </c>
    </row>
    <row r="448" customFormat="false" ht="15.75" hidden="false" customHeight="false" outlineLevel="0" collapsed="false">
      <c r="A448" s="8" t="n">
        <v>3</v>
      </c>
      <c r="B448" s="8" t="n">
        <v>366205</v>
      </c>
      <c r="C448" s="8" t="n">
        <v>518.192</v>
      </c>
    </row>
    <row r="449" customFormat="false" ht="15.75" hidden="false" customHeight="false" outlineLevel="0" collapsed="false">
      <c r="A449" s="8" t="n">
        <v>3</v>
      </c>
      <c r="B449" s="8" t="n">
        <v>361119</v>
      </c>
      <c r="C449" s="8" t="n">
        <v>508.58</v>
      </c>
    </row>
    <row r="450" customFormat="false" ht="15.75" hidden="false" customHeight="false" outlineLevel="0" collapsed="false">
      <c r="A450" s="8" t="n">
        <v>3</v>
      </c>
      <c r="B450" s="8" t="n">
        <v>356029</v>
      </c>
      <c r="C450" s="8" t="n">
        <v>508.491</v>
      </c>
    </row>
    <row r="451" customFormat="false" ht="15.75" hidden="false" customHeight="false" outlineLevel="0" collapsed="false">
      <c r="A451" s="8" t="n">
        <v>3</v>
      </c>
      <c r="B451" s="8" t="n">
        <v>350945</v>
      </c>
      <c r="C451" s="8" t="n">
        <v>508.391</v>
      </c>
    </row>
    <row r="452" customFormat="false" ht="15.75" hidden="false" customHeight="false" outlineLevel="0" collapsed="false">
      <c r="A452" s="8" t="n">
        <v>3</v>
      </c>
      <c r="B452" s="8" t="n">
        <v>345990</v>
      </c>
      <c r="C452" s="8" t="n">
        <v>495.598</v>
      </c>
    </row>
    <row r="453" customFormat="false" ht="15.75" hidden="false" customHeight="false" outlineLevel="0" collapsed="false">
      <c r="A453" s="8" t="n">
        <v>3</v>
      </c>
      <c r="B453" s="8" t="n">
        <v>341099</v>
      </c>
      <c r="C453" s="8" t="n">
        <v>488.79</v>
      </c>
    </row>
    <row r="454" customFormat="false" ht="15.75" hidden="false" customHeight="false" outlineLevel="0" collapsed="false">
      <c r="A454" s="8" t="n">
        <v>3</v>
      </c>
      <c r="B454" s="8" t="n">
        <v>336015</v>
      </c>
      <c r="C454" s="8" t="n">
        <v>508.363</v>
      </c>
    </row>
    <row r="455" customFormat="false" ht="15.75" hidden="false" customHeight="false" outlineLevel="0" collapsed="false">
      <c r="A455" s="8" t="n">
        <v>3</v>
      </c>
      <c r="B455" s="8" t="n">
        <v>330998</v>
      </c>
      <c r="C455" s="8" t="n">
        <v>501.665</v>
      </c>
    </row>
    <row r="456" customFormat="false" ht="15.75" hidden="false" customHeight="false" outlineLevel="0" collapsed="false">
      <c r="A456" s="8" t="n">
        <v>3</v>
      </c>
      <c r="B456" s="8" t="n">
        <v>325889</v>
      </c>
      <c r="C456" s="8" t="n">
        <v>510.551</v>
      </c>
    </row>
    <row r="457" customFormat="false" ht="15.75" hidden="false" customHeight="false" outlineLevel="0" collapsed="false">
      <c r="A457" s="8" t="n">
        <v>3</v>
      </c>
      <c r="B457" s="8" t="n">
        <v>320865</v>
      </c>
      <c r="C457" s="8" t="n">
        <v>502.272</v>
      </c>
    </row>
    <row r="458" customFormat="false" ht="15.75" hidden="false" customHeight="false" outlineLevel="0" collapsed="false">
      <c r="A458" s="8" t="n">
        <v>3</v>
      </c>
      <c r="B458" s="8" t="n">
        <v>315725</v>
      </c>
      <c r="C458" s="8" t="n">
        <v>514.077</v>
      </c>
    </row>
    <row r="459" customFormat="false" ht="15.75" hidden="false" customHeight="false" outlineLevel="0" collapsed="false">
      <c r="A459" s="8" t="n">
        <v>3</v>
      </c>
      <c r="B459" s="8" t="n">
        <v>310607</v>
      </c>
      <c r="C459" s="8" t="n">
        <v>511.463</v>
      </c>
    </row>
    <row r="460" customFormat="false" ht="15.75" hidden="false" customHeight="false" outlineLevel="0" collapsed="false">
      <c r="A460" s="8" t="n">
        <v>3</v>
      </c>
      <c r="B460" s="8" t="n">
        <v>305422</v>
      </c>
      <c r="C460" s="8" t="n">
        <v>518.477</v>
      </c>
    </row>
    <row r="461" customFormat="false" ht="15.75" hidden="false" customHeight="false" outlineLevel="0" collapsed="false">
      <c r="A461" s="8" t="n">
        <v>3</v>
      </c>
      <c r="B461" s="8" t="n">
        <v>300217</v>
      </c>
      <c r="C461" s="8" t="n">
        <v>520.392</v>
      </c>
    </row>
    <row r="462" customFormat="false" ht="15.75" hidden="false" customHeight="false" outlineLevel="0" collapsed="false">
      <c r="A462" s="8" t="n">
        <v>3</v>
      </c>
      <c r="B462" s="8" t="n">
        <v>295017</v>
      </c>
      <c r="C462" s="8" t="n">
        <v>519.88</v>
      </c>
    </row>
    <row r="463" customFormat="false" ht="15.75" hidden="false" customHeight="false" outlineLevel="0" collapsed="false">
      <c r="A463" s="8" t="n">
        <v>3</v>
      </c>
      <c r="B463" s="8" t="n">
        <v>289812</v>
      </c>
      <c r="C463" s="8" t="n">
        <v>520.285</v>
      </c>
    </row>
    <row r="464" customFormat="false" ht="15.75" hidden="false" customHeight="false" outlineLevel="0" collapsed="false">
      <c r="A464" s="8" t="n">
        <v>3</v>
      </c>
      <c r="B464" s="8" t="n">
        <v>284657</v>
      </c>
      <c r="C464" s="8" t="n">
        <v>515.494</v>
      </c>
    </row>
    <row r="465" customFormat="false" ht="15.75" hidden="false" customHeight="false" outlineLevel="0" collapsed="false">
      <c r="A465" s="8" t="n">
        <v>3</v>
      </c>
      <c r="B465" s="8" t="n">
        <v>279499</v>
      </c>
      <c r="C465" s="8" t="n">
        <v>515.515</v>
      </c>
    </row>
    <row r="466" customFormat="false" ht="15.75" hidden="false" customHeight="false" outlineLevel="0" collapsed="false">
      <c r="A466" s="8" t="n">
        <v>3</v>
      </c>
      <c r="B466" s="8" t="n">
        <v>274470</v>
      </c>
      <c r="C466" s="8" t="n">
        <v>502.884</v>
      </c>
    </row>
    <row r="467" customFormat="false" ht="15.75" hidden="false" customHeight="false" outlineLevel="0" collapsed="false">
      <c r="A467" s="8" t="n">
        <v>3</v>
      </c>
      <c r="B467" s="8" t="n">
        <v>269315</v>
      </c>
      <c r="C467" s="8" t="n">
        <v>515.173</v>
      </c>
    </row>
    <row r="468" customFormat="false" ht="15.75" hidden="false" customHeight="false" outlineLevel="0" collapsed="false">
      <c r="A468" s="8" t="n">
        <v>3</v>
      </c>
      <c r="B468" s="8" t="n">
        <v>264172</v>
      </c>
      <c r="C468" s="8" t="n">
        <v>514.08</v>
      </c>
    </row>
    <row r="469" customFormat="false" ht="15.75" hidden="false" customHeight="false" outlineLevel="0" collapsed="false">
      <c r="A469" s="8" t="n">
        <v>3</v>
      </c>
      <c r="B469" s="8" t="n">
        <v>259023</v>
      </c>
      <c r="C469" s="8" t="n">
        <v>514.884</v>
      </c>
    </row>
    <row r="470" customFormat="false" ht="15.75" hidden="false" customHeight="false" outlineLevel="0" collapsed="false">
      <c r="A470" s="8" t="n">
        <v>3</v>
      </c>
      <c r="B470" s="8" t="n">
        <v>255065</v>
      </c>
      <c r="C470" s="8" t="n">
        <v>395.753</v>
      </c>
    </row>
    <row r="471" customFormat="false" ht="15.75" hidden="false" customHeight="false" outlineLevel="0" collapsed="false">
      <c r="A471" s="8" t="n">
        <v>3</v>
      </c>
      <c r="B471" s="8" t="n">
        <v>250040</v>
      </c>
      <c r="C471" s="8" t="n">
        <v>502.49</v>
      </c>
    </row>
    <row r="472" customFormat="false" ht="15.75" hidden="false" customHeight="false" outlineLevel="0" collapsed="false">
      <c r="A472" s="8" t="n">
        <v>3</v>
      </c>
      <c r="B472" s="8" t="n">
        <v>245015</v>
      </c>
      <c r="C472" s="8" t="n">
        <v>502.178</v>
      </c>
    </row>
    <row r="473" customFormat="false" ht="15.75" hidden="false" customHeight="false" outlineLevel="0" collapsed="false">
      <c r="A473" s="8" t="n">
        <v>3</v>
      </c>
      <c r="B473" s="8" t="n">
        <v>239823</v>
      </c>
      <c r="C473" s="8" t="n">
        <v>519.191</v>
      </c>
    </row>
    <row r="474" customFormat="false" ht="15.75" hidden="false" customHeight="false" outlineLevel="0" collapsed="false">
      <c r="A474" s="8" t="n">
        <v>3</v>
      </c>
      <c r="B474" s="8" t="n">
        <v>234637</v>
      </c>
      <c r="C474" s="8" t="n">
        <v>518.591</v>
      </c>
    </row>
    <row r="475" customFormat="false" ht="15.75" hidden="false" customHeight="false" outlineLevel="0" collapsed="false">
      <c r="A475" s="8" t="n">
        <v>3</v>
      </c>
      <c r="B475" s="8" t="n">
        <v>229523</v>
      </c>
      <c r="C475" s="8" t="n">
        <v>511.056</v>
      </c>
    </row>
    <row r="476" customFormat="false" ht="15.75" hidden="false" customHeight="false" outlineLevel="0" collapsed="false">
      <c r="A476" s="8" t="n">
        <v>3</v>
      </c>
      <c r="B476" s="8" t="n">
        <v>224360</v>
      </c>
      <c r="C476" s="8" t="n">
        <v>515.986</v>
      </c>
    </row>
    <row r="477" customFormat="false" ht="15.75" hidden="false" customHeight="false" outlineLevel="0" collapsed="false">
      <c r="A477" s="8" t="n">
        <v>3</v>
      </c>
      <c r="B477" s="8" t="n">
        <v>219165</v>
      </c>
      <c r="C477" s="8" t="n">
        <v>519.338</v>
      </c>
    </row>
    <row r="478" customFormat="false" ht="15.75" hidden="false" customHeight="false" outlineLevel="0" collapsed="false">
      <c r="A478" s="8" t="n">
        <v>3</v>
      </c>
      <c r="B478" s="8" t="n">
        <v>214037</v>
      </c>
      <c r="C478" s="8" t="n">
        <v>512.893</v>
      </c>
    </row>
    <row r="479" customFormat="false" ht="15.75" hidden="false" customHeight="false" outlineLevel="0" collapsed="false">
      <c r="A479" s="8" t="n">
        <v>3</v>
      </c>
      <c r="B479" s="8" t="n">
        <v>208909</v>
      </c>
      <c r="C479" s="8" t="n">
        <v>512.67</v>
      </c>
    </row>
    <row r="480" customFormat="false" ht="15.75" hidden="false" customHeight="false" outlineLevel="0" collapsed="false">
      <c r="A480" s="8" t="n">
        <v>3</v>
      </c>
      <c r="B480" s="8" t="n">
        <v>203740</v>
      </c>
      <c r="C480" s="8" t="n">
        <v>516.669</v>
      </c>
    </row>
    <row r="481" customFormat="false" ht="15.75" hidden="false" customHeight="false" outlineLevel="0" collapsed="false">
      <c r="A481" s="8" t="n">
        <v>3</v>
      </c>
      <c r="B481" s="8" t="n">
        <v>198604</v>
      </c>
      <c r="C481" s="8" t="n">
        <v>513.591</v>
      </c>
    </row>
    <row r="482" customFormat="false" ht="15.75" hidden="false" customHeight="false" outlineLevel="0" collapsed="false">
      <c r="A482" s="8" t="n">
        <v>3</v>
      </c>
      <c r="B482" s="8" t="n">
        <v>193487</v>
      </c>
      <c r="C482" s="8" t="n">
        <v>511.796</v>
      </c>
    </row>
    <row r="483" customFormat="false" ht="15.75" hidden="false" customHeight="false" outlineLevel="0" collapsed="false">
      <c r="A483" s="8" t="n">
        <v>3</v>
      </c>
      <c r="B483" s="8" t="n">
        <v>188479</v>
      </c>
      <c r="C483" s="8" t="n">
        <v>500.781</v>
      </c>
    </row>
    <row r="484" customFormat="false" ht="15.75" hidden="false" customHeight="false" outlineLevel="0" collapsed="false">
      <c r="A484" s="8" t="n">
        <v>3</v>
      </c>
      <c r="B484" s="8" t="n">
        <v>183436</v>
      </c>
      <c r="C484" s="8" t="n">
        <v>503.868</v>
      </c>
    </row>
    <row r="485" customFormat="false" ht="15.75" hidden="false" customHeight="false" outlineLevel="0" collapsed="false">
      <c r="A485" s="8" t="n">
        <v>3</v>
      </c>
      <c r="B485" s="8" t="n">
        <v>178409</v>
      </c>
      <c r="C485" s="8" t="n">
        <v>502.692</v>
      </c>
    </row>
    <row r="486" customFormat="false" ht="15.75" hidden="false" customHeight="false" outlineLevel="0" collapsed="false">
      <c r="A486" s="8" t="n">
        <v>3</v>
      </c>
      <c r="B486" s="8" t="n">
        <v>173335</v>
      </c>
      <c r="C486" s="8" t="n">
        <v>507.289</v>
      </c>
    </row>
    <row r="487" customFormat="false" ht="15.75" hidden="false" customHeight="false" outlineLevel="0" collapsed="false">
      <c r="A487" s="8" t="n">
        <v>3</v>
      </c>
      <c r="B487" s="8" t="n">
        <v>168205</v>
      </c>
      <c r="C487" s="8" t="n">
        <v>512.912</v>
      </c>
    </row>
    <row r="488" customFormat="false" ht="15.75" hidden="false" customHeight="false" outlineLevel="0" collapsed="false">
      <c r="A488" s="8" t="n">
        <v>3</v>
      </c>
      <c r="B488" s="8" t="n">
        <v>163072</v>
      </c>
      <c r="C488" s="8" t="n">
        <v>512.682</v>
      </c>
    </row>
    <row r="489" customFormat="false" ht="15.75" hidden="false" customHeight="false" outlineLevel="0" collapsed="false">
      <c r="A489" s="8" t="n">
        <v>3</v>
      </c>
      <c r="B489" s="8" t="n">
        <v>158047</v>
      </c>
      <c r="C489" s="8" t="n">
        <v>502.342</v>
      </c>
    </row>
    <row r="490" customFormat="false" ht="15.75" hidden="false" customHeight="false" outlineLevel="0" collapsed="false">
      <c r="A490" s="8" t="n">
        <v>3</v>
      </c>
      <c r="B490" s="8" t="n">
        <v>152968</v>
      </c>
      <c r="C490" s="8" t="n">
        <v>507.891</v>
      </c>
    </row>
    <row r="491" customFormat="false" ht="15.75" hidden="false" customHeight="false" outlineLevel="0" collapsed="false">
      <c r="A491" s="8" t="n">
        <v>3</v>
      </c>
      <c r="B491" s="8" t="n">
        <v>147837</v>
      </c>
      <c r="C491" s="8" t="n">
        <v>513.049</v>
      </c>
    </row>
    <row r="492" customFormat="false" ht="15.75" hidden="false" customHeight="false" outlineLevel="0" collapsed="false">
      <c r="A492" s="8" t="n">
        <v>3</v>
      </c>
      <c r="B492" s="8" t="n">
        <v>142776</v>
      </c>
      <c r="C492" s="8" t="n">
        <v>505.975</v>
      </c>
    </row>
    <row r="493" customFormat="false" ht="15.75" hidden="false" customHeight="false" outlineLevel="0" collapsed="false">
      <c r="A493" s="8" t="n">
        <v>3</v>
      </c>
      <c r="B493" s="8" t="n">
        <v>137615</v>
      </c>
      <c r="C493" s="8" t="n">
        <v>516.069</v>
      </c>
    </row>
    <row r="494" customFormat="false" ht="15.75" hidden="false" customHeight="false" outlineLevel="0" collapsed="false">
      <c r="A494" s="8" t="n">
        <v>3</v>
      </c>
      <c r="B494" s="8" t="n">
        <v>132593</v>
      </c>
      <c r="C494" s="8" t="n">
        <v>502.082</v>
      </c>
    </row>
    <row r="495" customFormat="false" ht="15.75" hidden="false" customHeight="false" outlineLevel="0" collapsed="false">
      <c r="A495" s="8" t="n">
        <v>3</v>
      </c>
      <c r="B495" s="8" t="n">
        <v>127532</v>
      </c>
      <c r="C495" s="8" t="n">
        <v>506.391</v>
      </c>
    </row>
    <row r="496" customFormat="false" ht="15.75" hidden="false" customHeight="false" outlineLevel="0" collapsed="false">
      <c r="A496" s="8" t="n">
        <v>3</v>
      </c>
      <c r="B496" s="8" t="n">
        <v>122479</v>
      </c>
      <c r="C496" s="8" t="n">
        <v>505.195</v>
      </c>
    </row>
    <row r="497" customFormat="false" ht="15.75" hidden="false" customHeight="false" outlineLevel="0" collapsed="false">
      <c r="A497" s="8" t="n">
        <v>3</v>
      </c>
      <c r="B497" s="8" t="n">
        <v>118364</v>
      </c>
      <c r="C497" s="8" t="n">
        <v>411.29</v>
      </c>
    </row>
    <row r="498" customFormat="false" ht="15.75" hidden="false" customHeight="false" outlineLevel="0" collapsed="false">
      <c r="A498" s="8" t="n">
        <v>3</v>
      </c>
      <c r="B498" s="8" t="n">
        <v>113223</v>
      </c>
      <c r="C498" s="8" t="n">
        <v>514.381</v>
      </c>
    </row>
    <row r="499" customFormat="false" ht="15.75" hidden="false" customHeight="false" outlineLevel="0" collapsed="false">
      <c r="A499" s="8" t="n">
        <v>3</v>
      </c>
      <c r="B499" s="8" t="n">
        <v>108042</v>
      </c>
      <c r="C499" s="8" t="n">
        <v>517.779</v>
      </c>
    </row>
    <row r="500" customFormat="false" ht="15.75" hidden="false" customHeight="false" outlineLevel="0" collapsed="false">
      <c r="A500" s="8" t="n">
        <v>3</v>
      </c>
      <c r="B500" s="8" t="n">
        <v>104170</v>
      </c>
      <c r="C500" s="8" t="n">
        <v>387.191</v>
      </c>
    </row>
    <row r="501" customFormat="false" ht="15.75" hidden="false" customHeight="false" outlineLevel="0" collapsed="false">
      <c r="A501" s="8" t="n">
        <v>3</v>
      </c>
      <c r="B501" s="8" t="n">
        <v>99058</v>
      </c>
      <c r="C501" s="8" t="n">
        <v>511.275</v>
      </c>
    </row>
    <row r="502" customFormat="false" ht="15.75" hidden="false" customHeight="false" outlineLevel="0" collapsed="false">
      <c r="A502" s="8" t="n">
        <v>3</v>
      </c>
      <c r="B502" s="8" t="n">
        <v>93836</v>
      </c>
      <c r="C502" s="8" t="n">
        <v>521.874</v>
      </c>
    </row>
    <row r="503" customFormat="false" ht="15.75" hidden="false" customHeight="false" outlineLevel="0" collapsed="false">
      <c r="A503" s="8" t="n">
        <v>3</v>
      </c>
      <c r="B503" s="8" t="n">
        <v>88657</v>
      </c>
      <c r="C503" s="8" t="n">
        <v>517.844</v>
      </c>
    </row>
    <row r="504" customFormat="false" ht="15.75" hidden="false" customHeight="false" outlineLevel="0" collapsed="false">
      <c r="A504" s="8" t="n">
        <v>3</v>
      </c>
      <c r="B504" s="8" t="n">
        <v>83507</v>
      </c>
      <c r="C504" s="8" t="n">
        <v>514.976</v>
      </c>
    </row>
    <row r="505" customFormat="false" ht="15.75" hidden="false" customHeight="false" outlineLevel="0" collapsed="false">
      <c r="A505" s="8" t="n">
        <v>3</v>
      </c>
      <c r="B505" s="8" t="n">
        <v>78453</v>
      </c>
      <c r="C505" s="8" t="n">
        <v>505.558</v>
      </c>
    </row>
    <row r="506" customFormat="false" ht="15.75" hidden="false" customHeight="false" outlineLevel="0" collapsed="false">
      <c r="A506" s="8" t="n">
        <v>3</v>
      </c>
      <c r="B506" s="8" t="n">
        <v>73290</v>
      </c>
      <c r="C506" s="8" t="n">
        <v>515.886</v>
      </c>
    </row>
    <row r="507" customFormat="false" ht="15.75" hidden="false" customHeight="false" outlineLevel="0" collapsed="false">
      <c r="A507" s="8" t="n">
        <v>3</v>
      </c>
      <c r="B507" s="8" t="n">
        <v>68167</v>
      </c>
      <c r="C507" s="8" t="n">
        <v>512.282</v>
      </c>
    </row>
    <row r="508" customFormat="false" ht="15.75" hidden="false" customHeight="false" outlineLevel="0" collapsed="false">
      <c r="A508" s="8" t="n">
        <v>3</v>
      </c>
      <c r="B508" s="8" t="n">
        <v>62949</v>
      </c>
      <c r="C508" s="8" t="n">
        <v>521.786</v>
      </c>
    </row>
    <row r="509" customFormat="false" ht="15.75" hidden="false" customHeight="false" outlineLevel="0" collapsed="false">
      <c r="A509" s="8" t="n">
        <v>3</v>
      </c>
      <c r="B509" s="8" t="n">
        <v>57685</v>
      </c>
      <c r="C509" s="8" t="n">
        <v>526.273</v>
      </c>
    </row>
    <row r="510" customFormat="false" ht="15.75" hidden="false" customHeight="false" outlineLevel="0" collapsed="false">
      <c r="A510" s="8" t="n">
        <v>3</v>
      </c>
      <c r="B510" s="8" t="n">
        <v>52533</v>
      </c>
      <c r="C510" s="8" t="n">
        <v>515.186</v>
      </c>
    </row>
    <row r="511" customFormat="false" ht="15.75" hidden="false" customHeight="false" outlineLevel="0" collapsed="false">
      <c r="A511" s="8" t="n">
        <v>3</v>
      </c>
      <c r="B511" s="8" t="n">
        <v>47292</v>
      </c>
      <c r="C511" s="8" t="n">
        <v>524.392</v>
      </c>
    </row>
    <row r="512" customFormat="false" ht="15.75" hidden="false" customHeight="false" outlineLevel="0" collapsed="false">
      <c r="A512" s="8" t="n">
        <v>3</v>
      </c>
      <c r="B512" s="8" t="n">
        <v>41999</v>
      </c>
      <c r="C512" s="8" t="n">
        <v>528.99</v>
      </c>
    </row>
    <row r="513" customFormat="false" ht="15.75" hidden="false" customHeight="false" outlineLevel="0" collapsed="false">
      <c r="A513" s="8" t="n">
        <v>3</v>
      </c>
      <c r="B513" s="8" t="n">
        <v>36684</v>
      </c>
      <c r="C513" s="8" t="n">
        <v>531.588</v>
      </c>
    </row>
    <row r="514" customFormat="false" ht="15.75" hidden="false" customHeight="false" outlineLevel="0" collapsed="false">
      <c r="A514" s="8" t="n">
        <v>3</v>
      </c>
      <c r="B514" s="8" t="n">
        <v>31383</v>
      </c>
      <c r="C514" s="8" t="n">
        <v>529.999</v>
      </c>
    </row>
    <row r="515" customFormat="false" ht="15.75" hidden="false" customHeight="false" outlineLevel="0" collapsed="false">
      <c r="A515" s="8" t="n">
        <v>3</v>
      </c>
      <c r="B515" s="8" t="n">
        <v>26101</v>
      </c>
      <c r="C515" s="8" t="n">
        <v>527.878</v>
      </c>
    </row>
    <row r="516" customFormat="false" ht="15.75" hidden="false" customHeight="false" outlineLevel="0" collapsed="false">
      <c r="A516" s="8" t="n">
        <v>3</v>
      </c>
      <c r="B516" s="8" t="n">
        <v>20615</v>
      </c>
      <c r="C516" s="8" t="n">
        <v>548.487</v>
      </c>
    </row>
    <row r="517" customFormat="false" ht="15.75" hidden="false" customHeight="false" outlineLevel="0" collapsed="false">
      <c r="A517" s="8" t="n">
        <v>3</v>
      </c>
      <c r="B517" s="8" t="n">
        <v>15304</v>
      </c>
      <c r="C517" s="8" t="n">
        <v>530.873</v>
      </c>
    </row>
    <row r="518" customFormat="false" ht="15.75" hidden="false" customHeight="false" outlineLevel="0" collapsed="false">
      <c r="A518" s="8" t="n">
        <v>3</v>
      </c>
      <c r="B518" s="8" t="n">
        <v>9985</v>
      </c>
      <c r="C518" s="8" t="n">
        <v>532.092</v>
      </c>
    </row>
    <row r="519" customFormat="false" ht="15.75" hidden="false" customHeight="false" outlineLevel="0" collapsed="false">
      <c r="A519" s="8" t="n">
        <v>3</v>
      </c>
      <c r="B519" s="8" t="n">
        <v>4707</v>
      </c>
      <c r="C519" s="8" t="n">
        <v>527.573</v>
      </c>
    </row>
    <row r="520" customFormat="false" ht="15.75" hidden="false" customHeight="false" outlineLevel="0" collapsed="false">
      <c r="A520" s="8" t="n">
        <v>3</v>
      </c>
      <c r="B520" s="8" t="n">
        <v>0</v>
      </c>
      <c r="C520" s="8" t="n">
        <v>470.79</v>
      </c>
    </row>
    <row r="521" customFormat="false" ht="15.75" hidden="false" customHeight="false" outlineLevel="0" collapsed="false">
      <c r="A521" s="8" t="n">
        <v>4</v>
      </c>
      <c r="B521" s="8" t="n">
        <v>36072</v>
      </c>
      <c r="C521" s="8" t="n">
        <v>12.096</v>
      </c>
    </row>
    <row r="522" customFormat="false" ht="15.75" hidden="false" customHeight="false" outlineLevel="0" collapsed="false">
      <c r="A522" s="8" t="n">
        <v>4</v>
      </c>
      <c r="B522" s="8" t="n">
        <v>325723</v>
      </c>
      <c r="C522" s="8" t="n">
        <v>28.298</v>
      </c>
    </row>
    <row r="523" customFormat="false" ht="15.75" hidden="false" customHeight="false" outlineLevel="0" collapsed="false">
      <c r="A523" s="8" t="n">
        <v>4</v>
      </c>
      <c r="B523" s="8" t="n">
        <v>406097</v>
      </c>
      <c r="C523" s="8" t="n">
        <v>40.259</v>
      </c>
    </row>
    <row r="524" customFormat="false" ht="15.75" hidden="false" customHeight="false" outlineLevel="0" collapsed="false">
      <c r="A524" s="8" t="n">
        <v>4</v>
      </c>
      <c r="B524" s="8" t="n">
        <v>494770</v>
      </c>
      <c r="C524" s="8" t="n">
        <v>441.892</v>
      </c>
    </row>
    <row r="525" customFormat="false" ht="15.75" hidden="false" customHeight="false" outlineLevel="0" collapsed="false">
      <c r="A525" s="8" t="n">
        <v>4</v>
      </c>
      <c r="B525" s="8" t="n">
        <v>488359</v>
      </c>
      <c r="C525" s="8" t="n">
        <v>640.768</v>
      </c>
    </row>
    <row r="526" customFormat="false" ht="15.75" hidden="false" customHeight="false" outlineLevel="0" collapsed="false">
      <c r="A526" s="8" t="n">
        <v>4</v>
      </c>
      <c r="B526" s="8" t="n">
        <v>481696</v>
      </c>
      <c r="C526" s="8" t="n">
        <v>666.09</v>
      </c>
    </row>
    <row r="527" customFormat="false" ht="15.75" hidden="false" customHeight="false" outlineLevel="0" collapsed="false">
      <c r="A527" s="8" t="n">
        <v>4</v>
      </c>
      <c r="B527" s="8" t="n">
        <v>475084</v>
      </c>
      <c r="C527" s="8" t="n">
        <v>661.143</v>
      </c>
    </row>
    <row r="528" customFormat="false" ht="15.75" hidden="false" customHeight="false" outlineLevel="0" collapsed="false">
      <c r="A528" s="8" t="n">
        <v>4</v>
      </c>
      <c r="B528" s="8" t="n">
        <v>468518</v>
      </c>
      <c r="C528" s="8" t="n">
        <v>656.171</v>
      </c>
    </row>
    <row r="529" customFormat="false" ht="15.75" hidden="false" customHeight="false" outlineLevel="0" collapsed="false">
      <c r="A529" s="8" t="n">
        <v>4</v>
      </c>
      <c r="B529" s="8" t="n">
        <v>461930</v>
      </c>
      <c r="C529" s="8" t="n">
        <v>658.775</v>
      </c>
    </row>
    <row r="530" customFormat="false" ht="15.75" hidden="false" customHeight="false" outlineLevel="0" collapsed="false">
      <c r="A530" s="8" t="n">
        <v>4</v>
      </c>
      <c r="B530" s="8" t="n">
        <v>457003</v>
      </c>
      <c r="C530" s="8" t="n">
        <v>492.661</v>
      </c>
    </row>
    <row r="531" customFormat="false" ht="15.75" hidden="false" customHeight="false" outlineLevel="0" collapsed="false">
      <c r="A531" s="8" t="n">
        <v>4</v>
      </c>
      <c r="B531" s="8" t="n">
        <v>450361</v>
      </c>
      <c r="C531" s="8" t="n">
        <v>664.167</v>
      </c>
    </row>
    <row r="532" customFormat="false" ht="15.75" hidden="false" customHeight="false" outlineLevel="0" collapsed="false">
      <c r="A532" s="8" t="n">
        <v>4</v>
      </c>
      <c r="B532" s="8" t="n">
        <v>443652</v>
      </c>
      <c r="C532" s="8" t="n">
        <v>670.887</v>
      </c>
    </row>
    <row r="533" customFormat="false" ht="15.75" hidden="false" customHeight="false" outlineLevel="0" collapsed="false">
      <c r="A533" s="8" t="n">
        <v>4</v>
      </c>
      <c r="B533" s="8" t="n">
        <v>436956</v>
      </c>
      <c r="C533" s="8" t="n">
        <v>669.695</v>
      </c>
    </row>
    <row r="534" customFormat="false" ht="15.75" hidden="false" customHeight="false" outlineLevel="0" collapsed="false">
      <c r="A534" s="8" t="n">
        <v>4</v>
      </c>
      <c r="B534" s="8" t="n">
        <v>430317</v>
      </c>
      <c r="C534" s="8" t="n">
        <v>663.558</v>
      </c>
    </row>
    <row r="535" customFormat="false" ht="15.75" hidden="false" customHeight="false" outlineLevel="0" collapsed="false">
      <c r="A535" s="8" t="n">
        <v>4</v>
      </c>
      <c r="B535" s="8" t="n">
        <v>423675</v>
      </c>
      <c r="C535" s="8" t="n">
        <v>664.421</v>
      </c>
    </row>
    <row r="536" customFormat="false" ht="15.75" hidden="false" customHeight="false" outlineLevel="0" collapsed="false">
      <c r="A536" s="8" t="n">
        <v>4</v>
      </c>
      <c r="B536" s="8" t="n">
        <v>416894</v>
      </c>
      <c r="C536" s="8" t="n">
        <v>677.415</v>
      </c>
    </row>
    <row r="537" customFormat="false" ht="15.75" hidden="false" customHeight="false" outlineLevel="0" collapsed="false">
      <c r="A537" s="8" t="n">
        <v>4</v>
      </c>
      <c r="B537" s="8" t="n">
        <v>410233</v>
      </c>
      <c r="C537" s="8" t="n">
        <v>665.972</v>
      </c>
    </row>
    <row r="538" customFormat="false" ht="15.75" hidden="false" customHeight="false" outlineLevel="0" collapsed="false">
      <c r="A538" s="8" t="n">
        <v>4</v>
      </c>
      <c r="B538" s="8" t="n">
        <v>403548</v>
      </c>
      <c r="C538" s="8" t="n">
        <v>668.453</v>
      </c>
    </row>
    <row r="539" customFormat="false" ht="15.75" hidden="false" customHeight="false" outlineLevel="0" collapsed="false">
      <c r="A539" s="8" t="n">
        <v>4</v>
      </c>
      <c r="B539" s="8" t="n">
        <v>396922</v>
      </c>
      <c r="C539" s="8" t="n">
        <v>662.553</v>
      </c>
    </row>
    <row r="540" customFormat="false" ht="15.75" hidden="false" customHeight="false" outlineLevel="0" collapsed="false">
      <c r="A540" s="8" t="n">
        <v>4</v>
      </c>
      <c r="B540" s="8" t="n">
        <v>390334</v>
      </c>
      <c r="C540" s="8" t="n">
        <v>658.685</v>
      </c>
    </row>
    <row r="541" customFormat="false" ht="15.75" hidden="false" customHeight="false" outlineLevel="0" collapsed="false">
      <c r="A541" s="8" t="n">
        <v>4</v>
      </c>
      <c r="B541" s="8" t="n">
        <v>383707</v>
      </c>
      <c r="C541" s="8" t="n">
        <v>662.273</v>
      </c>
    </row>
    <row r="542" customFormat="false" ht="15.75" hidden="false" customHeight="false" outlineLevel="0" collapsed="false">
      <c r="A542" s="8" t="n">
        <v>4</v>
      </c>
      <c r="B542" s="8" t="n">
        <v>377086</v>
      </c>
      <c r="C542" s="8" t="n">
        <v>661.774</v>
      </c>
    </row>
    <row r="543" customFormat="false" ht="15.75" hidden="false" customHeight="false" outlineLevel="0" collapsed="false">
      <c r="A543" s="8" t="n">
        <v>4</v>
      </c>
      <c r="B543" s="8" t="n">
        <v>370631</v>
      </c>
      <c r="C543" s="8" t="n">
        <v>645.586</v>
      </c>
    </row>
    <row r="544" customFormat="false" ht="15.75" hidden="false" customHeight="false" outlineLevel="0" collapsed="false">
      <c r="A544" s="8" t="n">
        <v>4</v>
      </c>
      <c r="B544" s="8" t="n">
        <v>364044</v>
      </c>
      <c r="C544" s="8" t="n">
        <v>658.375</v>
      </c>
    </row>
    <row r="545" customFormat="false" ht="15.75" hidden="false" customHeight="false" outlineLevel="0" collapsed="false">
      <c r="A545" s="8" t="n">
        <v>4</v>
      </c>
      <c r="B545" s="8" t="n">
        <v>357510</v>
      </c>
      <c r="C545" s="8" t="n">
        <v>653.381</v>
      </c>
    </row>
    <row r="546" customFormat="false" ht="15.75" hidden="false" customHeight="false" outlineLevel="0" collapsed="false">
      <c r="A546" s="8" t="n">
        <v>4</v>
      </c>
      <c r="B546" s="8" t="n">
        <v>350932</v>
      </c>
      <c r="C546" s="8" t="n">
        <v>657.758</v>
      </c>
    </row>
    <row r="547" customFormat="false" ht="15.75" hidden="false" customHeight="false" outlineLevel="0" collapsed="false">
      <c r="A547" s="8" t="n">
        <v>4</v>
      </c>
      <c r="B547" s="8" t="n">
        <v>344293</v>
      </c>
      <c r="C547" s="8" t="n">
        <v>663.772</v>
      </c>
    </row>
    <row r="548" customFormat="false" ht="15.75" hidden="false" customHeight="false" outlineLevel="0" collapsed="false">
      <c r="A548" s="8" t="n">
        <v>4</v>
      </c>
      <c r="B548" s="8" t="n">
        <v>337741</v>
      </c>
      <c r="C548" s="8" t="n">
        <v>655.149</v>
      </c>
    </row>
    <row r="549" customFormat="false" ht="15.75" hidden="false" customHeight="false" outlineLevel="0" collapsed="false">
      <c r="A549" s="8" t="n">
        <v>4</v>
      </c>
      <c r="B549" s="8" t="n">
        <v>331144</v>
      </c>
      <c r="C549" s="8" t="n">
        <v>659.677</v>
      </c>
    </row>
    <row r="550" customFormat="false" ht="15.75" hidden="false" customHeight="false" outlineLevel="0" collapsed="false">
      <c r="A550" s="8" t="n">
        <v>4</v>
      </c>
      <c r="B550" s="8" t="n">
        <v>324694</v>
      </c>
      <c r="C550" s="8" t="n">
        <v>644.944</v>
      </c>
    </row>
    <row r="551" customFormat="false" ht="15.75" hidden="false" customHeight="false" outlineLevel="0" collapsed="false">
      <c r="A551" s="8" t="n">
        <v>4</v>
      </c>
      <c r="B551" s="8" t="n">
        <v>318170</v>
      </c>
      <c r="C551" s="8" t="n">
        <v>652.295</v>
      </c>
    </row>
    <row r="552" customFormat="false" ht="15.75" hidden="false" customHeight="false" outlineLevel="0" collapsed="false">
      <c r="A552" s="8" t="n">
        <v>4</v>
      </c>
      <c r="B552" s="8" t="n">
        <v>311705</v>
      </c>
      <c r="C552" s="8" t="n">
        <v>645.865</v>
      </c>
    </row>
    <row r="553" customFormat="false" ht="15.75" hidden="false" customHeight="false" outlineLevel="0" collapsed="false">
      <c r="A553" s="8" t="n">
        <v>4</v>
      </c>
      <c r="B553" s="8" t="n">
        <v>305088</v>
      </c>
      <c r="C553" s="8" t="n">
        <v>662.059</v>
      </c>
    </row>
    <row r="554" customFormat="false" ht="15.75" hidden="false" customHeight="false" outlineLevel="0" collapsed="false">
      <c r="A554" s="8" t="n">
        <v>4</v>
      </c>
      <c r="B554" s="8" t="n">
        <v>298595</v>
      </c>
      <c r="C554" s="8" t="n">
        <v>648.883</v>
      </c>
    </row>
    <row r="555" customFormat="false" ht="15.75" hidden="false" customHeight="false" outlineLevel="0" collapsed="false">
      <c r="A555" s="8" t="n">
        <v>4</v>
      </c>
      <c r="B555" s="8" t="n">
        <v>292041</v>
      </c>
      <c r="C555" s="8" t="n">
        <v>655.676</v>
      </c>
    </row>
    <row r="556" customFormat="false" ht="15.75" hidden="false" customHeight="false" outlineLevel="0" collapsed="false">
      <c r="A556" s="8" t="n">
        <v>4</v>
      </c>
      <c r="B556" s="8" t="n">
        <v>285467</v>
      </c>
      <c r="C556" s="8" t="n">
        <v>657.076</v>
      </c>
    </row>
    <row r="557" customFormat="false" ht="15.75" hidden="false" customHeight="false" outlineLevel="0" collapsed="false">
      <c r="A557" s="8" t="n">
        <v>4</v>
      </c>
      <c r="B557" s="8" t="n">
        <v>279518</v>
      </c>
      <c r="C557" s="8" t="n">
        <v>595.092</v>
      </c>
    </row>
    <row r="558" customFormat="false" ht="15.75" hidden="false" customHeight="false" outlineLevel="0" collapsed="false">
      <c r="A558" s="8" t="n">
        <v>4</v>
      </c>
      <c r="B558" s="8" t="n">
        <v>272866</v>
      </c>
      <c r="C558" s="8" t="n">
        <v>664.688</v>
      </c>
    </row>
    <row r="559" customFormat="false" ht="15.75" hidden="false" customHeight="false" outlineLevel="0" collapsed="false">
      <c r="A559" s="8" t="n">
        <v>4</v>
      </c>
      <c r="B559" s="8" t="n">
        <v>266368</v>
      </c>
      <c r="C559" s="8" t="n">
        <v>649.628</v>
      </c>
    </row>
    <row r="560" customFormat="false" ht="15.75" hidden="false" customHeight="false" outlineLevel="0" collapsed="false">
      <c r="A560" s="8" t="n">
        <v>4</v>
      </c>
      <c r="B560" s="8" t="n">
        <v>261342</v>
      </c>
      <c r="C560" s="8" t="n">
        <v>502.471</v>
      </c>
    </row>
    <row r="561" customFormat="false" ht="15.75" hidden="false" customHeight="false" outlineLevel="0" collapsed="false">
      <c r="A561" s="8" t="n">
        <v>4</v>
      </c>
      <c r="B561" s="8" t="n">
        <v>254894</v>
      </c>
      <c r="C561" s="8" t="n">
        <v>644.762</v>
      </c>
    </row>
    <row r="562" customFormat="false" ht="15.75" hidden="false" customHeight="false" outlineLevel="0" collapsed="false">
      <c r="A562" s="8" t="n">
        <v>4</v>
      </c>
      <c r="B562" s="8" t="n">
        <v>248392</v>
      </c>
      <c r="C562" s="8" t="n">
        <v>650.141</v>
      </c>
    </row>
    <row r="563" customFormat="false" ht="15.75" hidden="false" customHeight="false" outlineLevel="0" collapsed="false">
      <c r="A563" s="8" t="n">
        <v>4</v>
      </c>
      <c r="B563" s="8" t="n">
        <v>241771</v>
      </c>
      <c r="C563" s="8" t="n">
        <v>661.857</v>
      </c>
    </row>
    <row r="564" customFormat="false" ht="15.75" hidden="false" customHeight="false" outlineLevel="0" collapsed="false">
      <c r="A564" s="8" t="n">
        <v>4</v>
      </c>
      <c r="B564" s="8" t="n">
        <v>235225</v>
      </c>
      <c r="C564" s="8" t="n">
        <v>654.363</v>
      </c>
    </row>
    <row r="565" customFormat="false" ht="15.75" hidden="false" customHeight="false" outlineLevel="0" collapsed="false">
      <c r="A565" s="8" t="n">
        <v>4</v>
      </c>
      <c r="B565" s="8" t="n">
        <v>228725</v>
      </c>
      <c r="C565" s="8" t="n">
        <v>649.889</v>
      </c>
    </row>
    <row r="566" customFormat="false" ht="15.75" hidden="false" customHeight="false" outlineLevel="0" collapsed="false">
      <c r="A566" s="8" t="n">
        <v>4</v>
      </c>
      <c r="B566" s="8" t="n">
        <v>222106</v>
      </c>
      <c r="C566" s="8" t="n">
        <v>661.56</v>
      </c>
    </row>
    <row r="567" customFormat="false" ht="15.75" hidden="false" customHeight="false" outlineLevel="0" collapsed="false">
      <c r="A567" s="8" t="n">
        <v>4</v>
      </c>
      <c r="B567" s="8" t="n">
        <v>215584</v>
      </c>
      <c r="C567" s="8" t="n">
        <v>652.193</v>
      </c>
    </row>
    <row r="568" customFormat="false" ht="15.75" hidden="false" customHeight="false" outlineLevel="0" collapsed="false">
      <c r="A568" s="8" t="n">
        <v>4</v>
      </c>
      <c r="B568" s="8" t="n">
        <v>209014</v>
      </c>
      <c r="C568" s="8" t="n">
        <v>656.767</v>
      </c>
    </row>
    <row r="569" customFormat="false" ht="15.75" hidden="false" customHeight="false" outlineLevel="0" collapsed="false">
      <c r="A569" s="8" t="n">
        <v>4</v>
      </c>
      <c r="B569" s="8" t="n">
        <v>202443</v>
      </c>
      <c r="C569" s="8" t="n">
        <v>656.87</v>
      </c>
    </row>
    <row r="570" customFormat="false" ht="15.75" hidden="false" customHeight="false" outlineLevel="0" collapsed="false">
      <c r="A570" s="8" t="n">
        <v>4</v>
      </c>
      <c r="B570" s="8" t="n">
        <v>195982</v>
      </c>
      <c r="C570" s="8" t="n">
        <v>646.197</v>
      </c>
    </row>
    <row r="571" customFormat="false" ht="15.75" hidden="false" customHeight="false" outlineLevel="0" collapsed="false">
      <c r="A571" s="8" t="n">
        <v>4</v>
      </c>
      <c r="B571" s="8" t="n">
        <v>189489</v>
      </c>
      <c r="C571" s="8" t="n">
        <v>648.73</v>
      </c>
    </row>
    <row r="572" customFormat="false" ht="15.75" hidden="false" customHeight="false" outlineLevel="0" collapsed="false">
      <c r="A572" s="8" t="n">
        <v>4</v>
      </c>
      <c r="B572" s="8" t="n">
        <v>182864</v>
      </c>
      <c r="C572" s="8" t="n">
        <v>662.865</v>
      </c>
    </row>
    <row r="573" customFormat="false" ht="15.75" hidden="false" customHeight="false" outlineLevel="0" collapsed="false">
      <c r="A573" s="8" t="n">
        <v>4</v>
      </c>
      <c r="B573" s="8" t="n">
        <v>176262</v>
      </c>
      <c r="C573" s="8" t="n">
        <v>659.783</v>
      </c>
    </row>
    <row r="574" customFormat="false" ht="15.75" hidden="false" customHeight="false" outlineLevel="0" collapsed="false">
      <c r="A574" s="8" t="n">
        <v>4</v>
      </c>
      <c r="B574" s="8" t="n">
        <v>169688</v>
      </c>
      <c r="C574" s="8" t="n">
        <v>657.375</v>
      </c>
    </row>
    <row r="575" customFormat="false" ht="15.75" hidden="false" customHeight="false" outlineLevel="0" collapsed="false">
      <c r="A575" s="8" t="n">
        <v>4</v>
      </c>
      <c r="B575" s="8" t="n">
        <v>163101</v>
      </c>
      <c r="C575" s="8" t="n">
        <v>658.134</v>
      </c>
    </row>
    <row r="576" customFormat="false" ht="15.75" hidden="false" customHeight="false" outlineLevel="0" collapsed="false">
      <c r="A576" s="8" t="n">
        <v>4</v>
      </c>
      <c r="B576" s="8" t="n">
        <v>156654</v>
      </c>
      <c r="C576" s="8" t="n">
        <v>644.284</v>
      </c>
    </row>
    <row r="577" customFormat="false" ht="15.75" hidden="false" customHeight="false" outlineLevel="0" collapsed="false">
      <c r="A577" s="8" t="n">
        <v>4</v>
      </c>
      <c r="B577" s="8" t="n">
        <v>150290</v>
      </c>
      <c r="C577" s="8" t="n">
        <v>636.681</v>
      </c>
    </row>
    <row r="578" customFormat="false" ht="15.75" hidden="false" customHeight="false" outlineLevel="0" collapsed="false">
      <c r="A578" s="8" t="n">
        <v>4</v>
      </c>
      <c r="B578" s="8" t="n">
        <v>143713</v>
      </c>
      <c r="C578" s="8" t="n">
        <v>657.069</v>
      </c>
    </row>
    <row r="579" customFormat="false" ht="15.75" hidden="false" customHeight="false" outlineLevel="0" collapsed="false">
      <c r="A579" s="8" t="n">
        <v>4</v>
      </c>
      <c r="B579" s="8" t="n">
        <v>137194</v>
      </c>
      <c r="C579" s="8" t="n">
        <v>652.184</v>
      </c>
    </row>
    <row r="580" customFormat="false" ht="15.75" hidden="false" customHeight="false" outlineLevel="0" collapsed="false">
      <c r="A580" s="8" t="n">
        <v>4</v>
      </c>
      <c r="B580" s="8" t="n">
        <v>130700</v>
      </c>
      <c r="C580" s="8" t="n">
        <v>648.67</v>
      </c>
    </row>
    <row r="581" customFormat="false" ht="15.75" hidden="false" customHeight="false" outlineLevel="0" collapsed="false">
      <c r="A581" s="8" t="n">
        <v>4</v>
      </c>
      <c r="B581" s="8" t="n">
        <v>124111</v>
      </c>
      <c r="C581" s="8" t="n">
        <v>658.669</v>
      </c>
    </row>
    <row r="582" customFormat="false" ht="15.75" hidden="false" customHeight="false" outlineLevel="0" collapsed="false">
      <c r="A582" s="8" t="n">
        <v>4</v>
      </c>
      <c r="B582" s="8" t="n">
        <v>117559</v>
      </c>
      <c r="C582" s="8" t="n">
        <v>655.108</v>
      </c>
    </row>
    <row r="583" customFormat="false" ht="15.75" hidden="false" customHeight="false" outlineLevel="0" collapsed="false">
      <c r="A583" s="8" t="n">
        <v>4</v>
      </c>
      <c r="B583" s="8" t="n">
        <v>110940</v>
      </c>
      <c r="C583" s="8" t="n">
        <v>661.881</v>
      </c>
    </row>
    <row r="584" customFormat="false" ht="15.75" hidden="false" customHeight="false" outlineLevel="0" collapsed="false">
      <c r="A584" s="8" t="n">
        <v>4</v>
      </c>
      <c r="B584" s="8" t="n">
        <v>104389</v>
      </c>
      <c r="C584" s="8" t="n">
        <v>654.734</v>
      </c>
    </row>
    <row r="585" customFormat="false" ht="15.75" hidden="false" customHeight="false" outlineLevel="0" collapsed="false">
      <c r="A585" s="8" t="n">
        <v>4</v>
      </c>
      <c r="B585" s="8" t="n">
        <v>97891</v>
      </c>
      <c r="C585" s="8" t="n">
        <v>649.359</v>
      </c>
    </row>
    <row r="586" customFormat="false" ht="15.75" hidden="false" customHeight="false" outlineLevel="0" collapsed="false">
      <c r="A586" s="8" t="n">
        <v>4</v>
      </c>
      <c r="B586" s="8" t="n">
        <v>91499</v>
      </c>
      <c r="C586" s="8" t="n">
        <v>639.181</v>
      </c>
    </row>
    <row r="587" customFormat="false" ht="15.75" hidden="false" customHeight="false" outlineLevel="0" collapsed="false">
      <c r="A587" s="8" t="n">
        <v>4</v>
      </c>
      <c r="B587" s="8" t="n">
        <v>85009</v>
      </c>
      <c r="C587" s="8" t="n">
        <v>649.096</v>
      </c>
    </row>
    <row r="588" customFormat="false" ht="15.75" hidden="false" customHeight="false" outlineLevel="0" collapsed="false">
      <c r="A588" s="8" t="n">
        <v>4</v>
      </c>
      <c r="B588" s="8" t="n">
        <v>78593</v>
      </c>
      <c r="C588" s="8" t="n">
        <v>641.329</v>
      </c>
    </row>
    <row r="589" customFormat="false" ht="15.75" hidden="false" customHeight="false" outlineLevel="0" collapsed="false">
      <c r="A589" s="8" t="n">
        <v>4</v>
      </c>
      <c r="B589" s="8" t="n">
        <v>72035</v>
      </c>
      <c r="C589" s="8" t="n">
        <v>655.768</v>
      </c>
    </row>
    <row r="590" customFormat="false" ht="15.75" hidden="false" customHeight="false" outlineLevel="0" collapsed="false">
      <c r="A590" s="8" t="n">
        <v>4</v>
      </c>
      <c r="B590" s="8" t="n">
        <v>67054</v>
      </c>
      <c r="C590" s="8" t="n">
        <v>498.095</v>
      </c>
    </row>
    <row r="591" customFormat="false" ht="15.75" hidden="false" customHeight="false" outlineLevel="0" collapsed="false">
      <c r="A591" s="8" t="n">
        <v>4</v>
      </c>
      <c r="B591" s="8" t="n">
        <v>60594</v>
      </c>
      <c r="C591" s="8" t="n">
        <v>645.887</v>
      </c>
    </row>
    <row r="592" customFormat="false" ht="15.75" hidden="false" customHeight="false" outlineLevel="0" collapsed="false">
      <c r="A592" s="8" t="n">
        <v>4</v>
      </c>
      <c r="B592" s="8" t="n">
        <v>54041</v>
      </c>
      <c r="C592" s="8" t="n">
        <v>655.254</v>
      </c>
    </row>
    <row r="593" customFormat="false" ht="15.75" hidden="false" customHeight="false" outlineLevel="0" collapsed="false">
      <c r="A593" s="8" t="n">
        <v>4</v>
      </c>
      <c r="B593" s="8" t="n">
        <v>47359</v>
      </c>
      <c r="C593" s="8" t="n">
        <v>668.019</v>
      </c>
    </row>
    <row r="594" customFormat="false" ht="15.75" hidden="false" customHeight="false" outlineLevel="0" collapsed="false">
      <c r="A594" s="8" t="n">
        <v>4</v>
      </c>
      <c r="B594" s="8" t="n">
        <v>40538</v>
      </c>
      <c r="C594" s="8" t="n">
        <v>682.065</v>
      </c>
    </row>
    <row r="595" customFormat="false" ht="15.75" hidden="false" customHeight="false" outlineLevel="0" collapsed="false">
      <c r="A595" s="8" t="n">
        <v>4</v>
      </c>
      <c r="B595" s="8" t="n">
        <v>33717</v>
      </c>
      <c r="C595" s="8" t="n">
        <v>682.092</v>
      </c>
    </row>
    <row r="596" customFormat="false" ht="15.75" hidden="false" customHeight="false" outlineLevel="0" collapsed="false">
      <c r="A596" s="8" t="n">
        <v>4</v>
      </c>
      <c r="B596" s="8" t="n">
        <v>27022</v>
      </c>
      <c r="C596" s="8" t="n">
        <v>669.352</v>
      </c>
    </row>
    <row r="597" customFormat="false" ht="15.75" hidden="false" customHeight="false" outlineLevel="0" collapsed="false">
      <c r="A597" s="8" t="n">
        <v>4</v>
      </c>
      <c r="B597" s="8" t="n">
        <v>20232</v>
      </c>
      <c r="C597" s="8" t="n">
        <v>678.991</v>
      </c>
    </row>
    <row r="598" customFormat="false" ht="15.75" hidden="false" customHeight="false" outlineLevel="0" collapsed="false">
      <c r="A598" s="8" t="n">
        <v>4</v>
      </c>
      <c r="B598" s="8" t="n">
        <v>13506</v>
      </c>
      <c r="C598" s="8" t="n">
        <v>672.657</v>
      </c>
    </row>
    <row r="599" customFormat="false" ht="15.75" hidden="false" customHeight="false" outlineLevel="0" collapsed="false">
      <c r="A599" s="8" t="n">
        <v>4</v>
      </c>
      <c r="B599" s="8" t="n">
        <v>6875</v>
      </c>
      <c r="C599" s="8" t="n">
        <v>662.857</v>
      </c>
    </row>
    <row r="600" customFormat="false" ht="15.75" hidden="false" customHeight="false" outlineLevel="0" collapsed="false">
      <c r="A600" s="8" t="n">
        <v>4</v>
      </c>
      <c r="B600" s="8" t="n">
        <v>0</v>
      </c>
      <c r="C600" s="8" t="n">
        <v>687.105</v>
      </c>
    </row>
    <row r="601" customFormat="false" ht="15.75" hidden="false" customHeight="false" outlineLevel="0" collapsed="false">
      <c r="A601" s="8" t="n">
        <v>5</v>
      </c>
      <c r="B601" s="8" t="n">
        <v>2190</v>
      </c>
      <c r="C601" s="8" t="n">
        <v>0</v>
      </c>
    </row>
    <row r="602" customFormat="false" ht="15.75" hidden="false" customHeight="false" outlineLevel="0" collapsed="false">
      <c r="A602" s="8" t="n">
        <v>5</v>
      </c>
      <c r="B602" s="8" t="n">
        <v>339826</v>
      </c>
      <c r="C602" s="8" t="n">
        <v>47.677</v>
      </c>
    </row>
    <row r="603" customFormat="false" ht="15.75" hidden="false" customHeight="false" outlineLevel="0" collapsed="false">
      <c r="A603" s="8" t="n">
        <v>5</v>
      </c>
      <c r="B603" s="8" t="n">
        <v>385520</v>
      </c>
      <c r="C603" s="8" t="n">
        <v>38.475</v>
      </c>
    </row>
    <row r="604" customFormat="false" ht="15.75" hidden="false" customHeight="false" outlineLevel="0" collapsed="false">
      <c r="A604" s="8" t="n">
        <v>5</v>
      </c>
      <c r="B604" s="8" t="n">
        <v>494808</v>
      </c>
      <c r="C604" s="8" t="n">
        <v>432.372</v>
      </c>
    </row>
    <row r="605" customFormat="false" ht="15.75" hidden="false" customHeight="false" outlineLevel="0" collapsed="false">
      <c r="A605" s="8" t="n">
        <v>5</v>
      </c>
      <c r="B605" s="8" t="n">
        <v>487022</v>
      </c>
      <c r="C605" s="8" t="n">
        <v>778.458</v>
      </c>
    </row>
    <row r="606" customFormat="false" ht="15.75" hidden="false" customHeight="false" outlineLevel="0" collapsed="false">
      <c r="A606" s="8" t="n">
        <v>5</v>
      </c>
      <c r="B606" s="8" t="n">
        <v>479273</v>
      </c>
      <c r="C606" s="8" t="n">
        <v>775.376</v>
      </c>
    </row>
    <row r="607" customFormat="false" ht="15.75" hidden="false" customHeight="false" outlineLevel="0" collapsed="false">
      <c r="A607" s="8" t="n">
        <v>5</v>
      </c>
      <c r="B607" s="8" t="n">
        <v>471473</v>
      </c>
      <c r="C607" s="8" t="n">
        <v>779.446</v>
      </c>
    </row>
    <row r="608" customFormat="false" ht="15.75" hidden="false" customHeight="false" outlineLevel="0" collapsed="false">
      <c r="A608" s="8" t="n">
        <v>5</v>
      </c>
      <c r="B608" s="8" t="n">
        <v>463602</v>
      </c>
      <c r="C608" s="8" t="n">
        <v>786.982</v>
      </c>
    </row>
    <row r="609" customFormat="false" ht="15.75" hidden="false" customHeight="false" outlineLevel="0" collapsed="false">
      <c r="A609" s="8" t="n">
        <v>5</v>
      </c>
      <c r="B609" s="8" t="n">
        <v>455844</v>
      </c>
      <c r="C609" s="8" t="n">
        <v>775.711</v>
      </c>
    </row>
    <row r="610" customFormat="false" ht="15.75" hidden="false" customHeight="false" outlineLevel="0" collapsed="false">
      <c r="A610" s="8" t="n">
        <v>5</v>
      </c>
      <c r="B610" s="8" t="n">
        <v>447846</v>
      </c>
      <c r="C610" s="8" t="n">
        <v>799.493</v>
      </c>
    </row>
    <row r="611" customFormat="false" ht="15.75" hidden="false" customHeight="false" outlineLevel="0" collapsed="false">
      <c r="A611" s="8" t="n">
        <v>5</v>
      </c>
      <c r="B611" s="8" t="n">
        <v>439792</v>
      </c>
      <c r="C611" s="8" t="n">
        <v>804.782</v>
      </c>
    </row>
    <row r="612" customFormat="false" ht="15.75" hidden="false" customHeight="false" outlineLevel="0" collapsed="false">
      <c r="A612" s="8" t="n">
        <v>5</v>
      </c>
      <c r="B612" s="8" t="n">
        <v>431783</v>
      </c>
      <c r="C612" s="8" t="n">
        <v>800.681</v>
      </c>
    </row>
    <row r="613" customFormat="false" ht="15.75" hidden="false" customHeight="false" outlineLevel="0" collapsed="false">
      <c r="A613" s="8" t="n">
        <v>5</v>
      </c>
      <c r="B613" s="8" t="n">
        <v>423933</v>
      </c>
      <c r="C613" s="8" t="n">
        <v>784.96</v>
      </c>
    </row>
    <row r="614" customFormat="false" ht="15.75" hidden="false" customHeight="false" outlineLevel="0" collapsed="false">
      <c r="A614" s="8" t="n">
        <v>5</v>
      </c>
      <c r="B614" s="8" t="n">
        <v>416019</v>
      </c>
      <c r="C614" s="8" t="n">
        <v>791.351</v>
      </c>
    </row>
    <row r="615" customFormat="false" ht="15.75" hidden="false" customHeight="false" outlineLevel="0" collapsed="false">
      <c r="A615" s="8" t="n">
        <v>5</v>
      </c>
      <c r="B615" s="8" t="n">
        <v>408035</v>
      </c>
      <c r="C615" s="8" t="n">
        <v>798.368</v>
      </c>
    </row>
    <row r="616" customFormat="false" ht="15.75" hidden="false" customHeight="false" outlineLevel="0" collapsed="false">
      <c r="A616" s="8" t="n">
        <v>5</v>
      </c>
      <c r="B616" s="8" t="n">
        <v>400262</v>
      </c>
      <c r="C616" s="8" t="n">
        <v>777.175</v>
      </c>
    </row>
    <row r="617" customFormat="false" ht="15.75" hidden="false" customHeight="false" outlineLevel="0" collapsed="false">
      <c r="A617" s="8" t="n">
        <v>5</v>
      </c>
      <c r="B617" s="8" t="n">
        <v>393357</v>
      </c>
      <c r="C617" s="8" t="n">
        <v>690.887</v>
      </c>
    </row>
    <row r="618" customFormat="false" ht="15.75" hidden="false" customHeight="false" outlineLevel="0" collapsed="false">
      <c r="A618" s="8" t="n">
        <v>5</v>
      </c>
      <c r="B618" s="8" t="n">
        <v>385455</v>
      </c>
      <c r="C618" s="8" t="n">
        <v>789.797</v>
      </c>
    </row>
    <row r="619" customFormat="false" ht="15.75" hidden="false" customHeight="false" outlineLevel="0" collapsed="false">
      <c r="A619" s="8" t="n">
        <v>5</v>
      </c>
      <c r="B619" s="8" t="n">
        <v>377546</v>
      </c>
      <c r="C619" s="8" t="n">
        <v>790.32</v>
      </c>
    </row>
    <row r="620" customFormat="false" ht="15.75" hidden="false" customHeight="false" outlineLevel="0" collapsed="false">
      <c r="A620" s="8" t="n">
        <v>5</v>
      </c>
      <c r="B620" s="8" t="n">
        <v>371339</v>
      </c>
      <c r="C620" s="8" t="n">
        <v>620.983</v>
      </c>
    </row>
    <row r="621" customFormat="false" ht="15.75" hidden="false" customHeight="false" outlineLevel="0" collapsed="false">
      <c r="A621" s="8" t="n">
        <v>5</v>
      </c>
      <c r="B621" s="8" t="n">
        <v>363411</v>
      </c>
      <c r="C621" s="8" t="n">
        <v>792.457</v>
      </c>
    </row>
    <row r="622" customFormat="false" ht="15.75" hidden="false" customHeight="false" outlineLevel="0" collapsed="false">
      <c r="A622" s="8" t="n">
        <v>5</v>
      </c>
      <c r="B622" s="8" t="n">
        <v>355478</v>
      </c>
      <c r="C622" s="8" t="n">
        <v>793.127</v>
      </c>
    </row>
    <row r="623" customFormat="false" ht="15.75" hidden="false" customHeight="false" outlineLevel="0" collapsed="false">
      <c r="A623" s="8" t="n">
        <v>5</v>
      </c>
      <c r="B623" s="8" t="n">
        <v>347549</v>
      </c>
      <c r="C623" s="8" t="n">
        <v>792.384</v>
      </c>
    </row>
    <row r="624" customFormat="false" ht="15.75" hidden="false" customHeight="false" outlineLevel="0" collapsed="false">
      <c r="A624" s="8" t="n">
        <v>5</v>
      </c>
      <c r="B624" s="8" t="n">
        <v>339581</v>
      </c>
      <c r="C624" s="8" t="n">
        <v>796.645</v>
      </c>
    </row>
    <row r="625" customFormat="false" ht="15.75" hidden="false" customHeight="false" outlineLevel="0" collapsed="false">
      <c r="A625" s="8" t="n">
        <v>5</v>
      </c>
      <c r="B625" s="8" t="n">
        <v>331616</v>
      </c>
      <c r="C625" s="8" t="n">
        <v>796.25</v>
      </c>
    </row>
    <row r="626" customFormat="false" ht="15.75" hidden="false" customHeight="false" outlineLevel="0" collapsed="false">
      <c r="A626" s="8" t="n">
        <v>5</v>
      </c>
      <c r="B626" s="8" t="n">
        <v>323735</v>
      </c>
      <c r="C626" s="8" t="n">
        <v>788.092</v>
      </c>
    </row>
    <row r="627" customFormat="false" ht="15.75" hidden="false" customHeight="false" outlineLevel="0" collapsed="false">
      <c r="A627" s="8" t="n">
        <v>5</v>
      </c>
      <c r="B627" s="8" t="n">
        <v>315936</v>
      </c>
      <c r="C627" s="8" t="n">
        <v>779.69</v>
      </c>
    </row>
    <row r="628" customFormat="false" ht="15.75" hidden="false" customHeight="false" outlineLevel="0" collapsed="false">
      <c r="A628" s="8" t="n">
        <v>5</v>
      </c>
      <c r="B628" s="8" t="n">
        <v>308046</v>
      </c>
      <c r="C628" s="8" t="n">
        <v>788.913</v>
      </c>
    </row>
    <row r="629" customFormat="false" ht="15.75" hidden="false" customHeight="false" outlineLevel="0" collapsed="false">
      <c r="A629" s="8" t="n">
        <v>5</v>
      </c>
      <c r="B629" s="8" t="n">
        <v>300193</v>
      </c>
      <c r="C629" s="8" t="n">
        <v>785.083</v>
      </c>
    </row>
    <row r="630" customFormat="false" ht="15.75" hidden="false" customHeight="false" outlineLevel="0" collapsed="false">
      <c r="A630" s="8" t="n">
        <v>5</v>
      </c>
      <c r="B630" s="8" t="n">
        <v>292480</v>
      </c>
      <c r="C630" s="8" t="n">
        <v>771.143</v>
      </c>
    </row>
    <row r="631" customFormat="false" ht="15.75" hidden="false" customHeight="false" outlineLevel="0" collapsed="false">
      <c r="A631" s="8" t="n">
        <v>5</v>
      </c>
      <c r="B631" s="8" t="n">
        <v>284836</v>
      </c>
      <c r="C631" s="8" t="n">
        <v>764.322</v>
      </c>
    </row>
    <row r="632" customFormat="false" ht="15.75" hidden="false" customHeight="false" outlineLevel="0" collapsed="false">
      <c r="A632" s="8" t="n">
        <v>5</v>
      </c>
      <c r="B632" s="8" t="n">
        <v>276943</v>
      </c>
      <c r="C632" s="8" t="n">
        <v>789.285</v>
      </c>
    </row>
    <row r="633" customFormat="false" ht="15.75" hidden="false" customHeight="false" outlineLevel="0" collapsed="false">
      <c r="A633" s="8" t="n">
        <v>5</v>
      </c>
      <c r="B633" s="8" t="n">
        <v>268990</v>
      </c>
      <c r="C633" s="8" t="n">
        <v>794.986</v>
      </c>
    </row>
    <row r="634" customFormat="false" ht="15.75" hidden="false" customHeight="false" outlineLevel="0" collapsed="false">
      <c r="A634" s="8" t="n">
        <v>5</v>
      </c>
      <c r="B634" s="8" t="n">
        <v>261020</v>
      </c>
      <c r="C634" s="8" t="n">
        <v>796.981</v>
      </c>
    </row>
    <row r="635" customFormat="false" ht="15.75" hidden="false" customHeight="false" outlineLevel="0" collapsed="false">
      <c r="A635" s="8" t="n">
        <v>5</v>
      </c>
      <c r="B635" s="8" t="n">
        <v>253194</v>
      </c>
      <c r="C635" s="8" t="n">
        <v>782.49</v>
      </c>
    </row>
    <row r="636" customFormat="false" ht="15.75" hidden="false" customHeight="false" outlineLevel="0" collapsed="false">
      <c r="A636" s="8" t="n">
        <v>5</v>
      </c>
      <c r="B636" s="8" t="n">
        <v>245187</v>
      </c>
      <c r="C636" s="8" t="n">
        <v>800.657</v>
      </c>
    </row>
    <row r="637" customFormat="false" ht="15.75" hidden="false" customHeight="false" outlineLevel="0" collapsed="false">
      <c r="A637" s="8" t="n">
        <v>5</v>
      </c>
      <c r="B637" s="8" t="n">
        <v>237269</v>
      </c>
      <c r="C637" s="8" t="n">
        <v>791.733</v>
      </c>
    </row>
    <row r="638" customFormat="false" ht="15.75" hidden="false" customHeight="false" outlineLevel="0" collapsed="false">
      <c r="A638" s="8" t="n">
        <v>5</v>
      </c>
      <c r="B638" s="8" t="n">
        <v>229494</v>
      </c>
      <c r="C638" s="8" t="n">
        <v>777.63</v>
      </c>
    </row>
    <row r="639" customFormat="false" ht="15.75" hidden="false" customHeight="false" outlineLevel="0" collapsed="false">
      <c r="A639" s="8" t="n">
        <v>5</v>
      </c>
      <c r="B639" s="8" t="n">
        <v>221725</v>
      </c>
      <c r="C639" s="8" t="n">
        <v>776.329</v>
      </c>
    </row>
    <row r="640" customFormat="false" ht="15.75" hidden="false" customHeight="false" outlineLevel="0" collapsed="false">
      <c r="A640" s="8" t="n">
        <v>5</v>
      </c>
      <c r="B640" s="8" t="n">
        <v>213839</v>
      </c>
      <c r="C640" s="8" t="n">
        <v>788.581</v>
      </c>
    </row>
    <row r="641" customFormat="false" ht="15.75" hidden="false" customHeight="false" outlineLevel="0" collapsed="false">
      <c r="A641" s="8" t="n">
        <v>5</v>
      </c>
      <c r="B641" s="8" t="n">
        <v>205711</v>
      </c>
      <c r="C641" s="8" t="n">
        <v>812.989</v>
      </c>
    </row>
    <row r="642" customFormat="false" ht="15.75" hidden="false" customHeight="false" outlineLevel="0" collapsed="false">
      <c r="A642" s="8" t="n">
        <v>5</v>
      </c>
      <c r="B642" s="8" t="n">
        <v>197709</v>
      </c>
      <c r="C642" s="8" t="n">
        <v>799.612</v>
      </c>
    </row>
    <row r="643" customFormat="false" ht="15.75" hidden="false" customHeight="false" outlineLevel="0" collapsed="false">
      <c r="A643" s="8" t="n">
        <v>5</v>
      </c>
      <c r="B643" s="8" t="n">
        <v>190011</v>
      </c>
      <c r="C643" s="8" t="n">
        <v>769.675</v>
      </c>
    </row>
    <row r="644" customFormat="false" ht="15.75" hidden="false" customHeight="false" outlineLevel="0" collapsed="false">
      <c r="A644" s="8" t="n">
        <v>5</v>
      </c>
      <c r="B644" s="8" t="n">
        <v>181989</v>
      </c>
      <c r="C644" s="8" t="n">
        <v>802.181</v>
      </c>
    </row>
    <row r="645" customFormat="false" ht="15.75" hidden="false" customHeight="false" outlineLevel="0" collapsed="false">
      <c r="A645" s="8" t="n">
        <v>5</v>
      </c>
      <c r="B645" s="8" t="n">
        <v>174206</v>
      </c>
      <c r="C645" s="8" t="n">
        <v>778.248</v>
      </c>
    </row>
    <row r="646" customFormat="false" ht="15.75" hidden="false" customHeight="false" outlineLevel="0" collapsed="false">
      <c r="A646" s="8" t="n">
        <v>5</v>
      </c>
      <c r="B646" s="8" t="n">
        <v>166456</v>
      </c>
      <c r="C646" s="8" t="n">
        <v>775.281</v>
      </c>
    </row>
    <row r="647" customFormat="false" ht="15.75" hidden="false" customHeight="false" outlineLevel="0" collapsed="false">
      <c r="A647" s="8" t="n">
        <v>5</v>
      </c>
      <c r="B647" s="8" t="n">
        <v>158778</v>
      </c>
      <c r="C647" s="8" t="n">
        <v>767.896</v>
      </c>
    </row>
    <row r="648" customFormat="false" ht="15.75" hidden="false" customHeight="false" outlineLevel="0" collapsed="false">
      <c r="A648" s="8" t="n">
        <v>5</v>
      </c>
      <c r="B648" s="8" t="n">
        <v>150936</v>
      </c>
      <c r="C648" s="8" t="n">
        <v>783.69</v>
      </c>
    </row>
    <row r="649" customFormat="false" ht="15.75" hidden="false" customHeight="false" outlineLevel="0" collapsed="false">
      <c r="A649" s="8" t="n">
        <v>5</v>
      </c>
      <c r="B649" s="8" t="n">
        <v>143052</v>
      </c>
      <c r="C649" s="8" t="n">
        <v>788.345</v>
      </c>
    </row>
    <row r="650" customFormat="false" ht="15.75" hidden="false" customHeight="false" outlineLevel="0" collapsed="false">
      <c r="A650" s="8" t="n">
        <v>5</v>
      </c>
      <c r="B650" s="8" t="n">
        <v>137047</v>
      </c>
      <c r="C650" s="8" t="n">
        <v>600.486</v>
      </c>
    </row>
    <row r="651" customFormat="false" ht="15.75" hidden="false" customHeight="false" outlineLevel="0" collapsed="false">
      <c r="A651" s="8" t="n">
        <v>5</v>
      </c>
      <c r="B651" s="8" t="n">
        <v>129306</v>
      </c>
      <c r="C651" s="8" t="n">
        <v>773.961</v>
      </c>
    </row>
    <row r="652" customFormat="false" ht="15.75" hidden="false" customHeight="false" outlineLevel="0" collapsed="false">
      <c r="A652" s="8" t="n">
        <v>5</v>
      </c>
      <c r="B652" s="8" t="n">
        <v>121493</v>
      </c>
      <c r="C652" s="8" t="n">
        <v>781.535</v>
      </c>
    </row>
    <row r="653" customFormat="false" ht="15.75" hidden="false" customHeight="false" outlineLevel="0" collapsed="false">
      <c r="A653" s="8" t="n">
        <v>5</v>
      </c>
      <c r="B653" s="8" t="n">
        <v>113524</v>
      </c>
      <c r="C653" s="8" t="n">
        <v>796.473</v>
      </c>
    </row>
    <row r="654" customFormat="false" ht="15.75" hidden="false" customHeight="false" outlineLevel="0" collapsed="false">
      <c r="A654" s="8" t="n">
        <v>5</v>
      </c>
      <c r="B654" s="8" t="n">
        <v>105483</v>
      </c>
      <c r="C654" s="8" t="n">
        <v>804.081</v>
      </c>
    </row>
    <row r="655" customFormat="false" ht="15.75" hidden="false" customHeight="false" outlineLevel="0" collapsed="false">
      <c r="A655" s="8" t="n">
        <v>5</v>
      </c>
      <c r="B655" s="8" t="n">
        <v>97429</v>
      </c>
      <c r="C655" s="8" t="n">
        <v>805.318</v>
      </c>
    </row>
    <row r="656" customFormat="false" ht="15.75" hidden="false" customHeight="false" outlineLevel="0" collapsed="false">
      <c r="A656" s="8" t="n">
        <v>5</v>
      </c>
      <c r="B656" s="8" t="n">
        <v>89547</v>
      </c>
      <c r="C656" s="8" t="n">
        <v>787.72</v>
      </c>
    </row>
    <row r="657" customFormat="false" ht="15.75" hidden="false" customHeight="false" outlineLevel="0" collapsed="false">
      <c r="A657" s="8" t="n">
        <v>5</v>
      </c>
      <c r="B657" s="8" t="n">
        <v>81697</v>
      </c>
      <c r="C657" s="8" t="n">
        <v>784.941</v>
      </c>
    </row>
    <row r="658" customFormat="false" ht="15.75" hidden="false" customHeight="false" outlineLevel="0" collapsed="false">
      <c r="A658" s="8" t="n">
        <v>5</v>
      </c>
      <c r="B658" s="8" t="n">
        <v>73844</v>
      </c>
      <c r="C658" s="8" t="n">
        <v>785.261</v>
      </c>
    </row>
    <row r="659" customFormat="false" ht="15.75" hidden="false" customHeight="false" outlineLevel="0" collapsed="false">
      <c r="A659" s="8" t="n">
        <v>5</v>
      </c>
      <c r="B659" s="8" t="n">
        <v>66007</v>
      </c>
      <c r="C659" s="8" t="n">
        <v>783.634</v>
      </c>
    </row>
    <row r="660" customFormat="false" ht="15.75" hidden="false" customHeight="false" outlineLevel="0" collapsed="false">
      <c r="A660" s="8" t="n">
        <v>5</v>
      </c>
      <c r="B660" s="8" t="n">
        <v>58000</v>
      </c>
      <c r="C660" s="8" t="n">
        <v>800.659</v>
      </c>
    </row>
    <row r="661" customFormat="false" ht="15.75" hidden="false" customHeight="false" outlineLevel="0" collapsed="false">
      <c r="A661" s="8" t="n">
        <v>5</v>
      </c>
      <c r="B661" s="8" t="n">
        <v>49963</v>
      </c>
      <c r="C661" s="8" t="n">
        <v>803.455</v>
      </c>
    </row>
    <row r="662" customFormat="false" ht="15.75" hidden="false" customHeight="false" outlineLevel="0" collapsed="false">
      <c r="A662" s="8" t="n">
        <v>5</v>
      </c>
      <c r="B662" s="8" t="n">
        <v>41839</v>
      </c>
      <c r="C662" s="8" t="n">
        <v>812.092</v>
      </c>
    </row>
    <row r="663" customFormat="false" ht="15.75" hidden="false" customHeight="false" outlineLevel="0" collapsed="false">
      <c r="A663" s="8" t="n">
        <v>5</v>
      </c>
      <c r="B663" s="8" t="n">
        <v>33755</v>
      </c>
      <c r="C663" s="8" t="n">
        <v>807.961</v>
      </c>
    </row>
    <row r="664" customFormat="false" ht="15.75" hidden="false" customHeight="false" outlineLevel="0" collapsed="false">
      <c r="A664" s="8" t="n">
        <v>5</v>
      </c>
      <c r="B664" s="8" t="n">
        <v>25698</v>
      </c>
      <c r="C664" s="8" t="n">
        <v>805.689</v>
      </c>
    </row>
    <row r="665" customFormat="false" ht="15.75" hidden="false" customHeight="false" outlineLevel="0" collapsed="false">
      <c r="A665" s="8" t="n">
        <v>5</v>
      </c>
      <c r="B665" s="8" t="n">
        <v>17369</v>
      </c>
      <c r="C665" s="8" t="n">
        <v>833.08</v>
      </c>
    </row>
    <row r="666" customFormat="false" ht="15.75" hidden="false" customHeight="false" outlineLevel="0" collapsed="false">
      <c r="A666" s="8" t="n">
        <v>5</v>
      </c>
      <c r="B666" s="8" t="n">
        <v>8972</v>
      </c>
      <c r="C666" s="8" t="n">
        <v>839.23</v>
      </c>
    </row>
    <row r="667" customFormat="false" ht="15.75" hidden="false" customHeight="false" outlineLevel="0" collapsed="false">
      <c r="A667" s="8" t="n">
        <v>5</v>
      </c>
      <c r="B667" s="8" t="n">
        <v>748</v>
      </c>
      <c r="C667" s="8" t="n">
        <v>822.49</v>
      </c>
    </row>
    <row r="668" customFormat="false" ht="15.75" hidden="false" customHeight="false" outlineLevel="0" collapsed="false">
      <c r="A668" s="8" t="n">
        <v>5</v>
      </c>
      <c r="B668" s="8" t="n">
        <v>0</v>
      </c>
      <c r="C668" s="8" t="n">
        <v>75.124</v>
      </c>
    </row>
    <row r="669" customFormat="false" ht="15.75" hidden="false" customHeight="false" outlineLevel="0" collapsed="false">
      <c r="A669" s="8" t="n">
        <v>6</v>
      </c>
      <c r="B669" s="8" t="n">
        <v>296089</v>
      </c>
      <c r="C669" s="8" t="n">
        <v>48.951</v>
      </c>
    </row>
    <row r="670" customFormat="false" ht="15.75" hidden="false" customHeight="false" outlineLevel="0" collapsed="false">
      <c r="A670" s="8" t="n">
        <v>6</v>
      </c>
      <c r="B670" s="8" t="n">
        <v>367889</v>
      </c>
      <c r="C670" s="8" t="n">
        <v>48.46</v>
      </c>
    </row>
    <row r="671" customFormat="false" ht="15.75" hidden="false" customHeight="false" outlineLevel="0" collapsed="false">
      <c r="A671" s="8" t="n">
        <v>6</v>
      </c>
      <c r="B671" s="8" t="n">
        <v>494985</v>
      </c>
      <c r="C671" s="8" t="n">
        <v>403.179</v>
      </c>
    </row>
    <row r="672" customFormat="false" ht="15.75" hidden="false" customHeight="false" outlineLevel="0" collapsed="false">
      <c r="A672" s="8" t="n">
        <v>6</v>
      </c>
      <c r="B672" s="8" t="n">
        <v>486069</v>
      </c>
      <c r="C672" s="8" t="n">
        <v>891.551</v>
      </c>
    </row>
    <row r="673" customFormat="false" ht="15.75" hidden="false" customHeight="false" outlineLevel="0" collapsed="false">
      <c r="A673" s="8" t="n">
        <v>6</v>
      </c>
      <c r="B673" s="8" t="n">
        <v>477118</v>
      </c>
      <c r="C673" s="8" t="n">
        <v>895.52</v>
      </c>
    </row>
    <row r="674" customFormat="false" ht="15.75" hidden="false" customHeight="false" outlineLevel="0" collapsed="false">
      <c r="A674" s="8" t="n">
        <v>6</v>
      </c>
      <c r="B674" s="8" t="n">
        <v>467943</v>
      </c>
      <c r="C674" s="8" t="n">
        <v>917.484</v>
      </c>
    </row>
    <row r="675" customFormat="false" ht="15.75" hidden="false" customHeight="false" outlineLevel="0" collapsed="false">
      <c r="A675" s="8" t="n">
        <v>6</v>
      </c>
      <c r="B675" s="8" t="n">
        <v>458609</v>
      </c>
      <c r="C675" s="8" t="n">
        <v>933.376</v>
      </c>
    </row>
    <row r="676" customFormat="false" ht="15.75" hidden="false" customHeight="false" outlineLevel="0" collapsed="false">
      <c r="A676" s="8" t="n">
        <v>6</v>
      </c>
      <c r="B676" s="8" t="n">
        <v>449428</v>
      </c>
      <c r="C676" s="8" t="n">
        <v>917.383</v>
      </c>
    </row>
    <row r="677" customFormat="false" ht="15.75" hidden="false" customHeight="false" outlineLevel="0" collapsed="false">
      <c r="A677" s="8" t="n">
        <v>6</v>
      </c>
      <c r="B677" s="8" t="n">
        <v>441944</v>
      </c>
      <c r="C677" s="8" t="n">
        <v>748.615</v>
      </c>
    </row>
    <row r="678" customFormat="false" ht="15.75" hidden="false" customHeight="false" outlineLevel="0" collapsed="false">
      <c r="A678" s="8" t="n">
        <v>6</v>
      </c>
      <c r="B678" s="8" t="n">
        <v>432570</v>
      </c>
      <c r="C678" s="8" t="n">
        <v>936.751</v>
      </c>
    </row>
    <row r="679" customFormat="false" ht="15.75" hidden="false" customHeight="false" outlineLevel="0" collapsed="false">
      <c r="A679" s="8" t="n">
        <v>6</v>
      </c>
      <c r="B679" s="8" t="n">
        <v>423380</v>
      </c>
      <c r="C679" s="8" t="n">
        <v>918.949</v>
      </c>
    </row>
    <row r="680" customFormat="false" ht="15.75" hidden="false" customHeight="false" outlineLevel="0" collapsed="false">
      <c r="A680" s="8" t="n">
        <v>6</v>
      </c>
      <c r="B680" s="8" t="n">
        <v>416317</v>
      </c>
      <c r="C680" s="8" t="n">
        <v>706.282</v>
      </c>
    </row>
    <row r="681" customFormat="false" ht="15.75" hidden="false" customHeight="false" outlineLevel="0" collapsed="false">
      <c r="A681" s="8" t="n">
        <v>6</v>
      </c>
      <c r="B681" s="8" t="n">
        <v>406916</v>
      </c>
      <c r="C681" s="8" t="n">
        <v>939.994</v>
      </c>
    </row>
    <row r="682" customFormat="false" ht="15.75" hidden="false" customHeight="false" outlineLevel="0" collapsed="false">
      <c r="A682" s="8" t="n">
        <v>6</v>
      </c>
      <c r="B682" s="8" t="n">
        <v>397947</v>
      </c>
      <c r="C682" s="8" t="n">
        <v>896.381</v>
      </c>
    </row>
    <row r="683" customFormat="false" ht="15.75" hidden="false" customHeight="false" outlineLevel="0" collapsed="false">
      <c r="A683" s="8" t="n">
        <v>6</v>
      </c>
      <c r="B683" s="8" t="n">
        <v>388716</v>
      </c>
      <c r="C683" s="8" t="n">
        <v>922.876</v>
      </c>
    </row>
    <row r="684" customFormat="false" ht="15.75" hidden="false" customHeight="false" outlineLevel="0" collapsed="false">
      <c r="A684" s="8" t="n">
        <v>6</v>
      </c>
      <c r="B684" s="8" t="n">
        <v>379366</v>
      </c>
      <c r="C684" s="8" t="n">
        <v>935.283</v>
      </c>
    </row>
    <row r="685" customFormat="false" ht="15.75" hidden="false" customHeight="false" outlineLevel="0" collapsed="false">
      <c r="A685" s="8" t="n">
        <v>6</v>
      </c>
      <c r="B685" s="8" t="n">
        <v>370027</v>
      </c>
      <c r="C685" s="8" t="n">
        <v>933.792</v>
      </c>
    </row>
    <row r="686" customFormat="false" ht="15.75" hidden="false" customHeight="false" outlineLevel="0" collapsed="false">
      <c r="A686" s="8" t="n">
        <v>6</v>
      </c>
      <c r="B686" s="8" t="n">
        <v>360902</v>
      </c>
      <c r="C686" s="8" t="n">
        <v>911.574</v>
      </c>
    </row>
    <row r="687" customFormat="false" ht="15.75" hidden="false" customHeight="false" outlineLevel="0" collapsed="false">
      <c r="A687" s="8" t="n">
        <v>6</v>
      </c>
      <c r="B687" s="8" t="n">
        <v>351444</v>
      </c>
      <c r="C687" s="8" t="n">
        <v>945.195</v>
      </c>
    </row>
    <row r="688" customFormat="false" ht="15.75" hidden="false" customHeight="false" outlineLevel="0" collapsed="false">
      <c r="A688" s="8" t="n">
        <v>6</v>
      </c>
      <c r="B688" s="8" t="n">
        <v>341979</v>
      </c>
      <c r="C688" s="8" t="n">
        <v>946.558</v>
      </c>
    </row>
    <row r="689" customFormat="false" ht="15.75" hidden="false" customHeight="false" outlineLevel="0" collapsed="false">
      <c r="A689" s="8" t="n">
        <v>6</v>
      </c>
      <c r="B689" s="8" t="n">
        <v>332829</v>
      </c>
      <c r="C689" s="8" t="n">
        <v>914.869</v>
      </c>
    </row>
    <row r="690" customFormat="false" ht="15.75" hidden="false" customHeight="false" outlineLevel="0" collapsed="false">
      <c r="A690" s="8" t="n">
        <v>6</v>
      </c>
      <c r="B690" s="8" t="n">
        <v>323437</v>
      </c>
      <c r="C690" s="8" t="n">
        <v>939.387</v>
      </c>
    </row>
    <row r="691" customFormat="false" ht="15.75" hidden="false" customHeight="false" outlineLevel="0" collapsed="false">
      <c r="A691" s="8" t="n">
        <v>6</v>
      </c>
      <c r="B691" s="8" t="n">
        <v>314186</v>
      </c>
      <c r="C691" s="8" t="n">
        <v>925.097</v>
      </c>
    </row>
    <row r="692" customFormat="false" ht="15.75" hidden="false" customHeight="false" outlineLevel="0" collapsed="false">
      <c r="A692" s="8" t="n">
        <v>6</v>
      </c>
      <c r="B692" s="8" t="n">
        <v>304892</v>
      </c>
      <c r="C692" s="8" t="n">
        <v>928.708</v>
      </c>
    </row>
    <row r="693" customFormat="false" ht="15.75" hidden="false" customHeight="false" outlineLevel="0" collapsed="false">
      <c r="A693" s="8" t="n">
        <v>6</v>
      </c>
      <c r="B693" s="8" t="n">
        <v>295759</v>
      </c>
      <c r="C693" s="8" t="n">
        <v>913.173</v>
      </c>
    </row>
    <row r="694" customFormat="false" ht="15.75" hidden="false" customHeight="false" outlineLevel="0" collapsed="false">
      <c r="A694" s="8" t="n">
        <v>6</v>
      </c>
      <c r="B694" s="8" t="n">
        <v>286383</v>
      </c>
      <c r="C694" s="8" t="n">
        <v>937.579</v>
      </c>
    </row>
    <row r="695" customFormat="false" ht="15.75" hidden="false" customHeight="false" outlineLevel="0" collapsed="false">
      <c r="A695" s="8" t="n">
        <v>6</v>
      </c>
      <c r="B695" s="8" t="n">
        <v>277175</v>
      </c>
      <c r="C695" s="8" t="n">
        <v>920.777</v>
      </c>
    </row>
    <row r="696" customFormat="false" ht="15.75" hidden="false" customHeight="false" outlineLevel="0" collapsed="false">
      <c r="A696" s="8" t="n">
        <v>6</v>
      </c>
      <c r="B696" s="8" t="n">
        <v>267929</v>
      </c>
      <c r="C696" s="8" t="n">
        <v>925.059</v>
      </c>
    </row>
    <row r="697" customFormat="false" ht="15.75" hidden="false" customHeight="false" outlineLevel="0" collapsed="false">
      <c r="A697" s="8" t="n">
        <v>6</v>
      </c>
      <c r="B697" s="8" t="n">
        <v>258648</v>
      </c>
      <c r="C697" s="8" t="n">
        <v>927.29</v>
      </c>
    </row>
    <row r="698" customFormat="false" ht="15.75" hidden="false" customHeight="false" outlineLevel="0" collapsed="false">
      <c r="A698" s="8" t="n">
        <v>6</v>
      </c>
      <c r="B698" s="8" t="n">
        <v>249334</v>
      </c>
      <c r="C698" s="8" t="n">
        <v>931.231</v>
      </c>
    </row>
    <row r="699" customFormat="false" ht="15.75" hidden="false" customHeight="false" outlineLevel="0" collapsed="false">
      <c r="A699" s="8" t="n">
        <v>6</v>
      </c>
      <c r="B699" s="8" t="n">
        <v>240239</v>
      </c>
      <c r="C699" s="8" t="n">
        <v>909.456</v>
      </c>
    </row>
    <row r="700" customFormat="false" ht="15.75" hidden="false" customHeight="false" outlineLevel="0" collapsed="false">
      <c r="A700" s="8" t="n">
        <v>6</v>
      </c>
      <c r="B700" s="8" t="n">
        <v>231100</v>
      </c>
      <c r="C700" s="8" t="n">
        <v>913.673</v>
      </c>
    </row>
    <row r="701" customFormat="false" ht="15.75" hidden="false" customHeight="false" outlineLevel="0" collapsed="false">
      <c r="A701" s="8" t="n">
        <v>6</v>
      </c>
      <c r="B701" s="8" t="n">
        <v>221839</v>
      </c>
      <c r="C701" s="8" t="n">
        <v>925.88</v>
      </c>
    </row>
    <row r="702" customFormat="false" ht="15.75" hidden="false" customHeight="false" outlineLevel="0" collapsed="false">
      <c r="A702" s="8" t="n">
        <v>6</v>
      </c>
      <c r="B702" s="8" t="n">
        <v>212534</v>
      </c>
      <c r="C702" s="8" t="n">
        <v>930.31</v>
      </c>
    </row>
    <row r="703" customFormat="false" ht="15.75" hidden="false" customHeight="false" outlineLevel="0" collapsed="false">
      <c r="A703" s="8" t="n">
        <v>6</v>
      </c>
      <c r="B703" s="8" t="n">
        <v>203402</v>
      </c>
      <c r="C703" s="8" t="n">
        <v>913.157</v>
      </c>
    </row>
    <row r="704" customFormat="false" ht="15.75" hidden="false" customHeight="false" outlineLevel="0" collapsed="false">
      <c r="A704" s="8" t="n">
        <v>6</v>
      </c>
      <c r="B704" s="8" t="n">
        <v>194073</v>
      </c>
      <c r="C704" s="8" t="n">
        <v>932.845</v>
      </c>
    </row>
    <row r="705" customFormat="false" ht="15.75" hidden="false" customHeight="false" outlineLevel="0" collapsed="false">
      <c r="A705" s="8" t="n">
        <v>6</v>
      </c>
      <c r="B705" s="8" t="n">
        <v>184705</v>
      </c>
      <c r="C705" s="8" t="n">
        <v>936.233</v>
      </c>
    </row>
    <row r="706" customFormat="false" ht="15.75" hidden="false" customHeight="false" outlineLevel="0" collapsed="false">
      <c r="A706" s="8" t="n">
        <v>6</v>
      </c>
      <c r="B706" s="8" t="n">
        <v>175449</v>
      </c>
      <c r="C706" s="8" t="n">
        <v>925.461</v>
      </c>
    </row>
    <row r="707" customFormat="false" ht="15.75" hidden="false" customHeight="false" outlineLevel="0" collapsed="false">
      <c r="A707" s="8" t="n">
        <v>6</v>
      </c>
      <c r="B707" s="8" t="n">
        <v>166126</v>
      </c>
      <c r="C707" s="8" t="n">
        <v>932.769</v>
      </c>
    </row>
    <row r="708" customFormat="false" ht="15.75" hidden="false" customHeight="false" outlineLevel="0" collapsed="false">
      <c r="A708" s="8" t="n">
        <v>6</v>
      </c>
      <c r="B708" s="8" t="n">
        <v>156829</v>
      </c>
      <c r="C708" s="8" t="n">
        <v>928.837</v>
      </c>
    </row>
    <row r="709" customFormat="false" ht="15.75" hidden="false" customHeight="false" outlineLevel="0" collapsed="false">
      <c r="A709" s="8" t="n">
        <v>6</v>
      </c>
      <c r="B709" s="8" t="n">
        <v>147510</v>
      </c>
      <c r="C709" s="8" t="n">
        <v>932.152</v>
      </c>
    </row>
    <row r="710" customFormat="false" ht="15.75" hidden="false" customHeight="false" outlineLevel="0" collapsed="false">
      <c r="A710" s="8" t="n">
        <v>6</v>
      </c>
      <c r="B710" s="8" t="n">
        <v>140345</v>
      </c>
      <c r="C710" s="8" t="n">
        <v>716.081</v>
      </c>
    </row>
    <row r="711" customFormat="false" ht="15.75" hidden="false" customHeight="false" outlineLevel="0" collapsed="false">
      <c r="A711" s="8" t="n">
        <v>6</v>
      </c>
      <c r="B711" s="8" t="n">
        <v>130901</v>
      </c>
      <c r="C711" s="8" t="n">
        <v>944.324</v>
      </c>
    </row>
    <row r="712" customFormat="false" ht="15.75" hidden="false" customHeight="false" outlineLevel="0" collapsed="false">
      <c r="A712" s="8" t="n">
        <v>6</v>
      </c>
      <c r="B712" s="8" t="n">
        <v>121612</v>
      </c>
      <c r="C712" s="8" t="n">
        <v>929.088</v>
      </c>
    </row>
    <row r="713" customFormat="false" ht="15.75" hidden="false" customHeight="false" outlineLevel="0" collapsed="false">
      <c r="A713" s="8" t="n">
        <v>6</v>
      </c>
      <c r="B713" s="8" t="n">
        <v>112226</v>
      </c>
      <c r="C713" s="8" t="n">
        <v>937.782</v>
      </c>
    </row>
    <row r="714" customFormat="false" ht="15.75" hidden="false" customHeight="false" outlineLevel="0" collapsed="false">
      <c r="A714" s="8" t="n">
        <v>6</v>
      </c>
      <c r="B714" s="8" t="n">
        <v>102910</v>
      </c>
      <c r="C714" s="8" t="n">
        <v>931.582</v>
      </c>
    </row>
    <row r="715" customFormat="false" ht="15.75" hidden="false" customHeight="false" outlineLevel="0" collapsed="false">
      <c r="A715" s="8" t="n">
        <v>6</v>
      </c>
      <c r="B715" s="8" t="n">
        <v>93553</v>
      </c>
      <c r="C715" s="8" t="n">
        <v>934.957</v>
      </c>
    </row>
    <row r="716" customFormat="false" ht="15.75" hidden="false" customHeight="false" outlineLevel="0" collapsed="false">
      <c r="A716" s="8" t="n">
        <v>6</v>
      </c>
      <c r="B716" s="8" t="n">
        <v>84147</v>
      </c>
      <c r="C716" s="8" t="n">
        <v>940.585</v>
      </c>
    </row>
    <row r="717" customFormat="false" ht="15.75" hidden="false" customHeight="false" outlineLevel="0" collapsed="false">
      <c r="A717" s="8" t="n">
        <v>6</v>
      </c>
      <c r="B717" s="8" t="n">
        <v>74837</v>
      </c>
      <c r="C717" s="8" t="n">
        <v>930.945</v>
      </c>
    </row>
    <row r="718" customFormat="false" ht="15.75" hidden="false" customHeight="false" outlineLevel="0" collapsed="false">
      <c r="A718" s="8" t="n">
        <v>6</v>
      </c>
      <c r="B718" s="8" t="n">
        <v>65504</v>
      </c>
      <c r="C718" s="8" t="n">
        <v>933.063</v>
      </c>
    </row>
    <row r="719" customFormat="false" ht="15.75" hidden="false" customHeight="false" outlineLevel="0" collapsed="false">
      <c r="A719" s="8" t="n">
        <v>6</v>
      </c>
      <c r="B719" s="8" t="n">
        <v>56165</v>
      </c>
      <c r="C719" s="8" t="n">
        <v>934.191</v>
      </c>
    </row>
    <row r="720" customFormat="false" ht="15.75" hidden="false" customHeight="false" outlineLevel="0" collapsed="false">
      <c r="A720" s="8" t="n">
        <v>6</v>
      </c>
      <c r="B720" s="8" t="n">
        <v>46527</v>
      </c>
      <c r="C720" s="8" t="n">
        <v>963.477</v>
      </c>
    </row>
    <row r="721" customFormat="false" ht="15.75" hidden="false" customHeight="false" outlineLevel="0" collapsed="false">
      <c r="A721" s="8" t="n">
        <v>6</v>
      </c>
      <c r="B721" s="8" t="n">
        <v>37177</v>
      </c>
      <c r="C721" s="8" t="n">
        <v>934.75</v>
      </c>
    </row>
    <row r="722" customFormat="false" ht="15.75" hidden="false" customHeight="false" outlineLevel="0" collapsed="false">
      <c r="A722" s="8" t="n">
        <v>6</v>
      </c>
      <c r="B722" s="8" t="n">
        <v>27492</v>
      </c>
      <c r="C722" s="8" t="n">
        <v>968.964</v>
      </c>
    </row>
    <row r="723" customFormat="false" ht="15.75" hidden="false" customHeight="false" outlineLevel="0" collapsed="false">
      <c r="A723" s="8" t="n">
        <v>6</v>
      </c>
      <c r="B723" s="8" t="n">
        <v>17873</v>
      </c>
      <c r="C723" s="8" t="n">
        <v>961.279</v>
      </c>
    </row>
    <row r="724" customFormat="false" ht="15.75" hidden="false" customHeight="false" outlineLevel="0" collapsed="false">
      <c r="A724" s="8" t="n">
        <v>6</v>
      </c>
      <c r="B724" s="8" t="n">
        <v>8115</v>
      </c>
      <c r="C724" s="8" t="n">
        <v>975.617</v>
      </c>
    </row>
    <row r="725" customFormat="false" ht="15.75" hidden="false" customHeight="false" outlineLevel="0" collapsed="false">
      <c r="A725" s="8" t="n">
        <v>6</v>
      </c>
      <c r="B725" s="8" t="n">
        <v>0</v>
      </c>
      <c r="C725" s="8" t="n">
        <v>811.58</v>
      </c>
    </row>
    <row r="726" customFormat="false" ht="15.75" hidden="false" customHeight="false" outlineLevel="0" collapsed="false">
      <c r="A726" s="8" t="n">
        <v>7</v>
      </c>
      <c r="B726" s="8" t="n">
        <v>38124</v>
      </c>
      <c r="C726" s="8" t="n">
        <v>23.277</v>
      </c>
    </row>
    <row r="727" customFormat="false" ht="15.75" hidden="false" customHeight="false" outlineLevel="0" collapsed="false">
      <c r="A727" s="8" t="n">
        <v>7</v>
      </c>
      <c r="B727" s="8" t="n">
        <v>328681</v>
      </c>
      <c r="C727" s="8" t="n">
        <v>44.585</v>
      </c>
    </row>
    <row r="728" customFormat="false" ht="15.75" hidden="false" customHeight="false" outlineLevel="0" collapsed="false">
      <c r="A728" s="8" t="n">
        <v>7</v>
      </c>
      <c r="B728" s="8" t="n">
        <v>427406</v>
      </c>
      <c r="C728" s="8" t="n">
        <v>64.792</v>
      </c>
    </row>
    <row r="729" customFormat="false" ht="15.75" hidden="false" customHeight="false" outlineLevel="0" collapsed="false">
      <c r="A729" s="8" t="n">
        <v>7</v>
      </c>
      <c r="B729" s="8" t="n">
        <v>493232</v>
      </c>
      <c r="C729" s="8" t="n">
        <v>543.189</v>
      </c>
    </row>
    <row r="730" customFormat="false" ht="15.75" hidden="false" customHeight="false" outlineLevel="0" collapsed="false">
      <c r="A730" s="8" t="n">
        <v>7</v>
      </c>
      <c r="B730" s="8" t="n">
        <v>482821</v>
      </c>
      <c r="C730" s="8" t="n">
        <v>1041.515</v>
      </c>
    </row>
    <row r="731" customFormat="false" ht="15.75" hidden="false" customHeight="false" outlineLevel="0" collapsed="false">
      <c r="A731" s="8" t="n">
        <v>7</v>
      </c>
      <c r="B731" s="8" t="n">
        <v>472239</v>
      </c>
      <c r="C731" s="8" t="n">
        <v>1057.922</v>
      </c>
    </row>
    <row r="732" customFormat="false" ht="15.75" hidden="false" customHeight="false" outlineLevel="0" collapsed="false">
      <c r="A732" s="8" t="n">
        <v>7</v>
      </c>
      <c r="B732" s="8" t="n">
        <v>461651</v>
      </c>
      <c r="C732" s="8" t="n">
        <v>1058.771</v>
      </c>
    </row>
    <row r="733" customFormat="false" ht="15.75" hidden="false" customHeight="false" outlineLevel="0" collapsed="false">
      <c r="A733" s="8" t="n">
        <v>7</v>
      </c>
      <c r="B733" s="8" t="n">
        <v>451036</v>
      </c>
      <c r="C733" s="8" t="n">
        <v>1060.999</v>
      </c>
    </row>
    <row r="734" customFormat="false" ht="15.75" hidden="false" customHeight="false" outlineLevel="0" collapsed="false">
      <c r="A734" s="8" t="n">
        <v>7</v>
      </c>
      <c r="B734" s="8" t="n">
        <v>440406</v>
      </c>
      <c r="C734" s="8" t="n">
        <v>1062.635</v>
      </c>
    </row>
    <row r="735" customFormat="false" ht="15.75" hidden="false" customHeight="false" outlineLevel="0" collapsed="false">
      <c r="A735" s="8" t="n">
        <v>7</v>
      </c>
      <c r="B735" s="8" t="n">
        <v>430359</v>
      </c>
      <c r="C735" s="8" t="n">
        <v>1004.453</v>
      </c>
    </row>
    <row r="736" customFormat="false" ht="15.75" hidden="false" customHeight="false" outlineLevel="0" collapsed="false">
      <c r="A736" s="8" t="n">
        <v>7</v>
      </c>
      <c r="B736" s="8" t="n">
        <v>419637</v>
      </c>
      <c r="C736" s="8" t="n">
        <v>1072.038</v>
      </c>
    </row>
    <row r="737" customFormat="false" ht="15.75" hidden="false" customHeight="false" outlineLevel="0" collapsed="false">
      <c r="A737" s="8" t="n">
        <v>7</v>
      </c>
      <c r="B737" s="8" t="n">
        <v>409176</v>
      </c>
      <c r="C737" s="8" t="n">
        <v>1045.553</v>
      </c>
    </row>
    <row r="738" customFormat="false" ht="15.75" hidden="false" customHeight="false" outlineLevel="0" collapsed="false">
      <c r="A738" s="8" t="n">
        <v>7</v>
      </c>
      <c r="B738" s="8" t="n">
        <v>399854</v>
      </c>
      <c r="C738" s="8" t="n">
        <v>931.39</v>
      </c>
    </row>
    <row r="739" customFormat="false" ht="15.75" hidden="false" customHeight="false" outlineLevel="0" collapsed="false">
      <c r="A739" s="8" t="n">
        <v>7</v>
      </c>
      <c r="B739" s="8" t="n">
        <v>389083</v>
      </c>
      <c r="C739" s="8" t="n">
        <v>1076.657</v>
      </c>
    </row>
    <row r="740" customFormat="false" ht="15.75" hidden="false" customHeight="false" outlineLevel="0" collapsed="false">
      <c r="A740" s="8" t="n">
        <v>7</v>
      </c>
      <c r="B740" s="8" t="n">
        <v>380824</v>
      </c>
      <c r="C740" s="8" t="n">
        <v>825.752</v>
      </c>
    </row>
    <row r="741" customFormat="false" ht="15.75" hidden="false" customHeight="false" outlineLevel="0" collapsed="false">
      <c r="A741" s="8" t="n">
        <v>7</v>
      </c>
      <c r="B741" s="8" t="n">
        <v>369994</v>
      </c>
      <c r="C741" s="8" t="n">
        <v>1081.732</v>
      </c>
    </row>
    <row r="742" customFormat="false" ht="15.75" hidden="false" customHeight="false" outlineLevel="0" collapsed="false">
      <c r="A742" s="8" t="n">
        <v>7</v>
      </c>
      <c r="B742" s="8" t="n">
        <v>359262</v>
      </c>
      <c r="C742" s="8" t="n">
        <v>1073.167</v>
      </c>
    </row>
    <row r="743" customFormat="false" ht="15.75" hidden="false" customHeight="false" outlineLevel="0" collapsed="false">
      <c r="A743" s="8" t="n">
        <v>7</v>
      </c>
      <c r="B743" s="8" t="n">
        <v>348382</v>
      </c>
      <c r="C743" s="8" t="n">
        <v>1088.075</v>
      </c>
    </row>
    <row r="744" customFormat="false" ht="15.75" hidden="false" customHeight="false" outlineLevel="0" collapsed="false">
      <c r="A744" s="8" t="n">
        <v>7</v>
      </c>
      <c r="B744" s="8" t="n">
        <v>337614</v>
      </c>
      <c r="C744" s="8" t="n">
        <v>1077.072</v>
      </c>
    </row>
    <row r="745" customFormat="false" ht="15.75" hidden="false" customHeight="false" outlineLevel="0" collapsed="false">
      <c r="A745" s="8" t="n">
        <v>7</v>
      </c>
      <c r="B745" s="8" t="n">
        <v>327045</v>
      </c>
      <c r="C745" s="8" t="n">
        <v>1056.164</v>
      </c>
    </row>
    <row r="746" customFormat="false" ht="15.75" hidden="false" customHeight="false" outlineLevel="0" collapsed="false">
      <c r="A746" s="8" t="n">
        <v>7</v>
      </c>
      <c r="B746" s="8" t="n">
        <v>316267</v>
      </c>
      <c r="C746" s="8" t="n">
        <v>1077.733</v>
      </c>
    </row>
    <row r="747" customFormat="false" ht="15.75" hidden="false" customHeight="false" outlineLevel="0" collapsed="false">
      <c r="A747" s="8" t="n">
        <v>7</v>
      </c>
      <c r="B747" s="8" t="n">
        <v>305430</v>
      </c>
      <c r="C747" s="8" t="n">
        <v>1083.555</v>
      </c>
    </row>
    <row r="748" customFormat="false" ht="15.75" hidden="false" customHeight="false" outlineLevel="0" collapsed="false">
      <c r="A748" s="8" t="n">
        <v>7</v>
      </c>
      <c r="B748" s="8" t="n">
        <v>294579</v>
      </c>
      <c r="C748" s="8" t="n">
        <v>1085.736</v>
      </c>
    </row>
    <row r="749" customFormat="false" ht="15.75" hidden="false" customHeight="false" outlineLevel="0" collapsed="false">
      <c r="A749" s="8" t="n">
        <v>7</v>
      </c>
      <c r="B749" s="8" t="n">
        <v>283798</v>
      </c>
      <c r="C749" s="8" t="n">
        <v>1077.826</v>
      </c>
    </row>
    <row r="750" customFormat="false" ht="15.75" hidden="false" customHeight="false" outlineLevel="0" collapsed="false">
      <c r="A750" s="8" t="n">
        <v>7</v>
      </c>
      <c r="B750" s="8" t="n">
        <v>273092</v>
      </c>
      <c r="C750" s="8" t="n">
        <v>1070.366</v>
      </c>
    </row>
    <row r="751" customFormat="false" ht="15.75" hidden="false" customHeight="false" outlineLevel="0" collapsed="false">
      <c r="A751" s="8" t="n">
        <v>7</v>
      </c>
      <c r="B751" s="8" t="n">
        <v>262492</v>
      </c>
      <c r="C751" s="8" t="n">
        <v>1059.562</v>
      </c>
    </row>
    <row r="752" customFormat="false" ht="15.75" hidden="false" customHeight="false" outlineLevel="0" collapsed="false">
      <c r="A752" s="8" t="n">
        <v>7</v>
      </c>
      <c r="B752" s="8" t="n">
        <v>251717</v>
      </c>
      <c r="C752" s="8" t="n">
        <v>1077.676</v>
      </c>
    </row>
    <row r="753" customFormat="false" ht="15.75" hidden="false" customHeight="false" outlineLevel="0" collapsed="false">
      <c r="A753" s="8" t="n">
        <v>7</v>
      </c>
      <c r="B753" s="8" t="n">
        <v>240923</v>
      </c>
      <c r="C753" s="8" t="n">
        <v>1079.134</v>
      </c>
    </row>
    <row r="754" customFormat="false" ht="15.75" hidden="false" customHeight="false" outlineLevel="0" collapsed="false">
      <c r="A754" s="8" t="n">
        <v>7</v>
      </c>
      <c r="B754" s="8" t="n">
        <v>230224</v>
      </c>
      <c r="C754" s="8" t="n">
        <v>1069.842</v>
      </c>
    </row>
    <row r="755" customFormat="false" ht="15.75" hidden="false" customHeight="false" outlineLevel="0" collapsed="false">
      <c r="A755" s="8" t="n">
        <v>7</v>
      </c>
      <c r="B755" s="8" t="n">
        <v>219398</v>
      </c>
      <c r="C755" s="8" t="n">
        <v>1082.668</v>
      </c>
    </row>
    <row r="756" customFormat="false" ht="15.75" hidden="false" customHeight="false" outlineLevel="0" collapsed="false">
      <c r="A756" s="8" t="n">
        <v>7</v>
      </c>
      <c r="B756" s="8" t="n">
        <v>208554</v>
      </c>
      <c r="C756" s="8" t="n">
        <v>1084.07</v>
      </c>
    </row>
    <row r="757" customFormat="false" ht="15.75" hidden="false" customHeight="false" outlineLevel="0" collapsed="false">
      <c r="A757" s="8" t="n">
        <v>7</v>
      </c>
      <c r="B757" s="8" t="n">
        <v>197838</v>
      </c>
      <c r="C757" s="8" t="n">
        <v>1071.391</v>
      </c>
    </row>
    <row r="758" customFormat="false" ht="15.75" hidden="false" customHeight="false" outlineLevel="0" collapsed="false">
      <c r="A758" s="8" t="n">
        <v>7</v>
      </c>
      <c r="B758" s="8" t="n">
        <v>187190</v>
      </c>
      <c r="C758" s="8" t="n">
        <v>1064.781</v>
      </c>
    </row>
    <row r="759" customFormat="false" ht="15.75" hidden="false" customHeight="false" outlineLevel="0" collapsed="false">
      <c r="A759" s="8" t="n">
        <v>7</v>
      </c>
      <c r="B759" s="8" t="n">
        <v>177126</v>
      </c>
      <c r="C759" s="8" t="n">
        <v>1006.29</v>
      </c>
    </row>
    <row r="760" customFormat="false" ht="15.75" hidden="false" customHeight="false" outlineLevel="0" collapsed="false">
      <c r="A760" s="8" t="n">
        <v>7</v>
      </c>
      <c r="B760" s="8" t="n">
        <v>166372</v>
      </c>
      <c r="C760" s="8" t="n">
        <v>1075.142</v>
      </c>
    </row>
    <row r="761" customFormat="false" ht="15.75" hidden="false" customHeight="false" outlineLevel="0" collapsed="false">
      <c r="A761" s="8" t="n">
        <v>7</v>
      </c>
      <c r="B761" s="8" t="n">
        <v>155754</v>
      </c>
      <c r="C761" s="8" t="n">
        <v>1061.578</v>
      </c>
    </row>
    <row r="762" customFormat="false" ht="15.75" hidden="false" customHeight="false" outlineLevel="0" collapsed="false">
      <c r="A762" s="8" t="n">
        <v>7</v>
      </c>
      <c r="B762" s="8" t="n">
        <v>145240</v>
      </c>
      <c r="C762" s="8" t="n">
        <v>1050.546</v>
      </c>
    </row>
    <row r="763" customFormat="false" ht="15.75" hidden="false" customHeight="false" outlineLevel="0" collapsed="false">
      <c r="A763" s="8" t="n">
        <v>7</v>
      </c>
      <c r="B763" s="8" t="n">
        <v>134800</v>
      </c>
      <c r="C763" s="8" t="n">
        <v>1043.915</v>
      </c>
    </row>
    <row r="764" customFormat="false" ht="15.75" hidden="false" customHeight="false" outlineLevel="0" collapsed="false">
      <c r="A764" s="8" t="n">
        <v>7</v>
      </c>
      <c r="B764" s="8" t="n">
        <v>123904</v>
      </c>
      <c r="C764" s="8" t="n">
        <v>1089.58</v>
      </c>
    </row>
    <row r="765" customFormat="false" ht="15.75" hidden="false" customHeight="false" outlineLevel="0" collapsed="false">
      <c r="A765" s="8" t="n">
        <v>7</v>
      </c>
      <c r="B765" s="8" t="n">
        <v>113426</v>
      </c>
      <c r="C765" s="8" t="n">
        <v>1047.787</v>
      </c>
    </row>
    <row r="766" customFormat="false" ht="15.75" hidden="false" customHeight="false" outlineLevel="0" collapsed="false">
      <c r="A766" s="8" t="n">
        <v>7</v>
      </c>
      <c r="B766" s="8" t="n">
        <v>102801</v>
      </c>
      <c r="C766" s="8" t="n">
        <v>1062.385</v>
      </c>
    </row>
    <row r="767" customFormat="false" ht="15.75" hidden="false" customHeight="false" outlineLevel="0" collapsed="false">
      <c r="A767" s="8" t="n">
        <v>7</v>
      </c>
      <c r="B767" s="8" t="n">
        <v>92063</v>
      </c>
      <c r="C767" s="8" t="n">
        <v>1073.325</v>
      </c>
    </row>
    <row r="768" customFormat="false" ht="15.75" hidden="false" customHeight="false" outlineLevel="0" collapsed="false">
      <c r="A768" s="8" t="n">
        <v>7</v>
      </c>
      <c r="B768" s="8" t="n">
        <v>81303</v>
      </c>
      <c r="C768" s="8" t="n">
        <v>1075.936</v>
      </c>
    </row>
    <row r="769" customFormat="false" ht="15.75" hidden="false" customHeight="false" outlineLevel="0" collapsed="false">
      <c r="A769" s="8" t="n">
        <v>7</v>
      </c>
      <c r="B769" s="8" t="n">
        <v>70729</v>
      </c>
      <c r="C769" s="8" t="n">
        <v>1057.272</v>
      </c>
    </row>
    <row r="770" customFormat="false" ht="15.75" hidden="false" customHeight="false" outlineLevel="0" collapsed="false">
      <c r="A770" s="8" t="n">
        <v>7</v>
      </c>
      <c r="B770" s="8" t="n">
        <v>62514</v>
      </c>
      <c r="C770" s="8" t="n">
        <v>821.87</v>
      </c>
    </row>
    <row r="771" customFormat="false" ht="15.75" hidden="false" customHeight="false" outlineLevel="0" collapsed="false">
      <c r="A771" s="8" t="n">
        <v>7</v>
      </c>
      <c r="B771" s="8" t="n">
        <v>52187</v>
      </c>
      <c r="C771" s="8" t="n">
        <v>1032.133</v>
      </c>
    </row>
    <row r="772" customFormat="false" ht="15.75" hidden="false" customHeight="false" outlineLevel="0" collapsed="false">
      <c r="A772" s="8" t="n">
        <v>7</v>
      </c>
      <c r="B772" s="8" t="n">
        <v>41306</v>
      </c>
      <c r="C772" s="8" t="n">
        <v>1087.907</v>
      </c>
    </row>
    <row r="773" customFormat="false" ht="15.75" hidden="false" customHeight="false" outlineLevel="0" collapsed="false">
      <c r="A773" s="8" t="n">
        <v>7</v>
      </c>
      <c r="B773" s="8" t="n">
        <v>30555</v>
      </c>
      <c r="C773" s="8" t="n">
        <v>1074.875</v>
      </c>
    </row>
    <row r="774" customFormat="false" ht="15.75" hidden="false" customHeight="false" outlineLevel="0" collapsed="false">
      <c r="A774" s="8" t="n">
        <v>7</v>
      </c>
      <c r="B774" s="8" t="n">
        <v>19506</v>
      </c>
      <c r="C774" s="8" t="n">
        <v>1104.878</v>
      </c>
    </row>
    <row r="775" customFormat="false" ht="15.75" hidden="false" customHeight="false" outlineLevel="0" collapsed="false">
      <c r="A775" s="8" t="n">
        <v>7</v>
      </c>
      <c r="B775" s="8" t="n">
        <v>8826</v>
      </c>
      <c r="C775" s="8" t="n">
        <v>1067.961</v>
      </c>
    </row>
    <row r="776" customFormat="false" ht="15.75" hidden="false" customHeight="false" outlineLevel="0" collapsed="false">
      <c r="A776" s="8" t="n">
        <v>7</v>
      </c>
      <c r="B776" s="8" t="n">
        <v>0</v>
      </c>
      <c r="C776" s="8" t="n">
        <v>882.583</v>
      </c>
    </row>
    <row r="777" customFormat="false" ht="15.75" hidden="false" customHeight="false" outlineLevel="0" collapsed="false">
      <c r="A777" s="8" t="n">
        <v>8</v>
      </c>
      <c r="B777" s="8" t="n">
        <v>46694</v>
      </c>
      <c r="C777" s="8" t="n">
        <v>26.774</v>
      </c>
    </row>
    <row r="778" customFormat="false" ht="15.75" hidden="false" customHeight="false" outlineLevel="0" collapsed="false">
      <c r="A778" s="8" t="n">
        <v>8</v>
      </c>
      <c r="B778" s="8" t="n">
        <v>338700</v>
      </c>
      <c r="C778" s="8" t="n">
        <v>54.092</v>
      </c>
    </row>
    <row r="779" customFormat="false" ht="15.75" hidden="false" customHeight="false" outlineLevel="0" collapsed="false">
      <c r="A779" s="8" t="n">
        <v>8</v>
      </c>
      <c r="B779" s="8" t="n">
        <v>441785</v>
      </c>
      <c r="C779" s="8" t="n">
        <v>85.014</v>
      </c>
    </row>
    <row r="780" customFormat="false" ht="15.75" hidden="false" customHeight="false" outlineLevel="0" collapsed="false">
      <c r="A780" s="8" t="n">
        <v>8</v>
      </c>
      <c r="B780" s="8" t="n">
        <v>491955</v>
      </c>
      <c r="C780" s="8" t="n">
        <v>637.566</v>
      </c>
    </row>
    <row r="781" customFormat="false" ht="15.75" hidden="false" customHeight="false" outlineLevel="0" collapsed="false">
      <c r="A781" s="8" t="n">
        <v>8</v>
      </c>
      <c r="B781" s="8" t="n">
        <v>480484</v>
      </c>
      <c r="C781" s="8" t="n">
        <v>1146.841</v>
      </c>
    </row>
    <row r="782" customFormat="false" ht="15.75" hidden="false" customHeight="false" outlineLevel="0" collapsed="false">
      <c r="A782" s="8" t="n">
        <v>8</v>
      </c>
      <c r="B782" s="8" t="n">
        <v>468873</v>
      </c>
      <c r="C782" s="8" t="n">
        <v>1160.951</v>
      </c>
    </row>
    <row r="783" customFormat="false" ht="15.75" hidden="false" customHeight="false" outlineLevel="0" collapsed="false">
      <c r="A783" s="8" t="n">
        <v>8</v>
      </c>
      <c r="B783" s="8" t="n">
        <v>457471</v>
      </c>
      <c r="C783" s="8" t="n">
        <v>1140.39</v>
      </c>
    </row>
    <row r="784" customFormat="false" ht="15.75" hidden="false" customHeight="false" outlineLevel="0" collapsed="false">
      <c r="A784" s="8" t="n">
        <v>8</v>
      </c>
      <c r="B784" s="8" t="n">
        <v>445681</v>
      </c>
      <c r="C784" s="8" t="n">
        <v>1178.467</v>
      </c>
    </row>
    <row r="785" customFormat="false" ht="15.75" hidden="false" customHeight="false" outlineLevel="0" collapsed="false">
      <c r="A785" s="8" t="n">
        <v>8</v>
      </c>
      <c r="B785" s="8" t="n">
        <v>433920</v>
      </c>
      <c r="C785" s="8" t="n">
        <v>1175.793</v>
      </c>
    </row>
    <row r="786" customFormat="false" ht="15.75" hidden="false" customHeight="false" outlineLevel="0" collapsed="false">
      <c r="A786" s="8" t="n">
        <v>8</v>
      </c>
      <c r="B786" s="8" t="n">
        <v>422218</v>
      </c>
      <c r="C786" s="8" t="n">
        <v>1169.89</v>
      </c>
    </row>
    <row r="787" customFormat="false" ht="15.75" hidden="false" customHeight="false" outlineLevel="0" collapsed="false">
      <c r="A787" s="8" t="n">
        <v>8</v>
      </c>
      <c r="B787" s="8" t="n">
        <v>410517</v>
      </c>
      <c r="C787" s="8" t="n">
        <v>1169.986</v>
      </c>
    </row>
    <row r="788" customFormat="false" ht="15.75" hidden="false" customHeight="false" outlineLevel="0" collapsed="false">
      <c r="A788" s="8" t="n">
        <v>8</v>
      </c>
      <c r="B788" s="8" t="n">
        <v>398773</v>
      </c>
      <c r="C788" s="8" t="n">
        <v>1175.179</v>
      </c>
    </row>
    <row r="789" customFormat="false" ht="15.75" hidden="false" customHeight="false" outlineLevel="0" collapsed="false">
      <c r="A789" s="8" t="n">
        <v>8</v>
      </c>
      <c r="B789" s="8" t="n">
        <v>387139</v>
      </c>
      <c r="C789" s="8" t="n">
        <v>1162.513</v>
      </c>
    </row>
    <row r="790" customFormat="false" ht="15.75" hidden="false" customHeight="false" outlineLevel="0" collapsed="false">
      <c r="A790" s="8" t="n">
        <v>8</v>
      </c>
      <c r="B790" s="8" t="n">
        <v>375436</v>
      </c>
      <c r="C790" s="8" t="n">
        <v>1170.069</v>
      </c>
    </row>
    <row r="791" customFormat="false" ht="15.75" hidden="false" customHeight="false" outlineLevel="0" collapsed="false">
      <c r="A791" s="8" t="n">
        <v>8</v>
      </c>
      <c r="B791" s="8" t="n">
        <v>363901</v>
      </c>
      <c r="C791" s="8" t="n">
        <v>1153.271</v>
      </c>
    </row>
    <row r="792" customFormat="false" ht="15.75" hidden="false" customHeight="false" outlineLevel="0" collapsed="false">
      <c r="A792" s="8" t="n">
        <v>8</v>
      </c>
      <c r="B792" s="8" t="n">
        <v>352359</v>
      </c>
      <c r="C792" s="8" t="n">
        <v>1153.891</v>
      </c>
    </row>
    <row r="793" customFormat="false" ht="15.75" hidden="false" customHeight="false" outlineLevel="0" collapsed="false">
      <c r="A793" s="8" t="n">
        <v>8</v>
      </c>
      <c r="B793" s="8" t="n">
        <v>340636</v>
      </c>
      <c r="C793" s="8" t="n">
        <v>1172.273</v>
      </c>
    </row>
    <row r="794" customFormat="false" ht="15.75" hidden="false" customHeight="false" outlineLevel="0" collapsed="false">
      <c r="A794" s="8" t="n">
        <v>8</v>
      </c>
      <c r="B794" s="8" t="n">
        <v>329097</v>
      </c>
      <c r="C794" s="8" t="n">
        <v>1153.851</v>
      </c>
    </row>
    <row r="795" customFormat="false" ht="15.75" hidden="false" customHeight="false" outlineLevel="0" collapsed="false">
      <c r="A795" s="8" t="n">
        <v>8</v>
      </c>
      <c r="B795" s="8" t="n">
        <v>317398</v>
      </c>
      <c r="C795" s="8" t="n">
        <v>1170.46</v>
      </c>
    </row>
    <row r="796" customFormat="false" ht="15.75" hidden="false" customHeight="false" outlineLevel="0" collapsed="false">
      <c r="A796" s="8" t="n">
        <v>8</v>
      </c>
      <c r="B796" s="8" t="n">
        <v>305846</v>
      </c>
      <c r="C796" s="8" t="n">
        <v>1154.366</v>
      </c>
    </row>
    <row r="797" customFormat="false" ht="15.75" hidden="false" customHeight="false" outlineLevel="0" collapsed="false">
      <c r="A797" s="8" t="n">
        <v>8</v>
      </c>
      <c r="B797" s="8" t="n">
        <v>294148</v>
      </c>
      <c r="C797" s="8" t="n">
        <v>1169.638</v>
      </c>
    </row>
    <row r="798" customFormat="false" ht="15.75" hidden="false" customHeight="false" outlineLevel="0" collapsed="false">
      <c r="A798" s="8" t="n">
        <v>8</v>
      </c>
      <c r="B798" s="8" t="n">
        <v>284027</v>
      </c>
      <c r="C798" s="8" t="n">
        <v>1011.935</v>
      </c>
    </row>
    <row r="799" customFormat="false" ht="15.75" hidden="false" customHeight="false" outlineLevel="0" collapsed="false">
      <c r="A799" s="8" t="n">
        <v>8</v>
      </c>
      <c r="B799" s="8" t="n">
        <v>272151</v>
      </c>
      <c r="C799" s="8" t="n">
        <v>1187.554</v>
      </c>
    </row>
    <row r="800" customFormat="false" ht="15.75" hidden="false" customHeight="false" outlineLevel="0" collapsed="false">
      <c r="A800" s="8" t="n">
        <v>8</v>
      </c>
      <c r="B800" s="8" t="n">
        <v>262987</v>
      </c>
      <c r="C800" s="8" t="n">
        <v>916.344</v>
      </c>
    </row>
    <row r="801" customFormat="false" ht="15.75" hidden="false" customHeight="false" outlineLevel="0" collapsed="false">
      <c r="A801" s="8" t="n">
        <v>8</v>
      </c>
      <c r="B801" s="8" t="n">
        <v>251131</v>
      </c>
      <c r="C801" s="8" t="n">
        <v>1185.357</v>
      </c>
    </row>
    <row r="802" customFormat="false" ht="15.75" hidden="false" customHeight="false" outlineLevel="0" collapsed="false">
      <c r="A802" s="8" t="n">
        <v>8</v>
      </c>
      <c r="B802" s="8" t="n">
        <v>239723</v>
      </c>
      <c r="C802" s="8" t="n">
        <v>1140.188</v>
      </c>
    </row>
    <row r="803" customFormat="false" ht="15.75" hidden="false" customHeight="false" outlineLevel="0" collapsed="false">
      <c r="A803" s="8" t="n">
        <v>8</v>
      </c>
      <c r="B803" s="8" t="n">
        <v>228194</v>
      </c>
      <c r="C803" s="8" t="n">
        <v>1153.557</v>
      </c>
    </row>
    <row r="804" customFormat="false" ht="15.75" hidden="false" customHeight="false" outlineLevel="0" collapsed="false">
      <c r="A804" s="8" t="n">
        <v>8</v>
      </c>
      <c r="B804" s="8" t="n">
        <v>216647</v>
      </c>
      <c r="C804" s="8" t="n">
        <v>1153.938</v>
      </c>
    </row>
    <row r="805" customFormat="false" ht="15.75" hidden="false" customHeight="false" outlineLevel="0" collapsed="false">
      <c r="A805" s="8" t="n">
        <v>8</v>
      </c>
      <c r="B805" s="8" t="n">
        <v>205061</v>
      </c>
      <c r="C805" s="8" t="n">
        <v>1158.673</v>
      </c>
    </row>
    <row r="806" customFormat="false" ht="15.75" hidden="false" customHeight="false" outlineLevel="0" collapsed="false">
      <c r="A806" s="8" t="n">
        <v>8</v>
      </c>
      <c r="B806" s="8" t="n">
        <v>193510</v>
      </c>
      <c r="C806" s="8" t="n">
        <v>1154.432</v>
      </c>
    </row>
    <row r="807" customFormat="false" ht="15.75" hidden="false" customHeight="false" outlineLevel="0" collapsed="false">
      <c r="A807" s="8" t="n">
        <v>8</v>
      </c>
      <c r="B807" s="8" t="n">
        <v>181766</v>
      </c>
      <c r="C807" s="8" t="n">
        <v>1174.318</v>
      </c>
    </row>
    <row r="808" customFormat="false" ht="15.75" hidden="false" customHeight="false" outlineLevel="0" collapsed="false">
      <c r="A808" s="8" t="n">
        <v>8</v>
      </c>
      <c r="B808" s="8" t="n">
        <v>170194</v>
      </c>
      <c r="C808" s="8" t="n">
        <v>1157.011</v>
      </c>
    </row>
    <row r="809" customFormat="false" ht="15.75" hidden="false" customHeight="false" outlineLevel="0" collapsed="false">
      <c r="A809" s="8" t="n">
        <v>8</v>
      </c>
      <c r="B809" s="8" t="n">
        <v>158595</v>
      </c>
      <c r="C809" s="8" t="n">
        <v>1159.648</v>
      </c>
    </row>
    <row r="810" customFormat="false" ht="15.75" hidden="false" customHeight="false" outlineLevel="0" collapsed="false">
      <c r="A810" s="8" t="n">
        <v>8</v>
      </c>
      <c r="B810" s="8" t="n">
        <v>147147</v>
      </c>
      <c r="C810" s="8" t="n">
        <v>1144.571</v>
      </c>
    </row>
    <row r="811" customFormat="false" ht="15.75" hidden="false" customHeight="false" outlineLevel="0" collapsed="false">
      <c r="A811" s="8" t="n">
        <v>8</v>
      </c>
      <c r="B811" s="8" t="n">
        <v>135503</v>
      </c>
      <c r="C811" s="8" t="n">
        <v>1164.362</v>
      </c>
    </row>
    <row r="812" customFormat="false" ht="15.75" hidden="false" customHeight="false" outlineLevel="0" collapsed="false">
      <c r="A812" s="8" t="n">
        <v>8</v>
      </c>
      <c r="B812" s="8" t="n">
        <v>123861</v>
      </c>
      <c r="C812" s="8" t="n">
        <v>1164.18</v>
      </c>
    </row>
    <row r="813" customFormat="false" ht="15.75" hidden="false" customHeight="false" outlineLevel="0" collapsed="false">
      <c r="A813" s="8" t="n">
        <v>8</v>
      </c>
      <c r="B813" s="8" t="n">
        <v>112276</v>
      </c>
      <c r="C813" s="8" t="n">
        <v>1158.421</v>
      </c>
    </row>
    <row r="814" customFormat="false" ht="15.75" hidden="false" customHeight="false" outlineLevel="0" collapsed="false">
      <c r="A814" s="8" t="n">
        <v>8</v>
      </c>
      <c r="B814" s="8" t="n">
        <v>100620</v>
      </c>
      <c r="C814" s="8" t="n">
        <v>1165.431</v>
      </c>
    </row>
    <row r="815" customFormat="false" ht="15.75" hidden="false" customHeight="false" outlineLevel="0" collapsed="false">
      <c r="A815" s="8" t="n">
        <v>8</v>
      </c>
      <c r="B815" s="8" t="n">
        <v>89011</v>
      </c>
      <c r="C815" s="8" t="n">
        <v>1160.689</v>
      </c>
    </row>
    <row r="816" customFormat="false" ht="15.75" hidden="false" customHeight="false" outlineLevel="0" collapsed="false">
      <c r="A816" s="8" t="n">
        <v>8</v>
      </c>
      <c r="B816" s="8" t="n">
        <v>77254</v>
      </c>
      <c r="C816" s="8" t="n">
        <v>1175.685</v>
      </c>
    </row>
    <row r="817" customFormat="false" ht="15.75" hidden="false" customHeight="false" outlineLevel="0" collapsed="false">
      <c r="A817" s="8" t="n">
        <v>8</v>
      </c>
      <c r="B817" s="8" t="n">
        <v>65559</v>
      </c>
      <c r="C817" s="8" t="n">
        <v>1169.958</v>
      </c>
    </row>
    <row r="818" customFormat="false" ht="15.75" hidden="false" customHeight="false" outlineLevel="0" collapsed="false">
      <c r="A818" s="8" t="n">
        <v>8</v>
      </c>
      <c r="B818" s="8" t="n">
        <v>53660</v>
      </c>
      <c r="C818" s="8" t="n">
        <v>1189.188</v>
      </c>
    </row>
    <row r="819" customFormat="false" ht="15.75" hidden="false" customHeight="false" outlineLevel="0" collapsed="false">
      <c r="A819" s="8" t="n">
        <v>8</v>
      </c>
      <c r="B819" s="8" t="n">
        <v>41829</v>
      </c>
      <c r="C819" s="8" t="n">
        <v>1182.914</v>
      </c>
    </row>
    <row r="820" customFormat="false" ht="15.75" hidden="false" customHeight="false" outlineLevel="0" collapsed="false">
      <c r="A820" s="8" t="n">
        <v>8</v>
      </c>
      <c r="B820" s="8" t="n">
        <v>30143</v>
      </c>
      <c r="C820" s="8" t="n">
        <v>1169.256</v>
      </c>
    </row>
    <row r="821" customFormat="false" ht="15.75" hidden="false" customHeight="false" outlineLevel="0" collapsed="false">
      <c r="A821" s="8" t="n">
        <v>8</v>
      </c>
      <c r="B821" s="8" t="n">
        <v>18140</v>
      </c>
      <c r="C821" s="8" t="n">
        <v>1199.793</v>
      </c>
    </row>
    <row r="822" customFormat="false" ht="15.75" hidden="false" customHeight="false" outlineLevel="0" collapsed="false">
      <c r="A822" s="8" t="n">
        <v>8</v>
      </c>
      <c r="B822" s="8" t="n">
        <v>5968</v>
      </c>
      <c r="C822" s="8" t="n">
        <v>1216.559</v>
      </c>
    </row>
    <row r="823" customFormat="false" ht="15.75" hidden="false" customHeight="false" outlineLevel="0" collapsed="false">
      <c r="A823" s="8" t="n">
        <v>8</v>
      </c>
      <c r="B823" s="8" t="n">
        <v>0</v>
      </c>
      <c r="C823" s="8" t="n">
        <v>596.992</v>
      </c>
    </row>
    <row r="824" customFormat="false" ht="15.75" hidden="false" customHeight="false" outlineLevel="0" collapsed="false">
      <c r="A824" s="8" t="n">
        <v>9</v>
      </c>
      <c r="B824" s="8" t="n">
        <v>129004</v>
      </c>
      <c r="C824" s="8" t="n">
        <v>55.446</v>
      </c>
    </row>
    <row r="825" customFormat="false" ht="15.75" hidden="false" customHeight="false" outlineLevel="0" collapsed="false">
      <c r="A825" s="8" t="n">
        <v>9</v>
      </c>
      <c r="B825" s="8" t="n">
        <v>331942</v>
      </c>
      <c r="C825" s="8" t="n">
        <v>54.245</v>
      </c>
    </row>
    <row r="826" customFormat="false" ht="15.75" hidden="false" customHeight="false" outlineLevel="0" collapsed="false">
      <c r="A826" s="8" t="n">
        <v>9</v>
      </c>
      <c r="B826" s="8" t="n">
        <v>494882</v>
      </c>
      <c r="C826" s="8" t="n">
        <v>400.87</v>
      </c>
    </row>
    <row r="827" customFormat="false" ht="15.75" hidden="false" customHeight="false" outlineLevel="0" collapsed="false">
      <c r="A827" s="8" t="n">
        <v>9</v>
      </c>
      <c r="B827" s="8" t="n">
        <v>485823</v>
      </c>
      <c r="C827" s="8" t="n">
        <v>905.691</v>
      </c>
    </row>
    <row r="828" customFormat="false" ht="15.75" hidden="false" customHeight="false" outlineLevel="0" collapsed="false">
      <c r="A828" s="8" t="n">
        <v>9</v>
      </c>
      <c r="B828" s="8" t="n">
        <v>472989</v>
      </c>
      <c r="C828" s="8" t="n">
        <v>1284.067</v>
      </c>
    </row>
    <row r="829" customFormat="false" ht="15.75" hidden="false" customHeight="false" outlineLevel="0" collapsed="false">
      <c r="A829" s="8" t="n">
        <v>9</v>
      </c>
      <c r="B829" s="8" t="n">
        <v>460489</v>
      </c>
      <c r="C829" s="8" t="n">
        <v>1249.083</v>
      </c>
    </row>
    <row r="830" customFormat="false" ht="15.75" hidden="false" customHeight="false" outlineLevel="0" collapsed="false">
      <c r="A830" s="8" t="n">
        <v>9</v>
      </c>
      <c r="B830" s="8" t="n">
        <v>450340</v>
      </c>
      <c r="C830" s="8" t="n">
        <v>1014.866</v>
      </c>
    </row>
    <row r="831" customFormat="false" ht="15.75" hidden="false" customHeight="false" outlineLevel="0" collapsed="false">
      <c r="A831" s="8" t="n">
        <v>9</v>
      </c>
      <c r="B831" s="8" t="n">
        <v>437456</v>
      </c>
      <c r="C831" s="8" t="n">
        <v>1288.59</v>
      </c>
    </row>
    <row r="832" customFormat="false" ht="15.75" hidden="false" customHeight="false" outlineLevel="0" collapsed="false">
      <c r="A832" s="8" t="n">
        <v>9</v>
      </c>
      <c r="B832" s="8" t="n">
        <v>424473</v>
      </c>
      <c r="C832" s="8" t="n">
        <v>1297.479</v>
      </c>
    </row>
    <row r="833" customFormat="false" ht="15.75" hidden="false" customHeight="false" outlineLevel="0" collapsed="false">
      <c r="A833" s="8" t="n">
        <v>9</v>
      </c>
      <c r="B833" s="8" t="n">
        <v>411583</v>
      </c>
      <c r="C833" s="8" t="n">
        <v>1289.641</v>
      </c>
    </row>
    <row r="834" customFormat="false" ht="15.75" hidden="false" customHeight="false" outlineLevel="0" collapsed="false">
      <c r="A834" s="8" t="n">
        <v>9</v>
      </c>
      <c r="B834" s="8" t="n">
        <v>398685</v>
      </c>
      <c r="C834" s="8" t="n">
        <v>1288.832</v>
      </c>
    </row>
    <row r="835" customFormat="false" ht="15.75" hidden="false" customHeight="false" outlineLevel="0" collapsed="false">
      <c r="A835" s="8" t="n">
        <v>9</v>
      </c>
      <c r="B835" s="8" t="n">
        <v>385933</v>
      </c>
      <c r="C835" s="8" t="n">
        <v>1275.355</v>
      </c>
    </row>
    <row r="836" customFormat="false" ht="15.75" hidden="false" customHeight="false" outlineLevel="0" collapsed="false">
      <c r="A836" s="8" t="n">
        <v>9</v>
      </c>
      <c r="B836" s="8" t="n">
        <v>373169</v>
      </c>
      <c r="C836" s="8" t="n">
        <v>1275.923</v>
      </c>
    </row>
    <row r="837" customFormat="false" ht="15.75" hidden="false" customHeight="false" outlineLevel="0" collapsed="false">
      <c r="A837" s="8" t="n">
        <v>9</v>
      </c>
      <c r="B837" s="8" t="n">
        <v>360200</v>
      </c>
      <c r="C837" s="8" t="n">
        <v>1296.824</v>
      </c>
    </row>
    <row r="838" customFormat="false" ht="15.75" hidden="false" customHeight="false" outlineLevel="0" collapsed="false">
      <c r="A838" s="8" t="n">
        <v>9</v>
      </c>
      <c r="B838" s="8" t="n">
        <v>347389</v>
      </c>
      <c r="C838" s="8" t="n">
        <v>1281.367</v>
      </c>
    </row>
    <row r="839" customFormat="false" ht="15.75" hidden="false" customHeight="false" outlineLevel="0" collapsed="false">
      <c r="A839" s="8" t="n">
        <v>9</v>
      </c>
      <c r="B839" s="8" t="n">
        <v>334703</v>
      </c>
      <c r="C839" s="8" t="n">
        <v>1267.869</v>
      </c>
    </row>
    <row r="840" customFormat="false" ht="15.75" hidden="false" customHeight="false" outlineLevel="0" collapsed="false">
      <c r="A840" s="8" t="n">
        <v>9</v>
      </c>
      <c r="B840" s="8" t="n">
        <v>322340</v>
      </c>
      <c r="C840" s="8" t="n">
        <v>1236.676</v>
      </c>
    </row>
    <row r="841" customFormat="false" ht="15.75" hidden="false" customHeight="false" outlineLevel="0" collapsed="false">
      <c r="A841" s="8" t="n">
        <v>9</v>
      </c>
      <c r="B841" s="8" t="n">
        <v>309612</v>
      </c>
      <c r="C841" s="8" t="n">
        <v>1272.317</v>
      </c>
    </row>
    <row r="842" customFormat="false" ht="15.75" hidden="false" customHeight="false" outlineLevel="0" collapsed="false">
      <c r="A842" s="8" t="n">
        <v>9</v>
      </c>
      <c r="B842" s="8" t="n">
        <v>296705</v>
      </c>
      <c r="C842" s="8" t="n">
        <v>1290.364</v>
      </c>
    </row>
    <row r="843" customFormat="false" ht="15.75" hidden="false" customHeight="false" outlineLevel="0" collapsed="false">
      <c r="A843" s="8" t="n">
        <v>9</v>
      </c>
      <c r="B843" s="8" t="n">
        <v>283762</v>
      </c>
      <c r="C843" s="8" t="n">
        <v>1294.27</v>
      </c>
    </row>
    <row r="844" customFormat="false" ht="15.75" hidden="false" customHeight="false" outlineLevel="0" collapsed="false">
      <c r="A844" s="8" t="n">
        <v>9</v>
      </c>
      <c r="B844" s="8" t="n">
        <v>270986</v>
      </c>
      <c r="C844" s="8" t="n">
        <v>1277.883</v>
      </c>
    </row>
    <row r="845" customFormat="false" ht="15.75" hidden="false" customHeight="false" outlineLevel="0" collapsed="false">
      <c r="A845" s="8" t="n">
        <v>9</v>
      </c>
      <c r="B845" s="8" t="n">
        <v>258301</v>
      </c>
      <c r="C845" s="8" t="n">
        <v>1267.663</v>
      </c>
    </row>
    <row r="846" customFormat="false" ht="15.75" hidden="false" customHeight="false" outlineLevel="0" collapsed="false">
      <c r="A846" s="8" t="n">
        <v>9</v>
      </c>
      <c r="B846" s="8" t="n">
        <v>245316</v>
      </c>
      <c r="C846" s="8" t="n">
        <v>1298.486</v>
      </c>
    </row>
    <row r="847" customFormat="false" ht="15.75" hidden="false" customHeight="false" outlineLevel="0" collapsed="false">
      <c r="A847" s="8" t="n">
        <v>9</v>
      </c>
      <c r="B847" s="8" t="n">
        <v>232176</v>
      </c>
      <c r="C847" s="8" t="n">
        <v>1313.964</v>
      </c>
    </row>
    <row r="848" customFormat="false" ht="15.75" hidden="false" customHeight="false" outlineLevel="0" collapsed="false">
      <c r="A848" s="8" t="n">
        <v>9</v>
      </c>
      <c r="B848" s="8" t="n">
        <v>219408</v>
      </c>
      <c r="C848" s="8" t="n">
        <v>1277.076</v>
      </c>
    </row>
    <row r="849" customFormat="false" ht="15.75" hidden="false" customHeight="false" outlineLevel="0" collapsed="false">
      <c r="A849" s="8" t="n">
        <v>9</v>
      </c>
      <c r="B849" s="8" t="n">
        <v>206734</v>
      </c>
      <c r="C849" s="8" t="n">
        <v>1266.797</v>
      </c>
    </row>
    <row r="850" customFormat="false" ht="15.75" hidden="false" customHeight="false" outlineLevel="0" collapsed="false">
      <c r="A850" s="8" t="n">
        <v>9</v>
      </c>
      <c r="B850" s="8" t="n">
        <v>194519</v>
      </c>
      <c r="C850" s="8" t="n">
        <v>1221.768</v>
      </c>
    </row>
    <row r="851" customFormat="false" ht="15.75" hidden="false" customHeight="false" outlineLevel="0" collapsed="false">
      <c r="A851" s="8" t="n">
        <v>9</v>
      </c>
      <c r="B851" s="8" t="n">
        <v>181665</v>
      </c>
      <c r="C851" s="8" t="n">
        <v>1284.697</v>
      </c>
    </row>
    <row r="852" customFormat="false" ht="15.75" hidden="false" customHeight="false" outlineLevel="0" collapsed="false">
      <c r="A852" s="8" t="n">
        <v>9</v>
      </c>
      <c r="B852" s="8" t="n">
        <v>168869</v>
      </c>
      <c r="C852" s="8" t="n">
        <v>1279.232</v>
      </c>
    </row>
    <row r="853" customFormat="false" ht="15.75" hidden="false" customHeight="false" outlineLevel="0" collapsed="false">
      <c r="A853" s="8" t="n">
        <v>9</v>
      </c>
      <c r="B853" s="8" t="n">
        <v>156112</v>
      </c>
      <c r="C853" s="8" t="n">
        <v>1275.687</v>
      </c>
    </row>
    <row r="854" customFormat="false" ht="15.75" hidden="false" customHeight="false" outlineLevel="0" collapsed="false">
      <c r="A854" s="8" t="n">
        <v>9</v>
      </c>
      <c r="B854" s="8" t="n">
        <v>143470</v>
      </c>
      <c r="C854" s="8" t="n">
        <v>1263.975</v>
      </c>
    </row>
    <row r="855" customFormat="false" ht="15.75" hidden="false" customHeight="false" outlineLevel="0" collapsed="false">
      <c r="A855" s="8" t="n">
        <v>9</v>
      </c>
      <c r="B855" s="8" t="n">
        <v>130636</v>
      </c>
      <c r="C855" s="8" t="n">
        <v>1283.862</v>
      </c>
    </row>
    <row r="856" customFormat="false" ht="15.75" hidden="false" customHeight="false" outlineLevel="0" collapsed="false">
      <c r="A856" s="8" t="n">
        <v>9</v>
      </c>
      <c r="B856" s="8" t="n">
        <v>117702</v>
      </c>
      <c r="C856" s="8" t="n">
        <v>1292.689</v>
      </c>
    </row>
    <row r="857" customFormat="false" ht="15.75" hidden="false" customHeight="false" outlineLevel="0" collapsed="false">
      <c r="A857" s="8" t="n">
        <v>9</v>
      </c>
      <c r="B857" s="8" t="n">
        <v>104985</v>
      </c>
      <c r="C857" s="8" t="n">
        <v>1271.531</v>
      </c>
    </row>
    <row r="858" customFormat="false" ht="15.75" hidden="false" customHeight="false" outlineLevel="0" collapsed="false">
      <c r="A858" s="8" t="n">
        <v>9</v>
      </c>
      <c r="B858" s="8" t="n">
        <v>93514</v>
      </c>
      <c r="C858" s="8" t="n">
        <v>1147.259</v>
      </c>
    </row>
    <row r="859" customFormat="false" ht="15.75" hidden="false" customHeight="false" outlineLevel="0" collapsed="false">
      <c r="A859" s="8" t="n">
        <v>9</v>
      </c>
      <c r="B859" s="8" t="n">
        <v>80502</v>
      </c>
      <c r="C859" s="8" t="n">
        <v>1301.156</v>
      </c>
    </row>
    <row r="860" customFormat="false" ht="15.75" hidden="false" customHeight="false" outlineLevel="0" collapsed="false">
      <c r="A860" s="8" t="n">
        <v>9</v>
      </c>
      <c r="B860" s="8" t="n">
        <v>70390</v>
      </c>
      <c r="C860" s="8" t="n">
        <v>1010.98</v>
      </c>
    </row>
    <row r="861" customFormat="false" ht="15.75" hidden="false" customHeight="false" outlineLevel="0" collapsed="false">
      <c r="A861" s="8" t="n">
        <v>9</v>
      </c>
      <c r="B861" s="8" t="n">
        <v>57574</v>
      </c>
      <c r="C861" s="8" t="n">
        <v>1281.544</v>
      </c>
    </row>
    <row r="862" customFormat="false" ht="15.75" hidden="false" customHeight="false" outlineLevel="0" collapsed="false">
      <c r="A862" s="8" t="n">
        <v>9</v>
      </c>
      <c r="B862" s="8" t="n">
        <v>44483</v>
      </c>
      <c r="C862" s="8" t="n">
        <v>1309.057</v>
      </c>
    </row>
    <row r="863" customFormat="false" ht="15.75" hidden="false" customHeight="false" outlineLevel="0" collapsed="false">
      <c r="A863" s="8" t="n">
        <v>9</v>
      </c>
      <c r="B863" s="8" t="n">
        <v>31508</v>
      </c>
      <c r="C863" s="8" t="n">
        <v>1297.472</v>
      </c>
    </row>
    <row r="864" customFormat="false" ht="15.75" hidden="false" customHeight="false" outlineLevel="0" collapsed="false">
      <c r="A864" s="8" t="n">
        <v>9</v>
      </c>
      <c r="B864" s="8" t="n">
        <v>17965</v>
      </c>
      <c r="C864" s="8" t="n">
        <v>1354.105</v>
      </c>
    </row>
    <row r="865" customFormat="false" ht="15.75" hidden="false" customHeight="false" outlineLevel="0" collapsed="false">
      <c r="A865" s="8" t="n">
        <v>9</v>
      </c>
      <c r="B865" s="8" t="n">
        <v>4594</v>
      </c>
      <c r="C865" s="8" t="n">
        <v>1337.076</v>
      </c>
    </row>
    <row r="866" customFormat="false" ht="15.75" hidden="false" customHeight="false" outlineLevel="0" collapsed="false">
      <c r="A866" s="8" t="n">
        <v>9</v>
      </c>
      <c r="B866" s="8" t="n">
        <v>0</v>
      </c>
      <c r="C866" s="8" t="n">
        <v>460.284</v>
      </c>
    </row>
    <row r="867" customFormat="false" ht="15.75" hidden="false" customHeight="false" outlineLevel="0" collapsed="false">
      <c r="A867" s="8" t="n">
        <v>10</v>
      </c>
      <c r="B867" s="8" t="n">
        <v>204808</v>
      </c>
      <c r="C867" s="8" t="n">
        <v>74.139</v>
      </c>
    </row>
    <row r="868" customFormat="false" ht="15.75" hidden="false" customHeight="false" outlineLevel="0" collapsed="false">
      <c r="A868" s="8" t="n">
        <v>10</v>
      </c>
      <c r="B868" s="8" t="n">
        <v>355972</v>
      </c>
      <c r="C868" s="8" t="n">
        <v>49.949</v>
      </c>
    </row>
    <row r="869" customFormat="false" ht="15.75" hidden="false" customHeight="false" outlineLevel="0" collapsed="false">
      <c r="A869" s="8" t="n">
        <v>10</v>
      </c>
      <c r="B869" s="8" t="n">
        <v>493763</v>
      </c>
      <c r="C869" s="8" t="n">
        <v>498.318</v>
      </c>
    </row>
    <row r="870" customFormat="false" ht="15.75" hidden="false" customHeight="false" outlineLevel="0" collapsed="false">
      <c r="A870" s="8" t="n">
        <v>10</v>
      </c>
      <c r="B870" s="8" t="n">
        <v>479791</v>
      </c>
      <c r="C870" s="8" t="n">
        <v>1397.648</v>
      </c>
    </row>
    <row r="871" customFormat="false" ht="15.75" hidden="false" customHeight="false" outlineLevel="0" collapsed="false">
      <c r="A871" s="8" t="n">
        <v>10</v>
      </c>
      <c r="B871" s="8" t="n">
        <v>466234</v>
      </c>
      <c r="C871" s="8" t="n">
        <v>1354.621</v>
      </c>
    </row>
    <row r="872" customFormat="false" ht="15.75" hidden="false" customHeight="false" outlineLevel="0" collapsed="false">
      <c r="A872" s="8" t="n">
        <v>10</v>
      </c>
      <c r="B872" s="8" t="n">
        <v>452638</v>
      </c>
      <c r="C872" s="8" t="n">
        <v>1359.676</v>
      </c>
    </row>
    <row r="873" customFormat="false" ht="15.75" hidden="false" customHeight="false" outlineLevel="0" collapsed="false">
      <c r="A873" s="8" t="n">
        <v>10</v>
      </c>
      <c r="B873" s="8" t="n">
        <v>438965</v>
      </c>
      <c r="C873" s="8" t="n">
        <v>1366.996</v>
      </c>
    </row>
    <row r="874" customFormat="false" ht="15.75" hidden="false" customHeight="false" outlineLevel="0" collapsed="false">
      <c r="A874" s="8" t="n">
        <v>10</v>
      </c>
      <c r="B874" s="8" t="n">
        <v>425063</v>
      </c>
      <c r="C874" s="8" t="n">
        <v>1390.727</v>
      </c>
    </row>
    <row r="875" customFormat="false" ht="15.75" hidden="false" customHeight="false" outlineLevel="0" collapsed="false">
      <c r="A875" s="8" t="n">
        <v>10</v>
      </c>
      <c r="B875" s="8" t="n">
        <v>411271</v>
      </c>
      <c r="C875" s="8" t="n">
        <v>1378.394</v>
      </c>
    </row>
    <row r="876" customFormat="false" ht="15.75" hidden="false" customHeight="false" outlineLevel="0" collapsed="false">
      <c r="A876" s="8" t="n">
        <v>10</v>
      </c>
      <c r="B876" s="8" t="n">
        <v>397485</v>
      </c>
      <c r="C876" s="8" t="n">
        <v>1378.406</v>
      </c>
    </row>
    <row r="877" customFormat="false" ht="15.75" hidden="false" customHeight="false" outlineLevel="0" collapsed="false">
      <c r="A877" s="8" t="n">
        <v>10</v>
      </c>
      <c r="B877" s="8" t="n">
        <v>383800</v>
      </c>
      <c r="C877" s="8" t="n">
        <v>1367.542</v>
      </c>
    </row>
    <row r="878" customFormat="false" ht="15.75" hidden="false" customHeight="false" outlineLevel="0" collapsed="false">
      <c r="A878" s="8" t="n">
        <v>10</v>
      </c>
      <c r="B878" s="8" t="n">
        <v>369629</v>
      </c>
      <c r="C878" s="8" t="n">
        <v>1417.089</v>
      </c>
    </row>
    <row r="879" customFormat="false" ht="15.75" hidden="false" customHeight="false" outlineLevel="0" collapsed="false">
      <c r="A879" s="8" t="n">
        <v>10</v>
      </c>
      <c r="B879" s="8" t="n">
        <v>355834</v>
      </c>
      <c r="C879" s="8" t="n">
        <v>1379.638</v>
      </c>
    </row>
    <row r="880" customFormat="false" ht="15.75" hidden="false" customHeight="false" outlineLevel="0" collapsed="false">
      <c r="A880" s="8" t="n">
        <v>10</v>
      </c>
      <c r="B880" s="8" t="n">
        <v>341772</v>
      </c>
      <c r="C880" s="8" t="n">
        <v>1406.819</v>
      </c>
    </row>
    <row r="881" customFormat="false" ht="15.75" hidden="false" customHeight="false" outlineLevel="0" collapsed="false">
      <c r="A881" s="8" t="n">
        <v>10</v>
      </c>
      <c r="B881" s="8" t="n">
        <v>327648</v>
      </c>
      <c r="C881" s="8" t="n">
        <v>1411.751</v>
      </c>
    </row>
    <row r="882" customFormat="false" ht="15.75" hidden="false" customHeight="false" outlineLevel="0" collapsed="false">
      <c r="A882" s="8" t="n">
        <v>10</v>
      </c>
      <c r="B882" s="8" t="n">
        <v>313472</v>
      </c>
      <c r="C882" s="8" t="n">
        <v>1416.789</v>
      </c>
    </row>
    <row r="883" customFormat="false" ht="15.75" hidden="false" customHeight="false" outlineLevel="0" collapsed="false">
      <c r="A883" s="8" t="n">
        <v>10</v>
      </c>
      <c r="B883" s="8" t="n">
        <v>299928</v>
      </c>
      <c r="C883" s="8" t="n">
        <v>1354.279</v>
      </c>
    </row>
    <row r="884" customFormat="false" ht="15.75" hidden="false" customHeight="false" outlineLevel="0" collapsed="false">
      <c r="A884" s="8" t="n">
        <v>10</v>
      </c>
      <c r="B884" s="8" t="n">
        <v>286316</v>
      </c>
      <c r="C884" s="8" t="n">
        <v>1360.966</v>
      </c>
    </row>
    <row r="885" customFormat="false" ht="15.75" hidden="false" customHeight="false" outlineLevel="0" collapsed="false">
      <c r="A885" s="8" t="n">
        <v>10</v>
      </c>
      <c r="B885" s="8" t="n">
        <v>272705</v>
      </c>
      <c r="C885" s="8" t="n">
        <v>1361.067</v>
      </c>
    </row>
    <row r="886" customFormat="false" ht="15.75" hidden="false" customHeight="false" outlineLevel="0" collapsed="false">
      <c r="A886" s="8" t="n">
        <v>10</v>
      </c>
      <c r="B886" s="8" t="n">
        <v>259143</v>
      </c>
      <c r="C886" s="8" t="n">
        <v>1355.977</v>
      </c>
    </row>
    <row r="887" customFormat="false" ht="15.75" hidden="false" customHeight="false" outlineLevel="0" collapsed="false">
      <c r="A887" s="8" t="n">
        <v>10</v>
      </c>
      <c r="B887" s="8" t="n">
        <v>245515</v>
      </c>
      <c r="C887" s="8" t="n">
        <v>1362.962</v>
      </c>
    </row>
    <row r="888" customFormat="false" ht="15.75" hidden="false" customHeight="false" outlineLevel="0" collapsed="false">
      <c r="A888" s="8" t="n">
        <v>10</v>
      </c>
      <c r="B888" s="8" t="n">
        <v>231784</v>
      </c>
      <c r="C888" s="8" t="n">
        <v>1372.732</v>
      </c>
    </row>
    <row r="889" customFormat="false" ht="15.75" hidden="false" customHeight="false" outlineLevel="0" collapsed="false">
      <c r="A889" s="8" t="n">
        <v>10</v>
      </c>
      <c r="B889" s="8" t="n">
        <v>218156</v>
      </c>
      <c r="C889" s="8" t="n">
        <v>1362.784</v>
      </c>
    </row>
    <row r="890" customFormat="false" ht="15.75" hidden="false" customHeight="false" outlineLevel="0" collapsed="false">
      <c r="A890" s="8" t="n">
        <v>10</v>
      </c>
      <c r="B890" s="8" t="n">
        <v>207500</v>
      </c>
      <c r="C890" s="8" t="n">
        <v>1065.511</v>
      </c>
    </row>
    <row r="891" customFormat="false" ht="15.75" hidden="false" customHeight="false" outlineLevel="0" collapsed="false">
      <c r="A891" s="8" t="n">
        <v>10</v>
      </c>
      <c r="B891" s="8" t="n">
        <v>193840</v>
      </c>
      <c r="C891" s="8" t="n">
        <v>1365.637</v>
      </c>
    </row>
    <row r="892" customFormat="false" ht="15.75" hidden="false" customHeight="false" outlineLevel="0" collapsed="false">
      <c r="A892" s="8" t="n">
        <v>10</v>
      </c>
      <c r="B892" s="8" t="n">
        <v>180096</v>
      </c>
      <c r="C892" s="8" t="n">
        <v>1374.482</v>
      </c>
    </row>
    <row r="893" customFormat="false" ht="15.75" hidden="false" customHeight="false" outlineLevel="0" collapsed="false">
      <c r="A893" s="8" t="n">
        <v>10</v>
      </c>
      <c r="B893" s="8" t="n">
        <v>166180</v>
      </c>
      <c r="C893" s="8" t="n">
        <v>1391.185</v>
      </c>
    </row>
    <row r="894" customFormat="false" ht="15.75" hidden="false" customHeight="false" outlineLevel="0" collapsed="false">
      <c r="A894" s="8" t="n">
        <v>10</v>
      </c>
      <c r="B894" s="8" t="n">
        <v>152362</v>
      </c>
      <c r="C894" s="8" t="n">
        <v>1382.378</v>
      </c>
    </row>
    <row r="895" customFormat="false" ht="15.75" hidden="false" customHeight="false" outlineLevel="0" collapsed="false">
      <c r="A895" s="8" t="n">
        <v>10</v>
      </c>
      <c r="B895" s="8" t="n">
        <v>138584</v>
      </c>
      <c r="C895" s="8" t="n">
        <v>1377.588</v>
      </c>
    </row>
    <row r="896" customFormat="false" ht="15.75" hidden="false" customHeight="false" outlineLevel="0" collapsed="false">
      <c r="A896" s="8" t="n">
        <v>10</v>
      </c>
      <c r="B896" s="8" t="n">
        <v>124460</v>
      </c>
      <c r="C896" s="8" t="n">
        <v>1411.853</v>
      </c>
    </row>
    <row r="897" customFormat="false" ht="15.75" hidden="false" customHeight="false" outlineLevel="0" collapsed="false">
      <c r="A897" s="8" t="n">
        <v>10</v>
      </c>
      <c r="B897" s="8" t="n">
        <v>110369</v>
      </c>
      <c r="C897" s="8" t="n">
        <v>1408.938</v>
      </c>
    </row>
    <row r="898" customFormat="false" ht="15.75" hidden="false" customHeight="false" outlineLevel="0" collapsed="false">
      <c r="A898" s="8" t="n">
        <v>10</v>
      </c>
      <c r="B898" s="8" t="n">
        <v>96240</v>
      </c>
      <c r="C898" s="8" t="n">
        <v>1412.951</v>
      </c>
    </row>
    <row r="899" customFormat="false" ht="15.75" hidden="false" customHeight="false" outlineLevel="0" collapsed="false">
      <c r="A899" s="8" t="n">
        <v>10</v>
      </c>
      <c r="B899" s="8" t="n">
        <v>82110</v>
      </c>
      <c r="C899" s="8" t="n">
        <v>1412.993</v>
      </c>
    </row>
    <row r="900" customFormat="false" ht="15.75" hidden="false" customHeight="false" outlineLevel="0" collapsed="false">
      <c r="A900" s="8" t="n">
        <v>10</v>
      </c>
      <c r="B900" s="8" t="n">
        <v>68053</v>
      </c>
      <c r="C900" s="8" t="n">
        <v>1406.143</v>
      </c>
    </row>
    <row r="901" customFormat="false" ht="15.75" hidden="false" customHeight="false" outlineLevel="0" collapsed="false">
      <c r="A901" s="8" t="n">
        <v>10</v>
      </c>
      <c r="B901" s="8" t="n">
        <v>54042</v>
      </c>
      <c r="C901" s="8" t="n">
        <v>1400.481</v>
      </c>
    </row>
    <row r="902" customFormat="false" ht="15.75" hidden="false" customHeight="false" outlineLevel="0" collapsed="false">
      <c r="A902" s="8" t="n">
        <v>10</v>
      </c>
      <c r="B902" s="8" t="n">
        <v>39623</v>
      </c>
      <c r="C902" s="8" t="n">
        <v>1441.855</v>
      </c>
    </row>
    <row r="903" customFormat="false" ht="15.75" hidden="false" customHeight="false" outlineLevel="0" collapsed="false">
      <c r="A903" s="8" t="n">
        <v>10</v>
      </c>
      <c r="B903" s="8" t="n">
        <v>25280</v>
      </c>
      <c r="C903" s="8" t="n">
        <v>1433.933</v>
      </c>
    </row>
    <row r="904" customFormat="false" ht="15.75" hidden="false" customHeight="false" outlineLevel="0" collapsed="false">
      <c r="A904" s="8" t="n">
        <v>10</v>
      </c>
      <c r="B904" s="8" t="n">
        <v>10454</v>
      </c>
      <c r="C904" s="8" t="n">
        <v>1482.566</v>
      </c>
    </row>
    <row r="905" customFormat="false" ht="15.75" hidden="false" customHeight="false" outlineLevel="0" collapsed="false">
      <c r="A905" s="8" t="n">
        <v>10</v>
      </c>
      <c r="B905" s="8" t="n">
        <v>0</v>
      </c>
      <c r="C905" s="8" t="n">
        <v>1046.167</v>
      </c>
    </row>
    <row r="906" customFormat="false" ht="15.75" hidden="false" customHeight="false" outlineLevel="0" collapsed="false">
      <c r="A906" s="8" t="n">
        <v>11</v>
      </c>
      <c r="B906" s="8" t="n">
        <v>71808</v>
      </c>
      <c r="C906" s="8" t="n">
        <v>44.697</v>
      </c>
    </row>
    <row r="907" customFormat="false" ht="15.75" hidden="false" customHeight="false" outlineLevel="0" collapsed="false">
      <c r="A907" s="8" t="n">
        <v>11</v>
      </c>
      <c r="B907" s="8" t="n">
        <v>345296</v>
      </c>
      <c r="C907" s="8" t="n">
        <v>68.135</v>
      </c>
    </row>
    <row r="908" customFormat="false" ht="15.75" hidden="false" customHeight="false" outlineLevel="0" collapsed="false">
      <c r="A908" s="8" t="n">
        <v>11</v>
      </c>
      <c r="B908" s="8" t="n">
        <v>433318</v>
      </c>
      <c r="C908" s="8" t="n">
        <v>98.1</v>
      </c>
    </row>
    <row r="909" customFormat="false" ht="15.75" hidden="false" customHeight="false" outlineLevel="0" collapsed="false">
      <c r="A909" s="8" t="n">
        <v>11</v>
      </c>
      <c r="B909" s="8" t="n">
        <v>487266</v>
      </c>
      <c r="C909" s="8" t="n">
        <v>1061.556</v>
      </c>
    </row>
    <row r="910" customFormat="false" ht="15.75" hidden="false" customHeight="false" outlineLevel="0" collapsed="false">
      <c r="A910" s="8" t="n">
        <v>11</v>
      </c>
      <c r="B910" s="8" t="n">
        <v>472376</v>
      </c>
      <c r="C910" s="8" t="n">
        <v>1488.297</v>
      </c>
    </row>
    <row r="911" customFormat="false" ht="15.75" hidden="false" customHeight="false" outlineLevel="0" collapsed="false">
      <c r="A911" s="8" t="n">
        <v>11</v>
      </c>
      <c r="B911" s="8" t="n">
        <v>457395</v>
      </c>
      <c r="C911" s="8" t="n">
        <v>1498.086</v>
      </c>
    </row>
    <row r="912" customFormat="false" ht="15.75" hidden="false" customHeight="false" outlineLevel="0" collapsed="false">
      <c r="A912" s="8" t="n">
        <v>11</v>
      </c>
      <c r="B912" s="8" t="n">
        <v>442337</v>
      </c>
      <c r="C912" s="8" t="n">
        <v>1505.41</v>
      </c>
    </row>
    <row r="913" customFormat="false" ht="15.75" hidden="false" customHeight="false" outlineLevel="0" collapsed="false">
      <c r="A913" s="8" t="n">
        <v>11</v>
      </c>
      <c r="B913" s="8" t="n">
        <v>427467</v>
      </c>
      <c r="C913" s="8" t="n">
        <v>1486.96</v>
      </c>
    </row>
    <row r="914" customFormat="false" ht="15.75" hidden="false" customHeight="false" outlineLevel="0" collapsed="false">
      <c r="A914" s="8" t="n">
        <v>11</v>
      </c>
      <c r="B914" s="8" t="n">
        <v>412593</v>
      </c>
      <c r="C914" s="8" t="n">
        <v>1488.416</v>
      </c>
    </row>
    <row r="915" customFormat="false" ht="15.75" hidden="false" customHeight="false" outlineLevel="0" collapsed="false">
      <c r="A915" s="8" t="n">
        <v>11</v>
      </c>
      <c r="B915" s="8" t="n">
        <v>397566</v>
      </c>
      <c r="C915" s="8" t="n">
        <v>1502.034</v>
      </c>
    </row>
    <row r="916" customFormat="false" ht="15.75" hidden="false" customHeight="false" outlineLevel="0" collapsed="false">
      <c r="A916" s="8" t="n">
        <v>11</v>
      </c>
      <c r="B916" s="8" t="n">
        <v>382305</v>
      </c>
      <c r="C916" s="8" t="n">
        <v>1526.575</v>
      </c>
    </row>
    <row r="917" customFormat="false" ht="15.75" hidden="false" customHeight="false" outlineLevel="0" collapsed="false">
      <c r="A917" s="8" t="n">
        <v>11</v>
      </c>
      <c r="B917" s="8" t="n">
        <v>367166</v>
      </c>
      <c r="C917" s="8" t="n">
        <v>1512.692</v>
      </c>
    </row>
    <row r="918" customFormat="false" ht="15.75" hidden="false" customHeight="false" outlineLevel="0" collapsed="false">
      <c r="A918" s="8" t="n">
        <v>11</v>
      </c>
      <c r="B918" s="8" t="n">
        <v>355544</v>
      </c>
      <c r="C918" s="8" t="n">
        <v>1162.016</v>
      </c>
    </row>
    <row r="919" customFormat="false" ht="15.75" hidden="false" customHeight="false" outlineLevel="0" collapsed="false">
      <c r="A919" s="8" t="n">
        <v>11</v>
      </c>
      <c r="B919" s="8" t="n">
        <v>340253</v>
      </c>
      <c r="C919" s="8" t="n">
        <v>1528.948</v>
      </c>
    </row>
    <row r="920" customFormat="false" ht="15.75" hidden="false" customHeight="false" outlineLevel="0" collapsed="false">
      <c r="A920" s="8" t="n">
        <v>11</v>
      </c>
      <c r="B920" s="8" t="n">
        <v>328530</v>
      </c>
      <c r="C920" s="8" t="n">
        <v>1172.16</v>
      </c>
    </row>
    <row r="921" customFormat="false" ht="15.75" hidden="false" customHeight="false" outlineLevel="0" collapsed="false">
      <c r="A921" s="8" t="n">
        <v>11</v>
      </c>
      <c r="B921" s="8" t="n">
        <v>313291</v>
      </c>
      <c r="C921" s="8" t="n">
        <v>1523.869</v>
      </c>
    </row>
    <row r="922" customFormat="false" ht="15.75" hidden="false" customHeight="false" outlineLevel="0" collapsed="false">
      <c r="A922" s="8" t="n">
        <v>11</v>
      </c>
      <c r="B922" s="8" t="n">
        <v>298495</v>
      </c>
      <c r="C922" s="8" t="n">
        <v>1480.248</v>
      </c>
    </row>
    <row r="923" customFormat="false" ht="15.75" hidden="false" customHeight="false" outlineLevel="0" collapsed="false">
      <c r="A923" s="8" t="n">
        <v>11</v>
      </c>
      <c r="B923" s="8" t="n">
        <v>283519</v>
      </c>
      <c r="C923" s="8" t="n">
        <v>1496.677</v>
      </c>
    </row>
    <row r="924" customFormat="false" ht="15.75" hidden="false" customHeight="false" outlineLevel="0" collapsed="false">
      <c r="A924" s="8" t="n">
        <v>11</v>
      </c>
      <c r="B924" s="8" t="n">
        <v>268495</v>
      </c>
      <c r="C924" s="8" t="n">
        <v>1502.278</v>
      </c>
    </row>
    <row r="925" customFormat="false" ht="15.75" hidden="false" customHeight="false" outlineLevel="0" collapsed="false">
      <c r="A925" s="8" t="n">
        <v>11</v>
      </c>
      <c r="B925" s="8" t="n">
        <v>253298</v>
      </c>
      <c r="C925" s="8" t="n">
        <v>1519.606</v>
      </c>
    </row>
    <row r="926" customFormat="false" ht="15.75" hidden="false" customHeight="false" outlineLevel="0" collapsed="false">
      <c r="A926" s="8" t="n">
        <v>11</v>
      </c>
      <c r="B926" s="8" t="n">
        <v>237884</v>
      </c>
      <c r="C926" s="8" t="n">
        <v>1541.91</v>
      </c>
    </row>
    <row r="927" customFormat="false" ht="15.75" hidden="false" customHeight="false" outlineLevel="0" collapsed="false">
      <c r="A927" s="8" t="n">
        <v>11</v>
      </c>
      <c r="B927" s="8" t="n">
        <v>222747</v>
      </c>
      <c r="C927" s="8" t="n">
        <v>1512.857</v>
      </c>
    </row>
    <row r="928" customFormat="false" ht="15.75" hidden="false" customHeight="false" outlineLevel="0" collapsed="false">
      <c r="A928" s="8" t="n">
        <v>11</v>
      </c>
      <c r="B928" s="8" t="n">
        <v>207579</v>
      </c>
      <c r="C928" s="8" t="n">
        <v>1517.36</v>
      </c>
    </row>
    <row r="929" customFormat="false" ht="15.75" hidden="false" customHeight="false" outlineLevel="0" collapsed="false">
      <c r="A929" s="8" t="n">
        <v>11</v>
      </c>
      <c r="B929" s="8" t="n">
        <v>192089</v>
      </c>
      <c r="C929" s="8" t="n">
        <v>1548.286</v>
      </c>
    </row>
    <row r="930" customFormat="false" ht="15.75" hidden="false" customHeight="false" outlineLevel="0" collapsed="false">
      <c r="A930" s="8" t="n">
        <v>11</v>
      </c>
      <c r="B930" s="8" t="n">
        <v>176957</v>
      </c>
      <c r="C930" s="8" t="n">
        <v>1513.062</v>
      </c>
    </row>
    <row r="931" customFormat="false" ht="15.75" hidden="false" customHeight="false" outlineLevel="0" collapsed="false">
      <c r="A931" s="8" t="n">
        <v>11</v>
      </c>
      <c r="B931" s="8" t="n">
        <v>161851</v>
      </c>
      <c r="C931" s="8" t="n">
        <v>1510.359</v>
      </c>
    </row>
    <row r="932" customFormat="false" ht="15.75" hidden="false" customHeight="false" outlineLevel="0" collapsed="false">
      <c r="A932" s="8" t="n">
        <v>11</v>
      </c>
      <c r="B932" s="8" t="n">
        <v>146490</v>
      </c>
      <c r="C932" s="8" t="n">
        <v>1536.466</v>
      </c>
    </row>
    <row r="933" customFormat="false" ht="15.75" hidden="false" customHeight="false" outlineLevel="0" collapsed="false">
      <c r="A933" s="8" t="n">
        <v>11</v>
      </c>
      <c r="B933" s="8" t="n">
        <v>131452</v>
      </c>
      <c r="C933" s="8" t="n">
        <v>1503.475</v>
      </c>
    </row>
    <row r="934" customFormat="false" ht="15.75" hidden="false" customHeight="false" outlineLevel="0" collapsed="false">
      <c r="A934" s="8" t="n">
        <v>11</v>
      </c>
      <c r="B934" s="8" t="n">
        <v>115924</v>
      </c>
      <c r="C934" s="8" t="n">
        <v>1552.404</v>
      </c>
    </row>
    <row r="935" customFormat="false" ht="15.75" hidden="false" customHeight="false" outlineLevel="0" collapsed="false">
      <c r="A935" s="8" t="n">
        <v>11</v>
      </c>
      <c r="B935" s="8" t="n">
        <v>100327</v>
      </c>
      <c r="C935" s="8" t="n">
        <v>1559.501</v>
      </c>
    </row>
    <row r="936" customFormat="false" ht="15.75" hidden="false" customHeight="false" outlineLevel="0" collapsed="false">
      <c r="A936" s="8" t="n">
        <v>11</v>
      </c>
      <c r="B936" s="8" t="n">
        <v>85187</v>
      </c>
      <c r="C936" s="8" t="n">
        <v>1513.984</v>
      </c>
    </row>
    <row r="937" customFormat="false" ht="15.75" hidden="false" customHeight="false" outlineLevel="0" collapsed="false">
      <c r="A937" s="8" t="n">
        <v>11</v>
      </c>
      <c r="B937" s="8" t="n">
        <v>69946</v>
      </c>
      <c r="C937" s="8" t="n">
        <v>1524.065</v>
      </c>
    </row>
    <row r="938" customFormat="false" ht="15.75" hidden="false" customHeight="false" outlineLevel="0" collapsed="false">
      <c r="A938" s="8" t="n">
        <v>11</v>
      </c>
      <c r="B938" s="8" t="n">
        <v>54294</v>
      </c>
      <c r="C938" s="8" t="n">
        <v>1564.987</v>
      </c>
    </row>
    <row r="939" customFormat="false" ht="15.75" hidden="false" customHeight="false" outlineLevel="0" collapsed="false">
      <c r="A939" s="8" t="n">
        <v>11</v>
      </c>
      <c r="B939" s="8" t="n">
        <v>38904</v>
      </c>
      <c r="C939" s="8" t="n">
        <v>1538.968</v>
      </c>
    </row>
    <row r="940" customFormat="false" ht="15.75" hidden="false" customHeight="false" outlineLevel="0" collapsed="false">
      <c r="A940" s="8" t="n">
        <v>11</v>
      </c>
      <c r="B940" s="8" t="n">
        <v>23411</v>
      </c>
      <c r="C940" s="8" t="n">
        <v>1549.273</v>
      </c>
    </row>
    <row r="941" customFormat="false" ht="15.75" hidden="false" customHeight="false" outlineLevel="0" collapsed="false">
      <c r="A941" s="8" t="n">
        <v>11</v>
      </c>
      <c r="B941" s="8" t="n">
        <v>7299</v>
      </c>
      <c r="C941" s="8" t="n">
        <v>1610.97</v>
      </c>
    </row>
    <row r="942" customFormat="false" ht="15.75" hidden="false" customHeight="false" outlineLevel="0" collapsed="false">
      <c r="A942" s="8" t="n">
        <v>11</v>
      </c>
      <c r="B942" s="8" t="n">
        <v>0</v>
      </c>
      <c r="C942" s="8" t="n">
        <v>730.256</v>
      </c>
    </row>
    <row r="943" customFormat="false" ht="15.75" hidden="false" customHeight="false" outlineLevel="0" collapsed="false">
      <c r="A943" s="8" t="n">
        <v>12</v>
      </c>
      <c r="B943" s="8" t="n">
        <v>141308</v>
      </c>
      <c r="C943" s="8" t="n">
        <v>74.856</v>
      </c>
    </row>
    <row r="944" customFormat="false" ht="15.75" hidden="false" customHeight="false" outlineLevel="0" collapsed="false">
      <c r="A944" s="8" t="n">
        <v>12</v>
      </c>
      <c r="B944" s="8" t="n">
        <v>335978</v>
      </c>
      <c r="C944" s="8" t="n">
        <v>55.644</v>
      </c>
    </row>
    <row r="945" customFormat="false" ht="15.75" hidden="false" customHeight="false" outlineLevel="0" collapsed="false">
      <c r="A945" s="8" t="n">
        <v>12</v>
      </c>
      <c r="B945" s="8" t="n">
        <v>493926</v>
      </c>
      <c r="C945" s="8" t="n">
        <v>476.688</v>
      </c>
    </row>
    <row r="946" customFormat="false" ht="15.75" hidden="false" customHeight="false" outlineLevel="0" collapsed="false">
      <c r="A946" s="8" t="n">
        <v>12</v>
      </c>
      <c r="B946" s="8" t="n">
        <v>477546</v>
      </c>
      <c r="C946" s="8" t="n">
        <v>1636.718</v>
      </c>
    </row>
    <row r="947" customFormat="false" ht="15.75" hidden="false" customHeight="false" outlineLevel="0" collapsed="false">
      <c r="A947" s="8" t="n">
        <v>12</v>
      </c>
      <c r="B947" s="8" t="n">
        <v>466183</v>
      </c>
      <c r="C947" s="8" t="n">
        <v>1137.156</v>
      </c>
    </row>
    <row r="948" customFormat="false" ht="15.75" hidden="false" customHeight="false" outlineLevel="0" collapsed="false">
      <c r="A948" s="8" t="n">
        <v>12</v>
      </c>
      <c r="B948" s="8" t="n">
        <v>450279</v>
      </c>
      <c r="C948" s="8" t="n">
        <v>1589.59</v>
      </c>
    </row>
    <row r="949" customFormat="false" ht="15.75" hidden="false" customHeight="false" outlineLevel="0" collapsed="false">
      <c r="A949" s="8" t="n">
        <v>12</v>
      </c>
      <c r="B949" s="8" t="n">
        <v>434171</v>
      </c>
      <c r="C949" s="8" t="n">
        <v>1610.27</v>
      </c>
    </row>
    <row r="950" customFormat="false" ht="15.75" hidden="false" customHeight="false" outlineLevel="0" collapsed="false">
      <c r="A950" s="8" t="n">
        <v>12</v>
      </c>
      <c r="B950" s="8" t="n">
        <v>421729</v>
      </c>
      <c r="C950" s="8" t="n">
        <v>1243.554</v>
      </c>
    </row>
    <row r="951" customFormat="false" ht="15.75" hidden="false" customHeight="false" outlineLevel="0" collapsed="false">
      <c r="A951" s="8" t="n">
        <v>12</v>
      </c>
      <c r="B951" s="8" t="n">
        <v>408574</v>
      </c>
      <c r="C951" s="8" t="n">
        <v>1315.442</v>
      </c>
    </row>
    <row r="952" customFormat="false" ht="15.75" hidden="false" customHeight="false" outlineLevel="0" collapsed="false">
      <c r="A952" s="8" t="n">
        <v>12</v>
      </c>
      <c r="B952" s="8" t="n">
        <v>392849</v>
      </c>
      <c r="C952" s="8" t="n">
        <v>1573.48</v>
      </c>
    </row>
    <row r="953" customFormat="false" ht="15.75" hidden="false" customHeight="false" outlineLevel="0" collapsed="false">
      <c r="A953" s="8" t="n">
        <v>12</v>
      </c>
      <c r="B953" s="8" t="n">
        <v>376193</v>
      </c>
      <c r="C953" s="8" t="n">
        <v>1664.167</v>
      </c>
    </row>
    <row r="954" customFormat="false" ht="15.75" hidden="false" customHeight="false" outlineLevel="0" collapsed="false">
      <c r="A954" s="8" t="n">
        <v>12</v>
      </c>
      <c r="B954" s="8" t="n">
        <v>359368</v>
      </c>
      <c r="C954" s="8" t="n">
        <v>1682.273</v>
      </c>
    </row>
    <row r="955" customFormat="false" ht="15.75" hidden="false" customHeight="false" outlineLevel="0" collapsed="false">
      <c r="A955" s="8" t="n">
        <v>12</v>
      </c>
      <c r="B955" s="8" t="n">
        <v>342915</v>
      </c>
      <c r="C955" s="8" t="n">
        <v>1645.26</v>
      </c>
    </row>
    <row r="956" customFormat="false" ht="15.75" hidden="false" customHeight="false" outlineLevel="0" collapsed="false">
      <c r="A956" s="8" t="n">
        <v>12</v>
      </c>
      <c r="B956" s="8" t="n">
        <v>326558</v>
      </c>
      <c r="C956" s="8" t="n">
        <v>1636.262</v>
      </c>
    </row>
    <row r="957" customFormat="false" ht="15.75" hidden="false" customHeight="false" outlineLevel="0" collapsed="false">
      <c r="A957" s="8" t="n">
        <v>12</v>
      </c>
      <c r="B957" s="8" t="n">
        <v>309846</v>
      </c>
      <c r="C957" s="8" t="n">
        <v>1671.005</v>
      </c>
    </row>
    <row r="958" customFormat="false" ht="15.75" hidden="false" customHeight="false" outlineLevel="0" collapsed="false">
      <c r="A958" s="8" t="n">
        <v>12</v>
      </c>
      <c r="B958" s="8" t="n">
        <v>293285</v>
      </c>
      <c r="C958" s="8" t="n">
        <v>1654.744</v>
      </c>
    </row>
    <row r="959" customFormat="false" ht="15.75" hidden="false" customHeight="false" outlineLevel="0" collapsed="false">
      <c r="A959" s="8" t="n">
        <v>12</v>
      </c>
      <c r="B959" s="8" t="n">
        <v>276814</v>
      </c>
      <c r="C959" s="8" t="n">
        <v>1646.946</v>
      </c>
    </row>
    <row r="960" customFormat="false" ht="15.75" hidden="false" customHeight="false" outlineLevel="0" collapsed="false">
      <c r="A960" s="8" t="n">
        <v>12</v>
      </c>
      <c r="B960" s="8" t="n">
        <v>260711</v>
      </c>
      <c r="C960" s="8" t="n">
        <v>1610.727</v>
      </c>
    </row>
    <row r="961" customFormat="false" ht="15.75" hidden="false" customHeight="false" outlineLevel="0" collapsed="false">
      <c r="A961" s="8" t="n">
        <v>12</v>
      </c>
      <c r="B961" s="8" t="n">
        <v>244396</v>
      </c>
      <c r="C961" s="8" t="n">
        <v>1631.126</v>
      </c>
    </row>
    <row r="962" customFormat="false" ht="15.75" hidden="false" customHeight="false" outlineLevel="0" collapsed="false">
      <c r="A962" s="8" t="n">
        <v>12</v>
      </c>
      <c r="B962" s="8" t="n">
        <v>227972</v>
      </c>
      <c r="C962" s="8" t="n">
        <v>1641.923</v>
      </c>
    </row>
    <row r="963" customFormat="false" ht="15.75" hidden="false" customHeight="false" outlineLevel="0" collapsed="false">
      <c r="A963" s="8" t="n">
        <v>12</v>
      </c>
      <c r="B963" s="8" t="n">
        <v>211819</v>
      </c>
      <c r="C963" s="8" t="n">
        <v>1614.136</v>
      </c>
    </row>
    <row r="964" customFormat="false" ht="15.75" hidden="false" customHeight="false" outlineLevel="0" collapsed="false">
      <c r="A964" s="8" t="n">
        <v>12</v>
      </c>
      <c r="B964" s="8" t="n">
        <v>195836</v>
      </c>
      <c r="C964" s="8" t="n">
        <v>1598.364</v>
      </c>
    </row>
    <row r="965" customFormat="false" ht="15.75" hidden="false" customHeight="false" outlineLevel="0" collapsed="false">
      <c r="A965" s="8" t="n">
        <v>12</v>
      </c>
      <c r="B965" s="8" t="n">
        <v>179574</v>
      </c>
      <c r="C965" s="8" t="n">
        <v>1625.458</v>
      </c>
    </row>
    <row r="966" customFormat="false" ht="15.75" hidden="false" customHeight="false" outlineLevel="0" collapsed="false">
      <c r="A966" s="8" t="n">
        <v>12</v>
      </c>
      <c r="B966" s="8" t="n">
        <v>163415</v>
      </c>
      <c r="C966" s="8" t="n">
        <v>1616.571</v>
      </c>
    </row>
    <row r="967" customFormat="false" ht="15.75" hidden="false" customHeight="false" outlineLevel="0" collapsed="false">
      <c r="A967" s="8" t="n">
        <v>12</v>
      </c>
      <c r="B967" s="8" t="n">
        <v>146985</v>
      </c>
      <c r="C967" s="8" t="n">
        <v>1642.354</v>
      </c>
    </row>
    <row r="968" customFormat="false" ht="15.75" hidden="false" customHeight="false" outlineLevel="0" collapsed="false">
      <c r="A968" s="8" t="n">
        <v>12</v>
      </c>
      <c r="B968" s="8" t="n">
        <v>130817</v>
      </c>
      <c r="C968" s="8" t="n">
        <v>1617.281</v>
      </c>
    </row>
    <row r="969" customFormat="false" ht="15.75" hidden="false" customHeight="false" outlineLevel="0" collapsed="false">
      <c r="A969" s="8" t="n">
        <v>12</v>
      </c>
      <c r="B969" s="8" t="n">
        <v>114592</v>
      </c>
      <c r="C969" s="8" t="n">
        <v>1622.485</v>
      </c>
    </row>
    <row r="970" customFormat="false" ht="15.75" hidden="false" customHeight="false" outlineLevel="0" collapsed="false">
      <c r="A970" s="8" t="n">
        <v>12</v>
      </c>
      <c r="B970" s="8" t="n">
        <v>98574</v>
      </c>
      <c r="C970" s="8" t="n">
        <v>1601.392</v>
      </c>
    </row>
    <row r="971" customFormat="false" ht="15.75" hidden="false" customHeight="false" outlineLevel="0" collapsed="false">
      <c r="A971" s="8" t="n">
        <v>12</v>
      </c>
      <c r="B971" s="8" t="n">
        <v>82282</v>
      </c>
      <c r="C971" s="8" t="n">
        <v>1629.65</v>
      </c>
    </row>
    <row r="972" customFormat="false" ht="15.75" hidden="false" customHeight="false" outlineLevel="0" collapsed="false">
      <c r="A972" s="8" t="n">
        <v>12</v>
      </c>
      <c r="B972" s="8" t="n">
        <v>66075</v>
      </c>
      <c r="C972" s="8" t="n">
        <v>1619.865</v>
      </c>
    </row>
    <row r="973" customFormat="false" ht="15.75" hidden="false" customHeight="false" outlineLevel="0" collapsed="false">
      <c r="A973" s="8" t="n">
        <v>12</v>
      </c>
      <c r="B973" s="8" t="n">
        <v>49652</v>
      </c>
      <c r="C973" s="8" t="n">
        <v>1642.246</v>
      </c>
    </row>
    <row r="974" customFormat="false" ht="15.75" hidden="false" customHeight="false" outlineLevel="0" collapsed="false">
      <c r="A974" s="8" t="n">
        <v>12</v>
      </c>
      <c r="B974" s="8" t="n">
        <v>32746</v>
      </c>
      <c r="C974" s="8" t="n">
        <v>1690.657</v>
      </c>
    </row>
    <row r="975" customFormat="false" ht="15.75" hidden="false" customHeight="false" outlineLevel="0" collapsed="false">
      <c r="A975" s="8" t="n">
        <v>12</v>
      </c>
      <c r="B975" s="8" t="n">
        <v>15723</v>
      </c>
      <c r="C975" s="8" t="n">
        <v>1702.497</v>
      </c>
    </row>
    <row r="976" customFormat="false" ht="15.75" hidden="false" customHeight="false" outlineLevel="0" collapsed="false">
      <c r="A976" s="8" t="n">
        <v>12</v>
      </c>
      <c r="B976" s="8" t="n">
        <v>0</v>
      </c>
      <c r="C976" s="8" t="n">
        <v>1572.052</v>
      </c>
    </row>
    <row r="977" customFormat="false" ht="15.75" hidden="false" customHeight="false" outlineLevel="0" collapsed="false">
      <c r="A977" s="8" t="n">
        <v>13</v>
      </c>
      <c r="B977" s="8" t="n">
        <v>25967</v>
      </c>
      <c r="C977" s="8" t="n">
        <v>28.98</v>
      </c>
    </row>
    <row r="978" customFormat="false" ht="15.75" hidden="false" customHeight="false" outlineLevel="0" collapsed="false">
      <c r="A978" s="8" t="n">
        <v>13</v>
      </c>
      <c r="B978" s="8" t="n">
        <v>325737</v>
      </c>
      <c r="C978" s="8" t="n">
        <v>89.111</v>
      </c>
    </row>
    <row r="979" customFormat="false" ht="15.75" hidden="false" customHeight="false" outlineLevel="0" collapsed="false">
      <c r="A979" s="8" t="n">
        <v>13</v>
      </c>
      <c r="B979" s="8" t="n">
        <v>389486</v>
      </c>
      <c r="C979" s="8" t="n">
        <v>99.688</v>
      </c>
    </row>
    <row r="980" customFormat="false" ht="15.75" hidden="false" customHeight="false" outlineLevel="0" collapsed="false">
      <c r="A980" s="8" t="n">
        <v>13</v>
      </c>
      <c r="B980" s="8" t="n">
        <v>488811</v>
      </c>
      <c r="C980" s="8" t="n">
        <v>900.826</v>
      </c>
    </row>
    <row r="981" customFormat="false" ht="15.75" hidden="false" customHeight="false" outlineLevel="0" collapsed="false">
      <c r="A981" s="8" t="n">
        <v>13</v>
      </c>
      <c r="B981" s="8" t="n">
        <v>475248</v>
      </c>
      <c r="C981" s="8" t="n">
        <v>1354.308</v>
      </c>
    </row>
    <row r="982" customFormat="false" ht="15.75" hidden="false" customHeight="false" outlineLevel="0" collapsed="false">
      <c r="A982" s="8" t="n">
        <v>13</v>
      </c>
      <c r="B982" s="8" t="n">
        <v>458070</v>
      </c>
      <c r="C982" s="8" t="n">
        <v>1717.752</v>
      </c>
    </row>
    <row r="983" customFormat="false" ht="15.75" hidden="false" customHeight="false" outlineLevel="0" collapsed="false">
      <c r="A983" s="8" t="n">
        <v>13</v>
      </c>
      <c r="B983" s="8" t="n">
        <v>440955</v>
      </c>
      <c r="C983" s="8" t="n">
        <v>1710.21</v>
      </c>
    </row>
    <row r="984" customFormat="false" ht="15.75" hidden="false" customHeight="false" outlineLevel="0" collapsed="false">
      <c r="A984" s="8" t="n">
        <v>13</v>
      </c>
      <c r="B984" s="8" t="n">
        <v>423786</v>
      </c>
      <c r="C984" s="8" t="n">
        <v>1716.847</v>
      </c>
    </row>
    <row r="985" customFormat="false" ht="15.75" hidden="false" customHeight="false" outlineLevel="0" collapsed="false">
      <c r="A985" s="8" t="n">
        <v>13</v>
      </c>
      <c r="B985" s="8" t="n">
        <v>406826</v>
      </c>
      <c r="C985" s="8" t="n">
        <v>1695.886</v>
      </c>
    </row>
    <row r="986" customFormat="false" ht="15.75" hidden="false" customHeight="false" outlineLevel="0" collapsed="false">
      <c r="A986" s="8" t="n">
        <v>13</v>
      </c>
      <c r="B986" s="8" t="n">
        <v>389515</v>
      </c>
      <c r="C986" s="8" t="n">
        <v>1732.184</v>
      </c>
    </row>
    <row r="987" customFormat="false" ht="15.75" hidden="false" customHeight="false" outlineLevel="0" collapsed="false">
      <c r="A987" s="8" t="n">
        <v>13</v>
      </c>
      <c r="B987" s="8" t="n">
        <v>372613</v>
      </c>
      <c r="C987" s="8" t="n">
        <v>1689.711</v>
      </c>
    </row>
    <row r="988" customFormat="false" ht="15.75" hidden="false" customHeight="false" outlineLevel="0" collapsed="false">
      <c r="A988" s="8" t="n">
        <v>13</v>
      </c>
      <c r="B988" s="8" t="n">
        <v>355282</v>
      </c>
      <c r="C988" s="8" t="n">
        <v>1732.792</v>
      </c>
    </row>
    <row r="989" customFormat="false" ht="15.75" hidden="false" customHeight="false" outlineLevel="0" collapsed="false">
      <c r="A989" s="8" t="n">
        <v>13</v>
      </c>
      <c r="B989" s="8" t="n">
        <v>338072</v>
      </c>
      <c r="C989" s="8" t="n">
        <v>1721.528</v>
      </c>
    </row>
    <row r="990" customFormat="false" ht="15.75" hidden="false" customHeight="false" outlineLevel="0" collapsed="false">
      <c r="A990" s="8" t="n">
        <v>13</v>
      </c>
      <c r="B990" s="8" t="n">
        <v>320770</v>
      </c>
      <c r="C990" s="8" t="n">
        <v>1729.26</v>
      </c>
    </row>
    <row r="991" customFormat="false" ht="15.75" hidden="false" customHeight="false" outlineLevel="0" collapsed="false">
      <c r="A991" s="8" t="n">
        <v>13</v>
      </c>
      <c r="B991" s="8" t="n">
        <v>303768</v>
      </c>
      <c r="C991" s="8" t="n">
        <v>1699.388</v>
      </c>
    </row>
    <row r="992" customFormat="false" ht="15.75" hidden="false" customHeight="false" outlineLevel="0" collapsed="false">
      <c r="A992" s="8" t="n">
        <v>13</v>
      </c>
      <c r="B992" s="8" t="n">
        <v>286403</v>
      </c>
      <c r="C992" s="8" t="n">
        <v>1736.094</v>
      </c>
    </row>
    <row r="993" customFormat="false" ht="15.75" hidden="false" customHeight="false" outlineLevel="0" collapsed="false">
      <c r="A993" s="8" t="n">
        <v>13</v>
      </c>
      <c r="B993" s="8" t="n">
        <v>269360</v>
      </c>
      <c r="C993" s="8" t="n">
        <v>1702.993</v>
      </c>
    </row>
    <row r="994" customFormat="false" ht="15.75" hidden="false" customHeight="false" outlineLevel="0" collapsed="false">
      <c r="A994" s="8" t="n">
        <v>13</v>
      </c>
      <c r="B994" s="8" t="n">
        <v>252204</v>
      </c>
      <c r="C994" s="8" t="n">
        <v>1715.779</v>
      </c>
    </row>
    <row r="995" customFormat="false" ht="15.75" hidden="false" customHeight="false" outlineLevel="0" collapsed="false">
      <c r="A995" s="8" t="n">
        <v>13</v>
      </c>
      <c r="B995" s="8" t="n">
        <v>234720</v>
      </c>
      <c r="C995" s="8" t="n">
        <v>1747.027</v>
      </c>
    </row>
    <row r="996" customFormat="false" ht="15.75" hidden="false" customHeight="false" outlineLevel="0" collapsed="false">
      <c r="A996" s="8" t="n">
        <v>13</v>
      </c>
      <c r="B996" s="8" t="n">
        <v>217477</v>
      </c>
      <c r="C996" s="8" t="n">
        <v>1723.955</v>
      </c>
    </row>
    <row r="997" customFormat="false" ht="15.75" hidden="false" customHeight="false" outlineLevel="0" collapsed="false">
      <c r="A997" s="8" t="n">
        <v>13</v>
      </c>
      <c r="B997" s="8" t="n">
        <v>200250</v>
      </c>
      <c r="C997" s="8" t="n">
        <v>1722.567</v>
      </c>
    </row>
    <row r="998" customFormat="false" ht="15.75" hidden="false" customHeight="false" outlineLevel="0" collapsed="false">
      <c r="A998" s="8" t="n">
        <v>13</v>
      </c>
      <c r="B998" s="8" t="n">
        <v>183018</v>
      </c>
      <c r="C998" s="8" t="n">
        <v>1723.185</v>
      </c>
    </row>
    <row r="999" customFormat="false" ht="15.75" hidden="false" customHeight="false" outlineLevel="0" collapsed="false">
      <c r="A999" s="8" t="n">
        <v>13</v>
      </c>
      <c r="B999" s="8" t="n">
        <v>165862</v>
      </c>
      <c r="C999" s="8" t="n">
        <v>1715.678</v>
      </c>
    </row>
    <row r="1000" customFormat="false" ht="15.75" hidden="false" customHeight="false" outlineLevel="0" collapsed="false">
      <c r="A1000" s="8" t="n">
        <v>13</v>
      </c>
      <c r="B1000" s="8" t="n">
        <v>148580</v>
      </c>
      <c r="C1000" s="8" t="n">
        <v>1727.83</v>
      </c>
    </row>
    <row r="1001" customFormat="false" ht="15.75" hidden="false" customHeight="false" outlineLevel="0" collapsed="false">
      <c r="A1001" s="8" t="n">
        <v>13</v>
      </c>
      <c r="B1001" s="8" t="n">
        <v>131036</v>
      </c>
      <c r="C1001" s="8" t="n">
        <v>1754.082</v>
      </c>
    </row>
    <row r="1002" customFormat="false" ht="15.75" hidden="false" customHeight="false" outlineLevel="0" collapsed="false">
      <c r="A1002" s="8" t="n">
        <v>13</v>
      </c>
      <c r="B1002" s="8" t="n">
        <v>113767</v>
      </c>
      <c r="C1002" s="8" t="n">
        <v>1726.877</v>
      </c>
    </row>
    <row r="1003" customFormat="false" ht="15.75" hidden="false" customHeight="false" outlineLevel="0" collapsed="false">
      <c r="A1003" s="8" t="n">
        <v>13</v>
      </c>
      <c r="B1003" s="8" t="n">
        <v>96688</v>
      </c>
      <c r="C1003" s="8" t="n">
        <v>1707.735</v>
      </c>
    </row>
    <row r="1004" customFormat="false" ht="15.75" hidden="false" customHeight="false" outlineLevel="0" collapsed="false">
      <c r="A1004" s="8" t="n">
        <v>13</v>
      </c>
      <c r="B1004" s="8" t="n">
        <v>79539</v>
      </c>
      <c r="C1004" s="8" t="n">
        <v>1714.835</v>
      </c>
    </row>
    <row r="1005" customFormat="false" ht="15.75" hidden="false" customHeight="false" outlineLevel="0" collapsed="false">
      <c r="A1005" s="8" t="n">
        <v>13</v>
      </c>
      <c r="B1005" s="8" t="n">
        <v>62175</v>
      </c>
      <c r="C1005" s="8" t="n">
        <v>1736.25</v>
      </c>
    </row>
    <row r="1006" customFormat="false" ht="15.75" hidden="false" customHeight="false" outlineLevel="0" collapsed="false">
      <c r="A1006" s="8" t="n">
        <v>13</v>
      </c>
      <c r="B1006" s="8" t="n">
        <v>44513</v>
      </c>
      <c r="C1006" s="8" t="n">
        <v>1766.154</v>
      </c>
    </row>
    <row r="1007" customFormat="false" ht="15.75" hidden="false" customHeight="false" outlineLevel="0" collapsed="false">
      <c r="A1007" s="8" t="n">
        <v>13</v>
      </c>
      <c r="B1007" s="8" t="n">
        <v>26680</v>
      </c>
      <c r="C1007" s="8" t="n">
        <v>1783.155</v>
      </c>
    </row>
    <row r="1008" customFormat="false" ht="15.75" hidden="false" customHeight="false" outlineLevel="0" collapsed="false">
      <c r="A1008" s="8" t="n">
        <v>13</v>
      </c>
      <c r="B1008" s="8" t="n">
        <v>8397</v>
      </c>
      <c r="C1008" s="8" t="n">
        <v>1828.129</v>
      </c>
    </row>
    <row r="1009" customFormat="false" ht="15.75" hidden="false" customHeight="false" outlineLevel="0" collapsed="false">
      <c r="A1009" s="8" t="n">
        <v>13</v>
      </c>
      <c r="B1009" s="8" t="n">
        <v>0</v>
      </c>
      <c r="C1009" s="8" t="n">
        <v>839.947</v>
      </c>
    </row>
    <row r="1010" customFormat="false" ht="15.75" hidden="false" customHeight="false" outlineLevel="0" collapsed="false">
      <c r="A1010" s="8" t="n">
        <v>14</v>
      </c>
      <c r="B1010" s="8" t="n">
        <v>151561</v>
      </c>
      <c r="C1010" s="8" t="n">
        <v>91.698</v>
      </c>
    </row>
    <row r="1011" customFormat="false" ht="15.75" hidden="false" customHeight="false" outlineLevel="0" collapsed="false">
      <c r="A1011" s="8" t="n">
        <v>14</v>
      </c>
      <c r="B1011" s="8" t="n">
        <v>347740</v>
      </c>
      <c r="C1011" s="8" t="n">
        <v>87.499</v>
      </c>
    </row>
    <row r="1012" customFormat="false" ht="15.75" hidden="false" customHeight="false" outlineLevel="0" collapsed="false">
      <c r="A1012" s="8" t="n">
        <v>14</v>
      </c>
      <c r="B1012" s="8" t="n">
        <v>477043</v>
      </c>
      <c r="C1012" s="8" t="n">
        <v>144.454</v>
      </c>
    </row>
    <row r="1013" customFormat="false" ht="15.75" hidden="false" customHeight="false" outlineLevel="0" collapsed="false">
      <c r="A1013" s="8" t="n">
        <v>14</v>
      </c>
      <c r="B1013" s="8" t="n">
        <v>479156</v>
      </c>
      <c r="C1013" s="8" t="n">
        <v>1758.322</v>
      </c>
    </row>
    <row r="1014" customFormat="false" ht="15.75" hidden="false" customHeight="false" outlineLevel="0" collapsed="false">
      <c r="A1014" s="8" t="n">
        <v>14</v>
      </c>
      <c r="B1014" s="8" t="n">
        <v>460866</v>
      </c>
      <c r="C1014" s="8" t="n">
        <v>1828.905</v>
      </c>
    </row>
    <row r="1015" customFormat="false" ht="15.75" hidden="false" customHeight="false" outlineLevel="0" collapsed="false">
      <c r="A1015" s="8" t="n">
        <v>14</v>
      </c>
      <c r="B1015" s="8" t="n">
        <v>442699</v>
      </c>
      <c r="C1015" s="8" t="n">
        <v>1816.948</v>
      </c>
    </row>
    <row r="1016" customFormat="false" ht="15.75" hidden="false" customHeight="false" outlineLevel="0" collapsed="false">
      <c r="A1016" s="8" t="n">
        <v>14</v>
      </c>
      <c r="B1016" s="8" t="n">
        <v>424417</v>
      </c>
      <c r="C1016" s="8" t="n">
        <v>1826.643</v>
      </c>
    </row>
    <row r="1017" customFormat="false" ht="15.75" hidden="false" customHeight="false" outlineLevel="0" collapsed="false">
      <c r="A1017" s="8" t="n">
        <v>14</v>
      </c>
      <c r="B1017" s="8" t="n">
        <v>406117</v>
      </c>
      <c r="C1017" s="8" t="n">
        <v>1829.939</v>
      </c>
    </row>
    <row r="1018" customFormat="false" ht="15.75" hidden="false" customHeight="false" outlineLevel="0" collapsed="false">
      <c r="A1018" s="8" t="n">
        <v>14</v>
      </c>
      <c r="B1018" s="8" t="n">
        <v>387702</v>
      </c>
      <c r="C1018" s="8" t="n">
        <v>1841.463</v>
      </c>
    </row>
    <row r="1019" customFormat="false" ht="15.75" hidden="false" customHeight="false" outlineLevel="0" collapsed="false">
      <c r="A1019" s="8" t="n">
        <v>14</v>
      </c>
      <c r="B1019" s="8" t="n">
        <v>369782</v>
      </c>
      <c r="C1019" s="8" t="n">
        <v>1791.808</v>
      </c>
    </row>
    <row r="1020" customFormat="false" ht="15.75" hidden="false" customHeight="false" outlineLevel="0" collapsed="false">
      <c r="A1020" s="8" t="n">
        <v>14</v>
      </c>
      <c r="B1020" s="8" t="n">
        <v>351664</v>
      </c>
      <c r="C1020" s="8" t="n">
        <v>1812.649</v>
      </c>
    </row>
    <row r="1021" customFormat="false" ht="15.75" hidden="false" customHeight="false" outlineLevel="0" collapsed="false">
      <c r="A1021" s="8" t="n">
        <v>14</v>
      </c>
      <c r="B1021" s="8" t="n">
        <v>333750</v>
      </c>
      <c r="C1021" s="8" t="n">
        <v>1790.45</v>
      </c>
    </row>
    <row r="1022" customFormat="false" ht="15.75" hidden="false" customHeight="false" outlineLevel="0" collapsed="false">
      <c r="A1022" s="8" t="n">
        <v>14</v>
      </c>
      <c r="B1022" s="8" t="n">
        <v>315729</v>
      </c>
      <c r="C1022" s="8" t="n">
        <v>1802.175</v>
      </c>
    </row>
    <row r="1023" customFormat="false" ht="15.75" hidden="false" customHeight="false" outlineLevel="0" collapsed="false">
      <c r="A1023" s="8" t="n">
        <v>14</v>
      </c>
      <c r="B1023" s="8" t="n">
        <v>297467</v>
      </c>
      <c r="C1023" s="8" t="n">
        <v>1825.766</v>
      </c>
    </row>
    <row r="1024" customFormat="false" ht="15.75" hidden="false" customHeight="false" outlineLevel="0" collapsed="false">
      <c r="A1024" s="8" t="n">
        <v>14</v>
      </c>
      <c r="B1024" s="8" t="n">
        <v>278977</v>
      </c>
      <c r="C1024" s="8" t="n">
        <v>1849.346</v>
      </c>
    </row>
    <row r="1025" customFormat="false" ht="15.75" hidden="false" customHeight="false" outlineLevel="0" collapsed="false">
      <c r="A1025" s="8" t="n">
        <v>14</v>
      </c>
      <c r="B1025" s="8" t="n">
        <v>260625</v>
      </c>
      <c r="C1025" s="8" t="n">
        <v>1834.75</v>
      </c>
    </row>
    <row r="1026" customFormat="false" ht="15.75" hidden="false" customHeight="false" outlineLevel="0" collapsed="false">
      <c r="A1026" s="8" t="n">
        <v>14</v>
      </c>
      <c r="B1026" s="8" t="n">
        <v>242521</v>
      </c>
      <c r="C1026" s="8" t="n">
        <v>1810.887</v>
      </c>
    </row>
    <row r="1027" customFormat="false" ht="15.75" hidden="false" customHeight="false" outlineLevel="0" collapsed="false">
      <c r="A1027" s="8" t="n">
        <v>14</v>
      </c>
      <c r="B1027" s="8" t="n">
        <v>224072</v>
      </c>
      <c r="C1027" s="8" t="n">
        <v>1844.787</v>
      </c>
    </row>
    <row r="1028" customFormat="false" ht="15.75" hidden="false" customHeight="false" outlineLevel="0" collapsed="false">
      <c r="A1028" s="8" t="n">
        <v>14</v>
      </c>
      <c r="B1028" s="8" t="n">
        <v>205555</v>
      </c>
      <c r="C1028" s="8" t="n">
        <v>1852.089</v>
      </c>
    </row>
    <row r="1029" customFormat="false" ht="15.75" hidden="false" customHeight="false" outlineLevel="0" collapsed="false">
      <c r="A1029" s="8" t="n">
        <v>14</v>
      </c>
      <c r="B1029" s="8" t="n">
        <v>187633</v>
      </c>
      <c r="C1029" s="8" t="n">
        <v>1791.098</v>
      </c>
    </row>
    <row r="1030" customFormat="false" ht="15.75" hidden="false" customHeight="false" outlineLevel="0" collapsed="false">
      <c r="A1030" s="8" t="n">
        <v>14</v>
      </c>
      <c r="B1030" s="8" t="n">
        <v>169336</v>
      </c>
      <c r="C1030" s="8" t="n">
        <v>1829.475</v>
      </c>
    </row>
    <row r="1031" customFormat="false" ht="15.75" hidden="false" customHeight="false" outlineLevel="0" collapsed="false">
      <c r="A1031" s="8" t="n">
        <v>14</v>
      </c>
      <c r="B1031" s="8" t="n">
        <v>151476</v>
      </c>
      <c r="C1031" s="8" t="n">
        <v>1785.455</v>
      </c>
    </row>
    <row r="1032" customFormat="false" ht="15.75" hidden="false" customHeight="false" outlineLevel="0" collapsed="false">
      <c r="A1032" s="8" t="n">
        <v>14</v>
      </c>
      <c r="B1032" s="8" t="n">
        <v>133472</v>
      </c>
      <c r="C1032" s="8" t="n">
        <v>1800.246</v>
      </c>
    </row>
    <row r="1033" customFormat="false" ht="15.75" hidden="false" customHeight="false" outlineLevel="0" collapsed="false">
      <c r="A1033" s="8" t="n">
        <v>14</v>
      </c>
      <c r="B1033" s="8" t="n">
        <v>115251</v>
      </c>
      <c r="C1033" s="8" t="n">
        <v>1821.929</v>
      </c>
    </row>
    <row r="1034" customFormat="false" ht="15.75" hidden="false" customHeight="false" outlineLevel="0" collapsed="false">
      <c r="A1034" s="8" t="n">
        <v>14</v>
      </c>
      <c r="B1034" s="8" t="n">
        <v>97092</v>
      </c>
      <c r="C1034" s="8" t="n">
        <v>1815.752</v>
      </c>
    </row>
    <row r="1035" customFormat="false" ht="15.75" hidden="false" customHeight="false" outlineLevel="0" collapsed="false">
      <c r="A1035" s="8" t="n">
        <v>14</v>
      </c>
      <c r="B1035" s="8" t="n">
        <v>79056</v>
      </c>
      <c r="C1035" s="8" t="n">
        <v>1804.86</v>
      </c>
    </row>
    <row r="1036" customFormat="false" ht="15.75" hidden="false" customHeight="false" outlineLevel="0" collapsed="false">
      <c r="A1036" s="8" t="n">
        <v>14</v>
      </c>
      <c r="B1036" s="8" t="n">
        <v>61036</v>
      </c>
      <c r="C1036" s="8" t="n">
        <v>1798.974</v>
      </c>
    </row>
    <row r="1037" customFormat="false" ht="15.75" hidden="false" customHeight="false" outlineLevel="0" collapsed="false">
      <c r="A1037" s="8" t="n">
        <v>14</v>
      </c>
      <c r="B1037" s="8" t="n">
        <v>42430</v>
      </c>
      <c r="C1037" s="8" t="n">
        <v>1860.982</v>
      </c>
    </row>
    <row r="1038" customFormat="false" ht="15.75" hidden="false" customHeight="false" outlineLevel="0" collapsed="false">
      <c r="A1038" s="8" t="n">
        <v>14</v>
      </c>
      <c r="B1038" s="8" t="n">
        <v>25099</v>
      </c>
      <c r="C1038" s="8" t="n">
        <v>1731.948</v>
      </c>
    </row>
    <row r="1039" customFormat="false" ht="15.75" hidden="false" customHeight="false" outlineLevel="0" collapsed="false">
      <c r="A1039" s="8" t="n">
        <v>14</v>
      </c>
      <c r="B1039" s="8" t="n">
        <v>7332</v>
      </c>
      <c r="C1039" s="8" t="n">
        <v>1775.503</v>
      </c>
    </row>
    <row r="1040" customFormat="false" ht="15.75" hidden="false" customHeight="false" outlineLevel="0" collapsed="false">
      <c r="A1040" s="8" t="n">
        <v>14</v>
      </c>
      <c r="B1040" s="8" t="n">
        <v>0</v>
      </c>
      <c r="C1040" s="8" t="n">
        <v>734.075</v>
      </c>
    </row>
    <row r="1041" customFormat="false" ht="15.75" hidden="false" customHeight="false" outlineLevel="0" collapsed="false">
      <c r="A1041" s="8" t="n">
        <v>15</v>
      </c>
      <c r="B1041" s="8" t="n">
        <v>181620</v>
      </c>
      <c r="C1041" s="8" t="n">
        <v>85.945</v>
      </c>
    </row>
    <row r="1042" customFormat="false" ht="15.75" hidden="false" customHeight="false" outlineLevel="0" collapsed="false">
      <c r="A1042" s="8" t="n">
        <v>15</v>
      </c>
      <c r="B1042" s="8" t="n">
        <v>379443</v>
      </c>
      <c r="C1042" s="8" t="n">
        <v>134.756</v>
      </c>
    </row>
    <row r="1043" customFormat="false" ht="15.75" hidden="false" customHeight="false" outlineLevel="0" collapsed="false">
      <c r="A1043" s="8" t="n">
        <v>15</v>
      </c>
      <c r="B1043" s="8" t="n">
        <v>445324</v>
      </c>
      <c r="C1043" s="8" t="n">
        <v>90.887</v>
      </c>
    </row>
    <row r="1044" customFormat="false" ht="15.75" hidden="false" customHeight="false" outlineLevel="0" collapsed="false">
      <c r="A1044" s="8" t="n">
        <v>15</v>
      </c>
      <c r="B1044" s="8" t="n">
        <v>481271</v>
      </c>
      <c r="C1044" s="8" t="n">
        <v>1559.633</v>
      </c>
    </row>
    <row r="1045" customFormat="false" ht="15.75" hidden="false" customHeight="false" outlineLevel="0" collapsed="false">
      <c r="A1045" s="8" t="n">
        <v>15</v>
      </c>
      <c r="B1045" s="8" t="n">
        <v>462918</v>
      </c>
      <c r="C1045" s="8" t="n">
        <v>1836.667</v>
      </c>
    </row>
    <row r="1046" customFormat="false" ht="15.75" hidden="false" customHeight="false" outlineLevel="0" collapsed="false">
      <c r="A1046" s="8" t="n">
        <v>15</v>
      </c>
      <c r="B1046" s="8" t="n">
        <v>444232</v>
      </c>
      <c r="C1046" s="8" t="n">
        <v>1866.965</v>
      </c>
    </row>
    <row r="1047" customFormat="false" ht="15.75" hidden="false" customHeight="false" outlineLevel="0" collapsed="false">
      <c r="A1047" s="8" t="n">
        <v>15</v>
      </c>
      <c r="B1047" s="8" t="n">
        <v>425611</v>
      </c>
      <c r="C1047" s="8" t="n">
        <v>1861.973</v>
      </c>
    </row>
    <row r="1048" customFormat="false" ht="15.75" hidden="false" customHeight="false" outlineLevel="0" collapsed="false">
      <c r="A1048" s="8" t="n">
        <v>15</v>
      </c>
      <c r="B1048" s="8" t="n">
        <v>406634</v>
      </c>
      <c r="C1048" s="8" t="n">
        <v>1897.53</v>
      </c>
    </row>
    <row r="1049" customFormat="false" ht="15.75" hidden="false" customHeight="false" outlineLevel="0" collapsed="false">
      <c r="A1049" s="8" t="n">
        <v>15</v>
      </c>
      <c r="B1049" s="8" t="n">
        <v>387723</v>
      </c>
      <c r="C1049" s="8" t="n">
        <v>1891.891</v>
      </c>
    </row>
    <row r="1050" customFormat="false" ht="15.75" hidden="false" customHeight="false" outlineLevel="0" collapsed="false">
      <c r="A1050" s="8" t="n">
        <v>15</v>
      </c>
      <c r="B1050" s="8" t="n">
        <v>368584</v>
      </c>
      <c r="C1050" s="8" t="n">
        <v>1912.374</v>
      </c>
    </row>
    <row r="1051" customFormat="false" ht="15.75" hidden="false" customHeight="false" outlineLevel="0" collapsed="false">
      <c r="A1051" s="8" t="n">
        <v>15</v>
      </c>
      <c r="B1051" s="8" t="n">
        <v>349547</v>
      </c>
      <c r="C1051" s="8" t="n">
        <v>1903.661</v>
      </c>
    </row>
    <row r="1052" customFormat="false" ht="15.75" hidden="false" customHeight="false" outlineLevel="0" collapsed="false">
      <c r="A1052" s="8" t="n">
        <v>15</v>
      </c>
      <c r="B1052" s="8" t="n">
        <v>330746</v>
      </c>
      <c r="C1052" s="8" t="n">
        <v>1879.796</v>
      </c>
    </row>
    <row r="1053" customFormat="false" ht="15.75" hidden="false" customHeight="false" outlineLevel="0" collapsed="false">
      <c r="A1053" s="8" t="n">
        <v>15</v>
      </c>
      <c r="B1053" s="8" t="n">
        <v>311507</v>
      </c>
      <c r="C1053" s="8" t="n">
        <v>1923.202</v>
      </c>
    </row>
    <row r="1054" customFormat="false" ht="15.75" hidden="false" customHeight="false" outlineLevel="0" collapsed="false">
      <c r="A1054" s="8" t="n">
        <v>15</v>
      </c>
      <c r="B1054" s="8" t="n">
        <v>292938</v>
      </c>
      <c r="C1054" s="8" t="n">
        <v>1857.281</v>
      </c>
    </row>
    <row r="1055" customFormat="false" ht="15.75" hidden="false" customHeight="false" outlineLevel="0" collapsed="false">
      <c r="A1055" s="8" t="n">
        <v>15</v>
      </c>
      <c r="B1055" s="8" t="n">
        <v>274269</v>
      </c>
      <c r="C1055" s="8" t="n">
        <v>1866.462</v>
      </c>
    </row>
    <row r="1056" customFormat="false" ht="15.75" hidden="false" customHeight="false" outlineLevel="0" collapsed="false">
      <c r="A1056" s="8" t="n">
        <v>15</v>
      </c>
      <c r="B1056" s="8" t="n">
        <v>255458</v>
      </c>
      <c r="C1056" s="8" t="n">
        <v>1880.969</v>
      </c>
    </row>
    <row r="1057" customFormat="false" ht="15.75" hidden="false" customHeight="false" outlineLevel="0" collapsed="false">
      <c r="A1057" s="8" t="n">
        <v>15</v>
      </c>
      <c r="B1057" s="8" t="n">
        <v>236973</v>
      </c>
      <c r="C1057" s="8" t="n">
        <v>1848.307</v>
      </c>
    </row>
    <row r="1058" customFormat="false" ht="15.75" hidden="false" customHeight="false" outlineLevel="0" collapsed="false">
      <c r="A1058" s="8" t="n">
        <v>15</v>
      </c>
      <c r="B1058" s="8" t="n">
        <v>218261</v>
      </c>
      <c r="C1058" s="8" t="n">
        <v>1871.056</v>
      </c>
    </row>
    <row r="1059" customFormat="false" ht="15.75" hidden="false" customHeight="false" outlineLevel="0" collapsed="false">
      <c r="A1059" s="8" t="n">
        <v>15</v>
      </c>
      <c r="B1059" s="8" t="n">
        <v>199757</v>
      </c>
      <c r="C1059" s="8" t="n">
        <v>1850.951</v>
      </c>
    </row>
    <row r="1060" customFormat="false" ht="15.75" hidden="false" customHeight="false" outlineLevel="0" collapsed="false">
      <c r="A1060" s="8" t="n">
        <v>15</v>
      </c>
      <c r="B1060" s="8" t="n">
        <v>180857</v>
      </c>
      <c r="C1060" s="8" t="n">
        <v>1889.297</v>
      </c>
    </row>
    <row r="1061" customFormat="false" ht="15.75" hidden="false" customHeight="false" outlineLevel="0" collapsed="false">
      <c r="A1061" s="8" t="n">
        <v>15</v>
      </c>
      <c r="B1061" s="8" t="n">
        <v>161975</v>
      </c>
      <c r="C1061" s="8" t="n">
        <v>1886.672</v>
      </c>
    </row>
    <row r="1062" customFormat="false" ht="15.75" hidden="false" customHeight="false" outlineLevel="0" collapsed="false">
      <c r="A1062" s="8" t="n">
        <v>15</v>
      </c>
      <c r="B1062" s="8" t="n">
        <v>143150</v>
      </c>
      <c r="C1062" s="8" t="n">
        <v>1883.575</v>
      </c>
    </row>
    <row r="1063" customFormat="false" ht="15.75" hidden="false" customHeight="false" outlineLevel="0" collapsed="false">
      <c r="A1063" s="8" t="n">
        <v>15</v>
      </c>
      <c r="B1063" s="8" t="n">
        <v>124304</v>
      </c>
      <c r="C1063" s="8" t="n">
        <v>1883.051</v>
      </c>
    </row>
    <row r="1064" customFormat="false" ht="15.75" hidden="false" customHeight="false" outlineLevel="0" collapsed="false">
      <c r="A1064" s="8" t="n">
        <v>15</v>
      </c>
      <c r="B1064" s="8" t="n">
        <v>105867</v>
      </c>
      <c r="C1064" s="8" t="n">
        <v>1843.651</v>
      </c>
    </row>
    <row r="1065" customFormat="false" ht="15.75" hidden="false" customHeight="false" outlineLevel="0" collapsed="false">
      <c r="A1065" s="8" t="n">
        <v>15</v>
      </c>
      <c r="B1065" s="8" t="n">
        <v>86748</v>
      </c>
      <c r="C1065" s="8" t="n">
        <v>1911.874</v>
      </c>
    </row>
    <row r="1066" customFormat="false" ht="15.75" hidden="false" customHeight="false" outlineLevel="0" collapsed="false">
      <c r="A1066" s="8" t="n">
        <v>15</v>
      </c>
      <c r="B1066" s="8" t="n">
        <v>67601</v>
      </c>
      <c r="C1066" s="8" t="n">
        <v>1914.379</v>
      </c>
    </row>
    <row r="1067" customFormat="false" ht="15.75" hidden="false" customHeight="false" outlineLevel="0" collapsed="false">
      <c r="A1067" s="8" t="n">
        <v>15</v>
      </c>
      <c r="B1067" s="8" t="n">
        <v>47847</v>
      </c>
      <c r="C1067" s="8" t="n">
        <v>1976.491</v>
      </c>
    </row>
    <row r="1068" customFormat="false" ht="15.75" hidden="false" customHeight="false" outlineLevel="0" collapsed="false">
      <c r="A1068" s="8" t="n">
        <v>15</v>
      </c>
      <c r="B1068" s="8" t="n">
        <v>27796</v>
      </c>
      <c r="C1068" s="8" t="n">
        <v>2003.789</v>
      </c>
    </row>
    <row r="1069" customFormat="false" ht="15.75" hidden="false" customHeight="false" outlineLevel="0" collapsed="false">
      <c r="A1069" s="8" t="n">
        <v>15</v>
      </c>
      <c r="B1069" s="8" t="n">
        <v>7933</v>
      </c>
      <c r="C1069" s="8" t="n">
        <v>1986.105</v>
      </c>
    </row>
    <row r="1070" customFormat="false" ht="15.75" hidden="false" customHeight="false" outlineLevel="0" collapsed="false">
      <c r="A1070" s="8" t="n">
        <v>15</v>
      </c>
      <c r="B1070" s="8" t="n">
        <v>0</v>
      </c>
      <c r="C1070" s="8" t="n">
        <v>794.389</v>
      </c>
    </row>
    <row r="1071" customFormat="false" ht="15.75" hidden="false" customHeight="false" outlineLevel="0" collapsed="false">
      <c r="A1071" s="8" t="n">
        <v>16</v>
      </c>
      <c r="B1071" s="8" t="n">
        <v>185697</v>
      </c>
      <c r="C1071" s="8" t="n">
        <v>98.101</v>
      </c>
    </row>
    <row r="1072" customFormat="false" ht="15.75" hidden="false" customHeight="false" outlineLevel="0" collapsed="false">
      <c r="A1072" s="8" t="n">
        <v>16</v>
      </c>
      <c r="B1072" s="8" t="n">
        <v>377110</v>
      </c>
      <c r="C1072" s="8" t="n">
        <v>149.057</v>
      </c>
    </row>
    <row r="1073" customFormat="false" ht="15.75" hidden="false" customHeight="false" outlineLevel="0" collapsed="false">
      <c r="A1073" s="8" t="n">
        <v>16</v>
      </c>
      <c r="B1073" s="8" t="n">
        <v>464335</v>
      </c>
      <c r="C1073" s="8" t="n">
        <v>125.785</v>
      </c>
    </row>
    <row r="1074" customFormat="false" ht="15.75" hidden="false" customHeight="false" outlineLevel="0" collapsed="false">
      <c r="A1074" s="8" t="n">
        <v>16</v>
      </c>
      <c r="B1074" s="8" t="n">
        <v>478211</v>
      </c>
      <c r="C1074" s="8" t="n">
        <v>1803.646</v>
      </c>
    </row>
    <row r="1075" customFormat="false" ht="15.75" hidden="false" customHeight="false" outlineLevel="0" collapsed="false">
      <c r="A1075" s="8" t="n">
        <v>16</v>
      </c>
      <c r="B1075" s="8" t="n">
        <v>458777</v>
      </c>
      <c r="C1075" s="8" t="n">
        <v>1943.368</v>
      </c>
    </row>
    <row r="1076" customFormat="false" ht="15.75" hidden="false" customHeight="false" outlineLevel="0" collapsed="false">
      <c r="A1076" s="8" t="n">
        <v>16</v>
      </c>
      <c r="B1076" s="8" t="n">
        <v>439231</v>
      </c>
      <c r="C1076" s="8" t="n">
        <v>1954.537</v>
      </c>
    </row>
    <row r="1077" customFormat="false" ht="15.75" hidden="false" customHeight="false" outlineLevel="0" collapsed="false">
      <c r="A1077" s="8" t="n">
        <v>16</v>
      </c>
      <c r="B1077" s="8" t="n">
        <v>419575</v>
      </c>
      <c r="C1077" s="8" t="n">
        <v>1965.255</v>
      </c>
    </row>
    <row r="1078" customFormat="false" ht="15.75" hidden="false" customHeight="false" outlineLevel="0" collapsed="false">
      <c r="A1078" s="8" t="n">
        <v>16</v>
      </c>
      <c r="B1078" s="8" t="n">
        <v>399782</v>
      </c>
      <c r="C1078" s="8" t="n">
        <v>1979.265</v>
      </c>
    </row>
    <row r="1079" customFormat="false" ht="15.75" hidden="false" customHeight="false" outlineLevel="0" collapsed="false">
      <c r="A1079" s="8" t="n">
        <v>16</v>
      </c>
      <c r="B1079" s="8" t="n">
        <v>379954</v>
      </c>
      <c r="C1079" s="8" t="n">
        <v>1982.629</v>
      </c>
    </row>
    <row r="1080" customFormat="false" ht="15.75" hidden="false" customHeight="false" outlineLevel="0" collapsed="false">
      <c r="A1080" s="8" t="n">
        <v>16</v>
      </c>
      <c r="B1080" s="8" t="n">
        <v>360190</v>
      </c>
      <c r="C1080" s="8" t="n">
        <v>1976.039</v>
      </c>
    </row>
    <row r="1081" customFormat="false" ht="15.75" hidden="false" customHeight="false" outlineLevel="0" collapsed="false">
      <c r="A1081" s="8" t="n">
        <v>16</v>
      </c>
      <c r="B1081" s="8" t="n">
        <v>340463</v>
      </c>
      <c r="C1081" s="8" t="n">
        <v>1972.887</v>
      </c>
    </row>
    <row r="1082" customFormat="false" ht="15.75" hidden="false" customHeight="false" outlineLevel="0" collapsed="false">
      <c r="A1082" s="8" t="n">
        <v>16</v>
      </c>
      <c r="B1082" s="8" t="n">
        <v>320661</v>
      </c>
      <c r="C1082" s="8" t="n">
        <v>1981.291</v>
      </c>
    </row>
    <row r="1083" customFormat="false" ht="15.75" hidden="false" customHeight="false" outlineLevel="0" collapsed="false">
      <c r="A1083" s="8" t="n">
        <v>16</v>
      </c>
      <c r="B1083" s="8" t="n">
        <v>300978</v>
      </c>
      <c r="C1083" s="8" t="n">
        <v>1966.551</v>
      </c>
    </row>
    <row r="1084" customFormat="false" ht="15.75" hidden="false" customHeight="false" outlineLevel="0" collapsed="false">
      <c r="A1084" s="8" t="n">
        <v>16</v>
      </c>
      <c r="B1084" s="8" t="n">
        <v>281209</v>
      </c>
      <c r="C1084" s="8" t="n">
        <v>1977.398</v>
      </c>
    </row>
    <row r="1085" customFormat="false" ht="15.75" hidden="false" customHeight="false" outlineLevel="0" collapsed="false">
      <c r="A1085" s="8" t="n">
        <v>16</v>
      </c>
      <c r="B1085" s="8" t="n">
        <v>261635</v>
      </c>
      <c r="C1085" s="8" t="n">
        <v>1956.521</v>
      </c>
    </row>
    <row r="1086" customFormat="false" ht="15.75" hidden="false" customHeight="false" outlineLevel="0" collapsed="false">
      <c r="A1086" s="8" t="n">
        <v>16</v>
      </c>
      <c r="B1086" s="8" t="n">
        <v>241918</v>
      </c>
      <c r="C1086" s="8" t="n">
        <v>1971.394</v>
      </c>
    </row>
    <row r="1087" customFormat="false" ht="15.75" hidden="false" customHeight="false" outlineLevel="0" collapsed="false">
      <c r="A1087" s="8" t="n">
        <v>16</v>
      </c>
      <c r="B1087" s="8" t="n">
        <v>222200</v>
      </c>
      <c r="C1087" s="8" t="n">
        <v>1971.868</v>
      </c>
    </row>
    <row r="1088" customFormat="false" ht="15.75" hidden="false" customHeight="false" outlineLevel="0" collapsed="false">
      <c r="A1088" s="8" t="n">
        <v>16</v>
      </c>
      <c r="B1088" s="8" t="n">
        <v>201969</v>
      </c>
      <c r="C1088" s="8" t="n">
        <v>2023.569</v>
      </c>
    </row>
    <row r="1089" customFormat="false" ht="15.75" hidden="false" customHeight="false" outlineLevel="0" collapsed="false">
      <c r="A1089" s="8" t="n">
        <v>16</v>
      </c>
      <c r="B1089" s="8" t="n">
        <v>182031</v>
      </c>
      <c r="C1089" s="8" t="n">
        <v>1993.068</v>
      </c>
    </row>
    <row r="1090" customFormat="false" ht="15.75" hidden="false" customHeight="false" outlineLevel="0" collapsed="false">
      <c r="A1090" s="8" t="n">
        <v>16</v>
      </c>
      <c r="B1090" s="8" t="n">
        <v>162146</v>
      </c>
      <c r="C1090" s="8" t="n">
        <v>1988.931</v>
      </c>
    </row>
    <row r="1091" customFormat="false" ht="15.75" hidden="false" customHeight="false" outlineLevel="0" collapsed="false">
      <c r="A1091" s="8" t="n">
        <v>16</v>
      </c>
      <c r="B1091" s="8" t="n">
        <v>142253</v>
      </c>
      <c r="C1091" s="8" t="n">
        <v>1989.096</v>
      </c>
    </row>
    <row r="1092" customFormat="false" ht="15.75" hidden="false" customHeight="false" outlineLevel="0" collapsed="false">
      <c r="A1092" s="8" t="n">
        <v>16</v>
      </c>
      <c r="B1092" s="8" t="n">
        <v>122237</v>
      </c>
      <c r="C1092" s="8" t="n">
        <v>2000.813</v>
      </c>
    </row>
    <row r="1093" customFormat="false" ht="15.75" hidden="false" customHeight="false" outlineLevel="0" collapsed="false">
      <c r="A1093" s="8" t="n">
        <v>16</v>
      </c>
      <c r="B1093" s="8" t="n">
        <v>102630</v>
      </c>
      <c r="C1093" s="8" t="n">
        <v>1960.923</v>
      </c>
    </row>
    <row r="1094" customFormat="false" ht="15.75" hidden="false" customHeight="false" outlineLevel="0" collapsed="false">
      <c r="A1094" s="8" t="n">
        <v>16</v>
      </c>
      <c r="B1094" s="8" t="n">
        <v>82338</v>
      </c>
      <c r="C1094" s="8" t="n">
        <v>2030.245</v>
      </c>
    </row>
    <row r="1095" customFormat="false" ht="15.75" hidden="false" customHeight="false" outlineLevel="0" collapsed="false">
      <c r="A1095" s="8" t="n">
        <v>16</v>
      </c>
      <c r="B1095" s="8" t="n">
        <v>62159</v>
      </c>
      <c r="C1095" s="8" t="n">
        <v>2015.78</v>
      </c>
    </row>
    <row r="1096" customFormat="false" ht="15.75" hidden="false" customHeight="false" outlineLevel="0" collapsed="false">
      <c r="A1096" s="8" t="n">
        <v>16</v>
      </c>
      <c r="B1096" s="8" t="n">
        <v>41631</v>
      </c>
      <c r="C1096" s="8" t="n">
        <v>2053.762</v>
      </c>
    </row>
    <row r="1097" customFormat="false" ht="15.75" hidden="false" customHeight="false" outlineLevel="0" collapsed="false">
      <c r="A1097" s="8" t="n">
        <v>16</v>
      </c>
      <c r="B1097" s="8" t="n">
        <v>20558</v>
      </c>
      <c r="C1097" s="8" t="n">
        <v>2106.247</v>
      </c>
    </row>
    <row r="1098" customFormat="false" ht="15.75" hidden="false" customHeight="false" outlineLevel="0" collapsed="false">
      <c r="A1098" s="8" t="n">
        <v>16</v>
      </c>
      <c r="B1098" s="8" t="n">
        <v>0</v>
      </c>
      <c r="C1098" s="8" t="n">
        <v>2055.327</v>
      </c>
    </row>
    <row r="1099" customFormat="false" ht="15.75" hidden="false" customHeight="false" outlineLevel="0" collapsed="false">
      <c r="A1099" s="8" t="n">
        <v>17</v>
      </c>
      <c r="B1099" s="8" t="n">
        <v>13526</v>
      </c>
      <c r="C1099" s="8" t="n">
        <v>18.392</v>
      </c>
    </row>
    <row r="1100" customFormat="false" ht="15.75" hidden="false" customHeight="false" outlineLevel="0" collapsed="false">
      <c r="A1100" s="8" t="n">
        <v>17</v>
      </c>
      <c r="B1100" s="8" t="n">
        <v>322752</v>
      </c>
      <c r="C1100" s="8" t="n">
        <v>127.711</v>
      </c>
    </row>
    <row r="1101" customFormat="false" ht="15.75" hidden="false" customHeight="false" outlineLevel="0" collapsed="false">
      <c r="A1101" s="8" t="n">
        <v>17</v>
      </c>
      <c r="B1101" s="8" t="n">
        <v>372701</v>
      </c>
      <c r="C1101" s="8" t="n">
        <v>118.393</v>
      </c>
    </row>
    <row r="1102" customFormat="false" ht="15.75" hidden="false" customHeight="false" outlineLevel="0" collapsed="false">
      <c r="A1102" s="8" t="n">
        <v>17</v>
      </c>
      <c r="B1102" s="8" t="n">
        <v>488209</v>
      </c>
      <c r="C1102" s="8" t="n">
        <v>912.34</v>
      </c>
    </row>
    <row r="1103" customFormat="false" ht="15.75" hidden="false" customHeight="false" outlineLevel="0" collapsed="false">
      <c r="A1103" s="8" t="n">
        <v>17</v>
      </c>
      <c r="B1103" s="8" t="n">
        <v>467857</v>
      </c>
      <c r="C1103" s="8" t="n">
        <v>2035.173</v>
      </c>
    </row>
    <row r="1104" customFormat="false" ht="15.75" hidden="false" customHeight="false" outlineLevel="0" collapsed="false">
      <c r="A1104" s="8" t="n">
        <v>17</v>
      </c>
      <c r="B1104" s="8" t="n">
        <v>447198</v>
      </c>
      <c r="C1104" s="8" t="n">
        <v>2065.966</v>
      </c>
    </row>
    <row r="1105" customFormat="false" ht="15.75" hidden="false" customHeight="false" outlineLevel="0" collapsed="false">
      <c r="A1105" s="8" t="n">
        <v>17</v>
      </c>
      <c r="B1105" s="8" t="n">
        <v>426876</v>
      </c>
      <c r="C1105" s="8" t="n">
        <v>2031.774</v>
      </c>
    </row>
    <row r="1106" customFormat="false" ht="15.75" hidden="false" customHeight="false" outlineLevel="0" collapsed="false">
      <c r="A1106" s="8" t="n">
        <v>17</v>
      </c>
      <c r="B1106" s="8" t="n">
        <v>406289</v>
      </c>
      <c r="C1106" s="8" t="n">
        <v>2057.685</v>
      </c>
    </row>
    <row r="1107" customFormat="false" ht="15.75" hidden="false" customHeight="false" outlineLevel="0" collapsed="false">
      <c r="A1107" s="8" t="n">
        <v>17</v>
      </c>
      <c r="B1107" s="8" t="n">
        <v>385577</v>
      </c>
      <c r="C1107" s="8" t="n">
        <v>2070.942</v>
      </c>
    </row>
    <row r="1108" customFormat="false" ht="15.75" hidden="false" customHeight="false" outlineLevel="0" collapsed="false">
      <c r="A1108" s="8" t="n">
        <v>17</v>
      </c>
      <c r="B1108" s="8" t="n">
        <v>365033</v>
      </c>
      <c r="C1108" s="8" t="n">
        <v>2055.938</v>
      </c>
    </row>
    <row r="1109" customFormat="false" ht="15.75" hidden="false" customHeight="false" outlineLevel="0" collapsed="false">
      <c r="A1109" s="8" t="n">
        <v>17</v>
      </c>
      <c r="B1109" s="8" t="n">
        <v>344070</v>
      </c>
      <c r="C1109" s="8" t="n">
        <v>2094.742</v>
      </c>
    </row>
    <row r="1110" customFormat="false" ht="15.75" hidden="false" customHeight="false" outlineLevel="0" collapsed="false">
      <c r="A1110" s="8" t="n">
        <v>17</v>
      </c>
      <c r="B1110" s="8" t="n">
        <v>323015</v>
      </c>
      <c r="C1110" s="8" t="n">
        <v>2104.978</v>
      </c>
    </row>
    <row r="1111" customFormat="false" ht="15.75" hidden="false" customHeight="false" outlineLevel="0" collapsed="false">
      <c r="A1111" s="8" t="n">
        <v>17</v>
      </c>
      <c r="B1111" s="8" t="n">
        <v>302473</v>
      </c>
      <c r="C1111" s="8" t="n">
        <v>2053.975</v>
      </c>
    </row>
    <row r="1112" customFormat="false" ht="15.75" hidden="false" customHeight="false" outlineLevel="0" collapsed="false">
      <c r="A1112" s="8" t="n">
        <v>17</v>
      </c>
      <c r="B1112" s="8" t="n">
        <v>281623</v>
      </c>
      <c r="C1112" s="8" t="n">
        <v>2084.99</v>
      </c>
    </row>
    <row r="1113" customFormat="false" ht="15.75" hidden="false" customHeight="false" outlineLevel="0" collapsed="false">
      <c r="A1113" s="8" t="n">
        <v>17</v>
      </c>
      <c r="B1113" s="8" t="n">
        <v>260873</v>
      </c>
      <c r="C1113" s="8" t="n">
        <v>2075.82</v>
      </c>
    </row>
    <row r="1114" customFormat="false" ht="15.75" hidden="false" customHeight="false" outlineLevel="0" collapsed="false">
      <c r="A1114" s="8" t="n">
        <v>17</v>
      </c>
      <c r="B1114" s="8" t="n">
        <v>239828</v>
      </c>
      <c r="C1114" s="8" t="n">
        <v>2104.325</v>
      </c>
    </row>
    <row r="1115" customFormat="false" ht="15.75" hidden="false" customHeight="false" outlineLevel="0" collapsed="false">
      <c r="A1115" s="8" t="n">
        <v>17</v>
      </c>
      <c r="B1115" s="8" t="n">
        <v>219436</v>
      </c>
      <c r="C1115" s="8" t="n">
        <v>2038.027</v>
      </c>
    </row>
    <row r="1116" customFormat="false" ht="15.75" hidden="false" customHeight="false" outlineLevel="0" collapsed="false">
      <c r="A1116" s="8" t="n">
        <v>17</v>
      </c>
      <c r="B1116" s="8" t="n">
        <v>198453</v>
      </c>
      <c r="C1116" s="8" t="n">
        <v>2098.032</v>
      </c>
    </row>
    <row r="1117" customFormat="false" ht="15.75" hidden="false" customHeight="false" outlineLevel="0" collapsed="false">
      <c r="A1117" s="8" t="n">
        <v>17</v>
      </c>
      <c r="B1117" s="8" t="n">
        <v>177526</v>
      </c>
      <c r="C1117" s="8" t="n">
        <v>2093.522</v>
      </c>
    </row>
    <row r="1118" customFormat="false" ht="15.75" hidden="false" customHeight="false" outlineLevel="0" collapsed="false">
      <c r="A1118" s="8" t="n">
        <v>17</v>
      </c>
      <c r="B1118" s="8" t="n">
        <v>156468</v>
      </c>
      <c r="C1118" s="8" t="n">
        <v>2104.049</v>
      </c>
    </row>
    <row r="1119" customFormat="false" ht="15.75" hidden="false" customHeight="false" outlineLevel="0" collapsed="false">
      <c r="A1119" s="8" t="n">
        <v>17</v>
      </c>
      <c r="B1119" s="8" t="n">
        <v>135893</v>
      </c>
      <c r="C1119" s="8" t="n">
        <v>2057.984</v>
      </c>
    </row>
    <row r="1120" customFormat="false" ht="15.75" hidden="false" customHeight="false" outlineLevel="0" collapsed="false">
      <c r="A1120" s="8" t="n">
        <v>17</v>
      </c>
      <c r="B1120" s="8" t="n">
        <v>115001</v>
      </c>
      <c r="C1120" s="8" t="n">
        <v>2088.287</v>
      </c>
    </row>
    <row r="1121" customFormat="false" ht="15.75" hidden="false" customHeight="false" outlineLevel="0" collapsed="false">
      <c r="A1121" s="8" t="n">
        <v>17</v>
      </c>
      <c r="B1121" s="8" t="n">
        <v>94053</v>
      </c>
      <c r="C1121" s="8" t="n">
        <v>2094.507</v>
      </c>
    </row>
    <row r="1122" customFormat="false" ht="15.75" hidden="false" customHeight="false" outlineLevel="0" collapsed="false">
      <c r="A1122" s="8" t="n">
        <v>17</v>
      </c>
      <c r="B1122" s="8" t="n">
        <v>73702</v>
      </c>
      <c r="C1122" s="8" t="n">
        <v>2034.533</v>
      </c>
    </row>
    <row r="1123" customFormat="false" ht="15.75" hidden="false" customHeight="false" outlineLevel="0" collapsed="false">
      <c r="A1123" s="8" t="n">
        <v>17</v>
      </c>
      <c r="B1123" s="8" t="n">
        <v>52141</v>
      </c>
      <c r="C1123" s="8" t="n">
        <v>2155.832</v>
      </c>
    </row>
    <row r="1124" customFormat="false" ht="15.75" hidden="false" customHeight="false" outlineLevel="0" collapsed="false">
      <c r="A1124" s="8" t="n">
        <v>17</v>
      </c>
      <c r="B1124" s="8" t="n">
        <v>30717</v>
      </c>
      <c r="C1124" s="8" t="n">
        <v>2142.88</v>
      </c>
    </row>
    <row r="1125" customFormat="false" ht="15.75" hidden="false" customHeight="false" outlineLevel="0" collapsed="false">
      <c r="A1125" s="8" t="n">
        <v>17</v>
      </c>
      <c r="B1125" s="8" t="n">
        <v>8593</v>
      </c>
      <c r="C1125" s="8" t="n">
        <v>2211.552</v>
      </c>
    </row>
    <row r="1126" customFormat="false" ht="15.75" hidden="false" customHeight="false" outlineLevel="0" collapsed="false">
      <c r="A1126" s="8" t="n">
        <v>17</v>
      </c>
      <c r="B1126" s="8" t="n">
        <v>0</v>
      </c>
      <c r="C1126" s="8" t="n">
        <v>860.132</v>
      </c>
    </row>
    <row r="1127" customFormat="false" ht="15.75" hidden="false" customHeight="false" outlineLevel="0" collapsed="false">
      <c r="A1127" s="8" t="n">
        <v>18</v>
      </c>
      <c r="B1127" s="8" t="n">
        <v>166099</v>
      </c>
      <c r="C1127" s="8" t="n">
        <v>112.833</v>
      </c>
    </row>
    <row r="1128" customFormat="false" ht="15.75" hidden="false" customHeight="false" outlineLevel="0" collapsed="false">
      <c r="A1128" s="8" t="n">
        <v>18</v>
      </c>
      <c r="B1128" s="8" t="n">
        <v>370067</v>
      </c>
      <c r="C1128" s="8" t="n">
        <v>137.901</v>
      </c>
    </row>
    <row r="1129" customFormat="false" ht="15.75" hidden="false" customHeight="false" outlineLevel="0" collapsed="false">
      <c r="A1129" s="8" t="n">
        <v>18</v>
      </c>
      <c r="B1129" s="8" t="n">
        <v>457213</v>
      </c>
      <c r="C1129" s="8" t="n">
        <v>135.413</v>
      </c>
    </row>
    <row r="1130" customFormat="false" ht="15.75" hidden="false" customHeight="false" outlineLevel="0" collapsed="false">
      <c r="A1130" s="8" t="n">
        <v>18</v>
      </c>
      <c r="B1130" s="8" t="n">
        <v>475908</v>
      </c>
      <c r="C1130" s="8" t="n">
        <v>2020.73</v>
      </c>
    </row>
    <row r="1131" customFormat="false" ht="15.75" hidden="false" customHeight="false" outlineLevel="0" collapsed="false">
      <c r="A1131" s="8" t="n">
        <v>18</v>
      </c>
      <c r="B1131" s="8" t="n">
        <v>459185</v>
      </c>
      <c r="C1131" s="8" t="n">
        <v>1672.375</v>
      </c>
    </row>
    <row r="1132" customFormat="false" ht="15.75" hidden="false" customHeight="false" outlineLevel="0" collapsed="false">
      <c r="A1132" s="8" t="n">
        <v>18</v>
      </c>
      <c r="B1132" s="8" t="n">
        <v>437455</v>
      </c>
      <c r="C1132" s="8" t="n">
        <v>2172.54</v>
      </c>
    </row>
    <row r="1133" customFormat="false" ht="15.75" hidden="false" customHeight="false" outlineLevel="0" collapsed="false">
      <c r="A1133" s="8" t="n">
        <v>18</v>
      </c>
      <c r="B1133" s="8" t="n">
        <v>415394</v>
      </c>
      <c r="C1133" s="8" t="n">
        <v>2206.004</v>
      </c>
    </row>
    <row r="1134" customFormat="false" ht="15.75" hidden="false" customHeight="false" outlineLevel="0" collapsed="false">
      <c r="A1134" s="8" t="n">
        <v>18</v>
      </c>
      <c r="B1134" s="8" t="n">
        <v>393486</v>
      </c>
      <c r="C1134" s="8" t="n">
        <v>2190.756</v>
      </c>
    </row>
    <row r="1135" customFormat="false" ht="15.75" hidden="false" customHeight="false" outlineLevel="0" collapsed="false">
      <c r="A1135" s="8" t="n">
        <v>18</v>
      </c>
      <c r="B1135" s="8" t="n">
        <v>371626</v>
      </c>
      <c r="C1135" s="8" t="n">
        <v>2186.066</v>
      </c>
    </row>
    <row r="1136" customFormat="false" ht="15.75" hidden="false" customHeight="false" outlineLevel="0" collapsed="false">
      <c r="A1136" s="8" t="n">
        <v>18</v>
      </c>
      <c r="B1136" s="8" t="n">
        <v>349824</v>
      </c>
      <c r="C1136" s="8" t="n">
        <v>2179.801</v>
      </c>
    </row>
    <row r="1137" customFormat="false" ht="15.75" hidden="false" customHeight="false" outlineLevel="0" collapsed="false">
      <c r="A1137" s="8" t="n">
        <v>18</v>
      </c>
      <c r="B1137" s="8" t="n">
        <v>327652</v>
      </c>
      <c r="C1137" s="8" t="n">
        <v>2217.119</v>
      </c>
    </row>
    <row r="1138" customFormat="false" ht="15.75" hidden="false" customHeight="false" outlineLevel="0" collapsed="false">
      <c r="A1138" s="8" t="n">
        <v>18</v>
      </c>
      <c r="B1138" s="8" t="n">
        <v>305364</v>
      </c>
      <c r="C1138" s="8" t="n">
        <v>2228.564</v>
      </c>
    </row>
    <row r="1139" customFormat="false" ht="15.75" hidden="false" customHeight="false" outlineLevel="0" collapsed="false">
      <c r="A1139" s="8" t="n">
        <v>18</v>
      </c>
      <c r="B1139" s="8" t="n">
        <v>283131</v>
      </c>
      <c r="C1139" s="8" t="n">
        <v>2223.232</v>
      </c>
    </row>
    <row r="1140" customFormat="false" ht="15.75" hidden="false" customHeight="false" outlineLevel="0" collapsed="false">
      <c r="A1140" s="8" t="n">
        <v>18</v>
      </c>
      <c r="B1140" s="8" t="n">
        <v>260847</v>
      </c>
      <c r="C1140" s="8" t="n">
        <v>2228.273</v>
      </c>
    </row>
    <row r="1141" customFormat="false" ht="15.75" hidden="false" customHeight="false" outlineLevel="0" collapsed="false">
      <c r="A1141" s="8" t="n">
        <v>18</v>
      </c>
      <c r="B1141" s="8" t="n">
        <v>239130</v>
      </c>
      <c r="C1141" s="8" t="n">
        <v>2171.125</v>
      </c>
    </row>
    <row r="1142" customFormat="false" ht="15.75" hidden="false" customHeight="false" outlineLevel="0" collapsed="false">
      <c r="A1142" s="8" t="n">
        <v>18</v>
      </c>
      <c r="B1142" s="8" t="n">
        <v>217119</v>
      </c>
      <c r="C1142" s="8" t="n">
        <v>2199.976</v>
      </c>
    </row>
    <row r="1143" customFormat="false" ht="15.75" hidden="false" customHeight="false" outlineLevel="0" collapsed="false">
      <c r="A1143" s="8" t="n">
        <v>18</v>
      </c>
      <c r="B1143" s="8" t="n">
        <v>195398</v>
      </c>
      <c r="C1143" s="8" t="n">
        <v>2172.44</v>
      </c>
    </row>
    <row r="1144" customFormat="false" ht="15.75" hidden="false" customHeight="false" outlineLevel="0" collapsed="false">
      <c r="A1144" s="8" t="n">
        <v>18</v>
      </c>
      <c r="B1144" s="8" t="n">
        <v>173435</v>
      </c>
      <c r="C1144" s="8" t="n">
        <v>2195.576</v>
      </c>
    </row>
    <row r="1145" customFormat="false" ht="15.75" hidden="false" customHeight="false" outlineLevel="0" collapsed="false">
      <c r="A1145" s="8" t="n">
        <v>18</v>
      </c>
      <c r="B1145" s="8" t="n">
        <v>151224</v>
      </c>
      <c r="C1145" s="8" t="n">
        <v>2220.531</v>
      </c>
    </row>
    <row r="1146" customFormat="false" ht="15.75" hidden="false" customHeight="false" outlineLevel="0" collapsed="false">
      <c r="A1146" s="8" t="n">
        <v>18</v>
      </c>
      <c r="B1146" s="8" t="n">
        <v>128954</v>
      </c>
      <c r="C1146" s="8" t="n">
        <v>2224.749</v>
      </c>
    </row>
    <row r="1147" customFormat="false" ht="15.75" hidden="false" customHeight="false" outlineLevel="0" collapsed="false">
      <c r="A1147" s="8" t="n">
        <v>18</v>
      </c>
      <c r="B1147" s="8" t="n">
        <v>106606</v>
      </c>
      <c r="C1147" s="8" t="n">
        <v>2234.65</v>
      </c>
    </row>
    <row r="1148" customFormat="false" ht="15.75" hidden="false" customHeight="false" outlineLevel="0" collapsed="false">
      <c r="A1148" s="8" t="n">
        <v>18</v>
      </c>
      <c r="B1148" s="8" t="n">
        <v>84608</v>
      </c>
      <c r="C1148" s="8" t="n">
        <v>2200.467</v>
      </c>
    </row>
    <row r="1149" customFormat="false" ht="15.75" hidden="false" customHeight="false" outlineLevel="0" collapsed="false">
      <c r="A1149" s="8" t="n">
        <v>18</v>
      </c>
      <c r="B1149" s="8" t="n">
        <v>62198</v>
      </c>
      <c r="C1149" s="8" t="n">
        <v>2240.935</v>
      </c>
    </row>
    <row r="1150" customFormat="false" ht="15.75" hidden="false" customHeight="false" outlineLevel="0" collapsed="false">
      <c r="A1150" s="8" t="n">
        <v>18</v>
      </c>
      <c r="B1150" s="8" t="n">
        <v>39211</v>
      </c>
      <c r="C1150" s="8" t="n">
        <v>2297.865</v>
      </c>
    </row>
    <row r="1151" customFormat="false" ht="15.75" hidden="false" customHeight="false" outlineLevel="0" collapsed="false">
      <c r="A1151" s="8" t="n">
        <v>18</v>
      </c>
      <c r="B1151" s="8" t="n">
        <v>15676</v>
      </c>
      <c r="C1151" s="8" t="n">
        <v>2353.137</v>
      </c>
    </row>
    <row r="1152" customFormat="false" ht="15.75" hidden="false" customHeight="false" outlineLevel="0" collapsed="false">
      <c r="A1152" s="8" t="n">
        <v>18</v>
      </c>
      <c r="B1152" s="8" t="n">
        <v>0</v>
      </c>
      <c r="C1152" s="8" t="n">
        <v>1567.819</v>
      </c>
    </row>
    <row r="1153" customFormat="false" ht="15.75" hidden="false" customHeight="false" outlineLevel="0" collapsed="false">
      <c r="A1153" s="8" t="n">
        <v>19</v>
      </c>
      <c r="B1153" s="8" t="n">
        <v>89674</v>
      </c>
      <c r="C1153" s="8" t="n">
        <v>89.864</v>
      </c>
    </row>
    <row r="1154" customFormat="false" ht="15.75" hidden="false" customHeight="false" outlineLevel="0" collapsed="false">
      <c r="A1154" s="8" t="n">
        <v>19</v>
      </c>
      <c r="B1154" s="8" t="n">
        <v>323573</v>
      </c>
      <c r="C1154" s="8" t="n">
        <v>99.397</v>
      </c>
    </row>
    <row r="1155" customFormat="false" ht="15.75" hidden="false" customHeight="false" outlineLevel="0" collapsed="false">
      <c r="A1155" s="8" t="n">
        <v>19</v>
      </c>
      <c r="B1155" s="8" t="n">
        <v>492891</v>
      </c>
      <c r="C1155" s="8" t="n">
        <v>519.589</v>
      </c>
    </row>
    <row r="1156" customFormat="false" ht="15.75" hidden="false" customHeight="false" outlineLevel="0" collapsed="false">
      <c r="A1156" s="8" t="n">
        <v>19</v>
      </c>
      <c r="B1156" s="8" t="n">
        <v>475789</v>
      </c>
      <c r="C1156" s="8" t="n">
        <v>1710.07</v>
      </c>
    </row>
    <row r="1157" customFormat="false" ht="15.75" hidden="false" customHeight="false" outlineLevel="0" collapsed="false">
      <c r="A1157" s="8" t="n">
        <v>19</v>
      </c>
      <c r="B1157" s="8" t="n">
        <v>454139</v>
      </c>
      <c r="C1157" s="8" t="n">
        <v>2164.902</v>
      </c>
    </row>
    <row r="1158" customFormat="false" ht="15.75" hidden="false" customHeight="false" outlineLevel="0" collapsed="false">
      <c r="A1158" s="8" t="n">
        <v>19</v>
      </c>
      <c r="B1158" s="8" t="n">
        <v>431895</v>
      </c>
      <c r="C1158" s="8" t="n">
        <v>2224.346</v>
      </c>
    </row>
    <row r="1159" customFormat="false" ht="15.75" hidden="false" customHeight="false" outlineLevel="0" collapsed="false">
      <c r="A1159" s="8" t="n">
        <v>19</v>
      </c>
      <c r="B1159" s="8" t="n">
        <v>412730</v>
      </c>
      <c r="C1159" s="8" t="n">
        <v>1916.339</v>
      </c>
    </row>
    <row r="1160" customFormat="false" ht="15.75" hidden="false" customHeight="false" outlineLevel="0" collapsed="false">
      <c r="A1160" s="8" t="n">
        <v>19</v>
      </c>
      <c r="B1160" s="8" t="n">
        <v>389874</v>
      </c>
      <c r="C1160" s="8" t="n">
        <v>2285.555</v>
      </c>
    </row>
    <row r="1161" customFormat="false" ht="15.75" hidden="false" customHeight="false" outlineLevel="0" collapsed="false">
      <c r="A1161" s="8" t="n">
        <v>19</v>
      </c>
      <c r="B1161" s="8" t="n">
        <v>372506</v>
      </c>
      <c r="C1161" s="8" t="n">
        <v>1736.466</v>
      </c>
    </row>
    <row r="1162" customFormat="false" ht="15.75" hidden="false" customHeight="false" outlineLevel="0" collapsed="false">
      <c r="A1162" s="8" t="n">
        <v>19</v>
      </c>
      <c r="B1162" s="8" t="n">
        <v>349669</v>
      </c>
      <c r="C1162" s="8" t="n">
        <v>2283.237</v>
      </c>
    </row>
    <row r="1163" customFormat="false" ht="15.75" hidden="false" customHeight="false" outlineLevel="0" collapsed="false">
      <c r="A1163" s="8" t="n">
        <v>19</v>
      </c>
      <c r="B1163" s="8" t="n">
        <v>327176</v>
      </c>
      <c r="C1163" s="8" t="n">
        <v>2246.516</v>
      </c>
    </row>
    <row r="1164" customFormat="false" ht="15.75" hidden="false" customHeight="false" outlineLevel="0" collapsed="false">
      <c r="A1164" s="8" t="n">
        <v>19</v>
      </c>
      <c r="B1164" s="8" t="n">
        <v>304814</v>
      </c>
      <c r="C1164" s="8" t="n">
        <v>2236.075</v>
      </c>
    </row>
    <row r="1165" customFormat="false" ht="15.75" hidden="false" customHeight="false" outlineLevel="0" collapsed="false">
      <c r="A1165" s="8" t="n">
        <v>19</v>
      </c>
      <c r="B1165" s="8" t="n">
        <v>282128</v>
      </c>
      <c r="C1165" s="8" t="n">
        <v>2268.582</v>
      </c>
    </row>
    <row r="1166" customFormat="false" ht="15.75" hidden="false" customHeight="false" outlineLevel="0" collapsed="false">
      <c r="A1166" s="8" t="n">
        <v>19</v>
      </c>
      <c r="B1166" s="8" t="n">
        <v>259110</v>
      </c>
      <c r="C1166" s="8" t="n">
        <v>2299.516</v>
      </c>
    </row>
    <row r="1167" customFormat="false" ht="15.75" hidden="false" customHeight="false" outlineLevel="0" collapsed="false">
      <c r="A1167" s="8" t="n">
        <v>19</v>
      </c>
      <c r="B1167" s="8" t="n">
        <v>236516</v>
      </c>
      <c r="C1167" s="8" t="n">
        <v>2259.559</v>
      </c>
    </row>
    <row r="1168" customFormat="false" ht="15.75" hidden="false" customHeight="false" outlineLevel="0" collapsed="false">
      <c r="A1168" s="8" t="n">
        <v>19</v>
      </c>
      <c r="B1168" s="8" t="n">
        <v>213904</v>
      </c>
      <c r="C1168" s="8" t="n">
        <v>2260.741</v>
      </c>
    </row>
    <row r="1169" customFormat="false" ht="15.75" hidden="false" customHeight="false" outlineLevel="0" collapsed="false">
      <c r="A1169" s="8" t="n">
        <v>19</v>
      </c>
      <c r="B1169" s="8" t="n">
        <v>190901</v>
      </c>
      <c r="C1169" s="8" t="n">
        <v>2297.994</v>
      </c>
    </row>
    <row r="1170" customFormat="false" ht="15.75" hidden="false" customHeight="false" outlineLevel="0" collapsed="false">
      <c r="A1170" s="8" t="n">
        <v>19</v>
      </c>
      <c r="B1170" s="8" t="n">
        <v>168125</v>
      </c>
      <c r="C1170" s="8" t="n">
        <v>2278.364</v>
      </c>
    </row>
    <row r="1171" customFormat="false" ht="15.75" hidden="false" customHeight="false" outlineLevel="0" collapsed="false">
      <c r="A1171" s="8" t="n">
        <v>19</v>
      </c>
      <c r="B1171" s="8" t="n">
        <v>145615</v>
      </c>
      <c r="C1171" s="8" t="n">
        <v>2250.842</v>
      </c>
    </row>
    <row r="1172" customFormat="false" ht="15.75" hidden="false" customHeight="false" outlineLevel="0" collapsed="false">
      <c r="A1172" s="8" t="n">
        <v>19</v>
      </c>
      <c r="B1172" s="8" t="n">
        <v>122678</v>
      </c>
      <c r="C1172" s="8" t="n">
        <v>2292.449</v>
      </c>
    </row>
    <row r="1173" customFormat="false" ht="15.75" hidden="false" customHeight="false" outlineLevel="0" collapsed="false">
      <c r="A1173" s="8" t="n">
        <v>19</v>
      </c>
      <c r="B1173" s="8" t="n">
        <v>99773</v>
      </c>
      <c r="C1173" s="8" t="n">
        <v>2290.383</v>
      </c>
    </row>
    <row r="1174" customFormat="false" ht="15.75" hidden="false" customHeight="false" outlineLevel="0" collapsed="false">
      <c r="A1174" s="8" t="n">
        <v>19</v>
      </c>
      <c r="B1174" s="8" t="n">
        <v>76905</v>
      </c>
      <c r="C1174" s="8" t="n">
        <v>2285.851</v>
      </c>
    </row>
    <row r="1175" customFormat="false" ht="15.75" hidden="false" customHeight="false" outlineLevel="0" collapsed="false">
      <c r="A1175" s="8" t="n">
        <v>19</v>
      </c>
      <c r="B1175" s="8" t="n">
        <v>53234</v>
      </c>
      <c r="C1175" s="8" t="n">
        <v>2367.093</v>
      </c>
    </row>
    <row r="1176" customFormat="false" ht="15.75" hidden="false" customHeight="false" outlineLevel="0" collapsed="false">
      <c r="A1176" s="8" t="n">
        <v>19</v>
      </c>
      <c r="B1176" s="8" t="n">
        <v>29177</v>
      </c>
      <c r="C1176" s="8" t="n">
        <v>2405.221</v>
      </c>
    </row>
    <row r="1177" customFormat="false" ht="15.75" hidden="false" customHeight="false" outlineLevel="0" collapsed="false">
      <c r="A1177" s="8" t="n">
        <v>19</v>
      </c>
      <c r="B1177" s="8" t="n">
        <v>5057</v>
      </c>
      <c r="C1177" s="8" t="n">
        <v>2412.232</v>
      </c>
    </row>
    <row r="1178" customFormat="false" ht="15.75" hidden="false" customHeight="false" outlineLevel="0" collapsed="false">
      <c r="A1178" s="8" t="n">
        <v>19</v>
      </c>
      <c r="B1178" s="8" t="n">
        <v>0</v>
      </c>
      <c r="C1178" s="8" t="n">
        <v>506.956</v>
      </c>
    </row>
    <row r="1179" customFormat="false" ht="15.75" hidden="false" customHeight="false" outlineLevel="0" collapsed="false">
      <c r="A1179" s="8" t="n">
        <v>20</v>
      </c>
      <c r="B1179" s="8" t="n">
        <v>232505</v>
      </c>
      <c r="C1179" s="8" t="n">
        <v>148.276</v>
      </c>
    </row>
    <row r="1180" customFormat="false" ht="15.75" hidden="false" customHeight="false" outlineLevel="0" collapsed="false">
      <c r="A1180" s="8" t="n">
        <v>20</v>
      </c>
      <c r="B1180" s="8" t="n">
        <v>330621</v>
      </c>
      <c r="C1180" s="8" t="n">
        <v>171.932</v>
      </c>
    </row>
    <row r="1181" customFormat="false" ht="15.75" hidden="false" customHeight="false" outlineLevel="0" collapsed="false">
      <c r="A1181" s="8" t="n">
        <v>20</v>
      </c>
      <c r="B1181" s="8" t="n">
        <v>489098</v>
      </c>
      <c r="C1181" s="8" t="n">
        <v>767.98</v>
      </c>
    </row>
    <row r="1182" customFormat="false" ht="15.75" hidden="false" customHeight="false" outlineLevel="0" collapsed="false">
      <c r="A1182" s="8" t="n">
        <v>20</v>
      </c>
      <c r="B1182" s="8" t="n">
        <v>467024</v>
      </c>
      <c r="C1182" s="8" t="n">
        <v>2207.456</v>
      </c>
    </row>
    <row r="1183" customFormat="false" ht="15.75" hidden="false" customHeight="false" outlineLevel="0" collapsed="false">
      <c r="A1183" s="8" t="n">
        <v>20</v>
      </c>
      <c r="B1183" s="8" t="n">
        <v>443834</v>
      </c>
      <c r="C1183" s="8" t="n">
        <v>2318.484</v>
      </c>
    </row>
    <row r="1184" customFormat="false" ht="15.75" hidden="false" customHeight="false" outlineLevel="0" collapsed="false">
      <c r="A1184" s="8" t="n">
        <v>20</v>
      </c>
      <c r="B1184" s="8" t="n">
        <v>420705</v>
      </c>
      <c r="C1184" s="8" t="n">
        <v>2312.984</v>
      </c>
    </row>
    <row r="1185" customFormat="false" ht="15.75" hidden="false" customHeight="false" outlineLevel="0" collapsed="false">
      <c r="A1185" s="8" t="n">
        <v>20</v>
      </c>
      <c r="B1185" s="8" t="n">
        <v>397305</v>
      </c>
      <c r="C1185" s="8" t="n">
        <v>2339.82</v>
      </c>
    </row>
    <row r="1186" customFormat="false" ht="15.75" hidden="false" customHeight="false" outlineLevel="0" collapsed="false">
      <c r="A1186" s="8" t="n">
        <v>20</v>
      </c>
      <c r="B1186" s="8" t="n">
        <v>373598</v>
      </c>
      <c r="C1186" s="8" t="n">
        <v>2372.128</v>
      </c>
    </row>
    <row r="1187" customFormat="false" ht="15.75" hidden="false" customHeight="false" outlineLevel="0" collapsed="false">
      <c r="A1187" s="8" t="n">
        <v>20</v>
      </c>
      <c r="B1187" s="8" t="n">
        <v>350435</v>
      </c>
      <c r="C1187" s="8" t="n">
        <v>2314.04</v>
      </c>
    </row>
    <row r="1188" customFormat="false" ht="15.75" hidden="false" customHeight="false" outlineLevel="0" collapsed="false">
      <c r="A1188" s="8" t="n">
        <v>20</v>
      </c>
      <c r="B1188" s="8" t="n">
        <v>326738</v>
      </c>
      <c r="C1188" s="8" t="n">
        <v>2369.45</v>
      </c>
    </row>
    <row r="1189" customFormat="false" ht="15.75" hidden="false" customHeight="false" outlineLevel="0" collapsed="false">
      <c r="A1189" s="8" t="n">
        <v>20</v>
      </c>
      <c r="B1189" s="8" t="n">
        <v>303448</v>
      </c>
      <c r="C1189" s="8" t="n">
        <v>2328.586</v>
      </c>
    </row>
    <row r="1190" customFormat="false" ht="15.75" hidden="false" customHeight="false" outlineLevel="0" collapsed="false">
      <c r="A1190" s="8" t="n">
        <v>20</v>
      </c>
      <c r="B1190" s="8" t="n">
        <v>279757</v>
      </c>
      <c r="C1190" s="8" t="n">
        <v>2368.895</v>
      </c>
    </row>
    <row r="1191" customFormat="false" ht="15.75" hidden="false" customHeight="false" outlineLevel="0" collapsed="false">
      <c r="A1191" s="8" t="n">
        <v>20</v>
      </c>
      <c r="B1191" s="8" t="n">
        <v>261604</v>
      </c>
      <c r="C1191" s="8" t="n">
        <v>1815.019</v>
      </c>
    </row>
    <row r="1192" customFormat="false" ht="15.75" hidden="false" customHeight="false" outlineLevel="0" collapsed="false">
      <c r="A1192" s="8" t="n">
        <v>20</v>
      </c>
      <c r="B1192" s="8" t="n">
        <v>238109</v>
      </c>
      <c r="C1192" s="8" t="n">
        <v>2349.376</v>
      </c>
    </row>
    <row r="1193" customFormat="false" ht="15.75" hidden="false" customHeight="false" outlineLevel="0" collapsed="false">
      <c r="A1193" s="8" t="n">
        <v>20</v>
      </c>
      <c r="B1193" s="8" t="n">
        <v>214924</v>
      </c>
      <c r="C1193" s="8" t="n">
        <v>2318.681</v>
      </c>
    </row>
    <row r="1194" customFormat="false" ht="15.75" hidden="false" customHeight="false" outlineLevel="0" collapsed="false">
      <c r="A1194" s="8" t="n">
        <v>20</v>
      </c>
      <c r="B1194" s="8" t="n">
        <v>191529</v>
      </c>
      <c r="C1194" s="8" t="n">
        <v>2339.133</v>
      </c>
    </row>
    <row r="1195" customFormat="false" ht="15.75" hidden="false" customHeight="false" outlineLevel="0" collapsed="false">
      <c r="A1195" s="8" t="n">
        <v>20</v>
      </c>
      <c r="B1195" s="8" t="n">
        <v>168259</v>
      </c>
      <c r="C1195" s="8" t="n">
        <v>2326.955</v>
      </c>
    </row>
    <row r="1196" customFormat="false" ht="15.75" hidden="false" customHeight="false" outlineLevel="0" collapsed="false">
      <c r="A1196" s="8" t="n">
        <v>20</v>
      </c>
      <c r="B1196" s="8" t="n">
        <v>144788</v>
      </c>
      <c r="C1196" s="8" t="n">
        <v>2347.02</v>
      </c>
    </row>
    <row r="1197" customFormat="false" ht="15.75" hidden="false" customHeight="false" outlineLevel="0" collapsed="false">
      <c r="A1197" s="8" t="n">
        <v>20</v>
      </c>
      <c r="B1197" s="8" t="n">
        <v>121538</v>
      </c>
      <c r="C1197" s="8" t="n">
        <v>2324.921</v>
      </c>
    </row>
    <row r="1198" customFormat="false" ht="15.75" hidden="false" customHeight="false" outlineLevel="0" collapsed="false">
      <c r="A1198" s="8" t="n">
        <v>20</v>
      </c>
      <c r="B1198" s="8" t="n">
        <v>98119</v>
      </c>
      <c r="C1198" s="8" t="n">
        <v>2341.833</v>
      </c>
    </row>
    <row r="1199" customFormat="false" ht="15.75" hidden="false" customHeight="false" outlineLevel="0" collapsed="false">
      <c r="A1199" s="8" t="n">
        <v>20</v>
      </c>
      <c r="B1199" s="8" t="n">
        <v>74527</v>
      </c>
      <c r="C1199" s="8" t="n">
        <v>2359.115</v>
      </c>
    </row>
    <row r="1200" customFormat="false" ht="15.75" hidden="false" customHeight="false" outlineLevel="0" collapsed="false">
      <c r="A1200" s="8" t="n">
        <v>20</v>
      </c>
      <c r="B1200" s="8" t="n">
        <v>50509</v>
      </c>
      <c r="C1200" s="8" t="n">
        <v>2401.591</v>
      </c>
    </row>
    <row r="1201" customFormat="false" ht="15.75" hidden="false" customHeight="false" outlineLevel="0" collapsed="false">
      <c r="A1201" s="8" t="n">
        <v>20</v>
      </c>
      <c r="B1201" s="8" t="n">
        <v>26405</v>
      </c>
      <c r="C1201" s="8" t="n">
        <v>2410.119</v>
      </c>
    </row>
    <row r="1202" customFormat="false" ht="15.75" hidden="false" customHeight="false" outlineLevel="0" collapsed="false">
      <c r="A1202" s="8" t="n">
        <v>20</v>
      </c>
      <c r="B1202" s="8" t="n">
        <v>604</v>
      </c>
      <c r="C1202" s="8" t="n">
        <v>2580.66</v>
      </c>
    </row>
    <row r="1203" customFormat="false" ht="15.75" hidden="false" customHeight="false" outlineLevel="0" collapsed="false">
      <c r="A1203" s="8" t="n">
        <v>20</v>
      </c>
      <c r="B1203" s="8" t="n">
        <v>0</v>
      </c>
      <c r="C1203" s="8" t="n">
        <v>61.676</v>
      </c>
    </row>
    <row r="1204" customFormat="false" ht="15.75" hidden="false" customHeight="false" outlineLevel="0" collapsed="false">
      <c r="A1204" s="8" t="n">
        <v>21</v>
      </c>
      <c r="B1204" s="8" t="n">
        <v>302001</v>
      </c>
      <c r="C1204" s="8" t="n">
        <v>174.598</v>
      </c>
    </row>
    <row r="1205" customFormat="false" ht="15.75" hidden="false" customHeight="false" outlineLevel="0" collapsed="false">
      <c r="A1205" s="8" t="n">
        <v>21</v>
      </c>
      <c r="B1205" s="8" t="n">
        <v>338664</v>
      </c>
      <c r="C1205" s="8" t="n">
        <v>113.741</v>
      </c>
    </row>
    <row r="1206" customFormat="false" ht="15.75" hidden="false" customHeight="false" outlineLevel="0" collapsed="false">
      <c r="A1206" s="8" t="n">
        <v>21</v>
      </c>
      <c r="B1206" s="8" t="n">
        <v>488312</v>
      </c>
      <c r="C1206" s="8" t="n">
        <v>878.081</v>
      </c>
    </row>
    <row r="1207" customFormat="false" ht="15.75" hidden="false" customHeight="false" outlineLevel="0" collapsed="false">
      <c r="A1207" s="8" t="n">
        <v>21</v>
      </c>
      <c r="B1207" s="8" t="n">
        <v>464853</v>
      </c>
      <c r="C1207" s="8" t="n">
        <v>2345.762</v>
      </c>
    </row>
    <row r="1208" customFormat="false" ht="15.75" hidden="false" customHeight="false" outlineLevel="0" collapsed="false">
      <c r="A1208" s="8" t="n">
        <v>21</v>
      </c>
      <c r="B1208" s="8" t="n">
        <v>440533</v>
      </c>
      <c r="C1208" s="8" t="n">
        <v>2432.014</v>
      </c>
    </row>
    <row r="1209" customFormat="false" ht="15.75" hidden="false" customHeight="false" outlineLevel="0" collapsed="false">
      <c r="A1209" s="8" t="n">
        <v>21</v>
      </c>
      <c r="B1209" s="8" t="n">
        <v>415904</v>
      </c>
      <c r="C1209" s="8" t="n">
        <v>2464.371</v>
      </c>
    </row>
    <row r="1210" customFormat="false" ht="15.75" hidden="false" customHeight="false" outlineLevel="0" collapsed="false">
      <c r="A1210" s="8" t="n">
        <v>21</v>
      </c>
      <c r="B1210" s="8" t="n">
        <v>390719</v>
      </c>
      <c r="C1210" s="8" t="n">
        <v>2516.319</v>
      </c>
    </row>
    <row r="1211" customFormat="false" ht="15.75" hidden="false" customHeight="false" outlineLevel="0" collapsed="false">
      <c r="A1211" s="8" t="n">
        <v>21</v>
      </c>
      <c r="B1211" s="8" t="n">
        <v>366201</v>
      </c>
      <c r="C1211" s="8" t="n">
        <v>2451.699</v>
      </c>
    </row>
    <row r="1212" customFormat="false" ht="15.75" hidden="false" customHeight="false" outlineLevel="0" collapsed="false">
      <c r="A1212" s="8" t="n">
        <v>21</v>
      </c>
      <c r="B1212" s="8" t="n">
        <v>342161</v>
      </c>
      <c r="C1212" s="8" t="n">
        <v>2404.345</v>
      </c>
    </row>
    <row r="1213" customFormat="false" ht="15.75" hidden="false" customHeight="false" outlineLevel="0" collapsed="false">
      <c r="A1213" s="8" t="n">
        <v>21</v>
      </c>
      <c r="B1213" s="8" t="n">
        <v>318726</v>
      </c>
      <c r="C1213" s="8" t="n">
        <v>2342.69</v>
      </c>
    </row>
    <row r="1214" customFormat="false" ht="15.75" hidden="false" customHeight="false" outlineLevel="0" collapsed="false">
      <c r="A1214" s="8" t="n">
        <v>21</v>
      </c>
      <c r="B1214" s="8" t="n">
        <v>295371</v>
      </c>
      <c r="C1214" s="8" t="n">
        <v>2336.065</v>
      </c>
    </row>
    <row r="1215" customFormat="false" ht="15.75" hidden="false" customHeight="false" outlineLevel="0" collapsed="false">
      <c r="A1215" s="8" t="n">
        <v>21</v>
      </c>
      <c r="B1215" s="8" t="n">
        <v>271140</v>
      </c>
      <c r="C1215" s="8" t="n">
        <v>2422.367</v>
      </c>
    </row>
    <row r="1216" customFormat="false" ht="15.75" hidden="false" customHeight="false" outlineLevel="0" collapsed="false">
      <c r="A1216" s="8" t="n">
        <v>21</v>
      </c>
      <c r="B1216" s="8" t="n">
        <v>246174</v>
      </c>
      <c r="C1216" s="8" t="n">
        <v>2496.489</v>
      </c>
    </row>
    <row r="1217" customFormat="false" ht="15.75" hidden="false" customHeight="false" outlineLevel="0" collapsed="false">
      <c r="A1217" s="8" t="n">
        <v>21</v>
      </c>
      <c r="B1217" s="8" t="n">
        <v>221212</v>
      </c>
      <c r="C1217" s="8" t="n">
        <v>2497.583</v>
      </c>
    </row>
    <row r="1218" customFormat="false" ht="15.75" hidden="false" customHeight="false" outlineLevel="0" collapsed="false">
      <c r="A1218" s="8" t="n">
        <v>21</v>
      </c>
      <c r="B1218" s="8" t="n">
        <v>196359</v>
      </c>
      <c r="C1218" s="8" t="n">
        <v>2483.851</v>
      </c>
    </row>
    <row r="1219" customFormat="false" ht="15.75" hidden="false" customHeight="false" outlineLevel="0" collapsed="false">
      <c r="A1219" s="8" t="n">
        <v>21</v>
      </c>
      <c r="B1219" s="8" t="n">
        <v>175126</v>
      </c>
      <c r="C1219" s="8" t="n">
        <v>2123.765</v>
      </c>
    </row>
    <row r="1220" customFormat="false" ht="15.75" hidden="false" customHeight="false" outlineLevel="0" collapsed="false">
      <c r="A1220" s="8" t="n">
        <v>21</v>
      </c>
      <c r="B1220" s="8" t="n">
        <v>150146</v>
      </c>
      <c r="C1220" s="8" t="n">
        <v>2497.438</v>
      </c>
    </row>
    <row r="1221" customFormat="false" ht="15.75" hidden="false" customHeight="false" outlineLevel="0" collapsed="false">
      <c r="A1221" s="8" t="n">
        <v>21</v>
      </c>
      <c r="B1221" s="8" t="n">
        <v>130813</v>
      </c>
      <c r="C1221" s="8" t="n">
        <v>1935.237</v>
      </c>
    </row>
    <row r="1222" customFormat="false" ht="15.75" hidden="false" customHeight="false" outlineLevel="0" collapsed="false">
      <c r="A1222" s="8" t="n">
        <v>21</v>
      </c>
      <c r="B1222" s="8" t="n">
        <v>106226</v>
      </c>
      <c r="C1222" s="8" t="n">
        <v>2456.683</v>
      </c>
    </row>
    <row r="1223" customFormat="false" ht="15.75" hidden="false" customHeight="false" outlineLevel="0" collapsed="false">
      <c r="A1223" s="8" t="n">
        <v>21</v>
      </c>
      <c r="B1223" s="8" t="n">
        <v>81713</v>
      </c>
      <c r="C1223" s="8" t="n">
        <v>2451.017</v>
      </c>
    </row>
    <row r="1224" customFormat="false" ht="15.75" hidden="false" customHeight="false" outlineLevel="0" collapsed="false">
      <c r="A1224" s="8" t="n">
        <v>21</v>
      </c>
      <c r="B1224" s="8" t="n">
        <v>56471</v>
      </c>
      <c r="C1224" s="8" t="n">
        <v>2524.078</v>
      </c>
    </row>
    <row r="1225" customFormat="false" ht="15.75" hidden="false" customHeight="false" outlineLevel="0" collapsed="false">
      <c r="A1225" s="8" t="n">
        <v>21</v>
      </c>
      <c r="B1225" s="8" t="n">
        <v>31072</v>
      </c>
      <c r="C1225" s="8" t="n">
        <v>2539.573</v>
      </c>
    </row>
    <row r="1226" customFormat="false" ht="15.75" hidden="false" customHeight="false" outlineLevel="0" collapsed="false">
      <c r="A1226" s="8" t="n">
        <v>21</v>
      </c>
      <c r="B1226" s="8" t="n">
        <v>5028</v>
      </c>
      <c r="C1226" s="8" t="n">
        <v>2604.307</v>
      </c>
    </row>
    <row r="1227" customFormat="false" ht="15.75" hidden="false" customHeight="false" outlineLevel="0" collapsed="false">
      <c r="A1227" s="8" t="n">
        <v>21</v>
      </c>
      <c r="B1227" s="8" t="n">
        <v>0</v>
      </c>
      <c r="C1227" s="8" t="n">
        <v>504.866</v>
      </c>
    </row>
    <row r="1228" customFormat="false" ht="15.75" hidden="false" customHeight="false" outlineLevel="0" collapsed="false">
      <c r="A1228" s="8" t="n">
        <v>22</v>
      </c>
      <c r="B1228" s="8" t="n">
        <v>263578</v>
      </c>
      <c r="C1228" s="8" t="n">
        <v>177.823</v>
      </c>
    </row>
    <row r="1229" customFormat="false" ht="15.75" hidden="false" customHeight="false" outlineLevel="0" collapsed="false">
      <c r="A1229" s="8" t="n">
        <v>22</v>
      </c>
      <c r="B1229" s="8" t="n">
        <v>318634</v>
      </c>
      <c r="C1229" s="8" t="n">
        <v>139.58</v>
      </c>
    </row>
    <row r="1230" customFormat="false" ht="15.75" hidden="false" customHeight="false" outlineLevel="0" collapsed="false">
      <c r="A1230" s="8" t="n">
        <v>22</v>
      </c>
      <c r="B1230" s="8" t="n">
        <v>489045</v>
      </c>
      <c r="C1230" s="8" t="n">
        <v>775.592</v>
      </c>
    </row>
    <row r="1231" customFormat="false" ht="15.75" hidden="false" customHeight="false" outlineLevel="0" collapsed="false">
      <c r="A1231" s="8" t="n">
        <v>22</v>
      </c>
      <c r="B1231" s="8" t="n">
        <v>467645</v>
      </c>
      <c r="C1231" s="8" t="n">
        <v>2139.865</v>
      </c>
    </row>
    <row r="1232" customFormat="false" ht="15.75" hidden="false" customHeight="false" outlineLevel="0" collapsed="false">
      <c r="A1232" s="8" t="n">
        <v>22</v>
      </c>
      <c r="B1232" s="8" t="n">
        <v>443275</v>
      </c>
      <c r="C1232" s="8" t="n">
        <v>2437.985</v>
      </c>
    </row>
    <row r="1233" customFormat="false" ht="15.75" hidden="false" customHeight="false" outlineLevel="0" collapsed="false">
      <c r="A1233" s="8" t="n">
        <v>22</v>
      </c>
      <c r="B1233" s="8" t="n">
        <v>418427</v>
      </c>
      <c r="C1233" s="8" t="n">
        <v>2483.543</v>
      </c>
    </row>
    <row r="1234" customFormat="false" ht="15.75" hidden="false" customHeight="false" outlineLevel="0" collapsed="false">
      <c r="A1234" s="8" t="n">
        <v>22</v>
      </c>
      <c r="B1234" s="8" t="n">
        <v>393639</v>
      </c>
      <c r="C1234" s="8" t="n">
        <v>2478.518</v>
      </c>
    </row>
    <row r="1235" customFormat="false" ht="15.75" hidden="false" customHeight="false" outlineLevel="0" collapsed="false">
      <c r="A1235" s="8" t="n">
        <v>22</v>
      </c>
      <c r="B1235" s="8" t="n">
        <v>368866</v>
      </c>
      <c r="C1235" s="8" t="n">
        <v>2477.636</v>
      </c>
    </row>
    <row r="1236" customFormat="false" ht="15.75" hidden="false" customHeight="false" outlineLevel="0" collapsed="false">
      <c r="A1236" s="8" t="n">
        <v>22</v>
      </c>
      <c r="B1236" s="8" t="n">
        <v>343765</v>
      </c>
      <c r="C1236" s="8" t="n">
        <v>2509.45</v>
      </c>
    </row>
    <row r="1237" customFormat="false" ht="15.75" hidden="false" customHeight="false" outlineLevel="0" collapsed="false">
      <c r="A1237" s="8" t="n">
        <v>22</v>
      </c>
      <c r="B1237" s="8" t="n">
        <v>318280</v>
      </c>
      <c r="C1237" s="8" t="n">
        <v>2548.435</v>
      </c>
    </row>
    <row r="1238" customFormat="false" ht="15.75" hidden="false" customHeight="false" outlineLevel="0" collapsed="false">
      <c r="A1238" s="8" t="n">
        <v>22</v>
      </c>
      <c r="B1238" s="8" t="n">
        <v>293036</v>
      </c>
      <c r="C1238" s="8" t="n">
        <v>2524.103</v>
      </c>
    </row>
    <row r="1239" customFormat="false" ht="15.75" hidden="false" customHeight="false" outlineLevel="0" collapsed="false">
      <c r="A1239" s="8" t="n">
        <v>22</v>
      </c>
      <c r="B1239" s="8" t="n">
        <v>267465</v>
      </c>
      <c r="C1239" s="8" t="n">
        <v>2557.002</v>
      </c>
    </row>
    <row r="1240" customFormat="false" ht="15.75" hidden="false" customHeight="false" outlineLevel="0" collapsed="false">
      <c r="A1240" s="8" t="n">
        <v>22</v>
      </c>
      <c r="B1240" s="8" t="n">
        <v>241712</v>
      </c>
      <c r="C1240" s="8" t="n">
        <v>2575.236</v>
      </c>
    </row>
    <row r="1241" customFormat="false" ht="15.75" hidden="false" customHeight="false" outlineLevel="0" collapsed="false">
      <c r="A1241" s="8" t="n">
        <v>22</v>
      </c>
      <c r="B1241" s="8" t="n">
        <v>216383</v>
      </c>
      <c r="C1241" s="8" t="n">
        <v>2532.774</v>
      </c>
    </row>
    <row r="1242" customFormat="false" ht="15.75" hidden="false" customHeight="false" outlineLevel="0" collapsed="false">
      <c r="A1242" s="8" t="n">
        <v>22</v>
      </c>
      <c r="B1242" s="8" t="n">
        <v>190964</v>
      </c>
      <c r="C1242" s="8" t="n">
        <v>2543.093</v>
      </c>
    </row>
    <row r="1243" customFormat="false" ht="15.75" hidden="false" customHeight="false" outlineLevel="0" collapsed="false">
      <c r="A1243" s="8" t="n">
        <v>22</v>
      </c>
      <c r="B1243" s="8" t="n">
        <v>165236</v>
      </c>
      <c r="C1243" s="8" t="n">
        <v>2572.065</v>
      </c>
    </row>
    <row r="1244" customFormat="false" ht="15.75" hidden="false" customHeight="false" outlineLevel="0" collapsed="false">
      <c r="A1244" s="8" t="n">
        <v>22</v>
      </c>
      <c r="B1244" s="8" t="n">
        <v>139387</v>
      </c>
      <c r="C1244" s="8" t="n">
        <v>2584.061</v>
      </c>
    </row>
    <row r="1245" customFormat="false" ht="15.75" hidden="false" customHeight="false" outlineLevel="0" collapsed="false">
      <c r="A1245" s="8" t="n">
        <v>22</v>
      </c>
      <c r="B1245" s="8" t="n">
        <v>113777</v>
      </c>
      <c r="C1245" s="8" t="n">
        <v>2560.837</v>
      </c>
    </row>
    <row r="1246" customFormat="false" ht="15.75" hidden="false" customHeight="false" outlineLevel="0" collapsed="false">
      <c r="A1246" s="8" t="n">
        <v>22</v>
      </c>
      <c r="B1246" s="8" t="n">
        <v>88301</v>
      </c>
      <c r="C1246" s="8" t="n">
        <v>2547.199</v>
      </c>
    </row>
    <row r="1247" customFormat="false" ht="15.75" hidden="false" customHeight="false" outlineLevel="0" collapsed="false">
      <c r="A1247" s="8" t="n">
        <v>22</v>
      </c>
      <c r="B1247" s="8" t="n">
        <v>62485</v>
      </c>
      <c r="C1247" s="8" t="n">
        <v>2582.582</v>
      </c>
    </row>
    <row r="1248" customFormat="false" ht="15.75" hidden="false" customHeight="false" outlineLevel="0" collapsed="false">
      <c r="A1248" s="8" t="n">
        <v>22</v>
      </c>
      <c r="B1248" s="8" t="n">
        <v>36130</v>
      </c>
      <c r="C1248" s="8" t="n">
        <v>2634.222</v>
      </c>
    </row>
    <row r="1249" customFormat="false" ht="15.75" hidden="false" customHeight="false" outlineLevel="0" collapsed="false">
      <c r="A1249" s="8" t="n">
        <v>22</v>
      </c>
      <c r="B1249" s="8" t="n">
        <v>9509</v>
      </c>
      <c r="C1249" s="8" t="n">
        <v>2662.609</v>
      </c>
    </row>
    <row r="1250" customFormat="false" ht="15.75" hidden="false" customHeight="false" outlineLevel="0" collapsed="false">
      <c r="A1250" s="8" t="n">
        <v>22</v>
      </c>
      <c r="B1250" s="8" t="n">
        <v>0</v>
      </c>
      <c r="C1250" s="8" t="n">
        <v>951.743</v>
      </c>
    </row>
    <row r="1251" customFormat="false" ht="15.75" hidden="false" customHeight="false" outlineLevel="0" collapsed="false">
      <c r="A1251" s="8" t="n">
        <v>23</v>
      </c>
      <c r="B1251" s="8" t="n">
        <v>191468</v>
      </c>
      <c r="C1251" s="8" t="n">
        <v>99.897</v>
      </c>
    </row>
    <row r="1252" customFormat="false" ht="15.75" hidden="false" customHeight="false" outlineLevel="0" collapsed="false">
      <c r="A1252" s="8" t="n">
        <v>23</v>
      </c>
      <c r="B1252" s="8" t="n">
        <v>392337</v>
      </c>
      <c r="C1252" s="8" t="n">
        <v>161.665</v>
      </c>
    </row>
    <row r="1253" customFormat="false" ht="15.75" hidden="false" customHeight="false" outlineLevel="0" collapsed="false">
      <c r="A1253" s="8" t="n">
        <v>23</v>
      </c>
      <c r="B1253" s="8" t="n">
        <v>454404</v>
      </c>
      <c r="C1253" s="8" t="n">
        <v>154.193</v>
      </c>
    </row>
    <row r="1254" customFormat="false" ht="15.75" hidden="false" customHeight="false" outlineLevel="0" collapsed="false">
      <c r="A1254" s="8" t="n">
        <v>23</v>
      </c>
      <c r="B1254" s="8" t="n">
        <v>472033</v>
      </c>
      <c r="C1254" s="8" t="n">
        <v>2380.538</v>
      </c>
    </row>
    <row r="1255" customFormat="false" ht="15.75" hidden="false" customHeight="false" outlineLevel="0" collapsed="false">
      <c r="A1255" s="8" t="n">
        <v>23</v>
      </c>
      <c r="B1255" s="8" t="n">
        <v>445722</v>
      </c>
      <c r="C1255" s="8" t="n">
        <v>2628.09</v>
      </c>
    </row>
    <row r="1256" customFormat="false" ht="15.75" hidden="false" customHeight="false" outlineLevel="0" collapsed="false">
      <c r="A1256" s="8" t="n">
        <v>23</v>
      </c>
      <c r="B1256" s="8" t="n">
        <v>419871</v>
      </c>
      <c r="C1256" s="8" t="n">
        <v>2586.248</v>
      </c>
    </row>
    <row r="1257" customFormat="false" ht="15.75" hidden="false" customHeight="false" outlineLevel="0" collapsed="false">
      <c r="A1257" s="8" t="n">
        <v>23</v>
      </c>
      <c r="B1257" s="8" t="n">
        <v>393469</v>
      </c>
      <c r="C1257" s="8" t="n">
        <v>2638.835</v>
      </c>
    </row>
    <row r="1258" customFormat="false" ht="15.75" hidden="false" customHeight="false" outlineLevel="0" collapsed="false">
      <c r="A1258" s="8" t="n">
        <v>23</v>
      </c>
      <c r="B1258" s="8" t="n">
        <v>367189</v>
      </c>
      <c r="C1258" s="8" t="n">
        <v>2628.824</v>
      </c>
    </row>
    <row r="1259" customFormat="false" ht="15.75" hidden="false" customHeight="false" outlineLevel="0" collapsed="false">
      <c r="A1259" s="8" t="n">
        <v>23</v>
      </c>
      <c r="B1259" s="8" t="n">
        <v>341154</v>
      </c>
      <c r="C1259" s="8" t="n">
        <v>2601.797</v>
      </c>
    </row>
    <row r="1260" customFormat="false" ht="15.75" hidden="false" customHeight="false" outlineLevel="0" collapsed="false">
      <c r="A1260" s="8" t="n">
        <v>23</v>
      </c>
      <c r="B1260" s="8" t="n">
        <v>315558</v>
      </c>
      <c r="C1260" s="8" t="n">
        <v>2558.517</v>
      </c>
    </row>
    <row r="1261" customFormat="false" ht="15.75" hidden="false" customHeight="false" outlineLevel="0" collapsed="false">
      <c r="A1261" s="8" t="n">
        <v>23</v>
      </c>
      <c r="B1261" s="8" t="n">
        <v>289227</v>
      </c>
      <c r="C1261" s="8" t="n">
        <v>2630.873</v>
      </c>
    </row>
    <row r="1262" customFormat="false" ht="15.75" hidden="false" customHeight="false" outlineLevel="0" collapsed="false">
      <c r="A1262" s="8" t="n">
        <v>23</v>
      </c>
      <c r="B1262" s="8" t="n">
        <v>262791</v>
      </c>
      <c r="C1262" s="8" t="n">
        <v>2644.149</v>
      </c>
    </row>
    <row r="1263" customFormat="false" ht="15.75" hidden="false" customHeight="false" outlineLevel="0" collapsed="false">
      <c r="A1263" s="8" t="n">
        <v>23</v>
      </c>
      <c r="B1263" s="8" t="n">
        <v>235979</v>
      </c>
      <c r="C1263" s="8" t="n">
        <v>2680.277</v>
      </c>
    </row>
    <row r="1264" customFormat="false" ht="15.75" hidden="false" customHeight="false" outlineLevel="0" collapsed="false">
      <c r="A1264" s="8" t="n">
        <v>23</v>
      </c>
      <c r="B1264" s="8" t="n">
        <v>209785</v>
      </c>
      <c r="C1264" s="8" t="n">
        <v>2619.863</v>
      </c>
    </row>
    <row r="1265" customFormat="false" ht="15.75" hidden="false" customHeight="false" outlineLevel="0" collapsed="false">
      <c r="A1265" s="8" t="n">
        <v>23</v>
      </c>
      <c r="B1265" s="8" t="n">
        <v>183081</v>
      </c>
      <c r="C1265" s="8" t="n">
        <v>2670.149</v>
      </c>
    </row>
    <row r="1266" customFormat="false" ht="15.75" hidden="false" customHeight="false" outlineLevel="0" collapsed="false">
      <c r="A1266" s="8" t="n">
        <v>23</v>
      </c>
      <c r="B1266" s="8" t="n">
        <v>156591</v>
      </c>
      <c r="C1266" s="8" t="n">
        <v>2648.342</v>
      </c>
    </row>
    <row r="1267" customFormat="false" ht="15.75" hidden="false" customHeight="false" outlineLevel="0" collapsed="false">
      <c r="A1267" s="8" t="n">
        <v>23</v>
      </c>
      <c r="B1267" s="8" t="n">
        <v>130786</v>
      </c>
      <c r="C1267" s="8" t="n">
        <v>2580.216</v>
      </c>
    </row>
    <row r="1268" customFormat="false" ht="15.75" hidden="false" customHeight="false" outlineLevel="0" collapsed="false">
      <c r="A1268" s="8" t="n">
        <v>23</v>
      </c>
      <c r="B1268" s="8" t="n">
        <v>103729</v>
      </c>
      <c r="C1268" s="8" t="n">
        <v>2705.572</v>
      </c>
    </row>
    <row r="1269" customFormat="false" ht="15.75" hidden="false" customHeight="false" outlineLevel="0" collapsed="false">
      <c r="A1269" s="8" t="n">
        <v>23</v>
      </c>
      <c r="B1269" s="8" t="n">
        <v>76470</v>
      </c>
      <c r="C1269" s="8" t="n">
        <v>2725.456</v>
      </c>
    </row>
    <row r="1270" customFormat="false" ht="15.75" hidden="false" customHeight="false" outlineLevel="0" collapsed="false">
      <c r="A1270" s="8" t="n">
        <v>23</v>
      </c>
      <c r="B1270" s="8" t="n">
        <v>48590</v>
      </c>
      <c r="C1270" s="8" t="n">
        <v>2787.864</v>
      </c>
    </row>
    <row r="1271" customFormat="false" ht="15.75" hidden="false" customHeight="false" outlineLevel="0" collapsed="false">
      <c r="A1271" s="8" t="n">
        <v>23</v>
      </c>
      <c r="B1271" s="8" t="n">
        <v>20680</v>
      </c>
      <c r="C1271" s="8" t="n">
        <v>2790.858</v>
      </c>
    </row>
    <row r="1272" customFormat="false" ht="15.75" hidden="false" customHeight="false" outlineLevel="0" collapsed="false">
      <c r="A1272" s="8" t="n">
        <v>23</v>
      </c>
      <c r="B1272" s="8" t="n">
        <v>0</v>
      </c>
      <c r="C1272" s="8" t="n">
        <v>2069.889</v>
      </c>
    </row>
    <row r="1273" customFormat="false" ht="15.75" hidden="false" customHeight="false" outlineLevel="0" collapsed="false">
      <c r="A1273" s="8" t="n">
        <v>24</v>
      </c>
      <c r="B1273" s="8" t="n">
        <v>64611</v>
      </c>
      <c r="C1273" s="8" t="n">
        <v>97.297</v>
      </c>
    </row>
    <row r="1274" customFormat="false" ht="15.75" hidden="false" customHeight="false" outlineLevel="0" collapsed="false">
      <c r="A1274" s="8" t="n">
        <v>24</v>
      </c>
      <c r="B1274" s="8" t="n">
        <v>301298</v>
      </c>
      <c r="C1274" s="8" t="n">
        <v>141.448</v>
      </c>
    </row>
    <row r="1275" customFormat="false" ht="15.75" hidden="false" customHeight="false" outlineLevel="0" collapsed="false">
      <c r="A1275" s="8" t="n">
        <v>24</v>
      </c>
      <c r="B1275" s="8" t="n">
        <v>414143</v>
      </c>
      <c r="C1275" s="8" t="n">
        <v>194.932</v>
      </c>
    </row>
    <row r="1276" customFormat="false" ht="15.75" hidden="false" customHeight="false" outlineLevel="0" collapsed="false">
      <c r="A1276" s="8" t="n">
        <v>24</v>
      </c>
      <c r="B1276" s="8" t="n">
        <v>476126</v>
      </c>
      <c r="C1276" s="8" t="n">
        <v>1950.352</v>
      </c>
    </row>
    <row r="1277" customFormat="false" ht="15.75" hidden="false" customHeight="false" outlineLevel="0" collapsed="false">
      <c r="A1277" s="8" t="n">
        <v>24</v>
      </c>
      <c r="B1277" s="8" t="n">
        <v>449312</v>
      </c>
      <c r="C1277" s="8" t="n">
        <v>2681.262</v>
      </c>
    </row>
    <row r="1278" customFormat="false" ht="15.75" hidden="false" customHeight="false" outlineLevel="0" collapsed="false">
      <c r="A1278" s="8" t="n">
        <v>24</v>
      </c>
      <c r="B1278" s="8" t="n">
        <v>422533</v>
      </c>
      <c r="C1278" s="8" t="n">
        <v>2677.806</v>
      </c>
    </row>
    <row r="1279" customFormat="false" ht="15.75" hidden="false" customHeight="false" outlineLevel="0" collapsed="false">
      <c r="A1279" s="8" t="n">
        <v>24</v>
      </c>
      <c r="B1279" s="8" t="n">
        <v>401468</v>
      </c>
      <c r="C1279" s="8" t="n">
        <v>2106.472</v>
      </c>
    </row>
    <row r="1280" customFormat="false" ht="15.75" hidden="false" customHeight="false" outlineLevel="0" collapsed="false">
      <c r="A1280" s="8" t="n">
        <v>24</v>
      </c>
      <c r="B1280" s="8" t="n">
        <v>374919</v>
      </c>
      <c r="C1280" s="8" t="n">
        <v>2654.825</v>
      </c>
    </row>
    <row r="1281" customFormat="false" ht="15.75" hidden="false" customHeight="false" outlineLevel="0" collapsed="false">
      <c r="A1281" s="8" t="n">
        <v>24</v>
      </c>
      <c r="B1281" s="8" t="n">
        <v>354608</v>
      </c>
      <c r="C1281" s="8" t="n">
        <v>2032.876</v>
      </c>
    </row>
    <row r="1282" customFormat="false" ht="15.75" hidden="false" customHeight="false" outlineLevel="0" collapsed="false">
      <c r="A1282" s="8" t="n">
        <v>24</v>
      </c>
      <c r="B1282" s="8" t="n">
        <v>328079</v>
      </c>
      <c r="C1282" s="8" t="n">
        <v>2651.831</v>
      </c>
    </row>
    <row r="1283" customFormat="false" ht="15.75" hidden="false" customHeight="false" outlineLevel="0" collapsed="false">
      <c r="A1283" s="8" t="n">
        <v>24</v>
      </c>
      <c r="B1283" s="8" t="n">
        <v>301421</v>
      </c>
      <c r="C1283" s="8" t="n">
        <v>2665.287</v>
      </c>
    </row>
    <row r="1284" customFormat="false" ht="15.75" hidden="false" customHeight="false" outlineLevel="0" collapsed="false">
      <c r="A1284" s="8" t="n">
        <v>24</v>
      </c>
      <c r="B1284" s="8" t="n">
        <v>274590</v>
      </c>
      <c r="C1284" s="8" t="n">
        <v>2683.592</v>
      </c>
    </row>
    <row r="1285" customFormat="false" ht="15.75" hidden="false" customHeight="false" outlineLevel="0" collapsed="false">
      <c r="A1285" s="8" t="n">
        <v>24</v>
      </c>
      <c r="B1285" s="8" t="n">
        <v>247760</v>
      </c>
      <c r="C1285" s="8" t="n">
        <v>2683.276</v>
      </c>
    </row>
    <row r="1286" customFormat="false" ht="15.75" hidden="false" customHeight="false" outlineLevel="0" collapsed="false">
      <c r="A1286" s="8" t="n">
        <v>24</v>
      </c>
      <c r="B1286" s="8" t="n">
        <v>221323</v>
      </c>
      <c r="C1286" s="8" t="n">
        <v>2642.442</v>
      </c>
    </row>
    <row r="1287" customFormat="false" ht="15.75" hidden="false" customHeight="false" outlineLevel="0" collapsed="false">
      <c r="A1287" s="8" t="n">
        <v>24</v>
      </c>
      <c r="B1287" s="8" t="n">
        <v>194256</v>
      </c>
      <c r="C1287" s="8" t="n">
        <v>2706.666</v>
      </c>
    </row>
    <row r="1288" customFormat="false" ht="15.75" hidden="false" customHeight="false" outlineLevel="0" collapsed="false">
      <c r="A1288" s="8" t="n">
        <v>24</v>
      </c>
      <c r="B1288" s="8" t="n">
        <v>166866</v>
      </c>
      <c r="C1288" s="8" t="n">
        <v>2738.195</v>
      </c>
    </row>
    <row r="1289" customFormat="false" ht="15.75" hidden="false" customHeight="false" outlineLevel="0" collapsed="false">
      <c r="A1289" s="8" t="n">
        <v>24</v>
      </c>
      <c r="B1289" s="8" t="n">
        <v>139449</v>
      </c>
      <c r="C1289" s="8" t="n">
        <v>2741.337</v>
      </c>
    </row>
    <row r="1290" customFormat="false" ht="15.75" hidden="false" customHeight="false" outlineLevel="0" collapsed="false">
      <c r="A1290" s="8" t="n">
        <v>24</v>
      </c>
      <c r="B1290" s="8" t="n">
        <v>112492</v>
      </c>
      <c r="C1290" s="8" t="n">
        <v>2696.461</v>
      </c>
    </row>
    <row r="1291" customFormat="false" ht="15.75" hidden="false" customHeight="false" outlineLevel="0" collapsed="false">
      <c r="A1291" s="8" t="n">
        <v>24</v>
      </c>
      <c r="B1291" s="8" t="n">
        <v>84824</v>
      </c>
      <c r="C1291" s="8" t="n">
        <v>2765.781</v>
      </c>
    </row>
    <row r="1292" customFormat="false" ht="15.75" hidden="false" customHeight="false" outlineLevel="0" collapsed="false">
      <c r="A1292" s="8" t="n">
        <v>24</v>
      </c>
      <c r="B1292" s="8" t="n">
        <v>57432</v>
      </c>
      <c r="C1292" s="8" t="n">
        <v>2739.062</v>
      </c>
    </row>
    <row r="1293" customFormat="false" ht="15.75" hidden="false" customHeight="false" outlineLevel="0" collapsed="false">
      <c r="A1293" s="8" t="n">
        <v>24</v>
      </c>
      <c r="B1293" s="8" t="n">
        <v>29359</v>
      </c>
      <c r="C1293" s="8" t="n">
        <v>2807.02</v>
      </c>
    </row>
    <row r="1294" customFormat="false" ht="15.75" hidden="false" customHeight="false" outlineLevel="0" collapsed="false">
      <c r="A1294" s="8" t="n">
        <v>24</v>
      </c>
      <c r="B1294" s="8" t="n">
        <v>192</v>
      </c>
      <c r="C1294" s="8" t="n">
        <v>2916.664</v>
      </c>
    </row>
    <row r="1295" customFormat="false" ht="15.75" hidden="false" customHeight="false" outlineLevel="0" collapsed="false">
      <c r="A1295" s="8" t="n">
        <v>24</v>
      </c>
      <c r="B1295" s="8" t="n">
        <v>0</v>
      </c>
      <c r="C1295" s="8" t="n">
        <v>21.578</v>
      </c>
    </row>
    <row r="1296" customFormat="false" ht="15.75" hidden="false" customHeight="false" outlineLevel="0" collapsed="false">
      <c r="A1296" s="8" t="n">
        <v>25</v>
      </c>
      <c r="B1296" s="8" t="n">
        <v>315751</v>
      </c>
      <c r="C1296" s="8" t="n">
        <v>223.541</v>
      </c>
    </row>
    <row r="1297" customFormat="false" ht="15.75" hidden="false" customHeight="false" outlineLevel="0" collapsed="false">
      <c r="A1297" s="8" t="n">
        <v>25</v>
      </c>
      <c r="B1297" s="8" t="n">
        <v>346768</v>
      </c>
      <c r="C1297" s="8" t="n">
        <v>133.32</v>
      </c>
    </row>
    <row r="1298" customFormat="false" ht="15.75" hidden="false" customHeight="false" outlineLevel="0" collapsed="false">
      <c r="A1298" s="8" t="n">
        <v>25</v>
      </c>
      <c r="B1298" s="8" t="n">
        <v>485246</v>
      </c>
      <c r="C1298" s="8" t="n">
        <v>1117.787</v>
      </c>
    </row>
    <row r="1299" customFormat="false" ht="15.75" hidden="false" customHeight="false" outlineLevel="0" collapsed="false">
      <c r="A1299" s="8" t="n">
        <v>25</v>
      </c>
      <c r="B1299" s="8" t="n">
        <v>458114</v>
      </c>
      <c r="C1299" s="8" t="n">
        <v>2711.12</v>
      </c>
    </row>
    <row r="1300" customFormat="false" ht="15.75" hidden="false" customHeight="false" outlineLevel="0" collapsed="false">
      <c r="A1300" s="8" t="n">
        <v>25</v>
      </c>
      <c r="B1300" s="8" t="n">
        <v>430748</v>
      </c>
      <c r="C1300" s="8" t="n">
        <v>2736.48</v>
      </c>
    </row>
    <row r="1301" customFormat="false" ht="15.75" hidden="false" customHeight="false" outlineLevel="0" collapsed="false">
      <c r="A1301" s="8" t="n">
        <v>25</v>
      </c>
      <c r="B1301" s="8" t="n">
        <v>402785</v>
      </c>
      <c r="C1301" s="8" t="n">
        <v>2797.784</v>
      </c>
    </row>
    <row r="1302" customFormat="false" ht="15.75" hidden="false" customHeight="false" outlineLevel="0" collapsed="false">
      <c r="A1302" s="8" t="n">
        <v>25</v>
      </c>
      <c r="B1302" s="8" t="n">
        <v>375048</v>
      </c>
      <c r="C1302" s="8" t="n">
        <v>2771.949</v>
      </c>
    </row>
    <row r="1303" customFormat="false" ht="15.75" hidden="false" customHeight="false" outlineLevel="0" collapsed="false">
      <c r="A1303" s="8" t="n">
        <v>25</v>
      </c>
      <c r="B1303" s="8" t="n">
        <v>347920</v>
      </c>
      <c r="C1303" s="8" t="n">
        <v>2709.767</v>
      </c>
    </row>
    <row r="1304" customFormat="false" ht="15.75" hidden="false" customHeight="false" outlineLevel="0" collapsed="false">
      <c r="A1304" s="8" t="n">
        <v>25</v>
      </c>
      <c r="B1304" s="8" t="n">
        <v>320871</v>
      </c>
      <c r="C1304" s="8" t="n">
        <v>2704.885</v>
      </c>
    </row>
    <row r="1305" customFormat="false" ht="15.75" hidden="false" customHeight="false" outlineLevel="0" collapsed="false">
      <c r="A1305" s="8" t="n">
        <v>25</v>
      </c>
      <c r="B1305" s="8" t="n">
        <v>293791</v>
      </c>
      <c r="C1305" s="8" t="n">
        <v>2707.561</v>
      </c>
    </row>
    <row r="1306" customFormat="false" ht="15.75" hidden="false" customHeight="false" outlineLevel="0" collapsed="false">
      <c r="A1306" s="8" t="n">
        <v>25</v>
      </c>
      <c r="B1306" s="8" t="n">
        <v>265354</v>
      </c>
      <c r="C1306" s="8" t="n">
        <v>2843.752</v>
      </c>
    </row>
    <row r="1307" customFormat="false" ht="15.75" hidden="false" customHeight="false" outlineLevel="0" collapsed="false">
      <c r="A1307" s="8" t="n">
        <v>25</v>
      </c>
      <c r="B1307" s="8" t="n">
        <v>237670</v>
      </c>
      <c r="C1307" s="8" t="n">
        <v>2768.15</v>
      </c>
    </row>
    <row r="1308" customFormat="false" ht="15.75" hidden="false" customHeight="false" outlineLevel="0" collapsed="false">
      <c r="A1308" s="8" t="n">
        <v>25</v>
      </c>
      <c r="B1308" s="8" t="n">
        <v>209679</v>
      </c>
      <c r="C1308" s="8" t="n">
        <v>2801.155</v>
      </c>
    </row>
    <row r="1309" customFormat="false" ht="15.75" hidden="false" customHeight="false" outlineLevel="0" collapsed="false">
      <c r="A1309" s="8" t="n">
        <v>25</v>
      </c>
      <c r="B1309" s="8" t="n">
        <v>181792</v>
      </c>
      <c r="C1309" s="8" t="n">
        <v>2786.22</v>
      </c>
    </row>
    <row r="1310" customFormat="false" ht="15.75" hidden="false" customHeight="false" outlineLevel="0" collapsed="false">
      <c r="A1310" s="8" t="n">
        <v>25</v>
      </c>
      <c r="B1310" s="8" t="n">
        <v>153732</v>
      </c>
      <c r="C1310" s="8" t="n">
        <v>2805.981</v>
      </c>
    </row>
    <row r="1311" customFormat="false" ht="15.75" hidden="false" customHeight="false" outlineLevel="0" collapsed="false">
      <c r="A1311" s="8" t="n">
        <v>25</v>
      </c>
      <c r="B1311" s="8" t="n">
        <v>132080</v>
      </c>
      <c r="C1311" s="8" t="n">
        <v>2164.881</v>
      </c>
    </row>
    <row r="1312" customFormat="false" ht="15.75" hidden="false" customHeight="false" outlineLevel="0" collapsed="false">
      <c r="A1312" s="8" t="n">
        <v>25</v>
      </c>
      <c r="B1312" s="8" t="n">
        <v>104000</v>
      </c>
      <c r="C1312" s="8" t="n">
        <v>2807.928</v>
      </c>
    </row>
    <row r="1313" customFormat="false" ht="15.75" hidden="false" customHeight="false" outlineLevel="0" collapsed="false">
      <c r="A1313" s="8" t="n">
        <v>25</v>
      </c>
      <c r="B1313" s="8" t="n">
        <v>75905</v>
      </c>
      <c r="C1313" s="8" t="n">
        <v>2809.477</v>
      </c>
    </row>
    <row r="1314" customFormat="false" ht="15.75" hidden="false" customHeight="false" outlineLevel="0" collapsed="false">
      <c r="A1314" s="8" t="n">
        <v>25</v>
      </c>
      <c r="B1314" s="8" t="n">
        <v>47313</v>
      </c>
      <c r="C1314" s="8" t="n">
        <v>2859.211</v>
      </c>
    </row>
    <row r="1315" customFormat="false" ht="15.75" hidden="false" customHeight="false" outlineLevel="0" collapsed="false">
      <c r="A1315" s="8" t="n">
        <v>25</v>
      </c>
      <c r="B1315" s="8" t="n">
        <v>17769</v>
      </c>
      <c r="C1315" s="8" t="n">
        <v>2953.871</v>
      </c>
    </row>
    <row r="1316" customFormat="false" ht="15.75" hidden="false" customHeight="false" outlineLevel="0" collapsed="false">
      <c r="A1316" s="8" t="n">
        <v>25</v>
      </c>
      <c r="B1316" s="8" t="n">
        <v>0</v>
      </c>
      <c r="C1316" s="8" t="n">
        <v>1778.091</v>
      </c>
    </row>
    <row r="1317" customFormat="false" ht="15.75" hidden="false" customHeight="false" outlineLevel="0" collapsed="false">
      <c r="A1317" s="8" t="n">
        <v>26</v>
      </c>
      <c r="B1317" s="8" t="n">
        <v>110585</v>
      </c>
      <c r="C1317" s="8" t="n">
        <v>132.965</v>
      </c>
    </row>
    <row r="1318" customFormat="false" ht="15.75" hidden="false" customHeight="false" outlineLevel="0" collapsed="false">
      <c r="A1318" s="8" t="n">
        <v>26</v>
      </c>
      <c r="B1318" s="8" t="n">
        <v>322808</v>
      </c>
      <c r="C1318" s="8" t="n">
        <v>125.072</v>
      </c>
    </row>
    <row r="1319" customFormat="false" ht="15.75" hidden="false" customHeight="false" outlineLevel="0" collapsed="false">
      <c r="A1319" s="8" t="n">
        <v>26</v>
      </c>
      <c r="B1319" s="8" t="n">
        <v>490487</v>
      </c>
      <c r="C1319" s="8" t="n">
        <v>690.469</v>
      </c>
    </row>
    <row r="1320" customFormat="false" ht="15.75" hidden="false" customHeight="false" outlineLevel="0" collapsed="false">
      <c r="A1320" s="8" t="n">
        <v>26</v>
      </c>
      <c r="B1320" s="8" t="n">
        <v>470283</v>
      </c>
      <c r="C1320" s="8" t="n">
        <v>2020.332</v>
      </c>
    </row>
    <row r="1321" customFormat="false" ht="15.75" hidden="false" customHeight="false" outlineLevel="0" collapsed="false">
      <c r="A1321" s="8" t="n">
        <v>26</v>
      </c>
      <c r="B1321" s="8" t="n">
        <v>441859</v>
      </c>
      <c r="C1321" s="8" t="n">
        <v>2843.87</v>
      </c>
    </row>
    <row r="1322" customFormat="false" ht="15.75" hidden="false" customHeight="false" outlineLevel="0" collapsed="false">
      <c r="A1322" s="8" t="n">
        <v>26</v>
      </c>
      <c r="B1322" s="8" t="n">
        <v>412942</v>
      </c>
      <c r="C1322" s="8" t="n">
        <v>2890.031</v>
      </c>
    </row>
    <row r="1323" customFormat="false" ht="15.75" hidden="false" customHeight="false" outlineLevel="0" collapsed="false">
      <c r="A1323" s="8" t="n">
        <v>26</v>
      </c>
      <c r="B1323" s="8" t="n">
        <v>383792</v>
      </c>
      <c r="C1323" s="8" t="n">
        <v>2914.984</v>
      </c>
    </row>
    <row r="1324" customFormat="false" ht="15.75" hidden="false" customHeight="false" outlineLevel="0" collapsed="false">
      <c r="A1324" s="8" t="n">
        <v>26</v>
      </c>
      <c r="B1324" s="8" t="n">
        <v>354936</v>
      </c>
      <c r="C1324" s="8" t="n">
        <v>2885.55</v>
      </c>
    </row>
    <row r="1325" customFormat="false" ht="15.75" hidden="false" customHeight="false" outlineLevel="0" collapsed="false">
      <c r="A1325" s="8" t="n">
        <v>26</v>
      </c>
      <c r="B1325" s="8" t="n">
        <v>325896</v>
      </c>
      <c r="C1325" s="8" t="n">
        <v>2904.677</v>
      </c>
    </row>
    <row r="1326" customFormat="false" ht="15.75" hidden="false" customHeight="false" outlineLevel="0" collapsed="false">
      <c r="A1326" s="8" t="n">
        <v>26</v>
      </c>
      <c r="B1326" s="8" t="n">
        <v>296423</v>
      </c>
      <c r="C1326" s="8" t="n">
        <v>2946.455</v>
      </c>
    </row>
    <row r="1327" customFormat="false" ht="15.75" hidden="false" customHeight="false" outlineLevel="0" collapsed="false">
      <c r="A1327" s="8" t="n">
        <v>26</v>
      </c>
      <c r="B1327" s="8" t="n">
        <v>267272</v>
      </c>
      <c r="C1327" s="8" t="n">
        <v>2914.905</v>
      </c>
    </row>
    <row r="1328" customFormat="false" ht="15.75" hidden="false" customHeight="false" outlineLevel="0" collapsed="false">
      <c r="A1328" s="8" t="n">
        <v>26</v>
      </c>
      <c r="B1328" s="8" t="n">
        <v>237984</v>
      </c>
      <c r="C1328" s="8" t="n">
        <v>2928.838</v>
      </c>
    </row>
    <row r="1329" customFormat="false" ht="15.75" hidden="false" customHeight="false" outlineLevel="0" collapsed="false">
      <c r="A1329" s="8" t="n">
        <v>26</v>
      </c>
      <c r="B1329" s="8" t="n">
        <v>208744</v>
      </c>
      <c r="C1329" s="8" t="n">
        <v>2923.577</v>
      </c>
    </row>
    <row r="1330" customFormat="false" ht="15.75" hidden="false" customHeight="false" outlineLevel="0" collapsed="false">
      <c r="A1330" s="8" t="n">
        <v>26</v>
      </c>
      <c r="B1330" s="8" t="n">
        <v>179250</v>
      </c>
      <c r="C1330" s="8" t="n">
        <v>2950.891</v>
      </c>
    </row>
    <row r="1331" customFormat="false" ht="15.75" hidden="false" customHeight="false" outlineLevel="0" collapsed="false">
      <c r="A1331" s="8" t="n">
        <v>26</v>
      </c>
      <c r="B1331" s="8" t="n">
        <v>150057</v>
      </c>
      <c r="C1331" s="8" t="n">
        <v>2914.929</v>
      </c>
    </row>
    <row r="1332" customFormat="false" ht="15.75" hidden="false" customHeight="false" outlineLevel="0" collapsed="false">
      <c r="A1332" s="8" t="n">
        <v>26</v>
      </c>
      <c r="B1332" s="8" t="n">
        <v>121355</v>
      </c>
      <c r="C1332" s="8" t="n">
        <v>2871.992</v>
      </c>
    </row>
    <row r="1333" customFormat="false" ht="15.75" hidden="false" customHeight="false" outlineLevel="0" collapsed="false">
      <c r="A1333" s="8" t="n">
        <v>26</v>
      </c>
      <c r="B1333" s="8" t="n">
        <v>91991</v>
      </c>
      <c r="C1333" s="8" t="n">
        <v>2934.418</v>
      </c>
    </row>
    <row r="1334" customFormat="false" ht="15.75" hidden="false" customHeight="false" outlineLevel="0" collapsed="false">
      <c r="A1334" s="8" t="n">
        <v>26</v>
      </c>
      <c r="B1334" s="8" t="n">
        <v>62137</v>
      </c>
      <c r="C1334" s="8" t="n">
        <v>2986.135</v>
      </c>
    </row>
    <row r="1335" customFormat="false" ht="15.75" hidden="false" customHeight="false" outlineLevel="0" collapsed="false">
      <c r="A1335" s="8" t="n">
        <v>26</v>
      </c>
      <c r="B1335" s="8" t="n">
        <v>32220</v>
      </c>
      <c r="C1335" s="8" t="n">
        <v>2991.557</v>
      </c>
    </row>
    <row r="1336" customFormat="false" ht="15.75" hidden="false" customHeight="false" outlineLevel="0" collapsed="false">
      <c r="A1336" s="8" t="n">
        <v>26</v>
      </c>
      <c r="B1336" s="8" t="n">
        <v>894</v>
      </c>
      <c r="C1336" s="8" t="n">
        <v>3132.884</v>
      </c>
    </row>
    <row r="1337" customFormat="false" ht="15.75" hidden="false" customHeight="false" outlineLevel="0" collapsed="false">
      <c r="A1337" s="8" t="n">
        <v>26</v>
      </c>
      <c r="B1337" s="8" t="n">
        <v>0</v>
      </c>
      <c r="C1337" s="8" t="n">
        <v>90.777</v>
      </c>
    </row>
    <row r="1338" customFormat="false" ht="15.75" hidden="false" customHeight="false" outlineLevel="0" collapsed="false">
      <c r="A1338" s="8" t="n">
        <v>27</v>
      </c>
      <c r="B1338" s="8" t="n">
        <v>288411</v>
      </c>
      <c r="C1338" s="8" t="n">
        <v>222.913</v>
      </c>
    </row>
    <row r="1339" customFormat="false" ht="15.75" hidden="false" customHeight="false" outlineLevel="0" collapsed="false">
      <c r="A1339" s="8" t="n">
        <v>27</v>
      </c>
      <c r="B1339" s="8" t="n">
        <v>343393</v>
      </c>
      <c r="C1339" s="8" t="n">
        <v>171.043</v>
      </c>
    </row>
    <row r="1340" customFormat="false" ht="15.75" hidden="false" customHeight="false" outlineLevel="0" collapsed="false">
      <c r="A1340" s="8" t="n">
        <v>27</v>
      </c>
      <c r="B1340" s="8" t="n">
        <v>485851</v>
      </c>
      <c r="C1340" s="8" t="n">
        <v>1018.046</v>
      </c>
    </row>
    <row r="1341" customFormat="false" ht="15.75" hidden="false" customHeight="false" outlineLevel="0" collapsed="false">
      <c r="A1341" s="8" t="n">
        <v>27</v>
      </c>
      <c r="B1341" s="8" t="n">
        <v>465619</v>
      </c>
      <c r="C1341" s="8" t="n">
        <v>2023.141</v>
      </c>
    </row>
    <row r="1342" customFormat="false" ht="15.75" hidden="false" customHeight="false" outlineLevel="0" collapsed="false">
      <c r="A1342" s="8" t="n">
        <v>27</v>
      </c>
      <c r="B1342" s="8" t="n">
        <v>436627</v>
      </c>
      <c r="C1342" s="8" t="n">
        <v>2898.986</v>
      </c>
    </row>
    <row r="1343" customFormat="false" ht="15.75" hidden="false" customHeight="false" outlineLevel="0" collapsed="false">
      <c r="A1343" s="8" t="n">
        <v>27</v>
      </c>
      <c r="B1343" s="8" t="n">
        <v>407111</v>
      </c>
      <c r="C1343" s="8" t="n">
        <v>2948.502</v>
      </c>
    </row>
    <row r="1344" customFormat="false" ht="15.75" hidden="false" customHeight="false" outlineLevel="0" collapsed="false">
      <c r="A1344" s="8" t="n">
        <v>27</v>
      </c>
      <c r="B1344" s="8" t="n">
        <v>377759</v>
      </c>
      <c r="C1344" s="8" t="n">
        <v>2935.667</v>
      </c>
    </row>
    <row r="1345" customFormat="false" ht="15.75" hidden="false" customHeight="false" outlineLevel="0" collapsed="false">
      <c r="A1345" s="8" t="n">
        <v>27</v>
      </c>
      <c r="B1345" s="8" t="n">
        <v>348736</v>
      </c>
      <c r="C1345" s="8" t="n">
        <v>2901.786</v>
      </c>
    </row>
    <row r="1346" customFormat="false" ht="15.75" hidden="false" customHeight="false" outlineLevel="0" collapsed="false">
      <c r="A1346" s="8" t="n">
        <v>27</v>
      </c>
      <c r="B1346" s="8" t="n">
        <v>319640</v>
      </c>
      <c r="C1346" s="8" t="n">
        <v>2910.854</v>
      </c>
    </row>
    <row r="1347" customFormat="false" ht="15.75" hidden="false" customHeight="false" outlineLevel="0" collapsed="false">
      <c r="A1347" s="8" t="n">
        <v>27</v>
      </c>
      <c r="B1347" s="8" t="n">
        <v>290738</v>
      </c>
      <c r="C1347" s="8" t="n">
        <v>2889.549</v>
      </c>
    </row>
    <row r="1348" customFormat="false" ht="15.75" hidden="false" customHeight="false" outlineLevel="0" collapsed="false">
      <c r="A1348" s="8" t="n">
        <v>27</v>
      </c>
      <c r="B1348" s="8" t="n">
        <v>261663</v>
      </c>
      <c r="C1348" s="8" t="n">
        <v>2908.062</v>
      </c>
    </row>
    <row r="1349" customFormat="false" ht="15.75" hidden="false" customHeight="false" outlineLevel="0" collapsed="false">
      <c r="A1349" s="8" t="n">
        <v>27</v>
      </c>
      <c r="B1349" s="8" t="n">
        <v>232199</v>
      </c>
      <c r="C1349" s="8" t="n">
        <v>2943.648</v>
      </c>
    </row>
    <row r="1350" customFormat="false" ht="15.75" hidden="false" customHeight="false" outlineLevel="0" collapsed="false">
      <c r="A1350" s="8" t="n">
        <v>27</v>
      </c>
      <c r="B1350" s="8" t="n">
        <v>202566</v>
      </c>
      <c r="C1350" s="8" t="n">
        <v>2965.734</v>
      </c>
    </row>
    <row r="1351" customFormat="false" ht="15.75" hidden="false" customHeight="false" outlineLevel="0" collapsed="false">
      <c r="A1351" s="8" t="n">
        <v>27</v>
      </c>
      <c r="B1351" s="8" t="n">
        <v>173330</v>
      </c>
      <c r="C1351" s="8" t="n">
        <v>2922.276</v>
      </c>
    </row>
    <row r="1352" customFormat="false" ht="15.75" hidden="false" customHeight="false" outlineLevel="0" collapsed="false">
      <c r="A1352" s="8" t="n">
        <v>27</v>
      </c>
      <c r="B1352" s="8" t="n">
        <v>144094</v>
      </c>
      <c r="C1352" s="8" t="n">
        <v>2921.949</v>
      </c>
    </row>
    <row r="1353" customFormat="false" ht="15.75" hidden="false" customHeight="false" outlineLevel="0" collapsed="false">
      <c r="A1353" s="8" t="n">
        <v>27</v>
      </c>
      <c r="B1353" s="8" t="n">
        <v>114460</v>
      </c>
      <c r="C1353" s="8" t="n">
        <v>2963.211</v>
      </c>
    </row>
    <row r="1354" customFormat="false" ht="15.75" hidden="false" customHeight="false" outlineLevel="0" collapsed="false">
      <c r="A1354" s="8" t="n">
        <v>27</v>
      </c>
      <c r="B1354" s="8" t="n">
        <v>84566</v>
      </c>
      <c r="C1354" s="8" t="n">
        <v>2989.153</v>
      </c>
    </row>
    <row r="1355" customFormat="false" ht="15.75" hidden="false" customHeight="false" outlineLevel="0" collapsed="false">
      <c r="A1355" s="8" t="n">
        <v>27</v>
      </c>
      <c r="B1355" s="8" t="n">
        <v>54553</v>
      </c>
      <c r="C1355" s="8" t="n">
        <v>3001.066</v>
      </c>
    </row>
    <row r="1356" customFormat="false" ht="15.75" hidden="false" customHeight="false" outlineLevel="0" collapsed="false">
      <c r="A1356" s="8" t="n">
        <v>27</v>
      </c>
      <c r="B1356" s="8" t="n">
        <v>23750</v>
      </c>
      <c r="C1356" s="8" t="n">
        <v>3081.91</v>
      </c>
    </row>
    <row r="1357" customFormat="false" ht="15.75" hidden="false" customHeight="false" outlineLevel="0" collapsed="false">
      <c r="A1357" s="8" t="n">
        <v>27</v>
      </c>
      <c r="B1357" s="8" t="n">
        <v>0</v>
      </c>
      <c r="C1357" s="8" t="n">
        <v>2374.401</v>
      </c>
    </row>
    <row r="1358" customFormat="false" ht="15.75" hidden="false" customHeight="false" outlineLevel="0" collapsed="false">
      <c r="A1358" s="8" t="n">
        <v>28</v>
      </c>
      <c r="B1358" s="8" t="n">
        <v>61652</v>
      </c>
      <c r="C1358" s="8" t="n">
        <v>96.9</v>
      </c>
    </row>
    <row r="1359" customFormat="false" ht="15.75" hidden="false" customHeight="false" outlineLevel="0" collapsed="false">
      <c r="A1359" s="8" t="n">
        <v>28</v>
      </c>
      <c r="B1359" s="8" t="n">
        <v>293448</v>
      </c>
      <c r="C1359" s="8" t="n">
        <v>168.64</v>
      </c>
    </row>
    <row r="1360" customFormat="false" ht="15.75" hidden="false" customHeight="false" outlineLevel="0" collapsed="false">
      <c r="A1360" s="8" t="n">
        <v>28</v>
      </c>
      <c r="B1360" s="8" t="n">
        <v>422147</v>
      </c>
      <c r="C1360" s="8" t="n">
        <v>279.686</v>
      </c>
    </row>
    <row r="1361" customFormat="false" ht="15.75" hidden="false" customHeight="false" outlineLevel="0" collapsed="false">
      <c r="A1361" s="8" t="n">
        <v>28</v>
      </c>
      <c r="B1361" s="8" t="n">
        <v>473498</v>
      </c>
      <c r="C1361" s="8" t="n">
        <v>2103.659</v>
      </c>
    </row>
    <row r="1362" customFormat="false" ht="15.75" hidden="false" customHeight="false" outlineLevel="0" collapsed="false">
      <c r="A1362" s="8" t="n">
        <v>28</v>
      </c>
      <c r="B1362" s="8" t="n">
        <v>452084</v>
      </c>
      <c r="C1362" s="8" t="n">
        <v>2138.768</v>
      </c>
    </row>
    <row r="1363" customFormat="false" ht="15.75" hidden="false" customHeight="false" outlineLevel="0" collapsed="false">
      <c r="A1363" s="8" t="n">
        <v>28</v>
      </c>
      <c r="B1363" s="8" t="n">
        <v>421319</v>
      </c>
      <c r="C1363" s="8" t="n">
        <v>3076.285</v>
      </c>
    </row>
    <row r="1364" customFormat="false" ht="15.75" hidden="false" customHeight="false" outlineLevel="0" collapsed="false">
      <c r="A1364" s="8" t="n">
        <v>28</v>
      </c>
      <c r="B1364" s="8" t="n">
        <v>391163</v>
      </c>
      <c r="C1364" s="8" t="n">
        <v>3017.303</v>
      </c>
    </row>
    <row r="1365" customFormat="false" ht="15.75" hidden="false" customHeight="false" outlineLevel="0" collapsed="false">
      <c r="A1365" s="8" t="n">
        <v>28</v>
      </c>
      <c r="B1365" s="8" t="n">
        <v>360459</v>
      </c>
      <c r="C1365" s="8" t="n">
        <v>3067.474</v>
      </c>
    </row>
    <row r="1366" customFormat="false" ht="15.75" hidden="false" customHeight="false" outlineLevel="0" collapsed="false">
      <c r="A1366" s="8" t="n">
        <v>28</v>
      </c>
      <c r="B1366" s="8" t="n">
        <v>329981</v>
      </c>
      <c r="C1366" s="8" t="n">
        <v>3047.746</v>
      </c>
    </row>
    <row r="1367" customFormat="false" ht="15.75" hidden="false" customHeight="false" outlineLevel="0" collapsed="false">
      <c r="A1367" s="8" t="n">
        <v>28</v>
      </c>
      <c r="B1367" s="8" t="n">
        <v>299803</v>
      </c>
      <c r="C1367" s="8" t="n">
        <v>3019.63</v>
      </c>
    </row>
    <row r="1368" customFormat="false" ht="15.75" hidden="false" customHeight="false" outlineLevel="0" collapsed="false">
      <c r="A1368" s="8" t="n">
        <v>28</v>
      </c>
      <c r="B1368" s="8" t="n">
        <v>268937</v>
      </c>
      <c r="C1368" s="8" t="n">
        <v>3084.484</v>
      </c>
    </row>
    <row r="1369" customFormat="false" ht="15.75" hidden="false" customHeight="false" outlineLevel="0" collapsed="false">
      <c r="A1369" s="8" t="n">
        <v>28</v>
      </c>
      <c r="B1369" s="8" t="n">
        <v>238079</v>
      </c>
      <c r="C1369" s="8" t="n">
        <v>3085.041</v>
      </c>
    </row>
    <row r="1370" customFormat="false" ht="15.75" hidden="false" customHeight="false" outlineLevel="0" collapsed="false">
      <c r="A1370" s="8" t="n">
        <v>28</v>
      </c>
      <c r="B1370" s="8" t="n">
        <v>207126</v>
      </c>
      <c r="C1370" s="8" t="n">
        <v>3097.704</v>
      </c>
    </row>
    <row r="1371" customFormat="false" ht="15.75" hidden="false" customHeight="false" outlineLevel="0" collapsed="false">
      <c r="A1371" s="8" t="n">
        <v>28</v>
      </c>
      <c r="B1371" s="8" t="n">
        <v>182947</v>
      </c>
      <c r="C1371" s="8" t="n">
        <v>2415.056</v>
      </c>
    </row>
    <row r="1372" customFormat="false" ht="15.75" hidden="false" customHeight="false" outlineLevel="0" collapsed="false">
      <c r="A1372" s="8" t="n">
        <v>28</v>
      </c>
      <c r="B1372" s="8" t="n">
        <v>151741</v>
      </c>
      <c r="C1372" s="8" t="n">
        <v>3121.688</v>
      </c>
    </row>
    <row r="1373" customFormat="false" ht="15.75" hidden="false" customHeight="false" outlineLevel="0" collapsed="false">
      <c r="A1373" s="8" t="n">
        <v>28</v>
      </c>
      <c r="B1373" s="8" t="n">
        <v>121489</v>
      </c>
      <c r="C1373" s="8" t="n">
        <v>3021.619</v>
      </c>
    </row>
    <row r="1374" customFormat="false" ht="15.75" hidden="false" customHeight="false" outlineLevel="0" collapsed="false">
      <c r="A1374" s="8" t="n">
        <v>28</v>
      </c>
      <c r="B1374" s="8" t="n">
        <v>90125</v>
      </c>
      <c r="C1374" s="8" t="n">
        <v>3136.05</v>
      </c>
    </row>
    <row r="1375" customFormat="false" ht="15.75" hidden="false" customHeight="false" outlineLevel="0" collapsed="false">
      <c r="A1375" s="8" t="n">
        <v>28</v>
      </c>
      <c r="B1375" s="8" t="n">
        <v>59396</v>
      </c>
      <c r="C1375" s="8" t="n">
        <v>3073.142</v>
      </c>
    </row>
    <row r="1376" customFormat="false" ht="15.75" hidden="false" customHeight="false" outlineLevel="0" collapsed="false">
      <c r="A1376" s="8" t="n">
        <v>28</v>
      </c>
      <c r="B1376" s="8" t="n">
        <v>28329</v>
      </c>
      <c r="C1376" s="8" t="n">
        <v>3104.31</v>
      </c>
    </row>
    <row r="1377" customFormat="false" ht="15.75" hidden="false" customHeight="false" outlineLevel="0" collapsed="false">
      <c r="A1377" s="8" t="n">
        <v>28</v>
      </c>
      <c r="B1377" s="8" t="n">
        <v>0</v>
      </c>
      <c r="C1377" s="8" t="n">
        <v>2834.813</v>
      </c>
    </row>
    <row r="1378" customFormat="false" ht="15.75" hidden="false" customHeight="false" outlineLevel="0" collapsed="false">
      <c r="A1378" s="8" t="n">
        <v>29</v>
      </c>
      <c r="B1378" s="8" t="n">
        <v>33428</v>
      </c>
      <c r="C1378" s="8" t="n">
        <v>66.336</v>
      </c>
    </row>
    <row r="1379" customFormat="false" ht="15.75" hidden="false" customHeight="false" outlineLevel="0" collapsed="false">
      <c r="A1379" s="8" t="n">
        <v>29</v>
      </c>
      <c r="B1379" s="8" t="n">
        <v>368444</v>
      </c>
      <c r="C1379" s="8" t="n">
        <v>270.925</v>
      </c>
    </row>
    <row r="1380" customFormat="false" ht="15.75" hidden="false" customHeight="false" outlineLevel="0" collapsed="false">
      <c r="A1380" s="8" t="n">
        <v>29</v>
      </c>
      <c r="B1380" s="8" t="n">
        <v>388474</v>
      </c>
      <c r="C1380" s="8" t="n">
        <v>152.447</v>
      </c>
    </row>
    <row r="1381" customFormat="false" ht="15.75" hidden="false" customHeight="false" outlineLevel="0" collapsed="false">
      <c r="A1381" s="8" t="n">
        <v>29</v>
      </c>
      <c r="B1381" s="8" t="n">
        <v>478763</v>
      </c>
      <c r="C1381" s="8" t="n">
        <v>1630.254</v>
      </c>
    </row>
    <row r="1382" customFormat="false" ht="15.75" hidden="false" customHeight="false" outlineLevel="0" collapsed="false">
      <c r="A1382" s="8" t="n">
        <v>29</v>
      </c>
      <c r="B1382" s="8" t="n">
        <v>448124</v>
      </c>
      <c r="C1382" s="8" t="n">
        <v>3064.926</v>
      </c>
    </row>
    <row r="1383" customFormat="false" ht="15.75" hidden="false" customHeight="false" outlineLevel="0" collapsed="false">
      <c r="A1383" s="8" t="n">
        <v>29</v>
      </c>
      <c r="B1383" s="8" t="n">
        <v>416812</v>
      </c>
      <c r="C1383" s="8" t="n">
        <v>3130.185</v>
      </c>
    </row>
    <row r="1384" customFormat="false" ht="15.75" hidden="false" customHeight="false" outlineLevel="0" collapsed="false">
      <c r="A1384" s="8" t="n">
        <v>29</v>
      </c>
      <c r="B1384" s="8" t="n">
        <v>385445</v>
      </c>
      <c r="C1384" s="8" t="n">
        <v>3136.92</v>
      </c>
    </row>
    <row r="1385" customFormat="false" ht="15.75" hidden="false" customHeight="false" outlineLevel="0" collapsed="false">
      <c r="A1385" s="8" t="n">
        <v>29</v>
      </c>
      <c r="B1385" s="8" t="n">
        <v>354016</v>
      </c>
      <c r="C1385" s="8" t="n">
        <v>3142.021</v>
      </c>
    </row>
    <row r="1386" customFormat="false" ht="15.75" hidden="false" customHeight="false" outlineLevel="0" collapsed="false">
      <c r="A1386" s="8" t="n">
        <v>29</v>
      </c>
      <c r="B1386" s="8" t="n">
        <v>322631</v>
      </c>
      <c r="C1386" s="8" t="n">
        <v>3135.457</v>
      </c>
    </row>
    <row r="1387" customFormat="false" ht="15.75" hidden="false" customHeight="false" outlineLevel="0" collapsed="false">
      <c r="A1387" s="8" t="n">
        <v>29</v>
      </c>
      <c r="B1387" s="8" t="n">
        <v>291276</v>
      </c>
      <c r="C1387" s="8" t="n">
        <v>3136.703</v>
      </c>
    </row>
    <row r="1388" customFormat="false" ht="15.75" hidden="false" customHeight="false" outlineLevel="0" collapsed="false">
      <c r="A1388" s="8" t="n">
        <v>29</v>
      </c>
      <c r="B1388" s="8" t="n">
        <v>260229</v>
      </c>
      <c r="C1388" s="8" t="n">
        <v>3098.65</v>
      </c>
    </row>
    <row r="1389" customFormat="false" ht="15.75" hidden="false" customHeight="false" outlineLevel="0" collapsed="false">
      <c r="A1389" s="8" t="n">
        <v>29</v>
      </c>
      <c r="B1389" s="8" t="n">
        <v>228862</v>
      </c>
      <c r="C1389" s="8" t="n">
        <v>3136.649</v>
      </c>
    </row>
    <row r="1390" customFormat="false" ht="15.75" hidden="false" customHeight="false" outlineLevel="0" collapsed="false">
      <c r="A1390" s="8" t="n">
        <v>29</v>
      </c>
      <c r="B1390" s="8" t="n">
        <v>197330</v>
      </c>
      <c r="C1390" s="8" t="n">
        <v>3153.078</v>
      </c>
    </row>
    <row r="1391" customFormat="false" ht="15.75" hidden="false" customHeight="false" outlineLevel="0" collapsed="false">
      <c r="A1391" s="8" t="n">
        <v>29</v>
      </c>
      <c r="B1391" s="8" t="n">
        <v>166223</v>
      </c>
      <c r="C1391" s="8" t="n">
        <v>3110.865</v>
      </c>
    </row>
    <row r="1392" customFormat="false" ht="15.75" hidden="false" customHeight="false" outlineLevel="0" collapsed="false">
      <c r="A1392" s="8" t="n">
        <v>29</v>
      </c>
      <c r="B1392" s="8" t="n">
        <v>135316</v>
      </c>
      <c r="C1392" s="8" t="n">
        <v>3090.252</v>
      </c>
    </row>
    <row r="1393" customFormat="false" ht="15.75" hidden="false" customHeight="false" outlineLevel="0" collapsed="false">
      <c r="A1393" s="8" t="n">
        <v>29</v>
      </c>
      <c r="B1393" s="8" t="n">
        <v>103488</v>
      </c>
      <c r="C1393" s="8" t="n">
        <v>3182.888</v>
      </c>
    </row>
    <row r="1394" customFormat="false" ht="15.75" hidden="false" customHeight="false" outlineLevel="0" collapsed="false">
      <c r="A1394" s="8" t="n">
        <v>29</v>
      </c>
      <c r="B1394" s="8" t="n">
        <v>73057</v>
      </c>
      <c r="C1394" s="8" t="n">
        <v>3042.84</v>
      </c>
    </row>
    <row r="1395" customFormat="false" ht="15.75" hidden="false" customHeight="false" outlineLevel="0" collapsed="false">
      <c r="A1395" s="8" t="n">
        <v>29</v>
      </c>
      <c r="B1395" s="8" t="n">
        <v>42514</v>
      </c>
      <c r="C1395" s="8" t="n">
        <v>3053.959</v>
      </c>
    </row>
    <row r="1396" customFormat="false" ht="15.75" hidden="false" customHeight="false" outlineLevel="0" collapsed="false">
      <c r="A1396" s="8" t="n">
        <v>29</v>
      </c>
      <c r="B1396" s="8" t="n">
        <v>9855</v>
      </c>
      <c r="C1396" s="8" t="n">
        <v>3266.58</v>
      </c>
    </row>
    <row r="1397" customFormat="false" ht="15.75" hidden="false" customHeight="false" outlineLevel="0" collapsed="false">
      <c r="A1397" s="8" t="n">
        <v>29</v>
      </c>
      <c r="B1397" s="8" t="n">
        <v>0</v>
      </c>
      <c r="C1397" s="8" t="n">
        <v>986.697</v>
      </c>
    </row>
    <row r="1398" customFormat="false" ht="15.75" hidden="false" customHeight="false" outlineLevel="0" collapsed="false">
      <c r="A1398" s="8" t="n">
        <v>30</v>
      </c>
      <c r="B1398" s="8" t="n">
        <v>187365</v>
      </c>
      <c r="C1398" s="8" t="n">
        <v>184.942</v>
      </c>
    </row>
    <row r="1399" customFormat="false" ht="15.75" hidden="false" customHeight="false" outlineLevel="0" collapsed="false">
      <c r="A1399" s="8" t="n">
        <v>30</v>
      </c>
      <c r="B1399" s="8" t="n">
        <v>457170</v>
      </c>
      <c r="C1399" s="8" t="n">
        <v>408.957</v>
      </c>
    </row>
    <row r="1400" customFormat="false" ht="15.75" hidden="false" customHeight="false" outlineLevel="0" collapsed="false">
      <c r="A1400" s="8" t="n">
        <v>30</v>
      </c>
      <c r="B1400" s="8" t="n">
        <v>472675</v>
      </c>
      <c r="C1400" s="8" t="n">
        <v>134.7</v>
      </c>
    </row>
    <row r="1401" customFormat="false" ht="15.75" hidden="false" customHeight="false" outlineLevel="0" collapsed="false">
      <c r="A1401" s="8" t="n">
        <v>30</v>
      </c>
      <c r="B1401" s="8" t="n">
        <v>470391</v>
      </c>
      <c r="C1401" s="8" t="n">
        <v>2229.051</v>
      </c>
    </row>
    <row r="1402" customFormat="false" ht="15.75" hidden="false" customHeight="false" outlineLevel="0" collapsed="false">
      <c r="A1402" s="8" t="n">
        <v>30</v>
      </c>
      <c r="B1402" s="8" t="n">
        <v>438572</v>
      </c>
      <c r="C1402" s="8" t="n">
        <v>3180.827</v>
      </c>
    </row>
    <row r="1403" customFormat="false" ht="15.75" hidden="false" customHeight="false" outlineLevel="0" collapsed="false">
      <c r="A1403" s="8" t="n">
        <v>30</v>
      </c>
      <c r="B1403" s="8" t="n">
        <v>406517</v>
      </c>
      <c r="C1403" s="8" t="n">
        <v>3204.247</v>
      </c>
    </row>
    <row r="1404" customFormat="false" ht="15.75" hidden="false" customHeight="false" outlineLevel="0" collapsed="false">
      <c r="A1404" s="8" t="n">
        <v>30</v>
      </c>
      <c r="B1404" s="8" t="n">
        <v>374352</v>
      </c>
      <c r="C1404" s="8" t="n">
        <v>3213.605</v>
      </c>
    </row>
    <row r="1405" customFormat="false" ht="15.75" hidden="false" customHeight="false" outlineLevel="0" collapsed="false">
      <c r="A1405" s="8" t="n">
        <v>30</v>
      </c>
      <c r="B1405" s="8" t="n">
        <v>343162</v>
      </c>
      <c r="C1405" s="8" t="n">
        <v>3118.561</v>
      </c>
    </row>
    <row r="1406" customFormat="false" ht="15.75" hidden="false" customHeight="false" outlineLevel="0" collapsed="false">
      <c r="A1406" s="8" t="n">
        <v>30</v>
      </c>
      <c r="B1406" s="8" t="n">
        <v>311606</v>
      </c>
      <c r="C1406" s="8" t="n">
        <v>3156.416</v>
      </c>
    </row>
    <row r="1407" customFormat="false" ht="15.75" hidden="false" customHeight="false" outlineLevel="0" collapsed="false">
      <c r="A1407" s="8" t="n">
        <v>30</v>
      </c>
      <c r="B1407" s="8" t="n">
        <v>280076</v>
      </c>
      <c r="C1407" s="8" t="n">
        <v>3149.82</v>
      </c>
    </row>
    <row r="1408" customFormat="false" ht="15.75" hidden="false" customHeight="false" outlineLevel="0" collapsed="false">
      <c r="A1408" s="8" t="n">
        <v>30</v>
      </c>
      <c r="B1408" s="8" t="n">
        <v>248508</v>
      </c>
      <c r="C1408" s="8" t="n">
        <v>3157.24</v>
      </c>
    </row>
    <row r="1409" customFormat="false" ht="15.75" hidden="false" customHeight="false" outlineLevel="0" collapsed="false">
      <c r="A1409" s="8" t="n">
        <v>30</v>
      </c>
      <c r="B1409" s="8" t="n">
        <v>216853</v>
      </c>
      <c r="C1409" s="8" t="n">
        <v>3164.853</v>
      </c>
    </row>
    <row r="1410" customFormat="false" ht="15.75" hidden="false" customHeight="false" outlineLevel="0" collapsed="false">
      <c r="A1410" s="8" t="n">
        <v>30</v>
      </c>
      <c r="B1410" s="8" t="n">
        <v>184977</v>
      </c>
      <c r="C1410" s="8" t="n">
        <v>3187.435</v>
      </c>
    </row>
    <row r="1411" customFormat="false" ht="15.75" hidden="false" customHeight="false" outlineLevel="0" collapsed="false">
      <c r="A1411" s="8" t="n">
        <v>30</v>
      </c>
      <c r="B1411" s="8" t="n">
        <v>153637</v>
      </c>
      <c r="C1411" s="8" t="n">
        <v>3133.691</v>
      </c>
    </row>
    <row r="1412" customFormat="false" ht="15.75" hidden="false" customHeight="false" outlineLevel="0" collapsed="false">
      <c r="A1412" s="8" t="n">
        <v>30</v>
      </c>
      <c r="B1412" s="8" t="n">
        <v>121799</v>
      </c>
      <c r="C1412" s="8" t="n">
        <v>3183.479</v>
      </c>
    </row>
    <row r="1413" customFormat="false" ht="15.75" hidden="false" customHeight="false" outlineLevel="0" collapsed="false">
      <c r="A1413" s="8" t="n">
        <v>30</v>
      </c>
      <c r="B1413" s="8" t="n">
        <v>89798</v>
      </c>
      <c r="C1413" s="8" t="n">
        <v>3199.929</v>
      </c>
    </row>
    <row r="1414" customFormat="false" ht="15.75" hidden="false" customHeight="false" outlineLevel="0" collapsed="false">
      <c r="A1414" s="8" t="n">
        <v>30</v>
      </c>
      <c r="B1414" s="8" t="n">
        <v>56790</v>
      </c>
      <c r="C1414" s="8" t="n">
        <v>3301.877</v>
      </c>
    </row>
    <row r="1415" customFormat="false" ht="15.75" hidden="false" customHeight="false" outlineLevel="0" collapsed="false">
      <c r="A1415" s="8" t="n">
        <v>30</v>
      </c>
      <c r="B1415" s="8" t="n">
        <v>24041</v>
      </c>
      <c r="C1415" s="8" t="n">
        <v>3274.104</v>
      </c>
    </row>
    <row r="1416" customFormat="false" ht="15.75" hidden="false" customHeight="false" outlineLevel="0" collapsed="false">
      <c r="A1416" s="8" t="n">
        <v>30</v>
      </c>
      <c r="B1416" s="8" t="n">
        <v>0</v>
      </c>
      <c r="C1416" s="8" t="n">
        <v>2404.145</v>
      </c>
    </row>
    <row r="1417" customFormat="false" ht="15.75" hidden="false" customHeight="false" outlineLevel="0" collapsed="false">
      <c r="A1417" s="8" t="n">
        <v>31</v>
      </c>
      <c r="B1417" s="8" t="n">
        <v>67337</v>
      </c>
      <c r="C1417" s="8" t="n">
        <v>120.379</v>
      </c>
    </row>
    <row r="1418" customFormat="false" ht="15.75" hidden="false" customHeight="false" outlineLevel="0" collapsed="false">
      <c r="A1418" s="8" t="n">
        <v>31</v>
      </c>
      <c r="B1418" s="8" t="n">
        <v>315421</v>
      </c>
      <c r="C1418" s="8" t="n">
        <v>178.388</v>
      </c>
    </row>
    <row r="1419" customFormat="false" ht="15.75" hidden="false" customHeight="false" outlineLevel="0" collapsed="false">
      <c r="A1419" s="8" t="n">
        <v>31</v>
      </c>
      <c r="B1419" s="8" t="n">
        <v>491016</v>
      </c>
      <c r="C1419" s="8" t="n">
        <v>596.372</v>
      </c>
    </row>
    <row r="1420" customFormat="false" ht="15.75" hidden="false" customHeight="false" outlineLevel="0" collapsed="false">
      <c r="A1420" s="8" t="n">
        <v>31</v>
      </c>
      <c r="B1420" s="8" t="n">
        <v>469716</v>
      </c>
      <c r="C1420" s="8" t="n">
        <v>2129.937</v>
      </c>
    </row>
    <row r="1421" customFormat="false" ht="15.75" hidden="false" customHeight="false" outlineLevel="0" collapsed="false">
      <c r="A1421" s="8" t="n">
        <v>31</v>
      </c>
      <c r="B1421" s="8" t="n">
        <v>437407</v>
      </c>
      <c r="C1421" s="8" t="n">
        <v>3232.359</v>
      </c>
    </row>
    <row r="1422" customFormat="false" ht="15.75" hidden="false" customHeight="false" outlineLevel="0" collapsed="false">
      <c r="A1422" s="8" t="n">
        <v>31</v>
      </c>
      <c r="B1422" s="8" t="n">
        <v>405833</v>
      </c>
      <c r="C1422" s="8" t="n">
        <v>3154.374</v>
      </c>
    </row>
    <row r="1423" customFormat="false" ht="15.75" hidden="false" customHeight="false" outlineLevel="0" collapsed="false">
      <c r="A1423" s="8" t="n">
        <v>31</v>
      </c>
      <c r="B1423" s="8" t="n">
        <v>373766</v>
      </c>
      <c r="C1423" s="8" t="n">
        <v>3206.775</v>
      </c>
    </row>
    <row r="1424" customFormat="false" ht="15.75" hidden="false" customHeight="false" outlineLevel="0" collapsed="false">
      <c r="A1424" s="8" t="n">
        <v>31</v>
      </c>
      <c r="B1424" s="8" t="n">
        <v>341408</v>
      </c>
      <c r="C1424" s="8" t="n">
        <v>3236.396</v>
      </c>
    </row>
    <row r="1425" customFormat="false" ht="15.75" hidden="false" customHeight="false" outlineLevel="0" collapsed="false">
      <c r="A1425" s="8" t="n">
        <v>31</v>
      </c>
      <c r="B1425" s="8" t="n">
        <v>308867</v>
      </c>
      <c r="C1425" s="8" t="n">
        <v>3252.805</v>
      </c>
    </row>
    <row r="1426" customFormat="false" ht="15.75" hidden="false" customHeight="false" outlineLevel="0" collapsed="false">
      <c r="A1426" s="8" t="n">
        <v>31</v>
      </c>
      <c r="B1426" s="8" t="n">
        <v>276594</v>
      </c>
      <c r="C1426" s="8" t="n">
        <v>3229.987</v>
      </c>
    </row>
    <row r="1427" customFormat="false" ht="15.75" hidden="false" customHeight="false" outlineLevel="0" collapsed="false">
      <c r="A1427" s="8" t="n">
        <v>31</v>
      </c>
      <c r="B1427" s="8" t="n">
        <v>244172</v>
      </c>
      <c r="C1427" s="8" t="n">
        <v>3239.848</v>
      </c>
    </row>
    <row r="1428" customFormat="false" ht="15.75" hidden="false" customHeight="false" outlineLevel="0" collapsed="false">
      <c r="A1428" s="8" t="n">
        <v>31</v>
      </c>
      <c r="B1428" s="8" t="n">
        <v>211251</v>
      </c>
      <c r="C1428" s="8" t="n">
        <v>3290.399</v>
      </c>
    </row>
    <row r="1429" customFormat="false" ht="15.75" hidden="false" customHeight="false" outlineLevel="0" collapsed="false">
      <c r="A1429" s="8" t="n">
        <v>31</v>
      </c>
      <c r="B1429" s="8" t="n">
        <v>178813</v>
      </c>
      <c r="C1429" s="8" t="n">
        <v>3243.665</v>
      </c>
    </row>
    <row r="1430" customFormat="false" ht="15.75" hidden="false" customHeight="false" outlineLevel="0" collapsed="false">
      <c r="A1430" s="8" t="n">
        <v>31</v>
      </c>
      <c r="B1430" s="8" t="n">
        <v>146680</v>
      </c>
      <c r="C1430" s="8" t="n">
        <v>3213.422</v>
      </c>
    </row>
    <row r="1431" customFormat="false" ht="15.75" hidden="false" customHeight="false" outlineLevel="0" collapsed="false">
      <c r="A1431" s="8" t="n">
        <v>31</v>
      </c>
      <c r="B1431" s="8" t="n">
        <v>122789</v>
      </c>
      <c r="C1431" s="8" t="n">
        <v>2390.134</v>
      </c>
    </row>
    <row r="1432" customFormat="false" ht="15.75" hidden="false" customHeight="false" outlineLevel="0" collapsed="false">
      <c r="A1432" s="8" t="n">
        <v>31</v>
      </c>
      <c r="B1432" s="8" t="n">
        <v>90271</v>
      </c>
      <c r="C1432" s="8" t="n">
        <v>3250.551</v>
      </c>
    </row>
    <row r="1433" customFormat="false" ht="15.75" hidden="false" customHeight="false" outlineLevel="0" collapsed="false">
      <c r="A1433" s="8" t="n">
        <v>31</v>
      </c>
      <c r="B1433" s="8" t="n">
        <v>56843</v>
      </c>
      <c r="C1433" s="8" t="n">
        <v>3342.207</v>
      </c>
    </row>
    <row r="1434" customFormat="false" ht="15.75" hidden="false" customHeight="false" outlineLevel="0" collapsed="false">
      <c r="A1434" s="8" t="n">
        <v>31</v>
      </c>
      <c r="B1434" s="8" t="n">
        <v>23713</v>
      </c>
      <c r="C1434" s="8" t="n">
        <v>3315.788</v>
      </c>
    </row>
    <row r="1435" customFormat="false" ht="15.75" hidden="false" customHeight="false" outlineLevel="0" collapsed="false">
      <c r="A1435" s="8" t="n">
        <v>31</v>
      </c>
      <c r="B1435" s="8" t="n">
        <v>0</v>
      </c>
      <c r="C1435" s="8" t="n">
        <v>2371.401</v>
      </c>
    </row>
    <row r="1436" customFormat="false" ht="15.75" hidden="false" customHeight="false" outlineLevel="0" collapsed="false">
      <c r="A1436" s="8" t="n">
        <v>32</v>
      </c>
      <c r="B1436" s="8" t="n">
        <v>73478</v>
      </c>
      <c r="C1436" s="8" t="n">
        <v>135.178</v>
      </c>
    </row>
    <row r="1437" customFormat="false" ht="15.75" hidden="false" customHeight="false" outlineLevel="0" collapsed="false">
      <c r="A1437" s="8" t="n">
        <v>32</v>
      </c>
      <c r="B1437" s="8" t="n">
        <v>301452</v>
      </c>
      <c r="C1437" s="8" t="n">
        <v>186.007</v>
      </c>
    </row>
    <row r="1438" customFormat="false" ht="15.75" hidden="false" customHeight="false" outlineLevel="0" collapsed="false">
      <c r="A1438" s="8" t="n">
        <v>32</v>
      </c>
      <c r="B1438" s="8" t="n">
        <v>491937</v>
      </c>
      <c r="C1438" s="8" t="n">
        <v>481.577</v>
      </c>
    </row>
    <row r="1439" customFormat="false" ht="15.75" hidden="false" customHeight="false" outlineLevel="0" collapsed="false">
      <c r="A1439" s="8" t="n">
        <v>32</v>
      </c>
      <c r="B1439" s="8" t="n">
        <v>469446</v>
      </c>
      <c r="C1439" s="8" t="n">
        <v>2251.22</v>
      </c>
    </row>
    <row r="1440" customFormat="false" ht="15.75" hidden="false" customHeight="false" outlineLevel="0" collapsed="false">
      <c r="A1440" s="8" t="n">
        <v>32</v>
      </c>
      <c r="B1440" s="8" t="n">
        <v>436606</v>
      </c>
      <c r="C1440" s="8" t="n">
        <v>3281.041</v>
      </c>
    </row>
    <row r="1441" customFormat="false" ht="15.75" hidden="false" customHeight="false" outlineLevel="0" collapsed="false">
      <c r="A1441" s="8" t="n">
        <v>32</v>
      </c>
      <c r="B1441" s="8" t="n">
        <v>403574</v>
      </c>
      <c r="C1441" s="8" t="n">
        <v>3304.908</v>
      </c>
    </row>
    <row r="1442" customFormat="false" ht="15.75" hidden="false" customHeight="false" outlineLevel="0" collapsed="false">
      <c r="A1442" s="8" t="n">
        <v>32</v>
      </c>
      <c r="B1442" s="8" t="n">
        <v>369215</v>
      </c>
      <c r="C1442" s="8" t="n">
        <v>3433.986</v>
      </c>
    </row>
    <row r="1443" customFormat="false" ht="15.75" hidden="false" customHeight="false" outlineLevel="0" collapsed="false">
      <c r="A1443" s="8" t="n">
        <v>32</v>
      </c>
      <c r="B1443" s="8" t="n">
        <v>335211</v>
      </c>
      <c r="C1443" s="8" t="n">
        <v>3401.778</v>
      </c>
    </row>
    <row r="1444" customFormat="false" ht="15.75" hidden="false" customHeight="false" outlineLevel="0" collapsed="false">
      <c r="A1444" s="8" t="n">
        <v>32</v>
      </c>
      <c r="B1444" s="8" t="n">
        <v>301495</v>
      </c>
      <c r="C1444" s="8" t="n">
        <v>3369.834</v>
      </c>
    </row>
    <row r="1445" customFormat="false" ht="15.75" hidden="false" customHeight="false" outlineLevel="0" collapsed="false">
      <c r="A1445" s="8" t="n">
        <v>32</v>
      </c>
      <c r="B1445" s="8" t="n">
        <v>268476</v>
      </c>
      <c r="C1445" s="8" t="n">
        <v>3302.28</v>
      </c>
    </row>
    <row r="1446" customFormat="false" ht="15.75" hidden="false" customHeight="false" outlineLevel="0" collapsed="false">
      <c r="A1446" s="8" t="n">
        <v>32</v>
      </c>
      <c r="B1446" s="8" t="n">
        <v>234869</v>
      </c>
      <c r="C1446" s="8" t="n">
        <v>3359.94</v>
      </c>
    </row>
    <row r="1447" customFormat="false" ht="15.75" hidden="false" customHeight="false" outlineLevel="0" collapsed="false">
      <c r="A1447" s="8" t="n">
        <v>32</v>
      </c>
      <c r="B1447" s="8" t="n">
        <v>200774</v>
      </c>
      <c r="C1447" s="8" t="n">
        <v>3409.395</v>
      </c>
    </row>
    <row r="1448" customFormat="false" ht="15.75" hidden="false" customHeight="false" outlineLevel="0" collapsed="false">
      <c r="A1448" s="8" t="n">
        <v>32</v>
      </c>
      <c r="B1448" s="8" t="n">
        <v>167495</v>
      </c>
      <c r="C1448" s="8" t="n">
        <v>3327.615</v>
      </c>
    </row>
    <row r="1449" customFormat="false" ht="15.75" hidden="false" customHeight="false" outlineLevel="0" collapsed="false">
      <c r="A1449" s="8" t="n">
        <v>32</v>
      </c>
      <c r="B1449" s="8" t="n">
        <v>134114</v>
      </c>
      <c r="C1449" s="8" t="n">
        <v>3337.94</v>
      </c>
    </row>
    <row r="1450" customFormat="false" ht="15.75" hidden="false" customHeight="false" outlineLevel="0" collapsed="false">
      <c r="A1450" s="8" t="n">
        <v>32</v>
      </c>
      <c r="B1450" s="8" t="n">
        <v>100021</v>
      </c>
      <c r="C1450" s="8" t="n">
        <v>3409.324</v>
      </c>
    </row>
    <row r="1451" customFormat="false" ht="15.75" hidden="false" customHeight="false" outlineLevel="0" collapsed="false">
      <c r="A1451" s="8" t="n">
        <v>32</v>
      </c>
      <c r="B1451" s="8" t="n">
        <v>65834</v>
      </c>
      <c r="C1451" s="8" t="n">
        <v>3420.551</v>
      </c>
    </row>
    <row r="1452" customFormat="false" ht="15.75" hidden="false" customHeight="false" outlineLevel="0" collapsed="false">
      <c r="A1452" s="8" t="n">
        <v>32</v>
      </c>
      <c r="B1452" s="8" t="n">
        <v>31351</v>
      </c>
      <c r="C1452" s="8" t="n">
        <v>3446.914</v>
      </c>
    </row>
    <row r="1453" customFormat="false" ht="15.75" hidden="false" customHeight="false" outlineLevel="0" collapsed="false">
      <c r="A1453" s="8" t="n">
        <v>32</v>
      </c>
      <c r="B1453" s="8" t="n">
        <v>0</v>
      </c>
      <c r="C1453" s="8" t="n">
        <v>3133.731</v>
      </c>
    </row>
    <row r="1454" customFormat="false" ht="15.75" hidden="false" customHeight="false" outlineLevel="0" collapsed="false">
      <c r="A1454" s="8" t="n">
        <v>33</v>
      </c>
      <c r="B1454" s="8" t="n">
        <v>32194</v>
      </c>
      <c r="C1454" s="8" t="n">
        <v>70.432</v>
      </c>
    </row>
    <row r="1455" customFormat="false" ht="15.75" hidden="false" customHeight="false" outlineLevel="0" collapsed="false">
      <c r="A1455" s="8" t="n">
        <v>33</v>
      </c>
      <c r="B1455" s="8" t="n">
        <v>302366</v>
      </c>
      <c r="C1455" s="8" t="n">
        <v>220.257</v>
      </c>
    </row>
    <row r="1456" customFormat="false" ht="15.75" hidden="false" customHeight="false" outlineLevel="0" collapsed="false">
      <c r="A1456" s="8" t="n">
        <v>33</v>
      </c>
      <c r="B1456" s="8" t="n">
        <v>387390</v>
      </c>
      <c r="C1456" s="8" t="n">
        <v>270.893</v>
      </c>
    </row>
    <row r="1457" customFormat="false" ht="15.75" hidden="false" customHeight="false" outlineLevel="0" collapsed="false">
      <c r="A1457" s="8" t="n">
        <v>33</v>
      </c>
      <c r="B1457" s="8" t="n">
        <v>478363</v>
      </c>
      <c r="C1457" s="8" t="n">
        <v>1601.189</v>
      </c>
    </row>
    <row r="1458" customFormat="false" ht="15.75" hidden="false" customHeight="false" outlineLevel="0" collapsed="false">
      <c r="A1458" s="8" t="n">
        <v>33</v>
      </c>
      <c r="B1458" s="8" t="n">
        <v>445394</v>
      </c>
      <c r="C1458" s="8" t="n">
        <v>3293.56</v>
      </c>
    </row>
    <row r="1459" customFormat="false" ht="15.75" hidden="false" customHeight="false" outlineLevel="0" collapsed="false">
      <c r="A1459" s="8" t="n">
        <v>33</v>
      </c>
      <c r="B1459" s="8" t="n">
        <v>415609</v>
      </c>
      <c r="C1459" s="8" t="n">
        <v>2979.555</v>
      </c>
    </row>
    <row r="1460" customFormat="false" ht="15.75" hidden="false" customHeight="false" outlineLevel="0" collapsed="false">
      <c r="A1460" s="8" t="n">
        <v>33</v>
      </c>
      <c r="B1460" s="8" t="n">
        <v>381836</v>
      </c>
      <c r="C1460" s="8" t="n">
        <v>3375.648</v>
      </c>
    </row>
    <row r="1461" customFormat="false" ht="15.75" hidden="false" customHeight="false" outlineLevel="0" collapsed="false">
      <c r="A1461" s="8" t="n">
        <v>33</v>
      </c>
      <c r="B1461" s="8" t="n">
        <v>356097</v>
      </c>
      <c r="C1461" s="8" t="n">
        <v>2573.839</v>
      </c>
    </row>
    <row r="1462" customFormat="false" ht="15.75" hidden="false" customHeight="false" outlineLevel="0" collapsed="false">
      <c r="A1462" s="8" t="n">
        <v>33</v>
      </c>
      <c r="B1462" s="8" t="n">
        <v>322140</v>
      </c>
      <c r="C1462" s="8" t="n">
        <v>3395.647</v>
      </c>
    </row>
    <row r="1463" customFormat="false" ht="15.75" hidden="false" customHeight="false" outlineLevel="0" collapsed="false">
      <c r="A1463" s="8" t="n">
        <v>33</v>
      </c>
      <c r="B1463" s="8" t="n">
        <v>288318</v>
      </c>
      <c r="C1463" s="8" t="n">
        <v>3382.896</v>
      </c>
    </row>
    <row r="1464" customFormat="false" ht="15.75" hidden="false" customHeight="false" outlineLevel="0" collapsed="false">
      <c r="A1464" s="8" t="n">
        <v>33</v>
      </c>
      <c r="B1464" s="8" t="n">
        <v>253880</v>
      </c>
      <c r="C1464" s="8" t="n">
        <v>3443.046</v>
      </c>
    </row>
    <row r="1465" customFormat="false" ht="15.75" hidden="false" customHeight="false" outlineLevel="0" collapsed="false">
      <c r="A1465" s="8" t="n">
        <v>33</v>
      </c>
      <c r="B1465" s="8" t="n">
        <v>219201</v>
      </c>
      <c r="C1465" s="8" t="n">
        <v>3467.573</v>
      </c>
    </row>
    <row r="1466" customFormat="false" ht="15.75" hidden="false" customHeight="false" outlineLevel="0" collapsed="false">
      <c r="A1466" s="8" t="n">
        <v>33</v>
      </c>
      <c r="B1466" s="8" t="n">
        <v>184878</v>
      </c>
      <c r="C1466" s="8" t="n">
        <v>3432.628</v>
      </c>
    </row>
    <row r="1467" customFormat="false" ht="15.75" hidden="false" customHeight="false" outlineLevel="0" collapsed="false">
      <c r="A1467" s="8" t="n">
        <v>33</v>
      </c>
      <c r="B1467" s="8" t="n">
        <v>151151</v>
      </c>
      <c r="C1467" s="8" t="n">
        <v>3372.897</v>
      </c>
    </row>
    <row r="1468" customFormat="false" ht="15.75" hidden="false" customHeight="false" outlineLevel="0" collapsed="false">
      <c r="A1468" s="8" t="n">
        <v>33</v>
      </c>
      <c r="B1468" s="8" t="n">
        <v>117417</v>
      </c>
      <c r="C1468" s="8" t="n">
        <v>3372.785</v>
      </c>
    </row>
    <row r="1469" customFormat="false" ht="15.75" hidden="false" customHeight="false" outlineLevel="0" collapsed="false">
      <c r="A1469" s="8" t="n">
        <v>33</v>
      </c>
      <c r="B1469" s="8" t="n">
        <v>83275</v>
      </c>
      <c r="C1469" s="8" t="n">
        <v>3413.846</v>
      </c>
    </row>
    <row r="1470" customFormat="false" ht="15.75" hidden="false" customHeight="false" outlineLevel="0" collapsed="false">
      <c r="A1470" s="8" t="n">
        <v>33</v>
      </c>
      <c r="B1470" s="8" t="n">
        <v>48982</v>
      </c>
      <c r="C1470" s="8" t="n">
        <v>3430.862</v>
      </c>
    </row>
    <row r="1471" customFormat="false" ht="15.75" hidden="false" customHeight="false" outlineLevel="0" collapsed="false">
      <c r="A1471" s="8" t="n">
        <v>33</v>
      </c>
      <c r="B1471" s="8" t="n">
        <v>14084</v>
      </c>
      <c r="C1471" s="8" t="n">
        <v>3487.961</v>
      </c>
    </row>
    <row r="1472" customFormat="false" ht="15.75" hidden="false" customHeight="false" outlineLevel="0" collapsed="false">
      <c r="A1472" s="8" t="n">
        <v>33</v>
      </c>
      <c r="B1472" s="8" t="n">
        <v>0</v>
      </c>
      <c r="C1472" s="8" t="n">
        <v>1410.971</v>
      </c>
    </row>
    <row r="1473" customFormat="false" ht="15.75" hidden="false" customHeight="false" outlineLevel="0" collapsed="false">
      <c r="A1473" s="8" t="n">
        <v>34</v>
      </c>
      <c r="B1473" s="8" t="n">
        <v>174217</v>
      </c>
      <c r="C1473" s="8" t="n">
        <v>229.096</v>
      </c>
    </row>
    <row r="1474" customFormat="false" ht="15.75" hidden="false" customHeight="false" outlineLevel="0" collapsed="false">
      <c r="A1474" s="8" t="n">
        <v>34</v>
      </c>
      <c r="B1474" s="8" t="n">
        <v>363028</v>
      </c>
      <c r="C1474" s="8" t="n">
        <v>237.675</v>
      </c>
    </row>
    <row r="1475" customFormat="false" ht="15.75" hidden="false" customHeight="false" outlineLevel="0" collapsed="false">
      <c r="A1475" s="8" t="n">
        <v>34</v>
      </c>
      <c r="B1475" s="8" t="n">
        <v>451308</v>
      </c>
      <c r="C1475" s="8" t="n">
        <v>255.736</v>
      </c>
    </row>
    <row r="1476" customFormat="false" ht="15.75" hidden="false" customHeight="false" outlineLevel="0" collapsed="false">
      <c r="A1476" s="8" t="n">
        <v>34</v>
      </c>
      <c r="B1476" s="8" t="n">
        <v>461185</v>
      </c>
      <c r="C1476" s="8" t="n">
        <v>3155.87</v>
      </c>
    </row>
    <row r="1477" customFormat="false" ht="15.75" hidden="false" customHeight="false" outlineLevel="0" collapsed="false">
      <c r="A1477" s="8" t="n">
        <v>34</v>
      </c>
      <c r="B1477" s="8" t="n">
        <v>426503</v>
      </c>
      <c r="C1477" s="8" t="n">
        <v>3468.218</v>
      </c>
    </row>
    <row r="1478" customFormat="false" ht="15.75" hidden="false" customHeight="false" outlineLevel="0" collapsed="false">
      <c r="A1478" s="8" t="n">
        <v>34</v>
      </c>
      <c r="B1478" s="8" t="n">
        <v>392845</v>
      </c>
      <c r="C1478" s="8" t="n">
        <v>3365.472</v>
      </c>
    </row>
    <row r="1479" customFormat="false" ht="15.75" hidden="false" customHeight="false" outlineLevel="0" collapsed="false">
      <c r="A1479" s="8" t="n">
        <v>34</v>
      </c>
      <c r="B1479" s="8" t="n">
        <v>358280</v>
      </c>
      <c r="C1479" s="8" t="n">
        <v>3458.439</v>
      </c>
    </row>
    <row r="1480" customFormat="false" ht="15.75" hidden="false" customHeight="false" outlineLevel="0" collapsed="false">
      <c r="A1480" s="8" t="n">
        <v>34</v>
      </c>
      <c r="B1480" s="8" t="n">
        <v>324203</v>
      </c>
      <c r="C1480" s="8" t="n">
        <v>3404.218</v>
      </c>
    </row>
    <row r="1481" customFormat="false" ht="15.75" hidden="false" customHeight="false" outlineLevel="0" collapsed="false">
      <c r="A1481" s="8" t="n">
        <v>34</v>
      </c>
      <c r="B1481" s="8" t="n">
        <v>289463</v>
      </c>
      <c r="C1481" s="8" t="n">
        <v>3473.909</v>
      </c>
    </row>
    <row r="1482" customFormat="false" ht="15.75" hidden="false" customHeight="false" outlineLevel="0" collapsed="false">
      <c r="A1482" s="8" t="n">
        <v>34</v>
      </c>
      <c r="B1482" s="8" t="n">
        <v>255412</v>
      </c>
      <c r="C1482" s="8" t="n">
        <v>3405.036</v>
      </c>
    </row>
    <row r="1483" customFormat="false" ht="15.75" hidden="false" customHeight="false" outlineLevel="0" collapsed="false">
      <c r="A1483" s="8" t="n">
        <v>34</v>
      </c>
      <c r="B1483" s="8" t="n">
        <v>220966</v>
      </c>
      <c r="C1483" s="8" t="n">
        <v>3447.069</v>
      </c>
    </row>
    <row r="1484" customFormat="false" ht="15.75" hidden="false" customHeight="false" outlineLevel="0" collapsed="false">
      <c r="A1484" s="8" t="n">
        <v>34</v>
      </c>
      <c r="B1484" s="8" t="n">
        <v>186785</v>
      </c>
      <c r="C1484" s="8" t="n">
        <v>3417.676</v>
      </c>
    </row>
    <row r="1485" customFormat="false" ht="15.75" hidden="false" customHeight="false" outlineLevel="0" collapsed="false">
      <c r="A1485" s="8" t="n">
        <v>34</v>
      </c>
      <c r="B1485" s="8" t="n">
        <v>153270</v>
      </c>
      <c r="C1485" s="8" t="n">
        <v>3348.691</v>
      </c>
    </row>
    <row r="1486" customFormat="false" ht="15.75" hidden="false" customHeight="false" outlineLevel="0" collapsed="false">
      <c r="A1486" s="8" t="n">
        <v>34</v>
      </c>
      <c r="B1486" s="8" t="n">
        <v>118992</v>
      </c>
      <c r="C1486" s="8" t="n">
        <v>3427.679</v>
      </c>
    </row>
    <row r="1487" customFormat="false" ht="15.75" hidden="false" customHeight="false" outlineLevel="0" collapsed="false">
      <c r="A1487" s="8" t="n">
        <v>34</v>
      </c>
      <c r="B1487" s="8" t="n">
        <v>85281</v>
      </c>
      <c r="C1487" s="8" t="n">
        <v>3371.248</v>
      </c>
    </row>
    <row r="1488" customFormat="false" ht="15.75" hidden="false" customHeight="false" outlineLevel="0" collapsed="false">
      <c r="A1488" s="8" t="n">
        <v>34</v>
      </c>
      <c r="B1488" s="8" t="n">
        <v>49959</v>
      </c>
      <c r="C1488" s="8" t="n">
        <v>3531.903</v>
      </c>
    </row>
    <row r="1489" customFormat="false" ht="15.75" hidden="false" customHeight="false" outlineLevel="0" collapsed="false">
      <c r="A1489" s="8" t="n">
        <v>34</v>
      </c>
      <c r="B1489" s="8" t="n">
        <v>14283</v>
      </c>
      <c r="C1489" s="8" t="n">
        <v>3567.859</v>
      </c>
    </row>
    <row r="1490" customFormat="false" ht="15.75" hidden="false" customHeight="false" outlineLevel="0" collapsed="false">
      <c r="A1490" s="8" t="n">
        <v>34</v>
      </c>
      <c r="B1490" s="8" t="n">
        <v>0</v>
      </c>
      <c r="C1490" s="8" t="n">
        <v>1430.484</v>
      </c>
    </row>
    <row r="1491" customFormat="false" ht="15.75" hidden="false" customHeight="false" outlineLevel="0" collapsed="false">
      <c r="A1491" s="8" t="n">
        <v>35</v>
      </c>
      <c r="B1491" s="8" t="n">
        <v>161705</v>
      </c>
      <c r="C1491" s="8" t="n">
        <v>223.71</v>
      </c>
    </row>
    <row r="1492" customFormat="false" ht="15.75" hidden="false" customHeight="false" outlineLevel="0" collapsed="false">
      <c r="A1492" s="8" t="n">
        <v>35</v>
      </c>
      <c r="B1492" s="8" t="n">
        <v>356474</v>
      </c>
      <c r="C1492" s="8" t="n">
        <v>281.394</v>
      </c>
    </row>
    <row r="1493" customFormat="false" ht="15.75" hidden="false" customHeight="false" outlineLevel="0" collapsed="false">
      <c r="A1493" s="8" t="n">
        <v>35</v>
      </c>
      <c r="B1493" s="8" t="n">
        <v>480522</v>
      </c>
      <c r="C1493" s="8" t="n">
        <v>1439.71</v>
      </c>
    </row>
    <row r="1494" customFormat="false" ht="15.75" hidden="false" customHeight="false" outlineLevel="0" collapsed="false">
      <c r="A1494" s="8" t="n">
        <v>35</v>
      </c>
      <c r="B1494" s="8" t="n">
        <v>446268</v>
      </c>
      <c r="C1494" s="8" t="n">
        <v>3427.772</v>
      </c>
    </row>
    <row r="1495" customFormat="false" ht="15.75" hidden="false" customHeight="false" outlineLevel="0" collapsed="false">
      <c r="A1495" s="8" t="n">
        <v>35</v>
      </c>
      <c r="B1495" s="8" t="n">
        <v>411218</v>
      </c>
      <c r="C1495" s="8" t="n">
        <v>3504.951</v>
      </c>
    </row>
    <row r="1496" customFormat="false" ht="15.75" hidden="false" customHeight="false" outlineLevel="0" collapsed="false">
      <c r="A1496" s="8" t="n">
        <v>35</v>
      </c>
      <c r="B1496" s="8" t="n">
        <v>376910</v>
      </c>
      <c r="C1496" s="8" t="n">
        <v>3424.872</v>
      </c>
    </row>
    <row r="1497" customFormat="false" ht="15.75" hidden="false" customHeight="false" outlineLevel="0" collapsed="false">
      <c r="A1497" s="8" t="n">
        <v>35</v>
      </c>
      <c r="B1497" s="8" t="n">
        <v>341823</v>
      </c>
      <c r="C1497" s="8" t="n">
        <v>3508.571</v>
      </c>
    </row>
    <row r="1498" customFormat="false" ht="15.75" hidden="false" customHeight="false" outlineLevel="0" collapsed="false">
      <c r="A1498" s="8" t="n">
        <v>35</v>
      </c>
      <c r="B1498" s="8" t="n">
        <v>307638</v>
      </c>
      <c r="C1498" s="8" t="n">
        <v>3420.247</v>
      </c>
    </row>
    <row r="1499" customFormat="false" ht="15.75" hidden="false" customHeight="false" outlineLevel="0" collapsed="false">
      <c r="A1499" s="8" t="n">
        <v>35</v>
      </c>
      <c r="B1499" s="8" t="n">
        <v>272827</v>
      </c>
      <c r="C1499" s="8" t="n">
        <v>3479.578</v>
      </c>
    </row>
    <row r="1500" customFormat="false" ht="15.75" hidden="false" customHeight="false" outlineLevel="0" collapsed="false">
      <c r="A1500" s="8" t="n">
        <v>35</v>
      </c>
      <c r="B1500" s="8" t="n">
        <v>237794</v>
      </c>
      <c r="C1500" s="8" t="n">
        <v>3502.518</v>
      </c>
    </row>
    <row r="1501" customFormat="false" ht="15.75" hidden="false" customHeight="false" outlineLevel="0" collapsed="false">
      <c r="A1501" s="8" t="n">
        <v>35</v>
      </c>
      <c r="B1501" s="8" t="n">
        <v>202629</v>
      </c>
      <c r="C1501" s="8" t="n">
        <v>3517.623</v>
      </c>
    </row>
    <row r="1502" customFormat="false" ht="15.75" hidden="false" customHeight="false" outlineLevel="0" collapsed="false">
      <c r="A1502" s="8" t="n">
        <v>35</v>
      </c>
      <c r="B1502" s="8" t="n">
        <v>166662</v>
      </c>
      <c r="C1502" s="8" t="n">
        <v>3591.553</v>
      </c>
    </row>
    <row r="1503" customFormat="false" ht="15.75" hidden="false" customHeight="false" outlineLevel="0" collapsed="false">
      <c r="A1503" s="8" t="n">
        <v>35</v>
      </c>
      <c r="B1503" s="8" t="n">
        <v>130696</v>
      </c>
      <c r="C1503" s="8" t="n">
        <v>3597.192</v>
      </c>
    </row>
    <row r="1504" customFormat="false" ht="15.75" hidden="false" customHeight="false" outlineLevel="0" collapsed="false">
      <c r="A1504" s="8" t="n">
        <v>35</v>
      </c>
      <c r="B1504" s="8" t="n">
        <v>93162</v>
      </c>
      <c r="C1504" s="8" t="n">
        <v>3752.652</v>
      </c>
    </row>
    <row r="1505" customFormat="false" ht="15.75" hidden="false" customHeight="false" outlineLevel="0" collapsed="false">
      <c r="A1505" s="8" t="n">
        <v>35</v>
      </c>
      <c r="B1505" s="8" t="n">
        <v>57124</v>
      </c>
      <c r="C1505" s="8" t="n">
        <v>3604.291</v>
      </c>
    </row>
    <row r="1506" customFormat="false" ht="15.75" hidden="false" customHeight="false" outlineLevel="0" collapsed="false">
      <c r="A1506" s="8" t="n">
        <v>35</v>
      </c>
      <c r="B1506" s="8" t="n">
        <v>20372</v>
      </c>
      <c r="C1506" s="8" t="n">
        <v>3674.246</v>
      </c>
    </row>
    <row r="1507" customFormat="false" ht="15.75" hidden="false" customHeight="false" outlineLevel="0" collapsed="false">
      <c r="A1507" s="8" t="n">
        <v>35</v>
      </c>
      <c r="B1507" s="8" t="n">
        <v>0</v>
      </c>
      <c r="C1507" s="8" t="n">
        <v>2039.982</v>
      </c>
    </row>
    <row r="1508" customFormat="false" ht="15.75" hidden="false" customHeight="false" outlineLevel="0" collapsed="false">
      <c r="A1508" s="8" t="n">
        <v>36</v>
      </c>
      <c r="B1508" s="8" t="n">
        <v>112775</v>
      </c>
      <c r="C1508" s="8" t="n">
        <v>186.114</v>
      </c>
    </row>
    <row r="1509" customFormat="false" ht="15.75" hidden="false" customHeight="false" outlineLevel="0" collapsed="false">
      <c r="A1509" s="8" t="n">
        <v>36</v>
      </c>
      <c r="B1509" s="8" t="n">
        <v>292744</v>
      </c>
      <c r="C1509" s="8" t="n">
        <v>216.879</v>
      </c>
    </row>
    <row r="1510" customFormat="false" ht="15.75" hidden="false" customHeight="false" outlineLevel="0" collapsed="false">
      <c r="A1510" s="8" t="n">
        <v>36</v>
      </c>
      <c r="B1510" s="8" t="n">
        <v>484220</v>
      </c>
      <c r="C1510" s="8" t="n">
        <v>1170.82</v>
      </c>
    </row>
    <row r="1511" customFormat="false" ht="15.75" hidden="false" customHeight="false" outlineLevel="0" collapsed="false">
      <c r="A1511" s="8" t="n">
        <v>36</v>
      </c>
      <c r="B1511" s="8" t="n">
        <v>462748</v>
      </c>
      <c r="C1511" s="8" t="n">
        <v>2147.019</v>
      </c>
    </row>
    <row r="1512" customFormat="false" ht="15.75" hidden="false" customHeight="false" outlineLevel="0" collapsed="false">
      <c r="A1512" s="8" t="n">
        <v>36</v>
      </c>
      <c r="B1512" s="8" t="n">
        <v>428816</v>
      </c>
      <c r="C1512" s="8" t="n">
        <v>3392.238</v>
      </c>
    </row>
    <row r="1513" customFormat="false" ht="15.75" hidden="false" customHeight="false" outlineLevel="0" collapsed="false">
      <c r="A1513" s="8" t="n">
        <v>36</v>
      </c>
      <c r="B1513" s="8" t="n">
        <v>394048</v>
      </c>
      <c r="C1513" s="8" t="n">
        <v>3476.866</v>
      </c>
    </row>
    <row r="1514" customFormat="false" ht="15.75" hidden="false" customHeight="false" outlineLevel="0" collapsed="false">
      <c r="A1514" s="8" t="n">
        <v>36</v>
      </c>
      <c r="B1514" s="8" t="n">
        <v>359613</v>
      </c>
      <c r="C1514" s="8" t="n">
        <v>3444.373</v>
      </c>
    </row>
    <row r="1515" customFormat="false" ht="15.75" hidden="false" customHeight="false" outlineLevel="0" collapsed="false">
      <c r="A1515" s="8" t="n">
        <v>36</v>
      </c>
      <c r="B1515" s="8" t="n">
        <v>325033</v>
      </c>
      <c r="C1515" s="8" t="n">
        <v>3457.873</v>
      </c>
    </row>
    <row r="1516" customFormat="false" ht="15.75" hidden="false" customHeight="false" outlineLevel="0" collapsed="false">
      <c r="A1516" s="8" t="n">
        <v>36</v>
      </c>
      <c r="B1516" s="8" t="n">
        <v>290192</v>
      </c>
      <c r="C1516" s="8" t="n">
        <v>3485.234</v>
      </c>
    </row>
    <row r="1517" customFormat="false" ht="15.75" hidden="false" customHeight="false" outlineLevel="0" collapsed="false">
      <c r="A1517" s="8" t="n">
        <v>36</v>
      </c>
      <c r="B1517" s="8" t="n">
        <v>255377</v>
      </c>
      <c r="C1517" s="8" t="n">
        <v>3479.417</v>
      </c>
    </row>
    <row r="1518" customFormat="false" ht="15.75" hidden="false" customHeight="false" outlineLevel="0" collapsed="false">
      <c r="A1518" s="8" t="n">
        <v>36</v>
      </c>
      <c r="B1518" s="8" t="n">
        <v>220378</v>
      </c>
      <c r="C1518" s="8" t="n">
        <v>3496.079</v>
      </c>
    </row>
    <row r="1519" customFormat="false" ht="15.75" hidden="false" customHeight="false" outlineLevel="0" collapsed="false">
      <c r="A1519" s="8" t="n">
        <v>36</v>
      </c>
      <c r="B1519" s="8" t="n">
        <v>189466</v>
      </c>
      <c r="C1519" s="8" t="n">
        <v>3091.28</v>
      </c>
    </row>
    <row r="1520" customFormat="false" ht="15.75" hidden="false" customHeight="false" outlineLevel="0" collapsed="false">
      <c r="A1520" s="8" t="n">
        <v>36</v>
      </c>
      <c r="B1520" s="8" t="n">
        <v>155742</v>
      </c>
      <c r="C1520" s="8" t="n">
        <v>3369.442</v>
      </c>
    </row>
    <row r="1521" customFormat="false" ht="15.75" hidden="false" customHeight="false" outlineLevel="0" collapsed="false">
      <c r="A1521" s="8" t="n">
        <v>36</v>
      </c>
      <c r="B1521" s="8" t="n">
        <v>127102</v>
      </c>
      <c r="C1521" s="8" t="n">
        <v>2863.829</v>
      </c>
    </row>
    <row r="1522" customFormat="false" ht="15.75" hidden="false" customHeight="false" outlineLevel="0" collapsed="false">
      <c r="A1522" s="8" t="n">
        <v>36</v>
      </c>
      <c r="B1522" s="8" t="n">
        <v>92177</v>
      </c>
      <c r="C1522" s="8" t="n">
        <v>3492.246</v>
      </c>
    </row>
    <row r="1523" customFormat="false" ht="15.75" hidden="false" customHeight="false" outlineLevel="0" collapsed="false">
      <c r="A1523" s="8" t="n">
        <v>36</v>
      </c>
      <c r="B1523" s="8" t="n">
        <v>55455</v>
      </c>
      <c r="C1523" s="8" t="n">
        <v>3672.107</v>
      </c>
    </row>
    <row r="1524" customFormat="false" ht="15.75" hidden="false" customHeight="false" outlineLevel="0" collapsed="false">
      <c r="A1524" s="8" t="n">
        <v>36</v>
      </c>
      <c r="B1524" s="8" t="n">
        <v>18054</v>
      </c>
      <c r="C1524" s="8" t="n">
        <v>3740.577</v>
      </c>
    </row>
    <row r="1525" customFormat="false" ht="15.75" hidden="false" customHeight="false" outlineLevel="0" collapsed="false">
      <c r="A1525" s="8" t="n">
        <v>36</v>
      </c>
      <c r="B1525" s="8" t="n">
        <v>0</v>
      </c>
      <c r="C1525" s="8" t="n">
        <v>1808.256</v>
      </c>
    </row>
    <row r="1526" customFormat="false" ht="15.75" hidden="false" customHeight="false" outlineLevel="0" collapsed="false">
      <c r="A1526" s="8" t="n">
        <v>37</v>
      </c>
      <c r="B1526" s="8" t="n">
        <v>148007</v>
      </c>
      <c r="C1526" s="8" t="n">
        <v>217.273</v>
      </c>
    </row>
    <row r="1527" customFormat="false" ht="15.75" hidden="false" customHeight="false" outlineLevel="0" collapsed="false">
      <c r="A1527" s="8" t="n">
        <v>37</v>
      </c>
      <c r="B1527" s="8" t="n">
        <v>343434</v>
      </c>
      <c r="C1527" s="8" t="n">
        <v>196.803</v>
      </c>
    </row>
    <row r="1528" customFormat="false" ht="15.75" hidden="false" customHeight="false" outlineLevel="0" collapsed="false">
      <c r="A1528" s="8" t="n">
        <v>37</v>
      </c>
      <c r="B1528" s="8" t="n">
        <v>481372</v>
      </c>
      <c r="C1528" s="8" t="n">
        <v>395.003</v>
      </c>
    </row>
    <row r="1529" customFormat="false" ht="15.75" hidden="false" customHeight="false" outlineLevel="0" collapsed="false">
      <c r="A1529" s="8" t="n">
        <v>37</v>
      </c>
      <c r="B1529" s="8" t="n">
        <v>456543</v>
      </c>
      <c r="C1529" s="8" t="n">
        <v>3532.064</v>
      </c>
    </row>
    <row r="1530" customFormat="false" ht="15.75" hidden="false" customHeight="false" outlineLevel="0" collapsed="false">
      <c r="A1530" s="8" t="n">
        <v>37</v>
      </c>
      <c r="B1530" s="8" t="n">
        <v>420772</v>
      </c>
      <c r="C1530" s="8" t="n">
        <v>3576.941</v>
      </c>
    </row>
    <row r="1531" customFormat="false" ht="15.75" hidden="false" customHeight="false" outlineLevel="0" collapsed="false">
      <c r="A1531" s="8" t="n">
        <v>37</v>
      </c>
      <c r="B1531" s="8" t="n">
        <v>385176</v>
      </c>
      <c r="C1531" s="8" t="n">
        <v>3556.221</v>
      </c>
    </row>
    <row r="1532" customFormat="false" ht="15.75" hidden="false" customHeight="false" outlineLevel="0" collapsed="false">
      <c r="A1532" s="8" t="n">
        <v>37</v>
      </c>
      <c r="B1532" s="8" t="n">
        <v>349351</v>
      </c>
      <c r="C1532" s="8" t="n">
        <v>3583.069</v>
      </c>
    </row>
    <row r="1533" customFormat="false" ht="15.75" hidden="false" customHeight="false" outlineLevel="0" collapsed="false">
      <c r="A1533" s="8" t="n">
        <v>37</v>
      </c>
      <c r="B1533" s="8" t="n">
        <v>313435</v>
      </c>
      <c r="C1533" s="8" t="n">
        <v>3591.474</v>
      </c>
    </row>
    <row r="1534" customFormat="false" ht="15.75" hidden="false" customHeight="false" outlineLevel="0" collapsed="false">
      <c r="A1534" s="8" t="n">
        <v>37</v>
      </c>
      <c r="B1534" s="8" t="n">
        <v>277593</v>
      </c>
      <c r="C1534" s="8" t="n">
        <v>3583.218</v>
      </c>
    </row>
    <row r="1535" customFormat="false" ht="15.75" hidden="false" customHeight="false" outlineLevel="0" collapsed="false">
      <c r="A1535" s="8" t="n">
        <v>37</v>
      </c>
      <c r="B1535" s="8" t="n">
        <v>241729</v>
      </c>
      <c r="C1535" s="8" t="n">
        <v>3588.457</v>
      </c>
    </row>
    <row r="1536" customFormat="false" ht="15.75" hidden="false" customHeight="false" outlineLevel="0" collapsed="false">
      <c r="A1536" s="8" t="n">
        <v>37</v>
      </c>
      <c r="B1536" s="8" t="n">
        <v>206354</v>
      </c>
      <c r="C1536" s="8" t="n">
        <v>3535.26</v>
      </c>
    </row>
    <row r="1537" customFormat="false" ht="15.75" hidden="false" customHeight="false" outlineLevel="0" collapsed="false">
      <c r="A1537" s="8" t="n">
        <v>37</v>
      </c>
      <c r="B1537" s="8" t="n">
        <v>170406</v>
      </c>
      <c r="C1537" s="8" t="n">
        <v>3598.124</v>
      </c>
    </row>
    <row r="1538" customFormat="false" ht="15.75" hidden="false" customHeight="false" outlineLevel="0" collapsed="false">
      <c r="A1538" s="8" t="n">
        <v>37</v>
      </c>
      <c r="B1538" s="8" t="n">
        <v>134465</v>
      </c>
      <c r="C1538" s="8" t="n">
        <v>3589.898</v>
      </c>
    </row>
    <row r="1539" customFormat="false" ht="15.75" hidden="false" customHeight="false" outlineLevel="0" collapsed="false">
      <c r="A1539" s="8" t="n">
        <v>37</v>
      </c>
      <c r="B1539" s="8" t="n">
        <v>99215</v>
      </c>
      <c r="C1539" s="8" t="n">
        <v>3526.187</v>
      </c>
    </row>
    <row r="1540" customFormat="false" ht="15.75" hidden="false" customHeight="false" outlineLevel="0" collapsed="false">
      <c r="A1540" s="8" t="n">
        <v>37</v>
      </c>
      <c r="B1540" s="8" t="n">
        <v>61787</v>
      </c>
      <c r="C1540" s="8" t="n">
        <v>3743.7</v>
      </c>
    </row>
    <row r="1541" customFormat="false" ht="15.75" hidden="false" customHeight="false" outlineLevel="0" collapsed="false">
      <c r="A1541" s="8" t="n">
        <v>37</v>
      </c>
      <c r="B1541" s="8" t="n">
        <v>25254</v>
      </c>
      <c r="C1541" s="8" t="n">
        <v>3651.475</v>
      </c>
    </row>
    <row r="1542" customFormat="false" ht="15.75" hidden="false" customHeight="false" outlineLevel="0" collapsed="false">
      <c r="A1542" s="8" t="n">
        <v>37</v>
      </c>
      <c r="B1542" s="8" t="n">
        <v>0</v>
      </c>
      <c r="C1542" s="8" t="n">
        <v>2526.784</v>
      </c>
    </row>
    <row r="1543" customFormat="false" ht="15.75" hidden="false" customHeight="false" outlineLevel="0" collapsed="false">
      <c r="A1543" s="8" t="n">
        <v>38</v>
      </c>
      <c r="B1543" s="8" t="n">
        <v>76646</v>
      </c>
      <c r="C1543" s="8" t="n">
        <v>146.079</v>
      </c>
    </row>
    <row r="1544" customFormat="false" ht="15.75" hidden="false" customHeight="false" outlineLevel="0" collapsed="false">
      <c r="A1544" s="8" t="n">
        <v>38</v>
      </c>
      <c r="B1544" s="8" t="n">
        <v>316635</v>
      </c>
      <c r="C1544" s="8" t="n">
        <v>217.279</v>
      </c>
    </row>
    <row r="1545" customFormat="false" ht="15.75" hidden="false" customHeight="false" outlineLevel="0" collapsed="false">
      <c r="A1545" s="8" t="n">
        <v>38</v>
      </c>
      <c r="B1545" s="8" t="n">
        <v>489243</v>
      </c>
      <c r="C1545" s="8" t="n">
        <v>708.293</v>
      </c>
    </row>
    <row r="1546" customFormat="false" ht="15.75" hidden="false" customHeight="false" outlineLevel="0" collapsed="false">
      <c r="A1546" s="8" t="n">
        <v>38</v>
      </c>
      <c r="B1546" s="8" t="n">
        <v>461265</v>
      </c>
      <c r="C1546" s="8" t="n">
        <v>2797.759</v>
      </c>
    </row>
    <row r="1547" customFormat="false" ht="15.75" hidden="false" customHeight="false" outlineLevel="0" collapsed="false">
      <c r="A1547" s="8" t="n">
        <v>38</v>
      </c>
      <c r="B1547" s="8" t="n">
        <v>425831</v>
      </c>
      <c r="C1547" s="8" t="n">
        <v>3543.387</v>
      </c>
    </row>
    <row r="1548" customFormat="false" ht="15.75" hidden="false" customHeight="false" outlineLevel="0" collapsed="false">
      <c r="A1548" s="8" t="n">
        <v>38</v>
      </c>
      <c r="B1548" s="8" t="n">
        <v>389240</v>
      </c>
      <c r="C1548" s="8" t="n">
        <v>3655.198</v>
      </c>
    </row>
    <row r="1549" customFormat="false" ht="15.75" hidden="false" customHeight="false" outlineLevel="0" collapsed="false">
      <c r="A1549" s="8" t="n">
        <v>38</v>
      </c>
      <c r="B1549" s="8" t="n">
        <v>351355</v>
      </c>
      <c r="C1549" s="8" t="n">
        <v>3788.785</v>
      </c>
    </row>
    <row r="1550" customFormat="false" ht="15.75" hidden="false" customHeight="false" outlineLevel="0" collapsed="false">
      <c r="A1550" s="8" t="n">
        <v>38</v>
      </c>
      <c r="B1550" s="8" t="n">
        <v>318122</v>
      </c>
      <c r="C1550" s="8" t="n">
        <v>3322.082</v>
      </c>
    </row>
    <row r="1551" customFormat="false" ht="15.75" hidden="false" customHeight="false" outlineLevel="0" collapsed="false">
      <c r="A1551" s="8" t="n">
        <v>38</v>
      </c>
      <c r="B1551" s="8" t="n">
        <v>285843</v>
      </c>
      <c r="C1551" s="8" t="n">
        <v>3228.362</v>
      </c>
    </row>
    <row r="1552" customFormat="false" ht="15.75" hidden="false" customHeight="false" outlineLevel="0" collapsed="false">
      <c r="A1552" s="8" t="n">
        <v>38</v>
      </c>
      <c r="B1552" s="8" t="n">
        <v>249387</v>
      </c>
      <c r="C1552" s="8" t="n">
        <v>3643.68</v>
      </c>
    </row>
    <row r="1553" customFormat="false" ht="15.75" hidden="false" customHeight="false" outlineLevel="0" collapsed="false">
      <c r="A1553" s="8" t="n">
        <v>38</v>
      </c>
      <c r="B1553" s="8" t="n">
        <v>212676</v>
      </c>
      <c r="C1553" s="8" t="n">
        <v>3670.905</v>
      </c>
    </row>
    <row r="1554" customFormat="false" ht="15.75" hidden="false" customHeight="false" outlineLevel="0" collapsed="false">
      <c r="A1554" s="8" t="n">
        <v>38</v>
      </c>
      <c r="B1554" s="8" t="n">
        <v>175898</v>
      </c>
      <c r="C1554" s="8" t="n">
        <v>3679.981</v>
      </c>
    </row>
    <row r="1555" customFormat="false" ht="15.75" hidden="false" customHeight="false" outlineLevel="0" collapsed="false">
      <c r="A1555" s="8" t="n">
        <v>38</v>
      </c>
      <c r="B1555" s="8" t="n">
        <v>138901</v>
      </c>
      <c r="C1555" s="8" t="n">
        <v>3697.451</v>
      </c>
    </row>
    <row r="1556" customFormat="false" ht="15.75" hidden="false" customHeight="false" outlineLevel="0" collapsed="false">
      <c r="A1556" s="8" t="n">
        <v>38</v>
      </c>
      <c r="B1556" s="8" t="n">
        <v>101970</v>
      </c>
      <c r="C1556" s="8" t="n">
        <v>3693.426</v>
      </c>
    </row>
    <row r="1557" customFormat="false" ht="15.75" hidden="false" customHeight="false" outlineLevel="0" collapsed="false">
      <c r="A1557" s="8" t="n">
        <v>38</v>
      </c>
      <c r="B1557" s="8" t="n">
        <v>64412</v>
      </c>
      <c r="C1557" s="8" t="n">
        <v>3755.356</v>
      </c>
    </row>
    <row r="1558" customFormat="false" ht="15.75" hidden="false" customHeight="false" outlineLevel="0" collapsed="false">
      <c r="A1558" s="8" t="n">
        <v>38</v>
      </c>
      <c r="B1558" s="8" t="n">
        <v>26292</v>
      </c>
      <c r="C1558" s="8" t="n">
        <v>3813.861</v>
      </c>
    </row>
    <row r="1559" customFormat="false" ht="15.75" hidden="false" customHeight="false" outlineLevel="0" collapsed="false">
      <c r="A1559" s="8" t="n">
        <v>38</v>
      </c>
      <c r="B1559" s="8" t="n">
        <v>0</v>
      </c>
      <c r="C1559" s="8" t="n">
        <v>2626.465</v>
      </c>
    </row>
    <row r="1560" customFormat="false" ht="15.75" hidden="false" customHeight="false" outlineLevel="0" collapsed="false">
      <c r="A1560" s="8" t="n">
        <v>39</v>
      </c>
      <c r="B1560" s="8" t="n">
        <v>74982</v>
      </c>
      <c r="C1560" s="8" t="n">
        <v>172.435</v>
      </c>
    </row>
    <row r="1561" customFormat="false" ht="15.75" hidden="false" customHeight="false" outlineLevel="0" collapsed="false">
      <c r="A1561" s="8" t="n">
        <v>39</v>
      </c>
      <c r="B1561" s="8" t="n">
        <v>303560</v>
      </c>
      <c r="C1561" s="8" t="n">
        <v>215.014</v>
      </c>
    </row>
    <row r="1562" customFormat="false" ht="15.75" hidden="false" customHeight="false" outlineLevel="0" collapsed="false">
      <c r="A1562" s="8" t="n">
        <v>39</v>
      </c>
      <c r="B1562" s="8" t="n">
        <v>489551</v>
      </c>
      <c r="C1562" s="8" t="n">
        <v>653.393</v>
      </c>
    </row>
    <row r="1563" customFormat="false" ht="15.75" hidden="false" customHeight="false" outlineLevel="0" collapsed="false">
      <c r="A1563" s="8" t="n">
        <v>39</v>
      </c>
      <c r="B1563" s="8" t="n">
        <v>463506</v>
      </c>
      <c r="C1563" s="8" t="n">
        <v>2605.985</v>
      </c>
    </row>
    <row r="1564" customFormat="false" ht="15.75" hidden="false" customHeight="false" outlineLevel="0" collapsed="false">
      <c r="A1564" s="8" t="n">
        <v>39</v>
      </c>
      <c r="B1564" s="8" t="n">
        <v>427109</v>
      </c>
      <c r="C1564" s="8" t="n">
        <v>3635.531</v>
      </c>
    </row>
    <row r="1565" customFormat="false" ht="15.75" hidden="false" customHeight="false" outlineLevel="0" collapsed="false">
      <c r="A1565" s="8" t="n">
        <v>39</v>
      </c>
      <c r="B1565" s="8" t="n">
        <v>389116</v>
      </c>
      <c r="C1565" s="8" t="n">
        <v>3800.631</v>
      </c>
    </row>
    <row r="1566" customFormat="false" ht="15.75" hidden="false" customHeight="false" outlineLevel="0" collapsed="false">
      <c r="A1566" s="8" t="n">
        <v>39</v>
      </c>
      <c r="B1566" s="8" t="n">
        <v>351215</v>
      </c>
      <c r="C1566" s="8" t="n">
        <v>3786.09</v>
      </c>
    </row>
    <row r="1567" customFormat="false" ht="15.75" hidden="false" customHeight="false" outlineLevel="0" collapsed="false">
      <c r="A1567" s="8" t="n">
        <v>39</v>
      </c>
      <c r="B1567" s="8" t="n">
        <v>313318</v>
      </c>
      <c r="C1567" s="8" t="n">
        <v>3791.583</v>
      </c>
    </row>
    <row r="1568" customFormat="false" ht="15.75" hidden="false" customHeight="false" outlineLevel="0" collapsed="false">
      <c r="A1568" s="8" t="n">
        <v>39</v>
      </c>
      <c r="B1568" s="8" t="n">
        <v>275414</v>
      </c>
      <c r="C1568" s="8" t="n">
        <v>3788.08</v>
      </c>
    </row>
    <row r="1569" customFormat="false" ht="15.75" hidden="false" customHeight="false" outlineLevel="0" collapsed="false">
      <c r="A1569" s="8" t="n">
        <v>39</v>
      </c>
      <c r="B1569" s="8" t="n">
        <v>237313</v>
      </c>
      <c r="C1569" s="8" t="n">
        <v>3810.038</v>
      </c>
    </row>
    <row r="1570" customFormat="false" ht="15.75" hidden="false" customHeight="false" outlineLevel="0" collapsed="false">
      <c r="A1570" s="8" t="n">
        <v>39</v>
      </c>
      <c r="B1570" s="8" t="n">
        <v>199851</v>
      </c>
      <c r="C1570" s="8" t="n">
        <v>3745.926</v>
      </c>
    </row>
    <row r="1571" customFormat="false" ht="15.75" hidden="false" customHeight="false" outlineLevel="0" collapsed="false">
      <c r="A1571" s="8" t="n">
        <v>39</v>
      </c>
      <c r="B1571" s="8" t="n">
        <v>161478</v>
      </c>
      <c r="C1571" s="8" t="n">
        <v>3837.261</v>
      </c>
    </row>
    <row r="1572" customFormat="false" ht="15.75" hidden="false" customHeight="false" outlineLevel="0" collapsed="false">
      <c r="A1572" s="8" t="n">
        <v>39</v>
      </c>
      <c r="B1572" s="8" t="n">
        <v>123192</v>
      </c>
      <c r="C1572" s="8" t="n">
        <v>3828.285</v>
      </c>
    </row>
    <row r="1573" customFormat="false" ht="15.75" hidden="false" customHeight="false" outlineLevel="0" collapsed="false">
      <c r="A1573" s="8" t="n">
        <v>39</v>
      </c>
      <c r="B1573" s="8" t="n">
        <v>84941</v>
      </c>
      <c r="C1573" s="8" t="n">
        <v>3824.95</v>
      </c>
    </row>
    <row r="1574" customFormat="false" ht="15.75" hidden="false" customHeight="false" outlineLevel="0" collapsed="false">
      <c r="A1574" s="8" t="n">
        <v>39</v>
      </c>
      <c r="B1574" s="8" t="n">
        <v>46756</v>
      </c>
      <c r="C1574" s="8" t="n">
        <v>3818.26</v>
      </c>
    </row>
    <row r="1575" customFormat="false" ht="15.75" hidden="false" customHeight="false" outlineLevel="0" collapsed="false">
      <c r="A1575" s="8" t="n">
        <v>39</v>
      </c>
      <c r="B1575" s="8" t="n">
        <v>7568</v>
      </c>
      <c r="C1575" s="8" t="n">
        <v>3918.69</v>
      </c>
    </row>
    <row r="1576" customFormat="false" ht="15.75" hidden="false" customHeight="false" outlineLevel="0" collapsed="false">
      <c r="A1576" s="8" t="n">
        <v>39</v>
      </c>
      <c r="B1576" s="8" t="n">
        <v>0</v>
      </c>
      <c r="C1576" s="8" t="n">
        <v>760.575</v>
      </c>
    </row>
    <row r="1577" customFormat="false" ht="15.75" hidden="false" customHeight="false" outlineLevel="0" collapsed="false">
      <c r="A1577" s="8" t="n">
        <v>40</v>
      </c>
      <c r="B1577" s="8" t="n">
        <v>251940</v>
      </c>
      <c r="C1577" s="8" t="n">
        <v>281.713</v>
      </c>
    </row>
    <row r="1578" customFormat="false" ht="15.75" hidden="false" customHeight="false" outlineLevel="0" collapsed="false">
      <c r="A1578" s="8" t="n">
        <v>40</v>
      </c>
      <c r="B1578" s="8" t="n">
        <v>330930</v>
      </c>
      <c r="C1578" s="8" t="n">
        <v>306.594</v>
      </c>
    </row>
    <row r="1579" customFormat="false" ht="15.75" hidden="false" customHeight="false" outlineLevel="0" collapsed="false">
      <c r="A1579" s="8" t="n">
        <v>40</v>
      </c>
      <c r="B1579" s="8" t="n">
        <v>483560</v>
      </c>
      <c r="C1579" s="8" t="n">
        <v>1050.935</v>
      </c>
    </row>
    <row r="1580" customFormat="false" ht="15.75" hidden="false" customHeight="false" outlineLevel="0" collapsed="false">
      <c r="A1580" s="8" t="n">
        <v>40</v>
      </c>
      <c r="B1580" s="8" t="n">
        <v>456964</v>
      </c>
      <c r="C1580" s="8" t="n">
        <v>2658.002</v>
      </c>
    </row>
    <row r="1581" customFormat="false" ht="15.75" hidden="false" customHeight="false" outlineLevel="0" collapsed="false">
      <c r="A1581" s="8" t="n">
        <v>40</v>
      </c>
      <c r="B1581" s="8" t="n">
        <v>420862</v>
      </c>
      <c r="C1581" s="8" t="n">
        <v>3609.234</v>
      </c>
    </row>
    <row r="1582" customFormat="false" ht="15.75" hidden="false" customHeight="false" outlineLevel="0" collapsed="false">
      <c r="A1582" s="8" t="n">
        <v>40</v>
      </c>
      <c r="B1582" s="8" t="n">
        <v>382719</v>
      </c>
      <c r="C1582" s="8" t="n">
        <v>3810.246</v>
      </c>
    </row>
    <row r="1583" customFormat="false" ht="15.75" hidden="false" customHeight="false" outlineLevel="0" collapsed="false">
      <c r="A1583" s="8" t="n">
        <v>40</v>
      </c>
      <c r="B1583" s="8" t="n">
        <v>344167</v>
      </c>
      <c r="C1583" s="8" t="n">
        <v>3854.977</v>
      </c>
    </row>
    <row r="1584" customFormat="false" ht="15.75" hidden="false" customHeight="false" outlineLevel="0" collapsed="false">
      <c r="A1584" s="8" t="n">
        <v>40</v>
      </c>
      <c r="B1584" s="8" t="n">
        <v>305249</v>
      </c>
      <c r="C1584" s="8" t="n">
        <v>3891.385</v>
      </c>
    </row>
    <row r="1585" customFormat="false" ht="15.75" hidden="false" customHeight="false" outlineLevel="0" collapsed="false">
      <c r="A1585" s="8" t="n">
        <v>40</v>
      </c>
      <c r="B1585" s="8" t="n">
        <v>266670</v>
      </c>
      <c r="C1585" s="8" t="n">
        <v>3857.511</v>
      </c>
    </row>
    <row r="1586" customFormat="false" ht="15.75" hidden="false" customHeight="false" outlineLevel="0" collapsed="false">
      <c r="A1586" s="8" t="n">
        <v>40</v>
      </c>
      <c r="B1586" s="8" t="n">
        <v>227905</v>
      </c>
      <c r="C1586" s="8" t="n">
        <v>3876.374</v>
      </c>
    </row>
    <row r="1587" customFormat="false" ht="15.75" hidden="false" customHeight="false" outlineLevel="0" collapsed="false">
      <c r="A1587" s="8" t="n">
        <v>40</v>
      </c>
      <c r="B1587" s="8" t="n">
        <v>189477</v>
      </c>
      <c r="C1587" s="8" t="n">
        <v>3842.753</v>
      </c>
    </row>
    <row r="1588" customFormat="false" ht="15.75" hidden="false" customHeight="false" outlineLevel="0" collapsed="false">
      <c r="A1588" s="8" t="n">
        <v>40</v>
      </c>
      <c r="B1588" s="8" t="n">
        <v>150831</v>
      </c>
      <c r="C1588" s="8" t="n">
        <v>3865.596</v>
      </c>
    </row>
    <row r="1589" customFormat="false" ht="15.75" hidden="false" customHeight="false" outlineLevel="0" collapsed="false">
      <c r="A1589" s="8" t="n">
        <v>40</v>
      </c>
      <c r="B1589" s="8" t="n">
        <v>112573</v>
      </c>
      <c r="C1589" s="8" t="n">
        <v>3825.761</v>
      </c>
    </row>
    <row r="1590" customFormat="false" ht="15.75" hidden="false" customHeight="false" outlineLevel="0" collapsed="false">
      <c r="A1590" s="8" t="n">
        <v>40</v>
      </c>
      <c r="B1590" s="8" t="n">
        <v>74456</v>
      </c>
      <c r="C1590" s="8" t="n">
        <v>3807.152</v>
      </c>
    </row>
    <row r="1591" customFormat="false" ht="15.75" hidden="false" customHeight="false" outlineLevel="0" collapsed="false">
      <c r="A1591" s="8" t="n">
        <v>40</v>
      </c>
      <c r="B1591" s="8" t="n">
        <v>34884</v>
      </c>
      <c r="C1591" s="8" t="n">
        <v>3957.295</v>
      </c>
    </row>
    <row r="1592" customFormat="false" ht="15.75" hidden="false" customHeight="false" outlineLevel="0" collapsed="false">
      <c r="A1592" s="8" t="n">
        <v>40</v>
      </c>
      <c r="B1592" s="8" t="n">
        <v>0</v>
      </c>
      <c r="C1592" s="8" t="n">
        <v>3489.366</v>
      </c>
    </row>
    <row r="1593" customFormat="false" ht="15.75" hidden="false" customHeight="false" outlineLevel="0" collapsed="false">
      <c r="A1593" s="8" t="n">
        <v>41</v>
      </c>
      <c r="B1593" s="8" t="n">
        <v>33750</v>
      </c>
      <c r="C1593" s="8" t="n">
        <v>101.89</v>
      </c>
    </row>
    <row r="1594" customFormat="false" ht="15.75" hidden="false" customHeight="false" outlineLevel="0" collapsed="false">
      <c r="A1594" s="8" t="n">
        <v>41</v>
      </c>
      <c r="B1594" s="8" t="n">
        <v>313815</v>
      </c>
      <c r="C1594" s="8" t="n">
        <v>231.818</v>
      </c>
    </row>
    <row r="1595" customFormat="false" ht="15.75" hidden="false" customHeight="false" outlineLevel="0" collapsed="false">
      <c r="A1595" s="8" t="n">
        <v>41</v>
      </c>
      <c r="B1595" s="8" t="n">
        <v>408518</v>
      </c>
      <c r="C1595" s="8" t="n">
        <v>357.074</v>
      </c>
    </row>
    <row r="1596" customFormat="false" ht="15.75" hidden="false" customHeight="false" outlineLevel="0" collapsed="false">
      <c r="A1596" s="8" t="n">
        <v>41</v>
      </c>
      <c r="B1596" s="8" t="n">
        <v>472404</v>
      </c>
      <c r="C1596" s="8" t="n">
        <v>2064.331</v>
      </c>
    </row>
    <row r="1597" customFormat="false" ht="15.75" hidden="false" customHeight="false" outlineLevel="0" collapsed="false">
      <c r="A1597" s="8" t="n">
        <v>41</v>
      </c>
      <c r="B1597" s="8" t="n">
        <v>433945</v>
      </c>
      <c r="C1597" s="8" t="n">
        <v>3845.837</v>
      </c>
    </row>
    <row r="1598" customFormat="false" ht="15.75" hidden="false" customHeight="false" outlineLevel="0" collapsed="false">
      <c r="A1598" s="8" t="n">
        <v>41</v>
      </c>
      <c r="B1598" s="8" t="n">
        <v>394691</v>
      </c>
      <c r="C1598" s="8" t="n">
        <v>3925.414</v>
      </c>
    </row>
    <row r="1599" customFormat="false" ht="15.75" hidden="false" customHeight="false" outlineLevel="0" collapsed="false">
      <c r="A1599" s="8" t="n">
        <v>41</v>
      </c>
      <c r="B1599" s="8" t="n">
        <v>355557</v>
      </c>
      <c r="C1599" s="8" t="n">
        <v>3913.993</v>
      </c>
    </row>
    <row r="1600" customFormat="false" ht="15.75" hidden="false" customHeight="false" outlineLevel="0" collapsed="false">
      <c r="A1600" s="8" t="n">
        <v>41</v>
      </c>
      <c r="B1600" s="8" t="n">
        <v>316403</v>
      </c>
      <c r="C1600" s="8" t="n">
        <v>3914.224</v>
      </c>
    </row>
    <row r="1601" customFormat="false" ht="15.75" hidden="false" customHeight="false" outlineLevel="0" collapsed="false">
      <c r="A1601" s="8" t="n">
        <v>41</v>
      </c>
      <c r="B1601" s="8" t="n">
        <v>277437</v>
      </c>
      <c r="C1601" s="8" t="n">
        <v>3899.89</v>
      </c>
    </row>
    <row r="1602" customFormat="false" ht="15.75" hidden="false" customHeight="false" outlineLevel="0" collapsed="false">
      <c r="A1602" s="8" t="n">
        <v>41</v>
      </c>
      <c r="B1602" s="8" t="n">
        <v>238861</v>
      </c>
      <c r="C1602" s="8" t="n">
        <v>3854.102</v>
      </c>
    </row>
    <row r="1603" customFormat="false" ht="15.75" hidden="false" customHeight="false" outlineLevel="0" collapsed="false">
      <c r="A1603" s="8" t="n">
        <v>41</v>
      </c>
      <c r="B1603" s="8" t="n">
        <v>199676</v>
      </c>
      <c r="C1603" s="8" t="n">
        <v>3918.394</v>
      </c>
    </row>
    <row r="1604" customFormat="false" ht="15.75" hidden="false" customHeight="false" outlineLevel="0" collapsed="false">
      <c r="A1604" s="8" t="n">
        <v>41</v>
      </c>
      <c r="B1604" s="8" t="n">
        <v>160085</v>
      </c>
      <c r="C1604" s="8" t="n">
        <v>3958.661</v>
      </c>
    </row>
    <row r="1605" customFormat="false" ht="15.75" hidden="false" customHeight="false" outlineLevel="0" collapsed="false">
      <c r="A1605" s="8" t="n">
        <v>41</v>
      </c>
      <c r="B1605" s="8" t="n">
        <v>120830</v>
      </c>
      <c r="C1605" s="8" t="n">
        <v>3925.37</v>
      </c>
    </row>
    <row r="1606" customFormat="false" ht="15.75" hidden="false" customHeight="false" outlineLevel="0" collapsed="false">
      <c r="A1606" s="8" t="n">
        <v>41</v>
      </c>
      <c r="B1606" s="8" t="n">
        <v>82000</v>
      </c>
      <c r="C1606" s="8" t="n">
        <v>3883.481</v>
      </c>
    </row>
    <row r="1607" customFormat="false" ht="15.75" hidden="false" customHeight="false" outlineLevel="0" collapsed="false">
      <c r="A1607" s="8" t="n">
        <v>41</v>
      </c>
      <c r="B1607" s="8" t="n">
        <v>42074</v>
      </c>
      <c r="C1607" s="8" t="n">
        <v>3991.734</v>
      </c>
    </row>
    <row r="1608" customFormat="false" ht="15.75" hidden="false" customHeight="false" outlineLevel="0" collapsed="false">
      <c r="A1608" s="8" t="n">
        <v>41</v>
      </c>
      <c r="B1608" s="8" t="n">
        <v>958</v>
      </c>
      <c r="C1608" s="8" t="n">
        <v>4111.97</v>
      </c>
    </row>
    <row r="1609" customFormat="false" ht="15.75" hidden="false" customHeight="false" outlineLevel="0" collapsed="false">
      <c r="A1609" s="8" t="n">
        <v>41</v>
      </c>
      <c r="B1609" s="8" t="n">
        <v>0</v>
      </c>
      <c r="C1609" s="8" t="n">
        <v>99.197</v>
      </c>
    </row>
    <row r="1610" customFormat="false" ht="15.75" hidden="false" customHeight="false" outlineLevel="0" collapsed="false">
      <c r="A1610" s="8" t="n">
        <v>42</v>
      </c>
      <c r="B1610" s="8" t="n">
        <v>323464</v>
      </c>
      <c r="C1610" s="8" t="n">
        <v>325.591</v>
      </c>
    </row>
    <row r="1611" customFormat="false" ht="15.75" hidden="false" customHeight="false" outlineLevel="0" collapsed="false">
      <c r="A1611" s="8" t="n">
        <v>42</v>
      </c>
      <c r="B1611" s="8" t="n">
        <v>378422</v>
      </c>
      <c r="C1611" s="8" t="n">
        <v>318.153</v>
      </c>
    </row>
    <row r="1612" customFormat="false" ht="15.75" hidden="false" customHeight="false" outlineLevel="0" collapsed="false">
      <c r="A1612" s="8" t="n">
        <v>42</v>
      </c>
      <c r="B1612" s="8" t="n">
        <v>461655</v>
      </c>
      <c r="C1612" s="8" t="n">
        <v>3186.213</v>
      </c>
    </row>
    <row r="1613" customFormat="false" ht="15.75" hidden="false" customHeight="false" outlineLevel="0" collapsed="false">
      <c r="A1613" s="8" t="n">
        <v>42</v>
      </c>
      <c r="B1613" s="8" t="n">
        <v>433010</v>
      </c>
      <c r="C1613" s="8" t="n">
        <v>2866.586</v>
      </c>
    </row>
    <row r="1614" customFormat="false" ht="15.75" hidden="false" customHeight="false" outlineLevel="0" collapsed="false">
      <c r="A1614" s="8" t="n">
        <v>42</v>
      </c>
      <c r="B1614" s="8" t="n">
        <v>393334</v>
      </c>
      <c r="C1614" s="8" t="n">
        <v>3964.387</v>
      </c>
    </row>
    <row r="1615" customFormat="false" ht="15.75" hidden="false" customHeight="false" outlineLevel="0" collapsed="false">
      <c r="A1615" s="8" t="n">
        <v>42</v>
      </c>
      <c r="B1615" s="8" t="n">
        <v>354987</v>
      </c>
      <c r="C1615" s="8" t="n">
        <v>3836.096</v>
      </c>
    </row>
    <row r="1616" customFormat="false" ht="15.75" hidden="false" customHeight="false" outlineLevel="0" collapsed="false">
      <c r="A1616" s="8" t="n">
        <v>42</v>
      </c>
      <c r="B1616" s="8" t="n">
        <v>315238</v>
      </c>
      <c r="C1616" s="8" t="n">
        <v>3973.237</v>
      </c>
    </row>
    <row r="1617" customFormat="false" ht="15.75" hidden="false" customHeight="false" outlineLevel="0" collapsed="false">
      <c r="A1617" s="8" t="n">
        <v>42</v>
      </c>
      <c r="B1617" s="8" t="n">
        <v>276291</v>
      </c>
      <c r="C1617" s="8" t="n">
        <v>3895.626</v>
      </c>
    </row>
    <row r="1618" customFormat="false" ht="15.75" hidden="false" customHeight="false" outlineLevel="0" collapsed="false">
      <c r="A1618" s="8" t="n">
        <v>42</v>
      </c>
      <c r="B1618" s="8" t="n">
        <v>237587</v>
      </c>
      <c r="C1618" s="8" t="n">
        <v>3869.186</v>
      </c>
    </row>
    <row r="1619" customFormat="false" ht="15.75" hidden="false" customHeight="false" outlineLevel="0" collapsed="false">
      <c r="A1619" s="8" t="n">
        <v>42</v>
      </c>
      <c r="B1619" s="8" t="n">
        <v>198982</v>
      </c>
      <c r="C1619" s="8" t="n">
        <v>3858.877</v>
      </c>
    </row>
    <row r="1620" customFormat="false" ht="15.75" hidden="false" customHeight="false" outlineLevel="0" collapsed="false">
      <c r="A1620" s="8" t="n">
        <v>42</v>
      </c>
      <c r="B1620" s="8" t="n">
        <v>159720</v>
      </c>
      <c r="C1620" s="8" t="n">
        <v>3925.971</v>
      </c>
    </row>
    <row r="1621" customFormat="false" ht="15.75" hidden="false" customHeight="false" outlineLevel="0" collapsed="false">
      <c r="A1621" s="8" t="n">
        <v>42</v>
      </c>
      <c r="B1621" s="8" t="n">
        <v>121403</v>
      </c>
      <c r="C1621" s="8" t="n">
        <v>3832.604</v>
      </c>
    </row>
    <row r="1622" customFormat="false" ht="15.75" hidden="false" customHeight="false" outlineLevel="0" collapsed="false">
      <c r="A1622" s="8" t="n">
        <v>42</v>
      </c>
      <c r="B1622" s="8" t="n">
        <v>81764</v>
      </c>
      <c r="C1622" s="8" t="n">
        <v>3964.389</v>
      </c>
    </row>
    <row r="1623" customFormat="false" ht="15.75" hidden="false" customHeight="false" outlineLevel="0" collapsed="false">
      <c r="A1623" s="8" t="n">
        <v>42</v>
      </c>
      <c r="B1623" s="8" t="n">
        <v>40141</v>
      </c>
      <c r="C1623" s="8" t="n">
        <v>4160.732</v>
      </c>
    </row>
    <row r="1624" customFormat="false" ht="15.75" hidden="false" customHeight="false" outlineLevel="0" collapsed="false">
      <c r="A1624" s="8" t="n">
        <v>42</v>
      </c>
      <c r="B1624" s="8" t="n">
        <v>0</v>
      </c>
      <c r="C1624" s="8" t="n">
        <v>4014.772</v>
      </c>
    </row>
    <row r="1625" customFormat="false" ht="15.75" hidden="false" customHeight="false" outlineLevel="0" collapsed="false">
      <c r="A1625" s="8" t="n">
        <v>43</v>
      </c>
      <c r="B1625" s="8" t="n">
        <v>17368</v>
      </c>
      <c r="C1625" s="8" t="n">
        <v>52.079</v>
      </c>
    </row>
    <row r="1626" customFormat="false" ht="15.75" hidden="false" customHeight="false" outlineLevel="0" collapsed="false">
      <c r="A1626" s="8" t="n">
        <v>43</v>
      </c>
      <c r="B1626" s="8" t="n">
        <v>303170</v>
      </c>
      <c r="C1626" s="8" t="n">
        <v>281.485</v>
      </c>
    </row>
    <row r="1627" customFormat="false" ht="15.75" hidden="false" customHeight="false" outlineLevel="0" collapsed="false">
      <c r="A1627" s="8" t="n">
        <v>43</v>
      </c>
      <c r="B1627" s="8" t="n">
        <v>372932</v>
      </c>
      <c r="C1627" s="8" t="n">
        <v>327.212</v>
      </c>
    </row>
    <row r="1628" customFormat="false" ht="15.75" hidden="false" customHeight="false" outlineLevel="0" collapsed="false">
      <c r="A1628" s="8" t="n">
        <v>43</v>
      </c>
      <c r="B1628" s="8" t="n">
        <v>462203</v>
      </c>
      <c r="C1628" s="8" t="n">
        <v>3118.43</v>
      </c>
    </row>
    <row r="1629" customFormat="false" ht="15.75" hidden="false" customHeight="false" outlineLevel="0" collapsed="false">
      <c r="A1629" s="8" t="n">
        <v>43</v>
      </c>
      <c r="B1629" s="8" t="n">
        <v>439479</v>
      </c>
      <c r="C1629" s="8" t="n">
        <v>2269.795</v>
      </c>
    </row>
    <row r="1630" customFormat="false" ht="15.75" hidden="false" customHeight="false" outlineLevel="0" collapsed="false">
      <c r="A1630" s="8" t="n">
        <v>43</v>
      </c>
      <c r="B1630" s="8" t="n">
        <v>399632</v>
      </c>
      <c r="C1630" s="8" t="n">
        <v>3982.794</v>
      </c>
    </row>
    <row r="1631" customFormat="false" ht="15.75" hidden="false" customHeight="false" outlineLevel="0" collapsed="false">
      <c r="A1631" s="8" t="n">
        <v>43</v>
      </c>
      <c r="B1631" s="8" t="n">
        <v>359102</v>
      </c>
      <c r="C1631" s="8" t="n">
        <v>4053.186</v>
      </c>
    </row>
    <row r="1632" customFormat="false" ht="15.75" hidden="false" customHeight="false" outlineLevel="0" collapsed="false">
      <c r="A1632" s="8" t="n">
        <v>43</v>
      </c>
      <c r="B1632" s="8" t="n">
        <v>318436</v>
      </c>
      <c r="C1632" s="8" t="n">
        <v>4065.987</v>
      </c>
    </row>
    <row r="1633" customFormat="false" ht="15.75" hidden="false" customHeight="false" outlineLevel="0" collapsed="false">
      <c r="A1633" s="8" t="n">
        <v>43</v>
      </c>
      <c r="B1633" s="8" t="n">
        <v>277350</v>
      </c>
      <c r="C1633" s="8" t="n">
        <v>4108.006</v>
      </c>
    </row>
    <row r="1634" customFormat="false" ht="15.75" hidden="false" customHeight="false" outlineLevel="0" collapsed="false">
      <c r="A1634" s="8" t="n">
        <v>43</v>
      </c>
      <c r="B1634" s="8" t="n">
        <v>237328</v>
      </c>
      <c r="C1634" s="8" t="n">
        <v>4002.023</v>
      </c>
    </row>
    <row r="1635" customFormat="false" ht="15.75" hidden="false" customHeight="false" outlineLevel="0" collapsed="false">
      <c r="A1635" s="8" t="n">
        <v>43</v>
      </c>
      <c r="B1635" s="8" t="n">
        <v>196159</v>
      </c>
      <c r="C1635" s="8" t="n">
        <v>4120.503</v>
      </c>
    </row>
    <row r="1636" customFormat="false" ht="15.75" hidden="false" customHeight="false" outlineLevel="0" collapsed="false">
      <c r="A1636" s="8" t="n">
        <v>43</v>
      </c>
      <c r="B1636" s="8" t="n">
        <v>154787</v>
      </c>
      <c r="C1636" s="8" t="n">
        <v>4135.536</v>
      </c>
    </row>
    <row r="1637" customFormat="false" ht="15.75" hidden="false" customHeight="false" outlineLevel="0" collapsed="false">
      <c r="A1637" s="8" t="n">
        <v>43</v>
      </c>
      <c r="B1637" s="8" t="n">
        <v>113035</v>
      </c>
      <c r="C1637" s="8" t="n">
        <v>4171.87</v>
      </c>
    </row>
    <row r="1638" customFormat="false" ht="15.75" hidden="false" customHeight="false" outlineLevel="0" collapsed="false">
      <c r="A1638" s="8" t="n">
        <v>43</v>
      </c>
      <c r="B1638" s="8" t="n">
        <v>71023</v>
      </c>
      <c r="C1638" s="8" t="n">
        <v>4201.391</v>
      </c>
    </row>
    <row r="1639" customFormat="false" ht="15.75" hidden="false" customHeight="false" outlineLevel="0" collapsed="false">
      <c r="A1639" s="8" t="n">
        <v>43</v>
      </c>
      <c r="B1639" s="8" t="n">
        <v>32462</v>
      </c>
      <c r="C1639" s="8" t="n">
        <v>3855.296</v>
      </c>
    </row>
    <row r="1640" customFormat="false" ht="15.75" hidden="false" customHeight="false" outlineLevel="0" collapsed="false">
      <c r="A1640" s="8" t="n">
        <v>43</v>
      </c>
      <c r="B1640" s="8" t="n">
        <v>3136</v>
      </c>
      <c r="C1640" s="8" t="n">
        <v>2931.879</v>
      </c>
    </row>
    <row r="1641" customFormat="false" ht="15.75" hidden="false" customHeight="false" outlineLevel="0" collapsed="false">
      <c r="A1641" s="8" t="n">
        <v>43</v>
      </c>
      <c r="B1641" s="8" t="n">
        <v>0</v>
      </c>
      <c r="C1641" s="8" t="n">
        <v>317.768</v>
      </c>
    </row>
    <row r="1642" customFormat="false" ht="15.75" hidden="false" customHeight="false" outlineLevel="0" collapsed="false">
      <c r="A1642" s="8" t="n">
        <v>44</v>
      </c>
      <c r="B1642" s="8" t="n">
        <v>285531</v>
      </c>
      <c r="C1642" s="8" t="n">
        <v>341.531</v>
      </c>
    </row>
    <row r="1643" customFormat="false" ht="15.75" hidden="false" customHeight="false" outlineLevel="0" collapsed="false">
      <c r="A1643" s="8" t="n">
        <v>44</v>
      </c>
      <c r="B1643" s="8" t="n">
        <v>387042</v>
      </c>
      <c r="C1643" s="8" t="n">
        <v>298.199</v>
      </c>
    </row>
    <row r="1644" customFormat="false" ht="15.75" hidden="false" customHeight="false" outlineLevel="0" collapsed="false">
      <c r="A1644" s="8" t="n">
        <v>44</v>
      </c>
      <c r="B1644" s="8" t="n">
        <v>483204</v>
      </c>
      <c r="C1644" s="8" t="n">
        <v>1035.045</v>
      </c>
    </row>
    <row r="1645" customFormat="false" ht="15.75" hidden="false" customHeight="false" outlineLevel="0" collapsed="false">
      <c r="A1645" s="8" t="n">
        <v>44</v>
      </c>
      <c r="B1645" s="8" t="n">
        <v>443914</v>
      </c>
      <c r="C1645" s="8" t="n">
        <v>3929.265</v>
      </c>
    </row>
    <row r="1646" customFormat="false" ht="15.75" hidden="false" customHeight="false" outlineLevel="0" collapsed="false">
      <c r="A1646" s="8" t="n">
        <v>44</v>
      </c>
      <c r="B1646" s="8" t="n">
        <v>404156</v>
      </c>
      <c r="C1646" s="8" t="n">
        <v>3972.632</v>
      </c>
    </row>
    <row r="1647" customFormat="false" ht="15.75" hidden="false" customHeight="false" outlineLevel="0" collapsed="false">
      <c r="A1647" s="8" t="n">
        <v>44</v>
      </c>
      <c r="B1647" s="8" t="n">
        <v>363928</v>
      </c>
      <c r="C1647" s="8" t="n">
        <v>4024.091</v>
      </c>
    </row>
    <row r="1648" customFormat="false" ht="15.75" hidden="false" customHeight="false" outlineLevel="0" collapsed="false">
      <c r="A1648" s="8" t="n">
        <v>44</v>
      </c>
      <c r="B1648" s="8" t="n">
        <v>323926</v>
      </c>
      <c r="C1648" s="8" t="n">
        <v>3997.771</v>
      </c>
    </row>
    <row r="1649" customFormat="false" ht="15.75" hidden="false" customHeight="false" outlineLevel="0" collapsed="false">
      <c r="A1649" s="8" t="n">
        <v>44</v>
      </c>
      <c r="B1649" s="8" t="n">
        <v>283947</v>
      </c>
      <c r="C1649" s="8" t="n">
        <v>4001.733</v>
      </c>
    </row>
    <row r="1650" customFormat="false" ht="15.75" hidden="false" customHeight="false" outlineLevel="0" collapsed="false">
      <c r="A1650" s="8" t="n">
        <v>44</v>
      </c>
      <c r="B1650" s="8" t="n">
        <v>243867</v>
      </c>
      <c r="C1650" s="8" t="n">
        <v>4002.864</v>
      </c>
    </row>
    <row r="1651" customFormat="false" ht="15.75" hidden="false" customHeight="false" outlineLevel="0" collapsed="false">
      <c r="A1651" s="8" t="n">
        <v>44</v>
      </c>
      <c r="B1651" s="8" t="n">
        <v>203744</v>
      </c>
      <c r="C1651" s="8" t="n">
        <v>4012.215</v>
      </c>
    </row>
    <row r="1652" customFormat="false" ht="15.75" hidden="false" customHeight="false" outlineLevel="0" collapsed="false">
      <c r="A1652" s="8" t="n">
        <v>44</v>
      </c>
      <c r="B1652" s="8" t="n">
        <v>163509</v>
      </c>
      <c r="C1652" s="8" t="n">
        <v>4020.406</v>
      </c>
    </row>
    <row r="1653" customFormat="false" ht="15.75" hidden="false" customHeight="false" outlineLevel="0" collapsed="false">
      <c r="A1653" s="8" t="n">
        <v>44</v>
      </c>
      <c r="B1653" s="8" t="n">
        <v>122748</v>
      </c>
      <c r="C1653" s="8" t="n">
        <v>4079.671</v>
      </c>
    </row>
    <row r="1654" customFormat="false" ht="15.75" hidden="false" customHeight="false" outlineLevel="0" collapsed="false">
      <c r="A1654" s="8" t="n">
        <v>44</v>
      </c>
      <c r="B1654" s="8" t="n">
        <v>81956</v>
      </c>
      <c r="C1654" s="8" t="n">
        <v>4077.335</v>
      </c>
    </row>
    <row r="1655" customFormat="false" ht="15.75" hidden="false" customHeight="false" outlineLevel="0" collapsed="false">
      <c r="A1655" s="8" t="n">
        <v>44</v>
      </c>
      <c r="B1655" s="8" t="n">
        <v>41460</v>
      </c>
      <c r="C1655" s="8" t="n">
        <v>4047.444</v>
      </c>
    </row>
    <row r="1656" customFormat="false" ht="15.75" hidden="false" customHeight="false" outlineLevel="0" collapsed="false">
      <c r="A1656" s="8" t="n">
        <v>44</v>
      </c>
      <c r="B1656" s="8" t="n">
        <v>0</v>
      </c>
      <c r="C1656" s="8" t="n">
        <v>4147.665</v>
      </c>
    </row>
    <row r="1657" customFormat="false" ht="15.75" hidden="false" customHeight="false" outlineLevel="0" collapsed="false">
      <c r="A1657" s="8" t="n">
        <v>45</v>
      </c>
      <c r="B1657" s="8" t="n">
        <v>8524</v>
      </c>
      <c r="C1657" s="8" t="n">
        <v>40.585</v>
      </c>
    </row>
    <row r="1658" customFormat="false" ht="15.75" hidden="false" customHeight="false" outlineLevel="0" collapsed="false">
      <c r="A1658" s="8" t="n">
        <v>45</v>
      </c>
      <c r="B1658" s="8" t="n">
        <v>325519</v>
      </c>
      <c r="C1658" s="8" t="n">
        <v>335.268</v>
      </c>
    </row>
    <row r="1659" customFormat="false" ht="15.75" hidden="false" customHeight="false" outlineLevel="0" collapsed="false">
      <c r="A1659" s="8" t="n">
        <v>45</v>
      </c>
      <c r="B1659" s="8" t="n">
        <v>389519</v>
      </c>
      <c r="C1659" s="8" t="n">
        <v>325.652</v>
      </c>
    </row>
    <row r="1660" customFormat="false" ht="15.75" hidden="false" customHeight="false" outlineLevel="0" collapsed="false">
      <c r="A1660" s="8" t="n">
        <v>45</v>
      </c>
      <c r="B1660" s="8" t="n">
        <v>469531</v>
      </c>
      <c r="C1660" s="8" t="n">
        <v>2340.168</v>
      </c>
    </row>
    <row r="1661" customFormat="false" ht="15.75" hidden="false" customHeight="false" outlineLevel="0" collapsed="false">
      <c r="A1661" s="8" t="n">
        <v>45</v>
      </c>
      <c r="B1661" s="8" t="n">
        <v>430569</v>
      </c>
      <c r="C1661" s="8" t="n">
        <v>3895.909</v>
      </c>
    </row>
    <row r="1662" customFormat="false" ht="15.75" hidden="false" customHeight="false" outlineLevel="0" collapsed="false">
      <c r="A1662" s="8" t="n">
        <v>45</v>
      </c>
      <c r="B1662" s="8" t="n">
        <v>390769</v>
      </c>
      <c r="C1662" s="8" t="n">
        <v>3979.757</v>
      </c>
    </row>
    <row r="1663" customFormat="false" ht="15.75" hidden="false" customHeight="false" outlineLevel="0" collapsed="false">
      <c r="A1663" s="8" t="n">
        <v>45</v>
      </c>
      <c r="B1663" s="8" t="n">
        <v>350924</v>
      </c>
      <c r="C1663" s="8" t="n">
        <v>3984.777</v>
      </c>
    </row>
    <row r="1664" customFormat="false" ht="15.75" hidden="false" customHeight="false" outlineLevel="0" collapsed="false">
      <c r="A1664" s="8" t="n">
        <v>45</v>
      </c>
      <c r="B1664" s="8" t="n">
        <v>310514</v>
      </c>
      <c r="C1664" s="8" t="n">
        <v>4043.698</v>
      </c>
    </row>
    <row r="1665" customFormat="false" ht="15.75" hidden="false" customHeight="false" outlineLevel="0" collapsed="false">
      <c r="A1665" s="8" t="n">
        <v>45</v>
      </c>
      <c r="B1665" s="8" t="n">
        <v>270154</v>
      </c>
      <c r="C1665" s="8" t="n">
        <v>4032.018</v>
      </c>
    </row>
    <row r="1666" customFormat="false" ht="15.75" hidden="false" customHeight="false" outlineLevel="0" collapsed="false">
      <c r="A1666" s="8" t="n">
        <v>45</v>
      </c>
      <c r="B1666" s="8" t="n">
        <v>230740</v>
      </c>
      <c r="C1666" s="8" t="n">
        <v>3942.592</v>
      </c>
    </row>
    <row r="1667" customFormat="false" ht="15.75" hidden="false" customHeight="false" outlineLevel="0" collapsed="false">
      <c r="A1667" s="8" t="n">
        <v>45</v>
      </c>
      <c r="B1667" s="8" t="n">
        <v>192331</v>
      </c>
      <c r="C1667" s="8" t="n">
        <v>3839.26</v>
      </c>
    </row>
    <row r="1668" customFormat="false" ht="15.75" hidden="false" customHeight="false" outlineLevel="0" collapsed="false">
      <c r="A1668" s="8" t="n">
        <v>45</v>
      </c>
      <c r="B1668" s="8" t="n">
        <v>152248</v>
      </c>
      <c r="C1668" s="8" t="n">
        <v>4008.11</v>
      </c>
    </row>
    <row r="1669" customFormat="false" ht="15.75" hidden="false" customHeight="false" outlineLevel="0" collapsed="false">
      <c r="A1669" s="8" t="n">
        <v>45</v>
      </c>
      <c r="B1669" s="8" t="n">
        <v>111332</v>
      </c>
      <c r="C1669" s="8" t="n">
        <v>4090.651</v>
      </c>
    </row>
    <row r="1670" customFormat="false" ht="15.75" hidden="false" customHeight="false" outlineLevel="0" collapsed="false">
      <c r="A1670" s="8" t="n">
        <v>45</v>
      </c>
      <c r="B1670" s="8" t="n">
        <v>81232</v>
      </c>
      <c r="C1670" s="8" t="n">
        <v>3012.458</v>
      </c>
    </row>
    <row r="1671" customFormat="false" ht="15.75" hidden="false" customHeight="false" outlineLevel="0" collapsed="false">
      <c r="A1671" s="8" t="n">
        <v>45</v>
      </c>
      <c r="B1671" s="8" t="n">
        <v>37649</v>
      </c>
      <c r="C1671" s="8" t="n">
        <v>4356.193</v>
      </c>
    </row>
    <row r="1672" customFormat="false" ht="15.75" hidden="false" customHeight="false" outlineLevel="0" collapsed="false">
      <c r="A1672" s="8" t="n">
        <v>45</v>
      </c>
      <c r="B1672" s="8" t="n">
        <v>0</v>
      </c>
      <c r="C1672" s="8" t="n">
        <v>3765.127</v>
      </c>
    </row>
    <row r="1673" customFormat="false" ht="15.75" hidden="false" customHeight="false" outlineLevel="0" collapsed="false">
      <c r="A1673" s="8" t="n">
        <v>46</v>
      </c>
      <c r="B1673" s="8" t="n">
        <v>38555</v>
      </c>
      <c r="C1673" s="8" t="n">
        <v>140.312</v>
      </c>
    </row>
    <row r="1674" customFormat="false" ht="15.75" hidden="false" customHeight="false" outlineLevel="0" collapsed="false">
      <c r="A1674" s="8" t="n">
        <v>46</v>
      </c>
      <c r="B1674" s="8" t="n">
        <v>320791</v>
      </c>
      <c r="C1674" s="8" t="n">
        <v>284.785</v>
      </c>
    </row>
    <row r="1675" customFormat="false" ht="15.75" hidden="false" customHeight="false" outlineLevel="0" collapsed="false">
      <c r="A1675" s="8" t="n">
        <v>46</v>
      </c>
      <c r="B1675" s="8" t="n">
        <v>391047</v>
      </c>
      <c r="C1675" s="8" t="n">
        <v>357.262</v>
      </c>
    </row>
    <row r="1676" customFormat="false" ht="15.75" hidden="false" customHeight="false" outlineLevel="0" collapsed="false">
      <c r="A1676" s="8" t="n">
        <v>46</v>
      </c>
      <c r="B1676" s="8" t="n">
        <v>465576</v>
      </c>
      <c r="C1676" s="8" t="n">
        <v>2656.329</v>
      </c>
    </row>
    <row r="1677" customFormat="false" ht="15.75" hidden="false" customHeight="false" outlineLevel="0" collapsed="false">
      <c r="A1677" s="8" t="n">
        <v>46</v>
      </c>
      <c r="B1677" s="8" t="n">
        <v>423783</v>
      </c>
      <c r="C1677" s="8" t="n">
        <v>4179.187</v>
      </c>
    </row>
    <row r="1678" customFormat="false" ht="15.75" hidden="false" customHeight="false" outlineLevel="0" collapsed="false">
      <c r="A1678" s="8" t="n">
        <v>46</v>
      </c>
      <c r="B1678" s="8" t="n">
        <v>381168</v>
      </c>
      <c r="C1678" s="8" t="n">
        <v>4259.477</v>
      </c>
    </row>
    <row r="1679" customFormat="false" ht="15.75" hidden="false" customHeight="false" outlineLevel="0" collapsed="false">
      <c r="A1679" s="8" t="n">
        <v>46</v>
      </c>
      <c r="B1679" s="8" t="n">
        <v>339042</v>
      </c>
      <c r="C1679" s="8" t="n">
        <v>4211.697</v>
      </c>
    </row>
    <row r="1680" customFormat="false" ht="15.75" hidden="false" customHeight="false" outlineLevel="0" collapsed="false">
      <c r="A1680" s="8" t="n">
        <v>46</v>
      </c>
      <c r="B1680" s="8" t="n">
        <v>296681</v>
      </c>
      <c r="C1680" s="8" t="n">
        <v>4233.935</v>
      </c>
    </row>
    <row r="1681" customFormat="false" ht="15.75" hidden="false" customHeight="false" outlineLevel="0" collapsed="false">
      <c r="A1681" s="8" t="n">
        <v>46</v>
      </c>
      <c r="B1681" s="8" t="n">
        <v>254646</v>
      </c>
      <c r="C1681" s="8" t="n">
        <v>4204.432</v>
      </c>
    </row>
    <row r="1682" customFormat="false" ht="15.75" hidden="false" customHeight="false" outlineLevel="0" collapsed="false">
      <c r="A1682" s="8" t="n">
        <v>46</v>
      </c>
      <c r="B1682" s="8" t="n">
        <v>212515</v>
      </c>
      <c r="C1682" s="8" t="n">
        <v>4211.453</v>
      </c>
    </row>
    <row r="1683" customFormat="false" ht="15.75" hidden="false" customHeight="false" outlineLevel="0" collapsed="false">
      <c r="A1683" s="8" t="n">
        <v>46</v>
      </c>
      <c r="B1683" s="8" t="n">
        <v>170182</v>
      </c>
      <c r="C1683" s="8" t="n">
        <v>4236.166</v>
      </c>
    </row>
    <row r="1684" customFormat="false" ht="15.75" hidden="false" customHeight="false" outlineLevel="0" collapsed="false">
      <c r="A1684" s="8" t="n">
        <v>46</v>
      </c>
      <c r="B1684" s="8" t="n">
        <v>127611</v>
      </c>
      <c r="C1684" s="8" t="n">
        <v>4252.27</v>
      </c>
    </row>
    <row r="1685" customFormat="false" ht="15.75" hidden="false" customHeight="false" outlineLevel="0" collapsed="false">
      <c r="A1685" s="8" t="n">
        <v>46</v>
      </c>
      <c r="B1685" s="8" t="n">
        <v>85615</v>
      </c>
      <c r="C1685" s="8" t="n">
        <v>4199.39</v>
      </c>
    </row>
    <row r="1686" customFormat="false" ht="15.75" hidden="false" customHeight="false" outlineLevel="0" collapsed="false">
      <c r="A1686" s="8" t="n">
        <v>46</v>
      </c>
      <c r="B1686" s="8" t="n">
        <v>42113</v>
      </c>
      <c r="C1686" s="8" t="n">
        <v>4352.073</v>
      </c>
    </row>
    <row r="1687" customFormat="false" ht="15.75" hidden="false" customHeight="false" outlineLevel="0" collapsed="false">
      <c r="A1687" s="8" t="n">
        <v>46</v>
      </c>
      <c r="B1687" s="8" t="n">
        <v>0</v>
      </c>
      <c r="C1687" s="8" t="n">
        <v>4211.977</v>
      </c>
    </row>
    <row r="1688" customFormat="false" ht="15.75" hidden="false" customHeight="false" outlineLevel="0" collapsed="false">
      <c r="A1688" s="8" t="n">
        <v>47</v>
      </c>
      <c r="B1688" s="8" t="n">
        <v>17390</v>
      </c>
      <c r="C1688" s="8" t="n">
        <v>73.598</v>
      </c>
    </row>
    <row r="1689" customFormat="false" ht="15.75" hidden="false" customHeight="false" outlineLevel="0" collapsed="false">
      <c r="A1689" s="8" t="n">
        <v>47</v>
      </c>
      <c r="B1689" s="8" t="n">
        <v>313674</v>
      </c>
      <c r="C1689" s="8" t="n">
        <v>350.233</v>
      </c>
    </row>
    <row r="1690" customFormat="false" ht="15.75" hidden="false" customHeight="false" outlineLevel="0" collapsed="false">
      <c r="A1690" s="8" t="n">
        <v>47</v>
      </c>
      <c r="B1690" s="8" t="n">
        <v>385597</v>
      </c>
      <c r="C1690" s="8" t="n">
        <v>354.623</v>
      </c>
    </row>
    <row r="1691" customFormat="false" ht="15.75" hidden="false" customHeight="false" outlineLevel="0" collapsed="false">
      <c r="A1691" s="8" t="n">
        <v>47</v>
      </c>
      <c r="B1691" s="8" t="n">
        <v>470231</v>
      </c>
      <c r="C1691" s="8" t="n">
        <v>2193.191</v>
      </c>
    </row>
    <row r="1692" customFormat="false" ht="15.75" hidden="false" customHeight="false" outlineLevel="0" collapsed="false">
      <c r="A1692" s="8" t="n">
        <v>47</v>
      </c>
      <c r="B1692" s="8" t="n">
        <v>427500</v>
      </c>
      <c r="C1692" s="8" t="n">
        <v>4272.956</v>
      </c>
    </row>
    <row r="1693" customFormat="false" ht="15.75" hidden="false" customHeight="false" outlineLevel="0" collapsed="false">
      <c r="A1693" s="8" t="n">
        <v>47</v>
      </c>
      <c r="B1693" s="8" t="n">
        <v>385536</v>
      </c>
      <c r="C1693" s="8" t="n">
        <v>4197.797</v>
      </c>
    </row>
    <row r="1694" customFormat="false" ht="15.75" hidden="false" customHeight="false" outlineLevel="0" collapsed="false">
      <c r="A1694" s="8" t="n">
        <v>47</v>
      </c>
      <c r="B1694" s="8" t="n">
        <v>343172</v>
      </c>
      <c r="C1694" s="8" t="n">
        <v>4231.192</v>
      </c>
    </row>
    <row r="1695" customFormat="false" ht="15.75" hidden="false" customHeight="false" outlineLevel="0" collapsed="false">
      <c r="A1695" s="8" t="n">
        <v>47</v>
      </c>
      <c r="B1695" s="8" t="n">
        <v>300360</v>
      </c>
      <c r="C1695" s="8" t="n">
        <v>4280.343</v>
      </c>
    </row>
    <row r="1696" customFormat="false" ht="15.75" hidden="false" customHeight="false" outlineLevel="0" collapsed="false">
      <c r="A1696" s="8" t="n">
        <v>47</v>
      </c>
      <c r="B1696" s="8" t="n">
        <v>257640</v>
      </c>
      <c r="C1696" s="8" t="n">
        <v>4271.937</v>
      </c>
    </row>
    <row r="1697" customFormat="false" ht="15.75" hidden="false" customHeight="false" outlineLevel="0" collapsed="false">
      <c r="A1697" s="8" t="n">
        <v>47</v>
      </c>
      <c r="B1697" s="8" t="n">
        <v>214749</v>
      </c>
      <c r="C1697" s="8" t="n">
        <v>4284.826</v>
      </c>
    </row>
    <row r="1698" customFormat="false" ht="15.75" hidden="false" customHeight="false" outlineLevel="0" collapsed="false">
      <c r="A1698" s="8" t="n">
        <v>47</v>
      </c>
      <c r="B1698" s="8" t="n">
        <v>171275</v>
      </c>
      <c r="C1698" s="8" t="n">
        <v>4347.094</v>
      </c>
    </row>
    <row r="1699" customFormat="false" ht="15.75" hidden="false" customHeight="false" outlineLevel="0" collapsed="false">
      <c r="A1699" s="8" t="n">
        <v>47</v>
      </c>
      <c r="B1699" s="8" t="n">
        <v>127792</v>
      </c>
      <c r="C1699" s="8" t="n">
        <v>4349.513</v>
      </c>
    </row>
    <row r="1700" customFormat="false" ht="15.75" hidden="false" customHeight="false" outlineLevel="0" collapsed="false">
      <c r="A1700" s="8" t="n">
        <v>47</v>
      </c>
      <c r="B1700" s="8" t="n">
        <v>99871</v>
      </c>
      <c r="C1700" s="8" t="n">
        <v>2791.74</v>
      </c>
    </row>
    <row r="1701" customFormat="false" ht="15.75" hidden="false" customHeight="false" outlineLevel="0" collapsed="false">
      <c r="A1701" s="8" t="n">
        <v>47</v>
      </c>
      <c r="B1701" s="8" t="n">
        <v>55764</v>
      </c>
      <c r="C1701" s="8" t="n">
        <v>4409.207</v>
      </c>
    </row>
    <row r="1702" customFormat="false" ht="15.75" hidden="false" customHeight="false" outlineLevel="0" collapsed="false">
      <c r="A1702" s="8" t="n">
        <v>47</v>
      </c>
      <c r="B1702" s="8" t="n">
        <v>10168</v>
      </c>
      <c r="C1702" s="8" t="n">
        <v>4559.512</v>
      </c>
    </row>
    <row r="1703" customFormat="false" ht="15.75" hidden="false" customHeight="false" outlineLevel="0" collapsed="false">
      <c r="A1703" s="8" t="n">
        <v>47</v>
      </c>
      <c r="B1703" s="8" t="n">
        <v>0</v>
      </c>
      <c r="C1703" s="8" t="n">
        <v>1020.361</v>
      </c>
    </row>
    <row r="1704" customFormat="false" ht="15.75" hidden="false" customHeight="false" outlineLevel="0" collapsed="false">
      <c r="A1704" s="8" t="n">
        <v>48</v>
      </c>
      <c r="B1704" s="8" t="n">
        <v>253095</v>
      </c>
      <c r="C1704" s="8" t="n">
        <v>322.789</v>
      </c>
    </row>
    <row r="1705" customFormat="false" ht="15.75" hidden="false" customHeight="false" outlineLevel="0" collapsed="false">
      <c r="A1705" s="8" t="n">
        <v>48</v>
      </c>
      <c r="B1705" s="8" t="n">
        <v>315041</v>
      </c>
      <c r="C1705" s="8" t="n">
        <v>352.512</v>
      </c>
    </row>
    <row r="1706" customFormat="false" ht="15.75" hidden="false" customHeight="false" outlineLevel="0" collapsed="false">
      <c r="A1706" s="8" t="n">
        <v>48</v>
      </c>
      <c r="B1706" s="8" t="n">
        <v>462599</v>
      </c>
      <c r="C1706" s="8" t="n">
        <v>3059.543</v>
      </c>
    </row>
    <row r="1707" customFormat="false" ht="15.75" hidden="false" customHeight="false" outlineLevel="0" collapsed="false">
      <c r="A1707" s="8" t="n">
        <v>48</v>
      </c>
      <c r="B1707" s="8" t="n">
        <v>441975</v>
      </c>
      <c r="C1707" s="8" t="n">
        <v>2062.05</v>
      </c>
    </row>
    <row r="1708" customFormat="false" ht="15.75" hidden="false" customHeight="false" outlineLevel="0" collapsed="false">
      <c r="A1708" s="8" t="n">
        <v>48</v>
      </c>
      <c r="B1708" s="8" t="n">
        <v>398677</v>
      </c>
      <c r="C1708" s="8" t="n">
        <v>4330.782</v>
      </c>
    </row>
    <row r="1709" customFormat="false" ht="15.75" hidden="false" customHeight="false" outlineLevel="0" collapsed="false">
      <c r="A1709" s="8" t="n">
        <v>48</v>
      </c>
      <c r="B1709" s="8" t="n">
        <v>355193</v>
      </c>
      <c r="C1709" s="8" t="n">
        <v>4346.993</v>
      </c>
    </row>
    <row r="1710" customFormat="false" ht="15.75" hidden="false" customHeight="false" outlineLevel="0" collapsed="false">
      <c r="A1710" s="8" t="n">
        <v>48</v>
      </c>
      <c r="B1710" s="8" t="n">
        <v>311101</v>
      </c>
      <c r="C1710" s="8" t="n">
        <v>4409.022</v>
      </c>
    </row>
    <row r="1711" customFormat="false" ht="15.75" hidden="false" customHeight="false" outlineLevel="0" collapsed="false">
      <c r="A1711" s="8" t="n">
        <v>48</v>
      </c>
      <c r="B1711" s="8" t="n">
        <v>267725</v>
      </c>
      <c r="C1711" s="8" t="n">
        <v>4341.819</v>
      </c>
    </row>
    <row r="1712" customFormat="false" ht="15.75" hidden="false" customHeight="false" outlineLevel="0" collapsed="false">
      <c r="A1712" s="8" t="n">
        <v>48</v>
      </c>
      <c r="B1712" s="8" t="n">
        <v>224323</v>
      </c>
      <c r="C1712" s="8" t="n">
        <v>4336.017</v>
      </c>
    </row>
    <row r="1713" customFormat="false" ht="15.75" hidden="false" customHeight="false" outlineLevel="0" collapsed="false">
      <c r="A1713" s="8" t="n">
        <v>48</v>
      </c>
      <c r="B1713" s="8" t="n">
        <v>180505</v>
      </c>
      <c r="C1713" s="8" t="n">
        <v>4384.066</v>
      </c>
    </row>
    <row r="1714" customFormat="false" ht="15.75" hidden="false" customHeight="false" outlineLevel="0" collapsed="false">
      <c r="A1714" s="8" t="n">
        <v>48</v>
      </c>
      <c r="B1714" s="8" t="n">
        <v>137099</v>
      </c>
      <c r="C1714" s="8" t="n">
        <v>4337.889</v>
      </c>
    </row>
    <row r="1715" customFormat="false" ht="15.75" hidden="false" customHeight="false" outlineLevel="0" collapsed="false">
      <c r="A1715" s="8" t="n">
        <v>48</v>
      </c>
      <c r="B1715" s="8" t="n">
        <v>93915</v>
      </c>
      <c r="C1715" s="8" t="n">
        <v>4319.579</v>
      </c>
    </row>
    <row r="1716" customFormat="false" ht="15.75" hidden="false" customHeight="false" outlineLevel="0" collapsed="false">
      <c r="A1716" s="8" t="n">
        <v>48</v>
      </c>
      <c r="B1716" s="8" t="n">
        <v>49690</v>
      </c>
      <c r="C1716" s="8" t="n">
        <v>4421.583</v>
      </c>
    </row>
    <row r="1717" customFormat="false" ht="15.75" hidden="false" customHeight="false" outlineLevel="0" collapsed="false">
      <c r="A1717" s="8" t="n">
        <v>48</v>
      </c>
      <c r="B1717" s="8" t="n">
        <v>2948</v>
      </c>
      <c r="C1717" s="8" t="n">
        <v>4673.381</v>
      </c>
    </row>
    <row r="1718" customFormat="false" ht="15.75" hidden="false" customHeight="false" outlineLevel="0" collapsed="false">
      <c r="A1718" s="8" t="n">
        <v>48</v>
      </c>
      <c r="B1718" s="8" t="n">
        <v>0</v>
      </c>
      <c r="C1718" s="8" t="n">
        <v>299.432</v>
      </c>
    </row>
    <row r="1719" customFormat="false" ht="15.75" hidden="false" customHeight="false" outlineLevel="0" collapsed="false">
      <c r="A1719" s="8" t="n">
        <v>49</v>
      </c>
      <c r="B1719" s="8" t="n">
        <v>295521</v>
      </c>
      <c r="C1719" s="8" t="n">
        <v>353.335</v>
      </c>
    </row>
    <row r="1720" customFormat="false" ht="15.75" hidden="false" customHeight="false" outlineLevel="0" collapsed="false">
      <c r="A1720" s="8" t="n">
        <v>49</v>
      </c>
      <c r="B1720" s="8" t="n">
        <v>341821</v>
      </c>
      <c r="C1720" s="8" t="n">
        <v>296.698</v>
      </c>
    </row>
    <row r="1721" customFormat="false" ht="15.75" hidden="false" customHeight="false" outlineLevel="0" collapsed="false">
      <c r="A1721" s="8" t="n">
        <v>49</v>
      </c>
      <c r="B1721" s="8" t="n">
        <v>461133</v>
      </c>
      <c r="C1721" s="8" t="n">
        <v>3234.813</v>
      </c>
    </row>
    <row r="1722" customFormat="false" ht="15.75" hidden="false" customHeight="false" outlineLevel="0" collapsed="false">
      <c r="A1722" s="8" t="n">
        <v>49</v>
      </c>
      <c r="B1722" s="8" t="n">
        <v>433401</v>
      </c>
      <c r="C1722" s="8" t="n">
        <v>2773.11</v>
      </c>
    </row>
    <row r="1723" customFormat="false" ht="15.75" hidden="false" customHeight="false" outlineLevel="0" collapsed="false">
      <c r="A1723" s="8" t="n">
        <v>49</v>
      </c>
      <c r="B1723" s="8" t="n">
        <v>390364</v>
      </c>
      <c r="C1723" s="8" t="n">
        <v>4304.861</v>
      </c>
    </row>
    <row r="1724" customFormat="false" ht="15.75" hidden="false" customHeight="false" outlineLevel="0" collapsed="false">
      <c r="A1724" s="8" t="n">
        <v>49</v>
      </c>
      <c r="B1724" s="8" t="n">
        <v>347112</v>
      </c>
      <c r="C1724" s="8" t="n">
        <v>4320.221</v>
      </c>
    </row>
    <row r="1725" customFormat="false" ht="15.75" hidden="false" customHeight="false" outlineLevel="0" collapsed="false">
      <c r="A1725" s="8" t="n">
        <v>49</v>
      </c>
      <c r="B1725" s="8" t="n">
        <v>302784</v>
      </c>
      <c r="C1725" s="8" t="n">
        <v>4431.1</v>
      </c>
    </row>
    <row r="1726" customFormat="false" ht="15.75" hidden="false" customHeight="false" outlineLevel="0" collapsed="false">
      <c r="A1726" s="8" t="n">
        <v>49</v>
      </c>
      <c r="B1726" s="8" t="n">
        <v>259238</v>
      </c>
      <c r="C1726" s="8" t="n">
        <v>4354.551</v>
      </c>
    </row>
    <row r="1727" customFormat="false" ht="15.75" hidden="false" customHeight="false" outlineLevel="0" collapsed="false">
      <c r="A1727" s="8" t="n">
        <v>49</v>
      </c>
      <c r="B1727" s="8" t="n">
        <v>215211</v>
      </c>
      <c r="C1727" s="8" t="n">
        <v>4406.982</v>
      </c>
    </row>
    <row r="1728" customFormat="false" ht="15.75" hidden="false" customHeight="false" outlineLevel="0" collapsed="false">
      <c r="A1728" s="8" t="n">
        <v>49</v>
      </c>
      <c r="B1728" s="8" t="n">
        <v>171403</v>
      </c>
      <c r="C1728" s="8" t="n">
        <v>4379.622</v>
      </c>
    </row>
    <row r="1729" customFormat="false" ht="15.75" hidden="false" customHeight="false" outlineLevel="0" collapsed="false">
      <c r="A1729" s="8" t="n">
        <v>49</v>
      </c>
      <c r="B1729" s="8" t="n">
        <v>127081</v>
      </c>
      <c r="C1729" s="8" t="n">
        <v>4429.258</v>
      </c>
    </row>
    <row r="1730" customFormat="false" ht="15.75" hidden="false" customHeight="false" outlineLevel="0" collapsed="false">
      <c r="A1730" s="8" t="n">
        <v>49</v>
      </c>
      <c r="B1730" s="8" t="n">
        <v>93382</v>
      </c>
      <c r="C1730" s="8" t="n">
        <v>3365.837</v>
      </c>
    </row>
    <row r="1731" customFormat="false" ht="15.75" hidden="false" customHeight="false" outlineLevel="0" collapsed="false">
      <c r="A1731" s="8" t="n">
        <v>49</v>
      </c>
      <c r="B1731" s="8" t="n">
        <v>49206</v>
      </c>
      <c r="C1731" s="8" t="n">
        <v>4416.426</v>
      </c>
    </row>
    <row r="1732" customFormat="false" ht="15.75" hidden="false" customHeight="false" outlineLevel="0" collapsed="false">
      <c r="A1732" s="8" t="n">
        <v>49</v>
      </c>
      <c r="B1732" s="8" t="n">
        <v>2047</v>
      </c>
      <c r="C1732" s="8" t="n">
        <v>4717.154</v>
      </c>
    </row>
    <row r="1733" customFormat="false" ht="15.75" hidden="false" customHeight="false" outlineLevel="0" collapsed="false">
      <c r="A1733" s="8" t="n">
        <v>49</v>
      </c>
      <c r="B1733" s="8" t="n">
        <v>0</v>
      </c>
      <c r="C1733" s="8" t="n">
        <v>207.822</v>
      </c>
    </row>
    <row r="1734" customFormat="false" ht="15.75" hidden="false" customHeight="false" outlineLevel="0" collapsed="false">
      <c r="A1734" s="8" t="n">
        <v>50</v>
      </c>
      <c r="B1734" s="8" t="n">
        <v>313418</v>
      </c>
      <c r="C1734" s="8" t="n">
        <v>395.976</v>
      </c>
    </row>
    <row r="1735" customFormat="false" ht="15.75" hidden="false" customHeight="false" outlineLevel="0" collapsed="false">
      <c r="A1735" s="8" t="n">
        <v>50</v>
      </c>
      <c r="B1735" s="8" t="n">
        <v>344264</v>
      </c>
      <c r="C1735" s="8" t="n">
        <v>259.637</v>
      </c>
    </row>
    <row r="1736" customFormat="false" ht="15.75" hidden="false" customHeight="false" outlineLevel="0" collapsed="false">
      <c r="A1736" s="8" t="n">
        <v>50</v>
      </c>
      <c r="B1736" s="8" t="n">
        <v>474400</v>
      </c>
      <c r="C1736" s="8" t="n">
        <v>1898.676</v>
      </c>
    </row>
    <row r="1737" customFormat="false" ht="15.75" hidden="false" customHeight="false" outlineLevel="0" collapsed="false">
      <c r="A1737" s="8" t="n">
        <v>50</v>
      </c>
      <c r="B1737" s="8" t="n">
        <v>429916</v>
      </c>
      <c r="C1737" s="8" t="n">
        <v>4448.099</v>
      </c>
    </row>
    <row r="1738" customFormat="false" ht="15.75" hidden="false" customHeight="false" outlineLevel="0" collapsed="false">
      <c r="A1738" s="8" t="n">
        <v>50</v>
      </c>
      <c r="B1738" s="8" t="n">
        <v>384657</v>
      </c>
      <c r="C1738" s="8" t="n">
        <v>4525.633</v>
      </c>
    </row>
    <row r="1739" customFormat="false" ht="15.75" hidden="false" customHeight="false" outlineLevel="0" collapsed="false">
      <c r="A1739" s="8" t="n">
        <v>50</v>
      </c>
      <c r="B1739" s="8" t="n">
        <v>340177</v>
      </c>
      <c r="C1739" s="8" t="n">
        <v>4447.856</v>
      </c>
    </row>
    <row r="1740" customFormat="false" ht="15.75" hidden="false" customHeight="false" outlineLevel="0" collapsed="false">
      <c r="A1740" s="8" t="n">
        <v>50</v>
      </c>
      <c r="B1740" s="8" t="n">
        <v>294800</v>
      </c>
      <c r="C1740" s="8" t="n">
        <v>4538.536</v>
      </c>
    </row>
    <row r="1741" customFormat="false" ht="15.75" hidden="false" customHeight="false" outlineLevel="0" collapsed="false">
      <c r="A1741" s="8" t="n">
        <v>50</v>
      </c>
      <c r="B1741" s="8" t="n">
        <v>249699</v>
      </c>
      <c r="C1741" s="8" t="n">
        <v>4510.373</v>
      </c>
    </row>
    <row r="1742" customFormat="false" ht="15.75" hidden="false" customHeight="false" outlineLevel="0" collapsed="false">
      <c r="A1742" s="8" t="n">
        <v>50</v>
      </c>
      <c r="B1742" s="8" t="n">
        <v>203928</v>
      </c>
      <c r="C1742" s="8" t="n">
        <v>4577.572</v>
      </c>
    </row>
    <row r="1743" customFormat="false" ht="15.75" hidden="false" customHeight="false" outlineLevel="0" collapsed="false">
      <c r="A1743" s="8" t="n">
        <v>50</v>
      </c>
      <c r="B1743" s="8" t="n">
        <v>158706</v>
      </c>
      <c r="C1743" s="8" t="n">
        <v>4521.052</v>
      </c>
    </row>
    <row r="1744" customFormat="false" ht="15.75" hidden="false" customHeight="false" outlineLevel="0" collapsed="false">
      <c r="A1744" s="8" t="n">
        <v>50</v>
      </c>
      <c r="B1744" s="8" t="n">
        <v>112656</v>
      </c>
      <c r="C1744" s="8" t="n">
        <v>4602.185</v>
      </c>
    </row>
    <row r="1745" customFormat="false" ht="15.75" hidden="false" customHeight="false" outlineLevel="0" collapsed="false">
      <c r="A1745" s="8" t="n">
        <v>50</v>
      </c>
      <c r="B1745" s="8" t="n">
        <v>66494</v>
      </c>
      <c r="C1745" s="8" t="n">
        <v>4617.553</v>
      </c>
    </row>
    <row r="1746" customFormat="false" ht="15.75" hidden="false" customHeight="false" outlineLevel="0" collapsed="false">
      <c r="A1746" s="8" t="n">
        <v>50</v>
      </c>
      <c r="B1746" s="8" t="n">
        <v>19854</v>
      </c>
      <c r="C1746" s="8" t="n">
        <v>4667.184</v>
      </c>
    </row>
    <row r="1747" customFormat="false" ht="15.75" hidden="false" customHeight="false" outlineLevel="0" collapsed="false">
      <c r="A1747" s="8" t="n">
        <v>50</v>
      </c>
      <c r="B1747" s="8" t="n">
        <v>0</v>
      </c>
      <c r="C1747" s="8" t="n">
        <v>1984.046</v>
      </c>
    </row>
    <row r="1748" customFormat="false" ht="15.75" hidden="false" customHeight="false" outlineLevel="0" collapsed="false">
      <c r="A1748" s="8" t="n">
        <v>51</v>
      </c>
      <c r="B1748" s="8" t="n">
        <v>175193</v>
      </c>
      <c r="C1748" s="8" t="n">
        <v>306.291</v>
      </c>
    </row>
    <row r="1749" customFormat="false" ht="15.75" hidden="false" customHeight="false" outlineLevel="0" collapsed="false">
      <c r="A1749" s="8" t="n">
        <v>51</v>
      </c>
      <c r="B1749" s="8" t="n">
        <v>395986</v>
      </c>
      <c r="C1749" s="8" t="n">
        <v>594.501</v>
      </c>
    </row>
    <row r="1750" customFormat="false" ht="15.75" hidden="false" customHeight="false" outlineLevel="0" collapsed="false">
      <c r="A1750" s="8" t="n">
        <v>51</v>
      </c>
      <c r="B1750" s="8" t="n">
        <v>487051</v>
      </c>
      <c r="C1750" s="8" t="n">
        <v>388.39</v>
      </c>
    </row>
    <row r="1751" customFormat="false" ht="15.75" hidden="false" customHeight="false" outlineLevel="0" collapsed="false">
      <c r="A1751" s="8" t="n">
        <v>51</v>
      </c>
      <c r="B1751" s="8" t="n">
        <v>443205</v>
      </c>
      <c r="C1751" s="8" t="n">
        <v>4384.362</v>
      </c>
    </row>
    <row r="1752" customFormat="false" ht="15.75" hidden="false" customHeight="false" outlineLevel="0" collapsed="false">
      <c r="A1752" s="8" t="n">
        <v>51</v>
      </c>
      <c r="B1752" s="8" t="n">
        <v>398495</v>
      </c>
      <c r="C1752" s="8" t="n">
        <v>4470.889</v>
      </c>
    </row>
    <row r="1753" customFormat="false" ht="15.75" hidden="false" customHeight="false" outlineLevel="0" collapsed="false">
      <c r="A1753" s="8" t="n">
        <v>51</v>
      </c>
      <c r="B1753" s="8" t="n">
        <v>353490</v>
      </c>
      <c r="C1753" s="8" t="n">
        <v>4500.076</v>
      </c>
    </row>
    <row r="1754" customFormat="false" ht="15.75" hidden="false" customHeight="false" outlineLevel="0" collapsed="false">
      <c r="A1754" s="8" t="n">
        <v>51</v>
      </c>
      <c r="B1754" s="8" t="n">
        <v>307930</v>
      </c>
      <c r="C1754" s="8" t="n">
        <v>4555.91</v>
      </c>
    </row>
    <row r="1755" customFormat="false" ht="15.75" hidden="false" customHeight="false" outlineLevel="0" collapsed="false">
      <c r="A1755" s="8" t="n">
        <v>51</v>
      </c>
      <c r="B1755" s="8" t="n">
        <v>262447</v>
      </c>
      <c r="C1755" s="8" t="n">
        <v>4547.885</v>
      </c>
    </row>
    <row r="1756" customFormat="false" ht="15.75" hidden="false" customHeight="false" outlineLevel="0" collapsed="false">
      <c r="A1756" s="8" t="n">
        <v>51</v>
      </c>
      <c r="B1756" s="8" t="n">
        <v>217677</v>
      </c>
      <c r="C1756" s="8" t="n">
        <v>4480.17</v>
      </c>
    </row>
    <row r="1757" customFormat="false" ht="15.75" hidden="false" customHeight="false" outlineLevel="0" collapsed="false">
      <c r="A1757" s="8" t="n">
        <v>51</v>
      </c>
      <c r="B1757" s="8" t="n">
        <v>173695</v>
      </c>
      <c r="C1757" s="8" t="n">
        <v>4394.942</v>
      </c>
    </row>
    <row r="1758" customFormat="false" ht="15.75" hidden="false" customHeight="false" outlineLevel="0" collapsed="false">
      <c r="A1758" s="8" t="n">
        <v>51</v>
      </c>
      <c r="B1758" s="8" t="n">
        <v>129062</v>
      </c>
      <c r="C1758" s="8" t="n">
        <v>4467.282</v>
      </c>
    </row>
    <row r="1759" customFormat="false" ht="15.75" hidden="false" customHeight="false" outlineLevel="0" collapsed="false">
      <c r="A1759" s="8" t="n">
        <v>51</v>
      </c>
      <c r="B1759" s="8" t="n">
        <v>84413</v>
      </c>
      <c r="C1759" s="8" t="n">
        <v>4461.291</v>
      </c>
    </row>
    <row r="1760" customFormat="false" ht="15.75" hidden="false" customHeight="false" outlineLevel="0" collapsed="false">
      <c r="A1760" s="8" t="n">
        <v>51</v>
      </c>
      <c r="B1760" s="8" t="n">
        <v>56502</v>
      </c>
      <c r="C1760" s="8" t="n">
        <v>2790.258</v>
      </c>
    </row>
    <row r="1761" customFormat="false" ht="15.75" hidden="false" customHeight="false" outlineLevel="0" collapsed="false">
      <c r="A1761" s="8" t="n">
        <v>51</v>
      </c>
      <c r="B1761" s="8" t="n">
        <v>7812</v>
      </c>
      <c r="C1761" s="8" t="n">
        <v>4868.634</v>
      </c>
    </row>
    <row r="1762" customFormat="false" ht="15.75" hidden="false" customHeight="false" outlineLevel="0" collapsed="false">
      <c r="A1762" s="8" t="n">
        <v>51</v>
      </c>
      <c r="B1762" s="8" t="n">
        <v>0</v>
      </c>
      <c r="C1762" s="8" t="n">
        <v>785.724</v>
      </c>
    </row>
    <row r="1763" customFormat="false" ht="15.75" hidden="false" customHeight="false" outlineLevel="0" collapsed="false">
      <c r="A1763" s="8" t="n">
        <v>52</v>
      </c>
      <c r="B1763" s="8" t="n">
        <v>268719</v>
      </c>
      <c r="C1763" s="8" t="n">
        <v>358.739</v>
      </c>
    </row>
    <row r="1764" customFormat="false" ht="15.75" hidden="false" customHeight="false" outlineLevel="0" collapsed="false">
      <c r="A1764" s="8" t="n">
        <v>52</v>
      </c>
      <c r="B1764" s="8" t="n">
        <v>342668</v>
      </c>
      <c r="C1764" s="8" t="n">
        <v>356.156</v>
      </c>
    </row>
    <row r="1765" customFormat="false" ht="15.75" hidden="false" customHeight="false" outlineLevel="0" collapsed="false">
      <c r="A1765" s="8" t="n">
        <v>52</v>
      </c>
      <c r="B1765" s="8" t="n">
        <v>476225</v>
      </c>
      <c r="C1765" s="8" t="n">
        <v>1660.96</v>
      </c>
    </row>
    <row r="1766" customFormat="false" ht="15.75" hidden="false" customHeight="false" outlineLevel="0" collapsed="false">
      <c r="A1766" s="8" t="n">
        <v>52</v>
      </c>
      <c r="B1766" s="8" t="n">
        <v>431372</v>
      </c>
      <c r="C1766" s="8" t="n">
        <v>4485.872</v>
      </c>
    </row>
    <row r="1767" customFormat="false" ht="15.75" hidden="false" customHeight="false" outlineLevel="0" collapsed="false">
      <c r="A1767" s="8" t="n">
        <v>52</v>
      </c>
      <c r="B1767" s="8" t="n">
        <v>385557</v>
      </c>
      <c r="C1767" s="8" t="n">
        <v>4580.85</v>
      </c>
    </row>
    <row r="1768" customFormat="false" ht="15.75" hidden="false" customHeight="false" outlineLevel="0" collapsed="false">
      <c r="A1768" s="8" t="n">
        <v>52</v>
      </c>
      <c r="B1768" s="8" t="n">
        <v>339709</v>
      </c>
      <c r="C1768" s="8" t="n">
        <v>4579.542</v>
      </c>
    </row>
    <row r="1769" customFormat="false" ht="15.75" hidden="false" customHeight="false" outlineLevel="0" collapsed="false">
      <c r="A1769" s="8" t="n">
        <v>52</v>
      </c>
      <c r="B1769" s="8" t="n">
        <v>293489</v>
      </c>
      <c r="C1769" s="8" t="n">
        <v>4618.825</v>
      </c>
    </row>
    <row r="1770" customFormat="false" ht="15.75" hidden="false" customHeight="false" outlineLevel="0" collapsed="false">
      <c r="A1770" s="8" t="n">
        <v>52</v>
      </c>
      <c r="B1770" s="8" t="n">
        <v>247960</v>
      </c>
      <c r="C1770" s="8" t="n">
        <v>4552.852</v>
      </c>
    </row>
    <row r="1771" customFormat="false" ht="15.75" hidden="false" customHeight="false" outlineLevel="0" collapsed="false">
      <c r="A1771" s="8" t="n">
        <v>52</v>
      </c>
      <c r="B1771" s="8" t="n">
        <v>201480</v>
      </c>
      <c r="C1771" s="8" t="n">
        <v>4647.973</v>
      </c>
    </row>
    <row r="1772" customFormat="false" ht="15.75" hidden="false" customHeight="false" outlineLevel="0" collapsed="false">
      <c r="A1772" s="8" t="n">
        <v>52</v>
      </c>
      <c r="B1772" s="8" t="n">
        <v>155160</v>
      </c>
      <c r="C1772" s="8" t="n">
        <v>4631.792</v>
      </c>
    </row>
    <row r="1773" customFormat="false" ht="15.75" hidden="false" customHeight="false" outlineLevel="0" collapsed="false">
      <c r="A1773" s="8" t="n">
        <v>52</v>
      </c>
      <c r="B1773" s="8" t="n">
        <v>108925</v>
      </c>
      <c r="C1773" s="8" t="n">
        <v>4623.357</v>
      </c>
    </row>
    <row r="1774" customFormat="false" ht="15.75" hidden="false" customHeight="false" outlineLevel="0" collapsed="false">
      <c r="A1774" s="8" t="n">
        <v>52</v>
      </c>
      <c r="B1774" s="8" t="n">
        <v>61840</v>
      </c>
      <c r="C1774" s="8" t="n">
        <v>4708.123</v>
      </c>
    </row>
    <row r="1775" customFormat="false" ht="15.75" hidden="false" customHeight="false" outlineLevel="0" collapsed="false">
      <c r="A1775" s="8" t="n">
        <v>52</v>
      </c>
      <c r="B1775" s="8" t="n">
        <v>13620</v>
      </c>
      <c r="C1775" s="8" t="n">
        <v>4821.647</v>
      </c>
    </row>
    <row r="1776" customFormat="false" ht="15.75" hidden="false" customHeight="false" outlineLevel="0" collapsed="false">
      <c r="A1776" s="8" t="n">
        <v>52</v>
      </c>
      <c r="B1776" s="8" t="n">
        <v>0</v>
      </c>
      <c r="C1776" s="8" t="n">
        <v>1365.807</v>
      </c>
    </row>
    <row r="1777" customFormat="false" ht="15.75" hidden="false" customHeight="false" outlineLevel="0" collapsed="false">
      <c r="A1777" s="8" t="n">
        <v>53</v>
      </c>
      <c r="B1777" s="8" t="n">
        <v>243828</v>
      </c>
      <c r="C1777" s="8" t="n">
        <v>366.29</v>
      </c>
    </row>
    <row r="1778" customFormat="false" ht="15.75" hidden="false" customHeight="false" outlineLevel="0" collapsed="false">
      <c r="A1778" s="8" t="n">
        <v>53</v>
      </c>
      <c r="B1778" s="8" t="n">
        <v>430314</v>
      </c>
      <c r="C1778" s="8" t="n">
        <v>741.767</v>
      </c>
    </row>
    <row r="1779" customFormat="false" ht="15.75" hidden="false" customHeight="false" outlineLevel="0" collapsed="false">
      <c r="A1779" s="8" t="n">
        <v>53</v>
      </c>
      <c r="B1779" s="8" t="n">
        <v>475460</v>
      </c>
      <c r="C1779" s="8" t="n">
        <v>327.413</v>
      </c>
    </row>
    <row r="1780" customFormat="false" ht="15.75" hidden="false" customHeight="false" outlineLevel="0" collapsed="false">
      <c r="A1780" s="8" t="n">
        <v>53</v>
      </c>
      <c r="B1780" s="8" t="n">
        <v>442248</v>
      </c>
      <c r="C1780" s="8" t="n">
        <v>4333.619</v>
      </c>
    </row>
    <row r="1781" customFormat="false" ht="15.75" hidden="false" customHeight="false" outlineLevel="0" collapsed="false">
      <c r="A1781" s="8" t="n">
        <v>53</v>
      </c>
      <c r="B1781" s="8" t="n">
        <v>397701</v>
      </c>
      <c r="C1781" s="8" t="n">
        <v>4452.12</v>
      </c>
    </row>
    <row r="1782" customFormat="false" ht="15.75" hidden="false" customHeight="false" outlineLevel="0" collapsed="false">
      <c r="A1782" s="8" t="n">
        <v>53</v>
      </c>
      <c r="B1782" s="8" t="n">
        <v>352586</v>
      </c>
      <c r="C1782" s="8" t="n">
        <v>4511.164</v>
      </c>
    </row>
    <row r="1783" customFormat="false" ht="15.75" hidden="false" customHeight="false" outlineLevel="0" collapsed="false">
      <c r="A1783" s="8" t="n">
        <v>53</v>
      </c>
      <c r="B1783" s="8" t="n">
        <v>307207</v>
      </c>
      <c r="C1783" s="8" t="n">
        <v>4541.634</v>
      </c>
    </row>
    <row r="1784" customFormat="false" ht="15.75" hidden="false" customHeight="false" outlineLevel="0" collapsed="false">
      <c r="A1784" s="8" t="n">
        <v>53</v>
      </c>
      <c r="B1784" s="8" t="n">
        <v>262084</v>
      </c>
      <c r="C1784" s="8" t="n">
        <v>4507.767</v>
      </c>
    </row>
    <row r="1785" customFormat="false" ht="15.75" hidden="false" customHeight="false" outlineLevel="0" collapsed="false">
      <c r="A1785" s="8" t="n">
        <v>53</v>
      </c>
      <c r="B1785" s="8" t="n">
        <v>216622</v>
      </c>
      <c r="C1785" s="8" t="n">
        <v>4548.473</v>
      </c>
    </row>
    <row r="1786" customFormat="false" ht="15.75" hidden="false" customHeight="false" outlineLevel="0" collapsed="false">
      <c r="A1786" s="8" t="n">
        <v>53</v>
      </c>
      <c r="B1786" s="8" t="n">
        <v>170852</v>
      </c>
      <c r="C1786" s="8" t="n">
        <v>4576.056</v>
      </c>
    </row>
    <row r="1787" customFormat="false" ht="15.75" hidden="false" customHeight="false" outlineLevel="0" collapsed="false">
      <c r="A1787" s="8" t="n">
        <v>53</v>
      </c>
      <c r="B1787" s="8" t="n">
        <v>125877</v>
      </c>
      <c r="C1787" s="8" t="n">
        <v>4497.919</v>
      </c>
    </row>
    <row r="1788" customFormat="false" ht="15.75" hidden="false" customHeight="false" outlineLevel="0" collapsed="false">
      <c r="A1788" s="8" t="n">
        <v>53</v>
      </c>
      <c r="B1788" s="8" t="n">
        <v>80770</v>
      </c>
      <c r="C1788" s="8" t="n">
        <v>4505.357</v>
      </c>
    </row>
    <row r="1789" customFormat="false" ht="15.75" hidden="false" customHeight="false" outlineLevel="0" collapsed="false">
      <c r="A1789" s="8" t="n">
        <v>53</v>
      </c>
      <c r="B1789" s="8" t="n">
        <v>35397</v>
      </c>
      <c r="C1789" s="8" t="n">
        <v>4539.229</v>
      </c>
    </row>
    <row r="1790" customFormat="false" ht="15.75" hidden="false" customHeight="false" outlineLevel="0" collapsed="false">
      <c r="A1790" s="8" t="n">
        <v>53</v>
      </c>
      <c r="B1790" s="8" t="n">
        <v>0</v>
      </c>
      <c r="C1790" s="8" t="n">
        <v>3540.163</v>
      </c>
    </row>
    <row r="1791" customFormat="false" ht="15.75" hidden="false" customHeight="false" outlineLevel="0" collapsed="false">
      <c r="A1791" s="8" t="n">
        <v>54</v>
      </c>
      <c r="B1791" s="8" t="n">
        <v>21169</v>
      </c>
      <c r="C1791" s="8" t="n">
        <v>72.499</v>
      </c>
    </row>
    <row r="1792" customFormat="false" ht="15.75" hidden="false" customHeight="false" outlineLevel="0" collapsed="false">
      <c r="A1792" s="8" t="n">
        <v>54</v>
      </c>
      <c r="B1792" s="8" t="n">
        <v>328465</v>
      </c>
      <c r="C1792" s="8" t="n">
        <v>359.837</v>
      </c>
    </row>
    <row r="1793" customFormat="false" ht="15.75" hidden="false" customHeight="false" outlineLevel="0" collapsed="false">
      <c r="A1793" s="8" t="n">
        <v>54</v>
      </c>
      <c r="B1793" s="8" t="n">
        <v>382915</v>
      </c>
      <c r="C1793" s="8" t="n">
        <v>346.013</v>
      </c>
    </row>
    <row r="1794" customFormat="false" ht="15.75" hidden="false" customHeight="false" outlineLevel="0" collapsed="false">
      <c r="A1794" s="8" t="n">
        <v>54</v>
      </c>
      <c r="B1794" s="8" t="n">
        <v>466122</v>
      </c>
      <c r="C1794" s="8" t="n">
        <v>2603.177</v>
      </c>
    </row>
    <row r="1795" customFormat="false" ht="15.75" hidden="false" customHeight="false" outlineLevel="0" collapsed="false">
      <c r="A1795" s="8" t="n">
        <v>54</v>
      </c>
      <c r="B1795" s="8" t="n">
        <v>420570</v>
      </c>
      <c r="C1795" s="8" t="n">
        <v>4555.083</v>
      </c>
    </row>
    <row r="1796" customFormat="false" ht="15.75" hidden="false" customHeight="false" outlineLevel="0" collapsed="false">
      <c r="A1796" s="8" t="n">
        <v>54</v>
      </c>
      <c r="B1796" s="8" t="n">
        <v>374423</v>
      </c>
      <c r="C1796" s="8" t="n">
        <v>4616.66</v>
      </c>
    </row>
    <row r="1797" customFormat="false" ht="15.75" hidden="false" customHeight="false" outlineLevel="0" collapsed="false">
      <c r="A1797" s="8" t="n">
        <v>54</v>
      </c>
      <c r="B1797" s="8" t="n">
        <v>328290</v>
      </c>
      <c r="C1797" s="8" t="n">
        <v>4611.111</v>
      </c>
    </row>
    <row r="1798" customFormat="false" ht="15.75" hidden="false" customHeight="false" outlineLevel="0" collapsed="false">
      <c r="A1798" s="8" t="n">
        <v>54</v>
      </c>
      <c r="B1798" s="8" t="n">
        <v>281339</v>
      </c>
      <c r="C1798" s="8" t="n">
        <v>4694.991</v>
      </c>
    </row>
    <row r="1799" customFormat="false" ht="15.75" hidden="false" customHeight="false" outlineLevel="0" collapsed="false">
      <c r="A1799" s="8" t="n">
        <v>54</v>
      </c>
      <c r="B1799" s="8" t="n">
        <v>235774</v>
      </c>
      <c r="C1799" s="8" t="n">
        <v>4553.655</v>
      </c>
    </row>
    <row r="1800" customFormat="false" ht="15.75" hidden="false" customHeight="false" outlineLevel="0" collapsed="false">
      <c r="A1800" s="8" t="n">
        <v>54</v>
      </c>
      <c r="B1800" s="8" t="n">
        <v>188473</v>
      </c>
      <c r="C1800" s="8" t="n">
        <v>4730.063</v>
      </c>
    </row>
    <row r="1801" customFormat="false" ht="15.75" hidden="false" customHeight="false" outlineLevel="0" collapsed="false">
      <c r="A1801" s="8" t="n">
        <v>54</v>
      </c>
      <c r="B1801" s="8" t="n">
        <v>141307</v>
      </c>
      <c r="C1801" s="8" t="n">
        <v>4716.789</v>
      </c>
    </row>
    <row r="1802" customFormat="false" ht="15.75" hidden="false" customHeight="false" outlineLevel="0" collapsed="false">
      <c r="A1802" s="8" t="n">
        <v>54</v>
      </c>
      <c r="B1802" s="8" t="n">
        <v>94966</v>
      </c>
      <c r="C1802" s="8" t="n">
        <v>4633.572</v>
      </c>
    </row>
    <row r="1803" customFormat="false" ht="15.75" hidden="false" customHeight="false" outlineLevel="0" collapsed="false">
      <c r="A1803" s="8" t="n">
        <v>54</v>
      </c>
      <c r="B1803" s="8" t="n">
        <v>45203</v>
      </c>
      <c r="C1803" s="8" t="n">
        <v>4976.054</v>
      </c>
    </row>
    <row r="1804" customFormat="false" ht="15.75" hidden="false" customHeight="false" outlineLevel="0" collapsed="false">
      <c r="A1804" s="8" t="n">
        <v>54</v>
      </c>
      <c r="B1804" s="8" t="n">
        <v>0</v>
      </c>
      <c r="C1804" s="8" t="n">
        <v>4522.742</v>
      </c>
    </row>
    <row r="1805" customFormat="false" ht="15.75" hidden="false" customHeight="false" outlineLevel="0" collapsed="false">
      <c r="A1805" s="8" t="n">
        <v>55</v>
      </c>
      <c r="B1805" s="8" t="n">
        <v>24929</v>
      </c>
      <c r="C1805" s="8" t="n">
        <v>90.134</v>
      </c>
    </row>
    <row r="1806" customFormat="false" ht="15.75" hidden="false" customHeight="false" outlineLevel="0" collapsed="false">
      <c r="A1806" s="8" t="n">
        <v>55</v>
      </c>
      <c r="B1806" s="8" t="n">
        <v>330874</v>
      </c>
      <c r="C1806" s="8" t="n">
        <v>412.041</v>
      </c>
    </row>
    <row r="1807" customFormat="false" ht="15.75" hidden="false" customHeight="false" outlineLevel="0" collapsed="false">
      <c r="A1807" s="8" t="n">
        <v>55</v>
      </c>
      <c r="B1807" s="8" t="n">
        <v>401306</v>
      </c>
      <c r="C1807" s="8" t="n">
        <v>364.013</v>
      </c>
    </row>
    <row r="1808" customFormat="false" ht="15.75" hidden="false" customHeight="false" outlineLevel="0" collapsed="false">
      <c r="A1808" s="8" t="n">
        <v>55</v>
      </c>
      <c r="B1808" s="8" t="n">
        <v>452524</v>
      </c>
      <c r="C1808" s="8" t="n">
        <v>3879.907</v>
      </c>
    </row>
    <row r="1809" customFormat="false" ht="15.75" hidden="false" customHeight="false" outlineLevel="0" collapsed="false">
      <c r="A1809" s="8" t="n">
        <v>55</v>
      </c>
      <c r="B1809" s="8" t="n">
        <v>410584</v>
      </c>
      <c r="C1809" s="8" t="n">
        <v>4188.665</v>
      </c>
    </row>
    <row r="1810" customFormat="false" ht="15.75" hidden="false" customHeight="false" outlineLevel="0" collapsed="false">
      <c r="A1810" s="8" t="n">
        <v>55</v>
      </c>
      <c r="B1810" s="8" t="n">
        <v>362252</v>
      </c>
      <c r="C1810" s="8" t="n">
        <v>4831.046</v>
      </c>
    </row>
    <row r="1811" customFormat="false" ht="15.75" hidden="false" customHeight="false" outlineLevel="0" collapsed="false">
      <c r="A1811" s="8" t="n">
        <v>55</v>
      </c>
      <c r="B1811" s="8" t="n">
        <v>314704</v>
      </c>
      <c r="C1811" s="8" t="n">
        <v>4754.544</v>
      </c>
    </row>
    <row r="1812" customFormat="false" ht="15.75" hidden="false" customHeight="false" outlineLevel="0" collapsed="false">
      <c r="A1812" s="8" t="n">
        <v>55</v>
      </c>
      <c r="B1812" s="8" t="n">
        <v>266539</v>
      </c>
      <c r="C1812" s="8" t="n">
        <v>4816.41</v>
      </c>
    </row>
    <row r="1813" customFormat="false" ht="15.75" hidden="false" customHeight="false" outlineLevel="0" collapsed="false">
      <c r="A1813" s="8" t="n">
        <v>55</v>
      </c>
      <c r="B1813" s="8" t="n">
        <v>218955</v>
      </c>
      <c r="C1813" s="8" t="n">
        <v>4758.452</v>
      </c>
    </row>
    <row r="1814" customFormat="false" ht="15.75" hidden="false" customHeight="false" outlineLevel="0" collapsed="false">
      <c r="A1814" s="8" t="n">
        <v>55</v>
      </c>
      <c r="B1814" s="8" t="n">
        <v>170998</v>
      </c>
      <c r="C1814" s="8" t="n">
        <v>4795.387</v>
      </c>
    </row>
    <row r="1815" customFormat="false" ht="15.75" hidden="false" customHeight="false" outlineLevel="0" collapsed="false">
      <c r="A1815" s="8" t="n">
        <v>55</v>
      </c>
      <c r="B1815" s="8" t="n">
        <v>123046</v>
      </c>
      <c r="C1815" s="8" t="n">
        <v>4795.179</v>
      </c>
    </row>
    <row r="1816" customFormat="false" ht="15.75" hidden="false" customHeight="false" outlineLevel="0" collapsed="false">
      <c r="A1816" s="8" t="n">
        <v>55</v>
      </c>
      <c r="B1816" s="8" t="n">
        <v>72999</v>
      </c>
      <c r="C1816" s="8" t="n">
        <v>5004.684</v>
      </c>
    </row>
    <row r="1817" customFormat="false" ht="15.75" hidden="false" customHeight="false" outlineLevel="0" collapsed="false">
      <c r="A1817" s="8" t="n">
        <v>55</v>
      </c>
      <c r="B1817" s="8" t="n">
        <v>23564</v>
      </c>
      <c r="C1817" s="8" t="n">
        <v>4943.497</v>
      </c>
    </row>
    <row r="1818" customFormat="false" ht="15.75" hidden="false" customHeight="false" outlineLevel="0" collapsed="false">
      <c r="A1818" s="8" t="n">
        <v>55</v>
      </c>
      <c r="B1818" s="8" t="n">
        <v>0</v>
      </c>
      <c r="C1818" s="8" t="n">
        <v>2360.104</v>
      </c>
    </row>
    <row r="1819" customFormat="false" ht="15.75" hidden="false" customHeight="false" outlineLevel="0" collapsed="false">
      <c r="A1819" s="8" t="n">
        <v>56</v>
      </c>
      <c r="B1819" s="8" t="n">
        <v>166568</v>
      </c>
      <c r="C1819" s="8" t="n">
        <v>324.565</v>
      </c>
    </row>
    <row r="1820" customFormat="false" ht="15.75" hidden="false" customHeight="false" outlineLevel="0" collapsed="false">
      <c r="A1820" s="8" t="n">
        <v>56</v>
      </c>
      <c r="B1820" s="8" t="n">
        <v>363201</v>
      </c>
      <c r="C1820" s="8" t="n">
        <v>355.149</v>
      </c>
    </row>
    <row r="1821" customFormat="false" ht="15.75" hidden="false" customHeight="false" outlineLevel="0" collapsed="false">
      <c r="A1821" s="8" t="n">
        <v>56</v>
      </c>
      <c r="B1821" s="8" t="n">
        <v>470851</v>
      </c>
      <c r="C1821" s="8" t="n">
        <v>2229.393</v>
      </c>
    </row>
    <row r="1822" customFormat="false" ht="15.75" hidden="false" customHeight="false" outlineLevel="0" collapsed="false">
      <c r="A1822" s="8" t="n">
        <v>56</v>
      </c>
      <c r="B1822" s="8" t="n">
        <v>421578</v>
      </c>
      <c r="C1822" s="8" t="n">
        <v>4926.083</v>
      </c>
    </row>
    <row r="1823" customFormat="false" ht="15.75" hidden="false" customHeight="false" outlineLevel="0" collapsed="false">
      <c r="A1823" s="8" t="n">
        <v>56</v>
      </c>
      <c r="B1823" s="8" t="n">
        <v>374384</v>
      </c>
      <c r="C1823" s="8" t="n">
        <v>4719.582</v>
      </c>
    </row>
    <row r="1824" customFormat="false" ht="15.75" hidden="false" customHeight="false" outlineLevel="0" collapsed="false">
      <c r="A1824" s="8" t="n">
        <v>56</v>
      </c>
      <c r="B1824" s="8" t="n">
        <v>326775</v>
      </c>
      <c r="C1824" s="8" t="n">
        <v>4760.539</v>
      </c>
    </row>
    <row r="1825" customFormat="false" ht="15.75" hidden="false" customHeight="false" outlineLevel="0" collapsed="false">
      <c r="A1825" s="8" t="n">
        <v>56</v>
      </c>
      <c r="B1825" s="8" t="n">
        <v>278408</v>
      </c>
      <c r="C1825" s="8" t="n">
        <v>4836.155</v>
      </c>
    </row>
    <row r="1826" customFormat="false" ht="15.75" hidden="false" customHeight="false" outlineLevel="0" collapsed="false">
      <c r="A1826" s="8" t="n">
        <v>56</v>
      </c>
      <c r="B1826" s="8" t="n">
        <v>230645</v>
      </c>
      <c r="C1826" s="8" t="n">
        <v>4776.372</v>
      </c>
    </row>
    <row r="1827" customFormat="false" ht="15.75" hidden="false" customHeight="false" outlineLevel="0" collapsed="false">
      <c r="A1827" s="8" t="n">
        <v>56</v>
      </c>
      <c r="B1827" s="8" t="n">
        <v>181780</v>
      </c>
      <c r="C1827" s="8" t="n">
        <v>4887.389</v>
      </c>
    </row>
    <row r="1828" customFormat="false" ht="15.75" hidden="false" customHeight="false" outlineLevel="0" collapsed="false">
      <c r="A1828" s="8" t="n">
        <v>56</v>
      </c>
      <c r="B1828" s="8" t="n">
        <v>133543</v>
      </c>
      <c r="C1828" s="8" t="n">
        <v>4821.995</v>
      </c>
    </row>
    <row r="1829" customFormat="false" ht="15.75" hidden="false" customHeight="false" outlineLevel="0" collapsed="false">
      <c r="A1829" s="8" t="n">
        <v>56</v>
      </c>
      <c r="B1829" s="8" t="n">
        <v>82794</v>
      </c>
      <c r="C1829" s="8" t="n">
        <v>5076.599</v>
      </c>
    </row>
    <row r="1830" customFormat="false" ht="15.75" hidden="false" customHeight="false" outlineLevel="0" collapsed="false">
      <c r="A1830" s="8" t="n">
        <v>56</v>
      </c>
      <c r="B1830" s="8" t="n">
        <v>32373</v>
      </c>
      <c r="C1830" s="8" t="n">
        <v>5042.053</v>
      </c>
    </row>
    <row r="1831" customFormat="false" ht="15.75" hidden="false" customHeight="false" outlineLevel="0" collapsed="false">
      <c r="A1831" s="8" t="n">
        <v>56</v>
      </c>
      <c r="B1831" s="8" t="n">
        <v>0</v>
      </c>
      <c r="C1831" s="8" t="n">
        <v>3238.858</v>
      </c>
    </row>
    <row r="1832" customFormat="false" ht="15.75" hidden="false" customHeight="false" outlineLevel="0" collapsed="false">
      <c r="A1832" s="8" t="n">
        <v>57</v>
      </c>
      <c r="B1832" s="8" t="n">
        <v>107776</v>
      </c>
      <c r="C1832" s="8" t="n">
        <v>270.894</v>
      </c>
    </row>
    <row r="1833" customFormat="false" ht="15.75" hidden="false" customHeight="false" outlineLevel="0" collapsed="false">
      <c r="A1833" s="8" t="n">
        <v>57</v>
      </c>
      <c r="B1833" s="8" t="n">
        <v>362466</v>
      </c>
      <c r="C1833" s="8" t="n">
        <v>380.08</v>
      </c>
    </row>
    <row r="1834" customFormat="false" ht="15.75" hidden="false" customHeight="false" outlineLevel="0" collapsed="false">
      <c r="A1834" s="8" t="n">
        <v>57</v>
      </c>
      <c r="B1834" s="8" t="n">
        <v>461548</v>
      </c>
      <c r="C1834" s="8" t="n">
        <v>537.751</v>
      </c>
    </row>
    <row r="1835" customFormat="false" ht="15.75" hidden="false" customHeight="false" outlineLevel="0" collapsed="false">
      <c r="A1835" s="8" t="n">
        <v>57</v>
      </c>
      <c r="B1835" s="8" t="n">
        <v>443712</v>
      </c>
      <c r="C1835" s="8" t="n">
        <v>4433.356</v>
      </c>
    </row>
    <row r="1836" customFormat="false" ht="15.75" hidden="false" customHeight="false" outlineLevel="0" collapsed="false">
      <c r="A1836" s="8" t="n">
        <v>57</v>
      </c>
      <c r="B1836" s="8" t="n">
        <v>394858</v>
      </c>
      <c r="C1836" s="8" t="n">
        <v>4885.292</v>
      </c>
    </row>
    <row r="1837" customFormat="false" ht="15.75" hidden="false" customHeight="false" outlineLevel="0" collapsed="false">
      <c r="A1837" s="8" t="n">
        <v>57</v>
      </c>
      <c r="B1837" s="8" t="n">
        <v>345803</v>
      </c>
      <c r="C1837" s="8" t="n">
        <v>4904.99</v>
      </c>
    </row>
    <row r="1838" customFormat="false" ht="15.75" hidden="false" customHeight="false" outlineLevel="0" collapsed="false">
      <c r="A1838" s="8" t="n">
        <v>57</v>
      </c>
      <c r="B1838" s="8" t="n">
        <v>296368</v>
      </c>
      <c r="C1838" s="8" t="n">
        <v>4943.63</v>
      </c>
    </row>
    <row r="1839" customFormat="false" ht="15.75" hidden="false" customHeight="false" outlineLevel="0" collapsed="false">
      <c r="A1839" s="8" t="n">
        <v>57</v>
      </c>
      <c r="B1839" s="8" t="n">
        <v>247021</v>
      </c>
      <c r="C1839" s="8" t="n">
        <v>4932.011</v>
      </c>
    </row>
    <row r="1840" customFormat="false" ht="15.75" hidden="false" customHeight="false" outlineLevel="0" collapsed="false">
      <c r="A1840" s="8" t="n">
        <v>57</v>
      </c>
      <c r="B1840" s="8" t="n">
        <v>197445</v>
      </c>
      <c r="C1840" s="8" t="n">
        <v>4957.471</v>
      </c>
    </row>
    <row r="1841" customFormat="false" ht="15.75" hidden="false" customHeight="false" outlineLevel="0" collapsed="false">
      <c r="A1841" s="8" t="n">
        <v>57</v>
      </c>
      <c r="B1841" s="8" t="n">
        <v>147841</v>
      </c>
      <c r="C1841" s="8" t="n">
        <v>4959.792</v>
      </c>
    </row>
    <row r="1842" customFormat="false" ht="15.75" hidden="false" customHeight="false" outlineLevel="0" collapsed="false">
      <c r="A1842" s="8" t="n">
        <v>57</v>
      </c>
      <c r="B1842" s="8" t="n">
        <v>97872</v>
      </c>
      <c r="C1842" s="8" t="n">
        <v>4996.398</v>
      </c>
    </row>
    <row r="1843" customFormat="false" ht="15.75" hidden="false" customHeight="false" outlineLevel="0" collapsed="false">
      <c r="A1843" s="8" t="n">
        <v>57</v>
      </c>
      <c r="B1843" s="8" t="n">
        <v>47469</v>
      </c>
      <c r="C1843" s="8" t="n">
        <v>5039.728</v>
      </c>
    </row>
    <row r="1844" customFormat="false" ht="15.75" hidden="false" customHeight="false" outlineLevel="0" collapsed="false">
      <c r="A1844" s="8" t="n">
        <v>57</v>
      </c>
      <c r="B1844" s="8" t="n">
        <v>0</v>
      </c>
      <c r="C1844" s="8" t="n">
        <v>4747.931</v>
      </c>
    </row>
    <row r="1845" customFormat="false" ht="15.75" hidden="false" customHeight="false" outlineLevel="0" collapsed="false">
      <c r="A1845" s="8" t="n">
        <v>58</v>
      </c>
      <c r="B1845" s="8" t="n">
        <v>25377</v>
      </c>
      <c r="C1845" s="8" t="n">
        <v>120.294</v>
      </c>
    </row>
    <row r="1846" customFormat="false" ht="15.75" hidden="false" customHeight="false" outlineLevel="0" collapsed="false">
      <c r="A1846" s="8" t="n">
        <v>58</v>
      </c>
      <c r="B1846" s="8" t="n">
        <v>324328</v>
      </c>
      <c r="C1846" s="8" t="n">
        <v>421.721</v>
      </c>
    </row>
    <row r="1847" customFormat="false" ht="15.75" hidden="false" customHeight="false" outlineLevel="0" collapsed="false">
      <c r="A1847" s="8" t="n">
        <v>58</v>
      </c>
      <c r="B1847" s="8" t="n">
        <v>405266</v>
      </c>
      <c r="C1847" s="8" t="n">
        <v>461.762</v>
      </c>
    </row>
    <row r="1848" customFormat="false" ht="15.75" hidden="false" customHeight="false" outlineLevel="0" collapsed="false">
      <c r="A1848" s="8" t="n">
        <v>58</v>
      </c>
      <c r="B1848" s="8" t="n">
        <v>460106</v>
      </c>
      <c r="C1848" s="8" t="n">
        <v>2979.635</v>
      </c>
    </row>
    <row r="1849" customFormat="false" ht="15.75" hidden="false" customHeight="false" outlineLevel="0" collapsed="false">
      <c r="A1849" s="8" t="n">
        <v>58</v>
      </c>
      <c r="B1849" s="8" t="n">
        <v>410446</v>
      </c>
      <c r="C1849" s="8" t="n">
        <v>4966.75</v>
      </c>
    </row>
    <row r="1850" customFormat="false" ht="15.75" hidden="false" customHeight="false" outlineLevel="0" collapsed="false">
      <c r="A1850" s="8" t="n">
        <v>58</v>
      </c>
      <c r="B1850" s="8" t="n">
        <v>371043</v>
      </c>
      <c r="C1850" s="8" t="n">
        <v>3936.171</v>
      </c>
    </row>
    <row r="1851" customFormat="false" ht="15.75" hidden="false" customHeight="false" outlineLevel="0" collapsed="false">
      <c r="A1851" s="8" t="n">
        <v>58</v>
      </c>
      <c r="B1851" s="8" t="n">
        <v>320656</v>
      </c>
      <c r="C1851" s="8" t="n">
        <v>5036.829</v>
      </c>
    </row>
    <row r="1852" customFormat="false" ht="15.75" hidden="false" customHeight="false" outlineLevel="0" collapsed="false">
      <c r="A1852" s="8" t="n">
        <v>58</v>
      </c>
      <c r="B1852" s="8" t="n">
        <v>270566</v>
      </c>
      <c r="C1852" s="8" t="n">
        <v>5011.301</v>
      </c>
    </row>
    <row r="1853" customFormat="false" ht="15.75" hidden="false" customHeight="false" outlineLevel="0" collapsed="false">
      <c r="A1853" s="8" t="n">
        <v>58</v>
      </c>
      <c r="B1853" s="8" t="n">
        <v>219673</v>
      </c>
      <c r="C1853" s="8" t="n">
        <v>5086.441</v>
      </c>
    </row>
    <row r="1854" customFormat="false" ht="15.75" hidden="false" customHeight="false" outlineLevel="0" collapsed="false">
      <c r="A1854" s="8" t="n">
        <v>58</v>
      </c>
      <c r="B1854" s="8" t="n">
        <v>169005</v>
      </c>
      <c r="C1854" s="8" t="n">
        <v>5066.758</v>
      </c>
    </row>
    <row r="1855" customFormat="false" ht="15.75" hidden="false" customHeight="false" outlineLevel="0" collapsed="false">
      <c r="A1855" s="8" t="n">
        <v>58</v>
      </c>
      <c r="B1855" s="8" t="n">
        <v>119436</v>
      </c>
      <c r="C1855" s="8" t="n">
        <v>4956.354</v>
      </c>
    </row>
    <row r="1856" customFormat="false" ht="15.75" hidden="false" customHeight="false" outlineLevel="0" collapsed="false">
      <c r="A1856" s="8" t="n">
        <v>58</v>
      </c>
      <c r="B1856" s="8" t="n">
        <v>67812</v>
      </c>
      <c r="C1856" s="8" t="n">
        <v>5162.221</v>
      </c>
    </row>
    <row r="1857" customFormat="false" ht="15.75" hidden="false" customHeight="false" outlineLevel="0" collapsed="false">
      <c r="A1857" s="8" t="n">
        <v>58</v>
      </c>
      <c r="B1857" s="8" t="n">
        <v>13734</v>
      </c>
      <c r="C1857" s="8" t="n">
        <v>5407.598</v>
      </c>
    </row>
    <row r="1858" customFormat="false" ht="15.75" hidden="false" customHeight="false" outlineLevel="0" collapsed="false">
      <c r="A1858" s="8" t="n">
        <v>58</v>
      </c>
      <c r="B1858" s="8" t="n">
        <v>0</v>
      </c>
      <c r="C1858" s="8" t="n">
        <v>1378.231</v>
      </c>
    </row>
    <row r="1859" customFormat="false" ht="15.75" hidden="false" customHeight="false" outlineLevel="0" collapsed="false">
      <c r="A1859" s="8" t="n">
        <v>59</v>
      </c>
      <c r="B1859" s="8" t="n">
        <v>219783</v>
      </c>
      <c r="C1859" s="8" t="n">
        <v>407.005</v>
      </c>
    </row>
    <row r="1860" customFormat="false" ht="15.75" hidden="false" customHeight="false" outlineLevel="0" collapsed="false">
      <c r="A1860" s="8" t="n">
        <v>59</v>
      </c>
      <c r="B1860" s="8" t="n">
        <v>393958</v>
      </c>
      <c r="C1860" s="8" t="n">
        <v>1109.951</v>
      </c>
    </row>
    <row r="1861" customFormat="false" ht="15.75" hidden="false" customHeight="false" outlineLevel="0" collapsed="false">
      <c r="A1861" s="8" t="n">
        <v>59</v>
      </c>
      <c r="B1861" s="8" t="n">
        <v>452351</v>
      </c>
      <c r="C1861" s="8" t="n">
        <v>361.599</v>
      </c>
    </row>
    <row r="1862" customFormat="false" ht="15.75" hidden="false" customHeight="false" outlineLevel="0" collapsed="false">
      <c r="A1862" s="8" t="n">
        <v>59</v>
      </c>
      <c r="B1862" s="8" t="n">
        <v>432369</v>
      </c>
      <c r="C1862" s="8" t="n">
        <v>4877.297</v>
      </c>
    </row>
    <row r="1863" customFormat="false" ht="15.75" hidden="false" customHeight="false" outlineLevel="0" collapsed="false">
      <c r="A1863" s="8" t="n">
        <v>59</v>
      </c>
      <c r="B1863" s="8" t="n">
        <v>380600</v>
      </c>
      <c r="C1863" s="8" t="n">
        <v>5176.561</v>
      </c>
    </row>
    <row r="1864" customFormat="false" ht="15.75" hidden="false" customHeight="false" outlineLevel="0" collapsed="false">
      <c r="A1864" s="8" t="n">
        <v>59</v>
      </c>
      <c r="B1864" s="8" t="n">
        <v>329202</v>
      </c>
      <c r="C1864" s="8" t="n">
        <v>5139.424</v>
      </c>
    </row>
    <row r="1865" customFormat="false" ht="15.75" hidden="false" customHeight="false" outlineLevel="0" collapsed="false">
      <c r="A1865" s="8" t="n">
        <v>59</v>
      </c>
      <c r="B1865" s="8" t="n">
        <v>277226</v>
      </c>
      <c r="C1865" s="8" t="n">
        <v>5197.536</v>
      </c>
    </row>
    <row r="1866" customFormat="false" ht="15.75" hidden="false" customHeight="false" outlineLevel="0" collapsed="false">
      <c r="A1866" s="8" t="n">
        <v>59</v>
      </c>
      <c r="B1866" s="8" t="n">
        <v>225330</v>
      </c>
      <c r="C1866" s="8" t="n">
        <v>5190.894</v>
      </c>
    </row>
    <row r="1867" customFormat="false" ht="15.75" hidden="false" customHeight="false" outlineLevel="0" collapsed="false">
      <c r="A1867" s="8" t="n">
        <v>59</v>
      </c>
      <c r="B1867" s="8" t="n">
        <v>174337</v>
      </c>
      <c r="C1867" s="8" t="n">
        <v>5097.63</v>
      </c>
    </row>
    <row r="1868" customFormat="false" ht="15.75" hidden="false" customHeight="false" outlineLevel="0" collapsed="false">
      <c r="A1868" s="8" t="n">
        <v>59</v>
      </c>
      <c r="B1868" s="8" t="n">
        <v>122448</v>
      </c>
      <c r="C1868" s="8" t="n">
        <v>5188.787</v>
      </c>
    </row>
    <row r="1869" customFormat="false" ht="15.75" hidden="false" customHeight="false" outlineLevel="0" collapsed="false">
      <c r="A1869" s="8" t="n">
        <v>59</v>
      </c>
      <c r="B1869" s="8" t="n">
        <v>70948</v>
      </c>
      <c r="C1869" s="8" t="n">
        <v>5150.693</v>
      </c>
    </row>
    <row r="1870" customFormat="false" ht="15.75" hidden="false" customHeight="false" outlineLevel="0" collapsed="false">
      <c r="A1870" s="8" t="n">
        <v>59</v>
      </c>
      <c r="B1870" s="8" t="n">
        <v>18071</v>
      </c>
      <c r="C1870" s="8" t="n">
        <v>5288.679</v>
      </c>
    </row>
    <row r="1871" customFormat="false" ht="15.75" hidden="false" customHeight="false" outlineLevel="0" collapsed="false">
      <c r="A1871" s="8" t="n">
        <v>59</v>
      </c>
      <c r="B1871" s="8" t="n">
        <v>0</v>
      </c>
      <c r="C1871" s="8" t="n">
        <v>1809.059</v>
      </c>
    </row>
    <row r="1872" customFormat="false" ht="15.75" hidden="false" customHeight="false" outlineLevel="0" collapsed="false">
      <c r="A1872" s="8" t="n">
        <v>60</v>
      </c>
      <c r="B1872" s="8" t="n">
        <v>202150</v>
      </c>
      <c r="C1872" s="8" t="n">
        <v>404.294</v>
      </c>
    </row>
    <row r="1873" customFormat="false" ht="15.75" hidden="false" customHeight="false" outlineLevel="0" collapsed="false">
      <c r="A1873" s="8" t="n">
        <v>60</v>
      </c>
      <c r="B1873" s="8" t="n">
        <v>404703</v>
      </c>
      <c r="C1873" s="8" t="n">
        <v>924.953</v>
      </c>
    </row>
    <row r="1874" customFormat="false" ht="15.75" hidden="false" customHeight="false" outlineLevel="0" collapsed="false">
      <c r="A1874" s="8" t="n">
        <v>60</v>
      </c>
      <c r="B1874" s="8" t="n">
        <v>478927</v>
      </c>
      <c r="C1874" s="8" t="n">
        <v>776.846</v>
      </c>
    </row>
    <row r="1875" customFormat="false" ht="15.75" hidden="false" customHeight="false" outlineLevel="0" collapsed="false">
      <c r="A1875" s="8" t="n">
        <v>60</v>
      </c>
      <c r="B1875" s="8" t="n">
        <v>429028</v>
      </c>
      <c r="C1875" s="8" t="n">
        <v>4981.212</v>
      </c>
    </row>
    <row r="1876" customFormat="false" ht="15.75" hidden="false" customHeight="false" outlineLevel="0" collapsed="false">
      <c r="A1876" s="8" t="n">
        <v>60</v>
      </c>
      <c r="B1876" s="8" t="n">
        <v>378062</v>
      </c>
      <c r="C1876" s="8" t="n">
        <v>5097.68</v>
      </c>
    </row>
    <row r="1877" customFormat="false" ht="15.75" hidden="false" customHeight="false" outlineLevel="0" collapsed="false">
      <c r="A1877" s="8" t="n">
        <v>60</v>
      </c>
      <c r="B1877" s="8" t="n">
        <v>326232</v>
      </c>
      <c r="C1877" s="8" t="n">
        <v>5182.979</v>
      </c>
    </row>
    <row r="1878" customFormat="false" ht="15.75" hidden="false" customHeight="false" outlineLevel="0" collapsed="false">
      <c r="A1878" s="8" t="n">
        <v>60</v>
      </c>
      <c r="B1878" s="8" t="n">
        <v>274960</v>
      </c>
      <c r="C1878" s="8" t="n">
        <v>5125.359</v>
      </c>
    </row>
    <row r="1879" customFormat="false" ht="15.75" hidden="false" customHeight="false" outlineLevel="0" collapsed="false">
      <c r="A1879" s="8" t="n">
        <v>60</v>
      </c>
      <c r="B1879" s="8" t="n">
        <v>225906</v>
      </c>
      <c r="C1879" s="8" t="n">
        <v>4904.93</v>
      </c>
    </row>
    <row r="1880" customFormat="false" ht="15.75" hidden="false" customHeight="false" outlineLevel="0" collapsed="false">
      <c r="A1880" s="8" t="n">
        <v>60</v>
      </c>
      <c r="B1880" s="8" t="n">
        <v>189934</v>
      </c>
      <c r="C1880" s="8" t="n">
        <v>3597.218</v>
      </c>
    </row>
    <row r="1881" customFormat="false" ht="15.75" hidden="false" customHeight="false" outlineLevel="0" collapsed="false">
      <c r="A1881" s="8" t="n">
        <v>60</v>
      </c>
      <c r="B1881" s="8" t="n">
        <v>138693</v>
      </c>
      <c r="C1881" s="8" t="n">
        <v>5126.685</v>
      </c>
    </row>
    <row r="1882" customFormat="false" ht="15.75" hidden="false" customHeight="false" outlineLevel="0" collapsed="false">
      <c r="A1882" s="8" t="n">
        <v>60</v>
      </c>
      <c r="B1882" s="8" t="n">
        <v>87784</v>
      </c>
      <c r="C1882" s="8" t="n">
        <v>5089.508</v>
      </c>
    </row>
    <row r="1883" customFormat="false" ht="15.75" hidden="false" customHeight="false" outlineLevel="0" collapsed="false">
      <c r="A1883" s="8" t="n">
        <v>60</v>
      </c>
      <c r="B1883" s="8" t="n">
        <v>35844</v>
      </c>
      <c r="C1883" s="8" t="n">
        <v>5191.548</v>
      </c>
    </row>
    <row r="1884" customFormat="false" ht="15.75" hidden="false" customHeight="false" outlineLevel="0" collapsed="false">
      <c r="A1884" s="8" t="n">
        <v>60</v>
      </c>
      <c r="B1884" s="8" t="n">
        <v>0</v>
      </c>
      <c r="C1884" s="8" t="n">
        <v>3589.348</v>
      </c>
    </row>
    <row r="1885" customFormat="false" ht="15.75" hidden="false" customHeight="false" outlineLevel="0" collapsed="false">
      <c r="A1885" s="8" t="n">
        <v>61</v>
      </c>
      <c r="B1885" s="8" t="n">
        <v>82932</v>
      </c>
      <c r="C1885" s="8" t="n">
        <v>278.798</v>
      </c>
    </row>
    <row r="1886" customFormat="false" ht="15.75" hidden="false" customHeight="false" outlineLevel="0" collapsed="false">
      <c r="A1886" s="8" t="n">
        <v>61</v>
      </c>
      <c r="B1886" s="8" t="n">
        <v>366606</v>
      </c>
      <c r="C1886" s="8" t="n">
        <v>376.319</v>
      </c>
    </row>
    <row r="1887" customFormat="false" ht="15.75" hidden="false" customHeight="false" outlineLevel="0" collapsed="false">
      <c r="A1887" s="8" t="n">
        <v>61</v>
      </c>
      <c r="B1887" s="8" t="n">
        <v>482002</v>
      </c>
      <c r="C1887" s="8" t="n">
        <v>1138.047</v>
      </c>
    </row>
    <row r="1888" customFormat="false" ht="15.75" hidden="false" customHeight="false" outlineLevel="0" collapsed="false">
      <c r="A1888" s="8" t="n">
        <v>61</v>
      </c>
      <c r="B1888" s="8" t="n">
        <v>430648</v>
      </c>
      <c r="C1888" s="8" t="n">
        <v>5136.974</v>
      </c>
    </row>
    <row r="1889" customFormat="false" ht="15.75" hidden="false" customHeight="false" outlineLevel="0" collapsed="false">
      <c r="A1889" s="8" t="n">
        <v>61</v>
      </c>
      <c r="B1889" s="8" t="n">
        <v>379092</v>
      </c>
      <c r="C1889" s="8" t="n">
        <v>5153.817</v>
      </c>
    </row>
    <row r="1890" customFormat="false" ht="15.75" hidden="false" customHeight="false" outlineLevel="0" collapsed="false">
      <c r="A1890" s="8" t="n">
        <v>61</v>
      </c>
      <c r="B1890" s="8" t="n">
        <v>327510</v>
      </c>
      <c r="C1890" s="8" t="n">
        <v>5158.092</v>
      </c>
    </row>
    <row r="1891" customFormat="false" ht="15.75" hidden="false" customHeight="false" outlineLevel="0" collapsed="false">
      <c r="A1891" s="8" t="n">
        <v>61</v>
      </c>
      <c r="B1891" s="8" t="n">
        <v>275753</v>
      </c>
      <c r="C1891" s="8" t="n">
        <v>5175.63</v>
      </c>
    </row>
    <row r="1892" customFormat="false" ht="15.75" hidden="false" customHeight="false" outlineLevel="0" collapsed="false">
      <c r="A1892" s="8" t="n">
        <v>61</v>
      </c>
      <c r="B1892" s="8" t="n">
        <v>223959</v>
      </c>
      <c r="C1892" s="8" t="n">
        <v>5183.601</v>
      </c>
    </row>
    <row r="1893" customFormat="false" ht="15.75" hidden="false" customHeight="false" outlineLevel="0" collapsed="false">
      <c r="A1893" s="8" t="n">
        <v>61</v>
      </c>
      <c r="B1893" s="8" t="n">
        <v>171577</v>
      </c>
      <c r="C1893" s="8" t="n">
        <v>5234.565</v>
      </c>
    </row>
    <row r="1894" customFormat="false" ht="15.75" hidden="false" customHeight="false" outlineLevel="0" collapsed="false">
      <c r="A1894" s="8" t="n">
        <v>61</v>
      </c>
      <c r="B1894" s="8" t="n">
        <v>119988</v>
      </c>
      <c r="C1894" s="8" t="n">
        <v>5157.934</v>
      </c>
    </row>
    <row r="1895" customFormat="false" ht="15.75" hidden="false" customHeight="false" outlineLevel="0" collapsed="false">
      <c r="A1895" s="8" t="n">
        <v>61</v>
      </c>
      <c r="B1895" s="8" t="n">
        <v>65935</v>
      </c>
      <c r="C1895" s="8" t="n">
        <v>5404.936</v>
      </c>
    </row>
    <row r="1896" customFormat="false" ht="15.75" hidden="false" customHeight="false" outlineLevel="0" collapsed="false">
      <c r="A1896" s="8" t="n">
        <v>61</v>
      </c>
      <c r="B1896" s="8" t="n">
        <v>11136</v>
      </c>
      <c r="C1896" s="8" t="n">
        <v>5481.393</v>
      </c>
    </row>
    <row r="1897" customFormat="false" ht="15.75" hidden="false" customHeight="false" outlineLevel="0" collapsed="false">
      <c r="A1897" s="8" t="n">
        <v>61</v>
      </c>
      <c r="B1897" s="8" t="n">
        <v>0</v>
      </c>
      <c r="C1897" s="8" t="n">
        <v>1117.522</v>
      </c>
    </row>
    <row r="1898" customFormat="false" ht="15.75" hidden="false" customHeight="false" outlineLevel="0" collapsed="false">
      <c r="A1898" s="8" t="n">
        <v>62</v>
      </c>
      <c r="B1898" s="8" t="n">
        <v>269517</v>
      </c>
      <c r="C1898" s="8" t="n">
        <v>405.163</v>
      </c>
    </row>
    <row r="1899" customFormat="false" ht="15.75" hidden="false" customHeight="false" outlineLevel="0" collapsed="false">
      <c r="A1899" s="8" t="n">
        <v>62</v>
      </c>
      <c r="B1899" s="8" t="n">
        <v>340108</v>
      </c>
      <c r="C1899" s="8" t="n">
        <v>465.304</v>
      </c>
    </row>
    <row r="1900" customFormat="false" ht="15.75" hidden="false" customHeight="false" outlineLevel="0" collapsed="false">
      <c r="A1900" s="8" t="n">
        <v>62</v>
      </c>
      <c r="B1900" s="8" t="n">
        <v>471120</v>
      </c>
      <c r="C1900" s="8" t="n">
        <v>2010.675</v>
      </c>
    </row>
    <row r="1901" customFormat="false" ht="15.75" hidden="false" customHeight="false" outlineLevel="0" collapsed="false">
      <c r="A1901" s="8" t="n">
        <v>62</v>
      </c>
      <c r="B1901" s="8" t="n">
        <v>419814</v>
      </c>
      <c r="C1901" s="8" t="n">
        <v>5130.299</v>
      </c>
    </row>
    <row r="1902" customFormat="false" ht="15.75" hidden="false" customHeight="false" outlineLevel="0" collapsed="false">
      <c r="A1902" s="8" t="n">
        <v>62</v>
      </c>
      <c r="B1902" s="8" t="n">
        <v>368138</v>
      </c>
      <c r="C1902" s="8" t="n">
        <v>5173.397</v>
      </c>
    </row>
    <row r="1903" customFormat="false" ht="15.75" hidden="false" customHeight="false" outlineLevel="0" collapsed="false">
      <c r="A1903" s="8" t="n">
        <v>62</v>
      </c>
      <c r="B1903" s="8" t="n">
        <v>315903</v>
      </c>
      <c r="C1903" s="8" t="n">
        <v>5217.249</v>
      </c>
    </row>
    <row r="1904" customFormat="false" ht="15.75" hidden="false" customHeight="false" outlineLevel="0" collapsed="false">
      <c r="A1904" s="8" t="n">
        <v>62</v>
      </c>
      <c r="B1904" s="8" t="n">
        <v>263950</v>
      </c>
      <c r="C1904" s="8" t="n">
        <v>5195.275</v>
      </c>
    </row>
    <row r="1905" customFormat="false" ht="15.75" hidden="false" customHeight="false" outlineLevel="0" collapsed="false">
      <c r="A1905" s="8" t="n">
        <v>62</v>
      </c>
      <c r="B1905" s="8" t="n">
        <v>212532</v>
      </c>
      <c r="C1905" s="8" t="n">
        <v>5141.706</v>
      </c>
    </row>
    <row r="1906" customFormat="false" ht="15.75" hidden="false" customHeight="false" outlineLevel="0" collapsed="false">
      <c r="A1906" s="8" t="n">
        <v>62</v>
      </c>
      <c r="B1906" s="8" t="n">
        <v>160787</v>
      </c>
      <c r="C1906" s="8" t="n">
        <v>5174.123</v>
      </c>
    </row>
    <row r="1907" customFormat="false" ht="15.75" hidden="false" customHeight="false" outlineLevel="0" collapsed="false">
      <c r="A1907" s="8" t="n">
        <v>62</v>
      </c>
      <c r="B1907" s="8" t="n">
        <v>108493</v>
      </c>
      <c r="C1907" s="8" t="n">
        <v>5230.249</v>
      </c>
    </row>
    <row r="1908" customFormat="false" ht="15.75" hidden="false" customHeight="false" outlineLevel="0" collapsed="false">
      <c r="A1908" s="8" t="n">
        <v>62</v>
      </c>
      <c r="B1908" s="8" t="n">
        <v>54676</v>
      </c>
      <c r="C1908" s="8" t="n">
        <v>5381.771</v>
      </c>
    </row>
    <row r="1909" customFormat="false" ht="15.75" hidden="false" customHeight="false" outlineLevel="0" collapsed="false">
      <c r="A1909" s="8" t="n">
        <v>62</v>
      </c>
      <c r="B1909" s="8" t="n">
        <v>0</v>
      </c>
      <c r="C1909" s="8" t="n">
        <v>5469.193</v>
      </c>
    </row>
    <row r="1910" customFormat="false" ht="15.75" hidden="false" customHeight="false" outlineLevel="0" collapsed="false">
      <c r="A1910" s="8" t="n">
        <v>63</v>
      </c>
      <c r="B1910" s="8" t="n">
        <v>10147</v>
      </c>
      <c r="C1910" s="8" t="n">
        <v>51.899</v>
      </c>
    </row>
    <row r="1911" customFormat="false" ht="15.75" hidden="false" customHeight="false" outlineLevel="0" collapsed="false">
      <c r="A1911" s="8" t="n">
        <v>63</v>
      </c>
      <c r="B1911" s="8" t="n">
        <v>365075</v>
      </c>
      <c r="C1911" s="8" t="n">
        <v>495.902</v>
      </c>
    </row>
    <row r="1912" customFormat="false" ht="15.75" hidden="false" customHeight="false" outlineLevel="0" collapsed="false">
      <c r="A1912" s="8" t="n">
        <v>63</v>
      </c>
      <c r="B1912" s="8" t="n">
        <v>390745</v>
      </c>
      <c r="C1912" s="8" t="n">
        <v>313.583</v>
      </c>
    </row>
    <row r="1913" customFormat="false" ht="15.75" hidden="false" customHeight="false" outlineLevel="0" collapsed="false">
      <c r="A1913" s="8" t="n">
        <v>63</v>
      </c>
      <c r="B1913" s="8" t="n">
        <v>461917</v>
      </c>
      <c r="C1913" s="8" t="n">
        <v>2940.791</v>
      </c>
    </row>
    <row r="1914" customFormat="false" ht="15.75" hidden="false" customHeight="false" outlineLevel="0" collapsed="false">
      <c r="A1914" s="8" t="n">
        <v>63</v>
      </c>
      <c r="B1914" s="8" t="n">
        <v>411987</v>
      </c>
      <c r="C1914" s="8" t="n">
        <v>4991.473</v>
      </c>
    </row>
    <row r="1915" customFormat="false" ht="15.75" hidden="false" customHeight="false" outlineLevel="0" collapsed="false">
      <c r="A1915" s="8" t="n">
        <v>63</v>
      </c>
      <c r="B1915" s="8" t="n">
        <v>360587</v>
      </c>
      <c r="C1915" s="8" t="n">
        <v>5139.696</v>
      </c>
    </row>
    <row r="1916" customFormat="false" ht="15.75" hidden="false" customHeight="false" outlineLevel="0" collapsed="false">
      <c r="A1916" s="8" t="n">
        <v>63</v>
      </c>
      <c r="B1916" s="8" t="n">
        <v>309107</v>
      </c>
      <c r="C1916" s="8" t="n">
        <v>5147.87</v>
      </c>
    </row>
    <row r="1917" customFormat="false" ht="15.75" hidden="false" customHeight="false" outlineLevel="0" collapsed="false">
      <c r="A1917" s="8" t="n">
        <v>63</v>
      </c>
      <c r="B1917" s="8" t="n">
        <v>257393</v>
      </c>
      <c r="C1917" s="8" t="n">
        <v>5176.223</v>
      </c>
    </row>
    <row r="1918" customFormat="false" ht="15.75" hidden="false" customHeight="false" outlineLevel="0" collapsed="false">
      <c r="A1918" s="8" t="n">
        <v>63</v>
      </c>
      <c r="B1918" s="8" t="n">
        <v>205529</v>
      </c>
      <c r="C1918" s="8" t="n">
        <v>5180.078</v>
      </c>
    </row>
    <row r="1919" customFormat="false" ht="15.75" hidden="false" customHeight="false" outlineLevel="0" collapsed="false">
      <c r="A1919" s="8" t="n">
        <v>63</v>
      </c>
      <c r="B1919" s="8" t="n">
        <v>153816</v>
      </c>
      <c r="C1919" s="8" t="n">
        <v>5171.192</v>
      </c>
    </row>
    <row r="1920" customFormat="false" ht="15.75" hidden="false" customHeight="false" outlineLevel="0" collapsed="false">
      <c r="A1920" s="8" t="n">
        <v>63</v>
      </c>
      <c r="B1920" s="8" t="n">
        <v>102995</v>
      </c>
      <c r="C1920" s="8" t="n">
        <v>5081.832</v>
      </c>
    </row>
    <row r="1921" customFormat="false" ht="15.75" hidden="false" customHeight="false" outlineLevel="0" collapsed="false">
      <c r="A1921" s="8" t="n">
        <v>63</v>
      </c>
      <c r="B1921" s="8" t="n">
        <v>49730</v>
      </c>
      <c r="C1921" s="8" t="n">
        <v>5323.869</v>
      </c>
    </row>
    <row r="1922" customFormat="false" ht="15.75" hidden="false" customHeight="false" outlineLevel="0" collapsed="false">
      <c r="A1922" s="8" t="n">
        <v>63</v>
      </c>
      <c r="B1922" s="8" t="n">
        <v>0</v>
      </c>
      <c r="C1922" s="8" t="n">
        <v>4978.005</v>
      </c>
    </row>
    <row r="1923" customFormat="false" ht="15.75" hidden="false" customHeight="false" outlineLevel="0" collapsed="false">
      <c r="A1923" s="8" t="n">
        <v>64</v>
      </c>
      <c r="B1923" s="8" t="n">
        <v>31284</v>
      </c>
      <c r="C1923" s="8" t="n">
        <v>136.755</v>
      </c>
    </row>
    <row r="1924" customFormat="false" ht="15.75" hidden="false" customHeight="false" outlineLevel="0" collapsed="false">
      <c r="A1924" s="8" t="n">
        <v>64</v>
      </c>
      <c r="B1924" s="8" t="n">
        <v>343302</v>
      </c>
      <c r="C1924" s="8" t="n">
        <v>496.176</v>
      </c>
    </row>
    <row r="1925" customFormat="false" ht="15.75" hidden="false" customHeight="false" outlineLevel="0" collapsed="false">
      <c r="A1925" s="8" t="n">
        <v>64</v>
      </c>
      <c r="B1925" s="8" t="n">
        <v>435227</v>
      </c>
      <c r="C1925" s="8" t="n">
        <v>542.784</v>
      </c>
    </row>
    <row r="1926" customFormat="false" ht="15.75" hidden="false" customHeight="false" outlineLevel="0" collapsed="false">
      <c r="A1926" s="8" t="n">
        <v>64</v>
      </c>
      <c r="B1926" s="8" t="n">
        <v>450694</v>
      </c>
      <c r="C1926" s="8" t="n">
        <v>3748.095</v>
      </c>
    </row>
    <row r="1927" customFormat="false" ht="15.75" hidden="false" customHeight="false" outlineLevel="0" collapsed="false">
      <c r="A1927" s="8" t="n">
        <v>64</v>
      </c>
      <c r="B1927" s="8" t="n">
        <v>397800</v>
      </c>
      <c r="C1927" s="8" t="n">
        <v>5295.52</v>
      </c>
    </row>
    <row r="1928" customFormat="false" ht="15.75" hidden="false" customHeight="false" outlineLevel="0" collapsed="false">
      <c r="A1928" s="8" t="n">
        <v>64</v>
      </c>
      <c r="B1928" s="8" t="n">
        <v>345804</v>
      </c>
      <c r="C1928" s="8" t="n">
        <v>5189.198</v>
      </c>
    </row>
    <row r="1929" customFormat="false" ht="15.75" hidden="false" customHeight="false" outlineLevel="0" collapsed="false">
      <c r="A1929" s="8" t="n">
        <v>64</v>
      </c>
      <c r="B1929" s="8" t="n">
        <v>293319</v>
      </c>
      <c r="C1929" s="8" t="n">
        <v>5248.351</v>
      </c>
    </row>
    <row r="1930" customFormat="false" ht="15.75" hidden="false" customHeight="false" outlineLevel="0" collapsed="false">
      <c r="A1930" s="8" t="n">
        <v>64</v>
      </c>
      <c r="B1930" s="8" t="n">
        <v>240960</v>
      </c>
      <c r="C1930" s="8" t="n">
        <v>5232.879</v>
      </c>
    </row>
    <row r="1931" customFormat="false" ht="15.75" hidden="false" customHeight="false" outlineLevel="0" collapsed="false">
      <c r="A1931" s="8" t="n">
        <v>64</v>
      </c>
      <c r="B1931" s="8" t="n">
        <v>188390</v>
      </c>
      <c r="C1931" s="8" t="n">
        <v>5256.976</v>
      </c>
    </row>
    <row r="1932" customFormat="false" ht="15.75" hidden="false" customHeight="false" outlineLevel="0" collapsed="false">
      <c r="A1932" s="8" t="n">
        <v>64</v>
      </c>
      <c r="B1932" s="8" t="n">
        <v>135816</v>
      </c>
      <c r="C1932" s="8" t="n">
        <v>5257.202</v>
      </c>
    </row>
    <row r="1933" customFormat="false" ht="15.75" hidden="false" customHeight="false" outlineLevel="0" collapsed="false">
      <c r="A1933" s="8" t="n">
        <v>64</v>
      </c>
      <c r="B1933" s="8" t="n">
        <v>81610</v>
      </c>
      <c r="C1933" s="8" t="n">
        <v>5420.482</v>
      </c>
    </row>
    <row r="1934" customFormat="false" ht="15.75" hidden="false" customHeight="false" outlineLevel="0" collapsed="false">
      <c r="A1934" s="8" t="n">
        <v>64</v>
      </c>
      <c r="B1934" s="8" t="n">
        <v>26127</v>
      </c>
      <c r="C1934" s="8" t="n">
        <v>5550.418</v>
      </c>
    </row>
    <row r="1935" customFormat="false" ht="15.75" hidden="false" customHeight="false" outlineLevel="0" collapsed="false">
      <c r="A1935" s="8" t="n">
        <v>64</v>
      </c>
      <c r="B1935" s="8" t="n">
        <v>0</v>
      </c>
      <c r="C1935" s="8" t="n">
        <v>2614.853</v>
      </c>
    </row>
    <row r="1936" customFormat="false" ht="15.75" hidden="false" customHeight="false" outlineLevel="0" collapsed="false">
      <c r="A1936" s="8" t="n">
        <v>65</v>
      </c>
      <c r="B1936" s="8" t="n">
        <v>148313</v>
      </c>
      <c r="C1936" s="8" t="n">
        <v>343.87</v>
      </c>
    </row>
    <row r="1937" customFormat="false" ht="15.75" hidden="false" customHeight="false" outlineLevel="0" collapsed="false">
      <c r="A1937" s="8" t="n">
        <v>65</v>
      </c>
      <c r="B1937" s="8" t="n">
        <v>358370</v>
      </c>
      <c r="C1937" s="8" t="n">
        <v>433.773</v>
      </c>
    </row>
    <row r="1938" customFormat="false" ht="15.75" hidden="false" customHeight="false" outlineLevel="0" collapsed="false">
      <c r="A1938" s="8" t="n">
        <v>65</v>
      </c>
      <c r="B1938" s="8" t="n">
        <v>464047</v>
      </c>
      <c r="C1938" s="8" t="n">
        <v>654.888</v>
      </c>
    </row>
    <row r="1939" customFormat="false" ht="15.75" hidden="false" customHeight="false" outlineLevel="0" collapsed="false">
      <c r="A1939" s="8" t="n">
        <v>65</v>
      </c>
      <c r="B1939" s="8" t="n">
        <v>438785</v>
      </c>
      <c r="C1939" s="8" t="n">
        <v>4676.817</v>
      </c>
    </row>
    <row r="1940" customFormat="false" ht="15.75" hidden="false" customHeight="false" outlineLevel="0" collapsed="false">
      <c r="A1940" s="8" t="n">
        <v>65</v>
      </c>
      <c r="B1940" s="8" t="n">
        <v>397537</v>
      </c>
      <c r="C1940" s="8" t="n">
        <v>4124.577</v>
      </c>
    </row>
    <row r="1941" customFormat="false" ht="15.75" hidden="false" customHeight="false" outlineLevel="0" collapsed="false">
      <c r="A1941" s="8" t="n">
        <v>65</v>
      </c>
      <c r="B1941" s="8" t="n">
        <v>344882</v>
      </c>
      <c r="C1941" s="8" t="n">
        <v>5267.9</v>
      </c>
    </row>
    <row r="1942" customFormat="false" ht="15.75" hidden="false" customHeight="false" outlineLevel="0" collapsed="false">
      <c r="A1942" s="8" t="n">
        <v>65</v>
      </c>
      <c r="B1942" s="8" t="n">
        <v>293015</v>
      </c>
      <c r="C1942" s="8" t="n">
        <v>5187.285</v>
      </c>
    </row>
    <row r="1943" customFormat="false" ht="15.75" hidden="false" customHeight="false" outlineLevel="0" collapsed="false">
      <c r="A1943" s="8" t="n">
        <v>65</v>
      </c>
      <c r="B1943" s="8" t="n">
        <v>239756</v>
      </c>
      <c r="C1943" s="8" t="n">
        <v>5322.261</v>
      </c>
    </row>
    <row r="1944" customFormat="false" ht="15.75" hidden="false" customHeight="false" outlineLevel="0" collapsed="false">
      <c r="A1944" s="8" t="n">
        <v>65</v>
      </c>
      <c r="B1944" s="8" t="n">
        <v>186719</v>
      </c>
      <c r="C1944" s="8" t="n">
        <v>5303.388</v>
      </c>
    </row>
    <row r="1945" customFormat="false" ht="15.75" hidden="false" customHeight="false" outlineLevel="0" collapsed="false">
      <c r="A1945" s="8" t="n">
        <v>65</v>
      </c>
      <c r="B1945" s="8" t="n">
        <v>132573</v>
      </c>
      <c r="C1945" s="8" t="n">
        <v>5414.526</v>
      </c>
    </row>
    <row r="1946" customFormat="false" ht="15.75" hidden="false" customHeight="false" outlineLevel="0" collapsed="false">
      <c r="A1946" s="8" t="n">
        <v>65</v>
      </c>
      <c r="B1946" s="8" t="n">
        <v>78518</v>
      </c>
      <c r="C1946" s="8" t="n">
        <v>5406.838</v>
      </c>
    </row>
    <row r="1947" customFormat="false" ht="15.75" hidden="false" customHeight="false" outlineLevel="0" collapsed="false">
      <c r="A1947" s="8" t="n">
        <v>65</v>
      </c>
      <c r="B1947" s="8" t="n">
        <v>22361</v>
      </c>
      <c r="C1947" s="8" t="n">
        <v>5613.947</v>
      </c>
    </row>
    <row r="1948" customFormat="false" ht="15.75" hidden="false" customHeight="false" outlineLevel="0" collapsed="false">
      <c r="A1948" s="8" t="n">
        <v>65</v>
      </c>
      <c r="B1948" s="8" t="n">
        <v>0</v>
      </c>
      <c r="C1948" s="8" t="n">
        <v>2240.251</v>
      </c>
    </row>
    <row r="1949" customFormat="false" ht="15.75" hidden="false" customHeight="false" outlineLevel="0" collapsed="false">
      <c r="A1949" s="8" t="n">
        <v>66</v>
      </c>
      <c r="B1949" s="8" t="n">
        <v>183266</v>
      </c>
      <c r="C1949" s="8" t="n">
        <v>377.527</v>
      </c>
    </row>
    <row r="1950" customFormat="false" ht="15.75" hidden="false" customHeight="false" outlineLevel="0" collapsed="false">
      <c r="A1950" s="8" t="n">
        <v>66</v>
      </c>
      <c r="B1950" s="8" t="n">
        <v>360095</v>
      </c>
      <c r="C1950" s="8" t="n">
        <v>872.587</v>
      </c>
    </row>
    <row r="1951" customFormat="false" ht="15.75" hidden="false" customHeight="false" outlineLevel="0" collapsed="false">
      <c r="A1951" s="8" t="n">
        <v>66</v>
      </c>
      <c r="B1951" s="8" t="n">
        <v>466523</v>
      </c>
      <c r="C1951" s="8" t="n">
        <v>2097.163</v>
      </c>
    </row>
    <row r="1952" customFormat="false" ht="15.75" hidden="false" customHeight="false" outlineLevel="0" collapsed="false">
      <c r="A1952" s="8" t="n">
        <v>66</v>
      </c>
      <c r="B1952" s="8" t="n">
        <v>411238</v>
      </c>
      <c r="C1952" s="8" t="n">
        <v>5524.838</v>
      </c>
    </row>
    <row r="1953" customFormat="false" ht="15.75" hidden="false" customHeight="false" outlineLevel="0" collapsed="false">
      <c r="A1953" s="8" t="n">
        <v>66</v>
      </c>
      <c r="B1953" s="8" t="n">
        <v>355640</v>
      </c>
      <c r="C1953" s="8" t="n">
        <v>5553.313</v>
      </c>
    </row>
    <row r="1954" customFormat="false" ht="15.75" hidden="false" customHeight="false" outlineLevel="0" collapsed="false">
      <c r="A1954" s="8" t="n">
        <v>66</v>
      </c>
      <c r="B1954" s="8" t="n">
        <v>302084</v>
      </c>
      <c r="C1954" s="8" t="n">
        <v>5355.162</v>
      </c>
    </row>
    <row r="1955" customFormat="false" ht="15.75" hidden="false" customHeight="false" outlineLevel="0" collapsed="false">
      <c r="A1955" s="8" t="n">
        <v>66</v>
      </c>
      <c r="B1955" s="8" t="n">
        <v>247396</v>
      </c>
      <c r="C1955" s="8" t="n">
        <v>5468.678</v>
      </c>
    </row>
    <row r="1956" customFormat="false" ht="15.75" hidden="false" customHeight="false" outlineLevel="0" collapsed="false">
      <c r="A1956" s="8" t="n">
        <v>66</v>
      </c>
      <c r="B1956" s="8" t="n">
        <v>193228</v>
      </c>
      <c r="C1956" s="8" t="n">
        <v>5416.741</v>
      </c>
    </row>
    <row r="1957" customFormat="false" ht="15.75" hidden="false" customHeight="false" outlineLevel="0" collapsed="false">
      <c r="A1957" s="8" t="n">
        <v>66</v>
      </c>
      <c r="B1957" s="8" t="n">
        <v>138773</v>
      </c>
      <c r="C1957" s="8" t="n">
        <v>5447.425</v>
      </c>
    </row>
    <row r="1958" customFormat="false" ht="15.75" hidden="false" customHeight="false" outlineLevel="0" collapsed="false">
      <c r="A1958" s="8" t="n">
        <v>66</v>
      </c>
      <c r="B1958" s="8" t="n">
        <v>82067</v>
      </c>
      <c r="C1958" s="8" t="n">
        <v>5673.689</v>
      </c>
    </row>
    <row r="1959" customFormat="false" ht="15.75" hidden="false" customHeight="false" outlineLevel="0" collapsed="false">
      <c r="A1959" s="8" t="n">
        <v>66</v>
      </c>
      <c r="B1959" s="8" t="n">
        <v>25402</v>
      </c>
      <c r="C1959" s="8" t="n">
        <v>5661.043</v>
      </c>
    </row>
    <row r="1960" customFormat="false" ht="15.75" hidden="false" customHeight="false" outlineLevel="0" collapsed="false">
      <c r="A1960" s="8" t="n">
        <v>66</v>
      </c>
      <c r="B1960" s="8" t="n">
        <v>0</v>
      </c>
      <c r="C1960" s="8" t="n">
        <v>2544.423</v>
      </c>
    </row>
    <row r="1961" customFormat="false" ht="15.75" hidden="false" customHeight="false" outlineLevel="0" collapsed="false">
      <c r="A1961" s="8" t="n">
        <v>67</v>
      </c>
      <c r="B1961" s="8" t="n">
        <v>175462</v>
      </c>
      <c r="C1961" s="8" t="n">
        <v>395.125</v>
      </c>
    </row>
    <row r="1962" customFormat="false" ht="15.75" hidden="false" customHeight="false" outlineLevel="0" collapsed="false">
      <c r="A1962" s="8" t="n">
        <v>67</v>
      </c>
      <c r="B1962" s="8" t="n">
        <v>348496</v>
      </c>
      <c r="C1962" s="8" t="n">
        <v>794.874</v>
      </c>
    </row>
    <row r="1963" customFormat="false" ht="15.75" hidden="false" customHeight="false" outlineLevel="0" collapsed="false">
      <c r="A1963" s="8" t="n">
        <v>67</v>
      </c>
      <c r="B1963" s="8" t="n">
        <v>463647</v>
      </c>
      <c r="C1963" s="8" t="n">
        <v>2436.259</v>
      </c>
    </row>
    <row r="1964" customFormat="false" ht="15.75" hidden="false" customHeight="false" outlineLevel="0" collapsed="false">
      <c r="A1964" s="8" t="n">
        <v>67</v>
      </c>
      <c r="B1964" s="8" t="n">
        <v>409460</v>
      </c>
      <c r="C1964" s="8" t="n">
        <v>5418.437</v>
      </c>
    </row>
    <row r="1965" customFormat="false" ht="15.75" hidden="false" customHeight="false" outlineLevel="0" collapsed="false">
      <c r="A1965" s="8" t="n">
        <v>67</v>
      </c>
      <c r="B1965" s="8" t="n">
        <v>355541</v>
      </c>
      <c r="C1965" s="8" t="n">
        <v>5397.983</v>
      </c>
    </row>
    <row r="1966" customFormat="false" ht="15.75" hidden="false" customHeight="false" outlineLevel="0" collapsed="false">
      <c r="A1966" s="8" t="n">
        <v>67</v>
      </c>
      <c r="B1966" s="8" t="n">
        <v>302318</v>
      </c>
      <c r="C1966" s="8" t="n">
        <v>5316.594</v>
      </c>
    </row>
    <row r="1967" customFormat="false" ht="15.75" hidden="false" customHeight="false" outlineLevel="0" collapsed="false">
      <c r="A1967" s="8" t="n">
        <v>67</v>
      </c>
      <c r="B1967" s="8" t="n">
        <v>248877</v>
      </c>
      <c r="C1967" s="8" t="n">
        <v>5342.781</v>
      </c>
    </row>
    <row r="1968" customFormat="false" ht="15.75" hidden="false" customHeight="false" outlineLevel="0" collapsed="false">
      <c r="A1968" s="8" t="n">
        <v>67</v>
      </c>
      <c r="B1968" s="8" t="n">
        <v>194761</v>
      </c>
      <c r="C1968" s="8" t="n">
        <v>5416.468</v>
      </c>
    </row>
    <row r="1969" customFormat="false" ht="15.75" hidden="false" customHeight="false" outlineLevel="0" collapsed="false">
      <c r="A1969" s="8" t="n">
        <v>67</v>
      </c>
      <c r="B1969" s="8" t="n">
        <v>145848</v>
      </c>
      <c r="C1969" s="8" t="n">
        <v>4884.529</v>
      </c>
    </row>
    <row r="1970" customFormat="false" ht="15.75" hidden="false" customHeight="false" outlineLevel="0" collapsed="false">
      <c r="A1970" s="8" t="n">
        <v>67</v>
      </c>
      <c r="B1970" s="8" t="n">
        <v>97100</v>
      </c>
      <c r="C1970" s="8" t="n">
        <v>4877.304</v>
      </c>
    </row>
    <row r="1971" customFormat="false" ht="15.75" hidden="false" customHeight="false" outlineLevel="0" collapsed="false">
      <c r="A1971" s="8" t="n">
        <v>67</v>
      </c>
      <c r="B1971" s="8" t="n">
        <v>38841</v>
      </c>
      <c r="C1971" s="8" t="n">
        <v>5818.856</v>
      </c>
    </row>
    <row r="1972" customFormat="false" ht="15.75" hidden="false" customHeight="false" outlineLevel="0" collapsed="false">
      <c r="A1972" s="8" t="n">
        <v>67</v>
      </c>
      <c r="B1972" s="8" t="n">
        <v>0</v>
      </c>
      <c r="C1972" s="8" t="n">
        <v>3889.353</v>
      </c>
    </row>
    <row r="1973" customFormat="false" ht="15.75" hidden="false" customHeight="false" outlineLevel="0" collapsed="false">
      <c r="A1973" s="8" t="n">
        <v>68</v>
      </c>
      <c r="B1973" s="8" t="n">
        <v>89149</v>
      </c>
      <c r="C1973" s="8" t="n">
        <v>305.829</v>
      </c>
    </row>
    <row r="1974" customFormat="false" ht="15.75" hidden="false" customHeight="false" outlineLevel="0" collapsed="false">
      <c r="A1974" s="8" t="n">
        <v>68</v>
      </c>
      <c r="B1974" s="8" t="n">
        <v>361270</v>
      </c>
      <c r="C1974" s="8" t="n">
        <v>455.675</v>
      </c>
    </row>
    <row r="1975" customFormat="false" ht="15.75" hidden="false" customHeight="false" outlineLevel="0" collapsed="false">
      <c r="A1975" s="8" t="n">
        <v>68</v>
      </c>
      <c r="B1975" s="8" t="n">
        <v>480218</v>
      </c>
      <c r="C1975" s="8" t="n">
        <v>1209.214</v>
      </c>
    </row>
    <row r="1976" customFormat="false" ht="15.75" hidden="false" customHeight="false" outlineLevel="0" collapsed="false">
      <c r="A1976" s="8" t="n">
        <v>68</v>
      </c>
      <c r="B1976" s="8" t="n">
        <v>435753</v>
      </c>
      <c r="C1976" s="8" t="n">
        <v>4446.413</v>
      </c>
    </row>
    <row r="1977" customFormat="false" ht="15.75" hidden="false" customHeight="false" outlineLevel="0" collapsed="false">
      <c r="A1977" s="8" t="n">
        <v>68</v>
      </c>
      <c r="B1977" s="8" t="n">
        <v>382465</v>
      </c>
      <c r="C1977" s="8" t="n">
        <v>5335.261</v>
      </c>
    </row>
    <row r="1978" customFormat="false" ht="15.75" hidden="false" customHeight="false" outlineLevel="0" collapsed="false">
      <c r="A1978" s="8" t="n">
        <v>68</v>
      </c>
      <c r="B1978" s="8" t="n">
        <v>329986</v>
      </c>
      <c r="C1978" s="8" t="n">
        <v>5243.047</v>
      </c>
    </row>
    <row r="1979" customFormat="false" ht="15.75" hidden="false" customHeight="false" outlineLevel="0" collapsed="false">
      <c r="A1979" s="8" t="n">
        <v>68</v>
      </c>
      <c r="B1979" s="8" t="n">
        <v>277294</v>
      </c>
      <c r="C1979" s="8" t="n">
        <v>5266.673</v>
      </c>
    </row>
    <row r="1980" customFormat="false" ht="15.75" hidden="false" customHeight="false" outlineLevel="0" collapsed="false">
      <c r="A1980" s="8" t="n">
        <v>68</v>
      </c>
      <c r="B1980" s="8" t="n">
        <v>224648</v>
      </c>
      <c r="C1980" s="8" t="n">
        <v>5264.42</v>
      </c>
    </row>
    <row r="1981" customFormat="false" ht="15.75" hidden="false" customHeight="false" outlineLevel="0" collapsed="false">
      <c r="A1981" s="8" t="n">
        <v>68</v>
      </c>
      <c r="B1981" s="8" t="n">
        <v>171905</v>
      </c>
      <c r="C1981" s="8" t="n">
        <v>5274.023</v>
      </c>
    </row>
    <row r="1982" customFormat="false" ht="15.75" hidden="false" customHeight="false" outlineLevel="0" collapsed="false">
      <c r="A1982" s="8" t="n">
        <v>68</v>
      </c>
      <c r="B1982" s="8" t="n">
        <v>119036</v>
      </c>
      <c r="C1982" s="8" t="n">
        <v>5286.589</v>
      </c>
    </row>
    <row r="1983" customFormat="false" ht="15.75" hidden="false" customHeight="false" outlineLevel="0" collapsed="false">
      <c r="A1983" s="8" t="n">
        <v>68</v>
      </c>
      <c r="B1983" s="8" t="n">
        <v>63821</v>
      </c>
      <c r="C1983" s="8" t="n">
        <v>5527.663</v>
      </c>
    </row>
    <row r="1984" customFormat="false" ht="15.75" hidden="false" customHeight="false" outlineLevel="0" collapsed="false">
      <c r="A1984" s="8" t="n">
        <v>68</v>
      </c>
      <c r="B1984" s="8" t="n">
        <v>6877</v>
      </c>
      <c r="C1984" s="8" t="n">
        <v>5687.195</v>
      </c>
    </row>
    <row r="1985" customFormat="false" ht="15.75" hidden="false" customHeight="false" outlineLevel="0" collapsed="false">
      <c r="A1985" s="8" t="n">
        <v>68</v>
      </c>
      <c r="B1985" s="8" t="n">
        <v>0</v>
      </c>
      <c r="C1985" s="8" t="n">
        <v>694.483</v>
      </c>
    </row>
    <row r="1986" customFormat="false" ht="15.75" hidden="false" customHeight="false" outlineLevel="0" collapsed="false">
      <c r="A1986" s="8" t="n">
        <v>69</v>
      </c>
      <c r="B1986" s="8" t="n">
        <v>316639</v>
      </c>
      <c r="C1986" s="8" t="n">
        <v>505.881</v>
      </c>
    </row>
    <row r="1987" customFormat="false" ht="15.75" hidden="false" customHeight="false" outlineLevel="0" collapsed="false">
      <c r="A1987" s="8" t="n">
        <v>69</v>
      </c>
      <c r="B1987" s="8" t="n">
        <v>368308</v>
      </c>
      <c r="C1987" s="8" t="n">
        <v>497.397</v>
      </c>
    </row>
    <row r="1988" customFormat="false" ht="15.75" hidden="false" customHeight="false" outlineLevel="0" collapsed="false">
      <c r="A1988" s="8" t="n">
        <v>69</v>
      </c>
      <c r="B1988" s="8" t="n">
        <v>447527</v>
      </c>
      <c r="C1988" s="8" t="n">
        <v>4237.255</v>
      </c>
    </row>
    <row r="1989" customFormat="false" ht="15.75" hidden="false" customHeight="false" outlineLevel="0" collapsed="false">
      <c r="A1989" s="8" t="n">
        <v>69</v>
      </c>
      <c r="B1989" s="8" t="n">
        <v>403947</v>
      </c>
      <c r="C1989" s="8" t="n">
        <v>4357.389</v>
      </c>
    </row>
    <row r="1990" customFormat="false" ht="15.75" hidden="false" customHeight="false" outlineLevel="0" collapsed="false">
      <c r="A1990" s="8" t="n">
        <v>69</v>
      </c>
      <c r="B1990" s="8" t="n">
        <v>349038</v>
      </c>
      <c r="C1990" s="8" t="n">
        <v>5490.349</v>
      </c>
    </row>
    <row r="1991" customFormat="false" ht="15.75" hidden="false" customHeight="false" outlineLevel="0" collapsed="false">
      <c r="A1991" s="8" t="n">
        <v>69</v>
      </c>
      <c r="B1991" s="8" t="n">
        <v>293054</v>
      </c>
      <c r="C1991" s="8" t="n">
        <v>5605.22</v>
      </c>
    </row>
    <row r="1992" customFormat="false" ht="15.75" hidden="false" customHeight="false" outlineLevel="0" collapsed="false">
      <c r="A1992" s="8" t="n">
        <v>69</v>
      </c>
      <c r="B1992" s="8" t="n">
        <v>237526</v>
      </c>
      <c r="C1992" s="8" t="n">
        <v>5545.832</v>
      </c>
    </row>
    <row r="1993" customFormat="false" ht="15.75" hidden="false" customHeight="false" outlineLevel="0" collapsed="false">
      <c r="A1993" s="8" t="n">
        <v>69</v>
      </c>
      <c r="B1993" s="8" t="n">
        <v>181806</v>
      </c>
      <c r="C1993" s="8" t="n">
        <v>5570.576</v>
      </c>
    </row>
    <row r="1994" customFormat="false" ht="15.75" hidden="false" customHeight="false" outlineLevel="0" collapsed="false">
      <c r="A1994" s="8" t="n">
        <v>69</v>
      </c>
      <c r="B1994" s="8" t="n">
        <v>125668</v>
      </c>
      <c r="C1994" s="8" t="n">
        <v>5616.631</v>
      </c>
    </row>
    <row r="1995" customFormat="false" ht="15.75" hidden="false" customHeight="false" outlineLevel="0" collapsed="false">
      <c r="A1995" s="8" t="n">
        <v>69</v>
      </c>
      <c r="B1995" s="8" t="n">
        <v>68718</v>
      </c>
      <c r="C1995" s="8" t="n">
        <v>5695.747</v>
      </c>
    </row>
    <row r="1996" customFormat="false" ht="15.75" hidden="false" customHeight="false" outlineLevel="0" collapsed="false">
      <c r="A1996" s="8" t="n">
        <v>69</v>
      </c>
      <c r="B1996" s="8" t="n">
        <v>10276</v>
      </c>
      <c r="C1996" s="8" t="n">
        <v>5840.005</v>
      </c>
    </row>
    <row r="1997" customFormat="false" ht="15.75" hidden="false" customHeight="false" outlineLevel="0" collapsed="false">
      <c r="A1997" s="8" t="n">
        <v>69</v>
      </c>
      <c r="B1997" s="8" t="n">
        <v>0</v>
      </c>
      <c r="C1997" s="8" t="n">
        <v>1034.157</v>
      </c>
    </row>
    <row r="1998" customFormat="false" ht="15.75" hidden="false" customHeight="false" outlineLevel="0" collapsed="false">
      <c r="A1998" s="8" t="n">
        <v>70</v>
      </c>
      <c r="B1998" s="8" t="n">
        <v>251564</v>
      </c>
      <c r="C1998" s="8" t="n">
        <v>504.641</v>
      </c>
    </row>
    <row r="1999" customFormat="false" ht="15.75" hidden="false" customHeight="false" outlineLevel="0" collapsed="false">
      <c r="A1999" s="8" t="n">
        <v>70</v>
      </c>
      <c r="B1999" s="8" t="n">
        <v>340229</v>
      </c>
      <c r="C1999" s="8" t="n">
        <v>453.734</v>
      </c>
    </row>
    <row r="2000" customFormat="false" ht="15.75" hidden="false" customHeight="false" outlineLevel="0" collapsed="false">
      <c r="A2000" s="8" t="n">
        <v>70</v>
      </c>
      <c r="B2000" s="8" t="n">
        <v>469093</v>
      </c>
      <c r="C2000" s="8" t="n">
        <v>2124.456</v>
      </c>
    </row>
    <row r="2001" customFormat="false" ht="15.75" hidden="false" customHeight="false" outlineLevel="0" collapsed="false">
      <c r="A2001" s="8" t="n">
        <v>70</v>
      </c>
      <c r="B2001" s="8" t="n">
        <v>415111</v>
      </c>
      <c r="C2001" s="8" t="n">
        <v>5398.181</v>
      </c>
    </row>
    <row r="2002" customFormat="false" ht="15.75" hidden="false" customHeight="false" outlineLevel="0" collapsed="false">
      <c r="A2002" s="8" t="n">
        <v>70</v>
      </c>
      <c r="B2002" s="8" t="n">
        <v>359895</v>
      </c>
      <c r="C2002" s="8" t="n">
        <v>5523.801</v>
      </c>
    </row>
    <row r="2003" customFormat="false" ht="15.75" hidden="false" customHeight="false" outlineLevel="0" collapsed="false">
      <c r="A2003" s="8" t="n">
        <v>70</v>
      </c>
      <c r="B2003" s="8" t="n">
        <v>304258</v>
      </c>
      <c r="C2003" s="8" t="n">
        <v>5560.871</v>
      </c>
    </row>
    <row r="2004" customFormat="false" ht="15.75" hidden="false" customHeight="false" outlineLevel="0" collapsed="false">
      <c r="A2004" s="8" t="n">
        <v>70</v>
      </c>
      <c r="B2004" s="8" t="n">
        <v>249630</v>
      </c>
      <c r="C2004" s="8" t="n">
        <v>5462.549</v>
      </c>
    </row>
    <row r="2005" customFormat="false" ht="15.75" hidden="false" customHeight="false" outlineLevel="0" collapsed="false">
      <c r="A2005" s="8" t="n">
        <v>70</v>
      </c>
      <c r="B2005" s="8" t="n">
        <v>193894</v>
      </c>
      <c r="C2005" s="8" t="n">
        <v>5574.037</v>
      </c>
    </row>
    <row r="2006" customFormat="false" ht="15.75" hidden="false" customHeight="false" outlineLevel="0" collapsed="false">
      <c r="A2006" s="8" t="n">
        <v>70</v>
      </c>
      <c r="B2006" s="8" t="n">
        <v>137811</v>
      </c>
      <c r="C2006" s="8" t="n">
        <v>5607.479</v>
      </c>
    </row>
    <row r="2007" customFormat="false" ht="15.75" hidden="false" customHeight="false" outlineLevel="0" collapsed="false">
      <c r="A2007" s="8" t="n">
        <v>70</v>
      </c>
      <c r="B2007" s="8" t="n">
        <v>82286</v>
      </c>
      <c r="C2007" s="8" t="n">
        <v>5552.347</v>
      </c>
    </row>
    <row r="2008" customFormat="false" ht="15.75" hidden="false" customHeight="false" outlineLevel="0" collapsed="false">
      <c r="A2008" s="8" t="n">
        <v>70</v>
      </c>
      <c r="B2008" s="8" t="n">
        <v>24046</v>
      </c>
      <c r="C2008" s="8" t="n">
        <v>5823.931</v>
      </c>
    </row>
    <row r="2009" customFormat="false" ht="15.75" hidden="false" customHeight="false" outlineLevel="0" collapsed="false">
      <c r="A2009" s="8" t="n">
        <v>70</v>
      </c>
      <c r="B2009" s="8" t="n">
        <v>0</v>
      </c>
      <c r="C2009" s="8" t="n">
        <v>2410.644</v>
      </c>
    </row>
    <row r="2010" customFormat="false" ht="15.75" hidden="false" customHeight="false" outlineLevel="0" collapsed="false">
      <c r="A2010" s="8" t="n">
        <v>71</v>
      </c>
      <c r="B2010" s="8" t="n">
        <v>198484</v>
      </c>
      <c r="C2010" s="8" t="n">
        <v>385.006</v>
      </c>
    </row>
    <row r="2011" customFormat="false" ht="15.75" hidden="false" customHeight="false" outlineLevel="0" collapsed="false">
      <c r="A2011" s="8" t="n">
        <v>71</v>
      </c>
      <c r="B2011" s="8" t="n">
        <v>411092</v>
      </c>
      <c r="C2011" s="8" t="n">
        <v>598.969</v>
      </c>
    </row>
    <row r="2012" customFormat="false" ht="15.75" hidden="false" customHeight="false" outlineLevel="0" collapsed="false">
      <c r="A2012" s="8" t="n">
        <v>71</v>
      </c>
      <c r="B2012" s="8" t="n">
        <v>483351</v>
      </c>
      <c r="C2012" s="8" t="n">
        <v>676.796</v>
      </c>
    </row>
    <row r="2013" customFormat="false" ht="15.75" hidden="false" customHeight="false" outlineLevel="0" collapsed="false">
      <c r="A2013" s="8" t="n">
        <v>71</v>
      </c>
      <c r="B2013" s="8" t="n">
        <v>425567</v>
      </c>
      <c r="C2013" s="8" t="n">
        <v>5775.546</v>
      </c>
    </row>
    <row r="2014" customFormat="false" ht="15.75" hidden="false" customHeight="false" outlineLevel="0" collapsed="false">
      <c r="A2014" s="8" t="n">
        <v>71</v>
      </c>
      <c r="B2014" s="8" t="n">
        <v>368117</v>
      </c>
      <c r="C2014" s="8" t="n">
        <v>5747.851</v>
      </c>
    </row>
    <row r="2015" customFormat="false" ht="15.75" hidden="false" customHeight="false" outlineLevel="0" collapsed="false">
      <c r="A2015" s="8" t="n">
        <v>71</v>
      </c>
      <c r="B2015" s="8" t="n">
        <v>309147</v>
      </c>
      <c r="C2015" s="8" t="n">
        <v>5889.165</v>
      </c>
    </row>
    <row r="2016" customFormat="false" ht="15.75" hidden="false" customHeight="false" outlineLevel="0" collapsed="false">
      <c r="A2016" s="8" t="n">
        <v>71</v>
      </c>
      <c r="B2016" s="8" t="n">
        <v>250833</v>
      </c>
      <c r="C2016" s="8" t="n">
        <v>5831.325</v>
      </c>
    </row>
    <row r="2017" customFormat="false" ht="15.75" hidden="false" customHeight="false" outlineLevel="0" collapsed="false">
      <c r="A2017" s="8" t="n">
        <v>71</v>
      </c>
      <c r="B2017" s="8" t="n">
        <v>193236</v>
      </c>
      <c r="C2017" s="8" t="n">
        <v>5759.349</v>
      </c>
    </row>
    <row r="2018" customFormat="false" ht="15.75" hidden="false" customHeight="false" outlineLevel="0" collapsed="false">
      <c r="A2018" s="8" t="n">
        <v>71</v>
      </c>
      <c r="B2018" s="8" t="n">
        <v>135931</v>
      </c>
      <c r="C2018" s="8" t="n">
        <v>5730.085</v>
      </c>
    </row>
    <row r="2019" customFormat="false" ht="15.75" hidden="false" customHeight="false" outlineLevel="0" collapsed="false">
      <c r="A2019" s="8" t="n">
        <v>71</v>
      </c>
      <c r="B2019" s="8" t="n">
        <v>78680</v>
      </c>
      <c r="C2019" s="8" t="n">
        <v>5724.841</v>
      </c>
    </row>
    <row r="2020" customFormat="false" ht="15.75" hidden="false" customHeight="false" outlineLevel="0" collapsed="false">
      <c r="A2020" s="8" t="n">
        <v>71</v>
      </c>
      <c r="B2020" s="8" t="n">
        <v>20553</v>
      </c>
      <c r="C2020" s="8" t="n">
        <v>5812.176</v>
      </c>
    </row>
    <row r="2021" customFormat="false" ht="15.75" hidden="false" customHeight="false" outlineLevel="0" collapsed="false">
      <c r="A2021" s="8" t="n">
        <v>71</v>
      </c>
      <c r="B2021" s="8" t="n">
        <v>0</v>
      </c>
      <c r="C2021" s="8" t="n">
        <v>2062.203</v>
      </c>
    </row>
    <row r="2022" customFormat="false" ht="15.75" hidden="false" customHeight="false" outlineLevel="0" collapsed="false">
      <c r="A2022" s="8" t="n">
        <v>72</v>
      </c>
      <c r="B2022" s="8" t="n">
        <v>217825</v>
      </c>
      <c r="C2022" s="8" t="n">
        <v>464.298</v>
      </c>
    </row>
    <row r="2023" customFormat="false" ht="15.75" hidden="false" customHeight="false" outlineLevel="0" collapsed="false">
      <c r="A2023" s="8" t="n">
        <v>72</v>
      </c>
      <c r="B2023" s="8" t="n">
        <v>442901</v>
      </c>
      <c r="C2023" s="8" t="n">
        <v>1021.364</v>
      </c>
    </row>
    <row r="2024" customFormat="false" ht="15.75" hidden="false" customHeight="false" outlineLevel="0" collapsed="false">
      <c r="A2024" s="8" t="n">
        <v>72</v>
      </c>
      <c r="B2024" s="8" t="n">
        <v>473274</v>
      </c>
      <c r="C2024" s="8" t="n">
        <v>1177.496</v>
      </c>
    </row>
    <row r="2025" customFormat="false" ht="15.75" hidden="false" customHeight="false" outlineLevel="0" collapsed="false">
      <c r="A2025" s="8" t="n">
        <v>72</v>
      </c>
      <c r="B2025" s="8" t="n">
        <v>416924</v>
      </c>
      <c r="C2025" s="8" t="n">
        <v>5634.883</v>
      </c>
    </row>
    <row r="2026" customFormat="false" ht="15.75" hidden="false" customHeight="false" outlineLevel="0" collapsed="false">
      <c r="A2026" s="8" t="n">
        <v>72</v>
      </c>
      <c r="B2026" s="8" t="n">
        <v>360634</v>
      </c>
      <c r="C2026" s="8" t="n">
        <v>5633.869</v>
      </c>
    </row>
    <row r="2027" customFormat="false" ht="15.75" hidden="false" customHeight="false" outlineLevel="0" collapsed="false">
      <c r="A2027" s="8" t="n">
        <v>72</v>
      </c>
      <c r="B2027" s="8" t="n">
        <v>302978</v>
      </c>
      <c r="C2027" s="8" t="n">
        <v>5760.514</v>
      </c>
    </row>
    <row r="2028" customFormat="false" ht="15.75" hidden="false" customHeight="false" outlineLevel="0" collapsed="false">
      <c r="A2028" s="8" t="n">
        <v>72</v>
      </c>
      <c r="B2028" s="8" t="n">
        <v>245195</v>
      </c>
      <c r="C2028" s="8" t="n">
        <v>5775.748</v>
      </c>
    </row>
    <row r="2029" customFormat="false" ht="15.75" hidden="false" customHeight="false" outlineLevel="0" collapsed="false">
      <c r="A2029" s="8" t="n">
        <v>72</v>
      </c>
      <c r="B2029" s="8" t="n">
        <v>199327</v>
      </c>
      <c r="C2029" s="8" t="n">
        <v>4585.641</v>
      </c>
    </row>
    <row r="2030" customFormat="false" ht="15.75" hidden="false" customHeight="false" outlineLevel="0" collapsed="false">
      <c r="A2030" s="8" t="n">
        <v>72</v>
      </c>
      <c r="B2030" s="8" t="n">
        <v>139868</v>
      </c>
      <c r="C2030" s="8" t="n">
        <v>5947.968</v>
      </c>
    </row>
    <row r="2031" customFormat="false" ht="15.75" hidden="false" customHeight="false" outlineLevel="0" collapsed="false">
      <c r="A2031" s="8" t="n">
        <v>72</v>
      </c>
      <c r="B2031" s="8" t="n">
        <v>81671</v>
      </c>
      <c r="C2031" s="8" t="n">
        <v>5820.586</v>
      </c>
    </row>
    <row r="2032" customFormat="false" ht="15.75" hidden="false" customHeight="false" outlineLevel="0" collapsed="false">
      <c r="A2032" s="8" t="n">
        <v>72</v>
      </c>
      <c r="B2032" s="8" t="n">
        <v>22455</v>
      </c>
      <c r="C2032" s="8" t="n">
        <v>5918.246</v>
      </c>
    </row>
    <row r="2033" customFormat="false" ht="15.75" hidden="false" customHeight="false" outlineLevel="0" collapsed="false">
      <c r="A2033" s="8" t="n">
        <v>72</v>
      </c>
      <c r="B2033" s="8" t="n">
        <v>0</v>
      </c>
      <c r="C2033" s="8" t="n">
        <v>2252.113</v>
      </c>
    </row>
    <row r="2034" customFormat="false" ht="15.75" hidden="false" customHeight="false" outlineLevel="0" collapsed="false">
      <c r="A2034" s="8" t="n">
        <v>73</v>
      </c>
      <c r="B2034" s="8" t="n">
        <v>219743</v>
      </c>
      <c r="C2034" s="8" t="n">
        <v>454.142</v>
      </c>
    </row>
    <row r="2035" customFormat="false" ht="15.75" hidden="false" customHeight="false" outlineLevel="0" collapsed="false">
      <c r="A2035" s="8" t="n">
        <v>73</v>
      </c>
      <c r="B2035" s="8" t="n">
        <v>311230</v>
      </c>
      <c r="C2035" s="8" t="n">
        <v>550.731</v>
      </c>
    </row>
    <row r="2036" customFormat="false" ht="15.75" hidden="false" customHeight="false" outlineLevel="0" collapsed="false">
      <c r="A2036" s="8" t="n">
        <v>73</v>
      </c>
      <c r="B2036" s="8" t="n">
        <v>472995</v>
      </c>
      <c r="C2036" s="8" t="n">
        <v>1693.753</v>
      </c>
    </row>
    <row r="2037" customFormat="false" ht="15.75" hidden="false" customHeight="false" outlineLevel="0" collapsed="false">
      <c r="A2037" s="8" t="n">
        <v>73</v>
      </c>
      <c r="B2037" s="8" t="n">
        <v>418279</v>
      </c>
      <c r="C2037" s="8" t="n">
        <v>5464.175</v>
      </c>
    </row>
    <row r="2038" customFormat="false" ht="15.75" hidden="false" customHeight="false" outlineLevel="0" collapsed="false">
      <c r="A2038" s="8" t="n">
        <v>73</v>
      </c>
      <c r="B2038" s="8" t="n">
        <v>359134</v>
      </c>
      <c r="C2038" s="8" t="n">
        <v>5915.642</v>
      </c>
    </row>
    <row r="2039" customFormat="false" ht="15.75" hidden="false" customHeight="false" outlineLevel="0" collapsed="false">
      <c r="A2039" s="8" t="n">
        <v>73</v>
      </c>
      <c r="B2039" s="8" t="n">
        <v>299519</v>
      </c>
      <c r="C2039" s="8" t="n">
        <v>5959.881</v>
      </c>
    </row>
    <row r="2040" customFormat="false" ht="15.75" hidden="false" customHeight="false" outlineLevel="0" collapsed="false">
      <c r="A2040" s="8" t="n">
        <v>73</v>
      </c>
      <c r="B2040" s="8" t="n">
        <v>240089</v>
      </c>
      <c r="C2040" s="8" t="n">
        <v>5942.442</v>
      </c>
    </row>
    <row r="2041" customFormat="false" ht="15.75" hidden="false" customHeight="false" outlineLevel="0" collapsed="false">
      <c r="A2041" s="8" t="n">
        <v>73</v>
      </c>
      <c r="B2041" s="8" t="n">
        <v>180215</v>
      </c>
      <c r="C2041" s="8" t="n">
        <v>5987.374</v>
      </c>
    </row>
    <row r="2042" customFormat="false" ht="15.75" hidden="false" customHeight="false" outlineLevel="0" collapsed="false">
      <c r="A2042" s="8" t="n">
        <v>73</v>
      </c>
      <c r="B2042" s="8" t="n">
        <v>121181</v>
      </c>
      <c r="C2042" s="8" t="n">
        <v>5903.31</v>
      </c>
    </row>
    <row r="2043" customFormat="false" ht="15.75" hidden="false" customHeight="false" outlineLevel="0" collapsed="false">
      <c r="A2043" s="8" t="n">
        <v>73</v>
      </c>
      <c r="B2043" s="8" t="n">
        <v>61314</v>
      </c>
      <c r="C2043" s="8" t="n">
        <v>5989.909</v>
      </c>
    </row>
    <row r="2044" customFormat="false" ht="15.75" hidden="false" customHeight="false" outlineLevel="0" collapsed="false">
      <c r="A2044" s="8" t="n">
        <v>73</v>
      </c>
      <c r="B2044" s="8" t="n">
        <v>0</v>
      </c>
      <c r="C2044" s="8" t="n">
        <v>6128.452</v>
      </c>
    </row>
    <row r="2045" customFormat="false" ht="15.75" hidden="false" customHeight="false" outlineLevel="0" collapsed="false">
      <c r="A2045" s="8" t="n">
        <v>74</v>
      </c>
      <c r="B2045" s="8" t="n">
        <v>6354</v>
      </c>
      <c r="C2045" s="8" t="n">
        <v>57.59</v>
      </c>
    </row>
    <row r="2046" customFormat="false" ht="15.75" hidden="false" customHeight="false" outlineLevel="0" collapsed="false">
      <c r="A2046" s="8" t="n">
        <v>74</v>
      </c>
      <c r="B2046" s="8" t="n">
        <v>337864</v>
      </c>
      <c r="C2046" s="8" t="n">
        <v>716.933</v>
      </c>
    </row>
    <row r="2047" customFormat="false" ht="15.75" hidden="false" customHeight="false" outlineLevel="0" collapsed="false">
      <c r="A2047" s="8" t="n">
        <v>74</v>
      </c>
      <c r="B2047" s="8" t="n">
        <v>362638</v>
      </c>
      <c r="C2047" s="8" t="n">
        <v>344.598</v>
      </c>
    </row>
    <row r="2048" customFormat="false" ht="15.75" hidden="false" customHeight="false" outlineLevel="0" collapsed="false">
      <c r="A2048" s="8" t="n">
        <v>74</v>
      </c>
      <c r="B2048" s="8" t="n">
        <v>458638</v>
      </c>
      <c r="C2048" s="8" t="n">
        <v>3016.281</v>
      </c>
    </row>
    <row r="2049" customFormat="false" ht="15.75" hidden="false" customHeight="false" outlineLevel="0" collapsed="false">
      <c r="A2049" s="8" t="n">
        <v>74</v>
      </c>
      <c r="B2049" s="8" t="n">
        <v>402342</v>
      </c>
      <c r="C2049" s="8" t="n">
        <v>5621.904</v>
      </c>
    </row>
    <row r="2050" customFormat="false" ht="15.75" hidden="false" customHeight="false" outlineLevel="0" collapsed="false">
      <c r="A2050" s="8" t="n">
        <v>74</v>
      </c>
      <c r="B2050" s="8" t="n">
        <v>347504</v>
      </c>
      <c r="C2050" s="8" t="n">
        <v>5483.441</v>
      </c>
    </row>
    <row r="2051" customFormat="false" ht="15.75" hidden="false" customHeight="false" outlineLevel="0" collapsed="false">
      <c r="A2051" s="8" t="n">
        <v>74</v>
      </c>
      <c r="B2051" s="8" t="n">
        <v>291863</v>
      </c>
      <c r="C2051" s="8" t="n">
        <v>5564.364</v>
      </c>
    </row>
    <row r="2052" customFormat="false" ht="15.75" hidden="false" customHeight="false" outlineLevel="0" collapsed="false">
      <c r="A2052" s="8" t="n">
        <v>74</v>
      </c>
      <c r="B2052" s="8" t="n">
        <v>235755</v>
      </c>
      <c r="C2052" s="8" t="n">
        <v>5612.584</v>
      </c>
    </row>
    <row r="2053" customFormat="false" ht="15.75" hidden="false" customHeight="false" outlineLevel="0" collapsed="false">
      <c r="A2053" s="8" t="n">
        <v>74</v>
      </c>
      <c r="B2053" s="8" t="n">
        <v>179627</v>
      </c>
      <c r="C2053" s="8" t="n">
        <v>5610.279</v>
      </c>
    </row>
    <row r="2054" customFormat="false" ht="15.75" hidden="false" customHeight="false" outlineLevel="0" collapsed="false">
      <c r="A2054" s="8" t="n">
        <v>74</v>
      </c>
      <c r="B2054" s="8" t="n">
        <v>123413</v>
      </c>
      <c r="C2054" s="8" t="n">
        <v>5621.071</v>
      </c>
    </row>
    <row r="2055" customFormat="false" ht="15.75" hidden="false" customHeight="false" outlineLevel="0" collapsed="false">
      <c r="A2055" s="8" t="n">
        <v>74</v>
      </c>
      <c r="B2055" s="8" t="n">
        <v>65931</v>
      </c>
      <c r="C2055" s="8" t="n">
        <v>5753.766</v>
      </c>
    </row>
    <row r="2056" customFormat="false" ht="15.75" hidden="false" customHeight="false" outlineLevel="0" collapsed="false">
      <c r="A2056" s="8" t="n">
        <v>74</v>
      </c>
      <c r="B2056" s="8" t="n">
        <v>2707</v>
      </c>
      <c r="C2056" s="8" t="n">
        <v>6318.191</v>
      </c>
    </row>
    <row r="2057" customFormat="false" ht="15.75" hidden="false" customHeight="false" outlineLevel="0" collapsed="false">
      <c r="A2057" s="8" t="n">
        <v>74</v>
      </c>
      <c r="B2057" s="8" t="n">
        <v>0</v>
      </c>
      <c r="C2057" s="8" t="n">
        <v>276.001</v>
      </c>
    </row>
    <row r="2058" customFormat="false" ht="15.75" hidden="false" customHeight="false" outlineLevel="0" collapsed="false">
      <c r="A2058" s="8" t="n">
        <v>75</v>
      </c>
      <c r="B2058" s="8" t="n">
        <v>321601</v>
      </c>
      <c r="C2058" s="8" t="n">
        <v>662.899</v>
      </c>
    </row>
    <row r="2059" customFormat="false" ht="15.75" hidden="false" customHeight="false" outlineLevel="0" collapsed="false">
      <c r="A2059" s="8" t="n">
        <v>75</v>
      </c>
      <c r="B2059" s="8" t="n">
        <v>382327</v>
      </c>
      <c r="C2059" s="8" t="n">
        <v>466.286</v>
      </c>
    </row>
    <row r="2060" customFormat="false" ht="15.75" hidden="false" customHeight="false" outlineLevel="0" collapsed="false">
      <c r="A2060" s="8" t="n">
        <v>75</v>
      </c>
      <c r="B2060" s="8" t="n">
        <v>452458</v>
      </c>
      <c r="C2060" s="8" t="n">
        <v>3616.829</v>
      </c>
    </row>
    <row r="2061" customFormat="false" ht="15.75" hidden="false" customHeight="false" outlineLevel="0" collapsed="false">
      <c r="A2061" s="8" t="n">
        <v>75</v>
      </c>
      <c r="B2061" s="8" t="n">
        <v>394560</v>
      </c>
      <c r="C2061" s="8" t="n">
        <v>5789.28</v>
      </c>
    </row>
    <row r="2062" customFormat="false" ht="15.75" hidden="false" customHeight="false" outlineLevel="0" collapsed="false">
      <c r="A2062" s="8" t="n">
        <v>75</v>
      </c>
      <c r="B2062" s="8" t="n">
        <v>335929</v>
      </c>
      <c r="C2062" s="8" t="n">
        <v>5869.258</v>
      </c>
    </row>
    <row r="2063" customFormat="false" ht="15.75" hidden="false" customHeight="false" outlineLevel="0" collapsed="false">
      <c r="A2063" s="8" t="n">
        <v>75</v>
      </c>
      <c r="B2063" s="8" t="n">
        <v>277125</v>
      </c>
      <c r="C2063" s="8" t="n">
        <v>5874.575</v>
      </c>
    </row>
    <row r="2064" customFormat="false" ht="15.75" hidden="false" customHeight="false" outlineLevel="0" collapsed="false">
      <c r="A2064" s="8" t="n">
        <v>75</v>
      </c>
      <c r="B2064" s="8" t="n">
        <v>218253</v>
      </c>
      <c r="C2064" s="8" t="n">
        <v>5889.335</v>
      </c>
    </row>
    <row r="2065" customFormat="false" ht="15.75" hidden="false" customHeight="false" outlineLevel="0" collapsed="false">
      <c r="A2065" s="8" t="n">
        <v>75</v>
      </c>
      <c r="B2065" s="8" t="n">
        <v>158743</v>
      </c>
      <c r="C2065" s="8" t="n">
        <v>5941.846</v>
      </c>
    </row>
    <row r="2066" customFormat="false" ht="15.75" hidden="false" customHeight="false" outlineLevel="0" collapsed="false">
      <c r="A2066" s="8" t="n">
        <v>75</v>
      </c>
      <c r="B2066" s="8" t="n">
        <v>100944</v>
      </c>
      <c r="C2066" s="8" t="n">
        <v>5779.128</v>
      </c>
    </row>
    <row r="2067" customFormat="false" ht="15.75" hidden="false" customHeight="false" outlineLevel="0" collapsed="false">
      <c r="A2067" s="8" t="n">
        <v>75</v>
      </c>
      <c r="B2067" s="8" t="n">
        <v>39654</v>
      </c>
      <c r="C2067" s="8" t="n">
        <v>6132.867</v>
      </c>
    </row>
    <row r="2068" customFormat="false" ht="15.75" hidden="false" customHeight="false" outlineLevel="0" collapsed="false">
      <c r="A2068" s="8" t="n">
        <v>75</v>
      </c>
      <c r="B2068" s="8" t="n">
        <v>0</v>
      </c>
      <c r="C2068" s="8" t="n">
        <v>3966.832</v>
      </c>
    </row>
    <row r="2069" customFormat="false" ht="15.75" hidden="false" customHeight="false" outlineLevel="0" collapsed="false">
      <c r="A2069" s="8" t="n">
        <v>76</v>
      </c>
      <c r="B2069" s="8" t="n">
        <v>108648</v>
      </c>
      <c r="C2069" s="8" t="n">
        <v>374.386</v>
      </c>
    </row>
    <row r="2070" customFormat="false" ht="15.75" hidden="false" customHeight="false" outlineLevel="0" collapsed="false">
      <c r="A2070" s="8" t="n">
        <v>76</v>
      </c>
      <c r="B2070" s="8" t="n">
        <v>333544</v>
      </c>
      <c r="C2070" s="8" t="n">
        <v>516.606</v>
      </c>
    </row>
    <row r="2071" customFormat="false" ht="15.75" hidden="false" customHeight="false" outlineLevel="0" collapsed="false">
      <c r="A2071" s="8" t="n">
        <v>76</v>
      </c>
      <c r="B2071" s="8" t="n">
        <v>419646</v>
      </c>
      <c r="C2071" s="8" t="n">
        <v>433.47</v>
      </c>
    </row>
    <row r="2072" customFormat="false" ht="15.75" hidden="false" customHeight="false" outlineLevel="0" collapsed="false">
      <c r="A2072" s="8" t="n">
        <v>76</v>
      </c>
      <c r="B2072" s="8" t="n">
        <v>438484</v>
      </c>
      <c r="C2072" s="8" t="n">
        <v>4825.506</v>
      </c>
    </row>
    <row r="2073" customFormat="false" ht="15.75" hidden="false" customHeight="false" outlineLevel="0" collapsed="false">
      <c r="A2073" s="8" t="n">
        <v>76</v>
      </c>
      <c r="B2073" s="8" t="n">
        <v>380214</v>
      </c>
      <c r="C2073" s="8" t="n">
        <v>5820.333</v>
      </c>
    </row>
    <row r="2074" customFormat="false" ht="15.75" hidden="false" customHeight="false" outlineLevel="0" collapsed="false">
      <c r="A2074" s="8" t="n">
        <v>76</v>
      </c>
      <c r="B2074" s="8" t="n">
        <v>321540</v>
      </c>
      <c r="C2074" s="8" t="n">
        <v>5867.344</v>
      </c>
    </row>
    <row r="2075" customFormat="false" ht="15.75" hidden="false" customHeight="false" outlineLevel="0" collapsed="false">
      <c r="A2075" s="8" t="n">
        <v>76</v>
      </c>
      <c r="B2075" s="8" t="n">
        <v>262295</v>
      </c>
      <c r="C2075" s="8" t="n">
        <v>5929.65</v>
      </c>
    </row>
    <row r="2076" customFormat="false" ht="15.75" hidden="false" customHeight="false" outlineLevel="0" collapsed="false">
      <c r="A2076" s="8" t="n">
        <v>76</v>
      </c>
      <c r="B2076" s="8" t="n">
        <v>203075</v>
      </c>
      <c r="C2076" s="8" t="n">
        <v>5914.384</v>
      </c>
    </row>
    <row r="2077" customFormat="false" ht="15.75" hidden="false" customHeight="false" outlineLevel="0" collapsed="false">
      <c r="A2077" s="8" t="n">
        <v>76</v>
      </c>
      <c r="B2077" s="8" t="n">
        <v>143335</v>
      </c>
      <c r="C2077" s="8" t="n">
        <v>5973.739</v>
      </c>
    </row>
    <row r="2078" customFormat="false" ht="15.75" hidden="false" customHeight="false" outlineLevel="0" collapsed="false">
      <c r="A2078" s="8" t="n">
        <v>76</v>
      </c>
      <c r="B2078" s="8" t="n">
        <v>82953</v>
      </c>
      <c r="C2078" s="8" t="n">
        <v>6042.003</v>
      </c>
    </row>
    <row r="2079" customFormat="false" ht="15.75" hidden="false" customHeight="false" outlineLevel="0" collapsed="false">
      <c r="A2079" s="8" t="n">
        <v>76</v>
      </c>
      <c r="B2079" s="8" t="n">
        <v>18456</v>
      </c>
      <c r="C2079" s="8" t="n">
        <v>6447.565</v>
      </c>
    </row>
    <row r="2080" customFormat="false" ht="15.75" hidden="false" customHeight="false" outlineLevel="0" collapsed="false">
      <c r="A2080" s="8" t="n">
        <v>76</v>
      </c>
      <c r="B2080" s="8" t="n">
        <v>0</v>
      </c>
      <c r="C2080" s="8" t="n">
        <v>1850.536</v>
      </c>
    </row>
    <row r="2081" customFormat="false" ht="15.75" hidden="false" customHeight="false" outlineLevel="0" collapsed="false">
      <c r="A2081" s="8" t="n">
        <v>77</v>
      </c>
      <c r="B2081" s="8" t="n">
        <v>244455</v>
      </c>
      <c r="C2081" s="8" t="n">
        <v>489.032</v>
      </c>
    </row>
    <row r="2082" customFormat="false" ht="15.75" hidden="false" customHeight="false" outlineLevel="0" collapsed="false">
      <c r="A2082" s="8" t="n">
        <v>77</v>
      </c>
      <c r="B2082" s="8" t="n">
        <v>365519</v>
      </c>
      <c r="C2082" s="8" t="n">
        <v>399.375</v>
      </c>
    </row>
    <row r="2083" customFormat="false" ht="15.75" hidden="false" customHeight="false" outlineLevel="0" collapsed="false">
      <c r="A2083" s="8" t="n">
        <v>77</v>
      </c>
      <c r="B2083" s="8" t="n">
        <v>465196</v>
      </c>
      <c r="C2083" s="8" t="n">
        <v>2586.861</v>
      </c>
    </row>
    <row r="2084" customFormat="false" ht="15.75" hidden="false" customHeight="false" outlineLevel="0" collapsed="false">
      <c r="A2084" s="8" t="n">
        <v>77</v>
      </c>
      <c r="B2084" s="8" t="n">
        <v>405740</v>
      </c>
      <c r="C2084" s="8" t="n">
        <v>5943.808</v>
      </c>
    </row>
    <row r="2085" customFormat="false" ht="15.75" hidden="false" customHeight="false" outlineLevel="0" collapsed="false">
      <c r="A2085" s="8" t="n">
        <v>77</v>
      </c>
      <c r="B2085" s="8" t="n">
        <v>345333</v>
      </c>
      <c r="C2085" s="8" t="n">
        <v>6040.017</v>
      </c>
    </row>
    <row r="2086" customFormat="false" ht="15.75" hidden="false" customHeight="false" outlineLevel="0" collapsed="false">
      <c r="A2086" s="8" t="n">
        <v>77</v>
      </c>
      <c r="B2086" s="8" t="n">
        <v>284478</v>
      </c>
      <c r="C2086" s="8" t="n">
        <v>6086.582</v>
      </c>
    </row>
    <row r="2087" customFormat="false" ht="15.75" hidden="false" customHeight="false" outlineLevel="0" collapsed="false">
      <c r="A2087" s="8" t="n">
        <v>77</v>
      </c>
      <c r="B2087" s="8" t="n">
        <v>222501</v>
      </c>
      <c r="C2087" s="8" t="n">
        <v>6195.208</v>
      </c>
    </row>
    <row r="2088" customFormat="false" ht="15.75" hidden="false" customHeight="false" outlineLevel="0" collapsed="false">
      <c r="A2088" s="8" t="n">
        <v>77</v>
      </c>
      <c r="B2088" s="8" t="n">
        <v>161635</v>
      </c>
      <c r="C2088" s="8" t="n">
        <v>6087.501</v>
      </c>
    </row>
    <row r="2089" customFormat="false" ht="15.75" hidden="false" customHeight="false" outlineLevel="0" collapsed="false">
      <c r="A2089" s="8" t="n">
        <v>77</v>
      </c>
      <c r="B2089" s="8" t="n">
        <v>112956</v>
      </c>
      <c r="C2089" s="8" t="n">
        <v>4862.366</v>
      </c>
    </row>
    <row r="2090" customFormat="false" ht="15.75" hidden="false" customHeight="false" outlineLevel="0" collapsed="false">
      <c r="A2090" s="8" t="n">
        <v>77</v>
      </c>
      <c r="B2090" s="8" t="n">
        <v>51166</v>
      </c>
      <c r="C2090" s="8" t="n">
        <v>6178.725</v>
      </c>
    </row>
    <row r="2091" customFormat="false" ht="15.75" hidden="false" customHeight="false" outlineLevel="0" collapsed="false">
      <c r="A2091" s="8" t="n">
        <v>77</v>
      </c>
      <c r="B2091" s="8" t="n">
        <v>0</v>
      </c>
      <c r="C2091" s="8" t="n">
        <v>5121.518</v>
      </c>
    </row>
    <row r="2092" customFormat="false" ht="15.75" hidden="false" customHeight="false" outlineLevel="0" collapsed="false">
      <c r="A2092" s="8" t="n">
        <v>78</v>
      </c>
      <c r="B2092" s="8" t="n">
        <v>40970</v>
      </c>
      <c r="C2092" s="8" t="n">
        <v>200.485</v>
      </c>
    </row>
    <row r="2093" customFormat="false" ht="15.75" hidden="false" customHeight="false" outlineLevel="0" collapsed="false">
      <c r="A2093" s="8" t="n">
        <v>78</v>
      </c>
      <c r="B2093" s="8" t="n">
        <v>377651</v>
      </c>
      <c r="C2093" s="8" t="n">
        <v>654.882</v>
      </c>
    </row>
    <row r="2094" customFormat="false" ht="15.75" hidden="false" customHeight="false" outlineLevel="0" collapsed="false">
      <c r="A2094" s="8" t="n">
        <v>78</v>
      </c>
      <c r="B2094" s="8" t="n">
        <v>436802</v>
      </c>
      <c r="C2094" s="8" t="n">
        <v>554.659</v>
      </c>
    </row>
    <row r="2095" customFormat="false" ht="15.75" hidden="false" customHeight="false" outlineLevel="0" collapsed="false">
      <c r="A2095" s="8" t="n">
        <v>78</v>
      </c>
      <c r="B2095" s="8" t="n">
        <v>441777</v>
      </c>
      <c r="C2095" s="8" t="n">
        <v>4407.322</v>
      </c>
    </row>
    <row r="2096" customFormat="false" ht="15.75" hidden="false" customHeight="false" outlineLevel="0" collapsed="false">
      <c r="A2096" s="8" t="n">
        <v>78</v>
      </c>
      <c r="B2096" s="8" t="n">
        <v>383380</v>
      </c>
      <c r="C2096" s="8" t="n">
        <v>5835.525</v>
      </c>
    </row>
    <row r="2097" customFormat="false" ht="15.75" hidden="false" customHeight="false" outlineLevel="0" collapsed="false">
      <c r="A2097" s="8" t="n">
        <v>78</v>
      </c>
      <c r="B2097" s="8" t="n">
        <v>324602</v>
      </c>
      <c r="C2097" s="8" t="n">
        <v>5878.561</v>
      </c>
    </row>
    <row r="2098" customFormat="false" ht="15.75" hidden="false" customHeight="false" outlineLevel="0" collapsed="false">
      <c r="A2098" s="8" t="n">
        <v>78</v>
      </c>
      <c r="B2098" s="8" t="n">
        <v>267007</v>
      </c>
      <c r="C2098" s="8" t="n">
        <v>5758.424</v>
      </c>
    </row>
    <row r="2099" customFormat="false" ht="15.75" hidden="false" customHeight="false" outlineLevel="0" collapsed="false">
      <c r="A2099" s="8" t="n">
        <v>78</v>
      </c>
      <c r="B2099" s="8" t="n">
        <v>208702</v>
      </c>
      <c r="C2099" s="8" t="n">
        <v>5831.647</v>
      </c>
    </row>
    <row r="2100" customFormat="false" ht="15.75" hidden="false" customHeight="false" outlineLevel="0" collapsed="false">
      <c r="A2100" s="8" t="n">
        <v>78</v>
      </c>
      <c r="B2100" s="8" t="n">
        <v>149762</v>
      </c>
      <c r="C2100" s="8" t="n">
        <v>5892.289</v>
      </c>
    </row>
    <row r="2101" customFormat="false" ht="15.75" hidden="false" customHeight="false" outlineLevel="0" collapsed="false">
      <c r="A2101" s="8" t="n">
        <v>78</v>
      </c>
      <c r="B2101" s="8" t="n">
        <v>91942</v>
      </c>
      <c r="C2101" s="8" t="n">
        <v>5781.829</v>
      </c>
    </row>
    <row r="2102" customFormat="false" ht="15.75" hidden="false" customHeight="false" outlineLevel="0" collapsed="false">
      <c r="A2102" s="8" t="n">
        <v>78</v>
      </c>
      <c r="B2102" s="8" t="n">
        <v>31025</v>
      </c>
      <c r="C2102" s="8" t="n">
        <v>6092.752</v>
      </c>
    </row>
    <row r="2103" customFormat="false" ht="15.75" hidden="false" customHeight="false" outlineLevel="0" collapsed="false">
      <c r="A2103" s="8" t="n">
        <v>78</v>
      </c>
      <c r="B2103" s="8" t="n">
        <v>0</v>
      </c>
      <c r="C2103" s="8" t="n">
        <v>3105.86</v>
      </c>
    </row>
    <row r="2104" customFormat="false" ht="15.75" hidden="false" customHeight="false" outlineLevel="0" collapsed="false">
      <c r="A2104" s="8" t="n">
        <v>79</v>
      </c>
      <c r="B2104" s="8" t="n">
        <v>152085</v>
      </c>
      <c r="C2104" s="8" t="n">
        <v>418.698</v>
      </c>
    </row>
    <row r="2105" customFormat="false" ht="15.75" hidden="false" customHeight="false" outlineLevel="0" collapsed="false">
      <c r="A2105" s="8" t="n">
        <v>79</v>
      </c>
      <c r="B2105" s="8" t="n">
        <v>344764</v>
      </c>
      <c r="C2105" s="8" t="n">
        <v>580.565</v>
      </c>
    </row>
    <row r="2106" customFormat="false" ht="15.75" hidden="false" customHeight="false" outlineLevel="0" collapsed="false">
      <c r="A2106" s="8" t="n">
        <v>79</v>
      </c>
      <c r="B2106" s="8" t="n">
        <v>464538</v>
      </c>
      <c r="C2106" s="8" t="n">
        <v>2537.97</v>
      </c>
    </row>
    <row r="2107" customFormat="false" ht="15.75" hidden="false" customHeight="false" outlineLevel="0" collapsed="false">
      <c r="A2107" s="8" t="n">
        <v>79</v>
      </c>
      <c r="B2107" s="8" t="n">
        <v>404579</v>
      </c>
      <c r="C2107" s="8" t="n">
        <v>5995.117</v>
      </c>
    </row>
    <row r="2108" customFormat="false" ht="15.75" hidden="false" customHeight="false" outlineLevel="0" collapsed="false">
      <c r="A2108" s="8" t="n">
        <v>79</v>
      </c>
      <c r="B2108" s="8" t="n">
        <v>345729</v>
      </c>
      <c r="C2108" s="8" t="n">
        <v>5888.51</v>
      </c>
    </row>
    <row r="2109" customFormat="false" ht="15.75" hidden="false" customHeight="false" outlineLevel="0" collapsed="false">
      <c r="A2109" s="8" t="n">
        <v>79</v>
      </c>
      <c r="B2109" s="8" t="n">
        <v>285287</v>
      </c>
      <c r="C2109" s="8" t="n">
        <v>6035.088</v>
      </c>
    </row>
    <row r="2110" customFormat="false" ht="15.75" hidden="false" customHeight="false" outlineLevel="0" collapsed="false">
      <c r="A2110" s="8" t="n">
        <v>79</v>
      </c>
      <c r="B2110" s="8" t="n">
        <v>226619</v>
      </c>
      <c r="C2110" s="8" t="n">
        <v>5866.69</v>
      </c>
    </row>
    <row r="2111" customFormat="false" ht="15.75" hidden="false" customHeight="false" outlineLevel="0" collapsed="false">
      <c r="A2111" s="8" t="n">
        <v>79</v>
      </c>
      <c r="B2111" s="8" t="n">
        <v>166786</v>
      </c>
      <c r="C2111" s="8" t="n">
        <v>5989.929</v>
      </c>
    </row>
    <row r="2112" customFormat="false" ht="15.75" hidden="false" customHeight="false" outlineLevel="0" collapsed="false">
      <c r="A2112" s="8" t="n">
        <v>79</v>
      </c>
      <c r="B2112" s="8" t="n">
        <v>105222</v>
      </c>
      <c r="C2112" s="8" t="n">
        <v>6148.372</v>
      </c>
    </row>
    <row r="2113" customFormat="false" ht="15.75" hidden="false" customHeight="false" outlineLevel="0" collapsed="false">
      <c r="A2113" s="8" t="n">
        <v>79</v>
      </c>
      <c r="B2113" s="8" t="n">
        <v>41876</v>
      </c>
      <c r="C2113" s="8" t="n">
        <v>6334.246</v>
      </c>
    </row>
    <row r="2114" customFormat="false" ht="15.75" hidden="false" customHeight="false" outlineLevel="0" collapsed="false">
      <c r="A2114" s="8" t="n">
        <v>79</v>
      </c>
      <c r="B2114" s="8" t="n">
        <v>0</v>
      </c>
      <c r="C2114" s="8" t="n">
        <v>4192.212</v>
      </c>
    </row>
    <row r="2115" customFormat="false" ht="15.75" hidden="false" customHeight="false" outlineLevel="0" collapsed="false">
      <c r="A2115" s="8" t="n">
        <v>80</v>
      </c>
      <c r="B2115" s="8" t="n">
        <v>93092</v>
      </c>
      <c r="C2115" s="8" t="n">
        <v>346.531</v>
      </c>
    </row>
    <row r="2116" customFormat="false" ht="15.75" hidden="false" customHeight="false" outlineLevel="0" collapsed="false">
      <c r="A2116" s="8" t="n">
        <v>80</v>
      </c>
      <c r="B2116" s="8" t="n">
        <v>368333</v>
      </c>
      <c r="C2116" s="8" t="n">
        <v>595.5</v>
      </c>
    </row>
    <row r="2117" customFormat="false" ht="15.75" hidden="false" customHeight="false" outlineLevel="0" collapsed="false">
      <c r="A2117" s="8" t="n">
        <v>80</v>
      </c>
      <c r="B2117" s="8" t="n">
        <v>475813</v>
      </c>
      <c r="C2117" s="8" t="n">
        <v>1469.367</v>
      </c>
    </row>
    <row r="2118" customFormat="false" ht="15.75" hidden="false" customHeight="false" outlineLevel="0" collapsed="false">
      <c r="A2118" s="8" t="n">
        <v>80</v>
      </c>
      <c r="B2118" s="8" t="n">
        <v>415068</v>
      </c>
      <c r="C2118" s="8" t="n">
        <v>6073.133</v>
      </c>
    </row>
    <row r="2119" customFormat="false" ht="15.75" hidden="false" customHeight="false" outlineLevel="0" collapsed="false">
      <c r="A2119" s="8" t="n">
        <v>80</v>
      </c>
      <c r="B2119" s="8" t="n">
        <v>369416</v>
      </c>
      <c r="C2119" s="8" t="n">
        <v>4566.15</v>
      </c>
    </row>
    <row r="2120" customFormat="false" ht="15.75" hidden="false" customHeight="false" outlineLevel="0" collapsed="false">
      <c r="A2120" s="8" t="n">
        <v>80</v>
      </c>
      <c r="B2120" s="8" t="n">
        <v>319157</v>
      </c>
      <c r="C2120" s="8" t="n">
        <v>5024.619</v>
      </c>
    </row>
    <row r="2121" customFormat="false" ht="15.75" hidden="false" customHeight="false" outlineLevel="0" collapsed="false">
      <c r="A2121" s="8" t="n">
        <v>80</v>
      </c>
      <c r="B2121" s="8" t="n">
        <v>261491</v>
      </c>
      <c r="C2121" s="8" t="n">
        <v>5767.187</v>
      </c>
    </row>
    <row r="2122" customFormat="false" ht="15.75" hidden="false" customHeight="false" outlineLevel="0" collapsed="false">
      <c r="A2122" s="8" t="n">
        <v>80</v>
      </c>
      <c r="B2122" s="8" t="n">
        <v>201157</v>
      </c>
      <c r="C2122" s="8" t="n">
        <v>6032.226</v>
      </c>
    </row>
    <row r="2123" customFormat="false" ht="15.75" hidden="false" customHeight="false" outlineLevel="0" collapsed="false">
      <c r="A2123" s="8" t="n">
        <v>80</v>
      </c>
      <c r="B2123" s="8" t="n">
        <v>140322</v>
      </c>
      <c r="C2123" s="8" t="n">
        <v>6083.433</v>
      </c>
    </row>
    <row r="2124" customFormat="false" ht="15.75" hidden="false" customHeight="false" outlineLevel="0" collapsed="false">
      <c r="A2124" s="8" t="n">
        <v>80</v>
      </c>
      <c r="B2124" s="8" t="n">
        <v>77118</v>
      </c>
      <c r="C2124" s="8" t="n">
        <v>6319.42</v>
      </c>
    </row>
    <row r="2125" customFormat="false" ht="15.75" hidden="false" customHeight="false" outlineLevel="0" collapsed="false">
      <c r="A2125" s="8" t="n">
        <v>80</v>
      </c>
      <c r="B2125" s="8" t="n">
        <v>13308</v>
      </c>
      <c r="C2125" s="8" t="n">
        <v>6380.849</v>
      </c>
    </row>
    <row r="2126" customFormat="false" ht="15.75" hidden="false" customHeight="false" outlineLevel="0" collapsed="false">
      <c r="A2126" s="8" t="n">
        <v>80</v>
      </c>
      <c r="B2126" s="8" t="n">
        <v>0</v>
      </c>
      <c r="C2126" s="8" t="n">
        <v>1338.294</v>
      </c>
    </row>
    <row r="2127" customFormat="false" ht="15.75" hidden="false" customHeight="false" outlineLevel="0" collapsed="false">
      <c r="A2127" s="8" t="n">
        <v>81</v>
      </c>
      <c r="B2127" s="8" t="n">
        <v>252613</v>
      </c>
      <c r="C2127" s="8" t="n">
        <v>563.454</v>
      </c>
    </row>
    <row r="2128" customFormat="false" ht="15.75" hidden="false" customHeight="false" outlineLevel="0" collapsed="false">
      <c r="A2128" s="8" t="n">
        <v>81</v>
      </c>
      <c r="B2128" s="8" t="n">
        <v>370391</v>
      </c>
      <c r="C2128" s="8" t="n">
        <v>1056.123</v>
      </c>
    </row>
    <row r="2129" customFormat="false" ht="15.75" hidden="false" customHeight="false" outlineLevel="0" collapsed="false">
      <c r="A2129" s="8" t="n">
        <v>81</v>
      </c>
      <c r="B2129" s="8" t="n">
        <v>454712</v>
      </c>
      <c r="C2129" s="8" t="n">
        <v>2902.071</v>
      </c>
    </row>
    <row r="2130" customFormat="false" ht="15.75" hidden="false" customHeight="false" outlineLevel="0" collapsed="false">
      <c r="A2130" s="8" t="n">
        <v>81</v>
      </c>
      <c r="B2130" s="8" t="n">
        <v>395835</v>
      </c>
      <c r="C2130" s="8" t="n">
        <v>5884.377</v>
      </c>
    </row>
    <row r="2131" customFormat="false" ht="15.75" hidden="false" customHeight="false" outlineLevel="0" collapsed="false">
      <c r="A2131" s="8" t="n">
        <v>81</v>
      </c>
      <c r="B2131" s="8" t="n">
        <v>336211</v>
      </c>
      <c r="C2131" s="8" t="n">
        <v>5958.832</v>
      </c>
    </row>
    <row r="2132" customFormat="false" ht="15.75" hidden="false" customHeight="false" outlineLevel="0" collapsed="false">
      <c r="A2132" s="8" t="n">
        <v>81</v>
      </c>
      <c r="B2132" s="8" t="n">
        <v>277259</v>
      </c>
      <c r="C2132" s="8" t="n">
        <v>5895.004</v>
      </c>
    </row>
    <row r="2133" customFormat="false" ht="15.75" hidden="false" customHeight="false" outlineLevel="0" collapsed="false">
      <c r="A2133" s="8" t="n">
        <v>81</v>
      </c>
      <c r="B2133" s="8" t="n">
        <v>217778</v>
      </c>
      <c r="C2133" s="8" t="n">
        <v>5947.999</v>
      </c>
    </row>
    <row r="2134" customFormat="false" ht="15.75" hidden="false" customHeight="false" outlineLevel="0" collapsed="false">
      <c r="A2134" s="8" t="n">
        <v>81</v>
      </c>
      <c r="B2134" s="8" t="n">
        <v>158519</v>
      </c>
      <c r="C2134" s="8" t="n">
        <v>5925.831</v>
      </c>
    </row>
    <row r="2135" customFormat="false" ht="15.75" hidden="false" customHeight="false" outlineLevel="0" collapsed="false">
      <c r="A2135" s="8" t="n">
        <v>81</v>
      </c>
      <c r="B2135" s="8" t="n">
        <v>99934</v>
      </c>
      <c r="C2135" s="8" t="n">
        <v>5859.978</v>
      </c>
    </row>
    <row r="2136" customFormat="false" ht="15.75" hidden="false" customHeight="false" outlineLevel="0" collapsed="false">
      <c r="A2136" s="8" t="n">
        <v>81</v>
      </c>
      <c r="B2136" s="8" t="n">
        <v>37985</v>
      </c>
      <c r="C2136" s="8" t="n">
        <v>6192.827</v>
      </c>
    </row>
    <row r="2137" customFormat="false" ht="15.75" hidden="false" customHeight="false" outlineLevel="0" collapsed="false">
      <c r="A2137" s="8" t="n">
        <v>81</v>
      </c>
      <c r="B2137" s="8" t="n">
        <v>0</v>
      </c>
      <c r="C2137" s="8" t="n">
        <v>3806.422</v>
      </c>
    </row>
    <row r="2138" customFormat="false" ht="15.75" hidden="false" customHeight="false" outlineLevel="0" collapsed="false">
      <c r="A2138" s="8" t="n">
        <v>82</v>
      </c>
      <c r="B2138" s="8" t="n">
        <v>115249</v>
      </c>
      <c r="C2138" s="8" t="n">
        <v>382.898</v>
      </c>
    </row>
    <row r="2139" customFormat="false" ht="15.75" hidden="false" customHeight="false" outlineLevel="0" collapsed="false">
      <c r="A2139" s="8" t="n">
        <v>82</v>
      </c>
      <c r="B2139" s="8" t="n">
        <v>362159</v>
      </c>
      <c r="C2139" s="8" t="n">
        <v>653.577</v>
      </c>
    </row>
    <row r="2140" customFormat="false" ht="15.75" hidden="false" customHeight="false" outlineLevel="0" collapsed="false">
      <c r="A2140" s="8" t="n">
        <v>82</v>
      </c>
      <c r="B2140" s="8" t="n">
        <v>469918</v>
      </c>
      <c r="C2140" s="8" t="n">
        <v>1962.88</v>
      </c>
    </row>
    <row r="2141" customFormat="false" ht="15.75" hidden="false" customHeight="false" outlineLevel="0" collapsed="false">
      <c r="A2141" s="8" t="n">
        <v>82</v>
      </c>
      <c r="B2141" s="8" t="n">
        <v>408402</v>
      </c>
      <c r="C2141" s="8" t="n">
        <v>6150.53</v>
      </c>
    </row>
    <row r="2142" customFormat="false" ht="15.75" hidden="false" customHeight="false" outlineLevel="0" collapsed="false">
      <c r="A2142" s="8" t="n">
        <v>82</v>
      </c>
      <c r="B2142" s="8" t="n">
        <v>347533</v>
      </c>
      <c r="C2142" s="8" t="n">
        <v>6088.185</v>
      </c>
    </row>
    <row r="2143" customFormat="false" ht="15.75" hidden="false" customHeight="false" outlineLevel="0" collapsed="false">
      <c r="A2143" s="8" t="n">
        <v>82</v>
      </c>
      <c r="B2143" s="8" t="n">
        <v>284676</v>
      </c>
      <c r="C2143" s="8" t="n">
        <v>6283.634</v>
      </c>
    </row>
    <row r="2144" customFormat="false" ht="15.75" hidden="false" customHeight="false" outlineLevel="0" collapsed="false">
      <c r="A2144" s="8" t="n">
        <v>82</v>
      </c>
      <c r="B2144" s="8" t="n">
        <v>222747</v>
      </c>
      <c r="C2144" s="8" t="n">
        <v>6192.533</v>
      </c>
    </row>
    <row r="2145" customFormat="false" ht="15.75" hidden="false" customHeight="false" outlineLevel="0" collapsed="false">
      <c r="A2145" s="8" t="n">
        <v>82</v>
      </c>
      <c r="B2145" s="8" t="n">
        <v>159980</v>
      </c>
      <c r="C2145" s="8" t="n">
        <v>6278.894</v>
      </c>
    </row>
    <row r="2146" customFormat="false" ht="15.75" hidden="false" customHeight="false" outlineLevel="0" collapsed="false">
      <c r="A2146" s="8" t="n">
        <v>82</v>
      </c>
      <c r="B2146" s="8" t="n">
        <v>96379</v>
      </c>
      <c r="C2146" s="8" t="n">
        <v>6357.672</v>
      </c>
    </row>
    <row r="2147" customFormat="false" ht="15.75" hidden="false" customHeight="false" outlineLevel="0" collapsed="false">
      <c r="A2147" s="8" t="n">
        <v>82</v>
      </c>
      <c r="B2147" s="8" t="n">
        <v>32815</v>
      </c>
      <c r="C2147" s="8" t="n">
        <v>6356.181</v>
      </c>
    </row>
    <row r="2148" customFormat="false" ht="15.75" hidden="false" customHeight="false" outlineLevel="0" collapsed="false">
      <c r="A2148" s="8" t="n">
        <v>82</v>
      </c>
      <c r="B2148" s="8" t="n">
        <v>0</v>
      </c>
      <c r="C2148" s="8" t="n">
        <v>3289.588</v>
      </c>
    </row>
    <row r="2149" customFormat="false" ht="15.75" hidden="false" customHeight="false" outlineLevel="0" collapsed="false">
      <c r="A2149" s="8" t="n">
        <v>83</v>
      </c>
      <c r="B2149" s="8" t="n">
        <v>158667</v>
      </c>
      <c r="C2149" s="8" t="n">
        <v>340.684</v>
      </c>
    </row>
    <row r="2150" customFormat="false" ht="15.75" hidden="false" customHeight="false" outlineLevel="0" collapsed="false">
      <c r="A2150" s="8" t="n">
        <v>83</v>
      </c>
      <c r="B2150" s="8" t="n">
        <v>358542</v>
      </c>
      <c r="C2150" s="8" t="n">
        <v>568.72</v>
      </c>
    </row>
    <row r="2151" customFormat="false" ht="15.75" hidden="false" customHeight="false" outlineLevel="0" collapsed="false">
      <c r="A2151" s="8" t="n">
        <v>83</v>
      </c>
      <c r="B2151" s="8" t="n">
        <v>480160</v>
      </c>
      <c r="C2151" s="8" t="n">
        <v>718.792</v>
      </c>
    </row>
    <row r="2152" customFormat="false" ht="15.75" hidden="false" customHeight="false" outlineLevel="0" collapsed="false">
      <c r="A2152" s="8" t="n">
        <v>83</v>
      </c>
      <c r="B2152" s="8" t="n">
        <v>420792</v>
      </c>
      <c r="C2152" s="8" t="n">
        <v>6284.589</v>
      </c>
    </row>
    <row r="2153" customFormat="false" ht="15.75" hidden="false" customHeight="false" outlineLevel="0" collapsed="false">
      <c r="A2153" s="8" t="n">
        <v>83</v>
      </c>
      <c r="B2153" s="8" t="n">
        <v>358545</v>
      </c>
      <c r="C2153" s="8" t="n">
        <v>6224.647</v>
      </c>
    </row>
    <row r="2154" customFormat="false" ht="15.75" hidden="false" customHeight="false" outlineLevel="0" collapsed="false">
      <c r="A2154" s="8" t="n">
        <v>83</v>
      </c>
      <c r="B2154" s="8" t="n">
        <v>296157</v>
      </c>
      <c r="C2154" s="8" t="n">
        <v>6240.958</v>
      </c>
    </row>
    <row r="2155" customFormat="false" ht="15.75" hidden="false" customHeight="false" outlineLevel="0" collapsed="false">
      <c r="A2155" s="8" t="n">
        <v>83</v>
      </c>
      <c r="B2155" s="8" t="n">
        <v>232759</v>
      </c>
      <c r="C2155" s="8" t="n">
        <v>6334.912</v>
      </c>
    </row>
    <row r="2156" customFormat="false" ht="15.75" hidden="false" customHeight="false" outlineLevel="0" collapsed="false">
      <c r="A2156" s="8" t="n">
        <v>83</v>
      </c>
      <c r="B2156" s="8" t="n">
        <v>170506</v>
      </c>
      <c r="C2156" s="8" t="n">
        <v>6224.735</v>
      </c>
    </row>
    <row r="2157" customFormat="false" ht="15.75" hidden="false" customHeight="false" outlineLevel="0" collapsed="false">
      <c r="A2157" s="8" t="n">
        <v>83</v>
      </c>
      <c r="B2157" s="8" t="n">
        <v>107927</v>
      </c>
      <c r="C2157" s="8" t="n">
        <v>6258.63</v>
      </c>
    </row>
    <row r="2158" customFormat="false" ht="15.75" hidden="false" customHeight="false" outlineLevel="0" collapsed="false">
      <c r="A2158" s="8" t="n">
        <v>83</v>
      </c>
      <c r="B2158" s="8" t="n">
        <v>43938</v>
      </c>
      <c r="C2158" s="8" t="n">
        <v>6399.515</v>
      </c>
    </row>
    <row r="2159" customFormat="false" ht="15.75" hidden="false" customHeight="false" outlineLevel="0" collapsed="false">
      <c r="A2159" s="8" t="n">
        <v>83</v>
      </c>
      <c r="B2159" s="8" t="n">
        <v>0</v>
      </c>
      <c r="C2159" s="8" t="n">
        <v>4395.459</v>
      </c>
    </row>
    <row r="2160" customFormat="false" ht="15.75" hidden="false" customHeight="false" outlineLevel="0" collapsed="false">
      <c r="A2160" s="8" t="n">
        <v>84</v>
      </c>
      <c r="B2160" s="8" t="n">
        <v>93653</v>
      </c>
      <c r="C2160" s="8" t="n">
        <v>351.432</v>
      </c>
    </row>
    <row r="2161" customFormat="false" ht="15.75" hidden="false" customHeight="false" outlineLevel="0" collapsed="false">
      <c r="A2161" s="8" t="n">
        <v>84</v>
      </c>
      <c r="B2161" s="8" t="n">
        <v>335286</v>
      </c>
      <c r="C2161" s="8" t="n">
        <v>568.933</v>
      </c>
    </row>
    <row r="2162" customFormat="false" ht="15.75" hidden="false" customHeight="false" outlineLevel="0" collapsed="false">
      <c r="A2162" s="8" t="n">
        <v>84</v>
      </c>
      <c r="B2162" s="8" t="n">
        <v>475356</v>
      </c>
      <c r="C2162" s="8" t="n">
        <v>1537.32</v>
      </c>
    </row>
    <row r="2163" customFormat="false" ht="15.75" hidden="false" customHeight="false" outlineLevel="0" collapsed="false">
      <c r="A2163" s="8" t="n">
        <v>84</v>
      </c>
      <c r="B2163" s="8" t="n">
        <v>415017</v>
      </c>
      <c r="C2163" s="8" t="n">
        <v>6031.138</v>
      </c>
    </row>
    <row r="2164" customFormat="false" ht="15.75" hidden="false" customHeight="false" outlineLevel="0" collapsed="false">
      <c r="A2164" s="8" t="n">
        <v>84</v>
      </c>
      <c r="B2164" s="8" t="n">
        <v>352854</v>
      </c>
      <c r="C2164" s="8" t="n">
        <v>6218.351</v>
      </c>
    </row>
    <row r="2165" customFormat="false" ht="15.75" hidden="false" customHeight="false" outlineLevel="0" collapsed="false">
      <c r="A2165" s="8" t="n">
        <v>84</v>
      </c>
      <c r="B2165" s="8" t="n">
        <v>288809</v>
      </c>
      <c r="C2165" s="8" t="n">
        <v>6404.79</v>
      </c>
    </row>
    <row r="2166" customFormat="false" ht="15.75" hidden="false" customHeight="false" outlineLevel="0" collapsed="false">
      <c r="A2166" s="8" t="n">
        <v>84</v>
      </c>
      <c r="B2166" s="8" t="n">
        <v>228645</v>
      </c>
      <c r="C2166" s="8" t="n">
        <v>6013.516</v>
      </c>
    </row>
    <row r="2167" customFormat="false" ht="15.75" hidden="false" customHeight="false" outlineLevel="0" collapsed="false">
      <c r="A2167" s="8" t="n">
        <v>84</v>
      </c>
      <c r="B2167" s="8" t="n">
        <v>166125</v>
      </c>
      <c r="C2167" s="8" t="n">
        <v>6254.537</v>
      </c>
    </row>
    <row r="2168" customFormat="false" ht="15.75" hidden="false" customHeight="false" outlineLevel="0" collapsed="false">
      <c r="A2168" s="8" t="n">
        <v>84</v>
      </c>
      <c r="B2168" s="8" t="n">
        <v>101122</v>
      </c>
      <c r="C2168" s="8" t="n">
        <v>6500.43</v>
      </c>
    </row>
    <row r="2169" customFormat="false" ht="15.75" hidden="false" customHeight="false" outlineLevel="0" collapsed="false">
      <c r="A2169" s="8" t="n">
        <v>84</v>
      </c>
      <c r="B2169" s="8" t="n">
        <v>37263</v>
      </c>
      <c r="C2169" s="8" t="n">
        <v>6380.283</v>
      </c>
    </row>
    <row r="2170" customFormat="false" ht="15.75" hidden="false" customHeight="false" outlineLevel="0" collapsed="false">
      <c r="A2170" s="8" t="n">
        <v>84</v>
      </c>
      <c r="B2170" s="8" t="n">
        <v>0</v>
      </c>
      <c r="C2170" s="8" t="n">
        <v>3728.175</v>
      </c>
    </row>
    <row r="2171" customFormat="false" ht="15.75" hidden="false" customHeight="false" outlineLevel="0" collapsed="false">
      <c r="A2171" s="8" t="n">
        <v>85</v>
      </c>
      <c r="B2171" s="8" t="n">
        <v>124196</v>
      </c>
      <c r="C2171" s="8" t="n">
        <v>391.095</v>
      </c>
    </row>
    <row r="2172" customFormat="false" ht="15.75" hidden="false" customHeight="false" outlineLevel="0" collapsed="false">
      <c r="A2172" s="8" t="n">
        <v>85</v>
      </c>
      <c r="B2172" s="8" t="n">
        <v>343116</v>
      </c>
      <c r="C2172" s="8" t="n">
        <v>592.932</v>
      </c>
    </row>
    <row r="2173" customFormat="false" ht="15.75" hidden="false" customHeight="false" outlineLevel="0" collapsed="false">
      <c r="A2173" s="8" t="n">
        <v>85</v>
      </c>
      <c r="B2173" s="8" t="n">
        <v>446481</v>
      </c>
      <c r="C2173" s="8" t="n">
        <v>539.042</v>
      </c>
    </row>
    <row r="2174" customFormat="false" ht="15.75" hidden="false" customHeight="false" outlineLevel="0" collapsed="false">
      <c r="A2174" s="8" t="n">
        <v>85</v>
      </c>
      <c r="B2174" s="8" t="n">
        <v>428657</v>
      </c>
      <c r="C2174" s="8" t="n">
        <v>5609.694</v>
      </c>
    </row>
    <row r="2175" customFormat="false" ht="15.75" hidden="false" customHeight="false" outlineLevel="0" collapsed="false">
      <c r="A2175" s="8" t="n">
        <v>85</v>
      </c>
      <c r="B2175" s="8" t="n">
        <v>367459</v>
      </c>
      <c r="C2175" s="8" t="n">
        <v>6111.048</v>
      </c>
    </row>
    <row r="2176" customFormat="false" ht="15.75" hidden="false" customHeight="false" outlineLevel="0" collapsed="false">
      <c r="A2176" s="8" t="n">
        <v>85</v>
      </c>
      <c r="B2176" s="8" t="n">
        <v>306307</v>
      </c>
      <c r="C2176" s="8" t="n">
        <v>6115.602</v>
      </c>
    </row>
    <row r="2177" customFormat="false" ht="15.75" hidden="false" customHeight="false" outlineLevel="0" collapsed="false">
      <c r="A2177" s="8" t="n">
        <v>85</v>
      </c>
      <c r="B2177" s="8" t="n">
        <v>245291</v>
      </c>
      <c r="C2177" s="8" t="n">
        <v>6094.913</v>
      </c>
    </row>
    <row r="2178" customFormat="false" ht="15.75" hidden="false" customHeight="false" outlineLevel="0" collapsed="false">
      <c r="A2178" s="8" t="n">
        <v>85</v>
      </c>
      <c r="B2178" s="8" t="n">
        <v>182130</v>
      </c>
      <c r="C2178" s="8" t="n">
        <v>6315.962</v>
      </c>
    </row>
    <row r="2179" customFormat="false" ht="15.75" hidden="false" customHeight="false" outlineLevel="0" collapsed="false">
      <c r="A2179" s="8" t="n">
        <v>85</v>
      </c>
      <c r="B2179" s="8" t="n">
        <v>134023</v>
      </c>
      <c r="C2179" s="8" t="n">
        <v>4811.867</v>
      </c>
    </row>
    <row r="2180" customFormat="false" ht="15.75" hidden="false" customHeight="false" outlineLevel="0" collapsed="false">
      <c r="A2180" s="8" t="n">
        <v>85</v>
      </c>
      <c r="B2180" s="8" t="n">
        <v>82626</v>
      </c>
      <c r="C2180" s="8" t="n">
        <v>5139.284</v>
      </c>
    </row>
    <row r="2181" customFormat="false" ht="15.75" hidden="false" customHeight="false" outlineLevel="0" collapsed="false">
      <c r="A2181" s="8" t="n">
        <v>85</v>
      </c>
      <c r="B2181" s="8" t="n">
        <v>15947</v>
      </c>
      <c r="C2181" s="8" t="n">
        <v>6667.952</v>
      </c>
    </row>
    <row r="2182" customFormat="false" ht="15.75" hidden="false" customHeight="false" outlineLevel="0" collapsed="false">
      <c r="A2182" s="8" t="n">
        <v>85</v>
      </c>
      <c r="B2182" s="8" t="n">
        <v>0</v>
      </c>
      <c r="C2182" s="8" t="n">
        <v>1600.272</v>
      </c>
    </row>
    <row r="2183" customFormat="false" ht="15.75" hidden="false" customHeight="false" outlineLevel="0" collapsed="false">
      <c r="A2183" s="8" t="n">
        <v>86</v>
      </c>
      <c r="B2183" s="8" t="n">
        <v>219637</v>
      </c>
      <c r="C2183" s="8" t="n">
        <v>574.14</v>
      </c>
    </row>
    <row r="2184" customFormat="false" ht="15.75" hidden="false" customHeight="false" outlineLevel="0" collapsed="false">
      <c r="A2184" s="8" t="n">
        <v>86</v>
      </c>
      <c r="B2184" s="8" t="n">
        <v>388762</v>
      </c>
      <c r="C2184" s="8" t="n">
        <v>1567.612</v>
      </c>
    </row>
    <row r="2185" customFormat="false" ht="15.75" hidden="false" customHeight="false" outlineLevel="0" collapsed="false">
      <c r="A2185" s="8" t="n">
        <v>86</v>
      </c>
      <c r="B2185" s="8" t="n">
        <v>457974</v>
      </c>
      <c r="C2185" s="8" t="n">
        <v>645.095</v>
      </c>
    </row>
    <row r="2186" customFormat="false" ht="15.75" hidden="false" customHeight="false" outlineLevel="0" collapsed="false">
      <c r="A2186" s="8" t="n">
        <v>86</v>
      </c>
      <c r="B2186" s="8" t="n">
        <v>411856</v>
      </c>
      <c r="C2186" s="8" t="n">
        <v>6016.798</v>
      </c>
    </row>
    <row r="2187" customFormat="false" ht="15.75" hidden="false" customHeight="false" outlineLevel="0" collapsed="false">
      <c r="A2187" s="8" t="n">
        <v>86</v>
      </c>
      <c r="B2187" s="8" t="n">
        <v>349177</v>
      </c>
      <c r="C2187" s="8" t="n">
        <v>6267.01</v>
      </c>
    </row>
    <row r="2188" customFormat="false" ht="15.75" hidden="false" customHeight="false" outlineLevel="0" collapsed="false">
      <c r="A2188" s="8" t="n">
        <v>86</v>
      </c>
      <c r="B2188" s="8" t="n">
        <v>286095</v>
      </c>
      <c r="C2188" s="8" t="n">
        <v>6307.39</v>
      </c>
    </row>
    <row r="2189" customFormat="false" ht="15.75" hidden="false" customHeight="false" outlineLevel="0" collapsed="false">
      <c r="A2189" s="8" t="n">
        <v>86</v>
      </c>
      <c r="B2189" s="8" t="n">
        <v>222201</v>
      </c>
      <c r="C2189" s="8" t="n">
        <v>6389.165</v>
      </c>
    </row>
    <row r="2190" customFormat="false" ht="15.75" hidden="false" customHeight="false" outlineLevel="0" collapsed="false">
      <c r="A2190" s="8" t="n">
        <v>86</v>
      </c>
      <c r="B2190" s="8" t="n">
        <v>158577</v>
      </c>
      <c r="C2190" s="8" t="n">
        <v>6362.237</v>
      </c>
    </row>
    <row r="2191" customFormat="false" ht="15.75" hidden="false" customHeight="false" outlineLevel="0" collapsed="false">
      <c r="A2191" s="8" t="n">
        <v>86</v>
      </c>
      <c r="B2191" s="8" t="n">
        <v>95226</v>
      </c>
      <c r="C2191" s="8" t="n">
        <v>6335.674</v>
      </c>
    </row>
    <row r="2192" customFormat="false" ht="15.75" hidden="false" customHeight="false" outlineLevel="0" collapsed="false">
      <c r="A2192" s="8" t="n">
        <v>86</v>
      </c>
      <c r="B2192" s="8" t="n">
        <v>30171</v>
      </c>
      <c r="C2192" s="8" t="n">
        <v>6505.939</v>
      </c>
    </row>
    <row r="2193" customFormat="false" ht="15.75" hidden="false" customHeight="false" outlineLevel="0" collapsed="false">
      <c r="A2193" s="8" t="n">
        <v>86</v>
      </c>
      <c r="B2193" s="8" t="n">
        <v>0</v>
      </c>
      <c r="C2193" s="8" t="n">
        <v>3023.087</v>
      </c>
    </row>
    <row r="2194" customFormat="false" ht="15.75" hidden="false" customHeight="false" outlineLevel="0" collapsed="false">
      <c r="A2194" s="8" t="n">
        <v>87</v>
      </c>
      <c r="B2194" s="8" t="n">
        <v>174898</v>
      </c>
      <c r="C2194" s="8" t="n">
        <v>495.904</v>
      </c>
    </row>
    <row r="2195" customFormat="false" ht="15.75" hidden="false" customHeight="false" outlineLevel="0" collapsed="false">
      <c r="A2195" s="8" t="n">
        <v>87</v>
      </c>
      <c r="B2195" s="8" t="n">
        <v>370736</v>
      </c>
      <c r="C2195" s="8" t="n">
        <v>1008.992</v>
      </c>
    </row>
    <row r="2196" customFormat="false" ht="15.75" hidden="false" customHeight="false" outlineLevel="0" collapsed="false">
      <c r="A2196" s="8" t="n">
        <v>87</v>
      </c>
      <c r="B2196" s="8" t="n">
        <v>457048</v>
      </c>
      <c r="C2196" s="8" t="n">
        <v>823.374</v>
      </c>
    </row>
    <row r="2197" customFormat="false" ht="15.75" hidden="false" customHeight="false" outlineLevel="0" collapsed="false">
      <c r="A2197" s="8" t="n">
        <v>87</v>
      </c>
      <c r="B2197" s="8" t="n">
        <v>414417</v>
      </c>
      <c r="C2197" s="8" t="n">
        <v>6224.722</v>
      </c>
    </row>
    <row r="2198" customFormat="false" ht="15.75" hidden="false" customHeight="false" outlineLevel="0" collapsed="false">
      <c r="A2198" s="8" t="n">
        <v>87</v>
      </c>
      <c r="B2198" s="8" t="n">
        <v>349061</v>
      </c>
      <c r="C2198" s="8" t="n">
        <v>6527.371</v>
      </c>
    </row>
    <row r="2199" customFormat="false" ht="15.75" hidden="false" customHeight="false" outlineLevel="0" collapsed="false">
      <c r="A2199" s="8" t="n">
        <v>87</v>
      </c>
      <c r="B2199" s="8" t="n">
        <v>285585</v>
      </c>
      <c r="C2199" s="8" t="n">
        <v>6347.229</v>
      </c>
    </row>
    <row r="2200" customFormat="false" ht="15.75" hidden="false" customHeight="false" outlineLevel="0" collapsed="false">
      <c r="A2200" s="8" t="n">
        <v>87</v>
      </c>
      <c r="B2200" s="8" t="n">
        <v>221241</v>
      </c>
      <c r="C2200" s="8" t="n">
        <v>6436.377</v>
      </c>
    </row>
    <row r="2201" customFormat="false" ht="15.75" hidden="false" customHeight="false" outlineLevel="0" collapsed="false">
      <c r="A2201" s="8" t="n">
        <v>87</v>
      </c>
      <c r="B2201" s="8" t="n">
        <v>159008</v>
      </c>
      <c r="C2201" s="8" t="n">
        <v>6227.862</v>
      </c>
    </row>
    <row r="2202" customFormat="false" ht="15.75" hidden="false" customHeight="false" outlineLevel="0" collapsed="false">
      <c r="A2202" s="8" t="n">
        <v>87</v>
      </c>
      <c r="B2202" s="8" t="n">
        <v>95876</v>
      </c>
      <c r="C2202" s="8" t="n">
        <v>6304.433</v>
      </c>
    </row>
    <row r="2203" customFormat="false" ht="15.75" hidden="false" customHeight="false" outlineLevel="0" collapsed="false">
      <c r="A2203" s="8" t="n">
        <v>87</v>
      </c>
      <c r="B2203" s="8" t="n">
        <v>31212</v>
      </c>
      <c r="C2203" s="8" t="n">
        <v>6466.157</v>
      </c>
    </row>
    <row r="2204" customFormat="false" ht="15.75" hidden="false" customHeight="false" outlineLevel="0" collapsed="false">
      <c r="A2204" s="8" t="n">
        <v>87</v>
      </c>
      <c r="B2204" s="8" t="n">
        <v>0</v>
      </c>
      <c r="C2204" s="8" t="n">
        <v>3127.94</v>
      </c>
    </row>
    <row r="2205" customFormat="false" ht="15.75" hidden="false" customHeight="false" outlineLevel="0" collapsed="false">
      <c r="A2205" s="8" t="n">
        <v>88</v>
      </c>
      <c r="B2205" s="8" t="n">
        <v>174115</v>
      </c>
      <c r="C2205" s="8" t="n">
        <v>531.502</v>
      </c>
    </row>
    <row r="2206" customFormat="false" ht="15.75" hidden="false" customHeight="false" outlineLevel="0" collapsed="false">
      <c r="A2206" s="8" t="n">
        <v>88</v>
      </c>
      <c r="B2206" s="8" t="n">
        <v>384600</v>
      </c>
      <c r="C2206" s="8" t="n">
        <v>715.442</v>
      </c>
    </row>
    <row r="2207" customFormat="false" ht="15.75" hidden="false" customHeight="false" outlineLevel="0" collapsed="false">
      <c r="A2207" s="8" t="n">
        <v>88</v>
      </c>
      <c r="B2207" s="8" t="n">
        <v>473670</v>
      </c>
      <c r="C2207" s="8" t="n">
        <v>1376.29</v>
      </c>
    </row>
    <row r="2208" customFormat="false" ht="15.75" hidden="false" customHeight="false" outlineLevel="0" collapsed="false">
      <c r="A2208" s="8" t="n">
        <v>88</v>
      </c>
      <c r="B2208" s="8" t="n">
        <v>410435</v>
      </c>
      <c r="C2208" s="8" t="n">
        <v>6323.392</v>
      </c>
    </row>
    <row r="2209" customFormat="false" ht="15.75" hidden="false" customHeight="false" outlineLevel="0" collapsed="false">
      <c r="A2209" s="8" t="n">
        <v>88</v>
      </c>
      <c r="B2209" s="8" t="n">
        <v>360856</v>
      </c>
      <c r="C2209" s="8" t="n">
        <v>4957.803</v>
      </c>
    </row>
    <row r="2210" customFormat="false" ht="15.75" hidden="false" customHeight="false" outlineLevel="0" collapsed="false">
      <c r="A2210" s="8" t="n">
        <v>88</v>
      </c>
      <c r="B2210" s="8" t="n">
        <v>296717</v>
      </c>
      <c r="C2210" s="8" t="n">
        <v>6420.422</v>
      </c>
    </row>
    <row r="2211" customFormat="false" ht="15.75" hidden="false" customHeight="false" outlineLevel="0" collapsed="false">
      <c r="A2211" s="8" t="n">
        <v>88</v>
      </c>
      <c r="B2211" s="8" t="n">
        <v>233924</v>
      </c>
      <c r="C2211" s="8" t="n">
        <v>6272.5</v>
      </c>
    </row>
    <row r="2212" customFormat="false" ht="15.75" hidden="false" customHeight="false" outlineLevel="0" collapsed="false">
      <c r="A2212" s="8" t="n">
        <v>88</v>
      </c>
      <c r="B2212" s="8" t="n">
        <v>169599</v>
      </c>
      <c r="C2212" s="8" t="n">
        <v>6435.798</v>
      </c>
    </row>
    <row r="2213" customFormat="false" ht="15.75" hidden="false" customHeight="false" outlineLevel="0" collapsed="false">
      <c r="A2213" s="8" t="n">
        <v>88</v>
      </c>
      <c r="B2213" s="8" t="n">
        <v>105802</v>
      </c>
      <c r="C2213" s="8" t="n">
        <v>6376.032</v>
      </c>
    </row>
    <row r="2214" customFormat="false" ht="15.75" hidden="false" customHeight="false" outlineLevel="0" collapsed="false">
      <c r="A2214" s="8" t="n">
        <v>88</v>
      </c>
      <c r="B2214" s="8" t="n">
        <v>39795</v>
      </c>
      <c r="C2214" s="8" t="n">
        <v>6600.358</v>
      </c>
    </row>
    <row r="2215" customFormat="false" ht="15.75" hidden="false" customHeight="false" outlineLevel="0" collapsed="false">
      <c r="A2215" s="8" t="n">
        <v>88</v>
      </c>
      <c r="B2215" s="8" t="n">
        <v>0</v>
      </c>
      <c r="C2215" s="8" t="n">
        <v>3984.938</v>
      </c>
    </row>
    <row r="2216" customFormat="false" ht="15.75" hidden="false" customHeight="false" outlineLevel="0" collapsed="false">
      <c r="A2216" s="8" t="n">
        <v>89</v>
      </c>
      <c r="B2216" s="8" t="n">
        <v>120578</v>
      </c>
      <c r="C2216" s="8" t="n">
        <v>413.979</v>
      </c>
    </row>
    <row r="2217" customFormat="false" ht="15.75" hidden="false" customHeight="false" outlineLevel="0" collapsed="false">
      <c r="A2217" s="8" t="n">
        <v>89</v>
      </c>
      <c r="B2217" s="8" t="n">
        <v>353963</v>
      </c>
      <c r="C2217" s="8" t="n">
        <v>670.641</v>
      </c>
    </row>
    <row r="2218" customFormat="false" ht="15.75" hidden="false" customHeight="false" outlineLevel="0" collapsed="false">
      <c r="A2218" s="8" t="n">
        <v>89</v>
      </c>
      <c r="B2218" s="8" t="n">
        <v>473841</v>
      </c>
      <c r="C2218" s="8" t="n">
        <v>1521.089</v>
      </c>
    </row>
    <row r="2219" customFormat="false" ht="15.75" hidden="false" customHeight="false" outlineLevel="0" collapsed="false">
      <c r="A2219" s="8" t="n">
        <v>89</v>
      </c>
      <c r="B2219" s="8" t="n">
        <v>411438</v>
      </c>
      <c r="C2219" s="8" t="n">
        <v>6246.325</v>
      </c>
    </row>
    <row r="2220" customFormat="false" ht="15.75" hidden="false" customHeight="false" outlineLevel="0" collapsed="false">
      <c r="A2220" s="8" t="n">
        <v>89</v>
      </c>
      <c r="B2220" s="8" t="n">
        <v>350012</v>
      </c>
      <c r="C2220" s="8" t="n">
        <v>6137.938</v>
      </c>
    </row>
    <row r="2221" customFormat="false" ht="15.75" hidden="false" customHeight="false" outlineLevel="0" collapsed="false">
      <c r="A2221" s="8" t="n">
        <v>89</v>
      </c>
      <c r="B2221" s="8" t="n">
        <v>288315</v>
      </c>
      <c r="C2221" s="8" t="n">
        <v>6168.689</v>
      </c>
    </row>
    <row r="2222" customFormat="false" ht="15.75" hidden="false" customHeight="false" outlineLevel="0" collapsed="false">
      <c r="A2222" s="8" t="n">
        <v>89</v>
      </c>
      <c r="B2222" s="8" t="n">
        <v>226089</v>
      </c>
      <c r="C2222" s="8" t="n">
        <v>6223.481</v>
      </c>
    </row>
    <row r="2223" customFormat="false" ht="15.75" hidden="false" customHeight="false" outlineLevel="0" collapsed="false">
      <c r="A2223" s="8" t="n">
        <v>89</v>
      </c>
      <c r="B2223" s="8" t="n">
        <v>163828</v>
      </c>
      <c r="C2223" s="8" t="n">
        <v>6223.802</v>
      </c>
    </row>
    <row r="2224" customFormat="false" ht="15.75" hidden="false" customHeight="false" outlineLevel="0" collapsed="false">
      <c r="A2224" s="8" t="n">
        <v>89</v>
      </c>
      <c r="B2224" s="8" t="n">
        <v>100736</v>
      </c>
      <c r="C2224" s="8" t="n">
        <v>6310.61</v>
      </c>
    </row>
    <row r="2225" customFormat="false" ht="15.75" hidden="false" customHeight="false" outlineLevel="0" collapsed="false">
      <c r="A2225" s="8" t="n">
        <v>89</v>
      </c>
      <c r="B2225" s="8" t="n">
        <v>35285</v>
      </c>
      <c r="C2225" s="8" t="n">
        <v>6542.903</v>
      </c>
    </row>
    <row r="2226" customFormat="false" ht="15.75" hidden="false" customHeight="false" outlineLevel="0" collapsed="false">
      <c r="A2226" s="8" t="n">
        <v>89</v>
      </c>
      <c r="B2226" s="8" t="n">
        <v>0</v>
      </c>
      <c r="C2226" s="8" t="n">
        <v>3536.738</v>
      </c>
    </row>
    <row r="2227" customFormat="false" ht="15.75" hidden="false" customHeight="false" outlineLevel="0" collapsed="false">
      <c r="A2227" s="8" t="n">
        <v>90</v>
      </c>
      <c r="B2227" s="8" t="n">
        <v>145588</v>
      </c>
      <c r="C2227" s="8" t="n">
        <v>430.045</v>
      </c>
    </row>
    <row r="2228" customFormat="false" ht="15.75" hidden="false" customHeight="false" outlineLevel="0" collapsed="false">
      <c r="A2228" s="8" t="n">
        <v>90</v>
      </c>
      <c r="B2228" s="8" t="n">
        <v>355832</v>
      </c>
      <c r="C2228" s="8" t="n">
        <v>560.613</v>
      </c>
    </row>
    <row r="2229" customFormat="false" ht="15.75" hidden="false" customHeight="false" outlineLevel="0" collapsed="false">
      <c r="A2229" s="8" t="n">
        <v>90</v>
      </c>
      <c r="B2229" s="8" t="n">
        <v>472635</v>
      </c>
      <c r="C2229" s="8" t="n">
        <v>1736.15</v>
      </c>
    </row>
    <row r="2230" customFormat="false" ht="15.75" hidden="false" customHeight="false" outlineLevel="0" collapsed="false">
      <c r="A2230" s="8" t="n">
        <v>90</v>
      </c>
      <c r="B2230" s="8" t="n">
        <v>408868</v>
      </c>
      <c r="C2230" s="8" t="n">
        <v>6376.136</v>
      </c>
    </row>
    <row r="2231" customFormat="false" ht="15.75" hidden="false" customHeight="false" outlineLevel="0" collapsed="false">
      <c r="A2231" s="8" t="n">
        <v>90</v>
      </c>
      <c r="B2231" s="8" t="n">
        <v>346031</v>
      </c>
      <c r="C2231" s="8" t="n">
        <v>6285.483</v>
      </c>
    </row>
    <row r="2232" customFormat="false" ht="15.75" hidden="false" customHeight="false" outlineLevel="0" collapsed="false">
      <c r="A2232" s="8" t="n">
        <v>90</v>
      </c>
      <c r="B2232" s="8" t="n">
        <v>283776</v>
      </c>
      <c r="C2232" s="8" t="n">
        <v>6222.797</v>
      </c>
    </row>
    <row r="2233" customFormat="false" ht="15.75" hidden="false" customHeight="false" outlineLevel="0" collapsed="false">
      <c r="A2233" s="8" t="n">
        <v>90</v>
      </c>
      <c r="B2233" s="8" t="n">
        <v>220603</v>
      </c>
      <c r="C2233" s="8" t="n">
        <v>6317.102</v>
      </c>
    </row>
    <row r="2234" customFormat="false" ht="15.75" hidden="false" customHeight="false" outlineLevel="0" collapsed="false">
      <c r="A2234" s="8" t="n">
        <v>90</v>
      </c>
      <c r="B2234" s="8" t="n">
        <v>158199</v>
      </c>
      <c r="C2234" s="8" t="n">
        <v>6243.168</v>
      </c>
    </row>
    <row r="2235" customFormat="false" ht="15.75" hidden="false" customHeight="false" outlineLevel="0" collapsed="false">
      <c r="A2235" s="8" t="n">
        <v>90</v>
      </c>
      <c r="B2235" s="8" t="n">
        <v>94677</v>
      </c>
      <c r="C2235" s="8" t="n">
        <v>6344.147</v>
      </c>
    </row>
    <row r="2236" customFormat="false" ht="15.75" hidden="false" customHeight="false" outlineLevel="0" collapsed="false">
      <c r="A2236" s="8" t="n">
        <v>90</v>
      </c>
      <c r="B2236" s="8" t="n">
        <v>27564</v>
      </c>
      <c r="C2236" s="8" t="n">
        <v>6711.077</v>
      </c>
    </row>
    <row r="2237" customFormat="false" ht="15.75" hidden="false" customHeight="false" outlineLevel="0" collapsed="false">
      <c r="A2237" s="8" t="n">
        <v>90</v>
      </c>
      <c r="B2237" s="8" t="n">
        <v>0</v>
      </c>
      <c r="C2237" s="8" t="n">
        <v>2762.811</v>
      </c>
    </row>
    <row r="2238" customFormat="false" ht="15.75" hidden="false" customHeight="false" outlineLevel="0" collapsed="false">
      <c r="A2238" s="8" t="n">
        <v>91</v>
      </c>
      <c r="B2238" s="8" t="n">
        <v>184962</v>
      </c>
      <c r="C2238" s="8" t="n">
        <v>534.26</v>
      </c>
    </row>
    <row r="2239" customFormat="false" ht="15.75" hidden="false" customHeight="false" outlineLevel="0" collapsed="false">
      <c r="A2239" s="8" t="n">
        <v>91</v>
      </c>
      <c r="B2239" s="8" t="n">
        <v>387055</v>
      </c>
      <c r="C2239" s="8" t="n">
        <v>569.363</v>
      </c>
    </row>
    <row r="2240" customFormat="false" ht="15.75" hidden="false" customHeight="false" outlineLevel="0" collapsed="false">
      <c r="A2240" s="8" t="n">
        <v>91</v>
      </c>
      <c r="B2240" s="8" t="n">
        <v>459694</v>
      </c>
      <c r="C2240" s="8" t="n">
        <v>663.194</v>
      </c>
    </row>
    <row r="2241" customFormat="false" ht="15.75" hidden="false" customHeight="false" outlineLevel="0" collapsed="false">
      <c r="A2241" s="8" t="n">
        <v>91</v>
      </c>
      <c r="B2241" s="8" t="n">
        <v>422842</v>
      </c>
      <c r="C2241" s="8" t="n">
        <v>5936.177</v>
      </c>
    </row>
    <row r="2242" customFormat="false" ht="15.75" hidden="false" customHeight="false" outlineLevel="0" collapsed="false">
      <c r="A2242" s="8" t="n">
        <v>91</v>
      </c>
      <c r="B2242" s="8" t="n">
        <v>357895</v>
      </c>
      <c r="C2242" s="8" t="n">
        <v>6494.624</v>
      </c>
    </row>
    <row r="2243" customFormat="false" ht="15.75" hidden="false" customHeight="false" outlineLevel="0" collapsed="false">
      <c r="A2243" s="8" t="n">
        <v>91</v>
      </c>
      <c r="B2243" s="8" t="n">
        <v>294646</v>
      </c>
      <c r="C2243" s="8" t="n">
        <v>6326.645</v>
      </c>
    </row>
    <row r="2244" customFormat="false" ht="15.75" hidden="false" customHeight="false" outlineLevel="0" collapsed="false">
      <c r="A2244" s="8" t="n">
        <v>91</v>
      </c>
      <c r="B2244" s="8" t="n">
        <v>230330</v>
      </c>
      <c r="C2244" s="8" t="n">
        <v>6433.515</v>
      </c>
    </row>
    <row r="2245" customFormat="false" ht="15.75" hidden="false" customHeight="false" outlineLevel="0" collapsed="false">
      <c r="A2245" s="8" t="n">
        <v>91</v>
      </c>
      <c r="B2245" s="8" t="n">
        <v>166743</v>
      </c>
      <c r="C2245" s="8" t="n">
        <v>6354.425</v>
      </c>
    </row>
    <row r="2246" customFormat="false" ht="15.75" hidden="false" customHeight="false" outlineLevel="0" collapsed="false">
      <c r="A2246" s="8" t="n">
        <v>91</v>
      </c>
      <c r="B2246" s="8" t="n">
        <v>103386</v>
      </c>
      <c r="C2246" s="8" t="n">
        <v>6335.661</v>
      </c>
    </row>
    <row r="2247" customFormat="false" ht="15.75" hidden="false" customHeight="false" outlineLevel="0" collapsed="false">
      <c r="A2247" s="8" t="n">
        <v>91</v>
      </c>
      <c r="B2247" s="8" t="n">
        <v>38753</v>
      </c>
      <c r="C2247" s="8" t="n">
        <v>6461.109</v>
      </c>
    </row>
    <row r="2248" customFormat="false" ht="15.75" hidden="false" customHeight="false" outlineLevel="0" collapsed="false">
      <c r="A2248" s="8" t="n">
        <v>91</v>
      </c>
      <c r="B2248" s="8" t="n">
        <v>0</v>
      </c>
      <c r="C2248" s="8" t="n">
        <v>3883.633</v>
      </c>
    </row>
    <row r="2249" customFormat="false" ht="15.75" hidden="false" customHeight="false" outlineLevel="0" collapsed="false">
      <c r="A2249" s="8" t="n">
        <v>92</v>
      </c>
      <c r="B2249" s="8" t="n">
        <v>111849</v>
      </c>
      <c r="C2249" s="8" t="n">
        <v>468.789</v>
      </c>
    </row>
    <row r="2250" customFormat="false" ht="15.75" hidden="false" customHeight="false" outlineLevel="0" collapsed="false">
      <c r="A2250" s="8" t="n">
        <v>92</v>
      </c>
      <c r="B2250" s="8" t="n">
        <v>322891</v>
      </c>
      <c r="C2250" s="8" t="n">
        <v>752.536</v>
      </c>
    </row>
    <row r="2251" customFormat="false" ht="15.75" hidden="false" customHeight="false" outlineLevel="0" collapsed="false">
      <c r="A2251" s="8" t="n">
        <v>92</v>
      </c>
      <c r="B2251" s="8" t="n">
        <v>463820</v>
      </c>
      <c r="C2251" s="8" t="n">
        <v>2386.735</v>
      </c>
    </row>
    <row r="2252" customFormat="false" ht="15.75" hidden="false" customHeight="false" outlineLevel="0" collapsed="false">
      <c r="A2252" s="8" t="n">
        <v>92</v>
      </c>
      <c r="B2252" s="8" t="n">
        <v>409138</v>
      </c>
      <c r="C2252" s="8" t="n">
        <v>5468.656</v>
      </c>
    </row>
    <row r="2253" customFormat="false" ht="15.75" hidden="false" customHeight="false" outlineLevel="0" collapsed="false">
      <c r="A2253" s="8" t="n">
        <v>92</v>
      </c>
      <c r="B2253" s="8" t="n">
        <v>346211</v>
      </c>
      <c r="C2253" s="8" t="n">
        <v>6291.897</v>
      </c>
    </row>
    <row r="2254" customFormat="false" ht="15.75" hidden="false" customHeight="false" outlineLevel="0" collapsed="false">
      <c r="A2254" s="8" t="n">
        <v>92</v>
      </c>
      <c r="B2254" s="8" t="n">
        <v>281473</v>
      </c>
      <c r="C2254" s="8" t="n">
        <v>6474.625</v>
      </c>
    </row>
    <row r="2255" customFormat="false" ht="15.75" hidden="false" customHeight="false" outlineLevel="0" collapsed="false">
      <c r="A2255" s="8" t="n">
        <v>92</v>
      </c>
      <c r="B2255" s="8" t="n">
        <v>218163</v>
      </c>
      <c r="C2255" s="8" t="n">
        <v>6330.059</v>
      </c>
    </row>
    <row r="2256" customFormat="false" ht="15.75" hidden="false" customHeight="false" outlineLevel="0" collapsed="false">
      <c r="A2256" s="8" t="n">
        <v>92</v>
      </c>
      <c r="B2256" s="8" t="n">
        <v>153523</v>
      </c>
      <c r="C2256" s="8" t="n">
        <v>6456.919</v>
      </c>
    </row>
    <row r="2257" customFormat="false" ht="15.75" hidden="false" customHeight="false" outlineLevel="0" collapsed="false">
      <c r="A2257" s="8" t="n">
        <v>92</v>
      </c>
      <c r="B2257" s="8" t="n">
        <v>87478</v>
      </c>
      <c r="C2257" s="8" t="n">
        <v>6604.297</v>
      </c>
    </row>
    <row r="2258" customFormat="false" ht="15.75" hidden="false" customHeight="false" outlineLevel="0" collapsed="false">
      <c r="A2258" s="8" t="n">
        <v>92</v>
      </c>
      <c r="B2258" s="8" t="n">
        <v>18002</v>
      </c>
      <c r="C2258" s="8" t="n">
        <v>6948.535</v>
      </c>
    </row>
    <row r="2259" customFormat="false" ht="15.75" hidden="false" customHeight="false" outlineLevel="0" collapsed="false">
      <c r="A2259" s="8" t="n">
        <v>92</v>
      </c>
      <c r="B2259" s="8" t="n">
        <v>0</v>
      </c>
      <c r="C2259" s="8" t="n">
        <v>1807.476</v>
      </c>
    </row>
    <row r="2260" customFormat="false" ht="15.75" hidden="false" customHeight="false" outlineLevel="0" collapsed="false">
      <c r="A2260" s="8" t="n">
        <v>93</v>
      </c>
      <c r="B2260" s="8" t="n">
        <v>228745</v>
      </c>
      <c r="C2260" s="8" t="n">
        <v>636.264</v>
      </c>
    </row>
    <row r="2261" customFormat="false" ht="15.75" hidden="false" customHeight="false" outlineLevel="0" collapsed="false">
      <c r="A2261" s="8" t="n">
        <v>93</v>
      </c>
      <c r="B2261" s="8" t="n">
        <v>390184</v>
      </c>
      <c r="C2261" s="8" t="n">
        <v>1584.408</v>
      </c>
    </row>
    <row r="2262" customFormat="false" ht="15.75" hidden="false" customHeight="false" outlineLevel="0" collapsed="false">
      <c r="A2262" s="8" t="n">
        <v>93</v>
      </c>
      <c r="B2262" s="8" t="n">
        <v>466809</v>
      </c>
      <c r="C2262" s="8" t="n">
        <v>1088.196</v>
      </c>
    </row>
    <row r="2263" customFormat="false" ht="15.75" hidden="false" customHeight="false" outlineLevel="0" collapsed="false">
      <c r="A2263" s="8" t="n">
        <v>93</v>
      </c>
      <c r="B2263" s="8" t="n">
        <v>401974</v>
      </c>
      <c r="C2263" s="8" t="n">
        <v>6482.976</v>
      </c>
    </row>
    <row r="2264" customFormat="false" ht="15.75" hidden="false" customHeight="false" outlineLevel="0" collapsed="false">
      <c r="A2264" s="8" t="n">
        <v>93</v>
      </c>
      <c r="B2264" s="8" t="n">
        <v>337093</v>
      </c>
      <c r="C2264" s="8" t="n">
        <v>6488.074</v>
      </c>
    </row>
    <row r="2265" customFormat="false" ht="15.75" hidden="false" customHeight="false" outlineLevel="0" collapsed="false">
      <c r="A2265" s="8" t="n">
        <v>93</v>
      </c>
      <c r="B2265" s="8" t="n">
        <v>272453</v>
      </c>
      <c r="C2265" s="8" t="n">
        <v>6462.573</v>
      </c>
    </row>
    <row r="2266" customFormat="false" ht="15.75" hidden="false" customHeight="false" outlineLevel="0" collapsed="false">
      <c r="A2266" s="8" t="n">
        <v>93</v>
      </c>
      <c r="B2266" s="8" t="n">
        <v>207021</v>
      </c>
      <c r="C2266" s="8" t="n">
        <v>6547.264</v>
      </c>
    </row>
    <row r="2267" customFormat="false" ht="15.75" hidden="false" customHeight="false" outlineLevel="0" collapsed="false">
      <c r="A2267" s="8" t="n">
        <v>93</v>
      </c>
      <c r="B2267" s="8" t="n">
        <v>141703</v>
      </c>
      <c r="C2267" s="8" t="n">
        <v>6527.49</v>
      </c>
    </row>
    <row r="2268" customFormat="false" ht="15.75" hidden="false" customHeight="false" outlineLevel="0" collapsed="false">
      <c r="A2268" s="8" t="n">
        <v>93</v>
      </c>
      <c r="B2268" s="8" t="n">
        <v>81062</v>
      </c>
      <c r="C2268" s="8" t="n">
        <v>6063.877</v>
      </c>
    </row>
    <row r="2269" customFormat="false" ht="15.75" hidden="false" customHeight="false" outlineLevel="0" collapsed="false">
      <c r="A2269" s="8" t="n">
        <v>93</v>
      </c>
      <c r="B2269" s="8" t="n">
        <v>22702</v>
      </c>
      <c r="C2269" s="8" t="n">
        <v>5835.202</v>
      </c>
    </row>
    <row r="2270" customFormat="false" ht="15.75" hidden="false" customHeight="false" outlineLevel="0" collapsed="false">
      <c r="A2270" s="8" t="n">
        <v>93</v>
      </c>
      <c r="B2270" s="8" t="n">
        <v>0</v>
      </c>
      <c r="C2270" s="8" t="n">
        <v>2278.906</v>
      </c>
    </row>
    <row r="2271" customFormat="false" ht="15.75" hidden="false" customHeight="false" outlineLevel="0" collapsed="false">
      <c r="A2271" s="8" t="n">
        <v>94</v>
      </c>
      <c r="B2271" s="8" t="n">
        <v>203145</v>
      </c>
      <c r="C2271" s="8" t="n">
        <v>576.89</v>
      </c>
    </row>
    <row r="2272" customFormat="false" ht="15.75" hidden="false" customHeight="false" outlineLevel="0" collapsed="false">
      <c r="A2272" s="8" t="n">
        <v>94</v>
      </c>
      <c r="B2272" s="8" t="n">
        <v>424549</v>
      </c>
      <c r="C2272" s="8" t="n">
        <v>1348.304</v>
      </c>
    </row>
    <row r="2273" customFormat="false" ht="15.75" hidden="false" customHeight="false" outlineLevel="0" collapsed="false">
      <c r="A2273" s="8" t="n">
        <v>94</v>
      </c>
      <c r="B2273" s="8" t="n">
        <v>466354</v>
      </c>
      <c r="C2273" s="8" t="n">
        <v>731.301</v>
      </c>
    </row>
    <row r="2274" customFormat="false" ht="15.75" hidden="false" customHeight="false" outlineLevel="0" collapsed="false">
      <c r="A2274" s="8" t="n">
        <v>94</v>
      </c>
      <c r="B2274" s="8" t="n">
        <v>411816</v>
      </c>
      <c r="C2274" s="8" t="n">
        <v>6151.601</v>
      </c>
    </row>
    <row r="2275" customFormat="false" ht="15.75" hidden="false" customHeight="false" outlineLevel="0" collapsed="false">
      <c r="A2275" s="8" t="n">
        <v>94</v>
      </c>
      <c r="B2275" s="8" t="n">
        <v>347706</v>
      </c>
      <c r="C2275" s="8" t="n">
        <v>6410.855</v>
      </c>
    </row>
    <row r="2276" customFormat="false" ht="15.75" hidden="false" customHeight="false" outlineLevel="0" collapsed="false">
      <c r="A2276" s="8" t="n">
        <v>94</v>
      </c>
      <c r="B2276" s="8" t="n">
        <v>284423</v>
      </c>
      <c r="C2276" s="8" t="n">
        <v>6334.681</v>
      </c>
    </row>
    <row r="2277" customFormat="false" ht="15.75" hidden="false" customHeight="false" outlineLevel="0" collapsed="false">
      <c r="A2277" s="8" t="n">
        <v>94</v>
      </c>
      <c r="B2277" s="8" t="n">
        <v>221540</v>
      </c>
      <c r="C2277" s="8" t="n">
        <v>6290.824</v>
      </c>
    </row>
    <row r="2278" customFormat="false" ht="15.75" hidden="false" customHeight="false" outlineLevel="0" collapsed="false">
      <c r="A2278" s="8" t="n">
        <v>94</v>
      </c>
      <c r="B2278" s="8" t="n">
        <v>158591</v>
      </c>
      <c r="C2278" s="8" t="n">
        <v>6294.294</v>
      </c>
    </row>
    <row r="2279" customFormat="false" ht="15.75" hidden="false" customHeight="false" outlineLevel="0" collapsed="false">
      <c r="A2279" s="8" t="n">
        <v>94</v>
      </c>
      <c r="B2279" s="8" t="n">
        <v>95304</v>
      </c>
      <c r="C2279" s="8" t="n">
        <v>6319.235</v>
      </c>
    </row>
    <row r="2280" customFormat="false" ht="15.75" hidden="false" customHeight="false" outlineLevel="0" collapsed="false">
      <c r="A2280" s="8" t="n">
        <v>94</v>
      </c>
      <c r="B2280" s="8" t="n">
        <v>26057</v>
      </c>
      <c r="C2280" s="8" t="n">
        <v>6924.475</v>
      </c>
    </row>
    <row r="2281" customFormat="false" ht="15.75" hidden="false" customHeight="false" outlineLevel="0" collapsed="false">
      <c r="A2281" s="8" t="n">
        <v>94</v>
      </c>
      <c r="B2281" s="8" t="n">
        <v>0</v>
      </c>
      <c r="C2281" s="8" t="n">
        <v>2614.162</v>
      </c>
    </row>
    <row r="2282" customFormat="false" ht="15.75" hidden="false" customHeight="false" outlineLevel="0" collapsed="false">
      <c r="A2282" s="8" t="n">
        <v>95</v>
      </c>
      <c r="B2282" s="8" t="n">
        <v>182717</v>
      </c>
      <c r="C2282" s="8" t="n">
        <v>571.195</v>
      </c>
    </row>
    <row r="2283" customFormat="false" ht="15.75" hidden="false" customHeight="false" outlineLevel="0" collapsed="false">
      <c r="A2283" s="8" t="n">
        <v>95</v>
      </c>
      <c r="B2283" s="8" t="n">
        <v>382887</v>
      </c>
      <c r="C2283" s="8" t="n">
        <v>989.507</v>
      </c>
    </row>
    <row r="2284" customFormat="false" ht="15.75" hidden="false" customHeight="false" outlineLevel="0" collapsed="false">
      <c r="A2284" s="8" t="n">
        <v>95</v>
      </c>
      <c r="B2284" s="8" t="n">
        <v>460860</v>
      </c>
      <c r="C2284" s="8" t="n">
        <v>795.784</v>
      </c>
    </row>
    <row r="2285" customFormat="false" ht="15.75" hidden="false" customHeight="false" outlineLevel="0" collapsed="false">
      <c r="A2285" s="8" t="n">
        <v>95</v>
      </c>
      <c r="B2285" s="8" t="n">
        <v>412490</v>
      </c>
      <c r="C2285" s="8" t="n">
        <v>6383.571</v>
      </c>
    </row>
    <row r="2286" customFormat="false" ht="15.75" hidden="false" customHeight="false" outlineLevel="0" collapsed="false">
      <c r="A2286" s="8" t="n">
        <v>95</v>
      </c>
      <c r="B2286" s="8" t="n">
        <v>349124</v>
      </c>
      <c r="C2286" s="8" t="n">
        <v>6344.795</v>
      </c>
    </row>
    <row r="2287" customFormat="false" ht="15.75" hidden="false" customHeight="false" outlineLevel="0" collapsed="false">
      <c r="A2287" s="8" t="n">
        <v>95</v>
      </c>
      <c r="B2287" s="8" t="n">
        <v>283267</v>
      </c>
      <c r="C2287" s="8" t="n">
        <v>6575.973</v>
      </c>
    </row>
    <row r="2288" customFormat="false" ht="15.75" hidden="false" customHeight="false" outlineLevel="0" collapsed="false">
      <c r="A2288" s="8" t="n">
        <v>95</v>
      </c>
      <c r="B2288" s="8" t="n">
        <v>218817</v>
      </c>
      <c r="C2288" s="8" t="n">
        <v>6446.111</v>
      </c>
    </row>
    <row r="2289" customFormat="false" ht="15.75" hidden="false" customHeight="false" outlineLevel="0" collapsed="false">
      <c r="A2289" s="8" t="n">
        <v>95</v>
      </c>
      <c r="B2289" s="8" t="n">
        <v>153202</v>
      </c>
      <c r="C2289" s="8" t="n">
        <v>6558.093</v>
      </c>
    </row>
    <row r="2290" customFormat="false" ht="15.75" hidden="false" customHeight="false" outlineLevel="0" collapsed="false">
      <c r="A2290" s="8" t="n">
        <v>95</v>
      </c>
      <c r="B2290" s="8" t="n">
        <v>87403</v>
      </c>
      <c r="C2290" s="8" t="n">
        <v>6579.424</v>
      </c>
    </row>
    <row r="2291" customFormat="false" ht="15.75" hidden="false" customHeight="false" outlineLevel="0" collapsed="false">
      <c r="A2291" s="8" t="n">
        <v>95</v>
      </c>
      <c r="B2291" s="8" t="n">
        <v>18450</v>
      </c>
      <c r="C2291" s="8" t="n">
        <v>6895.137</v>
      </c>
    </row>
    <row r="2292" customFormat="false" ht="15.75" hidden="false" customHeight="false" outlineLevel="0" collapsed="false">
      <c r="A2292" s="8" t="n">
        <v>95</v>
      </c>
      <c r="B2292" s="8" t="n">
        <v>0</v>
      </c>
      <c r="C2292" s="8" t="n">
        <v>1853.574</v>
      </c>
    </row>
    <row r="2293" customFormat="false" ht="15.75" hidden="false" customHeight="false" outlineLevel="0" collapsed="false">
      <c r="A2293" s="8" t="n">
        <v>96</v>
      </c>
      <c r="B2293" s="8" t="n">
        <v>258046</v>
      </c>
      <c r="C2293" s="8" t="n">
        <v>635.768</v>
      </c>
    </row>
    <row r="2294" customFormat="false" ht="15.75" hidden="false" customHeight="false" outlineLevel="0" collapsed="false">
      <c r="A2294" s="8" t="n">
        <v>96</v>
      </c>
      <c r="B2294" s="8" t="n">
        <v>320429</v>
      </c>
      <c r="C2294" s="8" t="n">
        <v>599.55</v>
      </c>
    </row>
    <row r="2295" customFormat="false" ht="15.75" hidden="false" customHeight="false" outlineLevel="0" collapsed="false">
      <c r="A2295" s="8" t="n">
        <v>96</v>
      </c>
      <c r="B2295" s="8" t="n">
        <v>437524</v>
      </c>
      <c r="C2295" s="8" t="n">
        <v>4997.861</v>
      </c>
    </row>
    <row r="2296" customFormat="false" ht="15.75" hidden="false" customHeight="false" outlineLevel="0" collapsed="false">
      <c r="A2296" s="8" t="n">
        <v>96</v>
      </c>
      <c r="B2296" s="8" t="n">
        <v>405097</v>
      </c>
      <c r="C2296" s="8" t="n">
        <v>3242.641</v>
      </c>
    </row>
    <row r="2297" customFormat="false" ht="15.75" hidden="false" customHeight="false" outlineLevel="0" collapsed="false">
      <c r="A2297" s="8" t="n">
        <v>96</v>
      </c>
      <c r="B2297" s="8" t="n">
        <v>340723</v>
      </c>
      <c r="C2297" s="8" t="n">
        <v>6437.276</v>
      </c>
    </row>
    <row r="2298" customFormat="false" ht="15.75" hidden="false" customHeight="false" outlineLevel="0" collapsed="false">
      <c r="A2298" s="8" t="n">
        <v>96</v>
      </c>
      <c r="B2298" s="8" t="n">
        <v>287202</v>
      </c>
      <c r="C2298" s="8" t="n">
        <v>5352.401</v>
      </c>
    </row>
    <row r="2299" customFormat="false" ht="15.75" hidden="false" customHeight="false" outlineLevel="0" collapsed="false">
      <c r="A2299" s="8" t="n">
        <v>96</v>
      </c>
      <c r="B2299" s="8" t="n">
        <v>225833</v>
      </c>
      <c r="C2299" s="8" t="n">
        <v>6127.968</v>
      </c>
    </row>
    <row r="2300" customFormat="false" ht="15.75" hidden="false" customHeight="false" outlineLevel="0" collapsed="false">
      <c r="A2300" s="8" t="n">
        <v>96</v>
      </c>
      <c r="B2300" s="8" t="n">
        <v>167657</v>
      </c>
      <c r="C2300" s="8" t="n">
        <v>5817.366</v>
      </c>
    </row>
    <row r="2301" customFormat="false" ht="15.75" hidden="false" customHeight="false" outlineLevel="0" collapsed="false">
      <c r="A2301" s="8" t="n">
        <v>96</v>
      </c>
      <c r="B2301" s="8" t="n">
        <v>103138</v>
      </c>
      <c r="C2301" s="8" t="n">
        <v>6451.45</v>
      </c>
    </row>
    <row r="2302" customFormat="false" ht="15.75" hidden="false" customHeight="false" outlineLevel="0" collapsed="false">
      <c r="A2302" s="8" t="n">
        <v>96</v>
      </c>
      <c r="B2302" s="8" t="n">
        <v>35882</v>
      </c>
      <c r="C2302" s="8" t="n">
        <v>6725.26</v>
      </c>
    </row>
    <row r="2303" customFormat="false" ht="15.75" hidden="false" customHeight="false" outlineLevel="0" collapsed="false">
      <c r="A2303" s="8" t="n">
        <v>96</v>
      </c>
      <c r="B2303" s="8" t="n">
        <v>0</v>
      </c>
      <c r="C2303" s="8" t="n">
        <v>3593.957</v>
      </c>
    </row>
    <row r="2304" customFormat="false" ht="15.75" hidden="false" customHeight="false" outlineLevel="0" collapsed="false">
      <c r="A2304" s="8" t="n">
        <v>97</v>
      </c>
      <c r="B2304" s="8" t="n">
        <v>139031</v>
      </c>
      <c r="C2304" s="8" t="n">
        <v>442.16</v>
      </c>
    </row>
    <row r="2305" customFormat="false" ht="15.75" hidden="false" customHeight="false" outlineLevel="0" collapsed="false">
      <c r="A2305" s="8" t="n">
        <v>97</v>
      </c>
      <c r="B2305" s="8" t="n">
        <v>352805</v>
      </c>
      <c r="C2305" s="8" t="n">
        <v>646.209</v>
      </c>
    </row>
    <row r="2306" customFormat="false" ht="15.75" hidden="false" customHeight="false" outlineLevel="0" collapsed="false">
      <c r="A2306" s="8" t="n">
        <v>97</v>
      </c>
      <c r="B2306" s="8" t="n">
        <v>464746</v>
      </c>
      <c r="C2306" s="8" t="n">
        <v>2426.25</v>
      </c>
    </row>
    <row r="2307" customFormat="false" ht="15.75" hidden="false" customHeight="false" outlineLevel="0" collapsed="false">
      <c r="A2307" s="8" t="n">
        <v>97</v>
      </c>
      <c r="B2307" s="8" t="n">
        <v>410192</v>
      </c>
      <c r="C2307" s="8" t="n">
        <v>5463.423</v>
      </c>
    </row>
    <row r="2308" customFormat="false" ht="15.75" hidden="false" customHeight="false" outlineLevel="0" collapsed="false">
      <c r="A2308" s="8" t="n">
        <v>97</v>
      </c>
      <c r="B2308" s="8" t="n">
        <v>342698</v>
      </c>
      <c r="C2308" s="8" t="n">
        <v>6747.278</v>
      </c>
    </row>
    <row r="2309" customFormat="false" ht="15.75" hidden="false" customHeight="false" outlineLevel="0" collapsed="false">
      <c r="A2309" s="8" t="n">
        <v>97</v>
      </c>
      <c r="B2309" s="8" t="n">
        <v>273060</v>
      </c>
      <c r="C2309" s="8" t="n">
        <v>6956.17</v>
      </c>
    </row>
    <row r="2310" customFormat="false" ht="15.75" hidden="false" customHeight="false" outlineLevel="0" collapsed="false">
      <c r="A2310" s="8" t="n">
        <v>97</v>
      </c>
      <c r="B2310" s="8" t="n">
        <v>204583</v>
      </c>
      <c r="C2310" s="8" t="n">
        <v>6854.454</v>
      </c>
    </row>
    <row r="2311" customFormat="false" ht="15.75" hidden="false" customHeight="false" outlineLevel="0" collapsed="false">
      <c r="A2311" s="8" t="n">
        <v>97</v>
      </c>
      <c r="B2311" s="8" t="n">
        <v>133166</v>
      </c>
      <c r="C2311" s="8" t="n">
        <v>7132.124</v>
      </c>
    </row>
    <row r="2312" customFormat="false" ht="15.75" hidden="false" customHeight="false" outlineLevel="0" collapsed="false">
      <c r="A2312" s="8" t="n">
        <v>97</v>
      </c>
      <c r="B2312" s="8" t="n">
        <v>62272</v>
      </c>
      <c r="C2312" s="8" t="n">
        <v>7092.938</v>
      </c>
    </row>
    <row r="2313" customFormat="false" ht="15.75" hidden="false" customHeight="false" outlineLevel="0" collapsed="false">
      <c r="A2313" s="8" t="n">
        <v>97</v>
      </c>
      <c r="B2313" s="8" t="n">
        <v>0</v>
      </c>
      <c r="C2313" s="8" t="n">
        <v>6232.228</v>
      </c>
    </row>
    <row r="2314" customFormat="false" ht="15.75" hidden="false" customHeight="false" outlineLevel="0" collapsed="false">
      <c r="A2314" s="8" t="n">
        <v>98</v>
      </c>
      <c r="B2314" s="8" t="n">
        <v>35962</v>
      </c>
      <c r="C2314" s="8" t="n">
        <v>222.476</v>
      </c>
    </row>
    <row r="2315" customFormat="false" ht="15.75" hidden="false" customHeight="false" outlineLevel="0" collapsed="false">
      <c r="A2315" s="8" t="n">
        <v>98</v>
      </c>
      <c r="B2315" s="8" t="n">
        <v>316934</v>
      </c>
      <c r="C2315" s="8" t="n">
        <v>760.636</v>
      </c>
    </row>
    <row r="2316" customFormat="false" ht="15.75" hidden="false" customHeight="false" outlineLevel="0" collapsed="false">
      <c r="A2316" s="8" t="n">
        <v>98</v>
      </c>
      <c r="B2316" s="8" t="n">
        <v>454509</v>
      </c>
      <c r="C2316" s="8" t="n">
        <v>921.697</v>
      </c>
    </row>
    <row r="2317" customFormat="false" ht="15.75" hidden="false" customHeight="false" outlineLevel="0" collapsed="false">
      <c r="A2317" s="8" t="n">
        <v>98</v>
      </c>
      <c r="B2317" s="8" t="n">
        <v>427106</v>
      </c>
      <c r="C2317" s="8" t="n">
        <v>5382.902</v>
      </c>
    </row>
    <row r="2318" customFormat="false" ht="15.75" hidden="false" customHeight="false" outlineLevel="0" collapsed="false">
      <c r="A2318" s="8" t="n">
        <v>98</v>
      </c>
      <c r="B2318" s="8" t="n">
        <v>362651</v>
      </c>
      <c r="C2318" s="8" t="n">
        <v>6435.301</v>
      </c>
    </row>
    <row r="2319" customFormat="false" ht="15.75" hidden="false" customHeight="false" outlineLevel="0" collapsed="false">
      <c r="A2319" s="8" t="n">
        <v>98</v>
      </c>
      <c r="B2319" s="8" t="n">
        <v>297963</v>
      </c>
      <c r="C2319" s="8" t="n">
        <v>6469.347</v>
      </c>
    </row>
    <row r="2320" customFormat="false" ht="15.75" hidden="false" customHeight="false" outlineLevel="0" collapsed="false">
      <c r="A2320" s="8" t="n">
        <v>98</v>
      </c>
      <c r="B2320" s="8" t="n">
        <v>232518</v>
      </c>
      <c r="C2320" s="8" t="n">
        <v>6543.554</v>
      </c>
    </row>
    <row r="2321" customFormat="false" ht="15.75" hidden="false" customHeight="false" outlineLevel="0" collapsed="false">
      <c r="A2321" s="8" t="n">
        <v>98</v>
      </c>
      <c r="B2321" s="8" t="n">
        <v>167838</v>
      </c>
      <c r="C2321" s="8" t="n">
        <v>6462.048</v>
      </c>
    </row>
    <row r="2322" customFormat="false" ht="15.75" hidden="false" customHeight="false" outlineLevel="0" collapsed="false">
      <c r="A2322" s="8" t="n">
        <v>98</v>
      </c>
      <c r="B2322" s="8" t="n">
        <v>101841</v>
      </c>
      <c r="C2322" s="8" t="n">
        <v>6599.71</v>
      </c>
    </row>
    <row r="2323" customFormat="false" ht="15.75" hidden="false" customHeight="false" outlineLevel="0" collapsed="false">
      <c r="A2323" s="8" t="n">
        <v>98</v>
      </c>
      <c r="B2323" s="8" t="n">
        <v>30641</v>
      </c>
      <c r="C2323" s="8" t="n">
        <v>7119.681</v>
      </c>
    </row>
    <row r="2324" customFormat="false" ht="15.75" hidden="false" customHeight="false" outlineLevel="0" collapsed="false">
      <c r="A2324" s="8" t="n">
        <v>98</v>
      </c>
      <c r="B2324" s="8" t="n">
        <v>0</v>
      </c>
      <c r="C2324" s="8" t="n">
        <v>3072.104</v>
      </c>
    </row>
    <row r="2325" customFormat="false" ht="15.75" hidden="false" customHeight="false" outlineLevel="0" collapsed="false">
      <c r="A2325" s="8" t="n">
        <v>99</v>
      </c>
      <c r="B2325" s="8" t="n">
        <v>176897</v>
      </c>
      <c r="C2325" s="8" t="n">
        <v>579.247</v>
      </c>
    </row>
    <row r="2326" customFormat="false" ht="15.75" hidden="false" customHeight="false" outlineLevel="0" collapsed="false">
      <c r="A2326" s="8" t="n">
        <v>99</v>
      </c>
      <c r="B2326" s="8" t="n">
        <v>358867</v>
      </c>
      <c r="C2326" s="8" t="n">
        <v>773.478</v>
      </c>
    </row>
    <row r="2327" customFormat="false" ht="15.75" hidden="false" customHeight="false" outlineLevel="0" collapsed="false">
      <c r="A2327" s="8" t="n">
        <v>99</v>
      </c>
      <c r="B2327" s="8" t="n">
        <v>472757</v>
      </c>
      <c r="C2327" s="8" t="n">
        <v>1365.667</v>
      </c>
    </row>
    <row r="2328" customFormat="false" ht="15.75" hidden="false" customHeight="false" outlineLevel="0" collapsed="false">
      <c r="A2328" s="8" t="n">
        <v>99</v>
      </c>
      <c r="B2328" s="8" t="n">
        <v>419543</v>
      </c>
      <c r="C2328" s="8" t="n">
        <v>5317.28</v>
      </c>
    </row>
    <row r="2329" customFormat="false" ht="15.75" hidden="false" customHeight="false" outlineLevel="0" collapsed="false">
      <c r="A2329" s="8" t="n">
        <v>99</v>
      </c>
      <c r="B2329" s="8" t="n">
        <v>351897</v>
      </c>
      <c r="C2329" s="8" t="n">
        <v>6763.506</v>
      </c>
    </row>
    <row r="2330" customFormat="false" ht="15.75" hidden="false" customHeight="false" outlineLevel="0" collapsed="false">
      <c r="A2330" s="8" t="n">
        <v>99</v>
      </c>
      <c r="B2330" s="8" t="n">
        <v>284563</v>
      </c>
      <c r="C2330" s="8" t="n">
        <v>6729.491</v>
      </c>
    </row>
    <row r="2331" customFormat="false" ht="15.75" hidden="false" customHeight="false" outlineLevel="0" collapsed="false">
      <c r="A2331" s="8" t="n">
        <v>99</v>
      </c>
      <c r="B2331" s="8" t="n">
        <v>216831</v>
      </c>
      <c r="C2331" s="8" t="n">
        <v>6772.896</v>
      </c>
    </row>
    <row r="2332" customFormat="false" ht="15.75" hidden="false" customHeight="false" outlineLevel="0" collapsed="false">
      <c r="A2332" s="8" t="n">
        <v>99</v>
      </c>
      <c r="B2332" s="8" t="n">
        <v>149650</v>
      </c>
      <c r="C2332" s="8" t="n">
        <v>6715.147</v>
      </c>
    </row>
    <row r="2333" customFormat="false" ht="15.75" hidden="false" customHeight="false" outlineLevel="0" collapsed="false">
      <c r="A2333" s="8" t="n">
        <v>99</v>
      </c>
      <c r="B2333" s="8" t="n">
        <v>81897</v>
      </c>
      <c r="C2333" s="8" t="n">
        <v>6778.462</v>
      </c>
    </row>
    <row r="2334" customFormat="false" ht="15.75" hidden="false" customHeight="false" outlineLevel="0" collapsed="false">
      <c r="A2334" s="8" t="n">
        <v>99</v>
      </c>
      <c r="B2334" s="8" t="n">
        <v>9655</v>
      </c>
      <c r="C2334" s="8" t="n">
        <v>7214.198</v>
      </c>
    </row>
    <row r="2335" customFormat="false" ht="15.75" hidden="false" customHeight="false" outlineLevel="0" collapsed="false">
      <c r="A2335" s="8" t="n">
        <v>99</v>
      </c>
      <c r="B2335" s="8" t="n">
        <v>0</v>
      </c>
      <c r="C2335" s="8" t="n">
        <v>974.323</v>
      </c>
    </row>
    <row r="2336" customFormat="false" ht="15.75" hidden="false" customHeight="false" outlineLevel="0" collapsed="false">
      <c r="A2336" s="8" t="n">
        <v>100</v>
      </c>
      <c r="B2336" s="8" t="n">
        <v>313540</v>
      </c>
      <c r="C2336" s="8" t="n">
        <v>729.646</v>
      </c>
    </row>
    <row r="2337" customFormat="false" ht="15.75" hidden="false" customHeight="false" outlineLevel="0" collapsed="false">
      <c r="A2337" s="8" t="n">
        <v>100</v>
      </c>
      <c r="B2337" s="8" t="n">
        <v>363719</v>
      </c>
      <c r="C2337" s="8" t="n">
        <v>708.605</v>
      </c>
    </row>
    <row r="2338" customFormat="false" ht="15.75" hidden="false" customHeight="false" outlineLevel="0" collapsed="false">
      <c r="A2338" s="8" t="n">
        <v>100</v>
      </c>
      <c r="B2338" s="8" t="n">
        <v>432686</v>
      </c>
      <c r="C2338" s="8" t="n">
        <v>5289.8</v>
      </c>
    </row>
    <row r="2339" customFormat="false" ht="15.75" hidden="false" customHeight="false" outlineLevel="0" collapsed="false">
      <c r="A2339" s="8" t="n">
        <v>100</v>
      </c>
      <c r="B2339" s="8" t="n">
        <v>377721</v>
      </c>
      <c r="C2339" s="8" t="n">
        <v>5488.46</v>
      </c>
    </row>
    <row r="2340" customFormat="false" ht="15.75" hidden="false" customHeight="false" outlineLevel="0" collapsed="false">
      <c r="A2340" s="8" t="n">
        <v>100</v>
      </c>
      <c r="B2340" s="8" t="n">
        <v>311585</v>
      </c>
      <c r="C2340" s="8" t="n">
        <v>6613.223</v>
      </c>
    </row>
    <row r="2341" customFormat="false" ht="15.75" hidden="false" customHeight="false" outlineLevel="0" collapsed="false">
      <c r="A2341" s="8" t="n">
        <v>100</v>
      </c>
      <c r="B2341" s="8" t="n">
        <v>243985</v>
      </c>
      <c r="C2341" s="8" t="n">
        <v>6759.575</v>
      </c>
    </row>
    <row r="2342" customFormat="false" ht="15.75" hidden="false" customHeight="false" outlineLevel="0" collapsed="false">
      <c r="A2342" s="8" t="n">
        <v>100</v>
      </c>
      <c r="B2342" s="8" t="n">
        <v>177256</v>
      </c>
      <c r="C2342" s="8" t="n">
        <v>6672.684</v>
      </c>
    </row>
    <row r="2343" customFormat="false" ht="15.75" hidden="false" customHeight="false" outlineLevel="0" collapsed="false">
      <c r="A2343" s="8" t="n">
        <v>100</v>
      </c>
      <c r="B2343" s="8" t="n">
        <v>109330</v>
      </c>
      <c r="C2343" s="8" t="n">
        <v>6792.918</v>
      </c>
    </row>
    <row r="2344" customFormat="false" ht="15.75" hidden="false" customHeight="false" outlineLevel="0" collapsed="false">
      <c r="A2344" s="8" t="n">
        <v>100</v>
      </c>
      <c r="B2344" s="8" t="n">
        <v>37891</v>
      </c>
      <c r="C2344" s="8" t="n">
        <v>7141.546</v>
      </c>
    </row>
    <row r="2345" customFormat="false" ht="15.75" hidden="false" customHeight="false" outlineLevel="0" collapsed="false">
      <c r="A2345" s="8" t="n">
        <v>100</v>
      </c>
      <c r="B2345" s="8" t="n">
        <v>0</v>
      </c>
      <c r="C2345" s="8" t="n">
        <v>3796.783</v>
      </c>
    </row>
    <row r="2346" customFormat="false" ht="15.75" hidden="false" customHeight="false" outlineLevel="0" collapsed="false">
      <c r="A2346" s="8" t="n">
        <v>101</v>
      </c>
      <c r="B2346" s="8" t="n">
        <v>142825</v>
      </c>
      <c r="C2346" s="8" t="n">
        <v>510.62</v>
      </c>
    </row>
    <row r="2347" customFormat="false" ht="15.75" hidden="false" customHeight="false" outlineLevel="0" collapsed="false">
      <c r="A2347" s="8" t="n">
        <v>101</v>
      </c>
      <c r="B2347" s="8" t="n">
        <v>360050</v>
      </c>
      <c r="C2347" s="8" t="n">
        <v>732.763</v>
      </c>
    </row>
    <row r="2348" customFormat="false" ht="15.75" hidden="false" customHeight="false" outlineLevel="0" collapsed="false">
      <c r="A2348" s="8" t="n">
        <v>101</v>
      </c>
      <c r="B2348" s="8" t="n">
        <v>454127</v>
      </c>
      <c r="C2348" s="8" t="n">
        <v>985.908</v>
      </c>
    </row>
    <row r="2349" customFormat="false" ht="15.75" hidden="false" customHeight="false" outlineLevel="0" collapsed="false">
      <c r="A2349" s="8" t="n">
        <v>101</v>
      </c>
      <c r="B2349" s="8" t="n">
        <v>413197</v>
      </c>
      <c r="C2349" s="8" t="n">
        <v>6442.214</v>
      </c>
    </row>
    <row r="2350" customFormat="false" ht="15.75" hidden="false" customHeight="false" outlineLevel="0" collapsed="false">
      <c r="A2350" s="8" t="n">
        <v>101</v>
      </c>
      <c r="B2350" s="8" t="n">
        <v>344374</v>
      </c>
      <c r="C2350" s="8" t="n">
        <v>6880.543</v>
      </c>
    </row>
    <row r="2351" customFormat="false" ht="15.75" hidden="false" customHeight="false" outlineLevel="0" collapsed="false">
      <c r="A2351" s="8" t="n">
        <v>101</v>
      </c>
      <c r="B2351" s="8" t="n">
        <v>274782</v>
      </c>
      <c r="C2351" s="8" t="n">
        <v>6957.843</v>
      </c>
    </row>
    <row r="2352" customFormat="false" ht="15.75" hidden="false" customHeight="false" outlineLevel="0" collapsed="false">
      <c r="A2352" s="8" t="n">
        <v>101</v>
      </c>
      <c r="B2352" s="8" t="n">
        <v>206474</v>
      </c>
      <c r="C2352" s="8" t="n">
        <v>6833.182</v>
      </c>
    </row>
    <row r="2353" customFormat="false" ht="15.75" hidden="false" customHeight="false" outlineLevel="0" collapsed="false">
      <c r="A2353" s="8" t="n">
        <v>101</v>
      </c>
      <c r="B2353" s="8" t="n">
        <v>137533</v>
      </c>
      <c r="C2353" s="8" t="n">
        <v>6891.353</v>
      </c>
    </row>
    <row r="2354" customFormat="false" ht="15.75" hidden="false" customHeight="false" outlineLevel="0" collapsed="false">
      <c r="A2354" s="8" t="n">
        <v>101</v>
      </c>
      <c r="B2354" s="8" t="n">
        <v>69402</v>
      </c>
      <c r="C2354" s="8" t="n">
        <v>6812.75</v>
      </c>
    </row>
    <row r="2355" customFormat="false" ht="15.75" hidden="false" customHeight="false" outlineLevel="0" collapsed="false">
      <c r="A2355" s="8" t="n">
        <v>101</v>
      </c>
      <c r="B2355" s="8" t="n">
        <v>0</v>
      </c>
      <c r="C2355" s="8" t="n">
        <v>6944.692</v>
      </c>
    </row>
    <row r="2356" customFormat="false" ht="15.75" hidden="false" customHeight="false" outlineLevel="0" collapsed="false">
      <c r="A2356" s="8" t="n">
        <v>102</v>
      </c>
      <c r="B2356" s="8" t="n">
        <v>21005</v>
      </c>
      <c r="C2356" s="8" t="n">
        <v>136.154</v>
      </c>
    </row>
    <row r="2357" customFormat="false" ht="15.75" hidden="false" customHeight="false" outlineLevel="0" collapsed="false">
      <c r="A2357" s="8" t="n">
        <v>102</v>
      </c>
      <c r="B2357" s="8" t="n">
        <v>384211</v>
      </c>
      <c r="C2357" s="8" t="n">
        <v>932.654</v>
      </c>
    </row>
    <row r="2358" customFormat="false" ht="15.75" hidden="false" customHeight="false" outlineLevel="0" collapsed="false">
      <c r="A2358" s="8" t="n">
        <v>102</v>
      </c>
      <c r="B2358" s="8" t="n">
        <v>389664</v>
      </c>
      <c r="C2358" s="8" t="n">
        <v>448.943</v>
      </c>
    </row>
    <row r="2359" customFormat="false" ht="15.75" hidden="false" customHeight="false" outlineLevel="0" collapsed="false">
      <c r="A2359" s="8" t="n">
        <v>102</v>
      </c>
      <c r="B2359" s="8" t="n">
        <v>443055</v>
      </c>
      <c r="C2359" s="8" t="n">
        <v>4165.219</v>
      </c>
    </row>
    <row r="2360" customFormat="false" ht="15.75" hidden="false" customHeight="false" outlineLevel="0" collapsed="false">
      <c r="A2360" s="8" t="n">
        <v>102</v>
      </c>
      <c r="B2360" s="8" t="n">
        <v>381765</v>
      </c>
      <c r="C2360" s="8" t="n">
        <v>6128.047</v>
      </c>
    </row>
    <row r="2361" customFormat="false" ht="15.75" hidden="false" customHeight="false" outlineLevel="0" collapsed="false">
      <c r="A2361" s="8" t="n">
        <v>102</v>
      </c>
      <c r="B2361" s="8" t="n">
        <v>312152</v>
      </c>
      <c r="C2361" s="8" t="n">
        <v>6961.059</v>
      </c>
    </row>
    <row r="2362" customFormat="false" ht="15.75" hidden="false" customHeight="false" outlineLevel="0" collapsed="false">
      <c r="A2362" s="8" t="n">
        <v>102</v>
      </c>
      <c r="B2362" s="8" t="n">
        <v>243657</v>
      </c>
      <c r="C2362" s="8" t="n">
        <v>6849.179</v>
      </c>
    </row>
    <row r="2363" customFormat="false" ht="15.75" hidden="false" customHeight="false" outlineLevel="0" collapsed="false">
      <c r="A2363" s="8" t="n">
        <v>102</v>
      </c>
      <c r="B2363" s="8" t="n">
        <v>174458</v>
      </c>
      <c r="C2363" s="8" t="n">
        <v>6919.115</v>
      </c>
    </row>
    <row r="2364" customFormat="false" ht="15.75" hidden="false" customHeight="false" outlineLevel="0" collapsed="false">
      <c r="A2364" s="8" t="n">
        <v>102</v>
      </c>
      <c r="B2364" s="8" t="n">
        <v>106214</v>
      </c>
      <c r="C2364" s="8" t="n">
        <v>6826.772</v>
      </c>
    </row>
    <row r="2365" customFormat="false" ht="15.75" hidden="false" customHeight="false" outlineLevel="0" collapsed="false">
      <c r="A2365" s="8" t="n">
        <v>102</v>
      </c>
      <c r="B2365" s="8" t="n">
        <v>35162</v>
      </c>
      <c r="C2365" s="8" t="n">
        <v>7102.696</v>
      </c>
    </row>
    <row r="2366" customFormat="false" ht="15.75" hidden="false" customHeight="false" outlineLevel="0" collapsed="false">
      <c r="A2366" s="8" t="n">
        <v>102</v>
      </c>
      <c r="B2366" s="8" t="n">
        <v>0</v>
      </c>
      <c r="C2366" s="8" t="n">
        <v>3526.049</v>
      </c>
    </row>
    <row r="2367" customFormat="false" ht="15.75" hidden="false" customHeight="false" outlineLevel="0" collapsed="false">
      <c r="A2367" s="8" t="n">
        <v>103</v>
      </c>
      <c r="B2367" s="8" t="n">
        <v>150691</v>
      </c>
      <c r="C2367" s="8" t="n">
        <v>509.981</v>
      </c>
    </row>
    <row r="2368" customFormat="false" ht="15.75" hidden="false" customHeight="false" outlineLevel="0" collapsed="false">
      <c r="A2368" s="8" t="n">
        <v>103</v>
      </c>
      <c r="B2368" s="8" t="n">
        <v>370805</v>
      </c>
      <c r="C2368" s="8" t="n">
        <v>804.286</v>
      </c>
    </row>
    <row r="2369" customFormat="false" ht="15.75" hidden="false" customHeight="false" outlineLevel="0" collapsed="false">
      <c r="A2369" s="8" t="n">
        <v>103</v>
      </c>
      <c r="B2369" s="8" t="n">
        <v>454811</v>
      </c>
      <c r="C2369" s="8" t="n">
        <v>3190.619</v>
      </c>
    </row>
    <row r="2370" customFormat="false" ht="15.75" hidden="false" customHeight="false" outlineLevel="0" collapsed="false">
      <c r="A2370" s="8" t="n">
        <v>103</v>
      </c>
      <c r="B2370" s="8" t="n">
        <v>385950</v>
      </c>
      <c r="C2370" s="8" t="n">
        <v>6886.07</v>
      </c>
    </row>
    <row r="2371" customFormat="false" ht="15.75" hidden="false" customHeight="false" outlineLevel="0" collapsed="false">
      <c r="A2371" s="8" t="n">
        <v>103</v>
      </c>
      <c r="B2371" s="8" t="n">
        <v>318750</v>
      </c>
      <c r="C2371" s="8" t="n">
        <v>6720.74</v>
      </c>
    </row>
    <row r="2372" customFormat="false" ht="15.75" hidden="false" customHeight="false" outlineLevel="0" collapsed="false">
      <c r="A2372" s="8" t="n">
        <v>103</v>
      </c>
      <c r="B2372" s="8" t="n">
        <v>251509</v>
      </c>
      <c r="C2372" s="8" t="n">
        <v>6721.393</v>
      </c>
    </row>
    <row r="2373" customFormat="false" ht="15.75" hidden="false" customHeight="false" outlineLevel="0" collapsed="false">
      <c r="A2373" s="8" t="n">
        <v>103</v>
      </c>
      <c r="B2373" s="8" t="n">
        <v>182951</v>
      </c>
      <c r="C2373" s="8" t="n">
        <v>6856.653</v>
      </c>
    </row>
    <row r="2374" customFormat="false" ht="15.75" hidden="false" customHeight="false" outlineLevel="0" collapsed="false">
      <c r="A2374" s="8" t="n">
        <v>103</v>
      </c>
      <c r="B2374" s="8" t="n">
        <v>114254</v>
      </c>
      <c r="C2374" s="8" t="n">
        <v>6868.768</v>
      </c>
    </row>
    <row r="2375" customFormat="false" ht="15.75" hidden="false" customHeight="false" outlineLevel="0" collapsed="false">
      <c r="A2375" s="8" t="n">
        <v>103</v>
      </c>
      <c r="B2375" s="8" t="n">
        <v>38475</v>
      </c>
      <c r="C2375" s="8" t="n">
        <v>7577.792</v>
      </c>
    </row>
    <row r="2376" customFormat="false" ht="15.75" hidden="false" customHeight="false" outlineLevel="0" collapsed="false">
      <c r="A2376" s="8" t="n">
        <v>103</v>
      </c>
      <c r="B2376" s="8" t="n">
        <v>0</v>
      </c>
      <c r="C2376" s="8" t="n">
        <v>3855.772</v>
      </c>
    </row>
    <row r="2377" customFormat="false" ht="15.75" hidden="false" customHeight="false" outlineLevel="0" collapsed="false">
      <c r="A2377" s="8" t="n">
        <v>104</v>
      </c>
      <c r="B2377" s="8" t="n">
        <v>143437</v>
      </c>
      <c r="C2377" s="8" t="n">
        <v>540.014</v>
      </c>
    </row>
    <row r="2378" customFormat="false" ht="15.75" hidden="false" customHeight="false" outlineLevel="0" collapsed="false">
      <c r="A2378" s="8" t="n">
        <v>104</v>
      </c>
      <c r="B2378" s="8" t="n">
        <v>355388</v>
      </c>
      <c r="C2378" s="8" t="n">
        <v>704.738</v>
      </c>
    </row>
    <row r="2379" customFormat="false" ht="15.75" hidden="false" customHeight="false" outlineLevel="0" collapsed="false">
      <c r="A2379" s="8" t="n">
        <v>104</v>
      </c>
      <c r="B2379" s="8" t="n">
        <v>476314</v>
      </c>
      <c r="C2379" s="8" t="n">
        <v>1112.097</v>
      </c>
    </row>
    <row r="2380" customFormat="false" ht="15.75" hidden="false" customHeight="false" outlineLevel="0" collapsed="false">
      <c r="A2380" s="8" t="n">
        <v>104</v>
      </c>
      <c r="B2380" s="8" t="n">
        <v>407742</v>
      </c>
      <c r="C2380" s="8" t="n">
        <v>6853.197</v>
      </c>
    </row>
    <row r="2381" customFormat="false" ht="15.75" hidden="false" customHeight="false" outlineLevel="0" collapsed="false">
      <c r="A2381" s="8" t="n">
        <v>104</v>
      </c>
      <c r="B2381" s="8" t="n">
        <v>338160</v>
      </c>
      <c r="C2381" s="8" t="n">
        <v>6957.872</v>
      </c>
    </row>
    <row r="2382" customFormat="false" ht="15.75" hidden="false" customHeight="false" outlineLevel="0" collapsed="false">
      <c r="A2382" s="8" t="n">
        <v>104</v>
      </c>
      <c r="B2382" s="8" t="n">
        <v>268219</v>
      </c>
      <c r="C2382" s="8" t="n">
        <v>6993.942</v>
      </c>
    </row>
    <row r="2383" customFormat="false" ht="15.75" hidden="false" customHeight="false" outlineLevel="0" collapsed="false">
      <c r="A2383" s="8" t="n">
        <v>104</v>
      </c>
      <c r="B2383" s="8" t="n">
        <v>197076</v>
      </c>
      <c r="C2383" s="8" t="n">
        <v>7117.838</v>
      </c>
    </row>
    <row r="2384" customFormat="false" ht="15.75" hidden="false" customHeight="false" outlineLevel="0" collapsed="false">
      <c r="A2384" s="8" t="n">
        <v>104</v>
      </c>
      <c r="B2384" s="8" t="n">
        <v>126466</v>
      </c>
      <c r="C2384" s="8" t="n">
        <v>7058.821</v>
      </c>
    </row>
    <row r="2385" customFormat="false" ht="15.75" hidden="false" customHeight="false" outlineLevel="0" collapsed="false">
      <c r="A2385" s="8" t="n">
        <v>104</v>
      </c>
      <c r="B2385" s="8" t="n">
        <v>54574</v>
      </c>
      <c r="C2385" s="8" t="n">
        <v>7189.618</v>
      </c>
    </row>
    <row r="2386" customFormat="false" ht="15.75" hidden="false" customHeight="false" outlineLevel="0" collapsed="false">
      <c r="A2386" s="8" t="n">
        <v>104</v>
      </c>
      <c r="B2386" s="8" t="n">
        <v>0</v>
      </c>
      <c r="C2386" s="8" t="n">
        <v>5464.731</v>
      </c>
    </row>
    <row r="2387" customFormat="false" ht="15.75" hidden="false" customHeight="false" outlineLevel="0" collapsed="false">
      <c r="A2387" s="8" t="n">
        <v>105</v>
      </c>
      <c r="B2387" s="8" t="n">
        <v>60773</v>
      </c>
      <c r="C2387" s="8" t="n">
        <v>348.9</v>
      </c>
    </row>
    <row r="2388" customFormat="false" ht="15.75" hidden="false" customHeight="false" outlineLevel="0" collapsed="false">
      <c r="A2388" s="8" t="n">
        <v>105</v>
      </c>
      <c r="B2388" s="8" t="n">
        <v>355319</v>
      </c>
      <c r="C2388" s="8" t="n">
        <v>560.803</v>
      </c>
    </row>
    <row r="2389" customFormat="false" ht="15.75" hidden="false" customHeight="false" outlineLevel="0" collapsed="false">
      <c r="A2389" s="8" t="n">
        <v>105</v>
      </c>
      <c r="B2389" s="8" t="n">
        <v>466237</v>
      </c>
      <c r="C2389" s="8" t="n">
        <v>973.372</v>
      </c>
    </row>
    <row r="2390" customFormat="false" ht="15.75" hidden="false" customHeight="false" outlineLevel="0" collapsed="false">
      <c r="A2390" s="8" t="n">
        <v>105</v>
      </c>
      <c r="B2390" s="8" t="n">
        <v>414841</v>
      </c>
      <c r="C2390" s="8" t="n">
        <v>6621.622</v>
      </c>
    </row>
    <row r="2391" customFormat="false" ht="15.75" hidden="false" customHeight="false" outlineLevel="0" collapsed="false">
      <c r="A2391" s="8" t="n">
        <v>105</v>
      </c>
      <c r="B2391" s="8" t="n">
        <v>342588</v>
      </c>
      <c r="C2391" s="8" t="n">
        <v>7225.377</v>
      </c>
    </row>
    <row r="2392" customFormat="false" ht="15.75" hidden="false" customHeight="false" outlineLevel="0" collapsed="false">
      <c r="A2392" s="8" t="n">
        <v>105</v>
      </c>
      <c r="B2392" s="8" t="n">
        <v>274669</v>
      </c>
      <c r="C2392" s="8" t="n">
        <v>6799.918</v>
      </c>
    </row>
    <row r="2393" customFormat="false" ht="15.75" hidden="false" customHeight="false" outlineLevel="0" collapsed="false">
      <c r="A2393" s="8" t="n">
        <v>105</v>
      </c>
      <c r="B2393" s="8" t="n">
        <v>203394</v>
      </c>
      <c r="C2393" s="8" t="n">
        <v>7117.033</v>
      </c>
    </row>
    <row r="2394" customFormat="false" ht="15.75" hidden="false" customHeight="false" outlineLevel="0" collapsed="false">
      <c r="A2394" s="8" t="n">
        <v>105</v>
      </c>
      <c r="B2394" s="8" t="n">
        <v>133475</v>
      </c>
      <c r="C2394" s="8" t="n">
        <v>6995.714</v>
      </c>
    </row>
    <row r="2395" customFormat="false" ht="15.75" hidden="false" customHeight="false" outlineLevel="0" collapsed="false">
      <c r="A2395" s="8" t="n">
        <v>105</v>
      </c>
      <c r="B2395" s="8" t="n">
        <v>62597</v>
      </c>
      <c r="C2395" s="8" t="n">
        <v>7083.618</v>
      </c>
    </row>
    <row r="2396" customFormat="false" ht="15.75" hidden="false" customHeight="false" outlineLevel="0" collapsed="false">
      <c r="A2396" s="8" t="n">
        <v>105</v>
      </c>
      <c r="B2396" s="8" t="n">
        <v>0</v>
      </c>
      <c r="C2396" s="8" t="n">
        <v>6264.611</v>
      </c>
    </row>
    <row r="2397" customFormat="false" ht="15.75" hidden="false" customHeight="false" outlineLevel="0" collapsed="false">
      <c r="A2397" s="8" t="n">
        <v>106</v>
      </c>
      <c r="B2397" s="8" t="n">
        <v>43859</v>
      </c>
      <c r="C2397" s="8" t="n">
        <v>303.961</v>
      </c>
    </row>
    <row r="2398" customFormat="false" ht="15.75" hidden="false" customHeight="false" outlineLevel="0" collapsed="false">
      <c r="A2398" s="8" t="n">
        <v>106</v>
      </c>
      <c r="B2398" s="8" t="n">
        <v>307147</v>
      </c>
      <c r="C2398" s="8" t="n">
        <v>758.273</v>
      </c>
    </row>
    <row r="2399" customFormat="false" ht="15.75" hidden="false" customHeight="false" outlineLevel="0" collapsed="false">
      <c r="A2399" s="8" t="n">
        <v>106</v>
      </c>
      <c r="B2399" s="8" t="n">
        <v>438054</v>
      </c>
      <c r="C2399" s="8" t="n">
        <v>1143.665</v>
      </c>
    </row>
    <row r="2400" customFormat="false" ht="15.75" hidden="false" customHeight="false" outlineLevel="0" collapsed="false">
      <c r="A2400" s="8" t="n">
        <v>106</v>
      </c>
      <c r="B2400" s="8" t="n">
        <v>424553</v>
      </c>
      <c r="C2400" s="8" t="n">
        <v>5335.527</v>
      </c>
    </row>
    <row r="2401" customFormat="false" ht="15.75" hidden="false" customHeight="false" outlineLevel="0" collapsed="false">
      <c r="A2401" s="8" t="n">
        <v>106</v>
      </c>
      <c r="B2401" s="8" t="n">
        <v>357276</v>
      </c>
      <c r="C2401" s="8" t="n">
        <v>6716.207</v>
      </c>
    </row>
    <row r="2402" customFormat="false" ht="15.75" hidden="false" customHeight="false" outlineLevel="0" collapsed="false">
      <c r="A2402" s="8" t="n">
        <v>106</v>
      </c>
      <c r="B2402" s="8" t="n">
        <v>286236</v>
      </c>
      <c r="C2402" s="8" t="n">
        <v>7111.863</v>
      </c>
    </row>
    <row r="2403" customFormat="false" ht="15.75" hidden="false" customHeight="false" outlineLevel="0" collapsed="false">
      <c r="A2403" s="8" t="n">
        <v>106</v>
      </c>
      <c r="B2403" s="8" t="n">
        <v>216096</v>
      </c>
      <c r="C2403" s="8" t="n">
        <v>7005.597</v>
      </c>
    </row>
    <row r="2404" customFormat="false" ht="15.75" hidden="false" customHeight="false" outlineLevel="0" collapsed="false">
      <c r="A2404" s="8" t="n">
        <v>106</v>
      </c>
      <c r="B2404" s="8" t="n">
        <v>145162</v>
      </c>
      <c r="C2404" s="8" t="n">
        <v>7092.041</v>
      </c>
    </row>
    <row r="2405" customFormat="false" ht="15.75" hidden="false" customHeight="false" outlineLevel="0" collapsed="false">
      <c r="A2405" s="8" t="n">
        <v>106</v>
      </c>
      <c r="B2405" s="8" t="n">
        <v>73201</v>
      </c>
      <c r="C2405" s="8" t="n">
        <v>7200.431</v>
      </c>
    </row>
    <row r="2406" customFormat="false" ht="15.75" hidden="false" customHeight="false" outlineLevel="0" collapsed="false">
      <c r="A2406" s="8" t="n">
        <v>106</v>
      </c>
      <c r="B2406" s="8" t="n">
        <v>0</v>
      </c>
      <c r="C2406" s="8" t="n">
        <v>7322.782</v>
      </c>
    </row>
    <row r="2407" customFormat="false" ht="15.75" hidden="false" customHeight="false" outlineLevel="0" collapsed="false">
      <c r="A2407" s="8" t="n">
        <v>107</v>
      </c>
      <c r="B2407" s="8" t="n">
        <v>7516</v>
      </c>
      <c r="C2407" s="8" t="n">
        <v>62.686</v>
      </c>
    </row>
    <row r="2408" customFormat="false" ht="15.75" hidden="false" customHeight="false" outlineLevel="0" collapsed="false">
      <c r="A2408" s="8" t="n">
        <v>107</v>
      </c>
      <c r="B2408" s="8" t="n">
        <v>346624</v>
      </c>
      <c r="C2408" s="8" t="n">
        <v>1010.963</v>
      </c>
    </row>
    <row r="2409" customFormat="false" ht="15.75" hidden="false" customHeight="false" outlineLevel="0" collapsed="false">
      <c r="A2409" s="8" t="n">
        <v>107</v>
      </c>
      <c r="B2409" s="8" t="n">
        <v>349722</v>
      </c>
      <c r="C2409" s="8" t="n">
        <v>383.816</v>
      </c>
    </row>
    <row r="2410" customFormat="false" ht="15.75" hidden="false" customHeight="false" outlineLevel="0" collapsed="false">
      <c r="A2410" s="8" t="n">
        <v>107</v>
      </c>
      <c r="B2410" s="8" t="n">
        <v>447137</v>
      </c>
      <c r="C2410" s="8" t="n">
        <v>3816.614</v>
      </c>
    </row>
    <row r="2411" customFormat="false" ht="15.75" hidden="false" customHeight="false" outlineLevel="0" collapsed="false">
      <c r="A2411" s="8" t="n">
        <v>107</v>
      </c>
      <c r="B2411" s="8" t="n">
        <v>378436</v>
      </c>
      <c r="C2411" s="8" t="n">
        <v>6871.577</v>
      </c>
    </row>
    <row r="2412" customFormat="false" ht="15.75" hidden="false" customHeight="false" outlineLevel="0" collapsed="false">
      <c r="A2412" s="8" t="n">
        <v>107</v>
      </c>
      <c r="B2412" s="8" t="n">
        <v>309600</v>
      </c>
      <c r="C2412" s="8" t="n">
        <v>6881.861</v>
      </c>
    </row>
    <row r="2413" customFormat="false" ht="15.75" hidden="false" customHeight="false" outlineLevel="0" collapsed="false">
      <c r="A2413" s="8" t="n">
        <v>107</v>
      </c>
      <c r="B2413" s="8" t="n">
        <v>239607</v>
      </c>
      <c r="C2413" s="8" t="n">
        <v>6992.657</v>
      </c>
    </row>
    <row r="2414" customFormat="false" ht="15.75" hidden="false" customHeight="false" outlineLevel="0" collapsed="false">
      <c r="A2414" s="8" t="n">
        <v>107</v>
      </c>
      <c r="B2414" s="8" t="n">
        <v>170082</v>
      </c>
      <c r="C2414" s="8" t="n">
        <v>6952.339</v>
      </c>
    </row>
    <row r="2415" customFormat="false" ht="15.75" hidden="false" customHeight="false" outlineLevel="0" collapsed="false">
      <c r="A2415" s="8" t="n">
        <v>107</v>
      </c>
      <c r="B2415" s="8" t="n">
        <v>102050</v>
      </c>
      <c r="C2415" s="8" t="n">
        <v>6801.673</v>
      </c>
    </row>
    <row r="2416" customFormat="false" ht="15.75" hidden="false" customHeight="false" outlineLevel="0" collapsed="false">
      <c r="A2416" s="8" t="n">
        <v>107</v>
      </c>
      <c r="B2416" s="8" t="n">
        <v>27342</v>
      </c>
      <c r="C2416" s="8" t="n">
        <v>7468.68</v>
      </c>
    </row>
    <row r="2417" customFormat="false" ht="15.75" hidden="false" customHeight="false" outlineLevel="0" collapsed="false">
      <c r="A2417" s="8" t="n">
        <v>107</v>
      </c>
      <c r="B2417" s="8" t="n">
        <v>0</v>
      </c>
      <c r="C2417" s="8" t="n">
        <v>2742.121</v>
      </c>
    </row>
    <row r="2418" customFormat="false" ht="15.75" hidden="false" customHeight="false" outlineLevel="0" collapsed="false">
      <c r="A2418" s="8" t="n">
        <v>108</v>
      </c>
      <c r="B2418" s="8" t="n">
        <v>180336</v>
      </c>
      <c r="C2418" s="8" t="n">
        <v>409.81</v>
      </c>
    </row>
    <row r="2419" customFormat="false" ht="15.75" hidden="false" customHeight="false" outlineLevel="0" collapsed="false">
      <c r="A2419" s="8" t="n">
        <v>108</v>
      </c>
      <c r="B2419" s="8" t="n">
        <v>350773</v>
      </c>
      <c r="C2419" s="8" t="n">
        <v>1631.501</v>
      </c>
    </row>
    <row r="2420" customFormat="false" ht="15.75" hidden="false" customHeight="false" outlineLevel="0" collapsed="false">
      <c r="A2420" s="8" t="n">
        <v>108</v>
      </c>
      <c r="B2420" s="8" t="n">
        <v>450730</v>
      </c>
      <c r="C2420" s="8" t="n">
        <v>2878.983</v>
      </c>
    </row>
    <row r="2421" customFormat="false" ht="15.75" hidden="false" customHeight="false" outlineLevel="0" collapsed="false">
      <c r="A2421" s="8" t="n">
        <v>108</v>
      </c>
      <c r="B2421" s="8" t="n">
        <v>378129</v>
      </c>
      <c r="C2421" s="8" t="n">
        <v>7254.351</v>
      </c>
    </row>
    <row r="2422" customFormat="false" ht="15.75" hidden="false" customHeight="false" outlineLevel="0" collapsed="false">
      <c r="A2422" s="8" t="n">
        <v>108</v>
      </c>
      <c r="B2422" s="8" t="n">
        <v>306361</v>
      </c>
      <c r="C2422" s="8" t="n">
        <v>7176.476</v>
      </c>
    </row>
    <row r="2423" customFormat="false" ht="15.75" hidden="false" customHeight="false" outlineLevel="0" collapsed="false">
      <c r="A2423" s="8" t="n">
        <v>108</v>
      </c>
      <c r="B2423" s="8" t="n">
        <v>234018</v>
      </c>
      <c r="C2423" s="8" t="n">
        <v>7233.814</v>
      </c>
    </row>
    <row r="2424" customFormat="false" ht="15.75" hidden="false" customHeight="false" outlineLevel="0" collapsed="false">
      <c r="A2424" s="8" t="n">
        <v>108</v>
      </c>
      <c r="B2424" s="8" t="n">
        <v>161467</v>
      </c>
      <c r="C2424" s="8" t="n">
        <v>7253.422</v>
      </c>
    </row>
    <row r="2425" customFormat="false" ht="15.75" hidden="false" customHeight="false" outlineLevel="0" collapsed="false">
      <c r="A2425" s="8" t="n">
        <v>108</v>
      </c>
      <c r="B2425" s="8" t="n">
        <v>87341</v>
      </c>
      <c r="C2425" s="8" t="n">
        <v>7412.916</v>
      </c>
    </row>
    <row r="2426" customFormat="false" ht="15.75" hidden="false" customHeight="false" outlineLevel="0" collapsed="false">
      <c r="A2426" s="8" t="n">
        <v>108</v>
      </c>
      <c r="B2426" s="8" t="n">
        <v>11494</v>
      </c>
      <c r="C2426" s="8" t="n">
        <v>7586.867</v>
      </c>
    </row>
    <row r="2427" customFormat="false" ht="15.75" hidden="false" customHeight="false" outlineLevel="0" collapsed="false">
      <c r="A2427" s="8" t="n">
        <v>108</v>
      </c>
      <c r="B2427" s="8" t="n">
        <v>0</v>
      </c>
      <c r="C2427" s="8" t="n">
        <v>1155.816</v>
      </c>
    </row>
    <row r="2428" customFormat="false" ht="15.75" hidden="false" customHeight="false" outlineLevel="0" collapsed="false">
      <c r="A2428" s="8" t="n">
        <v>109</v>
      </c>
      <c r="B2428" s="8" t="n">
        <v>266518</v>
      </c>
      <c r="C2428" s="8" t="n">
        <v>758.6</v>
      </c>
    </row>
    <row r="2429" customFormat="false" ht="15.75" hidden="false" customHeight="false" outlineLevel="0" collapsed="false">
      <c r="A2429" s="8" t="n">
        <v>109</v>
      </c>
      <c r="B2429" s="8" t="n">
        <v>366012</v>
      </c>
      <c r="C2429" s="8" t="n">
        <v>871.972</v>
      </c>
    </row>
    <row r="2430" customFormat="false" ht="15.75" hidden="false" customHeight="false" outlineLevel="0" collapsed="false">
      <c r="A2430" s="8" t="n">
        <v>109</v>
      </c>
      <c r="B2430" s="8" t="n">
        <v>439564</v>
      </c>
      <c r="C2430" s="8" t="n">
        <v>4401.068</v>
      </c>
    </row>
    <row r="2431" customFormat="false" ht="15.75" hidden="false" customHeight="false" outlineLevel="0" collapsed="false">
      <c r="A2431" s="8" t="n">
        <v>109</v>
      </c>
      <c r="B2431" s="8" t="n">
        <v>368061</v>
      </c>
      <c r="C2431" s="8" t="n">
        <v>7159.788</v>
      </c>
    </row>
    <row r="2432" customFormat="false" ht="15.75" hidden="false" customHeight="false" outlineLevel="0" collapsed="false">
      <c r="A2432" s="8" t="n">
        <v>109</v>
      </c>
      <c r="B2432" s="8" t="n">
        <v>295477</v>
      </c>
      <c r="C2432" s="8" t="n">
        <v>7247.363</v>
      </c>
    </row>
    <row r="2433" customFormat="false" ht="15.75" hidden="false" customHeight="false" outlineLevel="0" collapsed="false">
      <c r="A2433" s="8" t="n">
        <v>109</v>
      </c>
      <c r="B2433" s="8" t="n">
        <v>222821</v>
      </c>
      <c r="C2433" s="8" t="n">
        <v>7265.507</v>
      </c>
    </row>
    <row r="2434" customFormat="false" ht="15.75" hidden="false" customHeight="false" outlineLevel="0" collapsed="false">
      <c r="A2434" s="8" t="n">
        <v>109</v>
      </c>
      <c r="B2434" s="8" t="n">
        <v>149766</v>
      </c>
      <c r="C2434" s="8" t="n">
        <v>7313.841</v>
      </c>
    </row>
    <row r="2435" customFormat="false" ht="15.75" hidden="false" customHeight="false" outlineLevel="0" collapsed="false">
      <c r="A2435" s="8" t="n">
        <v>109</v>
      </c>
      <c r="B2435" s="8" t="n">
        <v>77034</v>
      </c>
      <c r="C2435" s="8" t="n">
        <v>7261.448</v>
      </c>
    </row>
    <row r="2436" customFormat="false" ht="15.75" hidden="false" customHeight="false" outlineLevel="0" collapsed="false">
      <c r="A2436" s="8" t="n">
        <v>109</v>
      </c>
      <c r="B2436" s="8" t="n">
        <v>0</v>
      </c>
      <c r="C2436" s="8" t="n">
        <v>7706.473</v>
      </c>
    </row>
    <row r="2437" customFormat="false" ht="15.75" hidden="false" customHeight="false" outlineLevel="0" collapsed="false">
      <c r="A2437" s="8" t="n">
        <v>110</v>
      </c>
      <c r="B2437" s="8" t="n">
        <v>2739</v>
      </c>
      <c r="C2437" s="8" t="n">
        <v>31.29</v>
      </c>
    </row>
    <row r="2438" customFormat="false" ht="15.75" hidden="false" customHeight="false" outlineLevel="0" collapsed="false">
      <c r="A2438" s="8" t="n">
        <v>110</v>
      </c>
      <c r="B2438" s="8" t="n">
        <v>346091</v>
      </c>
      <c r="C2438" s="8" t="n">
        <v>1074.939</v>
      </c>
    </row>
    <row r="2439" customFormat="false" ht="15.75" hidden="false" customHeight="false" outlineLevel="0" collapsed="false">
      <c r="A2439" s="8" t="n">
        <v>110</v>
      </c>
      <c r="B2439" s="8" t="n">
        <v>404695</v>
      </c>
      <c r="C2439" s="8" t="n">
        <v>809.477</v>
      </c>
    </row>
    <row r="2440" customFormat="false" ht="15.75" hidden="false" customHeight="false" outlineLevel="0" collapsed="false">
      <c r="A2440" s="8" t="n">
        <v>110</v>
      </c>
      <c r="B2440" s="8" t="n">
        <v>417379</v>
      </c>
      <c r="C2440" s="8" t="n">
        <v>6334.189</v>
      </c>
    </row>
    <row r="2441" customFormat="false" ht="15.75" hidden="false" customHeight="false" outlineLevel="0" collapsed="false">
      <c r="A2441" s="8" t="n">
        <v>110</v>
      </c>
      <c r="B2441" s="8" t="n">
        <v>346115</v>
      </c>
      <c r="C2441" s="8" t="n">
        <v>7124.792</v>
      </c>
    </row>
    <row r="2442" customFormat="false" ht="15.75" hidden="false" customHeight="false" outlineLevel="0" collapsed="false">
      <c r="A2442" s="8" t="n">
        <v>110</v>
      </c>
      <c r="B2442" s="8" t="n">
        <v>275284</v>
      </c>
      <c r="C2442" s="8" t="n">
        <v>7091</v>
      </c>
    </row>
    <row r="2443" customFormat="false" ht="15.75" hidden="false" customHeight="false" outlineLevel="0" collapsed="false">
      <c r="A2443" s="8" t="n">
        <v>110</v>
      </c>
      <c r="B2443" s="8" t="n">
        <v>205529</v>
      </c>
      <c r="C2443" s="8" t="n">
        <v>6964.399</v>
      </c>
    </row>
    <row r="2444" customFormat="false" ht="15.75" hidden="false" customHeight="false" outlineLevel="0" collapsed="false">
      <c r="A2444" s="8" t="n">
        <v>110</v>
      </c>
      <c r="B2444" s="8" t="n">
        <v>134831</v>
      </c>
      <c r="C2444" s="8" t="n">
        <v>7069.743</v>
      </c>
    </row>
    <row r="2445" customFormat="false" ht="15.75" hidden="false" customHeight="false" outlineLevel="0" collapsed="false">
      <c r="A2445" s="8" t="n">
        <v>110</v>
      </c>
      <c r="B2445" s="8" t="n">
        <v>57351</v>
      </c>
      <c r="C2445" s="8" t="n">
        <v>7747.6</v>
      </c>
    </row>
    <row r="2446" customFormat="false" ht="15.75" hidden="false" customHeight="false" outlineLevel="0" collapsed="false">
      <c r="A2446" s="8" t="n">
        <v>110</v>
      </c>
      <c r="B2446" s="8" t="n">
        <v>0</v>
      </c>
      <c r="C2446" s="8" t="n">
        <v>5740.468</v>
      </c>
    </row>
    <row r="2447" customFormat="false" ht="15.75" hidden="false" customHeight="false" outlineLevel="0" collapsed="false">
      <c r="A2447" s="8" t="n">
        <v>111</v>
      </c>
      <c r="B2447" s="8" t="n">
        <v>66647</v>
      </c>
      <c r="C2447" s="8" t="n">
        <v>314.738</v>
      </c>
    </row>
    <row r="2448" customFormat="false" ht="15.75" hidden="false" customHeight="false" outlineLevel="0" collapsed="false">
      <c r="A2448" s="8" t="n">
        <v>111</v>
      </c>
      <c r="B2448" s="8" t="n">
        <v>350140</v>
      </c>
      <c r="C2448" s="8" t="n">
        <v>891.435</v>
      </c>
    </row>
    <row r="2449" customFormat="false" ht="15.75" hidden="false" customHeight="false" outlineLevel="0" collapsed="false">
      <c r="A2449" s="8" t="n">
        <v>111</v>
      </c>
      <c r="B2449" s="8" t="n">
        <v>428042</v>
      </c>
      <c r="C2449" s="8" t="n">
        <v>817.376</v>
      </c>
    </row>
    <row r="2450" customFormat="false" ht="15.75" hidden="false" customHeight="false" outlineLevel="0" collapsed="false">
      <c r="A2450" s="8" t="n">
        <v>111</v>
      </c>
      <c r="B2450" s="8" t="n">
        <v>423702</v>
      </c>
      <c r="C2450" s="8" t="n">
        <v>5594.472</v>
      </c>
    </row>
    <row r="2451" customFormat="false" ht="15.75" hidden="false" customHeight="false" outlineLevel="0" collapsed="false">
      <c r="A2451" s="8" t="n">
        <v>111</v>
      </c>
      <c r="B2451" s="8" t="n">
        <v>352039</v>
      </c>
      <c r="C2451" s="8" t="n">
        <v>7166.271</v>
      </c>
    </row>
    <row r="2452" customFormat="false" ht="15.75" hidden="false" customHeight="false" outlineLevel="0" collapsed="false">
      <c r="A2452" s="8" t="n">
        <v>111</v>
      </c>
      <c r="B2452" s="8" t="n">
        <v>280100</v>
      </c>
      <c r="C2452" s="8" t="n">
        <v>7193.735</v>
      </c>
    </row>
    <row r="2453" customFormat="false" ht="15.75" hidden="false" customHeight="false" outlineLevel="0" collapsed="false">
      <c r="A2453" s="8" t="n">
        <v>111</v>
      </c>
      <c r="B2453" s="8" t="n">
        <v>206892</v>
      </c>
      <c r="C2453" s="8" t="n">
        <v>7322.214</v>
      </c>
    </row>
    <row r="2454" customFormat="false" ht="15.75" hidden="false" customHeight="false" outlineLevel="0" collapsed="false">
      <c r="A2454" s="8" t="n">
        <v>111</v>
      </c>
      <c r="B2454" s="8" t="n">
        <v>134001</v>
      </c>
      <c r="C2454" s="8" t="n">
        <v>7283.688</v>
      </c>
    </row>
    <row r="2455" customFormat="false" ht="15.75" hidden="false" customHeight="false" outlineLevel="0" collapsed="false">
      <c r="A2455" s="8" t="n">
        <v>111</v>
      </c>
      <c r="B2455" s="8" t="n">
        <v>59858</v>
      </c>
      <c r="C2455" s="8" t="n">
        <v>7416.336</v>
      </c>
    </row>
    <row r="2456" customFormat="false" ht="15.75" hidden="false" customHeight="false" outlineLevel="0" collapsed="false">
      <c r="A2456" s="8" t="n">
        <v>111</v>
      </c>
      <c r="B2456" s="8" t="n">
        <v>0</v>
      </c>
      <c r="C2456" s="8" t="n">
        <v>5993.905</v>
      </c>
    </row>
    <row r="2457" customFormat="false" ht="15.75" hidden="false" customHeight="false" outlineLevel="0" collapsed="false">
      <c r="A2457" s="8" t="n">
        <v>112</v>
      </c>
      <c r="B2457" s="8" t="n">
        <v>58064</v>
      </c>
      <c r="C2457" s="8" t="n">
        <v>348.14</v>
      </c>
    </row>
    <row r="2458" customFormat="false" ht="15.75" hidden="false" customHeight="false" outlineLevel="0" collapsed="false">
      <c r="A2458" s="8" t="n">
        <v>112</v>
      </c>
      <c r="B2458" s="8" t="n">
        <v>350651</v>
      </c>
      <c r="C2458" s="8" t="n">
        <v>743.359</v>
      </c>
    </row>
    <row r="2459" customFormat="false" ht="15.75" hidden="false" customHeight="false" outlineLevel="0" collapsed="false">
      <c r="A2459" s="8" t="n">
        <v>112</v>
      </c>
      <c r="B2459" s="8" t="n">
        <v>403843</v>
      </c>
      <c r="C2459" s="8" t="n">
        <v>599.062</v>
      </c>
    </row>
    <row r="2460" customFormat="false" ht="15.75" hidden="false" customHeight="false" outlineLevel="0" collapsed="false">
      <c r="A2460" s="8" t="n">
        <v>112</v>
      </c>
      <c r="B2460" s="8" t="n">
        <v>431244</v>
      </c>
      <c r="C2460" s="8" t="n">
        <v>5172.91</v>
      </c>
    </row>
    <row r="2461" customFormat="false" ht="15.75" hidden="false" customHeight="false" outlineLevel="0" collapsed="false">
      <c r="A2461" s="8" t="n">
        <v>112</v>
      </c>
      <c r="B2461" s="8" t="n">
        <v>360560</v>
      </c>
      <c r="C2461" s="8" t="n">
        <v>7061.759</v>
      </c>
    </row>
    <row r="2462" customFormat="false" ht="15.75" hidden="false" customHeight="false" outlineLevel="0" collapsed="false">
      <c r="A2462" s="8" t="n">
        <v>112</v>
      </c>
      <c r="B2462" s="8" t="n">
        <v>287988</v>
      </c>
      <c r="C2462" s="8" t="n">
        <v>7260.013</v>
      </c>
    </row>
    <row r="2463" customFormat="false" ht="15.75" hidden="false" customHeight="false" outlineLevel="0" collapsed="false">
      <c r="A2463" s="8" t="n">
        <v>112</v>
      </c>
      <c r="B2463" s="8" t="n">
        <v>218112</v>
      </c>
      <c r="C2463" s="8" t="n">
        <v>6986.169</v>
      </c>
    </row>
    <row r="2464" customFormat="false" ht="15.75" hidden="false" customHeight="false" outlineLevel="0" collapsed="false">
      <c r="A2464" s="8" t="n">
        <v>112</v>
      </c>
      <c r="B2464" s="8" t="n">
        <v>147271</v>
      </c>
      <c r="C2464" s="8" t="n">
        <v>7084.557</v>
      </c>
    </row>
    <row r="2465" customFormat="false" ht="15.75" hidden="false" customHeight="false" outlineLevel="0" collapsed="false">
      <c r="A2465" s="8" t="n">
        <v>112</v>
      </c>
      <c r="B2465" s="8" t="n">
        <v>73565</v>
      </c>
      <c r="C2465" s="8" t="n">
        <v>7367.004</v>
      </c>
    </row>
    <row r="2466" customFormat="false" ht="15.75" hidden="false" customHeight="false" outlineLevel="0" collapsed="false">
      <c r="A2466" s="8" t="n">
        <v>112</v>
      </c>
      <c r="B2466" s="8" t="n">
        <v>0</v>
      </c>
      <c r="C2466" s="8" t="n">
        <v>7363.28</v>
      </c>
    </row>
    <row r="2467" customFormat="false" ht="15.75" hidden="false" customHeight="false" outlineLevel="0" collapsed="false">
      <c r="A2467" s="8" t="n">
        <v>113</v>
      </c>
      <c r="B2467" s="8" t="n">
        <v>18787</v>
      </c>
      <c r="C2467" s="8" t="n">
        <v>131.095</v>
      </c>
    </row>
    <row r="2468" customFormat="false" ht="15.75" hidden="false" customHeight="false" outlineLevel="0" collapsed="false">
      <c r="A2468" s="8" t="n">
        <v>113</v>
      </c>
      <c r="B2468" s="8" t="n">
        <v>346345</v>
      </c>
      <c r="C2468" s="8" t="n">
        <v>968.875</v>
      </c>
    </row>
    <row r="2469" customFormat="false" ht="15.75" hidden="false" customHeight="false" outlineLevel="0" collapsed="false">
      <c r="A2469" s="8" t="n">
        <v>113</v>
      </c>
      <c r="B2469" s="8" t="n">
        <v>399042</v>
      </c>
      <c r="C2469" s="8" t="n">
        <v>727.077</v>
      </c>
    </row>
    <row r="2470" customFormat="false" ht="15.75" hidden="false" customHeight="false" outlineLevel="0" collapsed="false">
      <c r="A2470" s="8" t="n">
        <v>113</v>
      </c>
      <c r="B2470" s="8" t="n">
        <v>416883</v>
      </c>
      <c r="C2470" s="8" t="n">
        <v>6468.562</v>
      </c>
    </row>
    <row r="2471" customFormat="false" ht="15.75" hidden="false" customHeight="false" outlineLevel="0" collapsed="false">
      <c r="A2471" s="8" t="n">
        <v>113</v>
      </c>
      <c r="B2471" s="8" t="n">
        <v>345777</v>
      </c>
      <c r="C2471" s="8" t="n">
        <v>7108.119</v>
      </c>
    </row>
    <row r="2472" customFormat="false" ht="15.75" hidden="false" customHeight="false" outlineLevel="0" collapsed="false">
      <c r="A2472" s="8" t="n">
        <v>113</v>
      </c>
      <c r="B2472" s="8" t="n">
        <v>272431</v>
      </c>
      <c r="C2472" s="8" t="n">
        <v>7334.43</v>
      </c>
    </row>
    <row r="2473" customFormat="false" ht="15.75" hidden="false" customHeight="false" outlineLevel="0" collapsed="false">
      <c r="A2473" s="8" t="n">
        <v>113</v>
      </c>
      <c r="B2473" s="8" t="n">
        <v>200780</v>
      </c>
      <c r="C2473" s="8" t="n">
        <v>7168.065</v>
      </c>
    </row>
    <row r="2474" customFormat="false" ht="15.75" hidden="false" customHeight="false" outlineLevel="0" collapsed="false">
      <c r="A2474" s="8" t="n">
        <v>113</v>
      </c>
      <c r="B2474" s="8" t="n">
        <v>127342</v>
      </c>
      <c r="C2474" s="8" t="n">
        <v>7342.299</v>
      </c>
    </row>
    <row r="2475" customFormat="false" ht="15.75" hidden="false" customHeight="false" outlineLevel="0" collapsed="false">
      <c r="A2475" s="8" t="n">
        <v>113</v>
      </c>
      <c r="B2475" s="8" t="n">
        <v>48340</v>
      </c>
      <c r="C2475" s="8" t="n">
        <v>7898.874</v>
      </c>
    </row>
    <row r="2476" customFormat="false" ht="15.75" hidden="false" customHeight="false" outlineLevel="0" collapsed="false">
      <c r="A2476" s="8" t="n">
        <v>113</v>
      </c>
      <c r="B2476" s="8" t="n">
        <v>0</v>
      </c>
      <c r="C2476" s="8" t="n">
        <v>4839.288</v>
      </c>
    </row>
    <row r="2477" customFormat="false" ht="15.75" hidden="false" customHeight="false" outlineLevel="0" collapsed="false">
      <c r="A2477" s="8" t="n">
        <v>114</v>
      </c>
      <c r="B2477" s="8" t="n">
        <v>99485</v>
      </c>
      <c r="C2477" s="8" t="n">
        <v>509.101</v>
      </c>
    </row>
    <row r="2478" customFormat="false" ht="15.75" hidden="false" customHeight="false" outlineLevel="0" collapsed="false">
      <c r="A2478" s="8" t="n">
        <v>114</v>
      </c>
      <c r="B2478" s="8" t="n">
        <v>350278</v>
      </c>
      <c r="C2478" s="8" t="n">
        <v>1002.178</v>
      </c>
    </row>
    <row r="2479" customFormat="false" ht="15.75" hidden="false" customHeight="false" outlineLevel="0" collapsed="false">
      <c r="A2479" s="8" t="n">
        <v>114</v>
      </c>
      <c r="B2479" s="8" t="n">
        <v>459911</v>
      </c>
      <c r="C2479" s="8" t="n">
        <v>2487.973</v>
      </c>
    </row>
    <row r="2480" customFormat="false" ht="15.75" hidden="false" customHeight="false" outlineLevel="0" collapsed="false">
      <c r="A2480" s="8" t="n">
        <v>114</v>
      </c>
      <c r="B2480" s="8" t="n">
        <v>398040</v>
      </c>
      <c r="C2480" s="8" t="n">
        <v>6182.249</v>
      </c>
    </row>
    <row r="2481" customFormat="false" ht="15.75" hidden="false" customHeight="false" outlineLevel="0" collapsed="false">
      <c r="A2481" s="8" t="n">
        <v>114</v>
      </c>
      <c r="B2481" s="8" t="n">
        <v>324827</v>
      </c>
      <c r="C2481" s="8" t="n">
        <v>7321.078</v>
      </c>
    </row>
    <row r="2482" customFormat="false" ht="15.75" hidden="false" customHeight="false" outlineLevel="0" collapsed="false">
      <c r="A2482" s="8" t="n">
        <v>114</v>
      </c>
      <c r="B2482" s="8" t="n">
        <v>251856</v>
      </c>
      <c r="C2482" s="8" t="n">
        <v>7296.914</v>
      </c>
    </row>
    <row r="2483" customFormat="false" ht="15.75" hidden="false" customHeight="false" outlineLevel="0" collapsed="false">
      <c r="A2483" s="8" t="n">
        <v>114</v>
      </c>
      <c r="B2483" s="8" t="n">
        <v>178391</v>
      </c>
      <c r="C2483" s="8" t="n">
        <v>7348.373</v>
      </c>
    </row>
    <row r="2484" customFormat="false" ht="15.75" hidden="false" customHeight="false" outlineLevel="0" collapsed="false">
      <c r="A2484" s="8" t="n">
        <v>114</v>
      </c>
      <c r="B2484" s="8" t="n">
        <v>106793</v>
      </c>
      <c r="C2484" s="8" t="n">
        <v>7157.872</v>
      </c>
    </row>
    <row r="2485" customFormat="false" ht="15.75" hidden="false" customHeight="false" outlineLevel="0" collapsed="false">
      <c r="A2485" s="8" t="n">
        <v>114</v>
      </c>
      <c r="B2485" s="8" t="n">
        <v>28281</v>
      </c>
      <c r="C2485" s="8" t="n">
        <v>7850.987</v>
      </c>
    </row>
    <row r="2486" customFormat="false" ht="15.75" hidden="false" customHeight="false" outlineLevel="0" collapsed="false">
      <c r="A2486" s="8" t="n">
        <v>114</v>
      </c>
      <c r="B2486" s="8" t="n">
        <v>0</v>
      </c>
      <c r="C2486" s="8" t="n">
        <v>2836.898</v>
      </c>
    </row>
    <row r="2487" customFormat="false" ht="15.75" hidden="false" customHeight="false" outlineLevel="0" collapsed="false">
      <c r="A2487" s="8" t="n">
        <v>115</v>
      </c>
      <c r="B2487" s="8" t="n">
        <v>207057</v>
      </c>
      <c r="C2487" s="8" t="n">
        <v>700.603</v>
      </c>
    </row>
    <row r="2488" customFormat="false" ht="15.75" hidden="false" customHeight="false" outlineLevel="0" collapsed="false">
      <c r="A2488" s="8" t="n">
        <v>115</v>
      </c>
      <c r="B2488" s="8" t="n">
        <v>427506</v>
      </c>
      <c r="C2488" s="8" t="n">
        <v>1493.869</v>
      </c>
    </row>
    <row r="2489" customFormat="false" ht="15.75" hidden="false" customHeight="false" outlineLevel="0" collapsed="false">
      <c r="A2489" s="8" t="n">
        <v>115</v>
      </c>
      <c r="B2489" s="8" t="n">
        <v>463351</v>
      </c>
      <c r="C2489" s="8" t="n">
        <v>1461.771</v>
      </c>
    </row>
    <row r="2490" customFormat="false" ht="15.75" hidden="false" customHeight="false" outlineLevel="0" collapsed="false">
      <c r="A2490" s="8" t="n">
        <v>115</v>
      </c>
      <c r="B2490" s="8" t="n">
        <v>389413</v>
      </c>
      <c r="C2490" s="8" t="n">
        <v>7390.311</v>
      </c>
    </row>
    <row r="2491" customFormat="false" ht="15.75" hidden="false" customHeight="false" outlineLevel="0" collapsed="false">
      <c r="A2491" s="8" t="n">
        <v>115</v>
      </c>
      <c r="B2491" s="8" t="n">
        <v>314583</v>
      </c>
      <c r="C2491" s="8" t="n">
        <v>7490.002</v>
      </c>
    </row>
    <row r="2492" customFormat="false" ht="15.75" hidden="false" customHeight="false" outlineLevel="0" collapsed="false">
      <c r="A2492" s="8" t="n">
        <v>115</v>
      </c>
      <c r="B2492" s="8" t="n">
        <v>240916</v>
      </c>
      <c r="C2492" s="8" t="n">
        <v>7359.234</v>
      </c>
    </row>
    <row r="2493" customFormat="false" ht="15.75" hidden="false" customHeight="false" outlineLevel="0" collapsed="false">
      <c r="A2493" s="8" t="n">
        <v>115</v>
      </c>
      <c r="B2493" s="8" t="n">
        <v>166581</v>
      </c>
      <c r="C2493" s="8" t="n">
        <v>7439.907</v>
      </c>
    </row>
    <row r="2494" customFormat="false" ht="15.75" hidden="false" customHeight="false" outlineLevel="0" collapsed="false">
      <c r="A2494" s="8" t="n">
        <v>115</v>
      </c>
      <c r="B2494" s="8" t="n">
        <v>92284</v>
      </c>
      <c r="C2494" s="8" t="n">
        <v>7417.668</v>
      </c>
    </row>
    <row r="2495" customFormat="false" ht="15.75" hidden="false" customHeight="false" outlineLevel="0" collapsed="false">
      <c r="A2495" s="8" t="n">
        <v>115</v>
      </c>
      <c r="B2495" s="8" t="n">
        <v>14169</v>
      </c>
      <c r="C2495" s="8" t="n">
        <v>7811.686</v>
      </c>
    </row>
    <row r="2496" customFormat="false" ht="15.75" hidden="false" customHeight="false" outlineLevel="0" collapsed="false">
      <c r="A2496" s="8" t="n">
        <v>115</v>
      </c>
      <c r="B2496" s="8" t="n">
        <v>0</v>
      </c>
      <c r="C2496" s="8" t="n">
        <v>1427.128</v>
      </c>
    </row>
    <row r="2497" customFormat="false" ht="15.75" hidden="false" customHeight="false" outlineLevel="0" collapsed="false">
      <c r="A2497" s="8" t="n">
        <v>116</v>
      </c>
      <c r="B2497" s="8" t="n">
        <v>263093</v>
      </c>
      <c r="C2497" s="8" t="n">
        <v>773.738</v>
      </c>
    </row>
    <row r="2498" customFormat="false" ht="15.75" hidden="false" customHeight="false" outlineLevel="0" collapsed="false">
      <c r="A2498" s="8" t="n">
        <v>116</v>
      </c>
      <c r="B2498" s="8" t="n">
        <v>349187</v>
      </c>
      <c r="C2498" s="8" t="n">
        <v>887.433</v>
      </c>
    </row>
    <row r="2499" customFormat="false" ht="15.75" hidden="false" customHeight="false" outlineLevel="0" collapsed="false">
      <c r="A2499" s="8" t="n">
        <v>116</v>
      </c>
      <c r="B2499" s="8" t="n">
        <v>453709</v>
      </c>
      <c r="C2499" s="8" t="n">
        <v>2957.394</v>
      </c>
    </row>
    <row r="2500" customFormat="false" ht="15.75" hidden="false" customHeight="false" outlineLevel="0" collapsed="false">
      <c r="A2500" s="8" t="n">
        <v>116</v>
      </c>
      <c r="B2500" s="8" t="n">
        <v>387626</v>
      </c>
      <c r="C2500" s="8" t="n">
        <v>6606.092</v>
      </c>
    </row>
    <row r="2501" customFormat="false" ht="15.75" hidden="false" customHeight="false" outlineLevel="0" collapsed="false">
      <c r="A2501" s="8" t="n">
        <v>116</v>
      </c>
      <c r="B2501" s="8" t="n">
        <v>314610</v>
      </c>
      <c r="C2501" s="8" t="n">
        <v>7302.732</v>
      </c>
    </row>
    <row r="2502" customFormat="false" ht="15.75" hidden="false" customHeight="false" outlineLevel="0" collapsed="false">
      <c r="A2502" s="8" t="n">
        <v>116</v>
      </c>
      <c r="B2502" s="8" t="n">
        <v>239754</v>
      </c>
      <c r="C2502" s="8" t="n">
        <v>7484.266</v>
      </c>
    </row>
    <row r="2503" customFormat="false" ht="15.75" hidden="false" customHeight="false" outlineLevel="0" collapsed="false">
      <c r="A2503" s="8" t="n">
        <v>116</v>
      </c>
      <c r="B2503" s="8" t="n">
        <v>164740</v>
      </c>
      <c r="C2503" s="8" t="n">
        <v>7500.37</v>
      </c>
    </row>
    <row r="2504" customFormat="false" ht="15.75" hidden="false" customHeight="false" outlineLevel="0" collapsed="false">
      <c r="A2504" s="8" t="n">
        <v>116</v>
      </c>
      <c r="B2504" s="8" t="n">
        <v>90018</v>
      </c>
      <c r="C2504" s="8" t="n">
        <v>7471.796</v>
      </c>
    </row>
    <row r="2505" customFormat="false" ht="15.75" hidden="false" customHeight="false" outlineLevel="0" collapsed="false">
      <c r="A2505" s="8" t="n">
        <v>116</v>
      </c>
      <c r="B2505" s="8" t="n">
        <v>9583</v>
      </c>
      <c r="C2505" s="8" t="n">
        <v>8043.245</v>
      </c>
    </row>
    <row r="2506" customFormat="false" ht="15.75" hidden="false" customHeight="false" outlineLevel="0" collapsed="false">
      <c r="A2506" s="8" t="n">
        <v>116</v>
      </c>
      <c r="B2506" s="8" t="n">
        <v>0</v>
      </c>
      <c r="C2506" s="8" t="n">
        <v>969.035</v>
      </c>
    </row>
    <row r="2507" customFormat="false" ht="15.75" hidden="false" customHeight="false" outlineLevel="0" collapsed="false">
      <c r="A2507" s="8" t="n">
        <v>117</v>
      </c>
      <c r="B2507" s="8" t="n">
        <v>310777</v>
      </c>
      <c r="C2507" s="8" t="n">
        <v>863.925</v>
      </c>
    </row>
    <row r="2508" customFormat="false" ht="15.75" hidden="false" customHeight="false" outlineLevel="0" collapsed="false">
      <c r="A2508" s="8" t="n">
        <v>117</v>
      </c>
      <c r="B2508" s="8" t="n">
        <v>344762</v>
      </c>
      <c r="C2508" s="8" t="n">
        <v>588.504</v>
      </c>
    </row>
    <row r="2509" customFormat="false" ht="15.75" hidden="false" customHeight="false" outlineLevel="0" collapsed="false">
      <c r="A2509" s="8" t="n">
        <v>117</v>
      </c>
      <c r="B2509" s="8" t="n">
        <v>443556</v>
      </c>
      <c r="C2509" s="8" t="n">
        <v>4178.425</v>
      </c>
    </row>
    <row r="2510" customFormat="false" ht="15.75" hidden="false" customHeight="false" outlineLevel="0" collapsed="false">
      <c r="A2510" s="8" t="n">
        <v>117</v>
      </c>
      <c r="B2510" s="8" t="n">
        <v>376025</v>
      </c>
      <c r="C2510" s="8" t="n">
        <v>6760.833</v>
      </c>
    </row>
    <row r="2511" customFormat="false" ht="15.75" hidden="false" customHeight="false" outlineLevel="0" collapsed="false">
      <c r="A2511" s="8" t="n">
        <v>117</v>
      </c>
      <c r="B2511" s="8" t="n">
        <v>303679</v>
      </c>
      <c r="C2511" s="8" t="n">
        <v>7226.741</v>
      </c>
    </row>
    <row r="2512" customFormat="false" ht="15.75" hidden="false" customHeight="false" outlineLevel="0" collapsed="false">
      <c r="A2512" s="8" t="n">
        <v>117</v>
      </c>
      <c r="B2512" s="8" t="n">
        <v>231773</v>
      </c>
      <c r="C2512" s="8" t="n">
        <v>7187.533</v>
      </c>
    </row>
    <row r="2513" customFormat="false" ht="15.75" hidden="false" customHeight="false" outlineLevel="0" collapsed="false">
      <c r="A2513" s="8" t="n">
        <v>117</v>
      </c>
      <c r="B2513" s="8" t="n">
        <v>160072</v>
      </c>
      <c r="C2513" s="8" t="n">
        <v>7169.86</v>
      </c>
    </row>
    <row r="2514" customFormat="false" ht="15.75" hidden="false" customHeight="false" outlineLevel="0" collapsed="false">
      <c r="A2514" s="8" t="n">
        <v>117</v>
      </c>
      <c r="B2514" s="8" t="n">
        <v>87844</v>
      </c>
      <c r="C2514" s="8" t="n">
        <v>7222.414</v>
      </c>
    </row>
    <row r="2515" customFormat="false" ht="15.75" hidden="false" customHeight="false" outlineLevel="0" collapsed="false">
      <c r="A2515" s="8" t="n">
        <v>117</v>
      </c>
      <c r="B2515" s="8" t="n">
        <v>8906</v>
      </c>
      <c r="C2515" s="8" t="n">
        <v>7893.725</v>
      </c>
    </row>
    <row r="2516" customFormat="false" ht="15.75" hidden="false" customHeight="false" outlineLevel="0" collapsed="false">
      <c r="A2516" s="8" t="n">
        <v>117</v>
      </c>
      <c r="B2516" s="8" t="n">
        <v>0</v>
      </c>
      <c r="C2516" s="8" t="n">
        <v>901.923</v>
      </c>
    </row>
    <row r="2517" customFormat="false" ht="15.75" hidden="false" customHeight="false" outlineLevel="0" collapsed="false">
      <c r="A2517" s="8" t="n">
        <v>118</v>
      </c>
      <c r="B2517" s="8" t="n">
        <v>295353</v>
      </c>
      <c r="C2517" s="8" t="n">
        <v>783.106</v>
      </c>
    </row>
    <row r="2518" customFormat="false" ht="15.75" hidden="false" customHeight="false" outlineLevel="0" collapsed="false">
      <c r="A2518" s="8" t="n">
        <v>118</v>
      </c>
      <c r="B2518" s="8" t="n">
        <v>352576</v>
      </c>
      <c r="C2518" s="8" t="n">
        <v>838.891</v>
      </c>
    </row>
    <row r="2519" customFormat="false" ht="15.75" hidden="false" customHeight="false" outlineLevel="0" collapsed="false">
      <c r="A2519" s="8" t="n">
        <v>118</v>
      </c>
      <c r="B2519" s="8" t="n">
        <v>444203</v>
      </c>
      <c r="C2519" s="8" t="n">
        <v>3944.403</v>
      </c>
    </row>
    <row r="2520" customFormat="false" ht="15.75" hidden="false" customHeight="false" outlineLevel="0" collapsed="false">
      <c r="A2520" s="8" t="n">
        <v>118</v>
      </c>
      <c r="B2520" s="8" t="n">
        <v>370360</v>
      </c>
      <c r="C2520" s="8" t="n">
        <v>7395.383</v>
      </c>
    </row>
    <row r="2521" customFormat="false" ht="15.75" hidden="false" customHeight="false" outlineLevel="0" collapsed="false">
      <c r="A2521" s="8" t="n">
        <v>118</v>
      </c>
      <c r="B2521" s="8" t="n">
        <v>296856</v>
      </c>
      <c r="C2521" s="8" t="n">
        <v>7338.377</v>
      </c>
    </row>
    <row r="2522" customFormat="false" ht="15.75" hidden="false" customHeight="false" outlineLevel="0" collapsed="false">
      <c r="A2522" s="8" t="n">
        <v>118</v>
      </c>
      <c r="B2522" s="8" t="n">
        <v>224332</v>
      </c>
      <c r="C2522" s="8" t="n">
        <v>7250.962</v>
      </c>
    </row>
    <row r="2523" customFormat="false" ht="15.75" hidden="false" customHeight="false" outlineLevel="0" collapsed="false">
      <c r="A2523" s="8" t="n">
        <v>118</v>
      </c>
      <c r="B2523" s="8" t="n">
        <v>150604</v>
      </c>
      <c r="C2523" s="8" t="n">
        <v>7384.281</v>
      </c>
    </row>
    <row r="2524" customFormat="false" ht="15.75" hidden="false" customHeight="false" outlineLevel="0" collapsed="false">
      <c r="A2524" s="8" t="n">
        <v>118</v>
      </c>
      <c r="B2524" s="8" t="n">
        <v>74955</v>
      </c>
      <c r="C2524" s="8" t="n">
        <v>7553.592</v>
      </c>
    </row>
    <row r="2525" customFormat="false" ht="15.75" hidden="false" customHeight="false" outlineLevel="0" collapsed="false">
      <c r="A2525" s="8" t="n">
        <v>118</v>
      </c>
      <c r="B2525" s="8" t="n">
        <v>0</v>
      </c>
      <c r="C2525" s="8" t="n">
        <v>7501.283</v>
      </c>
    </row>
    <row r="2526" customFormat="false" ht="15.75" hidden="false" customHeight="false" outlineLevel="0" collapsed="false">
      <c r="A2526" s="8" t="n">
        <v>119</v>
      </c>
      <c r="B2526" s="8" t="n">
        <v>18589</v>
      </c>
      <c r="C2526" s="8" t="n">
        <v>173.946</v>
      </c>
    </row>
    <row r="2527" customFormat="false" ht="15.75" hidden="false" customHeight="false" outlineLevel="0" collapsed="false">
      <c r="A2527" s="8" t="n">
        <v>119</v>
      </c>
      <c r="B2527" s="8" t="n">
        <v>350121</v>
      </c>
      <c r="C2527" s="8" t="n">
        <v>1068.591</v>
      </c>
    </row>
    <row r="2528" customFormat="false" ht="15.75" hidden="false" customHeight="false" outlineLevel="0" collapsed="false">
      <c r="A2528" s="8" t="n">
        <v>119</v>
      </c>
      <c r="B2528" s="8" t="n">
        <v>383193</v>
      </c>
      <c r="C2528" s="8" t="n">
        <v>572.028</v>
      </c>
    </row>
    <row r="2529" customFormat="false" ht="15.75" hidden="false" customHeight="false" outlineLevel="0" collapsed="false">
      <c r="A2529" s="8" t="n">
        <v>119</v>
      </c>
      <c r="B2529" s="8" t="n">
        <v>436253</v>
      </c>
      <c r="C2529" s="8" t="n">
        <v>4547.741</v>
      </c>
    </row>
    <row r="2530" customFormat="false" ht="15.75" hidden="false" customHeight="false" outlineLevel="0" collapsed="false">
      <c r="A2530" s="8" t="n">
        <v>119</v>
      </c>
      <c r="B2530" s="8" t="n">
        <v>361978</v>
      </c>
      <c r="C2530" s="8" t="n">
        <v>7427.382</v>
      </c>
    </row>
    <row r="2531" customFormat="false" ht="15.75" hidden="false" customHeight="false" outlineLevel="0" collapsed="false">
      <c r="A2531" s="8" t="n">
        <v>119</v>
      </c>
      <c r="B2531" s="8" t="n">
        <v>289154</v>
      </c>
      <c r="C2531" s="8" t="n">
        <v>7281.399</v>
      </c>
    </row>
    <row r="2532" customFormat="false" ht="15.75" hidden="false" customHeight="false" outlineLevel="0" collapsed="false">
      <c r="A2532" s="8" t="n">
        <v>119</v>
      </c>
      <c r="B2532" s="8" t="n">
        <v>213050</v>
      </c>
      <c r="C2532" s="8" t="n">
        <v>7613.829</v>
      </c>
    </row>
    <row r="2533" customFormat="false" ht="15.75" hidden="false" customHeight="false" outlineLevel="0" collapsed="false">
      <c r="A2533" s="8" t="n">
        <v>119</v>
      </c>
      <c r="B2533" s="8" t="n">
        <v>136515</v>
      </c>
      <c r="C2533" s="8" t="n">
        <v>7652.256</v>
      </c>
    </row>
    <row r="2534" customFormat="false" ht="15.75" hidden="false" customHeight="false" outlineLevel="0" collapsed="false">
      <c r="A2534" s="8" t="n">
        <v>119</v>
      </c>
      <c r="B2534" s="8" t="n">
        <v>58185</v>
      </c>
      <c r="C2534" s="8" t="n">
        <v>7836.863</v>
      </c>
    </row>
    <row r="2535" customFormat="false" ht="15.75" hidden="false" customHeight="false" outlineLevel="0" collapsed="false">
      <c r="A2535" s="8" t="n">
        <v>119</v>
      </c>
      <c r="B2535" s="8" t="n">
        <v>0</v>
      </c>
      <c r="C2535" s="8" t="n">
        <v>5815.264</v>
      </c>
    </row>
    <row r="2536" customFormat="false" ht="15.75" hidden="false" customHeight="false" outlineLevel="0" collapsed="false">
      <c r="A2536" s="8" t="n">
        <v>120</v>
      </c>
      <c r="B2536" s="8" t="n">
        <v>81030</v>
      </c>
      <c r="C2536" s="8" t="n">
        <v>434.889</v>
      </c>
    </row>
    <row r="2537" customFormat="false" ht="15.75" hidden="false" customHeight="false" outlineLevel="0" collapsed="false">
      <c r="A2537" s="8" t="n">
        <v>120</v>
      </c>
      <c r="B2537" s="8" t="n">
        <v>337457</v>
      </c>
      <c r="C2537" s="8" t="n">
        <v>751.539</v>
      </c>
    </row>
    <row r="2538" customFormat="false" ht="15.75" hidden="false" customHeight="false" outlineLevel="0" collapsed="false">
      <c r="A2538" s="8" t="n">
        <v>120</v>
      </c>
      <c r="B2538" s="8" t="n">
        <v>468269</v>
      </c>
      <c r="C2538" s="8" t="n">
        <v>1973.791</v>
      </c>
    </row>
    <row r="2539" customFormat="false" ht="15.75" hidden="false" customHeight="false" outlineLevel="0" collapsed="false">
      <c r="A2539" s="8" t="n">
        <v>120</v>
      </c>
      <c r="B2539" s="8" t="n">
        <v>400914</v>
      </c>
      <c r="C2539" s="8" t="n">
        <v>6730.641</v>
      </c>
    </row>
    <row r="2540" customFormat="false" ht="15.75" hidden="false" customHeight="false" outlineLevel="0" collapsed="false">
      <c r="A2540" s="8" t="n">
        <v>120</v>
      </c>
      <c r="B2540" s="8" t="n">
        <v>336469</v>
      </c>
      <c r="C2540" s="8" t="n">
        <v>6449.93</v>
      </c>
    </row>
    <row r="2541" customFormat="false" ht="15.75" hidden="false" customHeight="false" outlineLevel="0" collapsed="false">
      <c r="A2541" s="8" t="n">
        <v>120</v>
      </c>
      <c r="B2541" s="8" t="n">
        <v>263098</v>
      </c>
      <c r="C2541" s="8" t="n">
        <v>7329.731</v>
      </c>
    </row>
    <row r="2542" customFormat="false" ht="15.75" hidden="false" customHeight="false" outlineLevel="0" collapsed="false">
      <c r="A2542" s="8" t="n">
        <v>120</v>
      </c>
      <c r="B2542" s="8" t="n">
        <v>191150</v>
      </c>
      <c r="C2542" s="8" t="n">
        <v>7190.007</v>
      </c>
    </row>
    <row r="2543" customFormat="false" ht="15.75" hidden="false" customHeight="false" outlineLevel="0" collapsed="false">
      <c r="A2543" s="8" t="n">
        <v>120</v>
      </c>
      <c r="B2543" s="8" t="n">
        <v>119444</v>
      </c>
      <c r="C2543" s="8" t="n">
        <v>7170.12</v>
      </c>
    </row>
    <row r="2544" customFormat="false" ht="15.75" hidden="false" customHeight="false" outlineLevel="0" collapsed="false">
      <c r="A2544" s="8" t="n">
        <v>120</v>
      </c>
      <c r="B2544" s="8" t="n">
        <v>40066</v>
      </c>
      <c r="C2544" s="8" t="n">
        <v>7936.403</v>
      </c>
    </row>
    <row r="2545" customFormat="false" ht="15.75" hidden="false" customHeight="false" outlineLevel="0" collapsed="false">
      <c r="A2545" s="8" t="n">
        <v>120</v>
      </c>
      <c r="B2545" s="8" t="n">
        <v>0</v>
      </c>
      <c r="C2545" s="8" t="n">
        <v>4018.324</v>
      </c>
    </row>
    <row r="2546" customFormat="false" ht="15.75" hidden="false" customHeight="false" outlineLevel="0" collapsed="false">
      <c r="A2546" s="8" t="n">
        <v>121</v>
      </c>
      <c r="B2546" s="8" t="n">
        <v>151212</v>
      </c>
      <c r="C2546" s="8" t="n">
        <v>634.072</v>
      </c>
    </row>
    <row r="2547" customFormat="false" ht="15.75" hidden="false" customHeight="false" outlineLevel="0" collapsed="false">
      <c r="A2547" s="8" t="n">
        <v>121</v>
      </c>
      <c r="B2547" s="8" t="n">
        <v>352778</v>
      </c>
      <c r="C2547" s="8" t="n">
        <v>769.661</v>
      </c>
    </row>
    <row r="2548" customFormat="false" ht="15.75" hidden="false" customHeight="false" outlineLevel="0" collapsed="false">
      <c r="A2548" s="8" t="n">
        <v>121</v>
      </c>
      <c r="B2548" s="8" t="n">
        <v>454436</v>
      </c>
      <c r="C2548" s="8" t="n">
        <v>3140.269</v>
      </c>
    </row>
    <row r="2549" customFormat="false" ht="15.75" hidden="false" customHeight="false" outlineLevel="0" collapsed="false">
      <c r="A2549" s="8" t="n">
        <v>121</v>
      </c>
      <c r="B2549" s="8" t="n">
        <v>385651</v>
      </c>
      <c r="C2549" s="8" t="n">
        <v>6877.838</v>
      </c>
    </row>
    <row r="2550" customFormat="false" ht="15.75" hidden="false" customHeight="false" outlineLevel="0" collapsed="false">
      <c r="A2550" s="8" t="n">
        <v>121</v>
      </c>
      <c r="B2550" s="8" t="n">
        <v>307775</v>
      </c>
      <c r="C2550" s="8" t="n">
        <v>7790.283</v>
      </c>
    </row>
    <row r="2551" customFormat="false" ht="15.75" hidden="false" customHeight="false" outlineLevel="0" collapsed="false">
      <c r="A2551" s="8" t="n">
        <v>121</v>
      </c>
      <c r="B2551" s="8" t="n">
        <v>229720</v>
      </c>
      <c r="C2551" s="8" t="n">
        <v>7802.717</v>
      </c>
    </row>
    <row r="2552" customFormat="false" ht="15.75" hidden="false" customHeight="false" outlineLevel="0" collapsed="false">
      <c r="A2552" s="8" t="n">
        <v>121</v>
      </c>
      <c r="B2552" s="8" t="n">
        <v>152284</v>
      </c>
      <c r="C2552" s="8" t="n">
        <v>7744.579</v>
      </c>
    </row>
    <row r="2553" customFormat="false" ht="15.75" hidden="false" customHeight="false" outlineLevel="0" collapsed="false">
      <c r="A2553" s="8" t="n">
        <v>121</v>
      </c>
      <c r="B2553" s="8" t="n">
        <v>71120</v>
      </c>
      <c r="C2553" s="8" t="n">
        <v>8114.501</v>
      </c>
    </row>
    <row r="2554" customFormat="false" ht="15.75" hidden="false" customHeight="false" outlineLevel="0" collapsed="false">
      <c r="A2554" s="8" t="n">
        <v>121</v>
      </c>
      <c r="B2554" s="8" t="n">
        <v>0</v>
      </c>
      <c r="C2554" s="8" t="n">
        <v>7116.939</v>
      </c>
    </row>
    <row r="2555" customFormat="false" ht="15.75" hidden="false" customHeight="false" outlineLevel="0" collapsed="false">
      <c r="A2555" s="8" t="n">
        <v>122</v>
      </c>
      <c r="B2555" s="8" t="n">
        <v>35388</v>
      </c>
      <c r="C2555" s="8" t="n">
        <v>285.984</v>
      </c>
    </row>
    <row r="2556" customFormat="false" ht="15.75" hidden="false" customHeight="false" outlineLevel="0" collapsed="false">
      <c r="A2556" s="8" t="n">
        <v>122</v>
      </c>
      <c r="B2556" s="8" t="n">
        <v>364988</v>
      </c>
      <c r="C2556" s="8" t="n">
        <v>878.294</v>
      </c>
    </row>
    <row r="2557" customFormat="false" ht="15.75" hidden="false" customHeight="false" outlineLevel="0" collapsed="false">
      <c r="A2557" s="8" t="n">
        <v>122</v>
      </c>
      <c r="B2557" s="8" t="n">
        <v>408246</v>
      </c>
      <c r="C2557" s="8" t="n">
        <v>800.998</v>
      </c>
    </row>
    <row r="2558" customFormat="false" ht="15.75" hidden="false" customHeight="false" outlineLevel="0" collapsed="false">
      <c r="A2558" s="8" t="n">
        <v>122</v>
      </c>
      <c r="B2558" s="8" t="n">
        <v>428272</v>
      </c>
      <c r="C2558" s="8" t="n">
        <v>5194.197</v>
      </c>
    </row>
    <row r="2559" customFormat="false" ht="15.75" hidden="false" customHeight="false" outlineLevel="0" collapsed="false">
      <c r="A2559" s="8" t="n">
        <v>122</v>
      </c>
      <c r="B2559" s="8" t="n">
        <v>349755</v>
      </c>
      <c r="C2559" s="8" t="n">
        <v>7851.902</v>
      </c>
    </row>
    <row r="2560" customFormat="false" ht="15.75" hidden="false" customHeight="false" outlineLevel="0" collapsed="false">
      <c r="A2560" s="8" t="n">
        <v>122</v>
      </c>
      <c r="B2560" s="8" t="n">
        <v>271928</v>
      </c>
      <c r="C2560" s="8" t="n">
        <v>7793.957</v>
      </c>
    </row>
    <row r="2561" customFormat="false" ht="15.75" hidden="false" customHeight="false" outlineLevel="0" collapsed="false">
      <c r="A2561" s="8" t="n">
        <v>122</v>
      </c>
      <c r="B2561" s="8" t="n">
        <v>193853</v>
      </c>
      <c r="C2561" s="8" t="n">
        <v>7795.01</v>
      </c>
    </row>
    <row r="2562" customFormat="false" ht="15.75" hidden="false" customHeight="false" outlineLevel="0" collapsed="false">
      <c r="A2562" s="8" t="n">
        <v>122</v>
      </c>
      <c r="B2562" s="8" t="n">
        <v>114166</v>
      </c>
      <c r="C2562" s="8" t="n">
        <v>7968.126</v>
      </c>
    </row>
    <row r="2563" customFormat="false" ht="15.75" hidden="false" customHeight="false" outlineLevel="0" collapsed="false">
      <c r="A2563" s="8" t="n">
        <v>122</v>
      </c>
      <c r="B2563" s="8" t="n">
        <v>33679</v>
      </c>
      <c r="C2563" s="8" t="n">
        <v>8044.884</v>
      </c>
    </row>
    <row r="2564" customFormat="false" ht="15.75" hidden="false" customHeight="false" outlineLevel="0" collapsed="false">
      <c r="A2564" s="8" t="n">
        <v>122</v>
      </c>
      <c r="B2564" s="8" t="n">
        <v>0</v>
      </c>
      <c r="C2564" s="8" t="n">
        <v>3378.767</v>
      </c>
    </row>
    <row r="2565" customFormat="false" ht="15.75" hidden="false" customHeight="false" outlineLevel="0" collapsed="false">
      <c r="A2565" s="8" t="n">
        <v>123</v>
      </c>
      <c r="B2565" s="8" t="n">
        <v>205158</v>
      </c>
      <c r="C2565" s="8" t="n">
        <v>699.788</v>
      </c>
    </row>
    <row r="2566" customFormat="false" ht="15.75" hidden="false" customHeight="false" outlineLevel="0" collapsed="false">
      <c r="A2566" s="8" t="n">
        <v>123</v>
      </c>
      <c r="B2566" s="8" t="n">
        <v>351767</v>
      </c>
      <c r="C2566" s="8" t="n">
        <v>1310.641</v>
      </c>
    </row>
    <row r="2567" customFormat="false" ht="15.75" hidden="false" customHeight="false" outlineLevel="0" collapsed="false">
      <c r="A2567" s="8" t="n">
        <v>123</v>
      </c>
      <c r="B2567" s="8" t="n">
        <v>461109</v>
      </c>
      <c r="C2567" s="8" t="n">
        <v>816.496</v>
      </c>
    </row>
    <row r="2568" customFormat="false" ht="15.75" hidden="false" customHeight="false" outlineLevel="0" collapsed="false">
      <c r="A2568" s="8" t="n">
        <v>123</v>
      </c>
      <c r="B2568" s="8" t="n">
        <v>401228</v>
      </c>
      <c r="C2568" s="8" t="n">
        <v>7043.893</v>
      </c>
    </row>
    <row r="2569" customFormat="false" ht="15.75" hidden="false" customHeight="false" outlineLevel="0" collapsed="false">
      <c r="A2569" s="8" t="n">
        <v>123</v>
      </c>
      <c r="B2569" s="8" t="n">
        <v>323750</v>
      </c>
      <c r="C2569" s="8" t="n">
        <v>7743.476</v>
      </c>
    </row>
    <row r="2570" customFormat="false" ht="15.75" hidden="false" customHeight="false" outlineLevel="0" collapsed="false">
      <c r="A2570" s="8" t="n">
        <v>123</v>
      </c>
      <c r="B2570" s="8" t="n">
        <v>248080</v>
      </c>
      <c r="C2570" s="8" t="n">
        <v>7556.284</v>
      </c>
    </row>
    <row r="2571" customFormat="false" ht="15.75" hidden="false" customHeight="false" outlineLevel="0" collapsed="false">
      <c r="A2571" s="8" t="n">
        <v>123</v>
      </c>
      <c r="B2571" s="8" t="n">
        <v>169632</v>
      </c>
      <c r="C2571" s="8" t="n">
        <v>7845.273</v>
      </c>
    </row>
    <row r="2572" customFormat="false" ht="15.75" hidden="false" customHeight="false" outlineLevel="0" collapsed="false">
      <c r="A2572" s="8" t="n">
        <v>123</v>
      </c>
      <c r="B2572" s="8" t="n">
        <v>92643</v>
      </c>
      <c r="C2572" s="8" t="n">
        <v>7698.273</v>
      </c>
    </row>
    <row r="2573" customFormat="false" ht="15.75" hidden="false" customHeight="false" outlineLevel="0" collapsed="false">
      <c r="A2573" s="8" t="n">
        <v>123</v>
      </c>
      <c r="B2573" s="8" t="n">
        <v>11662</v>
      </c>
      <c r="C2573" s="8" t="n">
        <v>8098.412</v>
      </c>
    </row>
    <row r="2574" customFormat="false" ht="15.75" hidden="false" customHeight="false" outlineLevel="0" collapsed="false">
      <c r="A2574" s="8" t="n">
        <v>123</v>
      </c>
      <c r="B2574" s="8" t="n">
        <v>0</v>
      </c>
      <c r="C2574" s="8" t="n">
        <v>1177.436</v>
      </c>
    </row>
    <row r="2575" customFormat="false" ht="15.75" hidden="false" customHeight="false" outlineLevel="0" collapsed="false">
      <c r="A2575" s="8" t="n">
        <v>124</v>
      </c>
      <c r="B2575" s="8" t="n">
        <v>250523</v>
      </c>
      <c r="C2575" s="8" t="n">
        <v>807.454</v>
      </c>
    </row>
    <row r="2576" customFormat="false" ht="15.75" hidden="false" customHeight="false" outlineLevel="0" collapsed="false">
      <c r="A2576" s="8" t="n">
        <v>124</v>
      </c>
      <c r="B2576" s="8" t="n">
        <v>346893</v>
      </c>
      <c r="C2576" s="8" t="n">
        <v>980.105</v>
      </c>
    </row>
    <row r="2577" customFormat="false" ht="15.75" hidden="false" customHeight="false" outlineLevel="0" collapsed="false">
      <c r="A2577" s="8" t="n">
        <v>124</v>
      </c>
      <c r="B2577" s="8" t="n">
        <v>442634</v>
      </c>
      <c r="C2577" s="8" t="n">
        <v>3938.355</v>
      </c>
    </row>
    <row r="2578" customFormat="false" ht="15.75" hidden="false" customHeight="false" outlineLevel="0" collapsed="false">
      <c r="A2578" s="8" t="n">
        <v>124</v>
      </c>
      <c r="B2578" s="8" t="n">
        <v>371462</v>
      </c>
      <c r="C2578" s="8" t="n">
        <v>7114.612</v>
      </c>
    </row>
    <row r="2579" customFormat="false" ht="15.75" hidden="false" customHeight="false" outlineLevel="0" collapsed="false">
      <c r="A2579" s="8" t="n">
        <v>124</v>
      </c>
      <c r="B2579" s="8" t="n">
        <v>296055</v>
      </c>
      <c r="C2579" s="8" t="n">
        <v>7540.299</v>
      </c>
    </row>
    <row r="2580" customFormat="false" ht="15.75" hidden="false" customHeight="false" outlineLevel="0" collapsed="false">
      <c r="A2580" s="8" t="n">
        <v>124</v>
      </c>
      <c r="B2580" s="8" t="n">
        <v>221078</v>
      </c>
      <c r="C2580" s="8" t="n">
        <v>7504.776</v>
      </c>
    </row>
    <row r="2581" customFormat="false" ht="15.75" hidden="false" customHeight="false" outlineLevel="0" collapsed="false">
      <c r="A2581" s="8" t="n">
        <v>124</v>
      </c>
      <c r="B2581" s="8" t="n">
        <v>144882</v>
      </c>
      <c r="C2581" s="8" t="n">
        <v>7611.756</v>
      </c>
    </row>
    <row r="2582" customFormat="false" ht="15.75" hidden="false" customHeight="false" outlineLevel="0" collapsed="false">
      <c r="A2582" s="8" t="n">
        <v>124</v>
      </c>
      <c r="B2582" s="8" t="n">
        <v>67420</v>
      </c>
      <c r="C2582" s="8" t="n">
        <v>7746.131</v>
      </c>
    </row>
    <row r="2583" customFormat="false" ht="15.75" hidden="false" customHeight="false" outlineLevel="0" collapsed="false">
      <c r="A2583" s="8" t="n">
        <v>124</v>
      </c>
      <c r="B2583" s="8" t="n">
        <v>0</v>
      </c>
      <c r="C2583" s="8" t="n">
        <v>6747.794</v>
      </c>
    </row>
    <row r="2584" customFormat="false" ht="15.75" hidden="false" customHeight="false" outlineLevel="0" collapsed="false">
      <c r="A2584" s="8" t="n">
        <v>125</v>
      </c>
      <c r="B2584" s="8" t="n">
        <v>44640</v>
      </c>
      <c r="C2584" s="8" t="n">
        <v>361.023</v>
      </c>
    </row>
    <row r="2585" customFormat="false" ht="15.75" hidden="false" customHeight="false" outlineLevel="0" collapsed="false">
      <c r="A2585" s="8" t="n">
        <v>125</v>
      </c>
      <c r="B2585" s="8" t="n">
        <v>343664</v>
      </c>
      <c r="C2585" s="8" t="n">
        <v>878.107</v>
      </c>
    </row>
    <row r="2586" customFormat="false" ht="15.75" hidden="false" customHeight="false" outlineLevel="0" collapsed="false">
      <c r="A2586" s="8" t="n">
        <v>125</v>
      </c>
      <c r="B2586" s="8" t="n">
        <v>413572</v>
      </c>
      <c r="C2586" s="8" t="n">
        <v>913.079</v>
      </c>
    </row>
    <row r="2587" customFormat="false" ht="15.75" hidden="false" customHeight="false" outlineLevel="0" collapsed="false">
      <c r="A2587" s="8" t="n">
        <v>125</v>
      </c>
      <c r="B2587" s="8" t="n">
        <v>423181</v>
      </c>
      <c r="C2587" s="8" t="n">
        <v>5514.333</v>
      </c>
    </row>
    <row r="2588" customFormat="false" ht="15.75" hidden="false" customHeight="false" outlineLevel="0" collapsed="false">
      <c r="A2588" s="8" t="n">
        <v>125</v>
      </c>
      <c r="B2588" s="8" t="n">
        <v>346741</v>
      </c>
      <c r="C2588" s="8" t="n">
        <v>7650.916</v>
      </c>
    </row>
    <row r="2589" customFormat="false" ht="15.75" hidden="false" customHeight="false" outlineLevel="0" collapsed="false">
      <c r="A2589" s="8" t="n">
        <v>125</v>
      </c>
      <c r="B2589" s="8" t="n">
        <v>268099</v>
      </c>
      <c r="C2589" s="8" t="n">
        <v>7853.273</v>
      </c>
    </row>
    <row r="2590" customFormat="false" ht="15.75" hidden="false" customHeight="false" outlineLevel="0" collapsed="false">
      <c r="A2590" s="8" t="n">
        <v>125</v>
      </c>
      <c r="B2590" s="8" t="n">
        <v>188569</v>
      </c>
      <c r="C2590" s="8" t="n">
        <v>7957.079</v>
      </c>
    </row>
    <row r="2591" customFormat="false" ht="15.75" hidden="false" customHeight="false" outlineLevel="0" collapsed="false">
      <c r="A2591" s="8" t="n">
        <v>125</v>
      </c>
      <c r="B2591" s="8" t="n">
        <v>109625</v>
      </c>
      <c r="C2591" s="8" t="n">
        <v>7889.558</v>
      </c>
    </row>
    <row r="2592" customFormat="false" ht="15.75" hidden="false" customHeight="false" outlineLevel="0" collapsed="false">
      <c r="A2592" s="8" t="n">
        <v>125</v>
      </c>
      <c r="B2592" s="8" t="n">
        <v>27863</v>
      </c>
      <c r="C2592" s="8" t="n">
        <v>8173.881</v>
      </c>
    </row>
    <row r="2593" customFormat="false" ht="15.75" hidden="false" customHeight="false" outlineLevel="0" collapsed="false">
      <c r="A2593" s="8" t="n">
        <v>125</v>
      </c>
      <c r="B2593" s="8" t="n">
        <v>0</v>
      </c>
      <c r="C2593" s="8" t="n">
        <v>2796.134</v>
      </c>
    </row>
    <row r="2594" customFormat="false" ht="15.75" hidden="false" customHeight="false" outlineLevel="0" collapsed="false">
      <c r="A2594" s="8" t="n">
        <v>126</v>
      </c>
      <c r="B2594" s="8" t="n">
        <v>223254</v>
      </c>
      <c r="C2594" s="8" t="n">
        <v>785.38</v>
      </c>
    </row>
    <row r="2595" customFormat="false" ht="15.75" hidden="false" customHeight="false" outlineLevel="0" collapsed="false">
      <c r="A2595" s="8" t="n">
        <v>126</v>
      </c>
      <c r="B2595" s="8" t="n">
        <v>403136</v>
      </c>
      <c r="C2595" s="8" t="n">
        <v>892.238</v>
      </c>
    </row>
    <row r="2596" customFormat="false" ht="15.75" hidden="false" customHeight="false" outlineLevel="0" collapsed="false">
      <c r="A2596" s="8" t="n">
        <v>126</v>
      </c>
      <c r="B2596" s="8" t="n">
        <v>469102</v>
      </c>
      <c r="C2596" s="8" t="n">
        <v>806.167</v>
      </c>
    </row>
    <row r="2597" customFormat="false" ht="15.75" hidden="false" customHeight="false" outlineLevel="0" collapsed="false">
      <c r="A2597" s="8" t="n">
        <v>126</v>
      </c>
      <c r="B2597" s="8" t="n">
        <v>418029</v>
      </c>
      <c r="C2597" s="8" t="n">
        <v>5698.956</v>
      </c>
    </row>
    <row r="2598" customFormat="false" ht="15.75" hidden="false" customHeight="false" outlineLevel="0" collapsed="false">
      <c r="A2598" s="8" t="n">
        <v>126</v>
      </c>
      <c r="B2598" s="8" t="n">
        <v>342049</v>
      </c>
      <c r="C2598" s="8" t="n">
        <v>7598.808</v>
      </c>
    </row>
    <row r="2599" customFormat="false" ht="15.75" hidden="false" customHeight="false" outlineLevel="0" collapsed="false">
      <c r="A2599" s="8" t="n">
        <v>126</v>
      </c>
      <c r="B2599" s="8" t="n">
        <v>269341</v>
      </c>
      <c r="C2599" s="8" t="n">
        <v>7266.517</v>
      </c>
    </row>
    <row r="2600" customFormat="false" ht="15.75" hidden="false" customHeight="false" outlineLevel="0" collapsed="false">
      <c r="A2600" s="8" t="n">
        <v>126</v>
      </c>
      <c r="B2600" s="8" t="n">
        <v>197956</v>
      </c>
      <c r="C2600" s="8" t="n">
        <v>7133.93</v>
      </c>
    </row>
    <row r="2601" customFormat="false" ht="15.75" hidden="false" customHeight="false" outlineLevel="0" collapsed="false">
      <c r="A2601" s="8" t="n">
        <v>126</v>
      </c>
      <c r="B2601" s="8" t="n">
        <v>119829</v>
      </c>
      <c r="C2601" s="8" t="n">
        <v>7813.032</v>
      </c>
    </row>
    <row r="2602" customFormat="false" ht="15.75" hidden="false" customHeight="false" outlineLevel="0" collapsed="false">
      <c r="A2602" s="8" t="n">
        <v>126</v>
      </c>
      <c r="B2602" s="8" t="n">
        <v>40623</v>
      </c>
      <c r="C2602" s="8" t="n">
        <v>7918.46</v>
      </c>
    </row>
    <row r="2603" customFormat="false" ht="15.75" hidden="false" customHeight="false" outlineLevel="0" collapsed="false">
      <c r="A2603" s="8" t="n">
        <v>126</v>
      </c>
      <c r="B2603" s="8" t="n">
        <v>0</v>
      </c>
      <c r="C2603" s="8" t="n">
        <v>4070.759</v>
      </c>
    </row>
    <row r="2604" customFormat="false" ht="15.75" hidden="false" customHeight="false" outlineLevel="0" collapsed="false">
      <c r="A2604" s="8" t="n">
        <v>127</v>
      </c>
      <c r="B2604" s="8" t="n">
        <v>146556</v>
      </c>
      <c r="C2604" s="8" t="n">
        <v>694.297</v>
      </c>
    </row>
    <row r="2605" customFormat="false" ht="15.75" hidden="false" customHeight="false" outlineLevel="0" collapsed="false">
      <c r="A2605" s="8" t="n">
        <v>127</v>
      </c>
      <c r="B2605" s="8" t="n">
        <v>351635</v>
      </c>
      <c r="C2605" s="8" t="n">
        <v>811.473</v>
      </c>
    </row>
    <row r="2606" customFormat="false" ht="15.75" hidden="false" customHeight="false" outlineLevel="0" collapsed="false">
      <c r="A2606" s="8" t="n">
        <v>127</v>
      </c>
      <c r="B2606" s="8" t="n">
        <v>471647</v>
      </c>
      <c r="C2606" s="8" t="n">
        <v>1315.756</v>
      </c>
    </row>
    <row r="2607" customFormat="false" ht="15.75" hidden="false" customHeight="false" outlineLevel="0" collapsed="false">
      <c r="A2607" s="8" t="n">
        <v>127</v>
      </c>
      <c r="B2607" s="8" t="n">
        <v>393700</v>
      </c>
      <c r="C2607" s="8" t="n">
        <v>7794.342</v>
      </c>
    </row>
    <row r="2608" customFormat="false" ht="15.75" hidden="false" customHeight="false" outlineLevel="0" collapsed="false">
      <c r="A2608" s="8" t="n">
        <v>127</v>
      </c>
      <c r="B2608" s="8" t="n">
        <v>316183</v>
      </c>
      <c r="C2608" s="8" t="n">
        <v>7747.963</v>
      </c>
    </row>
    <row r="2609" customFormat="false" ht="15.75" hidden="false" customHeight="false" outlineLevel="0" collapsed="false">
      <c r="A2609" s="8" t="n">
        <v>127</v>
      </c>
      <c r="B2609" s="8" t="n">
        <v>240449</v>
      </c>
      <c r="C2609" s="8" t="n">
        <v>7574.285</v>
      </c>
    </row>
    <row r="2610" customFormat="false" ht="15.75" hidden="false" customHeight="false" outlineLevel="0" collapsed="false">
      <c r="A2610" s="8" t="n">
        <v>127</v>
      </c>
      <c r="B2610" s="8" t="n">
        <v>163282</v>
      </c>
      <c r="C2610" s="8" t="n">
        <v>7713.566</v>
      </c>
    </row>
    <row r="2611" customFormat="false" ht="15.75" hidden="false" customHeight="false" outlineLevel="0" collapsed="false">
      <c r="A2611" s="8" t="n">
        <v>127</v>
      </c>
      <c r="B2611" s="8" t="n">
        <v>85256</v>
      </c>
      <c r="C2611" s="8" t="n">
        <v>7802.544</v>
      </c>
    </row>
    <row r="2612" customFormat="false" ht="15.75" hidden="false" customHeight="false" outlineLevel="0" collapsed="false">
      <c r="A2612" s="8" t="n">
        <v>127</v>
      </c>
      <c r="B2612" s="8" t="n">
        <v>982</v>
      </c>
      <c r="C2612" s="8" t="n">
        <v>8427.198</v>
      </c>
    </row>
    <row r="2613" customFormat="false" ht="15.75" hidden="false" customHeight="false" outlineLevel="0" collapsed="false">
      <c r="A2613" s="8" t="n">
        <v>127</v>
      </c>
      <c r="B2613" s="8" t="n">
        <v>0</v>
      </c>
      <c r="C2613" s="8" t="n">
        <v>110.789</v>
      </c>
    </row>
    <row r="2614" customFormat="false" ht="15.75" hidden="false" customHeight="false" outlineLevel="0" collapsed="false">
      <c r="A2614" s="8" t="n">
        <v>128</v>
      </c>
      <c r="B2614" s="8" t="n">
        <v>322179</v>
      </c>
      <c r="C2614" s="8" t="n">
        <v>1235.386</v>
      </c>
    </row>
    <row r="2615" customFormat="false" ht="15.75" hidden="false" customHeight="false" outlineLevel="0" collapsed="false">
      <c r="A2615" s="8" t="n">
        <v>128</v>
      </c>
      <c r="B2615" s="8" t="n">
        <v>376238</v>
      </c>
      <c r="C2615" s="8" t="n">
        <v>923.502</v>
      </c>
    </row>
    <row r="2616" customFormat="false" ht="15.75" hidden="false" customHeight="false" outlineLevel="0" collapsed="false">
      <c r="A2616" s="8" t="n">
        <v>128</v>
      </c>
      <c r="B2616" s="8" t="n">
        <v>411759</v>
      </c>
      <c r="C2616" s="8" t="n">
        <v>6651.54</v>
      </c>
    </row>
    <row r="2617" customFormat="false" ht="15.75" hidden="false" customHeight="false" outlineLevel="0" collapsed="false">
      <c r="A2617" s="8" t="n">
        <v>128</v>
      </c>
      <c r="B2617" s="8" t="n">
        <v>331656</v>
      </c>
      <c r="C2617" s="8" t="n">
        <v>8010.162</v>
      </c>
    </row>
    <row r="2618" customFormat="false" ht="15.75" hidden="false" customHeight="false" outlineLevel="0" collapsed="false">
      <c r="A2618" s="8" t="n">
        <v>128</v>
      </c>
      <c r="B2618" s="8" t="n">
        <v>253698</v>
      </c>
      <c r="C2618" s="8" t="n">
        <v>7794.135</v>
      </c>
    </row>
    <row r="2619" customFormat="false" ht="15.75" hidden="false" customHeight="false" outlineLevel="0" collapsed="false">
      <c r="A2619" s="8" t="n">
        <v>128</v>
      </c>
      <c r="B2619" s="8" t="n">
        <v>175726</v>
      </c>
      <c r="C2619" s="8" t="n">
        <v>7796.881</v>
      </c>
    </row>
    <row r="2620" customFormat="false" ht="15.75" hidden="false" customHeight="false" outlineLevel="0" collapsed="false">
      <c r="A2620" s="8" t="n">
        <v>128</v>
      </c>
      <c r="B2620" s="8" t="n">
        <v>91949</v>
      </c>
      <c r="C2620" s="8" t="n">
        <v>8374.284</v>
      </c>
    </row>
    <row r="2621" customFormat="false" ht="15.75" hidden="false" customHeight="false" outlineLevel="0" collapsed="false">
      <c r="A2621" s="8" t="n">
        <v>128</v>
      </c>
      <c r="B2621" s="8" t="n">
        <v>7407</v>
      </c>
      <c r="C2621" s="8" t="n">
        <v>8453.811</v>
      </c>
    </row>
    <row r="2622" customFormat="false" ht="15.75" hidden="false" customHeight="false" outlineLevel="0" collapsed="false">
      <c r="A2622" s="8" t="n">
        <v>128</v>
      </c>
      <c r="B2622" s="8" t="n">
        <v>0</v>
      </c>
      <c r="C2622" s="8" t="n">
        <v>753.385</v>
      </c>
    </row>
    <row r="2623" customFormat="false" ht="15.75" hidden="false" customHeight="false" outlineLevel="0" collapsed="false">
      <c r="A2623" s="8" t="n">
        <v>129</v>
      </c>
      <c r="B2623" s="8" t="n">
        <v>303250</v>
      </c>
      <c r="C2623" s="8" t="n">
        <v>992.267</v>
      </c>
    </row>
    <row r="2624" customFormat="false" ht="15.75" hidden="false" customHeight="false" outlineLevel="0" collapsed="false">
      <c r="A2624" s="8" t="n">
        <v>129</v>
      </c>
      <c r="B2624" s="8" t="n">
        <v>362829</v>
      </c>
      <c r="C2624" s="8" t="n">
        <v>955.835</v>
      </c>
    </row>
    <row r="2625" customFormat="false" ht="15.75" hidden="false" customHeight="false" outlineLevel="0" collapsed="false">
      <c r="A2625" s="8" t="n">
        <v>129</v>
      </c>
      <c r="B2625" s="8" t="n">
        <v>419503</v>
      </c>
      <c r="C2625" s="8" t="n">
        <v>6093.52</v>
      </c>
    </row>
    <row r="2626" customFormat="false" ht="15.75" hidden="false" customHeight="false" outlineLevel="0" collapsed="false">
      <c r="A2626" s="8" t="n">
        <v>129</v>
      </c>
      <c r="B2626" s="8" t="n">
        <v>349827</v>
      </c>
      <c r="C2626" s="8" t="n">
        <v>6961.724</v>
      </c>
    </row>
    <row r="2627" customFormat="false" ht="15.75" hidden="false" customHeight="false" outlineLevel="0" collapsed="false">
      <c r="A2627" s="8" t="n">
        <v>129</v>
      </c>
      <c r="B2627" s="8" t="n">
        <v>289067</v>
      </c>
      <c r="C2627" s="8" t="n">
        <v>6075.859</v>
      </c>
    </row>
    <row r="2628" customFormat="false" ht="15.75" hidden="false" customHeight="false" outlineLevel="0" collapsed="false">
      <c r="A2628" s="8" t="n">
        <v>129</v>
      </c>
      <c r="B2628" s="8" t="n">
        <v>211515</v>
      </c>
      <c r="C2628" s="8" t="n">
        <v>7754.887</v>
      </c>
    </row>
    <row r="2629" customFormat="false" ht="15.75" hidden="false" customHeight="false" outlineLevel="0" collapsed="false">
      <c r="A2629" s="8" t="n">
        <v>129</v>
      </c>
      <c r="B2629" s="8" t="n">
        <v>132575</v>
      </c>
      <c r="C2629" s="8" t="n">
        <v>7893.657</v>
      </c>
    </row>
    <row r="2630" customFormat="false" ht="15.75" hidden="false" customHeight="false" outlineLevel="0" collapsed="false">
      <c r="A2630" s="8" t="n">
        <v>129</v>
      </c>
      <c r="B2630" s="8" t="n">
        <v>52720</v>
      </c>
      <c r="C2630" s="8" t="n">
        <v>7985.2</v>
      </c>
    </row>
    <row r="2631" customFormat="false" ht="15.75" hidden="false" customHeight="false" outlineLevel="0" collapsed="false">
      <c r="A2631" s="8" t="n">
        <v>129</v>
      </c>
      <c r="B2631" s="8" t="n">
        <v>0</v>
      </c>
      <c r="C2631" s="8" t="n">
        <v>5283.721</v>
      </c>
    </row>
    <row r="2632" customFormat="false" ht="15.75" hidden="false" customHeight="false" outlineLevel="0" collapsed="false">
      <c r="A2632" s="8" t="n">
        <v>130</v>
      </c>
      <c r="B2632" s="8" t="n">
        <v>107076</v>
      </c>
      <c r="C2632" s="8" t="n">
        <v>601.167</v>
      </c>
    </row>
    <row r="2633" customFormat="false" ht="15.75" hidden="false" customHeight="false" outlineLevel="0" collapsed="false">
      <c r="A2633" s="8" t="n">
        <v>130</v>
      </c>
      <c r="B2633" s="8" t="n">
        <v>342505</v>
      </c>
      <c r="C2633" s="8" t="n">
        <v>854.749</v>
      </c>
    </row>
    <row r="2634" customFormat="false" ht="15.75" hidden="false" customHeight="false" outlineLevel="0" collapsed="false">
      <c r="A2634" s="8" t="n">
        <v>130</v>
      </c>
      <c r="B2634" s="8" t="n">
        <v>466498</v>
      </c>
      <c r="C2634" s="8" t="n">
        <v>1880.243</v>
      </c>
    </row>
    <row r="2635" customFormat="false" ht="15.75" hidden="false" customHeight="false" outlineLevel="0" collapsed="false">
      <c r="A2635" s="8" t="n">
        <v>130</v>
      </c>
      <c r="B2635" s="8" t="n">
        <v>391922</v>
      </c>
      <c r="C2635" s="8" t="n">
        <v>7470.134</v>
      </c>
    </row>
    <row r="2636" customFormat="false" ht="15.75" hidden="false" customHeight="false" outlineLevel="0" collapsed="false">
      <c r="A2636" s="8" t="n">
        <v>130</v>
      </c>
      <c r="B2636" s="8" t="n">
        <v>314467</v>
      </c>
      <c r="C2636" s="8" t="n">
        <v>7734.402</v>
      </c>
    </row>
    <row r="2637" customFormat="false" ht="15.75" hidden="false" customHeight="false" outlineLevel="0" collapsed="false">
      <c r="A2637" s="8" t="n">
        <v>130</v>
      </c>
      <c r="B2637" s="8" t="n">
        <v>238016</v>
      </c>
      <c r="C2637" s="8" t="n">
        <v>7642.826</v>
      </c>
    </row>
    <row r="2638" customFormat="false" ht="15.75" hidden="false" customHeight="false" outlineLevel="0" collapsed="false">
      <c r="A2638" s="8" t="n">
        <v>130</v>
      </c>
      <c r="B2638" s="8" t="n">
        <v>160728</v>
      </c>
      <c r="C2638" s="8" t="n">
        <v>7725.685</v>
      </c>
    </row>
    <row r="2639" customFormat="false" ht="15.75" hidden="false" customHeight="false" outlineLevel="0" collapsed="false">
      <c r="A2639" s="8" t="n">
        <v>130</v>
      </c>
      <c r="B2639" s="8" t="n">
        <v>81387</v>
      </c>
      <c r="C2639" s="8" t="n">
        <v>7933.829</v>
      </c>
    </row>
    <row r="2640" customFormat="false" ht="15.75" hidden="false" customHeight="false" outlineLevel="0" collapsed="false">
      <c r="A2640" s="8" t="n">
        <v>130</v>
      </c>
      <c r="B2640" s="8" t="n">
        <v>0</v>
      </c>
      <c r="C2640" s="8" t="n">
        <v>8149.12</v>
      </c>
    </row>
    <row r="2641" customFormat="false" ht="15.75" hidden="false" customHeight="false" outlineLevel="0" collapsed="false">
      <c r="A2641" s="8" t="n">
        <v>131</v>
      </c>
      <c r="B2641" s="8" t="n">
        <v>12487</v>
      </c>
      <c r="C2641" s="8" t="n">
        <v>101.843</v>
      </c>
    </row>
    <row r="2642" customFormat="false" ht="15.75" hidden="false" customHeight="false" outlineLevel="0" collapsed="false">
      <c r="A2642" s="8" t="n">
        <v>131</v>
      </c>
      <c r="B2642" s="8" t="n">
        <v>333333</v>
      </c>
      <c r="C2642" s="8" t="n">
        <v>1129.861</v>
      </c>
    </row>
    <row r="2643" customFormat="false" ht="15.75" hidden="false" customHeight="false" outlineLevel="0" collapsed="false">
      <c r="A2643" s="8" t="n">
        <v>131</v>
      </c>
      <c r="B2643" s="8" t="n">
        <v>382879</v>
      </c>
      <c r="C2643" s="8" t="n">
        <v>689.399</v>
      </c>
    </row>
    <row r="2644" customFormat="false" ht="15.75" hidden="false" customHeight="false" outlineLevel="0" collapsed="false">
      <c r="A2644" s="8" t="n">
        <v>131</v>
      </c>
      <c r="B2644" s="8" t="n">
        <v>431915</v>
      </c>
      <c r="C2644" s="8" t="n">
        <v>4883.874</v>
      </c>
    </row>
    <row r="2645" customFormat="false" ht="15.75" hidden="false" customHeight="false" outlineLevel="0" collapsed="false">
      <c r="A2645" s="8" t="n">
        <v>131</v>
      </c>
      <c r="B2645" s="8" t="n">
        <v>352500</v>
      </c>
      <c r="C2645" s="8" t="n">
        <v>7929.754</v>
      </c>
    </row>
    <row r="2646" customFormat="false" ht="15.75" hidden="false" customHeight="false" outlineLevel="0" collapsed="false">
      <c r="A2646" s="8" t="n">
        <v>131</v>
      </c>
      <c r="B2646" s="8" t="n">
        <v>275522</v>
      </c>
      <c r="C2646" s="8" t="n">
        <v>7701.565</v>
      </c>
    </row>
    <row r="2647" customFormat="false" ht="15.75" hidden="false" customHeight="false" outlineLevel="0" collapsed="false">
      <c r="A2647" s="8" t="n">
        <v>131</v>
      </c>
      <c r="B2647" s="8" t="n">
        <v>197050</v>
      </c>
      <c r="C2647" s="8" t="n">
        <v>7842.879</v>
      </c>
    </row>
    <row r="2648" customFormat="false" ht="15.75" hidden="false" customHeight="false" outlineLevel="0" collapsed="false">
      <c r="A2648" s="8" t="n">
        <v>131</v>
      </c>
      <c r="B2648" s="8" t="n">
        <v>118429</v>
      </c>
      <c r="C2648" s="8" t="n">
        <v>7861.984</v>
      </c>
    </row>
    <row r="2649" customFormat="false" ht="15.75" hidden="false" customHeight="false" outlineLevel="0" collapsed="false">
      <c r="A2649" s="8" t="n">
        <v>131</v>
      </c>
      <c r="B2649" s="8" t="n">
        <v>35851</v>
      </c>
      <c r="C2649" s="8" t="n">
        <v>8256.875</v>
      </c>
    </row>
    <row r="2650" customFormat="false" ht="15.75" hidden="false" customHeight="false" outlineLevel="0" collapsed="false">
      <c r="A2650" s="8" t="n">
        <v>131</v>
      </c>
      <c r="B2650" s="8" t="n">
        <v>0</v>
      </c>
      <c r="C2650" s="8" t="n">
        <v>3596.949</v>
      </c>
    </row>
    <row r="2651" customFormat="false" ht="15.75" hidden="false" customHeight="false" outlineLevel="0" collapsed="false">
      <c r="A2651" s="8" t="n">
        <v>132</v>
      </c>
      <c r="B2651" s="8" t="n">
        <v>191252</v>
      </c>
      <c r="C2651" s="8" t="n">
        <v>733.642</v>
      </c>
    </row>
    <row r="2652" customFormat="false" ht="15.75" hidden="false" customHeight="false" outlineLevel="0" collapsed="false">
      <c r="A2652" s="8" t="n">
        <v>132</v>
      </c>
      <c r="B2652" s="8" t="n">
        <v>377160</v>
      </c>
      <c r="C2652" s="8" t="n">
        <v>1070.062</v>
      </c>
    </row>
    <row r="2653" customFormat="false" ht="15.75" hidden="false" customHeight="false" outlineLevel="0" collapsed="false">
      <c r="A2653" s="8" t="n">
        <v>132</v>
      </c>
      <c r="B2653" s="8" t="n">
        <v>432776</v>
      </c>
      <c r="C2653" s="8" t="n">
        <v>807.643</v>
      </c>
    </row>
    <row r="2654" customFormat="false" ht="15.75" hidden="false" customHeight="false" outlineLevel="0" collapsed="false">
      <c r="A2654" s="8" t="n">
        <v>132</v>
      </c>
      <c r="B2654" s="8" t="n">
        <v>401919</v>
      </c>
      <c r="C2654" s="8" t="n">
        <v>7188.322</v>
      </c>
    </row>
    <row r="2655" customFormat="false" ht="15.75" hidden="false" customHeight="false" outlineLevel="0" collapsed="false">
      <c r="A2655" s="8" t="n">
        <v>132</v>
      </c>
      <c r="B2655" s="8" t="n">
        <v>326213</v>
      </c>
      <c r="C2655" s="8" t="n">
        <v>7565.319</v>
      </c>
    </row>
    <row r="2656" customFormat="false" ht="15.75" hidden="false" customHeight="false" outlineLevel="0" collapsed="false">
      <c r="A2656" s="8" t="n">
        <v>132</v>
      </c>
      <c r="B2656" s="8" t="n">
        <v>249014</v>
      </c>
      <c r="C2656" s="8" t="n">
        <v>7719.869</v>
      </c>
    </row>
    <row r="2657" customFormat="false" ht="15.75" hidden="false" customHeight="false" outlineLevel="0" collapsed="false">
      <c r="A2657" s="8" t="n">
        <v>132</v>
      </c>
      <c r="B2657" s="8" t="n">
        <v>188701</v>
      </c>
      <c r="C2657" s="8" t="n">
        <v>6031.174</v>
      </c>
    </row>
    <row r="2658" customFormat="false" ht="15.75" hidden="false" customHeight="false" outlineLevel="0" collapsed="false">
      <c r="A2658" s="8" t="n">
        <v>132</v>
      </c>
      <c r="B2658" s="8" t="n">
        <v>111602</v>
      </c>
      <c r="C2658" s="8" t="n">
        <v>7721.763</v>
      </c>
    </row>
    <row r="2659" customFormat="false" ht="15.75" hidden="false" customHeight="false" outlineLevel="0" collapsed="false">
      <c r="A2659" s="8" t="n">
        <v>132</v>
      </c>
      <c r="B2659" s="8" t="n">
        <v>32918</v>
      </c>
      <c r="C2659" s="8" t="n">
        <v>7848.075</v>
      </c>
    </row>
    <row r="2660" customFormat="false" ht="15.75" hidden="false" customHeight="false" outlineLevel="0" collapsed="false">
      <c r="A2660" s="8" t="n">
        <v>132</v>
      </c>
      <c r="B2660" s="8" t="n">
        <v>0</v>
      </c>
      <c r="C2660" s="8" t="n">
        <v>3301.629</v>
      </c>
    </row>
    <row r="2661" customFormat="false" ht="15.75" hidden="false" customHeight="false" outlineLevel="0" collapsed="false">
      <c r="A2661" s="8" t="n">
        <v>133</v>
      </c>
      <c r="B2661" s="8" t="n">
        <v>156033</v>
      </c>
      <c r="C2661" s="8" t="n">
        <v>689.522</v>
      </c>
    </row>
    <row r="2662" customFormat="false" ht="15.75" hidden="false" customHeight="false" outlineLevel="0" collapsed="false">
      <c r="A2662" s="8" t="n">
        <v>133</v>
      </c>
      <c r="B2662" s="8" t="n">
        <v>348425</v>
      </c>
      <c r="C2662" s="8" t="n">
        <v>1144.586</v>
      </c>
    </row>
    <row r="2663" customFormat="false" ht="15.75" hidden="false" customHeight="false" outlineLevel="0" collapsed="false">
      <c r="A2663" s="8" t="n">
        <v>133</v>
      </c>
      <c r="B2663" s="8" t="n">
        <v>445292</v>
      </c>
      <c r="C2663" s="8" t="n">
        <v>3628.075</v>
      </c>
    </row>
    <row r="2664" customFormat="false" ht="15.75" hidden="false" customHeight="false" outlineLevel="0" collapsed="false">
      <c r="A2664" s="8" t="n">
        <v>133</v>
      </c>
      <c r="B2664" s="8" t="n">
        <v>367950</v>
      </c>
      <c r="C2664" s="8" t="n">
        <v>7732.547</v>
      </c>
    </row>
    <row r="2665" customFormat="false" ht="15.75" hidden="false" customHeight="false" outlineLevel="0" collapsed="false">
      <c r="A2665" s="8" t="n">
        <v>133</v>
      </c>
      <c r="B2665" s="8" t="n">
        <v>289193</v>
      </c>
      <c r="C2665" s="8" t="n">
        <v>7871.42</v>
      </c>
    </row>
    <row r="2666" customFormat="false" ht="15.75" hidden="false" customHeight="false" outlineLevel="0" collapsed="false">
      <c r="A2666" s="8" t="n">
        <v>133</v>
      </c>
      <c r="B2666" s="8" t="n">
        <v>210615</v>
      </c>
      <c r="C2666" s="8" t="n">
        <v>7858.491</v>
      </c>
    </row>
    <row r="2667" customFormat="false" ht="15.75" hidden="false" customHeight="false" outlineLevel="0" collapsed="false">
      <c r="A2667" s="8" t="n">
        <v>133</v>
      </c>
      <c r="B2667" s="8" t="n">
        <v>131321</v>
      </c>
      <c r="C2667" s="8" t="n">
        <v>7928.586</v>
      </c>
    </row>
    <row r="2668" customFormat="false" ht="15.75" hidden="false" customHeight="false" outlineLevel="0" collapsed="false">
      <c r="A2668" s="8" t="n">
        <v>133</v>
      </c>
      <c r="B2668" s="8" t="n">
        <v>48527</v>
      </c>
      <c r="C2668" s="8" t="n">
        <v>8278.267</v>
      </c>
    </row>
    <row r="2669" customFormat="false" ht="15.75" hidden="false" customHeight="false" outlineLevel="0" collapsed="false">
      <c r="A2669" s="8" t="n">
        <v>133</v>
      </c>
      <c r="B2669" s="8" t="n">
        <v>0</v>
      </c>
      <c r="C2669" s="8" t="n">
        <v>4862.088</v>
      </c>
    </row>
    <row r="2670" customFormat="false" ht="15.75" hidden="false" customHeight="false" outlineLevel="0" collapsed="false">
      <c r="A2670" s="8" t="n">
        <v>134</v>
      </c>
      <c r="B2670" s="8" t="n">
        <v>118998</v>
      </c>
      <c r="C2670" s="8" t="n">
        <v>627.122</v>
      </c>
    </row>
    <row r="2671" customFormat="false" ht="15.75" hidden="false" customHeight="false" outlineLevel="0" collapsed="false">
      <c r="A2671" s="8" t="n">
        <v>134</v>
      </c>
      <c r="B2671" s="8" t="n">
        <v>311624</v>
      </c>
      <c r="C2671" s="8" t="n">
        <v>972.193</v>
      </c>
    </row>
    <row r="2672" customFormat="false" ht="15.75" hidden="false" customHeight="false" outlineLevel="0" collapsed="false">
      <c r="A2672" s="8" t="n">
        <v>134</v>
      </c>
      <c r="B2672" s="8" t="n">
        <v>458294</v>
      </c>
      <c r="C2672" s="8" t="n">
        <v>2558.658</v>
      </c>
    </row>
    <row r="2673" customFormat="false" ht="15.75" hidden="false" customHeight="false" outlineLevel="0" collapsed="false">
      <c r="A2673" s="8" t="n">
        <v>134</v>
      </c>
      <c r="B2673" s="8" t="n">
        <v>387191</v>
      </c>
      <c r="C2673" s="8" t="n">
        <v>7109.145</v>
      </c>
    </row>
    <row r="2674" customFormat="false" ht="15.75" hidden="false" customHeight="false" outlineLevel="0" collapsed="false">
      <c r="A2674" s="8" t="n">
        <v>134</v>
      </c>
      <c r="B2674" s="8" t="n">
        <v>306277</v>
      </c>
      <c r="C2674" s="8" t="n">
        <v>8090.992</v>
      </c>
    </row>
    <row r="2675" customFormat="false" ht="15.75" hidden="false" customHeight="false" outlineLevel="0" collapsed="false">
      <c r="A2675" s="8" t="n">
        <v>134</v>
      </c>
      <c r="B2675" s="8" t="n">
        <v>224675</v>
      </c>
      <c r="C2675" s="8" t="n">
        <v>8161.782</v>
      </c>
    </row>
    <row r="2676" customFormat="false" ht="15.75" hidden="false" customHeight="false" outlineLevel="0" collapsed="false">
      <c r="A2676" s="8" t="n">
        <v>134</v>
      </c>
      <c r="B2676" s="8" t="n">
        <v>143500</v>
      </c>
      <c r="C2676" s="8" t="n">
        <v>8116.842</v>
      </c>
    </row>
    <row r="2677" customFormat="false" ht="15.75" hidden="false" customHeight="false" outlineLevel="0" collapsed="false">
      <c r="A2677" s="8" t="n">
        <v>134</v>
      </c>
      <c r="B2677" s="8" t="n">
        <v>59168</v>
      </c>
      <c r="C2677" s="8" t="n">
        <v>8429.559</v>
      </c>
    </row>
    <row r="2678" customFormat="false" ht="15.75" hidden="false" customHeight="false" outlineLevel="0" collapsed="false">
      <c r="A2678" s="8" t="n">
        <v>134</v>
      </c>
      <c r="B2678" s="8" t="n">
        <v>0</v>
      </c>
      <c r="C2678" s="8" t="n">
        <v>5928.824</v>
      </c>
    </row>
    <row r="2679" customFormat="false" ht="15.75" hidden="false" customHeight="false" outlineLevel="0" collapsed="false">
      <c r="A2679" s="8" t="n">
        <v>135</v>
      </c>
      <c r="B2679" s="8" t="n">
        <v>76537</v>
      </c>
      <c r="C2679" s="8" t="n">
        <v>505.487</v>
      </c>
    </row>
    <row r="2680" customFormat="false" ht="15.75" hidden="false" customHeight="false" outlineLevel="0" collapsed="false">
      <c r="A2680" s="8" t="n">
        <v>135</v>
      </c>
      <c r="B2680" s="8" t="n">
        <v>345318</v>
      </c>
      <c r="C2680" s="8" t="n">
        <v>1146.119</v>
      </c>
    </row>
    <row r="2681" customFormat="false" ht="15.75" hidden="false" customHeight="false" outlineLevel="0" collapsed="false">
      <c r="A2681" s="8" t="n">
        <v>135</v>
      </c>
      <c r="B2681" s="8" t="n">
        <v>459659</v>
      </c>
      <c r="C2681" s="8" t="n">
        <v>2368.359</v>
      </c>
    </row>
    <row r="2682" customFormat="false" ht="15.75" hidden="false" customHeight="false" outlineLevel="0" collapsed="false">
      <c r="A2682" s="8" t="n">
        <v>135</v>
      </c>
      <c r="B2682" s="8" t="n">
        <v>380915</v>
      </c>
      <c r="C2682" s="8" t="n">
        <v>7868.718</v>
      </c>
    </row>
    <row r="2683" customFormat="false" ht="15.75" hidden="false" customHeight="false" outlineLevel="0" collapsed="false">
      <c r="A2683" s="8" t="n">
        <v>135</v>
      </c>
      <c r="B2683" s="8" t="n">
        <v>302080</v>
      </c>
      <c r="C2683" s="8" t="n">
        <v>7886.362</v>
      </c>
    </row>
    <row r="2684" customFormat="false" ht="15.75" hidden="false" customHeight="false" outlineLevel="0" collapsed="false">
      <c r="A2684" s="8" t="n">
        <v>135</v>
      </c>
      <c r="B2684" s="8" t="n">
        <v>224164</v>
      </c>
      <c r="C2684" s="8" t="n">
        <v>7794.329</v>
      </c>
    </row>
    <row r="2685" customFormat="false" ht="15.75" hidden="false" customHeight="false" outlineLevel="0" collapsed="false">
      <c r="A2685" s="8" t="n">
        <v>135</v>
      </c>
      <c r="B2685" s="8" t="n">
        <v>144569</v>
      </c>
      <c r="C2685" s="8" t="n">
        <v>7942.174</v>
      </c>
    </row>
    <row r="2686" customFormat="false" ht="15.75" hidden="false" customHeight="false" outlineLevel="0" collapsed="false">
      <c r="A2686" s="8" t="n">
        <v>135</v>
      </c>
      <c r="B2686" s="8" t="n">
        <v>59593</v>
      </c>
      <c r="C2686" s="8" t="n">
        <v>8499.457</v>
      </c>
    </row>
    <row r="2687" customFormat="false" ht="15.75" hidden="false" customHeight="false" outlineLevel="0" collapsed="false">
      <c r="A2687" s="8" t="n">
        <v>135</v>
      </c>
      <c r="B2687" s="8" t="n">
        <v>0</v>
      </c>
      <c r="C2687" s="8" t="n">
        <v>5966.898</v>
      </c>
    </row>
    <row r="2688" customFormat="false" ht="15.75" hidden="false" customHeight="false" outlineLevel="0" collapsed="false">
      <c r="A2688" s="8" t="n">
        <v>136</v>
      </c>
      <c r="B2688" s="8" t="n">
        <v>22341</v>
      </c>
      <c r="C2688" s="8" t="n">
        <v>229.019</v>
      </c>
    </row>
    <row r="2689" customFormat="false" ht="15.75" hidden="false" customHeight="false" outlineLevel="0" collapsed="false">
      <c r="A2689" s="8" t="n">
        <v>136</v>
      </c>
      <c r="B2689" s="8" t="n">
        <v>348862</v>
      </c>
      <c r="C2689" s="8" t="n">
        <v>1107.991</v>
      </c>
    </row>
    <row r="2690" customFormat="false" ht="15.75" hidden="false" customHeight="false" outlineLevel="0" collapsed="false">
      <c r="A2690" s="8" t="n">
        <v>136</v>
      </c>
      <c r="B2690" s="8" t="n">
        <v>419565</v>
      </c>
      <c r="C2690" s="8" t="n">
        <v>1064.82</v>
      </c>
    </row>
    <row r="2691" customFormat="false" ht="15.75" hidden="false" customHeight="false" outlineLevel="0" collapsed="false">
      <c r="A2691" s="8" t="n">
        <v>136</v>
      </c>
      <c r="B2691" s="8" t="n">
        <v>400609</v>
      </c>
      <c r="C2691" s="8" t="n">
        <v>7530.823</v>
      </c>
    </row>
    <row r="2692" customFormat="false" ht="15.75" hidden="false" customHeight="false" outlineLevel="0" collapsed="false">
      <c r="A2692" s="8" t="n">
        <v>136</v>
      </c>
      <c r="B2692" s="8" t="n">
        <v>320918</v>
      </c>
      <c r="C2692" s="8" t="n">
        <v>7955.489</v>
      </c>
    </row>
    <row r="2693" customFormat="false" ht="15.75" hidden="false" customHeight="false" outlineLevel="0" collapsed="false">
      <c r="A2693" s="8" t="n">
        <v>136</v>
      </c>
      <c r="B2693" s="8" t="n">
        <v>241462</v>
      </c>
      <c r="C2693" s="8" t="n">
        <v>7941.439</v>
      </c>
    </row>
    <row r="2694" customFormat="false" ht="15.75" hidden="false" customHeight="false" outlineLevel="0" collapsed="false">
      <c r="A2694" s="8" t="n">
        <v>136</v>
      </c>
      <c r="B2694" s="8" t="n">
        <v>161286</v>
      </c>
      <c r="C2694" s="8" t="n">
        <v>8017.465</v>
      </c>
    </row>
    <row r="2695" customFormat="false" ht="15.75" hidden="false" customHeight="false" outlineLevel="0" collapsed="false">
      <c r="A2695" s="8" t="n">
        <v>136</v>
      </c>
      <c r="B2695" s="8" t="n">
        <v>77693</v>
      </c>
      <c r="C2695" s="8" t="n">
        <v>8359.201</v>
      </c>
    </row>
    <row r="2696" customFormat="false" ht="15.75" hidden="false" customHeight="false" outlineLevel="0" collapsed="false">
      <c r="A2696" s="8" t="n">
        <v>136</v>
      </c>
      <c r="B2696" s="8" t="n">
        <v>0</v>
      </c>
      <c r="C2696" s="8" t="n">
        <v>7775.434</v>
      </c>
    </row>
    <row r="2697" customFormat="false" ht="15.75" hidden="false" customHeight="false" outlineLevel="0" collapsed="false">
      <c r="A2697" s="8" t="n">
        <v>137</v>
      </c>
      <c r="B2697" s="8" t="n">
        <v>28669</v>
      </c>
      <c r="C2697" s="8" t="n">
        <v>236.906</v>
      </c>
    </row>
    <row r="2698" customFormat="false" ht="15.75" hidden="false" customHeight="false" outlineLevel="0" collapsed="false">
      <c r="A2698" s="8" t="n">
        <v>137</v>
      </c>
      <c r="B2698" s="8" t="n">
        <v>336102</v>
      </c>
      <c r="C2698" s="8" t="n">
        <v>950.645</v>
      </c>
    </row>
    <row r="2699" customFormat="false" ht="15.75" hidden="false" customHeight="false" outlineLevel="0" collapsed="false">
      <c r="A2699" s="8" t="n">
        <v>137</v>
      </c>
      <c r="B2699" s="8" t="n">
        <v>418237</v>
      </c>
      <c r="C2699" s="8" t="n">
        <v>1025.772</v>
      </c>
    </row>
    <row r="2700" customFormat="false" ht="15.75" hidden="false" customHeight="false" outlineLevel="0" collapsed="false">
      <c r="A2700" s="8" t="n">
        <v>137</v>
      </c>
      <c r="B2700" s="8" t="n">
        <v>403694</v>
      </c>
      <c r="C2700" s="8" t="n">
        <v>7401.753</v>
      </c>
    </row>
    <row r="2701" customFormat="false" ht="15.75" hidden="false" customHeight="false" outlineLevel="0" collapsed="false">
      <c r="A2701" s="8" t="n">
        <v>137</v>
      </c>
      <c r="B2701" s="8" t="n">
        <v>321418</v>
      </c>
      <c r="C2701" s="8" t="n">
        <v>8226.83</v>
      </c>
    </row>
    <row r="2702" customFormat="false" ht="15.75" hidden="false" customHeight="false" outlineLevel="0" collapsed="false">
      <c r="A2702" s="8" t="n">
        <v>137</v>
      </c>
      <c r="B2702" s="8" t="n">
        <v>236787</v>
      </c>
      <c r="C2702" s="8" t="n">
        <v>8459.111</v>
      </c>
    </row>
    <row r="2703" customFormat="false" ht="15.75" hidden="false" customHeight="false" outlineLevel="0" collapsed="false">
      <c r="A2703" s="8" t="n">
        <v>137</v>
      </c>
      <c r="B2703" s="8" t="n">
        <v>153128</v>
      </c>
      <c r="C2703" s="8" t="n">
        <v>8365.489</v>
      </c>
    </row>
    <row r="2704" customFormat="false" ht="15.75" hidden="false" customHeight="false" outlineLevel="0" collapsed="false">
      <c r="A2704" s="8" t="n">
        <v>137</v>
      </c>
      <c r="B2704" s="8" t="n">
        <v>66948</v>
      </c>
      <c r="C2704" s="8" t="n">
        <v>8618.374</v>
      </c>
    </row>
    <row r="2705" customFormat="false" ht="15.75" hidden="false" customHeight="false" outlineLevel="0" collapsed="false">
      <c r="A2705" s="8" t="n">
        <v>137</v>
      </c>
      <c r="B2705" s="8" t="n">
        <v>0</v>
      </c>
      <c r="C2705" s="8" t="n">
        <v>6704.811</v>
      </c>
    </row>
    <row r="2706" customFormat="false" ht="15.75" hidden="false" customHeight="false" outlineLevel="0" collapsed="false">
      <c r="A2706" s="8" t="n">
        <v>138</v>
      </c>
      <c r="B2706" s="8" t="n">
        <v>54515</v>
      </c>
      <c r="C2706" s="8" t="n">
        <v>355.883</v>
      </c>
    </row>
    <row r="2707" customFormat="false" ht="15.75" hidden="false" customHeight="false" outlineLevel="0" collapsed="false">
      <c r="A2707" s="8" t="n">
        <v>138</v>
      </c>
      <c r="B2707" s="8" t="n">
        <v>352594</v>
      </c>
      <c r="C2707" s="8" t="n">
        <v>860.525</v>
      </c>
    </row>
    <row r="2708" customFormat="false" ht="15.75" hidden="false" customHeight="false" outlineLevel="0" collapsed="false">
      <c r="A2708" s="8" t="n">
        <v>138</v>
      </c>
      <c r="B2708" s="8" t="n">
        <v>473034</v>
      </c>
      <c r="C2708" s="8" t="n">
        <v>1247.554</v>
      </c>
    </row>
    <row r="2709" customFormat="false" ht="15.75" hidden="false" customHeight="false" outlineLevel="0" collapsed="false">
      <c r="A2709" s="8" t="n">
        <v>138</v>
      </c>
      <c r="B2709" s="8" t="n">
        <v>393744</v>
      </c>
      <c r="C2709" s="8" t="n">
        <v>8157.911</v>
      </c>
    </row>
    <row r="2710" customFormat="false" ht="15.75" hidden="false" customHeight="false" outlineLevel="0" collapsed="false">
      <c r="A2710" s="8" t="n">
        <v>138</v>
      </c>
      <c r="B2710" s="8" t="n">
        <v>311800</v>
      </c>
      <c r="C2710" s="8" t="n">
        <v>8179.699</v>
      </c>
    </row>
    <row r="2711" customFormat="false" ht="15.75" hidden="false" customHeight="false" outlineLevel="0" collapsed="false">
      <c r="A2711" s="8" t="n">
        <v>138</v>
      </c>
      <c r="B2711" s="8" t="n">
        <v>231547</v>
      </c>
      <c r="C2711" s="8" t="n">
        <v>8022.343</v>
      </c>
    </row>
    <row r="2712" customFormat="false" ht="15.75" hidden="false" customHeight="false" outlineLevel="0" collapsed="false">
      <c r="A2712" s="8" t="n">
        <v>138</v>
      </c>
      <c r="B2712" s="8" t="n">
        <v>148557</v>
      </c>
      <c r="C2712" s="8" t="n">
        <v>8299.959</v>
      </c>
    </row>
    <row r="2713" customFormat="false" ht="15.75" hidden="false" customHeight="false" outlineLevel="0" collapsed="false">
      <c r="A2713" s="8" t="n">
        <v>138</v>
      </c>
      <c r="B2713" s="8" t="n">
        <v>61741</v>
      </c>
      <c r="C2713" s="8" t="n">
        <v>8676.767</v>
      </c>
    </row>
    <row r="2714" customFormat="false" ht="15.75" hidden="false" customHeight="false" outlineLevel="0" collapsed="false">
      <c r="A2714" s="8" t="n">
        <v>138</v>
      </c>
      <c r="B2714" s="8" t="n">
        <v>0</v>
      </c>
      <c r="C2714" s="8" t="n">
        <v>6187.606</v>
      </c>
    </row>
    <row r="2715" customFormat="false" ht="15.75" hidden="false" customHeight="false" outlineLevel="0" collapsed="false">
      <c r="A2715" s="8" t="n">
        <v>139</v>
      </c>
      <c r="B2715" s="8" t="n">
        <v>80421</v>
      </c>
      <c r="C2715" s="8" t="n">
        <v>527.517</v>
      </c>
    </row>
    <row r="2716" customFormat="false" ht="15.75" hidden="false" customHeight="false" outlineLevel="0" collapsed="false">
      <c r="A2716" s="8" t="n">
        <v>139</v>
      </c>
      <c r="B2716" s="8" t="n">
        <v>352468</v>
      </c>
      <c r="C2716" s="8" t="n">
        <v>850.094</v>
      </c>
    </row>
    <row r="2717" customFormat="false" ht="15.75" hidden="false" customHeight="false" outlineLevel="0" collapsed="false">
      <c r="A2717" s="8" t="n">
        <v>139</v>
      </c>
      <c r="B2717" s="8" t="n">
        <v>467884</v>
      </c>
      <c r="C2717" s="8" t="n">
        <v>1822.285</v>
      </c>
    </row>
    <row r="2718" customFormat="false" ht="15.75" hidden="false" customHeight="false" outlineLevel="0" collapsed="false">
      <c r="A2718" s="8" t="n">
        <v>139</v>
      </c>
      <c r="B2718" s="8" t="n">
        <v>384987</v>
      </c>
      <c r="C2718" s="8" t="n">
        <v>8286.446</v>
      </c>
    </row>
    <row r="2719" customFormat="false" ht="15.75" hidden="false" customHeight="false" outlineLevel="0" collapsed="false">
      <c r="A2719" s="8" t="n">
        <v>139</v>
      </c>
      <c r="B2719" s="8" t="n">
        <v>309549</v>
      </c>
      <c r="C2719" s="8" t="n">
        <v>7536.62</v>
      </c>
    </row>
    <row r="2720" customFormat="false" ht="15.75" hidden="false" customHeight="false" outlineLevel="0" collapsed="false">
      <c r="A2720" s="8" t="n">
        <v>139</v>
      </c>
      <c r="B2720" s="8" t="n">
        <v>230437</v>
      </c>
      <c r="C2720" s="8" t="n">
        <v>7910.931</v>
      </c>
    </row>
    <row r="2721" customFormat="false" ht="15.75" hidden="false" customHeight="false" outlineLevel="0" collapsed="false">
      <c r="A2721" s="8" t="n">
        <v>139</v>
      </c>
      <c r="B2721" s="8" t="n">
        <v>148873</v>
      </c>
      <c r="C2721" s="8" t="n">
        <v>8160.938</v>
      </c>
    </row>
    <row r="2722" customFormat="false" ht="15.75" hidden="false" customHeight="false" outlineLevel="0" collapsed="false">
      <c r="A2722" s="8" t="n">
        <v>139</v>
      </c>
      <c r="B2722" s="8" t="n">
        <v>60768</v>
      </c>
      <c r="C2722" s="8" t="n">
        <v>8805.624</v>
      </c>
    </row>
    <row r="2723" customFormat="false" ht="15.75" hidden="false" customHeight="false" outlineLevel="0" collapsed="false">
      <c r="A2723" s="8" t="n">
        <v>139</v>
      </c>
      <c r="B2723" s="8" t="n">
        <v>0</v>
      </c>
      <c r="C2723" s="8" t="n">
        <v>6083.999</v>
      </c>
    </row>
    <row r="2724" customFormat="false" ht="15.75" hidden="false" customHeight="false" outlineLevel="0" collapsed="false">
      <c r="A2724" s="8" t="n">
        <v>140</v>
      </c>
      <c r="B2724" s="8" t="n">
        <v>85079</v>
      </c>
      <c r="C2724" s="8" t="n">
        <v>577.541</v>
      </c>
    </row>
    <row r="2725" customFormat="false" ht="15.75" hidden="false" customHeight="false" outlineLevel="0" collapsed="false">
      <c r="A2725" s="8" t="n">
        <v>140</v>
      </c>
      <c r="B2725" s="8" t="n">
        <v>309711</v>
      </c>
      <c r="C2725" s="8" t="n">
        <v>1033.402</v>
      </c>
    </row>
    <row r="2726" customFormat="false" ht="15.75" hidden="false" customHeight="false" outlineLevel="0" collapsed="false">
      <c r="A2726" s="8" t="n">
        <v>140</v>
      </c>
      <c r="B2726" s="8" t="n">
        <v>465821</v>
      </c>
      <c r="C2726" s="8" t="n">
        <v>1805.01</v>
      </c>
    </row>
    <row r="2727" customFormat="false" ht="15.75" hidden="false" customHeight="false" outlineLevel="0" collapsed="false">
      <c r="A2727" s="8" t="n">
        <v>140</v>
      </c>
      <c r="B2727" s="8" t="n">
        <v>400979</v>
      </c>
      <c r="C2727" s="8" t="n">
        <v>6470.092</v>
      </c>
    </row>
    <row r="2728" customFormat="false" ht="15.75" hidden="false" customHeight="false" outlineLevel="0" collapsed="false">
      <c r="A2728" s="8" t="n">
        <v>140</v>
      </c>
      <c r="B2728" s="8" t="n">
        <v>318448</v>
      </c>
      <c r="C2728" s="8" t="n">
        <v>8263.801</v>
      </c>
    </row>
    <row r="2729" customFormat="false" ht="15.75" hidden="false" customHeight="false" outlineLevel="0" collapsed="false">
      <c r="A2729" s="8" t="n">
        <v>140</v>
      </c>
      <c r="B2729" s="8" t="n">
        <v>235730</v>
      </c>
      <c r="C2729" s="8" t="n">
        <v>8256.361</v>
      </c>
    </row>
    <row r="2730" customFormat="false" ht="15.75" hidden="false" customHeight="false" outlineLevel="0" collapsed="false">
      <c r="A2730" s="8" t="n">
        <v>140</v>
      </c>
      <c r="B2730" s="8" t="n">
        <v>153380</v>
      </c>
      <c r="C2730" s="8" t="n">
        <v>8234.637</v>
      </c>
    </row>
    <row r="2731" customFormat="false" ht="15.75" hidden="false" customHeight="false" outlineLevel="0" collapsed="false">
      <c r="A2731" s="8" t="n">
        <v>140</v>
      </c>
      <c r="B2731" s="8" t="n">
        <v>67228</v>
      </c>
      <c r="C2731" s="8" t="n">
        <v>8614.584</v>
      </c>
    </row>
    <row r="2732" customFormat="false" ht="15.75" hidden="false" customHeight="false" outlineLevel="0" collapsed="false">
      <c r="A2732" s="8" t="n">
        <v>140</v>
      </c>
      <c r="B2732" s="8" t="n">
        <v>0</v>
      </c>
      <c r="C2732" s="8" t="n">
        <v>6736.175</v>
      </c>
    </row>
    <row r="2733" customFormat="false" ht="15.75" hidden="false" customHeight="false" outlineLevel="0" collapsed="false">
      <c r="A2733" s="8" t="n">
        <v>141</v>
      </c>
      <c r="B2733" s="8" t="n">
        <v>60907</v>
      </c>
      <c r="C2733" s="8" t="n">
        <v>470.196</v>
      </c>
    </row>
    <row r="2734" customFormat="false" ht="15.75" hidden="false" customHeight="false" outlineLevel="0" collapsed="false">
      <c r="A2734" s="8" t="n">
        <v>141</v>
      </c>
      <c r="B2734" s="8" t="n">
        <v>324055</v>
      </c>
      <c r="C2734" s="8" t="n">
        <v>833.652</v>
      </c>
    </row>
    <row r="2735" customFormat="false" ht="15.75" hidden="false" customHeight="false" outlineLevel="0" collapsed="false">
      <c r="A2735" s="8" t="n">
        <v>141</v>
      </c>
      <c r="B2735" s="8" t="n">
        <v>454567</v>
      </c>
      <c r="C2735" s="8" t="n">
        <v>1319.474</v>
      </c>
    </row>
    <row r="2736" customFormat="false" ht="15.75" hidden="false" customHeight="false" outlineLevel="0" collapsed="false">
      <c r="A2736" s="8" t="n">
        <v>141</v>
      </c>
      <c r="B2736" s="8" t="n">
        <v>409821</v>
      </c>
      <c r="C2736" s="8" t="n">
        <v>6382.444</v>
      </c>
    </row>
    <row r="2737" customFormat="false" ht="15.75" hidden="false" customHeight="false" outlineLevel="0" collapsed="false">
      <c r="A2737" s="8" t="n">
        <v>141</v>
      </c>
      <c r="B2737" s="8" t="n">
        <v>327200</v>
      </c>
      <c r="C2737" s="8" t="n">
        <v>8254.566</v>
      </c>
    </row>
    <row r="2738" customFormat="false" ht="15.75" hidden="false" customHeight="false" outlineLevel="0" collapsed="false">
      <c r="A2738" s="8" t="n">
        <v>141</v>
      </c>
      <c r="B2738" s="8" t="n">
        <v>244960</v>
      </c>
      <c r="C2738" s="8" t="n">
        <v>8222.728</v>
      </c>
    </row>
    <row r="2739" customFormat="false" ht="15.75" hidden="false" customHeight="false" outlineLevel="0" collapsed="false">
      <c r="A2739" s="8" t="n">
        <v>141</v>
      </c>
      <c r="B2739" s="8" t="n">
        <v>163350</v>
      </c>
      <c r="C2739" s="8" t="n">
        <v>8156.362</v>
      </c>
    </row>
    <row r="2740" customFormat="false" ht="15.75" hidden="false" customHeight="false" outlineLevel="0" collapsed="false">
      <c r="A2740" s="8" t="n">
        <v>141</v>
      </c>
      <c r="B2740" s="8" t="n">
        <v>78337</v>
      </c>
      <c r="C2740" s="8" t="n">
        <v>8503.174</v>
      </c>
    </row>
    <row r="2741" customFormat="false" ht="15.75" hidden="false" customHeight="false" outlineLevel="0" collapsed="false">
      <c r="A2741" s="8" t="n">
        <v>141</v>
      </c>
      <c r="B2741" s="8" t="n">
        <v>0</v>
      </c>
      <c r="C2741" s="8" t="n">
        <v>7841.284</v>
      </c>
    </row>
    <row r="2742" customFormat="false" ht="15.75" hidden="false" customHeight="false" outlineLevel="0" collapsed="false">
      <c r="A2742" s="8" t="n">
        <v>142</v>
      </c>
      <c r="B2742" s="8" t="n">
        <v>30016</v>
      </c>
      <c r="C2742" s="8" t="n">
        <v>249.568</v>
      </c>
    </row>
    <row r="2743" customFormat="false" ht="15.75" hidden="false" customHeight="false" outlineLevel="0" collapsed="false">
      <c r="A2743" s="8" t="n">
        <v>142</v>
      </c>
      <c r="B2743" s="8" t="n">
        <v>343713</v>
      </c>
      <c r="C2743" s="8" t="n">
        <v>978.357</v>
      </c>
    </row>
    <row r="2744" customFormat="false" ht="15.75" hidden="false" customHeight="false" outlineLevel="0" collapsed="false">
      <c r="A2744" s="8" t="n">
        <v>142</v>
      </c>
      <c r="B2744" s="8" t="n">
        <v>381232</v>
      </c>
      <c r="C2744" s="8" t="n">
        <v>730.864</v>
      </c>
    </row>
    <row r="2745" customFormat="false" ht="15.75" hidden="false" customHeight="false" outlineLevel="0" collapsed="false">
      <c r="A2745" s="8" t="n">
        <v>142</v>
      </c>
      <c r="B2745" s="8" t="n">
        <v>425634</v>
      </c>
      <c r="C2745" s="8" t="n">
        <v>5462.96</v>
      </c>
    </row>
    <row r="2746" customFormat="false" ht="15.75" hidden="false" customHeight="false" outlineLevel="0" collapsed="false">
      <c r="A2746" s="8" t="n">
        <v>142</v>
      </c>
      <c r="B2746" s="8" t="n">
        <v>342515</v>
      </c>
      <c r="C2746" s="8" t="n">
        <v>8311.16</v>
      </c>
    </row>
    <row r="2747" customFormat="false" ht="15.75" hidden="false" customHeight="false" outlineLevel="0" collapsed="false">
      <c r="A2747" s="8" t="n">
        <v>142</v>
      </c>
      <c r="B2747" s="8" t="n">
        <v>277856</v>
      </c>
      <c r="C2747" s="8" t="n">
        <v>6465.58</v>
      </c>
    </row>
    <row r="2748" customFormat="false" ht="15.75" hidden="false" customHeight="false" outlineLevel="0" collapsed="false">
      <c r="A2748" s="8" t="n">
        <v>142</v>
      </c>
      <c r="B2748" s="8" t="n">
        <v>194460</v>
      </c>
      <c r="C2748" s="8" t="n">
        <v>8339.584</v>
      </c>
    </row>
    <row r="2749" customFormat="false" ht="15.75" hidden="false" customHeight="false" outlineLevel="0" collapsed="false">
      <c r="A2749" s="8" t="n">
        <v>142</v>
      </c>
      <c r="B2749" s="8" t="n">
        <v>111639</v>
      </c>
      <c r="C2749" s="8" t="n">
        <v>8281.984</v>
      </c>
    </row>
    <row r="2750" customFormat="false" ht="15.75" hidden="false" customHeight="false" outlineLevel="0" collapsed="false">
      <c r="A2750" s="8" t="n">
        <v>142</v>
      </c>
      <c r="B2750" s="8" t="n">
        <v>22455</v>
      </c>
      <c r="C2750" s="8" t="n">
        <v>8918.281</v>
      </c>
    </row>
    <row r="2751" customFormat="false" ht="15.75" hidden="false" customHeight="false" outlineLevel="0" collapsed="false">
      <c r="A2751" s="8" t="n">
        <v>142</v>
      </c>
      <c r="B2751" s="8" t="n">
        <v>0</v>
      </c>
      <c r="C2751" s="8" t="n">
        <v>2259.496</v>
      </c>
    </row>
    <row r="2752" customFormat="false" ht="15.75" hidden="false" customHeight="false" outlineLevel="0" collapsed="false">
      <c r="A2752" s="8" t="n">
        <v>143</v>
      </c>
      <c r="B2752" s="8" t="n">
        <v>245594</v>
      </c>
      <c r="C2752" s="8" t="n">
        <v>866.282</v>
      </c>
    </row>
    <row r="2753" customFormat="false" ht="15.75" hidden="false" customHeight="false" outlineLevel="0" collapsed="false">
      <c r="A2753" s="8" t="n">
        <v>143</v>
      </c>
      <c r="B2753" s="8" t="n">
        <v>322754</v>
      </c>
      <c r="C2753" s="8" t="n">
        <v>1070.469</v>
      </c>
    </row>
    <row r="2754" customFormat="false" ht="15.75" hidden="false" customHeight="false" outlineLevel="0" collapsed="false">
      <c r="A2754" s="8" t="n">
        <v>143</v>
      </c>
      <c r="B2754" s="8" t="n">
        <v>447806</v>
      </c>
      <c r="C2754" s="8" t="n">
        <v>3265.289</v>
      </c>
    </row>
    <row r="2755" customFormat="false" ht="15.75" hidden="false" customHeight="false" outlineLevel="0" collapsed="false">
      <c r="A2755" s="8" t="n">
        <v>143</v>
      </c>
      <c r="B2755" s="8" t="n">
        <v>375873</v>
      </c>
      <c r="C2755" s="8" t="n">
        <v>7193.125</v>
      </c>
    </row>
    <row r="2756" customFormat="false" ht="15.75" hidden="false" customHeight="false" outlineLevel="0" collapsed="false">
      <c r="A2756" s="8" t="n">
        <v>143</v>
      </c>
      <c r="B2756" s="8" t="n">
        <v>292749</v>
      </c>
      <c r="C2756" s="8" t="n">
        <v>8321.927</v>
      </c>
    </row>
    <row r="2757" customFormat="false" ht="15.75" hidden="false" customHeight="false" outlineLevel="0" collapsed="false">
      <c r="A2757" s="8" t="n">
        <v>143</v>
      </c>
      <c r="B2757" s="8" t="n">
        <v>209799</v>
      </c>
      <c r="C2757" s="8" t="n">
        <v>8283.676</v>
      </c>
    </row>
    <row r="2758" customFormat="false" ht="15.75" hidden="false" customHeight="false" outlineLevel="0" collapsed="false">
      <c r="A2758" s="8" t="n">
        <v>143</v>
      </c>
      <c r="B2758" s="8" t="n">
        <v>126001</v>
      </c>
      <c r="C2758" s="8" t="n">
        <v>8387.808</v>
      </c>
    </row>
    <row r="2759" customFormat="false" ht="15.75" hidden="false" customHeight="false" outlineLevel="0" collapsed="false">
      <c r="A2759" s="8" t="n">
        <v>143</v>
      </c>
      <c r="B2759" s="8" t="n">
        <v>39627</v>
      </c>
      <c r="C2759" s="8" t="n">
        <v>8623.681</v>
      </c>
    </row>
    <row r="2760" customFormat="false" ht="15.75" hidden="false" customHeight="false" outlineLevel="0" collapsed="false">
      <c r="A2760" s="8" t="n">
        <v>143</v>
      </c>
      <c r="B2760" s="8" t="n">
        <v>0</v>
      </c>
      <c r="C2760" s="8" t="n">
        <v>3974.006</v>
      </c>
    </row>
    <row r="2761" customFormat="false" ht="15.75" hidden="false" customHeight="false" outlineLevel="0" collapsed="false">
      <c r="A2761" s="8" t="n">
        <v>144</v>
      </c>
      <c r="B2761" s="8" t="n">
        <v>175251</v>
      </c>
      <c r="C2761" s="8" t="n">
        <v>842.821</v>
      </c>
    </row>
    <row r="2762" customFormat="false" ht="15.75" hidden="false" customHeight="false" outlineLevel="0" collapsed="false">
      <c r="A2762" s="8" t="n">
        <v>144</v>
      </c>
      <c r="B2762" s="8" t="n">
        <v>346278</v>
      </c>
      <c r="C2762" s="8" t="n">
        <v>1487.794</v>
      </c>
    </row>
    <row r="2763" customFormat="false" ht="15.75" hidden="false" customHeight="false" outlineLevel="0" collapsed="false">
      <c r="A2763" s="8" t="n">
        <v>144</v>
      </c>
      <c r="B2763" s="8" t="n">
        <v>450190</v>
      </c>
      <c r="C2763" s="8" t="n">
        <v>1325.356</v>
      </c>
    </row>
    <row r="2764" customFormat="false" ht="15.75" hidden="false" customHeight="false" outlineLevel="0" collapsed="false">
      <c r="A2764" s="8" t="n">
        <v>144</v>
      </c>
      <c r="B2764" s="8" t="n">
        <v>381128</v>
      </c>
      <c r="C2764" s="8" t="n">
        <v>8214.573</v>
      </c>
    </row>
    <row r="2765" customFormat="false" ht="15.75" hidden="false" customHeight="false" outlineLevel="0" collapsed="false">
      <c r="A2765" s="8" t="n">
        <v>144</v>
      </c>
      <c r="B2765" s="8" t="n">
        <v>297950</v>
      </c>
      <c r="C2765" s="8" t="n">
        <v>8317.594</v>
      </c>
    </row>
    <row r="2766" customFormat="false" ht="15.75" hidden="false" customHeight="false" outlineLevel="0" collapsed="false">
      <c r="A2766" s="8" t="n">
        <v>144</v>
      </c>
      <c r="B2766" s="8" t="n">
        <v>215350</v>
      </c>
      <c r="C2766" s="8" t="n">
        <v>8268.651</v>
      </c>
    </row>
    <row r="2767" customFormat="false" ht="15.75" hidden="false" customHeight="false" outlineLevel="0" collapsed="false">
      <c r="A2767" s="8" t="n">
        <v>144</v>
      </c>
      <c r="B2767" s="8" t="n">
        <v>134045</v>
      </c>
      <c r="C2767" s="8" t="n">
        <v>8121.247</v>
      </c>
    </row>
    <row r="2768" customFormat="false" ht="15.75" hidden="false" customHeight="false" outlineLevel="0" collapsed="false">
      <c r="A2768" s="8" t="n">
        <v>144</v>
      </c>
      <c r="B2768" s="8" t="n">
        <v>49733</v>
      </c>
      <c r="C2768" s="8" t="n">
        <v>8431.046</v>
      </c>
    </row>
    <row r="2769" customFormat="false" ht="15.75" hidden="false" customHeight="false" outlineLevel="0" collapsed="false">
      <c r="A2769" s="8" t="n">
        <v>144</v>
      </c>
      <c r="B2769" s="8" t="n">
        <v>0</v>
      </c>
      <c r="C2769" s="8" t="n">
        <v>4987.52</v>
      </c>
    </row>
    <row r="2770" customFormat="false" ht="15.75" hidden="false" customHeight="false" outlineLevel="0" collapsed="false">
      <c r="A2770" s="8" t="n">
        <v>145</v>
      </c>
      <c r="B2770" s="8" t="n">
        <v>134308</v>
      </c>
      <c r="C2770" s="8" t="n">
        <v>763.229</v>
      </c>
    </row>
    <row r="2771" customFormat="false" ht="15.75" hidden="false" customHeight="false" outlineLevel="0" collapsed="false">
      <c r="A2771" s="8" t="n">
        <v>145</v>
      </c>
      <c r="B2771" s="8" t="n">
        <v>341406</v>
      </c>
      <c r="C2771" s="8" t="n">
        <v>958.516</v>
      </c>
    </row>
    <row r="2772" customFormat="false" ht="15.75" hidden="false" customHeight="false" outlineLevel="0" collapsed="false">
      <c r="A2772" s="8" t="n">
        <v>145</v>
      </c>
      <c r="B2772" s="8" t="n">
        <v>451907</v>
      </c>
      <c r="C2772" s="8" t="n">
        <v>3071.845</v>
      </c>
    </row>
    <row r="2773" customFormat="false" ht="15.75" hidden="false" customHeight="false" outlineLevel="0" collapsed="false">
      <c r="A2773" s="8" t="n">
        <v>145</v>
      </c>
      <c r="B2773" s="8" t="n">
        <v>371846</v>
      </c>
      <c r="C2773" s="8" t="n">
        <v>8005.877</v>
      </c>
    </row>
    <row r="2774" customFormat="false" ht="15.75" hidden="false" customHeight="false" outlineLevel="0" collapsed="false">
      <c r="A2774" s="8" t="n">
        <v>145</v>
      </c>
      <c r="B2774" s="8" t="n">
        <v>291936</v>
      </c>
      <c r="C2774" s="8" t="n">
        <v>7990.751</v>
      </c>
    </row>
    <row r="2775" customFormat="false" ht="15.75" hidden="false" customHeight="false" outlineLevel="0" collapsed="false">
      <c r="A2775" s="8" t="n">
        <v>145</v>
      </c>
      <c r="B2775" s="8" t="n">
        <v>211689</v>
      </c>
      <c r="C2775" s="8" t="n">
        <v>8017.014</v>
      </c>
    </row>
    <row r="2776" customFormat="false" ht="15.75" hidden="false" customHeight="false" outlineLevel="0" collapsed="false">
      <c r="A2776" s="8" t="n">
        <v>145</v>
      </c>
      <c r="B2776" s="8" t="n">
        <v>130276</v>
      </c>
      <c r="C2776" s="8" t="n">
        <v>8141.864</v>
      </c>
    </row>
    <row r="2777" customFormat="false" ht="15.75" hidden="false" customHeight="false" outlineLevel="0" collapsed="false">
      <c r="A2777" s="8" t="n">
        <v>145</v>
      </c>
      <c r="B2777" s="8" t="n">
        <v>62747</v>
      </c>
      <c r="C2777" s="8" t="n">
        <v>6757.601</v>
      </c>
    </row>
    <row r="2778" customFormat="false" ht="15.75" hidden="false" customHeight="false" outlineLevel="0" collapsed="false">
      <c r="A2778" s="8" t="n">
        <v>145</v>
      </c>
      <c r="B2778" s="8" t="n">
        <v>0</v>
      </c>
      <c r="C2778" s="8" t="n">
        <v>6282.66</v>
      </c>
    </row>
    <row r="2779" customFormat="false" ht="15.75" hidden="false" customHeight="false" outlineLevel="0" collapsed="false">
      <c r="A2779" s="8" t="n">
        <v>146</v>
      </c>
      <c r="B2779" s="8" t="n">
        <v>75275</v>
      </c>
      <c r="C2779" s="8" t="n">
        <v>470.273</v>
      </c>
    </row>
    <row r="2780" customFormat="false" ht="15.75" hidden="false" customHeight="false" outlineLevel="0" collapsed="false">
      <c r="A2780" s="8" t="n">
        <v>146</v>
      </c>
      <c r="B2780" s="8" t="n">
        <v>321726</v>
      </c>
      <c r="C2780" s="8" t="n">
        <v>1087.365</v>
      </c>
    </row>
    <row r="2781" customFormat="false" ht="15.75" hidden="false" customHeight="false" outlineLevel="0" collapsed="false">
      <c r="A2781" s="8" t="n">
        <v>146</v>
      </c>
      <c r="B2781" s="8" t="n">
        <v>466346</v>
      </c>
      <c r="C2781" s="8" t="n">
        <v>1792.966</v>
      </c>
    </row>
    <row r="2782" customFormat="false" ht="15.75" hidden="false" customHeight="false" outlineLevel="0" collapsed="false">
      <c r="A2782" s="8" t="n">
        <v>146</v>
      </c>
      <c r="B2782" s="8" t="n">
        <v>397248</v>
      </c>
      <c r="C2782" s="8" t="n">
        <v>6909.426</v>
      </c>
    </row>
    <row r="2783" customFormat="false" ht="15.75" hidden="false" customHeight="false" outlineLevel="0" collapsed="false">
      <c r="A2783" s="8" t="n">
        <v>146</v>
      </c>
      <c r="B2783" s="8" t="n">
        <v>311467</v>
      </c>
      <c r="C2783" s="8" t="n">
        <v>8578.348</v>
      </c>
    </row>
    <row r="2784" customFormat="false" ht="15.75" hidden="false" customHeight="false" outlineLevel="0" collapsed="false">
      <c r="A2784" s="8" t="n">
        <v>146</v>
      </c>
      <c r="B2784" s="8" t="n">
        <v>223520</v>
      </c>
      <c r="C2784" s="8" t="n">
        <v>8795.626</v>
      </c>
    </row>
    <row r="2785" customFormat="false" ht="15.75" hidden="false" customHeight="false" outlineLevel="0" collapsed="false">
      <c r="A2785" s="8" t="n">
        <v>146</v>
      </c>
      <c r="B2785" s="8" t="n">
        <v>135610</v>
      </c>
      <c r="C2785" s="8" t="n">
        <v>8799.688</v>
      </c>
    </row>
    <row r="2786" customFormat="false" ht="15.75" hidden="false" customHeight="false" outlineLevel="0" collapsed="false">
      <c r="A2786" s="8" t="n">
        <v>146</v>
      </c>
      <c r="B2786" s="8" t="n">
        <v>44424</v>
      </c>
      <c r="C2786" s="8" t="n">
        <v>9104.868</v>
      </c>
    </row>
    <row r="2787" customFormat="false" ht="15.75" hidden="false" customHeight="false" outlineLevel="0" collapsed="false">
      <c r="A2787" s="8" t="n">
        <v>146</v>
      </c>
      <c r="B2787" s="8" t="n">
        <v>0</v>
      </c>
      <c r="C2787" s="8" t="n">
        <v>4455.492</v>
      </c>
    </row>
    <row r="2788" customFormat="false" ht="15.75" hidden="false" customHeight="false" outlineLevel="0" collapsed="false">
      <c r="A2788" s="8" t="n">
        <v>147</v>
      </c>
      <c r="B2788" s="8" t="n">
        <v>165732</v>
      </c>
      <c r="C2788" s="8" t="n">
        <v>791.455</v>
      </c>
    </row>
    <row r="2789" customFormat="false" ht="15.75" hidden="false" customHeight="false" outlineLevel="0" collapsed="false">
      <c r="A2789" s="8" t="n">
        <v>147</v>
      </c>
      <c r="B2789" s="8" t="n">
        <v>366339</v>
      </c>
      <c r="C2789" s="8" t="n">
        <v>962.674</v>
      </c>
    </row>
    <row r="2790" customFormat="false" ht="15.75" hidden="false" customHeight="false" outlineLevel="0" collapsed="false">
      <c r="A2790" s="8" t="n">
        <v>147</v>
      </c>
      <c r="B2790" s="8" t="n">
        <v>443836</v>
      </c>
      <c r="C2790" s="8" t="n">
        <v>1001.286</v>
      </c>
    </row>
    <row r="2791" customFormat="false" ht="15.75" hidden="false" customHeight="false" outlineLevel="0" collapsed="false">
      <c r="A2791" s="8" t="n">
        <v>147</v>
      </c>
      <c r="B2791" s="8" t="n">
        <v>398096</v>
      </c>
      <c r="C2791" s="8" t="n">
        <v>7418.605</v>
      </c>
    </row>
    <row r="2792" customFormat="false" ht="15.75" hidden="false" customHeight="false" outlineLevel="0" collapsed="false">
      <c r="A2792" s="8" t="n">
        <v>147</v>
      </c>
      <c r="B2792" s="8" t="n">
        <v>314942</v>
      </c>
      <c r="C2792" s="8" t="n">
        <v>8315.131</v>
      </c>
    </row>
    <row r="2793" customFormat="false" ht="15.75" hidden="false" customHeight="false" outlineLevel="0" collapsed="false">
      <c r="A2793" s="8" t="n">
        <v>147</v>
      </c>
      <c r="B2793" s="8" t="n">
        <v>230650</v>
      </c>
      <c r="C2793" s="8" t="n">
        <v>8427.455</v>
      </c>
    </row>
    <row r="2794" customFormat="false" ht="15.75" hidden="false" customHeight="false" outlineLevel="0" collapsed="false">
      <c r="A2794" s="8" t="n">
        <v>147</v>
      </c>
      <c r="B2794" s="8" t="n">
        <v>145968</v>
      </c>
      <c r="C2794" s="8" t="n">
        <v>8478.34</v>
      </c>
    </row>
    <row r="2795" customFormat="false" ht="15.75" hidden="false" customHeight="false" outlineLevel="0" collapsed="false">
      <c r="A2795" s="8" t="n">
        <v>147</v>
      </c>
      <c r="B2795" s="8" t="n">
        <v>60693</v>
      </c>
      <c r="C2795" s="8" t="n">
        <v>8513.087</v>
      </c>
    </row>
    <row r="2796" customFormat="false" ht="15.75" hidden="false" customHeight="false" outlineLevel="0" collapsed="false">
      <c r="A2796" s="8" t="n">
        <v>147</v>
      </c>
      <c r="B2796" s="8" t="n">
        <v>0</v>
      </c>
      <c r="C2796" s="8" t="n">
        <v>6076.74</v>
      </c>
    </row>
    <row r="2797" customFormat="false" ht="15.75" hidden="false" customHeight="false" outlineLevel="0" collapsed="false">
      <c r="A2797" s="8" t="n">
        <v>148</v>
      </c>
      <c r="B2797" s="8" t="n">
        <v>100703</v>
      </c>
      <c r="C2797" s="8" t="n">
        <v>597.306</v>
      </c>
    </row>
    <row r="2798" customFormat="false" ht="15.75" hidden="false" customHeight="false" outlineLevel="0" collapsed="false">
      <c r="A2798" s="8" t="n">
        <v>148</v>
      </c>
      <c r="B2798" s="8" t="n">
        <v>325236</v>
      </c>
      <c r="C2798" s="8" t="n">
        <v>859.843</v>
      </c>
    </row>
    <row r="2799" customFormat="false" ht="15.75" hidden="false" customHeight="false" outlineLevel="0" collapsed="false">
      <c r="A2799" s="8" t="n">
        <v>148</v>
      </c>
      <c r="B2799" s="8" t="n">
        <v>458282</v>
      </c>
      <c r="C2799" s="8" t="n">
        <v>2699.059</v>
      </c>
    </row>
    <row r="2800" customFormat="false" ht="15.75" hidden="false" customHeight="false" outlineLevel="0" collapsed="false">
      <c r="A2800" s="8" t="n">
        <v>148</v>
      </c>
      <c r="B2800" s="8" t="n">
        <v>382405</v>
      </c>
      <c r="C2800" s="8" t="n">
        <v>7598.18</v>
      </c>
    </row>
    <row r="2801" customFormat="false" ht="15.75" hidden="false" customHeight="false" outlineLevel="0" collapsed="false">
      <c r="A2801" s="8" t="n">
        <v>148</v>
      </c>
      <c r="B2801" s="8" t="n">
        <v>298900</v>
      </c>
      <c r="C2801" s="8" t="n">
        <v>8336.472</v>
      </c>
    </row>
    <row r="2802" customFormat="false" ht="15.75" hidden="false" customHeight="false" outlineLevel="0" collapsed="false">
      <c r="A2802" s="8" t="n">
        <v>148</v>
      </c>
      <c r="B2802" s="8" t="n">
        <v>215213</v>
      </c>
      <c r="C2802" s="8" t="n">
        <v>8367.364</v>
      </c>
    </row>
    <row r="2803" customFormat="false" ht="15.75" hidden="false" customHeight="false" outlineLevel="0" collapsed="false">
      <c r="A2803" s="8" t="n">
        <v>148</v>
      </c>
      <c r="B2803" s="8" t="n">
        <v>129149</v>
      </c>
      <c r="C2803" s="8" t="n">
        <v>8605.607</v>
      </c>
    </row>
    <row r="2804" customFormat="false" ht="15.75" hidden="false" customHeight="false" outlineLevel="0" collapsed="false">
      <c r="A2804" s="8" t="n">
        <v>148</v>
      </c>
      <c r="B2804" s="8" t="n">
        <v>37662</v>
      </c>
      <c r="C2804" s="8" t="n">
        <v>9148.165</v>
      </c>
    </row>
    <row r="2805" customFormat="false" ht="15.75" hidden="false" customHeight="false" outlineLevel="0" collapsed="false">
      <c r="A2805" s="8" t="n">
        <v>148</v>
      </c>
      <c r="B2805" s="8" t="n">
        <v>0</v>
      </c>
      <c r="C2805" s="8" t="n">
        <v>3779.717</v>
      </c>
    </row>
    <row r="2806" customFormat="false" ht="15.75" hidden="false" customHeight="false" outlineLevel="0" collapsed="false">
      <c r="A2806" s="8" t="n">
        <v>149</v>
      </c>
      <c r="B2806" s="8" t="n">
        <v>177617</v>
      </c>
      <c r="C2806" s="8" t="n">
        <v>806.283</v>
      </c>
    </row>
    <row r="2807" customFormat="false" ht="15.75" hidden="false" customHeight="false" outlineLevel="0" collapsed="false">
      <c r="A2807" s="8" t="n">
        <v>149</v>
      </c>
      <c r="B2807" s="8" t="n">
        <v>384903</v>
      </c>
      <c r="C2807" s="8" t="n">
        <v>1300.185</v>
      </c>
    </row>
    <row r="2808" customFormat="false" ht="15.75" hidden="false" customHeight="false" outlineLevel="0" collapsed="false">
      <c r="A2808" s="8" t="n">
        <v>149</v>
      </c>
      <c r="B2808" s="8" t="n">
        <v>439615</v>
      </c>
      <c r="C2808" s="8" t="n">
        <v>3912.298</v>
      </c>
    </row>
    <row r="2809" customFormat="false" ht="15.75" hidden="false" customHeight="false" outlineLevel="0" collapsed="false">
      <c r="A2809" s="8" t="n">
        <v>149</v>
      </c>
      <c r="B2809" s="8" t="n">
        <v>358700</v>
      </c>
      <c r="C2809" s="8" t="n">
        <v>8090.056</v>
      </c>
    </row>
    <row r="2810" customFormat="false" ht="15.75" hidden="false" customHeight="false" outlineLevel="0" collapsed="false">
      <c r="A2810" s="8" t="n">
        <v>149</v>
      </c>
      <c r="B2810" s="8" t="n">
        <v>274819</v>
      </c>
      <c r="C2810" s="8" t="n">
        <v>8386.04</v>
      </c>
    </row>
    <row r="2811" customFormat="false" ht="15.75" hidden="false" customHeight="false" outlineLevel="0" collapsed="false">
      <c r="A2811" s="8" t="n">
        <v>149</v>
      </c>
      <c r="B2811" s="8" t="n">
        <v>190691</v>
      </c>
      <c r="C2811" s="8" t="n">
        <v>8409.552</v>
      </c>
    </row>
    <row r="2812" customFormat="false" ht="15.75" hidden="false" customHeight="false" outlineLevel="0" collapsed="false">
      <c r="A2812" s="8" t="n">
        <v>149</v>
      </c>
      <c r="B2812" s="8" t="n">
        <v>105742</v>
      </c>
      <c r="C2812" s="8" t="n">
        <v>8497.178</v>
      </c>
    </row>
    <row r="2813" customFormat="false" ht="15.75" hidden="false" customHeight="false" outlineLevel="0" collapsed="false">
      <c r="A2813" s="8" t="n">
        <v>149</v>
      </c>
      <c r="B2813" s="8" t="n">
        <v>14180</v>
      </c>
      <c r="C2813" s="8" t="n">
        <v>9168.295</v>
      </c>
    </row>
    <row r="2814" customFormat="false" ht="15.75" hidden="false" customHeight="false" outlineLevel="0" collapsed="false">
      <c r="A2814" s="8" t="n">
        <v>149</v>
      </c>
      <c r="B2814" s="8" t="n">
        <v>0</v>
      </c>
      <c r="C2814" s="8" t="n">
        <v>1417.88</v>
      </c>
    </row>
    <row r="2815" customFormat="false" ht="15.75" hidden="false" customHeight="false" outlineLevel="0" collapsed="false">
      <c r="A2815" s="8" t="n">
        <v>150</v>
      </c>
      <c r="B2815" s="8" t="n">
        <v>279755</v>
      </c>
      <c r="C2815" s="8" t="n">
        <v>963.572</v>
      </c>
    </row>
    <row r="2816" customFormat="false" ht="15.75" hidden="false" customHeight="false" outlineLevel="0" collapsed="false">
      <c r="A2816" s="8" t="n">
        <v>150</v>
      </c>
      <c r="B2816" s="8" t="n">
        <v>358682</v>
      </c>
      <c r="C2816" s="8" t="n">
        <v>1046.826</v>
      </c>
    </row>
    <row r="2817" customFormat="false" ht="15.75" hidden="false" customHeight="false" outlineLevel="0" collapsed="false">
      <c r="A2817" s="8" t="n">
        <v>150</v>
      </c>
      <c r="B2817" s="8" t="n">
        <v>436300</v>
      </c>
      <c r="C2817" s="8" t="n">
        <v>4345.944</v>
      </c>
    </row>
    <row r="2818" customFormat="false" ht="15.75" hidden="false" customHeight="false" outlineLevel="0" collapsed="false">
      <c r="A2818" s="8" t="n">
        <v>150</v>
      </c>
      <c r="B2818" s="8" t="n">
        <v>352943</v>
      </c>
      <c r="C2818" s="8" t="n">
        <v>8332.788</v>
      </c>
    </row>
    <row r="2819" customFormat="false" ht="15.75" hidden="false" customHeight="false" outlineLevel="0" collapsed="false">
      <c r="A2819" s="8" t="n">
        <v>150</v>
      </c>
      <c r="B2819" s="8" t="n">
        <v>267932</v>
      </c>
      <c r="C2819" s="8" t="n">
        <v>8502.135</v>
      </c>
    </row>
    <row r="2820" customFormat="false" ht="15.75" hidden="false" customHeight="false" outlineLevel="0" collapsed="false">
      <c r="A2820" s="8" t="n">
        <v>150</v>
      </c>
      <c r="B2820" s="8" t="n">
        <v>182938</v>
      </c>
      <c r="C2820" s="8" t="n">
        <v>8496.98</v>
      </c>
    </row>
    <row r="2821" customFormat="false" ht="15.75" hidden="false" customHeight="false" outlineLevel="0" collapsed="false">
      <c r="A2821" s="8" t="n">
        <v>150</v>
      </c>
      <c r="B2821" s="8" t="n">
        <v>97612</v>
      </c>
      <c r="C2821" s="8" t="n">
        <v>8532.226</v>
      </c>
    </row>
    <row r="2822" customFormat="false" ht="15.75" hidden="false" customHeight="false" outlineLevel="0" collapsed="false">
      <c r="A2822" s="8" t="n">
        <v>150</v>
      </c>
      <c r="B2822" s="8" t="n">
        <v>3018</v>
      </c>
      <c r="C2822" s="8" t="n">
        <v>9467.189</v>
      </c>
    </row>
    <row r="2823" customFormat="false" ht="15.75" hidden="false" customHeight="false" outlineLevel="0" collapsed="false">
      <c r="A2823" s="8" t="n">
        <v>150</v>
      </c>
      <c r="B2823" s="8" t="n">
        <v>0</v>
      </c>
      <c r="C2823" s="8" t="n">
        <v>308.486</v>
      </c>
    </row>
    <row r="2824" customFormat="false" ht="15.75" hidden="false" customHeight="false" outlineLevel="0" collapsed="false">
      <c r="A2824" s="8" t="n">
        <v>151</v>
      </c>
      <c r="B2824" s="8" t="n">
        <v>285616</v>
      </c>
      <c r="C2824" s="8" t="n">
        <v>1227.445</v>
      </c>
    </row>
    <row r="2825" customFormat="false" ht="15.75" hidden="false" customHeight="false" outlineLevel="0" collapsed="false">
      <c r="A2825" s="8" t="n">
        <v>151</v>
      </c>
      <c r="B2825" s="8" t="n">
        <v>332270</v>
      </c>
      <c r="C2825" s="8" t="n">
        <v>771.808</v>
      </c>
    </row>
    <row r="2826" customFormat="false" ht="15.75" hidden="false" customHeight="false" outlineLevel="0" collapsed="false">
      <c r="A2826" s="8" t="n">
        <v>151</v>
      </c>
      <c r="B2826" s="8" t="n">
        <v>444464</v>
      </c>
      <c r="C2826" s="8" t="n">
        <v>3537.646</v>
      </c>
    </row>
    <row r="2827" customFormat="false" ht="15.75" hidden="false" customHeight="false" outlineLevel="0" collapsed="false">
      <c r="A2827" s="8" t="n">
        <v>151</v>
      </c>
      <c r="B2827" s="8" t="n">
        <v>363667</v>
      </c>
      <c r="C2827" s="8" t="n">
        <v>8077.113</v>
      </c>
    </row>
    <row r="2828" customFormat="false" ht="15.75" hidden="false" customHeight="false" outlineLevel="0" collapsed="false">
      <c r="A2828" s="8" t="n">
        <v>151</v>
      </c>
      <c r="B2828" s="8" t="n">
        <v>278854</v>
      </c>
      <c r="C2828" s="8" t="n">
        <v>8482.068</v>
      </c>
    </row>
    <row r="2829" customFormat="false" ht="15.75" hidden="false" customHeight="false" outlineLevel="0" collapsed="false">
      <c r="A2829" s="8" t="n">
        <v>151</v>
      </c>
      <c r="B2829" s="8" t="n">
        <v>194540</v>
      </c>
      <c r="C2829" s="8" t="n">
        <v>8430.215</v>
      </c>
    </row>
    <row r="2830" customFormat="false" ht="15.75" hidden="false" customHeight="false" outlineLevel="0" collapsed="false">
      <c r="A2830" s="8" t="n">
        <v>151</v>
      </c>
      <c r="B2830" s="8" t="n">
        <v>112812</v>
      </c>
      <c r="C2830" s="8" t="n">
        <v>8187.531</v>
      </c>
    </row>
    <row r="2831" customFormat="false" ht="15.75" hidden="false" customHeight="false" outlineLevel="0" collapsed="false">
      <c r="A2831" s="8" t="n">
        <v>151</v>
      </c>
      <c r="B2831" s="8" t="n">
        <v>24600</v>
      </c>
      <c r="C2831" s="8" t="n">
        <v>8814.547</v>
      </c>
    </row>
    <row r="2832" customFormat="false" ht="15.75" hidden="false" customHeight="false" outlineLevel="0" collapsed="false">
      <c r="A2832" s="8" t="n">
        <v>151</v>
      </c>
      <c r="B2832" s="8" t="n">
        <v>0</v>
      </c>
      <c r="C2832" s="8" t="n">
        <v>2466.177</v>
      </c>
    </row>
    <row r="2833" customFormat="false" ht="15.75" hidden="false" customHeight="false" outlineLevel="0" collapsed="false">
      <c r="A2833" s="8" t="n">
        <v>152</v>
      </c>
      <c r="B2833" s="8" t="n">
        <v>230017</v>
      </c>
      <c r="C2833" s="8" t="n">
        <v>865.621</v>
      </c>
    </row>
    <row r="2834" customFormat="false" ht="15.75" hidden="false" customHeight="false" outlineLevel="0" collapsed="false">
      <c r="A2834" s="8" t="n">
        <v>152</v>
      </c>
      <c r="B2834" s="8" t="n">
        <v>321065</v>
      </c>
      <c r="C2834" s="8" t="n">
        <v>1002.879</v>
      </c>
    </row>
    <row r="2835" customFormat="false" ht="15.75" hidden="false" customHeight="false" outlineLevel="0" collapsed="false">
      <c r="A2835" s="8" t="n">
        <v>152</v>
      </c>
      <c r="B2835" s="8" t="n">
        <v>447772</v>
      </c>
      <c r="C2835" s="8" t="n">
        <v>3337.305</v>
      </c>
    </row>
    <row r="2836" customFormat="false" ht="15.75" hidden="false" customHeight="false" outlineLevel="0" collapsed="false">
      <c r="A2836" s="8" t="n">
        <v>152</v>
      </c>
      <c r="B2836" s="8" t="n">
        <v>385642</v>
      </c>
      <c r="C2836" s="8" t="n">
        <v>6210.601</v>
      </c>
    </row>
    <row r="2837" customFormat="false" ht="15.75" hidden="false" customHeight="false" outlineLevel="0" collapsed="false">
      <c r="A2837" s="8" t="n">
        <v>152</v>
      </c>
      <c r="B2837" s="8" t="n">
        <v>306146</v>
      </c>
      <c r="C2837" s="8" t="n">
        <v>7955.153</v>
      </c>
    </row>
    <row r="2838" customFormat="false" ht="15.75" hidden="false" customHeight="false" outlineLevel="0" collapsed="false">
      <c r="A2838" s="8" t="n">
        <v>152</v>
      </c>
      <c r="B2838" s="8" t="n">
        <v>221624</v>
      </c>
      <c r="C2838" s="8" t="n">
        <v>8454.675</v>
      </c>
    </row>
    <row r="2839" customFormat="false" ht="15.75" hidden="false" customHeight="false" outlineLevel="0" collapsed="false">
      <c r="A2839" s="8" t="n">
        <v>152</v>
      </c>
      <c r="B2839" s="8" t="n">
        <v>147904</v>
      </c>
      <c r="C2839" s="8" t="n">
        <v>7363.649</v>
      </c>
    </row>
    <row r="2840" customFormat="false" ht="15.75" hidden="false" customHeight="false" outlineLevel="0" collapsed="false">
      <c r="A2840" s="8" t="n">
        <v>152</v>
      </c>
      <c r="B2840" s="8" t="n">
        <v>63326</v>
      </c>
      <c r="C2840" s="8" t="n">
        <v>8457.466</v>
      </c>
    </row>
    <row r="2841" customFormat="false" ht="15.75" hidden="false" customHeight="false" outlineLevel="0" collapsed="false">
      <c r="A2841" s="8" t="n">
        <v>152</v>
      </c>
      <c r="B2841" s="8" t="n">
        <v>0</v>
      </c>
      <c r="C2841" s="8" t="n">
        <v>6344.69</v>
      </c>
    </row>
    <row r="2842" customFormat="false" ht="15.75" hidden="false" customHeight="false" outlineLevel="0" collapsed="false">
      <c r="A2842" s="8" t="n">
        <v>153</v>
      </c>
      <c r="B2842" s="8" t="n">
        <v>86051</v>
      </c>
      <c r="C2842" s="8" t="n">
        <v>547.246</v>
      </c>
    </row>
    <row r="2843" customFormat="false" ht="15.75" hidden="false" customHeight="false" outlineLevel="0" collapsed="false">
      <c r="A2843" s="8" t="n">
        <v>153</v>
      </c>
      <c r="B2843" s="8" t="n">
        <v>325900</v>
      </c>
      <c r="C2843" s="8" t="n">
        <v>952.664</v>
      </c>
    </row>
    <row r="2844" customFormat="false" ht="15.75" hidden="false" customHeight="false" outlineLevel="0" collapsed="false">
      <c r="A2844" s="8" t="n">
        <v>153</v>
      </c>
      <c r="B2844" s="8" t="n">
        <v>460921</v>
      </c>
      <c r="C2844" s="8" t="n">
        <v>2398.396</v>
      </c>
    </row>
    <row r="2845" customFormat="false" ht="15.75" hidden="false" customHeight="false" outlineLevel="0" collapsed="false">
      <c r="A2845" s="8" t="n">
        <v>153</v>
      </c>
      <c r="B2845" s="8" t="n">
        <v>387835</v>
      </c>
      <c r="C2845" s="8" t="n">
        <v>7301.976</v>
      </c>
    </row>
    <row r="2846" customFormat="false" ht="15.75" hidden="false" customHeight="false" outlineLevel="0" collapsed="false">
      <c r="A2846" s="8" t="n">
        <v>153</v>
      </c>
      <c r="B2846" s="8" t="n">
        <v>304127</v>
      </c>
      <c r="C2846" s="8" t="n">
        <v>8380.968</v>
      </c>
    </row>
    <row r="2847" customFormat="false" ht="15.75" hidden="false" customHeight="false" outlineLevel="0" collapsed="false">
      <c r="A2847" s="8" t="n">
        <v>153</v>
      </c>
      <c r="B2847" s="8" t="n">
        <v>222944</v>
      </c>
      <c r="C2847" s="8" t="n">
        <v>8106.302</v>
      </c>
    </row>
    <row r="2848" customFormat="false" ht="15.75" hidden="false" customHeight="false" outlineLevel="0" collapsed="false">
      <c r="A2848" s="8" t="n">
        <v>153</v>
      </c>
      <c r="B2848" s="8" t="n">
        <v>137165</v>
      </c>
      <c r="C2848" s="8" t="n">
        <v>8577.719</v>
      </c>
    </row>
    <row r="2849" customFormat="false" ht="15.75" hidden="false" customHeight="false" outlineLevel="0" collapsed="false">
      <c r="A2849" s="8" t="n">
        <v>153</v>
      </c>
      <c r="B2849" s="8" t="n">
        <v>49791</v>
      </c>
      <c r="C2849" s="8" t="n">
        <v>8737.284</v>
      </c>
    </row>
    <row r="2850" customFormat="false" ht="15.75" hidden="false" customHeight="false" outlineLevel="0" collapsed="false">
      <c r="A2850" s="8" t="n">
        <v>153</v>
      </c>
      <c r="B2850" s="8" t="n">
        <v>0</v>
      </c>
      <c r="C2850" s="8" t="n">
        <v>4989.137</v>
      </c>
    </row>
    <row r="2851" customFormat="false" ht="15.75" hidden="false" customHeight="false" outlineLevel="0" collapsed="false">
      <c r="A2851" s="8" t="n">
        <v>154</v>
      </c>
      <c r="B2851" s="8" t="n">
        <v>141852</v>
      </c>
      <c r="C2851" s="8" t="n">
        <v>785.307</v>
      </c>
    </row>
    <row r="2852" customFormat="false" ht="15.75" hidden="false" customHeight="false" outlineLevel="0" collapsed="false">
      <c r="A2852" s="8" t="n">
        <v>154</v>
      </c>
      <c r="B2852" s="8" t="n">
        <v>316153</v>
      </c>
      <c r="C2852" s="8" t="n">
        <v>849.642</v>
      </c>
    </row>
    <row r="2853" customFormat="false" ht="15.75" hidden="false" customHeight="false" outlineLevel="0" collapsed="false">
      <c r="A2853" s="8" t="n">
        <v>154</v>
      </c>
      <c r="B2853" s="8" t="n">
        <v>448472</v>
      </c>
      <c r="C2853" s="8" t="n">
        <v>3512.78</v>
      </c>
    </row>
    <row r="2854" customFormat="false" ht="15.75" hidden="false" customHeight="false" outlineLevel="0" collapsed="false">
      <c r="A2854" s="8" t="n">
        <v>154</v>
      </c>
      <c r="B2854" s="8" t="n">
        <v>382080</v>
      </c>
      <c r="C2854" s="8" t="n">
        <v>6623.689</v>
      </c>
    </row>
    <row r="2855" customFormat="false" ht="15.75" hidden="false" customHeight="false" outlineLevel="0" collapsed="false">
      <c r="A2855" s="8" t="n">
        <v>154</v>
      </c>
      <c r="B2855" s="8" t="n">
        <v>296104</v>
      </c>
      <c r="C2855" s="8" t="n">
        <v>8593.142</v>
      </c>
    </row>
    <row r="2856" customFormat="false" ht="15.75" hidden="false" customHeight="false" outlineLevel="0" collapsed="false">
      <c r="A2856" s="8" t="n">
        <v>154</v>
      </c>
      <c r="B2856" s="8" t="n">
        <v>210672</v>
      </c>
      <c r="C2856" s="8" t="n">
        <v>8555.148</v>
      </c>
    </row>
    <row r="2857" customFormat="false" ht="15.75" hidden="false" customHeight="false" outlineLevel="0" collapsed="false">
      <c r="A2857" s="8" t="n">
        <v>154</v>
      </c>
      <c r="B2857" s="8" t="n">
        <v>125600</v>
      </c>
      <c r="C2857" s="8" t="n">
        <v>8492.254</v>
      </c>
    </row>
    <row r="2858" customFormat="false" ht="15.75" hidden="false" customHeight="false" outlineLevel="0" collapsed="false">
      <c r="A2858" s="8" t="n">
        <v>154</v>
      </c>
      <c r="B2858" s="8" t="n">
        <v>37536</v>
      </c>
      <c r="C2858" s="8" t="n">
        <v>8809.193</v>
      </c>
    </row>
    <row r="2859" customFormat="false" ht="15.75" hidden="false" customHeight="false" outlineLevel="0" collapsed="false">
      <c r="A2859" s="8" t="n">
        <v>154</v>
      </c>
      <c r="B2859" s="8" t="n">
        <v>0</v>
      </c>
      <c r="C2859" s="8" t="n">
        <v>3762.63</v>
      </c>
    </row>
    <row r="2860" customFormat="false" ht="15.75" hidden="false" customHeight="false" outlineLevel="0" collapsed="false">
      <c r="A2860" s="8" t="n">
        <v>155</v>
      </c>
      <c r="B2860" s="8" t="n">
        <v>197503</v>
      </c>
      <c r="C2860" s="8" t="n">
        <v>818.371</v>
      </c>
    </row>
    <row r="2861" customFormat="false" ht="15.75" hidden="false" customHeight="false" outlineLevel="0" collapsed="false">
      <c r="A2861" s="8" t="n">
        <v>155</v>
      </c>
      <c r="B2861" s="8" t="n">
        <v>384252</v>
      </c>
      <c r="C2861" s="8" t="n">
        <v>1235.414</v>
      </c>
    </row>
    <row r="2862" customFormat="false" ht="15.75" hidden="false" customHeight="false" outlineLevel="0" collapsed="false">
      <c r="A2862" s="8" t="n">
        <v>155</v>
      </c>
      <c r="B2862" s="8" t="n">
        <v>448218</v>
      </c>
      <c r="C2862" s="8" t="n">
        <v>862.971</v>
      </c>
    </row>
    <row r="2863" customFormat="false" ht="15.75" hidden="false" customHeight="false" outlineLevel="0" collapsed="false">
      <c r="A2863" s="8" t="n">
        <v>155</v>
      </c>
      <c r="B2863" s="8" t="n">
        <v>392267</v>
      </c>
      <c r="C2863" s="8" t="n">
        <v>7852.786</v>
      </c>
    </row>
    <row r="2864" customFormat="false" ht="15.75" hidden="false" customHeight="false" outlineLevel="0" collapsed="false">
      <c r="A2864" s="8" t="n">
        <v>155</v>
      </c>
      <c r="B2864" s="8" t="n">
        <v>308678</v>
      </c>
      <c r="C2864" s="8" t="n">
        <v>8344.937</v>
      </c>
    </row>
    <row r="2865" customFormat="false" ht="15.75" hidden="false" customHeight="false" outlineLevel="0" collapsed="false">
      <c r="A2865" s="8" t="n">
        <v>155</v>
      </c>
      <c r="B2865" s="8" t="n">
        <v>224971</v>
      </c>
      <c r="C2865" s="8" t="n">
        <v>8380.828</v>
      </c>
    </row>
    <row r="2866" customFormat="false" ht="15.75" hidden="false" customHeight="false" outlineLevel="0" collapsed="false">
      <c r="A2866" s="8" t="n">
        <v>155</v>
      </c>
      <c r="B2866" s="8" t="n">
        <v>160913</v>
      </c>
      <c r="C2866" s="8" t="n">
        <v>6389.15</v>
      </c>
    </row>
    <row r="2867" customFormat="false" ht="15.75" hidden="false" customHeight="false" outlineLevel="0" collapsed="false">
      <c r="A2867" s="8" t="n">
        <v>155</v>
      </c>
      <c r="B2867" s="8" t="n">
        <v>77235</v>
      </c>
      <c r="C2867" s="8" t="n">
        <v>8367.387</v>
      </c>
    </row>
    <row r="2868" customFormat="false" ht="15.75" hidden="false" customHeight="false" outlineLevel="0" collapsed="false">
      <c r="A2868" s="8" t="n">
        <v>155</v>
      </c>
      <c r="B2868" s="8" t="n">
        <v>0</v>
      </c>
      <c r="C2868" s="8" t="n">
        <v>7731.211</v>
      </c>
    </row>
    <row r="2869" customFormat="false" ht="15.75" hidden="false" customHeight="false" outlineLevel="0" collapsed="false">
      <c r="A2869" s="8" t="n">
        <v>156</v>
      </c>
      <c r="B2869" s="8" t="n">
        <v>36947</v>
      </c>
      <c r="C2869" s="8" t="n">
        <v>363.388</v>
      </c>
    </row>
    <row r="2870" customFormat="false" ht="15.75" hidden="false" customHeight="false" outlineLevel="0" collapsed="false">
      <c r="A2870" s="8" t="n">
        <v>156</v>
      </c>
      <c r="B2870" s="8" t="n">
        <v>338846</v>
      </c>
      <c r="C2870" s="8" t="n">
        <v>1167.067</v>
      </c>
    </row>
    <row r="2871" customFormat="false" ht="15.75" hidden="false" customHeight="false" outlineLevel="0" collapsed="false">
      <c r="A2871" s="8" t="n">
        <v>156</v>
      </c>
      <c r="B2871" s="8" t="n">
        <v>396248</v>
      </c>
      <c r="C2871" s="8" t="n">
        <v>1328.048</v>
      </c>
    </row>
    <row r="2872" customFormat="false" ht="15.75" hidden="false" customHeight="false" outlineLevel="0" collapsed="false">
      <c r="A2872" s="8" t="n">
        <v>156</v>
      </c>
      <c r="B2872" s="8" t="n">
        <v>408153</v>
      </c>
      <c r="C2872" s="8" t="n">
        <v>6309.876</v>
      </c>
    </row>
    <row r="2873" customFormat="false" ht="15.75" hidden="false" customHeight="false" outlineLevel="0" collapsed="false">
      <c r="A2873" s="8" t="n">
        <v>156</v>
      </c>
      <c r="B2873" s="8" t="n">
        <v>322507</v>
      </c>
      <c r="C2873" s="8" t="n">
        <v>8561.122</v>
      </c>
    </row>
    <row r="2874" customFormat="false" ht="15.75" hidden="false" customHeight="false" outlineLevel="0" collapsed="false">
      <c r="A2874" s="8" t="n">
        <v>156</v>
      </c>
      <c r="B2874" s="8" t="n">
        <v>236459</v>
      </c>
      <c r="C2874" s="8" t="n">
        <v>8604.654</v>
      </c>
    </row>
    <row r="2875" customFormat="false" ht="15.75" hidden="false" customHeight="false" outlineLevel="0" collapsed="false">
      <c r="A2875" s="8" t="n">
        <v>156</v>
      </c>
      <c r="B2875" s="8" t="n">
        <v>149814</v>
      </c>
      <c r="C2875" s="8" t="n">
        <v>8664.258</v>
      </c>
    </row>
    <row r="2876" customFormat="false" ht="15.75" hidden="false" customHeight="false" outlineLevel="0" collapsed="false">
      <c r="A2876" s="8" t="n">
        <v>156</v>
      </c>
      <c r="B2876" s="8" t="n">
        <v>61506</v>
      </c>
      <c r="C2876" s="8" t="n">
        <v>8826.216</v>
      </c>
    </row>
    <row r="2877" customFormat="false" ht="15.75" hidden="false" customHeight="false" outlineLevel="0" collapsed="false">
      <c r="A2877" s="8" t="n">
        <v>156</v>
      </c>
      <c r="B2877" s="8" t="n">
        <v>0</v>
      </c>
      <c r="C2877" s="8" t="n">
        <v>6165.603</v>
      </c>
    </row>
    <row r="2878" customFormat="false" ht="15.75" hidden="false" customHeight="false" outlineLevel="0" collapsed="false">
      <c r="A2878" s="8" t="n">
        <v>157</v>
      </c>
      <c r="B2878" s="8" t="n">
        <v>86078</v>
      </c>
      <c r="C2878" s="8" t="n">
        <v>571.122</v>
      </c>
    </row>
    <row r="2879" customFormat="false" ht="15.75" hidden="false" customHeight="false" outlineLevel="0" collapsed="false">
      <c r="A2879" s="8" t="n">
        <v>157</v>
      </c>
      <c r="B2879" s="8" t="n">
        <v>343729</v>
      </c>
      <c r="C2879" s="8" t="n">
        <v>1007.974</v>
      </c>
    </row>
    <row r="2880" customFormat="false" ht="15.75" hidden="false" customHeight="false" outlineLevel="0" collapsed="false">
      <c r="A2880" s="8" t="n">
        <v>157</v>
      </c>
      <c r="B2880" s="8" t="n">
        <v>422107</v>
      </c>
      <c r="C2880" s="8" t="n">
        <v>949.685</v>
      </c>
    </row>
    <row r="2881" customFormat="false" ht="15.75" hidden="false" customHeight="false" outlineLevel="0" collapsed="false">
      <c r="A2881" s="8" t="n">
        <v>157</v>
      </c>
      <c r="B2881" s="8" t="n">
        <v>404919</v>
      </c>
      <c r="C2881" s="8" t="n">
        <v>6975.487</v>
      </c>
    </row>
    <row r="2882" customFormat="false" ht="15.75" hidden="false" customHeight="false" outlineLevel="0" collapsed="false">
      <c r="A2882" s="8" t="n">
        <v>157</v>
      </c>
      <c r="B2882" s="8" t="n">
        <v>320373</v>
      </c>
      <c r="C2882" s="8" t="n">
        <v>8454.805</v>
      </c>
    </row>
    <row r="2883" customFormat="false" ht="15.75" hidden="false" customHeight="false" outlineLevel="0" collapsed="false">
      <c r="A2883" s="8" t="n">
        <v>157</v>
      </c>
      <c r="B2883" s="8" t="n">
        <v>236898</v>
      </c>
      <c r="C2883" s="8" t="n">
        <v>8331.546</v>
      </c>
    </row>
    <row r="2884" customFormat="false" ht="15.75" hidden="false" customHeight="false" outlineLevel="0" collapsed="false">
      <c r="A2884" s="8" t="n">
        <v>157</v>
      </c>
      <c r="B2884" s="8" t="n">
        <v>152225</v>
      </c>
      <c r="C2884" s="8" t="n">
        <v>8466.988</v>
      </c>
    </row>
    <row r="2885" customFormat="false" ht="15.75" hidden="false" customHeight="false" outlineLevel="0" collapsed="false">
      <c r="A2885" s="8" t="n">
        <v>157</v>
      </c>
      <c r="B2885" s="8" t="n">
        <v>67176</v>
      </c>
      <c r="C2885" s="8" t="n">
        <v>8504.26</v>
      </c>
    </row>
    <row r="2886" customFormat="false" ht="15.75" hidden="false" customHeight="false" outlineLevel="0" collapsed="false">
      <c r="A2886" s="8" t="n">
        <v>157</v>
      </c>
      <c r="B2886" s="8" t="n">
        <v>0</v>
      </c>
      <c r="C2886" s="8" t="n">
        <v>6728.537</v>
      </c>
    </row>
    <row r="2887" customFormat="false" ht="15.75" hidden="false" customHeight="false" outlineLevel="0" collapsed="false">
      <c r="A2887" s="8" t="n">
        <v>158</v>
      </c>
      <c r="B2887" s="8" t="n">
        <v>63168</v>
      </c>
      <c r="C2887" s="8" t="n">
        <v>565.511</v>
      </c>
    </row>
    <row r="2888" customFormat="false" ht="15.75" hidden="false" customHeight="false" outlineLevel="0" collapsed="false">
      <c r="A2888" s="8" t="n">
        <v>158</v>
      </c>
      <c r="B2888" s="8" t="n">
        <v>317970</v>
      </c>
      <c r="C2888" s="8" t="n">
        <v>1013.166</v>
      </c>
    </row>
    <row r="2889" customFormat="false" ht="15.75" hidden="false" customHeight="false" outlineLevel="0" collapsed="false">
      <c r="A2889" s="8" t="n">
        <v>158</v>
      </c>
      <c r="B2889" s="8" t="n">
        <v>465130</v>
      </c>
      <c r="C2889" s="8" t="n">
        <v>1891.275</v>
      </c>
    </row>
    <row r="2890" customFormat="false" ht="15.75" hidden="false" customHeight="false" outlineLevel="0" collapsed="false">
      <c r="A2890" s="8" t="n">
        <v>158</v>
      </c>
      <c r="B2890" s="8" t="n">
        <v>390051</v>
      </c>
      <c r="C2890" s="8" t="n">
        <v>7513.99</v>
      </c>
    </row>
    <row r="2891" customFormat="false" ht="15.75" hidden="false" customHeight="false" outlineLevel="0" collapsed="false">
      <c r="A2891" s="8" t="n">
        <v>158</v>
      </c>
      <c r="B2891" s="8" t="n">
        <v>304690</v>
      </c>
      <c r="C2891" s="8" t="n">
        <v>8529.683</v>
      </c>
    </row>
    <row r="2892" customFormat="false" ht="15.75" hidden="false" customHeight="false" outlineLevel="0" collapsed="false">
      <c r="A2892" s="8" t="n">
        <v>158</v>
      </c>
      <c r="B2892" s="8" t="n">
        <v>219345</v>
      </c>
      <c r="C2892" s="8" t="n">
        <v>8526.044</v>
      </c>
    </row>
    <row r="2893" customFormat="false" ht="15.75" hidden="false" customHeight="false" outlineLevel="0" collapsed="false">
      <c r="A2893" s="8" t="n">
        <v>158</v>
      </c>
      <c r="B2893" s="8" t="n">
        <v>133829</v>
      </c>
      <c r="C2893" s="8" t="n">
        <v>8553.225</v>
      </c>
    </row>
    <row r="2894" customFormat="false" ht="15.75" hidden="false" customHeight="false" outlineLevel="0" collapsed="false">
      <c r="A2894" s="8" t="n">
        <v>158</v>
      </c>
      <c r="B2894" s="8" t="n">
        <v>42812</v>
      </c>
      <c r="C2894" s="8" t="n">
        <v>9100.074</v>
      </c>
    </row>
    <row r="2895" customFormat="false" ht="15.75" hidden="false" customHeight="false" outlineLevel="0" collapsed="false">
      <c r="A2895" s="8" t="n">
        <v>158</v>
      </c>
      <c r="B2895" s="8" t="n">
        <v>0</v>
      </c>
      <c r="C2895" s="8" t="n">
        <v>4296.294</v>
      </c>
    </row>
    <row r="2896" customFormat="false" ht="15.75" hidden="false" customHeight="false" outlineLevel="0" collapsed="false">
      <c r="A2896" s="8" t="n">
        <v>159</v>
      </c>
      <c r="B2896" s="8" t="n">
        <v>161009</v>
      </c>
      <c r="C2896" s="8" t="n">
        <v>542.734</v>
      </c>
    </row>
    <row r="2897" customFormat="false" ht="15.75" hidden="false" customHeight="false" outlineLevel="0" collapsed="false">
      <c r="A2897" s="8" t="n">
        <v>159</v>
      </c>
      <c r="B2897" s="8" t="n">
        <v>369706</v>
      </c>
      <c r="C2897" s="8" t="n">
        <v>939.615</v>
      </c>
    </row>
    <row r="2898" customFormat="false" ht="15.75" hidden="false" customHeight="false" outlineLevel="0" collapsed="false">
      <c r="A2898" s="8" t="n">
        <v>159</v>
      </c>
      <c r="B2898" s="8" t="n">
        <v>454671</v>
      </c>
      <c r="C2898" s="8" t="n">
        <v>1188.896</v>
      </c>
    </row>
    <row r="2899" customFormat="false" ht="15.75" hidden="false" customHeight="false" outlineLevel="0" collapsed="false">
      <c r="A2899" s="8" t="n">
        <v>159</v>
      </c>
      <c r="B2899" s="8" t="n">
        <v>406129</v>
      </c>
      <c r="C2899" s="8" t="n">
        <v>6695.984</v>
      </c>
    </row>
    <row r="2900" customFormat="false" ht="15.75" hidden="false" customHeight="false" outlineLevel="0" collapsed="false">
      <c r="A2900" s="8" t="n">
        <v>159</v>
      </c>
      <c r="B2900" s="8" t="n">
        <v>320512</v>
      </c>
      <c r="C2900" s="8" t="n">
        <v>8560.979</v>
      </c>
    </row>
    <row r="2901" customFormat="false" ht="15.75" hidden="false" customHeight="false" outlineLevel="0" collapsed="false">
      <c r="A2901" s="8" t="n">
        <v>159</v>
      </c>
      <c r="B2901" s="8" t="n">
        <v>238726</v>
      </c>
      <c r="C2901" s="8" t="n">
        <v>8178.406</v>
      </c>
    </row>
    <row r="2902" customFormat="false" ht="15.75" hidden="false" customHeight="false" outlineLevel="0" collapsed="false">
      <c r="A2902" s="8" t="n">
        <v>159</v>
      </c>
      <c r="B2902" s="8" t="n">
        <v>156872</v>
      </c>
      <c r="C2902" s="8" t="n">
        <v>8185.346</v>
      </c>
    </row>
    <row r="2903" customFormat="false" ht="15.75" hidden="false" customHeight="false" outlineLevel="0" collapsed="false">
      <c r="A2903" s="8" t="n">
        <v>159</v>
      </c>
      <c r="B2903" s="8" t="n">
        <v>75794</v>
      </c>
      <c r="C2903" s="8" t="n">
        <v>8109.211</v>
      </c>
    </row>
    <row r="2904" customFormat="false" ht="15.75" hidden="false" customHeight="false" outlineLevel="0" collapsed="false">
      <c r="A2904" s="8" t="n">
        <v>159</v>
      </c>
      <c r="B2904" s="8" t="n">
        <v>0</v>
      </c>
      <c r="C2904" s="8" t="n">
        <v>7589.421</v>
      </c>
    </row>
    <row r="2905" customFormat="false" ht="15.75" hidden="false" customHeight="false" outlineLevel="0" collapsed="false">
      <c r="A2905" s="8" t="n">
        <v>160</v>
      </c>
      <c r="B2905" s="8" t="n">
        <v>41544</v>
      </c>
      <c r="C2905" s="8" t="n">
        <v>413.407</v>
      </c>
    </row>
    <row r="2906" customFormat="false" ht="15.75" hidden="false" customHeight="false" outlineLevel="0" collapsed="false">
      <c r="A2906" s="8" t="n">
        <v>160</v>
      </c>
      <c r="B2906" s="8" t="n">
        <v>301934</v>
      </c>
      <c r="C2906" s="8" t="n">
        <v>1188.276</v>
      </c>
    </row>
    <row r="2907" customFormat="false" ht="15.75" hidden="false" customHeight="false" outlineLevel="0" collapsed="false">
      <c r="A2907" s="8" t="n">
        <v>160</v>
      </c>
      <c r="B2907" s="8" t="n">
        <v>412102</v>
      </c>
      <c r="C2907" s="8" t="n">
        <v>1280.489</v>
      </c>
    </row>
    <row r="2908" customFormat="false" ht="15.75" hidden="false" customHeight="false" outlineLevel="0" collapsed="false">
      <c r="A2908" s="8" t="n">
        <v>160</v>
      </c>
      <c r="B2908" s="8" t="n">
        <v>414264</v>
      </c>
      <c r="C2908" s="8" t="n">
        <v>5676.094</v>
      </c>
    </row>
    <row r="2909" customFormat="false" ht="15.75" hidden="false" customHeight="false" outlineLevel="0" collapsed="false">
      <c r="A2909" s="8" t="n">
        <v>160</v>
      </c>
      <c r="B2909" s="8" t="n">
        <v>329512</v>
      </c>
      <c r="C2909" s="8" t="n">
        <v>8471.131</v>
      </c>
    </row>
    <row r="2910" customFormat="false" ht="15.75" hidden="false" customHeight="false" outlineLevel="0" collapsed="false">
      <c r="A2910" s="8" t="n">
        <v>160</v>
      </c>
      <c r="B2910" s="8" t="n">
        <v>246612</v>
      </c>
      <c r="C2910" s="8" t="n">
        <v>8295.343</v>
      </c>
    </row>
    <row r="2911" customFormat="false" ht="15.75" hidden="false" customHeight="false" outlineLevel="0" collapsed="false">
      <c r="A2911" s="8" t="n">
        <v>160</v>
      </c>
      <c r="B2911" s="8" t="n">
        <v>160790</v>
      </c>
      <c r="C2911" s="8" t="n">
        <v>8576.339</v>
      </c>
    </row>
    <row r="2912" customFormat="false" ht="15.75" hidden="false" customHeight="false" outlineLevel="0" collapsed="false">
      <c r="A2912" s="8" t="n">
        <v>160</v>
      </c>
      <c r="B2912" s="8" t="n">
        <v>72390</v>
      </c>
      <c r="C2912" s="8" t="n">
        <v>8844.074</v>
      </c>
    </row>
    <row r="2913" customFormat="false" ht="15.75" hidden="false" customHeight="false" outlineLevel="0" collapsed="false">
      <c r="A2913" s="8" t="n">
        <v>160</v>
      </c>
      <c r="B2913" s="8" t="n">
        <v>0</v>
      </c>
      <c r="C2913" s="8" t="n">
        <v>7243.559</v>
      </c>
    </row>
    <row r="2914" customFormat="false" ht="15.75" hidden="false" customHeight="false" outlineLevel="0" collapsed="false">
      <c r="A2914" s="8" t="n">
        <v>161</v>
      </c>
      <c r="B2914" s="8" t="n">
        <v>48700</v>
      </c>
      <c r="C2914" s="8" t="n">
        <v>421.077</v>
      </c>
    </row>
    <row r="2915" customFormat="false" ht="15.75" hidden="false" customHeight="false" outlineLevel="0" collapsed="false">
      <c r="A2915" s="8" t="n">
        <v>161</v>
      </c>
      <c r="B2915" s="8" t="n">
        <v>316745</v>
      </c>
      <c r="C2915" s="8" t="n">
        <v>1235.548</v>
      </c>
    </row>
    <row r="2916" customFormat="false" ht="15.75" hidden="false" customHeight="false" outlineLevel="0" collapsed="false">
      <c r="A2916" s="8" t="n">
        <v>161</v>
      </c>
      <c r="B2916" s="8" t="n">
        <v>467412</v>
      </c>
      <c r="C2916" s="8" t="n">
        <v>1598.837</v>
      </c>
    </row>
    <row r="2917" customFormat="false" ht="15.75" hidden="false" customHeight="false" outlineLevel="0" collapsed="false">
      <c r="A2917" s="8" t="n">
        <v>161</v>
      </c>
      <c r="B2917" s="8" t="n">
        <v>389817</v>
      </c>
      <c r="C2917" s="8" t="n">
        <v>7742.979</v>
      </c>
    </row>
    <row r="2918" customFormat="false" ht="15.75" hidden="false" customHeight="false" outlineLevel="0" collapsed="false">
      <c r="A2918" s="8" t="n">
        <v>161</v>
      </c>
      <c r="B2918" s="8" t="n">
        <v>301481</v>
      </c>
      <c r="C2918" s="8" t="n">
        <v>8835.652</v>
      </c>
    </row>
    <row r="2919" customFormat="false" ht="15.75" hidden="false" customHeight="false" outlineLevel="0" collapsed="false">
      <c r="A2919" s="8" t="n">
        <v>161</v>
      </c>
      <c r="B2919" s="8" t="n">
        <v>212089</v>
      </c>
      <c r="C2919" s="8" t="n">
        <v>8939.064</v>
      </c>
    </row>
    <row r="2920" customFormat="false" ht="15.75" hidden="false" customHeight="false" outlineLevel="0" collapsed="false">
      <c r="A2920" s="8" t="n">
        <v>161</v>
      </c>
      <c r="B2920" s="8" t="n">
        <v>122418</v>
      </c>
      <c r="C2920" s="8" t="n">
        <v>8964.572</v>
      </c>
    </row>
    <row r="2921" customFormat="false" ht="15.75" hidden="false" customHeight="false" outlineLevel="0" collapsed="false">
      <c r="A2921" s="8" t="n">
        <v>161</v>
      </c>
      <c r="B2921" s="8" t="n">
        <v>31643</v>
      </c>
      <c r="C2921" s="8" t="n">
        <v>9077.46</v>
      </c>
    </row>
    <row r="2922" customFormat="false" ht="15.75" hidden="false" customHeight="false" outlineLevel="0" collapsed="false">
      <c r="A2922" s="8" t="n">
        <v>161</v>
      </c>
      <c r="B2922" s="8" t="n">
        <v>0</v>
      </c>
      <c r="C2922" s="8" t="n">
        <v>3179.05</v>
      </c>
    </row>
    <row r="2923" customFormat="false" ht="15.75" hidden="false" customHeight="false" outlineLevel="0" collapsed="false">
      <c r="A2923" s="8" t="n">
        <v>162</v>
      </c>
      <c r="B2923" s="8" t="n">
        <v>182342</v>
      </c>
      <c r="C2923" s="8" t="n">
        <v>910.364</v>
      </c>
    </row>
    <row r="2924" customFormat="false" ht="15.75" hidden="false" customHeight="false" outlineLevel="0" collapsed="false">
      <c r="A2924" s="8" t="n">
        <v>162</v>
      </c>
      <c r="B2924" s="8" t="n">
        <v>350251</v>
      </c>
      <c r="C2924" s="8" t="n">
        <v>1921.868</v>
      </c>
    </row>
    <row r="2925" customFormat="false" ht="15.75" hidden="false" customHeight="false" outlineLevel="0" collapsed="false">
      <c r="A2925" s="8" t="n">
        <v>162</v>
      </c>
      <c r="B2925" s="8" t="n">
        <v>449407</v>
      </c>
      <c r="C2925" s="8" t="n">
        <v>2208.123</v>
      </c>
    </row>
    <row r="2926" customFormat="false" ht="15.75" hidden="false" customHeight="false" outlineLevel="0" collapsed="false">
      <c r="A2926" s="8" t="n">
        <v>162</v>
      </c>
      <c r="B2926" s="8" t="n">
        <v>381297</v>
      </c>
      <c r="C2926" s="8" t="n">
        <v>6815.97</v>
      </c>
    </row>
    <row r="2927" customFormat="false" ht="15.75" hidden="false" customHeight="false" outlineLevel="0" collapsed="false">
      <c r="A2927" s="8" t="n">
        <v>162</v>
      </c>
      <c r="B2927" s="8" t="n">
        <v>294919</v>
      </c>
      <c r="C2927" s="8" t="n">
        <v>8633.264</v>
      </c>
    </row>
    <row r="2928" customFormat="false" ht="15.75" hidden="false" customHeight="false" outlineLevel="0" collapsed="false">
      <c r="A2928" s="8" t="n">
        <v>162</v>
      </c>
      <c r="B2928" s="8" t="n">
        <v>207187</v>
      </c>
      <c r="C2928" s="8" t="n">
        <v>8773.151</v>
      </c>
    </row>
    <row r="2929" customFormat="false" ht="15.75" hidden="false" customHeight="false" outlineLevel="0" collapsed="false">
      <c r="A2929" s="8" t="n">
        <v>162</v>
      </c>
      <c r="B2929" s="8" t="n">
        <v>118500</v>
      </c>
      <c r="C2929" s="8" t="n">
        <v>8867.277</v>
      </c>
    </row>
    <row r="2930" customFormat="false" ht="15.75" hidden="false" customHeight="false" outlineLevel="0" collapsed="false">
      <c r="A2930" s="8" t="n">
        <v>162</v>
      </c>
      <c r="B2930" s="8" t="n">
        <v>24835</v>
      </c>
      <c r="C2930" s="8" t="n">
        <v>9368.025</v>
      </c>
    </row>
    <row r="2931" customFormat="false" ht="15.75" hidden="false" customHeight="false" outlineLevel="0" collapsed="false">
      <c r="A2931" s="8" t="n">
        <v>162</v>
      </c>
      <c r="B2931" s="8" t="n">
        <v>0</v>
      </c>
      <c r="C2931" s="8" t="n">
        <v>2495.559</v>
      </c>
    </row>
    <row r="2932" customFormat="false" ht="15.75" hidden="false" customHeight="false" outlineLevel="0" collapsed="false">
      <c r="A2932" s="8" t="n">
        <v>163</v>
      </c>
      <c r="B2932" s="8" t="n">
        <v>218618</v>
      </c>
      <c r="C2932" s="8" t="n">
        <v>1021.672</v>
      </c>
    </row>
    <row r="2933" customFormat="false" ht="15.75" hidden="false" customHeight="false" outlineLevel="0" collapsed="false">
      <c r="A2933" s="8" t="n">
        <v>163</v>
      </c>
      <c r="B2933" s="8" t="n">
        <v>302904</v>
      </c>
      <c r="C2933" s="8" t="n">
        <v>995.586</v>
      </c>
    </row>
    <row r="2934" customFormat="false" ht="15.75" hidden="false" customHeight="false" outlineLevel="0" collapsed="false">
      <c r="A2934" s="8" t="n">
        <v>163</v>
      </c>
      <c r="B2934" s="8" t="n">
        <v>447711</v>
      </c>
      <c r="C2934" s="8" t="n">
        <v>3194.978</v>
      </c>
    </row>
    <row r="2935" customFormat="false" ht="15.75" hidden="false" customHeight="false" outlineLevel="0" collapsed="false">
      <c r="A2935" s="8" t="n">
        <v>163</v>
      </c>
      <c r="B2935" s="8" t="n">
        <v>371843</v>
      </c>
      <c r="C2935" s="8" t="n">
        <v>7586.57</v>
      </c>
    </row>
    <row r="2936" customFormat="false" ht="15.75" hidden="false" customHeight="false" outlineLevel="0" collapsed="false">
      <c r="A2936" s="8" t="n">
        <v>163</v>
      </c>
      <c r="B2936" s="8" t="n">
        <v>285786</v>
      </c>
      <c r="C2936" s="8" t="n">
        <v>8605.33</v>
      </c>
    </row>
    <row r="2937" customFormat="false" ht="15.75" hidden="false" customHeight="false" outlineLevel="0" collapsed="false">
      <c r="A2937" s="8" t="n">
        <v>163</v>
      </c>
      <c r="B2937" s="8" t="n">
        <v>196016</v>
      </c>
      <c r="C2937" s="8" t="n">
        <v>8978.935</v>
      </c>
    </row>
    <row r="2938" customFormat="false" ht="15.75" hidden="false" customHeight="false" outlineLevel="0" collapsed="false">
      <c r="A2938" s="8" t="n">
        <v>163</v>
      </c>
      <c r="B2938" s="8" t="n">
        <v>107315</v>
      </c>
      <c r="C2938" s="8" t="n">
        <v>8867.343</v>
      </c>
    </row>
    <row r="2939" customFormat="false" ht="15.75" hidden="false" customHeight="false" outlineLevel="0" collapsed="false">
      <c r="A2939" s="8" t="n">
        <v>163</v>
      </c>
      <c r="B2939" s="8" t="n">
        <v>13920</v>
      </c>
      <c r="C2939" s="8" t="n">
        <v>9339.262</v>
      </c>
    </row>
    <row r="2940" customFormat="false" ht="15.75" hidden="false" customHeight="false" outlineLevel="0" collapsed="false">
      <c r="A2940" s="8" t="n">
        <v>163</v>
      </c>
      <c r="B2940" s="8" t="n">
        <v>0</v>
      </c>
      <c r="C2940" s="8" t="n">
        <v>1406.879</v>
      </c>
    </row>
    <row r="2941" customFormat="false" ht="15.75" hidden="false" customHeight="false" outlineLevel="0" collapsed="false">
      <c r="A2941" s="8" t="n">
        <v>164</v>
      </c>
      <c r="B2941" s="8" t="n">
        <v>258418</v>
      </c>
      <c r="C2941" s="8" t="n">
        <v>1143.13</v>
      </c>
    </row>
    <row r="2942" customFormat="false" ht="15.75" hidden="false" customHeight="false" outlineLevel="0" collapsed="false">
      <c r="A2942" s="8" t="n">
        <v>164</v>
      </c>
      <c r="B2942" s="8" t="n">
        <v>336505</v>
      </c>
      <c r="C2942" s="8" t="n">
        <v>982.663</v>
      </c>
    </row>
    <row r="2943" customFormat="false" ht="15.75" hidden="false" customHeight="false" outlineLevel="0" collapsed="false">
      <c r="A2943" s="8" t="n">
        <v>164</v>
      </c>
      <c r="B2943" s="8" t="n">
        <v>439281</v>
      </c>
      <c r="C2943" s="8" t="n">
        <v>3928.203</v>
      </c>
    </row>
    <row r="2944" customFormat="false" ht="15.75" hidden="false" customHeight="false" outlineLevel="0" collapsed="false">
      <c r="A2944" s="8" t="n">
        <v>164</v>
      </c>
      <c r="B2944" s="8" t="n">
        <v>364271</v>
      </c>
      <c r="C2944" s="8" t="n">
        <v>7511.428</v>
      </c>
    </row>
    <row r="2945" customFormat="false" ht="15.75" hidden="false" customHeight="false" outlineLevel="0" collapsed="false">
      <c r="A2945" s="8" t="n">
        <v>164</v>
      </c>
      <c r="B2945" s="8" t="n">
        <v>278332</v>
      </c>
      <c r="C2945" s="8" t="n">
        <v>8583.034</v>
      </c>
    </row>
    <row r="2946" customFormat="false" ht="15.75" hidden="false" customHeight="false" outlineLevel="0" collapsed="false">
      <c r="A2946" s="8" t="n">
        <v>164</v>
      </c>
      <c r="B2946" s="8" t="n">
        <v>192401</v>
      </c>
      <c r="C2946" s="8" t="n">
        <v>8592.866</v>
      </c>
    </row>
    <row r="2947" customFormat="false" ht="15.75" hidden="false" customHeight="false" outlineLevel="0" collapsed="false">
      <c r="A2947" s="8" t="n">
        <v>164</v>
      </c>
      <c r="B2947" s="8" t="n">
        <v>106134</v>
      </c>
      <c r="C2947" s="8" t="n">
        <v>8626.299</v>
      </c>
    </row>
    <row r="2948" customFormat="false" ht="15.75" hidden="false" customHeight="false" outlineLevel="0" collapsed="false">
      <c r="A2948" s="8" t="n">
        <v>164</v>
      </c>
      <c r="B2948" s="8" t="n">
        <v>13282</v>
      </c>
      <c r="C2948" s="8" t="n">
        <v>9295.513</v>
      </c>
    </row>
    <row r="2949" customFormat="false" ht="15.75" hidden="false" customHeight="false" outlineLevel="0" collapsed="false">
      <c r="A2949" s="8" t="n">
        <v>164</v>
      </c>
      <c r="B2949" s="8" t="n">
        <v>0</v>
      </c>
      <c r="C2949" s="8" t="n">
        <v>1332.396</v>
      </c>
    </row>
    <row r="2950" customFormat="false" ht="15.75" hidden="false" customHeight="false" outlineLevel="0" collapsed="false">
      <c r="A2950" s="8" t="n">
        <v>165</v>
      </c>
      <c r="B2950" s="8" t="n">
        <v>262958</v>
      </c>
      <c r="C2950" s="8" t="n">
        <v>1021.332</v>
      </c>
    </row>
    <row r="2951" customFormat="false" ht="15.75" hidden="false" customHeight="false" outlineLevel="0" collapsed="false">
      <c r="A2951" s="8" t="n">
        <v>165</v>
      </c>
      <c r="B2951" s="8" t="n">
        <v>329972</v>
      </c>
      <c r="C2951" s="8" t="n">
        <v>1007.574</v>
      </c>
    </row>
    <row r="2952" customFormat="false" ht="15.75" hidden="false" customHeight="false" outlineLevel="0" collapsed="false">
      <c r="A2952" s="8" t="n">
        <v>165</v>
      </c>
      <c r="B2952" s="8" t="n">
        <v>446257</v>
      </c>
      <c r="C2952" s="8" t="n">
        <v>3331.58</v>
      </c>
    </row>
    <row r="2953" customFormat="false" ht="15.75" hidden="false" customHeight="false" outlineLevel="0" collapsed="false">
      <c r="A2953" s="8" t="n">
        <v>165</v>
      </c>
      <c r="B2953" s="8" t="n">
        <v>369237</v>
      </c>
      <c r="C2953" s="8" t="n">
        <v>7698.457</v>
      </c>
    </row>
    <row r="2954" customFormat="false" ht="15.75" hidden="false" customHeight="false" outlineLevel="0" collapsed="false">
      <c r="A2954" s="8" t="n">
        <v>165</v>
      </c>
      <c r="B2954" s="8" t="n">
        <v>281369</v>
      </c>
      <c r="C2954" s="8" t="n">
        <v>8800.591</v>
      </c>
    </row>
    <row r="2955" customFormat="false" ht="15.75" hidden="false" customHeight="false" outlineLevel="0" collapsed="false">
      <c r="A2955" s="8" t="n">
        <v>165</v>
      </c>
      <c r="B2955" s="8" t="n">
        <v>192205</v>
      </c>
      <c r="C2955" s="8" t="n">
        <v>8899.489</v>
      </c>
    </row>
    <row r="2956" customFormat="false" ht="15.75" hidden="false" customHeight="false" outlineLevel="0" collapsed="false">
      <c r="A2956" s="8" t="n">
        <v>165</v>
      </c>
      <c r="B2956" s="8" t="n">
        <v>124838</v>
      </c>
      <c r="C2956" s="8" t="n">
        <v>6741.792</v>
      </c>
    </row>
    <row r="2957" customFormat="false" ht="15.75" hidden="false" customHeight="false" outlineLevel="0" collapsed="false">
      <c r="A2957" s="8" t="n">
        <v>165</v>
      </c>
      <c r="B2957" s="8" t="n">
        <v>33714</v>
      </c>
      <c r="C2957" s="8" t="n">
        <v>9106.067</v>
      </c>
    </row>
    <row r="2958" customFormat="false" ht="15.75" hidden="false" customHeight="false" outlineLevel="0" collapsed="false">
      <c r="A2958" s="8" t="n">
        <v>165</v>
      </c>
      <c r="B2958" s="8" t="n">
        <v>0</v>
      </c>
      <c r="C2958" s="8" t="n">
        <v>3386.886</v>
      </c>
    </row>
    <row r="2959" customFormat="false" ht="15.75" hidden="false" customHeight="false" outlineLevel="0" collapsed="false">
      <c r="A2959" s="8" t="n">
        <v>166</v>
      </c>
      <c r="B2959" s="8" t="n">
        <v>205523</v>
      </c>
      <c r="C2959" s="8" t="n">
        <v>875.308</v>
      </c>
    </row>
    <row r="2960" customFormat="false" ht="15.75" hidden="false" customHeight="false" outlineLevel="0" collapsed="false">
      <c r="A2960" s="8" t="n">
        <v>166</v>
      </c>
      <c r="B2960" s="8" t="n">
        <v>411721</v>
      </c>
      <c r="C2960" s="8" t="n">
        <v>1405.274</v>
      </c>
    </row>
    <row r="2961" customFormat="false" ht="15.75" hidden="false" customHeight="false" outlineLevel="0" collapsed="false">
      <c r="A2961" s="8" t="n">
        <v>166</v>
      </c>
      <c r="B2961" s="8" t="n">
        <v>459764</v>
      </c>
      <c r="C2961" s="8" t="n">
        <v>914.985</v>
      </c>
    </row>
    <row r="2962" customFormat="false" ht="15.75" hidden="false" customHeight="false" outlineLevel="0" collapsed="false">
      <c r="A2962" s="8" t="n">
        <v>166</v>
      </c>
      <c r="B2962" s="8" t="n">
        <v>383516</v>
      </c>
      <c r="C2962" s="8" t="n">
        <v>8428.087</v>
      </c>
    </row>
    <row r="2963" customFormat="false" ht="15.75" hidden="false" customHeight="false" outlineLevel="0" collapsed="false">
      <c r="A2963" s="8" t="n">
        <v>166</v>
      </c>
      <c r="B2963" s="8" t="n">
        <v>295750</v>
      </c>
      <c r="C2963" s="8" t="n">
        <v>8774.067</v>
      </c>
    </row>
    <row r="2964" customFormat="false" ht="15.75" hidden="false" customHeight="false" outlineLevel="0" collapsed="false">
      <c r="A2964" s="8" t="n">
        <v>166</v>
      </c>
      <c r="B2964" s="8" t="n">
        <v>207725</v>
      </c>
      <c r="C2964" s="8" t="n">
        <v>8802.272</v>
      </c>
    </row>
    <row r="2965" customFormat="false" ht="15.75" hidden="false" customHeight="false" outlineLevel="0" collapsed="false">
      <c r="A2965" s="8" t="n">
        <v>166</v>
      </c>
      <c r="B2965" s="8" t="n">
        <v>117300</v>
      </c>
      <c r="C2965" s="8" t="n">
        <v>9044.712</v>
      </c>
    </row>
    <row r="2966" customFormat="false" ht="15.75" hidden="false" customHeight="false" outlineLevel="0" collapsed="false">
      <c r="A2966" s="8" t="n">
        <v>166</v>
      </c>
      <c r="B2966" s="8" t="n">
        <v>26148</v>
      </c>
      <c r="C2966" s="8" t="n">
        <v>9112.175</v>
      </c>
    </row>
    <row r="2967" customFormat="false" ht="15.75" hidden="false" customHeight="false" outlineLevel="0" collapsed="false">
      <c r="A2967" s="8" t="n">
        <v>166</v>
      </c>
      <c r="B2967" s="8" t="n">
        <v>0</v>
      </c>
      <c r="C2967" s="8" t="n">
        <v>2628.627</v>
      </c>
    </row>
    <row r="2968" customFormat="false" ht="15.75" hidden="false" customHeight="false" outlineLevel="0" collapsed="false">
      <c r="A2968" s="8" t="n">
        <v>167</v>
      </c>
      <c r="B2968" s="8" t="n">
        <v>227487</v>
      </c>
      <c r="C2968" s="8" t="n">
        <v>977.711</v>
      </c>
    </row>
    <row r="2969" customFormat="false" ht="15.75" hidden="false" customHeight="false" outlineLevel="0" collapsed="false">
      <c r="A2969" s="8" t="n">
        <v>167</v>
      </c>
      <c r="B2969" s="8" t="n">
        <v>417339</v>
      </c>
      <c r="C2969" s="8" t="n">
        <v>1386.798</v>
      </c>
    </row>
    <row r="2970" customFormat="false" ht="15.75" hidden="false" customHeight="false" outlineLevel="0" collapsed="false">
      <c r="A2970" s="8" t="n">
        <v>167</v>
      </c>
      <c r="B2970" s="8" t="n">
        <v>453933</v>
      </c>
      <c r="C2970" s="8" t="n">
        <v>2240.132</v>
      </c>
    </row>
    <row r="2971" customFormat="false" ht="15.75" hidden="false" customHeight="false" outlineLevel="0" collapsed="false">
      <c r="A2971" s="8" t="n">
        <v>167</v>
      </c>
      <c r="B2971" s="8" t="n">
        <v>365620</v>
      </c>
      <c r="C2971" s="8" t="n">
        <v>8815.959</v>
      </c>
    </row>
    <row r="2972" customFormat="false" ht="15.75" hidden="false" customHeight="false" outlineLevel="0" collapsed="false">
      <c r="A2972" s="8" t="n">
        <v>167</v>
      </c>
      <c r="B2972" s="8" t="n">
        <v>278400</v>
      </c>
      <c r="C2972" s="8" t="n">
        <v>8725.735</v>
      </c>
    </row>
    <row r="2973" customFormat="false" ht="15.75" hidden="false" customHeight="false" outlineLevel="0" collapsed="false">
      <c r="A2973" s="8" t="n">
        <v>167</v>
      </c>
      <c r="B2973" s="8" t="n">
        <v>189499</v>
      </c>
      <c r="C2973" s="8" t="n">
        <v>8879.611</v>
      </c>
    </row>
    <row r="2974" customFormat="false" ht="15.75" hidden="false" customHeight="false" outlineLevel="0" collapsed="false">
      <c r="A2974" s="8" t="n">
        <v>167</v>
      </c>
      <c r="B2974" s="8" t="n">
        <v>99150</v>
      </c>
      <c r="C2974" s="8" t="n">
        <v>9036.514</v>
      </c>
    </row>
    <row r="2975" customFormat="false" ht="15.75" hidden="false" customHeight="false" outlineLevel="0" collapsed="false">
      <c r="A2975" s="8" t="n">
        <v>167</v>
      </c>
      <c r="B2975" s="8" t="n">
        <v>6390</v>
      </c>
      <c r="C2975" s="8" t="n">
        <v>9275.467</v>
      </c>
    </row>
    <row r="2976" customFormat="false" ht="15.75" hidden="false" customHeight="false" outlineLevel="0" collapsed="false">
      <c r="A2976" s="8" t="n">
        <v>167</v>
      </c>
      <c r="B2976" s="8" t="n">
        <v>0</v>
      </c>
      <c r="C2976" s="8" t="n">
        <v>654.084</v>
      </c>
    </row>
    <row r="2977" customFormat="false" ht="15.75" hidden="false" customHeight="false" outlineLevel="0" collapsed="false">
      <c r="A2977" s="8" t="n">
        <v>168</v>
      </c>
      <c r="B2977" s="8" t="n">
        <v>298721</v>
      </c>
      <c r="C2977" s="8" t="n">
        <v>1136.996</v>
      </c>
    </row>
    <row r="2978" customFormat="false" ht="15.75" hidden="false" customHeight="false" outlineLevel="0" collapsed="false">
      <c r="A2978" s="8" t="n">
        <v>168</v>
      </c>
      <c r="B2978" s="8" t="n">
        <v>358286</v>
      </c>
      <c r="C2978" s="8" t="n">
        <v>1012.871</v>
      </c>
    </row>
    <row r="2979" customFormat="false" ht="15.75" hidden="false" customHeight="false" outlineLevel="0" collapsed="false">
      <c r="A2979" s="8" t="n">
        <v>168</v>
      </c>
      <c r="B2979" s="8" t="n">
        <v>430836</v>
      </c>
      <c r="C2979" s="8" t="n">
        <v>4762.706</v>
      </c>
    </row>
    <row r="2980" customFormat="false" ht="15.75" hidden="false" customHeight="false" outlineLevel="0" collapsed="false">
      <c r="A2980" s="8" t="n">
        <v>168</v>
      </c>
      <c r="B2980" s="8" t="n">
        <v>340887</v>
      </c>
      <c r="C2980" s="8" t="n">
        <v>8977.587</v>
      </c>
    </row>
    <row r="2981" customFormat="false" ht="15.75" hidden="false" customHeight="false" outlineLevel="0" collapsed="false">
      <c r="A2981" s="8" t="n">
        <v>168</v>
      </c>
      <c r="B2981" s="8" t="n">
        <v>251861</v>
      </c>
      <c r="C2981" s="8" t="n">
        <v>8906.279</v>
      </c>
    </row>
    <row r="2982" customFormat="false" ht="15.75" hidden="false" customHeight="false" outlineLevel="0" collapsed="false">
      <c r="A2982" s="8" t="n">
        <v>168</v>
      </c>
      <c r="B2982" s="8" t="n">
        <v>162845</v>
      </c>
      <c r="C2982" s="8" t="n">
        <v>8898.656</v>
      </c>
    </row>
    <row r="2983" customFormat="false" ht="15.75" hidden="false" customHeight="false" outlineLevel="0" collapsed="false">
      <c r="A2983" s="8" t="n">
        <v>168</v>
      </c>
      <c r="B2983" s="8" t="n">
        <v>73096</v>
      </c>
      <c r="C2983" s="8" t="n">
        <v>8973.556</v>
      </c>
    </row>
    <row r="2984" customFormat="false" ht="15.75" hidden="false" customHeight="false" outlineLevel="0" collapsed="false">
      <c r="A2984" s="8" t="n">
        <v>168</v>
      </c>
      <c r="B2984" s="8" t="n">
        <v>0</v>
      </c>
      <c r="C2984" s="8" t="n">
        <v>7325.664</v>
      </c>
    </row>
    <row r="2985" customFormat="false" ht="15.75" hidden="false" customHeight="false" outlineLevel="0" collapsed="false">
      <c r="A2985" s="8" t="n">
        <v>169</v>
      </c>
      <c r="B2985" s="8" t="n">
        <v>52241</v>
      </c>
      <c r="C2985" s="8" t="n">
        <v>417.144</v>
      </c>
    </row>
    <row r="2986" customFormat="false" ht="15.75" hidden="false" customHeight="false" outlineLevel="0" collapsed="false">
      <c r="A2986" s="8" t="n">
        <v>169</v>
      </c>
      <c r="B2986" s="8" t="n">
        <v>332195</v>
      </c>
      <c r="C2986" s="8" t="n">
        <v>1131.123</v>
      </c>
    </row>
    <row r="2987" customFormat="false" ht="15.75" hidden="false" customHeight="false" outlineLevel="0" collapsed="false">
      <c r="A2987" s="8" t="n">
        <v>169</v>
      </c>
      <c r="B2987" s="8" t="n">
        <v>394919</v>
      </c>
      <c r="C2987" s="8" t="n">
        <v>992.095</v>
      </c>
    </row>
    <row r="2988" customFormat="false" ht="15.75" hidden="false" customHeight="false" outlineLevel="0" collapsed="false">
      <c r="A2988" s="8" t="n">
        <v>169</v>
      </c>
      <c r="B2988" s="8" t="n">
        <v>408948</v>
      </c>
      <c r="C2988" s="8" t="n">
        <v>6549.001</v>
      </c>
    </row>
    <row r="2989" customFormat="false" ht="15.75" hidden="false" customHeight="false" outlineLevel="0" collapsed="false">
      <c r="A2989" s="8" t="n">
        <v>169</v>
      </c>
      <c r="B2989" s="8" t="n">
        <v>321581</v>
      </c>
      <c r="C2989" s="8" t="n">
        <v>8736.407</v>
      </c>
    </row>
    <row r="2990" customFormat="false" ht="15.75" hidden="false" customHeight="false" outlineLevel="0" collapsed="false">
      <c r="A2990" s="8" t="n">
        <v>169</v>
      </c>
      <c r="B2990" s="8" t="n">
        <v>235417</v>
      </c>
      <c r="C2990" s="8" t="n">
        <v>8612.896</v>
      </c>
    </row>
    <row r="2991" customFormat="false" ht="15.75" hidden="false" customHeight="false" outlineLevel="0" collapsed="false">
      <c r="A2991" s="8" t="n">
        <v>169</v>
      </c>
      <c r="B2991" s="8" t="n">
        <v>148225</v>
      </c>
      <c r="C2991" s="8" t="n">
        <v>8735.81</v>
      </c>
    </row>
    <row r="2992" customFormat="false" ht="15.75" hidden="false" customHeight="false" outlineLevel="0" collapsed="false">
      <c r="A2992" s="8" t="n">
        <v>169</v>
      </c>
      <c r="B2992" s="8" t="n">
        <v>57432</v>
      </c>
      <c r="C2992" s="8" t="n">
        <v>9065.374</v>
      </c>
    </row>
    <row r="2993" customFormat="false" ht="15.75" hidden="false" customHeight="false" outlineLevel="0" collapsed="false">
      <c r="A2993" s="8" t="n">
        <v>169</v>
      </c>
      <c r="B2993" s="8" t="n">
        <v>0</v>
      </c>
      <c r="C2993" s="8" t="n">
        <v>5751.148</v>
      </c>
    </row>
    <row r="2994" customFormat="false" ht="15.75" hidden="false" customHeight="false" outlineLevel="0" collapsed="false">
      <c r="A2994" s="8" t="n">
        <v>170</v>
      </c>
      <c r="B2994" s="8" t="n">
        <v>101042</v>
      </c>
      <c r="C2994" s="8" t="n">
        <v>679.105</v>
      </c>
    </row>
    <row r="2995" customFormat="false" ht="15.75" hidden="false" customHeight="false" outlineLevel="0" collapsed="false">
      <c r="A2995" s="8" t="n">
        <v>170</v>
      </c>
      <c r="B2995" s="8" t="n">
        <v>312925</v>
      </c>
      <c r="C2995" s="8" t="n">
        <v>988.814</v>
      </c>
    </row>
    <row r="2996" customFormat="false" ht="15.75" hidden="false" customHeight="false" outlineLevel="0" collapsed="false">
      <c r="A2996" s="8" t="n">
        <v>170</v>
      </c>
      <c r="B2996" s="8" t="n">
        <v>460005</v>
      </c>
      <c r="C2996" s="8" t="n">
        <v>2330.665</v>
      </c>
    </row>
    <row r="2997" customFormat="false" ht="15.75" hidden="false" customHeight="false" outlineLevel="0" collapsed="false">
      <c r="A2997" s="8" t="n">
        <v>170</v>
      </c>
      <c r="B2997" s="8" t="n">
        <v>390765</v>
      </c>
      <c r="C2997" s="8" t="n">
        <v>6919.749</v>
      </c>
    </row>
    <row r="2998" customFormat="false" ht="15.75" hidden="false" customHeight="false" outlineLevel="0" collapsed="false">
      <c r="A2998" s="8" t="n">
        <v>170</v>
      </c>
      <c r="B2998" s="8" t="n">
        <v>302574</v>
      </c>
      <c r="C2998" s="8" t="n">
        <v>8805.891</v>
      </c>
    </row>
    <row r="2999" customFormat="false" ht="15.75" hidden="false" customHeight="false" outlineLevel="0" collapsed="false">
      <c r="A2999" s="8" t="n">
        <v>170</v>
      </c>
      <c r="B2999" s="8" t="n">
        <v>217800</v>
      </c>
      <c r="C2999" s="8" t="n">
        <v>8486.418</v>
      </c>
    </row>
    <row r="3000" customFormat="false" ht="15.75" hidden="false" customHeight="false" outlineLevel="0" collapsed="false">
      <c r="A3000" s="8" t="n">
        <v>170</v>
      </c>
      <c r="B3000" s="8" t="n">
        <v>129811</v>
      </c>
      <c r="C3000" s="8" t="n">
        <v>8805.579</v>
      </c>
    </row>
    <row r="3001" customFormat="false" ht="15.75" hidden="false" customHeight="false" outlineLevel="0" collapsed="false">
      <c r="A3001" s="8" t="n">
        <v>170</v>
      </c>
      <c r="B3001" s="8" t="n">
        <v>36462</v>
      </c>
      <c r="C3001" s="8" t="n">
        <v>9319.388</v>
      </c>
    </row>
    <row r="3002" customFormat="false" ht="15.75" hidden="false" customHeight="false" outlineLevel="0" collapsed="false">
      <c r="A3002" s="8" t="n">
        <v>170</v>
      </c>
      <c r="B3002" s="8" t="n">
        <v>0</v>
      </c>
      <c r="C3002" s="8" t="n">
        <v>3661.572</v>
      </c>
    </row>
    <row r="3003" customFormat="false" ht="15.75" hidden="false" customHeight="false" outlineLevel="0" collapsed="false">
      <c r="A3003" s="8" t="n">
        <v>171</v>
      </c>
      <c r="B3003" s="8" t="n">
        <v>194218</v>
      </c>
      <c r="C3003" s="8" t="n">
        <v>950.588</v>
      </c>
    </row>
    <row r="3004" customFormat="false" ht="15.75" hidden="false" customHeight="false" outlineLevel="0" collapsed="false">
      <c r="A3004" s="8" t="n">
        <v>171</v>
      </c>
      <c r="B3004" s="8" t="n">
        <v>382115</v>
      </c>
      <c r="C3004" s="8" t="n">
        <v>1945.752</v>
      </c>
    </row>
    <row r="3005" customFormat="false" ht="15.75" hidden="false" customHeight="false" outlineLevel="0" collapsed="false">
      <c r="A3005" s="8" t="n">
        <v>171</v>
      </c>
      <c r="B3005" s="8" t="n">
        <v>454134</v>
      </c>
      <c r="C3005" s="8" t="n">
        <v>1428.107</v>
      </c>
    </row>
    <row r="3006" customFormat="false" ht="15.75" hidden="false" customHeight="false" outlineLevel="0" collapsed="false">
      <c r="A3006" s="8" t="n">
        <v>171</v>
      </c>
      <c r="B3006" s="8" t="n">
        <v>366096</v>
      </c>
      <c r="C3006" s="8" t="n">
        <v>9051.669</v>
      </c>
    </row>
    <row r="3007" customFormat="false" ht="15.75" hidden="false" customHeight="false" outlineLevel="0" collapsed="false">
      <c r="A3007" s="8" t="n">
        <v>171</v>
      </c>
      <c r="B3007" s="8" t="n">
        <v>274017</v>
      </c>
      <c r="C3007" s="8" t="n">
        <v>9201.873</v>
      </c>
    </row>
    <row r="3008" customFormat="false" ht="15.75" hidden="false" customHeight="false" outlineLevel="0" collapsed="false">
      <c r="A3008" s="8" t="n">
        <v>171</v>
      </c>
      <c r="B3008" s="8" t="n">
        <v>182200</v>
      </c>
      <c r="C3008" s="8" t="n">
        <v>9180.166</v>
      </c>
    </row>
    <row r="3009" customFormat="false" ht="15.75" hidden="false" customHeight="false" outlineLevel="0" collapsed="false">
      <c r="A3009" s="8" t="n">
        <v>171</v>
      </c>
      <c r="B3009" s="8" t="n">
        <v>89156</v>
      </c>
      <c r="C3009" s="8" t="n">
        <v>9311.212</v>
      </c>
    </row>
    <row r="3010" customFormat="false" ht="15.75" hidden="false" customHeight="false" outlineLevel="0" collapsed="false">
      <c r="A3010" s="8" t="n">
        <v>171</v>
      </c>
      <c r="B3010" s="8" t="n">
        <v>0</v>
      </c>
      <c r="C3010" s="8" t="n">
        <v>8919.598</v>
      </c>
    </row>
    <row r="3011" customFormat="false" ht="15.75" hidden="false" customHeight="false" outlineLevel="0" collapsed="false">
      <c r="A3011" s="8" t="n">
        <v>172</v>
      </c>
      <c r="B3011" s="8" t="n">
        <v>24449</v>
      </c>
      <c r="C3011" s="8" t="n">
        <v>261.026</v>
      </c>
    </row>
    <row r="3012" customFormat="false" ht="15.75" hidden="false" customHeight="false" outlineLevel="0" collapsed="false">
      <c r="A3012" s="8" t="n">
        <v>172</v>
      </c>
      <c r="B3012" s="8" t="n">
        <v>321704</v>
      </c>
      <c r="C3012" s="8" t="n">
        <v>1278.557</v>
      </c>
    </row>
    <row r="3013" customFormat="false" ht="15.75" hidden="false" customHeight="false" outlineLevel="0" collapsed="false">
      <c r="A3013" s="8" t="n">
        <v>172</v>
      </c>
      <c r="B3013" s="8" t="n">
        <v>384380</v>
      </c>
      <c r="C3013" s="8" t="n">
        <v>1172.291</v>
      </c>
    </row>
    <row r="3014" customFormat="false" ht="15.75" hidden="false" customHeight="false" outlineLevel="0" collapsed="false">
      <c r="A3014" s="8" t="n">
        <v>172</v>
      </c>
      <c r="B3014" s="8" t="n">
        <v>419463</v>
      </c>
      <c r="C3014" s="8" t="n">
        <v>5322.222</v>
      </c>
    </row>
    <row r="3015" customFormat="false" ht="15.75" hidden="false" customHeight="false" outlineLevel="0" collapsed="false">
      <c r="A3015" s="8" t="n">
        <v>172</v>
      </c>
      <c r="B3015" s="8" t="n">
        <v>334038</v>
      </c>
      <c r="C3015" s="8" t="n">
        <v>8538.581</v>
      </c>
    </row>
    <row r="3016" customFormat="false" ht="15.75" hidden="false" customHeight="false" outlineLevel="0" collapsed="false">
      <c r="A3016" s="8" t="n">
        <v>172</v>
      </c>
      <c r="B3016" s="8" t="n">
        <v>270150</v>
      </c>
      <c r="C3016" s="8" t="n">
        <v>6390.359</v>
      </c>
    </row>
    <row r="3017" customFormat="false" ht="15.75" hidden="false" customHeight="false" outlineLevel="0" collapsed="false">
      <c r="A3017" s="8" t="n">
        <v>172</v>
      </c>
      <c r="B3017" s="8" t="n">
        <v>184700</v>
      </c>
      <c r="C3017" s="8" t="n">
        <v>8546.275</v>
      </c>
    </row>
    <row r="3018" customFormat="false" ht="15.75" hidden="false" customHeight="false" outlineLevel="0" collapsed="false">
      <c r="A3018" s="8" t="n">
        <v>172</v>
      </c>
      <c r="B3018" s="8" t="n">
        <v>97280</v>
      </c>
      <c r="C3018" s="8" t="n">
        <v>8729.729</v>
      </c>
    </row>
    <row r="3019" customFormat="false" ht="15.75" hidden="false" customHeight="false" outlineLevel="0" collapsed="false">
      <c r="A3019" s="8" t="n">
        <v>172</v>
      </c>
      <c r="B3019" s="8" t="n">
        <v>15722</v>
      </c>
      <c r="C3019" s="8" t="n">
        <v>8155.66</v>
      </c>
    </row>
    <row r="3020" customFormat="false" ht="15.75" hidden="false" customHeight="false" outlineLevel="0" collapsed="false">
      <c r="A3020" s="8" t="n">
        <v>172</v>
      </c>
      <c r="B3020" s="8" t="n">
        <v>0</v>
      </c>
      <c r="C3020" s="8" t="n">
        <v>1587.889</v>
      </c>
    </row>
    <row r="3021" customFormat="false" ht="15.75" hidden="false" customHeight="false" outlineLevel="0" collapsed="false">
      <c r="A3021" s="8" t="n">
        <v>173</v>
      </c>
      <c r="B3021" s="8" t="n">
        <v>274188</v>
      </c>
      <c r="C3021" s="8" t="n">
        <v>1180.469</v>
      </c>
    </row>
    <row r="3022" customFormat="false" ht="15.75" hidden="false" customHeight="false" outlineLevel="0" collapsed="false">
      <c r="A3022" s="8" t="n">
        <v>173</v>
      </c>
      <c r="B3022" s="8" t="n">
        <v>355631</v>
      </c>
      <c r="C3022" s="8" t="n">
        <v>1335.077</v>
      </c>
    </row>
    <row r="3023" customFormat="false" ht="15.75" hidden="false" customHeight="false" outlineLevel="0" collapsed="false">
      <c r="A3023" s="8" t="n">
        <v>173</v>
      </c>
      <c r="B3023" s="8" t="n">
        <v>426685</v>
      </c>
      <c r="C3023" s="8" t="n">
        <v>4797.878</v>
      </c>
    </row>
    <row r="3024" customFormat="false" ht="15.75" hidden="false" customHeight="false" outlineLevel="0" collapsed="false">
      <c r="A3024" s="8" t="n">
        <v>173</v>
      </c>
      <c r="B3024" s="8" t="n">
        <v>335665</v>
      </c>
      <c r="C3024" s="8" t="n">
        <v>9101.67</v>
      </c>
    </row>
    <row r="3025" customFormat="false" ht="15.75" hidden="false" customHeight="false" outlineLevel="0" collapsed="false">
      <c r="A3025" s="8" t="n">
        <v>173</v>
      </c>
      <c r="B3025" s="8" t="n">
        <v>243538</v>
      </c>
      <c r="C3025" s="8" t="n">
        <v>9215.057</v>
      </c>
    </row>
    <row r="3026" customFormat="false" ht="15.75" hidden="false" customHeight="false" outlineLevel="0" collapsed="false">
      <c r="A3026" s="8" t="n">
        <v>173</v>
      </c>
      <c r="B3026" s="8" t="n">
        <v>152337</v>
      </c>
      <c r="C3026" s="8" t="n">
        <v>9110.79</v>
      </c>
    </row>
    <row r="3027" customFormat="false" ht="15.75" hidden="false" customHeight="false" outlineLevel="0" collapsed="false">
      <c r="A3027" s="8" t="n">
        <v>173</v>
      </c>
      <c r="B3027" s="8" t="n">
        <v>57815</v>
      </c>
      <c r="C3027" s="8" t="n">
        <v>9469.091</v>
      </c>
    </row>
    <row r="3028" customFormat="false" ht="15.75" hidden="false" customHeight="false" outlineLevel="0" collapsed="false">
      <c r="A3028" s="8" t="n">
        <v>173</v>
      </c>
      <c r="B3028" s="8" t="n">
        <v>0</v>
      </c>
      <c r="C3028" s="8" t="n">
        <v>5777.755</v>
      </c>
    </row>
    <row r="3029" customFormat="false" ht="15.75" hidden="false" customHeight="false" outlineLevel="0" collapsed="false">
      <c r="A3029" s="8" t="n">
        <v>174</v>
      </c>
      <c r="B3029" s="8" t="n">
        <v>103563</v>
      </c>
      <c r="C3029" s="8" t="n">
        <v>687.127</v>
      </c>
    </row>
    <row r="3030" customFormat="false" ht="15.75" hidden="false" customHeight="false" outlineLevel="0" collapsed="false">
      <c r="A3030" s="8" t="n">
        <v>174</v>
      </c>
      <c r="B3030" s="8" t="n">
        <v>317592</v>
      </c>
      <c r="C3030" s="8" t="n">
        <v>1023.985</v>
      </c>
    </row>
    <row r="3031" customFormat="false" ht="15.75" hidden="false" customHeight="false" outlineLevel="0" collapsed="false">
      <c r="A3031" s="8" t="n">
        <v>174</v>
      </c>
      <c r="B3031" s="8" t="n">
        <v>456771</v>
      </c>
      <c r="C3031" s="8" t="n">
        <v>2593.662</v>
      </c>
    </row>
    <row r="3032" customFormat="false" ht="15.75" hidden="false" customHeight="false" outlineLevel="0" collapsed="false">
      <c r="A3032" s="8" t="n">
        <v>174</v>
      </c>
      <c r="B3032" s="8" t="n">
        <v>368830</v>
      </c>
      <c r="C3032" s="8" t="n">
        <v>8793.137</v>
      </c>
    </row>
    <row r="3033" customFormat="false" ht="15.75" hidden="false" customHeight="false" outlineLevel="0" collapsed="false">
      <c r="A3033" s="8" t="n">
        <v>174</v>
      </c>
      <c r="B3033" s="8" t="n">
        <v>277885</v>
      </c>
      <c r="C3033" s="8" t="n">
        <v>9094.138</v>
      </c>
    </row>
    <row r="3034" customFormat="false" ht="15.75" hidden="false" customHeight="false" outlineLevel="0" collapsed="false">
      <c r="A3034" s="8" t="n">
        <v>174</v>
      </c>
      <c r="B3034" s="8" t="n">
        <v>188760</v>
      </c>
      <c r="C3034" s="8" t="n">
        <v>8913.95</v>
      </c>
    </row>
    <row r="3035" customFormat="false" ht="15.75" hidden="false" customHeight="false" outlineLevel="0" collapsed="false">
      <c r="A3035" s="8" t="n">
        <v>174</v>
      </c>
      <c r="B3035" s="8" t="n">
        <v>94709</v>
      </c>
      <c r="C3035" s="8" t="n">
        <v>9398.307</v>
      </c>
    </row>
    <row r="3036" customFormat="false" ht="15.75" hidden="false" customHeight="false" outlineLevel="0" collapsed="false">
      <c r="A3036" s="8" t="n">
        <v>174</v>
      </c>
      <c r="B3036" s="8" t="n">
        <v>0</v>
      </c>
      <c r="C3036" s="8" t="n">
        <v>9484.154</v>
      </c>
    </row>
    <row r="3037" customFormat="false" ht="15.75" hidden="false" customHeight="false" outlineLevel="0" collapsed="false">
      <c r="A3037" s="8" t="n">
        <v>175</v>
      </c>
      <c r="B3037" s="8" t="n">
        <v>5414</v>
      </c>
      <c r="C3037" s="8" t="n">
        <v>81.197</v>
      </c>
    </row>
    <row r="3038" customFormat="false" ht="15.75" hidden="false" customHeight="false" outlineLevel="0" collapsed="false">
      <c r="A3038" s="8" t="n">
        <v>175</v>
      </c>
      <c r="B3038" s="8" t="n">
        <v>331709</v>
      </c>
      <c r="C3038" s="8" t="n">
        <v>1348.264</v>
      </c>
    </row>
    <row r="3039" customFormat="false" ht="15.75" hidden="false" customHeight="false" outlineLevel="0" collapsed="false">
      <c r="A3039" s="8" t="n">
        <v>175</v>
      </c>
      <c r="B3039" s="8" t="n">
        <v>382991</v>
      </c>
      <c r="C3039" s="8" t="n">
        <v>1302.86</v>
      </c>
    </row>
    <row r="3040" customFormat="false" ht="15.75" hidden="false" customHeight="false" outlineLevel="0" collapsed="false">
      <c r="A3040" s="8" t="n">
        <v>175</v>
      </c>
      <c r="B3040" s="8" t="n">
        <v>392856</v>
      </c>
      <c r="C3040" s="8" t="n">
        <v>7963.288</v>
      </c>
    </row>
    <row r="3041" customFormat="false" ht="15.75" hidden="false" customHeight="false" outlineLevel="0" collapsed="false">
      <c r="A3041" s="8" t="n">
        <v>175</v>
      </c>
      <c r="B3041" s="8" t="n">
        <v>301441</v>
      </c>
      <c r="C3041" s="8" t="n">
        <v>9141.111</v>
      </c>
    </row>
    <row r="3042" customFormat="false" ht="15.75" hidden="false" customHeight="false" outlineLevel="0" collapsed="false">
      <c r="A3042" s="8" t="n">
        <v>175</v>
      </c>
      <c r="B3042" s="8" t="n">
        <v>209096</v>
      </c>
      <c r="C3042" s="8" t="n">
        <v>9233.648</v>
      </c>
    </row>
    <row r="3043" customFormat="false" ht="15.75" hidden="false" customHeight="false" outlineLevel="0" collapsed="false">
      <c r="A3043" s="8" t="n">
        <v>175</v>
      </c>
      <c r="B3043" s="8" t="n">
        <v>114372</v>
      </c>
      <c r="C3043" s="8" t="n">
        <v>9473.724</v>
      </c>
    </row>
    <row r="3044" customFormat="false" ht="15.75" hidden="false" customHeight="false" outlineLevel="0" collapsed="false">
      <c r="A3044" s="8" t="n">
        <v>175</v>
      </c>
      <c r="B3044" s="8" t="n">
        <v>20164</v>
      </c>
      <c r="C3044" s="8" t="n">
        <v>9418.44</v>
      </c>
    </row>
    <row r="3045" customFormat="false" ht="15.75" hidden="false" customHeight="false" outlineLevel="0" collapsed="false">
      <c r="A3045" s="8" t="n">
        <v>175</v>
      </c>
      <c r="B3045" s="8" t="n">
        <v>0</v>
      </c>
      <c r="C3045" s="8" t="n">
        <v>2032.531</v>
      </c>
    </row>
    <row r="3046" customFormat="false" ht="15.75" hidden="false" customHeight="false" outlineLevel="0" collapsed="false">
      <c r="A3046" s="8" t="n">
        <v>176</v>
      </c>
      <c r="B3046" s="8" t="n">
        <v>248225</v>
      </c>
      <c r="C3046" s="8" t="n">
        <v>1019.797</v>
      </c>
    </row>
    <row r="3047" customFormat="false" ht="15.75" hidden="false" customHeight="false" outlineLevel="0" collapsed="false">
      <c r="A3047" s="8" t="n">
        <v>176</v>
      </c>
      <c r="B3047" s="8" t="n">
        <v>325770</v>
      </c>
      <c r="C3047" s="8" t="n">
        <v>1169.882</v>
      </c>
    </row>
    <row r="3048" customFormat="false" ht="15.75" hidden="false" customHeight="false" outlineLevel="0" collapsed="false">
      <c r="A3048" s="8" t="n">
        <v>176</v>
      </c>
      <c r="B3048" s="8" t="n">
        <v>411174</v>
      </c>
      <c r="C3048" s="8" t="n">
        <v>6681.352</v>
      </c>
    </row>
    <row r="3049" customFormat="false" ht="15.75" hidden="false" customHeight="false" outlineLevel="0" collapsed="false">
      <c r="A3049" s="8" t="n">
        <v>176</v>
      </c>
      <c r="B3049" s="8" t="n">
        <v>348421</v>
      </c>
      <c r="C3049" s="8" t="n">
        <v>6268.559</v>
      </c>
    </row>
    <row r="3050" customFormat="false" ht="15.75" hidden="false" customHeight="false" outlineLevel="0" collapsed="false">
      <c r="A3050" s="8" t="n">
        <v>176</v>
      </c>
      <c r="B3050" s="8" t="n">
        <v>260367</v>
      </c>
      <c r="C3050" s="8" t="n">
        <v>8805.37</v>
      </c>
    </row>
    <row r="3051" customFormat="false" ht="15.75" hidden="false" customHeight="false" outlineLevel="0" collapsed="false">
      <c r="A3051" s="8" t="n">
        <v>176</v>
      </c>
      <c r="B3051" s="8" t="n">
        <v>174411</v>
      </c>
      <c r="C3051" s="8" t="n">
        <v>8595.468</v>
      </c>
    </row>
    <row r="3052" customFormat="false" ht="15.75" hidden="false" customHeight="false" outlineLevel="0" collapsed="false">
      <c r="A3052" s="8" t="n">
        <v>176</v>
      </c>
      <c r="B3052" s="8" t="n">
        <v>86276</v>
      </c>
      <c r="C3052" s="8" t="n">
        <v>8812.494</v>
      </c>
    </row>
    <row r="3053" customFormat="false" ht="15.75" hidden="false" customHeight="false" outlineLevel="0" collapsed="false">
      <c r="A3053" s="8" t="n">
        <v>176</v>
      </c>
      <c r="B3053" s="8" t="n">
        <v>0</v>
      </c>
      <c r="C3053" s="8" t="n">
        <v>8636.301</v>
      </c>
    </row>
    <row r="3054" customFormat="false" ht="15.75" hidden="false" customHeight="false" outlineLevel="0" collapsed="false">
      <c r="A3054" s="8" t="n">
        <v>177</v>
      </c>
      <c r="B3054" s="8" t="n">
        <v>27638</v>
      </c>
      <c r="C3054" s="8" t="n">
        <v>346.959</v>
      </c>
    </row>
    <row r="3055" customFormat="false" ht="15.75" hidden="false" customHeight="false" outlineLevel="0" collapsed="false">
      <c r="A3055" s="8" t="n">
        <v>177</v>
      </c>
      <c r="B3055" s="8" t="n">
        <v>312000</v>
      </c>
      <c r="C3055" s="8" t="n">
        <v>1321.841</v>
      </c>
    </row>
    <row r="3056" customFormat="false" ht="15.75" hidden="false" customHeight="false" outlineLevel="0" collapsed="false">
      <c r="A3056" s="8" t="n">
        <v>177</v>
      </c>
      <c r="B3056" s="8" t="n">
        <v>385956</v>
      </c>
      <c r="C3056" s="8" t="n">
        <v>1238.194</v>
      </c>
    </row>
    <row r="3057" customFormat="false" ht="15.75" hidden="false" customHeight="false" outlineLevel="0" collapsed="false">
      <c r="A3057" s="8" t="n">
        <v>177</v>
      </c>
      <c r="B3057" s="8" t="n">
        <v>411158</v>
      </c>
      <c r="C3057" s="8" t="n">
        <v>5953.88</v>
      </c>
    </row>
    <row r="3058" customFormat="false" ht="15.75" hidden="false" customHeight="false" outlineLevel="0" collapsed="false">
      <c r="A3058" s="8" t="n">
        <v>177</v>
      </c>
      <c r="B3058" s="8" t="n">
        <v>320664</v>
      </c>
      <c r="C3058" s="8" t="n">
        <v>9065.993</v>
      </c>
    </row>
    <row r="3059" customFormat="false" ht="15.75" hidden="false" customHeight="false" outlineLevel="0" collapsed="false">
      <c r="A3059" s="8" t="n">
        <v>177</v>
      </c>
      <c r="B3059" s="8" t="n">
        <v>230406</v>
      </c>
      <c r="C3059" s="8" t="n">
        <v>9013.555</v>
      </c>
    </row>
    <row r="3060" customFormat="false" ht="15.75" hidden="false" customHeight="false" outlineLevel="0" collapsed="false">
      <c r="A3060" s="8" t="n">
        <v>177</v>
      </c>
      <c r="B3060" s="8" t="n">
        <v>141103</v>
      </c>
      <c r="C3060" s="8" t="n">
        <v>8938.635</v>
      </c>
    </row>
    <row r="3061" customFormat="false" ht="15.75" hidden="false" customHeight="false" outlineLevel="0" collapsed="false">
      <c r="A3061" s="8" t="n">
        <v>177</v>
      </c>
      <c r="B3061" s="8" t="n">
        <v>47430</v>
      </c>
      <c r="C3061" s="8" t="n">
        <v>9366.617</v>
      </c>
    </row>
    <row r="3062" customFormat="false" ht="15.75" hidden="false" customHeight="false" outlineLevel="0" collapsed="false">
      <c r="A3062" s="8" t="n">
        <v>177</v>
      </c>
      <c r="B3062" s="8" t="n">
        <v>0</v>
      </c>
      <c r="C3062" s="8" t="n">
        <v>4738.2</v>
      </c>
    </row>
    <row r="3063" customFormat="false" ht="15.75" hidden="false" customHeight="false" outlineLevel="0" collapsed="false">
      <c r="A3063" s="8" t="n">
        <v>178</v>
      </c>
      <c r="B3063" s="8" t="n">
        <v>139692</v>
      </c>
      <c r="C3063" s="8" t="n">
        <v>825.623</v>
      </c>
    </row>
    <row r="3064" customFormat="false" ht="15.75" hidden="false" customHeight="false" outlineLevel="0" collapsed="false">
      <c r="A3064" s="8" t="n">
        <v>178</v>
      </c>
      <c r="B3064" s="8" t="n">
        <v>317780</v>
      </c>
      <c r="C3064" s="8" t="n">
        <v>1258.408</v>
      </c>
    </row>
    <row r="3065" customFormat="false" ht="15.75" hidden="false" customHeight="false" outlineLevel="0" collapsed="false">
      <c r="A3065" s="8" t="n">
        <v>178</v>
      </c>
      <c r="B3065" s="8" t="n">
        <v>449593</v>
      </c>
      <c r="C3065" s="8" t="n">
        <v>2939.713</v>
      </c>
    </row>
    <row r="3066" customFormat="false" ht="15.75" hidden="false" customHeight="false" outlineLevel="0" collapsed="false">
      <c r="A3066" s="8" t="n">
        <v>178</v>
      </c>
      <c r="B3066" s="8" t="n">
        <v>374619</v>
      </c>
      <c r="C3066" s="8" t="n">
        <v>7498.834</v>
      </c>
    </row>
    <row r="3067" customFormat="false" ht="15.75" hidden="false" customHeight="false" outlineLevel="0" collapsed="false">
      <c r="A3067" s="8" t="n">
        <v>178</v>
      </c>
      <c r="B3067" s="8" t="n">
        <v>287166</v>
      </c>
      <c r="C3067" s="8" t="n">
        <v>8745.257</v>
      </c>
    </row>
    <row r="3068" customFormat="false" ht="15.75" hidden="false" customHeight="false" outlineLevel="0" collapsed="false">
      <c r="A3068" s="8" t="n">
        <v>178</v>
      </c>
      <c r="B3068" s="8" t="n">
        <v>195782</v>
      </c>
      <c r="C3068" s="8" t="n">
        <v>9134.554</v>
      </c>
    </row>
    <row r="3069" customFormat="false" ht="15.75" hidden="false" customHeight="false" outlineLevel="0" collapsed="false">
      <c r="A3069" s="8" t="n">
        <v>178</v>
      </c>
      <c r="B3069" s="8" t="n">
        <v>106249</v>
      </c>
      <c r="C3069" s="8" t="n">
        <v>8967.02</v>
      </c>
    </row>
    <row r="3070" customFormat="false" ht="15.75" hidden="false" customHeight="false" outlineLevel="0" collapsed="false">
      <c r="A3070" s="8" t="n">
        <v>178</v>
      </c>
      <c r="B3070" s="8" t="n">
        <v>8224</v>
      </c>
      <c r="C3070" s="8" t="n">
        <v>9788.11</v>
      </c>
    </row>
    <row r="3071" customFormat="false" ht="15.75" hidden="false" customHeight="false" outlineLevel="0" collapsed="false">
      <c r="A3071" s="8" t="n">
        <v>178</v>
      </c>
      <c r="B3071" s="8" t="n">
        <v>0</v>
      </c>
      <c r="C3071" s="8" t="n">
        <v>839.791</v>
      </c>
    </row>
    <row r="3072" customFormat="false" ht="15.75" hidden="false" customHeight="false" outlineLevel="0" collapsed="false">
      <c r="A3072" s="8" t="n">
        <v>179</v>
      </c>
      <c r="B3072" s="8" t="n">
        <v>285234</v>
      </c>
      <c r="C3072" s="8" t="n">
        <v>1232.893</v>
      </c>
    </row>
    <row r="3073" customFormat="false" ht="15.75" hidden="false" customHeight="false" outlineLevel="0" collapsed="false">
      <c r="A3073" s="8" t="n">
        <v>179</v>
      </c>
      <c r="B3073" s="8" t="n">
        <v>342876</v>
      </c>
      <c r="C3073" s="8" t="n">
        <v>1306.489</v>
      </c>
    </row>
    <row r="3074" customFormat="false" ht="15.75" hidden="false" customHeight="false" outlineLevel="0" collapsed="false">
      <c r="A3074" s="8" t="n">
        <v>179</v>
      </c>
      <c r="B3074" s="8" t="n">
        <v>428600</v>
      </c>
      <c r="C3074" s="8" t="n">
        <v>4581.152</v>
      </c>
    </row>
    <row r="3075" customFormat="false" ht="15.75" hidden="false" customHeight="false" outlineLevel="0" collapsed="false">
      <c r="A3075" s="8" t="n">
        <v>179</v>
      </c>
      <c r="B3075" s="8" t="n">
        <v>351713</v>
      </c>
      <c r="C3075" s="8" t="n">
        <v>7678.097</v>
      </c>
    </row>
    <row r="3076" customFormat="false" ht="15.75" hidden="false" customHeight="false" outlineLevel="0" collapsed="false">
      <c r="A3076" s="8" t="n">
        <v>179</v>
      </c>
      <c r="B3076" s="8" t="n">
        <v>270477</v>
      </c>
      <c r="C3076" s="8" t="n">
        <v>8141.247</v>
      </c>
    </row>
    <row r="3077" customFormat="false" ht="15.75" hidden="false" customHeight="false" outlineLevel="0" collapsed="false">
      <c r="A3077" s="8" t="n">
        <v>179</v>
      </c>
      <c r="B3077" s="8" t="n">
        <v>177991</v>
      </c>
      <c r="C3077" s="8" t="n">
        <v>9231.046</v>
      </c>
    </row>
    <row r="3078" customFormat="false" ht="15.75" hidden="false" customHeight="false" outlineLevel="0" collapsed="false">
      <c r="A3078" s="8" t="n">
        <v>179</v>
      </c>
      <c r="B3078" s="8" t="n">
        <v>85539</v>
      </c>
      <c r="C3078" s="8" t="n">
        <v>9244.615</v>
      </c>
    </row>
    <row r="3079" customFormat="false" ht="15.75" hidden="false" customHeight="false" outlineLevel="0" collapsed="false">
      <c r="A3079" s="8" t="n">
        <v>179</v>
      </c>
      <c r="B3079" s="8" t="n">
        <v>7046</v>
      </c>
      <c r="C3079" s="8" t="n">
        <v>7848.98</v>
      </c>
    </row>
    <row r="3080" customFormat="false" ht="15.75" hidden="false" customHeight="false" outlineLevel="0" collapsed="false">
      <c r="A3080" s="8" t="n">
        <v>179</v>
      </c>
      <c r="B3080" s="8" t="n">
        <v>0</v>
      </c>
      <c r="C3080" s="8" t="n">
        <v>722.242</v>
      </c>
    </row>
    <row r="3081" customFormat="false" ht="15.75" hidden="false" customHeight="false" outlineLevel="0" collapsed="false">
      <c r="A3081" s="8" t="n">
        <v>180</v>
      </c>
      <c r="B3081" s="8" t="n">
        <v>277188</v>
      </c>
      <c r="C3081" s="8" t="n">
        <v>1327.417</v>
      </c>
    </row>
    <row r="3082" customFormat="false" ht="15.75" hidden="false" customHeight="false" outlineLevel="0" collapsed="false">
      <c r="A3082" s="8" t="n">
        <v>180</v>
      </c>
      <c r="B3082" s="8" t="n">
        <v>344008</v>
      </c>
      <c r="C3082" s="8" t="n">
        <v>1130.179</v>
      </c>
    </row>
    <row r="3083" customFormat="false" ht="15.75" hidden="false" customHeight="false" outlineLevel="0" collapsed="false">
      <c r="A3083" s="8" t="n">
        <v>180</v>
      </c>
      <c r="B3083" s="8" t="n">
        <v>434950</v>
      </c>
      <c r="C3083" s="8" t="n">
        <v>4031.201</v>
      </c>
    </row>
    <row r="3084" customFormat="false" ht="15.75" hidden="false" customHeight="false" outlineLevel="0" collapsed="false">
      <c r="A3084" s="8" t="n">
        <v>180</v>
      </c>
      <c r="B3084" s="8" t="n">
        <v>348602</v>
      </c>
      <c r="C3084" s="8" t="n">
        <v>8627.808</v>
      </c>
    </row>
    <row r="3085" customFormat="false" ht="15.75" hidden="false" customHeight="false" outlineLevel="0" collapsed="false">
      <c r="A3085" s="8" t="n">
        <v>180</v>
      </c>
      <c r="B3085" s="8" t="n">
        <v>258510</v>
      </c>
      <c r="C3085" s="8" t="n">
        <v>8999.929</v>
      </c>
    </row>
    <row r="3086" customFormat="false" ht="15.75" hidden="false" customHeight="false" outlineLevel="0" collapsed="false">
      <c r="A3086" s="8" t="n">
        <v>180</v>
      </c>
      <c r="B3086" s="8" t="n">
        <v>169689</v>
      </c>
      <c r="C3086" s="8" t="n">
        <v>8898.061</v>
      </c>
    </row>
    <row r="3087" customFormat="false" ht="15.75" hidden="false" customHeight="false" outlineLevel="0" collapsed="false">
      <c r="A3087" s="8" t="n">
        <v>180</v>
      </c>
      <c r="B3087" s="8" t="n">
        <v>80405</v>
      </c>
      <c r="C3087" s="8" t="n">
        <v>8911.104</v>
      </c>
    </row>
    <row r="3088" customFormat="false" ht="15.75" hidden="false" customHeight="false" outlineLevel="0" collapsed="false">
      <c r="A3088" s="8" t="n">
        <v>180</v>
      </c>
      <c r="B3088" s="8" t="n">
        <v>0</v>
      </c>
      <c r="C3088" s="8" t="n">
        <v>8056.515</v>
      </c>
    </row>
    <row r="3089" customFormat="false" ht="15.75" hidden="false" customHeight="false" outlineLevel="0" collapsed="false">
      <c r="A3089" s="8" t="n">
        <v>181</v>
      </c>
      <c r="B3089" s="8" t="n">
        <v>40895</v>
      </c>
      <c r="C3089" s="8" t="n">
        <v>404.822</v>
      </c>
    </row>
    <row r="3090" customFormat="false" ht="15.75" hidden="false" customHeight="false" outlineLevel="0" collapsed="false">
      <c r="A3090" s="8" t="n">
        <v>181</v>
      </c>
      <c r="B3090" s="8" t="n">
        <v>293827</v>
      </c>
      <c r="C3090" s="8" t="n">
        <v>1318.613</v>
      </c>
    </row>
    <row r="3091" customFormat="false" ht="15.75" hidden="false" customHeight="false" outlineLevel="0" collapsed="false">
      <c r="A3091" s="8" t="n">
        <v>181</v>
      </c>
      <c r="B3091" s="8" t="n">
        <v>395750</v>
      </c>
      <c r="C3091" s="8" t="n">
        <v>1607.526</v>
      </c>
    </row>
    <row r="3092" customFormat="false" ht="15.75" hidden="false" customHeight="false" outlineLevel="0" collapsed="false">
      <c r="A3092" s="8" t="n">
        <v>181</v>
      </c>
      <c r="B3092" s="8" t="n">
        <v>397284</v>
      </c>
      <c r="C3092" s="8" t="n">
        <v>6922.876</v>
      </c>
    </row>
    <row r="3093" customFormat="false" ht="15.75" hidden="false" customHeight="false" outlineLevel="0" collapsed="false">
      <c r="A3093" s="8" t="n">
        <v>181</v>
      </c>
      <c r="B3093" s="8" t="n">
        <v>314542</v>
      </c>
      <c r="C3093" s="8" t="n">
        <v>8267.038</v>
      </c>
    </row>
    <row r="3094" customFormat="false" ht="15.75" hidden="false" customHeight="false" outlineLevel="0" collapsed="false">
      <c r="A3094" s="8" t="n">
        <v>181</v>
      </c>
      <c r="B3094" s="8" t="n">
        <v>224100</v>
      </c>
      <c r="C3094" s="8" t="n">
        <v>9061.266</v>
      </c>
    </row>
    <row r="3095" customFormat="false" ht="15.75" hidden="false" customHeight="false" outlineLevel="0" collapsed="false">
      <c r="A3095" s="8" t="n">
        <v>181</v>
      </c>
      <c r="B3095" s="8" t="n">
        <v>136971</v>
      </c>
      <c r="C3095" s="8" t="n">
        <v>8694.655</v>
      </c>
    </row>
    <row r="3096" customFormat="false" ht="15.75" hidden="false" customHeight="false" outlineLevel="0" collapsed="false">
      <c r="A3096" s="8" t="n">
        <v>181</v>
      </c>
      <c r="B3096" s="8" t="n">
        <v>42437</v>
      </c>
      <c r="C3096" s="8" t="n">
        <v>9453.323</v>
      </c>
    </row>
    <row r="3097" customFormat="false" ht="15.75" hidden="false" customHeight="false" outlineLevel="0" collapsed="false">
      <c r="A3097" s="8" t="n">
        <v>181</v>
      </c>
      <c r="B3097" s="8" t="n">
        <v>0</v>
      </c>
      <c r="C3097" s="8" t="n">
        <v>4257.457</v>
      </c>
    </row>
    <row r="3098" customFormat="false" ht="15.75" hidden="false" customHeight="false" outlineLevel="0" collapsed="false">
      <c r="A3098" s="8" t="n">
        <v>182</v>
      </c>
      <c r="B3098" s="8" t="n">
        <v>167329</v>
      </c>
      <c r="C3098" s="8" t="n">
        <v>905.876</v>
      </c>
    </row>
    <row r="3099" customFormat="false" ht="15.75" hidden="false" customHeight="false" outlineLevel="0" collapsed="false">
      <c r="A3099" s="8" t="n">
        <v>182</v>
      </c>
      <c r="B3099" s="8" t="n">
        <v>346463</v>
      </c>
      <c r="C3099" s="8" t="n">
        <v>1289.601</v>
      </c>
    </row>
    <row r="3100" customFormat="false" ht="15.75" hidden="false" customHeight="false" outlineLevel="0" collapsed="false">
      <c r="A3100" s="8" t="n">
        <v>182</v>
      </c>
      <c r="B3100" s="8" t="n">
        <v>455963</v>
      </c>
      <c r="C3100" s="8" t="n">
        <v>1487.637</v>
      </c>
    </row>
    <row r="3101" customFormat="false" ht="15.75" hidden="false" customHeight="false" outlineLevel="0" collapsed="false">
      <c r="A3101" s="8" t="n">
        <v>182</v>
      </c>
      <c r="B3101" s="8" t="n">
        <v>370580</v>
      </c>
      <c r="C3101" s="8" t="n">
        <v>9240.254</v>
      </c>
    </row>
    <row r="3102" customFormat="false" ht="15.75" hidden="false" customHeight="false" outlineLevel="0" collapsed="false">
      <c r="A3102" s="8" t="n">
        <v>182</v>
      </c>
      <c r="B3102" s="8" t="n">
        <v>278681</v>
      </c>
      <c r="C3102" s="8" t="n">
        <v>9189.457</v>
      </c>
    </row>
    <row r="3103" customFormat="false" ht="15.75" hidden="false" customHeight="false" outlineLevel="0" collapsed="false">
      <c r="A3103" s="8" t="n">
        <v>182</v>
      </c>
      <c r="B3103" s="8" t="n">
        <v>185930</v>
      </c>
      <c r="C3103" s="8" t="n">
        <v>9272.972</v>
      </c>
    </row>
    <row r="3104" customFormat="false" ht="15.75" hidden="false" customHeight="false" outlineLevel="0" collapsed="false">
      <c r="A3104" s="8" t="n">
        <v>182</v>
      </c>
      <c r="B3104" s="8" t="n">
        <v>93442</v>
      </c>
      <c r="C3104" s="8" t="n">
        <v>9248.427</v>
      </c>
    </row>
    <row r="3105" customFormat="false" ht="15.75" hidden="false" customHeight="false" outlineLevel="0" collapsed="false">
      <c r="A3105" s="8" t="n">
        <v>182</v>
      </c>
      <c r="B3105" s="8" t="n">
        <v>17887</v>
      </c>
      <c r="C3105" s="8" t="n">
        <v>7551.252</v>
      </c>
    </row>
    <row r="3106" customFormat="false" ht="15.75" hidden="false" customHeight="false" outlineLevel="0" collapsed="false">
      <c r="A3106" s="8" t="n">
        <v>182</v>
      </c>
      <c r="B3106" s="8" t="n">
        <v>0</v>
      </c>
      <c r="C3106" s="8" t="n">
        <v>1806.294</v>
      </c>
    </row>
    <row r="3107" customFormat="false" ht="15.75" hidden="false" customHeight="false" outlineLevel="0" collapsed="false">
      <c r="A3107" s="8" t="n">
        <v>183</v>
      </c>
      <c r="B3107" s="8" t="n">
        <v>277436</v>
      </c>
      <c r="C3107" s="8" t="n">
        <v>1191.581</v>
      </c>
    </row>
    <row r="3108" customFormat="false" ht="15.75" hidden="false" customHeight="false" outlineLevel="0" collapsed="false">
      <c r="A3108" s="8" t="n">
        <v>183</v>
      </c>
      <c r="B3108" s="8" t="n">
        <v>338786</v>
      </c>
      <c r="C3108" s="8" t="n">
        <v>1254.825</v>
      </c>
    </row>
    <row r="3109" customFormat="false" ht="15.75" hidden="false" customHeight="false" outlineLevel="0" collapsed="false">
      <c r="A3109" s="8" t="n">
        <v>183</v>
      </c>
      <c r="B3109" s="8" t="n">
        <v>404330</v>
      </c>
      <c r="C3109" s="8" t="n">
        <v>7099.94</v>
      </c>
    </row>
    <row r="3110" customFormat="false" ht="15.75" hidden="false" customHeight="false" outlineLevel="0" collapsed="false">
      <c r="A3110" s="8" t="n">
        <v>183</v>
      </c>
      <c r="B3110" s="8" t="n">
        <v>335200</v>
      </c>
      <c r="C3110" s="8" t="n">
        <v>6914.673</v>
      </c>
    </row>
    <row r="3111" customFormat="false" ht="15.75" hidden="false" customHeight="false" outlineLevel="0" collapsed="false">
      <c r="A3111" s="8" t="n">
        <v>183</v>
      </c>
      <c r="B3111" s="8" t="n">
        <v>245100</v>
      </c>
      <c r="C3111" s="8" t="n">
        <v>9007.387</v>
      </c>
    </row>
    <row r="3112" customFormat="false" ht="15.75" hidden="false" customHeight="false" outlineLevel="0" collapsed="false">
      <c r="A3112" s="8" t="n">
        <v>183</v>
      </c>
      <c r="B3112" s="8" t="n">
        <v>152900</v>
      </c>
      <c r="C3112" s="8" t="n">
        <v>9215.38</v>
      </c>
    </row>
    <row r="3113" customFormat="false" ht="15.75" hidden="false" customHeight="false" outlineLevel="0" collapsed="false">
      <c r="A3113" s="8" t="n">
        <v>183</v>
      </c>
      <c r="B3113" s="8" t="n">
        <v>58200</v>
      </c>
      <c r="C3113" s="8" t="n">
        <v>9467.047</v>
      </c>
    </row>
    <row r="3114" customFormat="false" ht="15.75" hidden="false" customHeight="false" outlineLevel="0" collapsed="false">
      <c r="A3114" s="8" t="n">
        <v>183</v>
      </c>
      <c r="B3114" s="8" t="n">
        <v>0</v>
      </c>
      <c r="C3114" s="8" t="n">
        <v>5832.919</v>
      </c>
    </row>
    <row r="3115" customFormat="false" ht="15.75" hidden="false" customHeight="false" outlineLevel="0" collapsed="false">
      <c r="A3115" s="8" t="n">
        <v>184</v>
      </c>
      <c r="B3115" s="8" t="n">
        <v>106444</v>
      </c>
      <c r="C3115" s="8" t="n">
        <v>812.315</v>
      </c>
    </row>
    <row r="3116" customFormat="false" ht="15.75" hidden="false" customHeight="false" outlineLevel="0" collapsed="false">
      <c r="A3116" s="8" t="n">
        <v>184</v>
      </c>
      <c r="B3116" s="8" t="n">
        <v>325665</v>
      </c>
      <c r="C3116" s="8" t="n">
        <v>1147.31</v>
      </c>
    </row>
    <row r="3117" customFormat="false" ht="15.75" hidden="false" customHeight="false" outlineLevel="0" collapsed="false">
      <c r="A3117" s="8" t="n">
        <v>184</v>
      </c>
      <c r="B3117" s="8" t="n">
        <v>444300</v>
      </c>
      <c r="C3117" s="8" t="n">
        <v>3592.478</v>
      </c>
    </row>
    <row r="3118" customFormat="false" ht="15.75" hidden="false" customHeight="false" outlineLevel="0" collapsed="false">
      <c r="A3118" s="8" t="n">
        <v>184</v>
      </c>
      <c r="B3118" s="8" t="n">
        <v>350299</v>
      </c>
      <c r="C3118" s="8" t="n">
        <v>9398.214</v>
      </c>
    </row>
    <row r="3119" customFormat="false" ht="15.75" hidden="false" customHeight="false" outlineLevel="0" collapsed="false">
      <c r="A3119" s="8" t="n">
        <v>184</v>
      </c>
      <c r="B3119" s="8" t="n">
        <v>256451</v>
      </c>
      <c r="C3119" s="8" t="n">
        <v>9386.396</v>
      </c>
    </row>
    <row r="3120" customFormat="false" ht="15.75" hidden="false" customHeight="false" outlineLevel="0" collapsed="false">
      <c r="A3120" s="8" t="n">
        <v>184</v>
      </c>
      <c r="B3120" s="8" t="n">
        <v>162673</v>
      </c>
      <c r="C3120" s="8" t="n">
        <v>9375.93</v>
      </c>
    </row>
    <row r="3121" customFormat="false" ht="15.75" hidden="false" customHeight="false" outlineLevel="0" collapsed="false">
      <c r="A3121" s="8" t="n">
        <v>184</v>
      </c>
      <c r="B3121" s="8" t="n">
        <v>64330</v>
      </c>
      <c r="C3121" s="8" t="n">
        <v>9834.18</v>
      </c>
    </row>
    <row r="3122" customFormat="false" ht="15.75" hidden="false" customHeight="false" outlineLevel="0" collapsed="false">
      <c r="A3122" s="8" t="n">
        <v>184</v>
      </c>
      <c r="B3122" s="8" t="n">
        <v>0</v>
      </c>
      <c r="C3122" s="8" t="n">
        <v>6450.042</v>
      </c>
    </row>
    <row r="3123" customFormat="false" ht="15.75" hidden="false" customHeight="false" outlineLevel="0" collapsed="false">
      <c r="A3123" s="8" t="n">
        <v>185</v>
      </c>
      <c r="B3123" s="8" t="n">
        <v>94152</v>
      </c>
      <c r="C3123" s="8" t="n">
        <v>713.079</v>
      </c>
    </row>
    <row r="3124" customFormat="false" ht="15.75" hidden="false" customHeight="false" outlineLevel="0" collapsed="false">
      <c r="A3124" s="8" t="n">
        <v>185</v>
      </c>
      <c r="B3124" s="8" t="n">
        <v>340371</v>
      </c>
      <c r="C3124" s="8" t="n">
        <v>1214.403</v>
      </c>
    </row>
    <row r="3125" customFormat="false" ht="15.75" hidden="false" customHeight="false" outlineLevel="0" collapsed="false">
      <c r="A3125" s="8" t="n">
        <v>185</v>
      </c>
      <c r="B3125" s="8" t="n">
        <v>434436</v>
      </c>
      <c r="C3125" s="8" t="n">
        <v>1765.749</v>
      </c>
    </row>
    <row r="3126" customFormat="false" ht="15.75" hidden="false" customHeight="false" outlineLevel="0" collapsed="false">
      <c r="A3126" s="8" t="n">
        <v>185</v>
      </c>
      <c r="B3126" s="8" t="n">
        <v>382776</v>
      </c>
      <c r="C3126" s="8" t="n">
        <v>8020.767</v>
      </c>
    </row>
    <row r="3127" customFormat="false" ht="15.75" hidden="false" customHeight="false" outlineLevel="0" collapsed="false">
      <c r="A3127" s="8" t="n">
        <v>185</v>
      </c>
      <c r="B3127" s="8" t="n">
        <v>293300</v>
      </c>
      <c r="C3127" s="8" t="n">
        <v>8943.136</v>
      </c>
    </row>
    <row r="3128" customFormat="false" ht="15.75" hidden="false" customHeight="false" outlineLevel="0" collapsed="false">
      <c r="A3128" s="8" t="n">
        <v>185</v>
      </c>
      <c r="B3128" s="8" t="n">
        <v>201206</v>
      </c>
      <c r="C3128" s="8" t="n">
        <v>9188.468</v>
      </c>
    </row>
    <row r="3129" customFormat="false" ht="15.75" hidden="false" customHeight="false" outlineLevel="0" collapsed="false">
      <c r="A3129" s="8" t="n">
        <v>185</v>
      </c>
      <c r="B3129" s="8" t="n">
        <v>110889</v>
      </c>
      <c r="C3129" s="8" t="n">
        <v>9031.658</v>
      </c>
    </row>
    <row r="3130" customFormat="false" ht="15.75" hidden="false" customHeight="false" outlineLevel="0" collapsed="false">
      <c r="A3130" s="8" t="n">
        <v>185</v>
      </c>
      <c r="B3130" s="8" t="n">
        <v>9750</v>
      </c>
      <c r="C3130" s="8" t="n">
        <v>10115.752</v>
      </c>
    </row>
    <row r="3131" customFormat="false" ht="15.75" hidden="false" customHeight="false" outlineLevel="0" collapsed="false">
      <c r="A3131" s="8" t="n">
        <v>185</v>
      </c>
      <c r="B3131" s="8" t="n">
        <v>0</v>
      </c>
      <c r="C3131" s="8" t="n">
        <v>990.111</v>
      </c>
    </row>
    <row r="3132" customFormat="false" ht="15.75" hidden="false" customHeight="false" outlineLevel="0" collapsed="false">
      <c r="A3132" s="8" t="n">
        <v>186</v>
      </c>
      <c r="B3132" s="8" t="n">
        <v>281122</v>
      </c>
      <c r="C3132" s="8" t="n">
        <v>1339.724</v>
      </c>
    </row>
    <row r="3133" customFormat="false" ht="15.75" hidden="false" customHeight="false" outlineLevel="0" collapsed="false">
      <c r="A3133" s="8" t="n">
        <v>186</v>
      </c>
      <c r="B3133" s="8" t="n">
        <v>345655</v>
      </c>
      <c r="C3133" s="8" t="n">
        <v>1070.945</v>
      </c>
    </row>
    <row r="3134" customFormat="false" ht="15.75" hidden="false" customHeight="false" outlineLevel="0" collapsed="false">
      <c r="A3134" s="8" t="n">
        <v>186</v>
      </c>
      <c r="B3134" s="8" t="n">
        <v>431170</v>
      </c>
      <c r="C3134" s="8" t="n">
        <v>4453.277</v>
      </c>
    </row>
    <row r="3135" customFormat="false" ht="15.75" hidden="false" customHeight="false" outlineLevel="0" collapsed="false">
      <c r="A3135" s="8" t="n">
        <v>186</v>
      </c>
      <c r="B3135" s="8" t="n">
        <v>359302</v>
      </c>
      <c r="C3135" s="8" t="n">
        <v>7185.378</v>
      </c>
    </row>
    <row r="3136" customFormat="false" ht="15.75" hidden="false" customHeight="false" outlineLevel="0" collapsed="false">
      <c r="A3136" s="8" t="n">
        <v>186</v>
      </c>
      <c r="B3136" s="8" t="n">
        <v>266150</v>
      </c>
      <c r="C3136" s="8" t="n">
        <v>9319.458</v>
      </c>
    </row>
    <row r="3137" customFormat="false" ht="15.75" hidden="false" customHeight="false" outlineLevel="0" collapsed="false">
      <c r="A3137" s="8" t="n">
        <v>186</v>
      </c>
      <c r="B3137" s="8" t="n">
        <v>170840</v>
      </c>
      <c r="C3137" s="8" t="n">
        <v>9532.86</v>
      </c>
    </row>
    <row r="3138" customFormat="false" ht="15.75" hidden="false" customHeight="false" outlineLevel="0" collapsed="false">
      <c r="A3138" s="8" t="n">
        <v>186</v>
      </c>
      <c r="B3138" s="8" t="n">
        <v>75373</v>
      </c>
      <c r="C3138" s="8" t="n">
        <v>9539.757</v>
      </c>
    </row>
    <row r="3139" customFormat="false" ht="15.75" hidden="false" customHeight="false" outlineLevel="0" collapsed="false">
      <c r="A3139" s="8" t="n">
        <v>186</v>
      </c>
      <c r="B3139" s="8" t="n">
        <v>0</v>
      </c>
      <c r="C3139" s="8" t="n">
        <v>7552.45</v>
      </c>
    </row>
    <row r="3140" customFormat="false" ht="15.75" hidden="false" customHeight="false" outlineLevel="0" collapsed="false">
      <c r="A3140" s="8" t="n">
        <v>187</v>
      </c>
      <c r="B3140" s="8" t="n">
        <v>21019</v>
      </c>
      <c r="C3140" s="8" t="n">
        <v>195.858</v>
      </c>
    </row>
    <row r="3141" customFormat="false" ht="15.75" hidden="false" customHeight="false" outlineLevel="0" collapsed="false">
      <c r="A3141" s="8" t="n">
        <v>187</v>
      </c>
      <c r="B3141" s="8" t="n">
        <v>320788</v>
      </c>
      <c r="C3141" s="8" t="n">
        <v>1296.399</v>
      </c>
    </row>
    <row r="3142" customFormat="false" ht="15.75" hidden="false" customHeight="false" outlineLevel="0" collapsed="false">
      <c r="A3142" s="8" t="n">
        <v>187</v>
      </c>
      <c r="B3142" s="8" t="n">
        <v>390431</v>
      </c>
      <c r="C3142" s="8" t="n">
        <v>1380.996</v>
      </c>
    </row>
    <row r="3143" customFormat="false" ht="15.75" hidden="false" customHeight="false" outlineLevel="0" collapsed="false">
      <c r="A3143" s="8" t="n">
        <v>187</v>
      </c>
      <c r="B3143" s="8" t="n">
        <v>403300</v>
      </c>
      <c r="C3143" s="8" t="n">
        <v>6783.034</v>
      </c>
    </row>
    <row r="3144" customFormat="false" ht="15.75" hidden="false" customHeight="false" outlineLevel="0" collapsed="false">
      <c r="A3144" s="8" t="n">
        <v>187</v>
      </c>
      <c r="B3144" s="8" t="n">
        <v>309150</v>
      </c>
      <c r="C3144" s="8" t="n">
        <v>9412.506</v>
      </c>
    </row>
    <row r="3145" customFormat="false" ht="15.75" hidden="false" customHeight="false" outlineLevel="0" collapsed="false">
      <c r="A3145" s="8" t="n">
        <v>187</v>
      </c>
      <c r="B3145" s="8" t="n">
        <v>216479</v>
      </c>
      <c r="C3145" s="8" t="n">
        <v>9261.079</v>
      </c>
    </row>
    <row r="3146" customFormat="false" ht="15.75" hidden="false" customHeight="false" outlineLevel="0" collapsed="false">
      <c r="A3146" s="8" t="n">
        <v>187</v>
      </c>
      <c r="B3146" s="8" t="n">
        <v>122596</v>
      </c>
      <c r="C3146" s="8" t="n">
        <v>9387.829</v>
      </c>
    </row>
    <row r="3147" customFormat="false" ht="15.75" hidden="false" customHeight="false" outlineLevel="0" collapsed="false">
      <c r="A3147" s="8" t="n">
        <v>187</v>
      </c>
      <c r="B3147" s="8" t="n">
        <v>21760</v>
      </c>
      <c r="C3147" s="8" t="n">
        <v>10087.817</v>
      </c>
    </row>
    <row r="3148" customFormat="false" ht="15.75" hidden="false" customHeight="false" outlineLevel="0" collapsed="false">
      <c r="A3148" s="8" t="n">
        <v>187</v>
      </c>
      <c r="B3148" s="8" t="n">
        <v>0</v>
      </c>
      <c r="C3148" s="8" t="n">
        <v>2189.699</v>
      </c>
    </row>
    <row r="3149" customFormat="false" ht="15.75" hidden="false" customHeight="false" outlineLevel="0" collapsed="false">
      <c r="A3149" s="8" t="n">
        <v>188</v>
      </c>
      <c r="B3149" s="8" t="n">
        <v>240854</v>
      </c>
      <c r="C3149" s="8" t="n">
        <v>1128.157</v>
      </c>
    </row>
    <row r="3150" customFormat="false" ht="15.75" hidden="false" customHeight="false" outlineLevel="0" collapsed="false">
      <c r="A3150" s="8" t="n">
        <v>188</v>
      </c>
      <c r="B3150" s="8" t="n">
        <v>329137</v>
      </c>
      <c r="C3150" s="8" t="n">
        <v>1245.706</v>
      </c>
    </row>
    <row r="3151" customFormat="false" ht="15.75" hidden="false" customHeight="false" outlineLevel="0" collapsed="false">
      <c r="A3151" s="8" t="n">
        <v>188</v>
      </c>
      <c r="B3151" s="8" t="n">
        <v>436933</v>
      </c>
      <c r="C3151" s="8" t="n">
        <v>3927.516</v>
      </c>
    </row>
    <row r="3152" customFormat="false" ht="15.75" hidden="false" customHeight="false" outlineLevel="0" collapsed="false">
      <c r="A3152" s="8" t="n">
        <v>188</v>
      </c>
      <c r="B3152" s="8" t="n">
        <v>357450</v>
      </c>
      <c r="C3152" s="8" t="n">
        <v>7936.095</v>
      </c>
    </row>
    <row r="3153" customFormat="false" ht="15.75" hidden="false" customHeight="false" outlineLevel="0" collapsed="false">
      <c r="A3153" s="8" t="n">
        <v>188</v>
      </c>
      <c r="B3153" s="8" t="n">
        <v>265507</v>
      </c>
      <c r="C3153" s="8" t="n">
        <v>9184.933</v>
      </c>
    </row>
    <row r="3154" customFormat="false" ht="15.75" hidden="false" customHeight="false" outlineLevel="0" collapsed="false">
      <c r="A3154" s="8" t="n">
        <v>188</v>
      </c>
      <c r="B3154" s="8" t="n">
        <v>174662</v>
      </c>
      <c r="C3154" s="8" t="n">
        <v>9090.225</v>
      </c>
    </row>
    <row r="3155" customFormat="false" ht="15.75" hidden="false" customHeight="false" outlineLevel="0" collapsed="false">
      <c r="A3155" s="8" t="n">
        <v>188</v>
      </c>
      <c r="B3155" s="8" t="n">
        <v>84399</v>
      </c>
      <c r="C3155" s="8" t="n">
        <v>9019.842</v>
      </c>
    </row>
    <row r="3156" customFormat="false" ht="15.75" hidden="false" customHeight="false" outlineLevel="0" collapsed="false">
      <c r="A3156" s="8" t="n">
        <v>188</v>
      </c>
      <c r="B3156" s="8" t="n">
        <v>0</v>
      </c>
      <c r="C3156" s="8" t="n">
        <v>8456.359</v>
      </c>
    </row>
    <row r="3157" customFormat="false" ht="15.75" hidden="false" customHeight="false" outlineLevel="0" collapsed="false">
      <c r="A3157" s="8" t="n">
        <v>189</v>
      </c>
      <c r="B3157" s="8" t="n">
        <v>41928</v>
      </c>
      <c r="C3157" s="8" t="n">
        <v>455.697</v>
      </c>
    </row>
    <row r="3158" customFormat="false" ht="15.75" hidden="false" customHeight="false" outlineLevel="0" collapsed="false">
      <c r="A3158" s="8" t="n">
        <v>189</v>
      </c>
      <c r="B3158" s="8" t="n">
        <v>337715</v>
      </c>
      <c r="C3158" s="8" t="n">
        <v>1406.71</v>
      </c>
    </row>
    <row r="3159" customFormat="false" ht="15.75" hidden="false" customHeight="false" outlineLevel="0" collapsed="false">
      <c r="A3159" s="8" t="n">
        <v>189</v>
      </c>
      <c r="B3159" s="8" t="n">
        <v>426288</v>
      </c>
      <c r="C3159" s="8" t="n">
        <v>1515.294</v>
      </c>
    </row>
    <row r="3160" customFormat="false" ht="15.75" hidden="false" customHeight="false" outlineLevel="0" collapsed="false">
      <c r="A3160" s="8" t="n">
        <v>189</v>
      </c>
      <c r="B3160" s="8" t="n">
        <v>385883</v>
      </c>
      <c r="C3160" s="8" t="n">
        <v>8016.053</v>
      </c>
    </row>
    <row r="3161" customFormat="false" ht="15.75" hidden="false" customHeight="false" outlineLevel="0" collapsed="false">
      <c r="A3161" s="8" t="n">
        <v>189</v>
      </c>
      <c r="B3161" s="8" t="n">
        <v>296203</v>
      </c>
      <c r="C3161" s="8" t="n">
        <v>8968.252</v>
      </c>
    </row>
    <row r="3162" customFormat="false" ht="15.75" hidden="false" customHeight="false" outlineLevel="0" collapsed="false">
      <c r="A3162" s="8" t="n">
        <v>189</v>
      </c>
      <c r="B3162" s="8" t="n">
        <v>205793</v>
      </c>
      <c r="C3162" s="8" t="n">
        <v>9043.207</v>
      </c>
    </row>
    <row r="3163" customFormat="false" ht="15.75" hidden="false" customHeight="false" outlineLevel="0" collapsed="false">
      <c r="A3163" s="8" t="n">
        <v>189</v>
      </c>
      <c r="B3163" s="8" t="n">
        <v>116282</v>
      </c>
      <c r="C3163" s="8" t="n">
        <v>8946.137</v>
      </c>
    </row>
    <row r="3164" customFormat="false" ht="15.75" hidden="false" customHeight="false" outlineLevel="0" collapsed="false">
      <c r="A3164" s="8" t="n">
        <v>189</v>
      </c>
      <c r="B3164" s="8" t="n">
        <v>13950</v>
      </c>
      <c r="C3164" s="8" t="n">
        <v>10237.777</v>
      </c>
    </row>
    <row r="3165" customFormat="false" ht="15.75" hidden="false" customHeight="false" outlineLevel="0" collapsed="false">
      <c r="A3165" s="8" t="n">
        <v>189</v>
      </c>
      <c r="B3165" s="8" t="n">
        <v>0</v>
      </c>
      <c r="C3165" s="8" t="n">
        <v>1409.077</v>
      </c>
    </row>
    <row r="3166" customFormat="false" ht="15.75" hidden="false" customHeight="false" outlineLevel="0" collapsed="false">
      <c r="A3166" s="8" t="n">
        <v>190</v>
      </c>
      <c r="B3166" s="8" t="n">
        <v>296735</v>
      </c>
      <c r="C3166" s="8" t="n">
        <v>1254.369</v>
      </c>
    </row>
    <row r="3167" customFormat="false" ht="15.75" hidden="false" customHeight="false" outlineLevel="0" collapsed="false">
      <c r="A3167" s="8" t="n">
        <v>190</v>
      </c>
      <c r="B3167" s="8" t="n">
        <v>352458</v>
      </c>
      <c r="C3167" s="8" t="n">
        <v>1532.113</v>
      </c>
    </row>
    <row r="3168" customFormat="false" ht="15.75" hidden="false" customHeight="false" outlineLevel="0" collapsed="false">
      <c r="A3168" s="8" t="n">
        <v>190</v>
      </c>
      <c r="B3168" s="8" t="n">
        <v>392502</v>
      </c>
      <c r="C3168" s="8" t="n">
        <v>7943.683</v>
      </c>
    </row>
    <row r="3169" customFormat="false" ht="15.75" hidden="false" customHeight="false" outlineLevel="0" collapsed="false">
      <c r="A3169" s="8" t="n">
        <v>190</v>
      </c>
      <c r="B3169" s="8" t="n">
        <v>311470</v>
      </c>
      <c r="C3169" s="8" t="n">
        <v>8115.669</v>
      </c>
    </row>
    <row r="3170" customFormat="false" ht="15.75" hidden="false" customHeight="false" outlineLevel="0" collapsed="false">
      <c r="A3170" s="8" t="n">
        <v>190</v>
      </c>
      <c r="B3170" s="8" t="n">
        <v>213752</v>
      </c>
      <c r="C3170" s="8" t="n">
        <v>9758.872</v>
      </c>
    </row>
    <row r="3171" customFormat="false" ht="15.75" hidden="false" customHeight="false" outlineLevel="0" collapsed="false">
      <c r="A3171" s="8" t="n">
        <v>190</v>
      </c>
      <c r="B3171" s="8" t="n">
        <v>114912</v>
      </c>
      <c r="C3171" s="8" t="n">
        <v>9897.394</v>
      </c>
    </row>
    <row r="3172" customFormat="false" ht="15.75" hidden="false" customHeight="false" outlineLevel="0" collapsed="false">
      <c r="A3172" s="8" t="n">
        <v>190</v>
      </c>
      <c r="B3172" s="8" t="n">
        <v>14982</v>
      </c>
      <c r="C3172" s="8" t="n">
        <v>9983.649</v>
      </c>
    </row>
    <row r="3173" customFormat="false" ht="15.75" hidden="false" customHeight="false" outlineLevel="0" collapsed="false">
      <c r="A3173" s="8" t="n">
        <v>190</v>
      </c>
      <c r="B3173" s="8" t="n">
        <v>0</v>
      </c>
      <c r="C3173" s="8" t="n">
        <v>1511.609</v>
      </c>
    </row>
    <row r="3174" customFormat="false" ht="15.75" hidden="false" customHeight="false" outlineLevel="0" collapsed="false">
      <c r="A3174" s="8" t="n">
        <v>191</v>
      </c>
      <c r="B3174" s="8" t="n">
        <v>274944</v>
      </c>
      <c r="C3174" s="8" t="n">
        <v>1249.833</v>
      </c>
    </row>
    <row r="3175" customFormat="false" ht="15.75" hidden="false" customHeight="false" outlineLevel="0" collapsed="false">
      <c r="A3175" s="8" t="n">
        <v>191</v>
      </c>
      <c r="B3175" s="8" t="n">
        <v>347080</v>
      </c>
      <c r="C3175" s="8" t="n">
        <v>1177.387</v>
      </c>
    </row>
    <row r="3176" customFormat="false" ht="15.75" hidden="false" customHeight="false" outlineLevel="0" collapsed="false">
      <c r="A3176" s="8" t="n">
        <v>191</v>
      </c>
      <c r="B3176" s="8" t="n">
        <v>422640</v>
      </c>
      <c r="C3176" s="8" t="n">
        <v>5289.105</v>
      </c>
    </row>
    <row r="3177" customFormat="false" ht="15.75" hidden="false" customHeight="false" outlineLevel="0" collapsed="false">
      <c r="A3177" s="8" t="n">
        <v>191</v>
      </c>
      <c r="B3177" s="8" t="n">
        <v>327400</v>
      </c>
      <c r="C3177" s="8" t="n">
        <v>9518.384</v>
      </c>
    </row>
    <row r="3178" customFormat="false" ht="15.75" hidden="false" customHeight="false" outlineLevel="0" collapsed="false">
      <c r="A3178" s="8" t="n">
        <v>191</v>
      </c>
      <c r="B3178" s="8" t="n">
        <v>233100</v>
      </c>
      <c r="C3178" s="8" t="n">
        <v>9429.723</v>
      </c>
    </row>
    <row r="3179" customFormat="false" ht="15.75" hidden="false" customHeight="false" outlineLevel="0" collapsed="false">
      <c r="A3179" s="8" t="n">
        <v>191</v>
      </c>
      <c r="B3179" s="8" t="n">
        <v>138920</v>
      </c>
      <c r="C3179" s="8" t="n">
        <v>9416.544</v>
      </c>
    </row>
    <row r="3180" customFormat="false" ht="15.75" hidden="false" customHeight="false" outlineLevel="0" collapsed="false">
      <c r="A3180" s="8" t="n">
        <v>191</v>
      </c>
      <c r="B3180" s="8" t="n">
        <v>38830</v>
      </c>
      <c r="C3180" s="8" t="n">
        <v>10008.98</v>
      </c>
    </row>
    <row r="3181" customFormat="false" ht="15.75" hidden="false" customHeight="false" outlineLevel="0" collapsed="false">
      <c r="A3181" s="8" t="n">
        <v>191</v>
      </c>
      <c r="B3181" s="8" t="n">
        <v>0</v>
      </c>
      <c r="C3181" s="8" t="n">
        <v>3900.55</v>
      </c>
    </row>
    <row r="3182" customFormat="false" ht="15.75" hidden="false" customHeight="false" outlineLevel="0" collapsed="false">
      <c r="A3182" s="8" t="n">
        <v>192</v>
      </c>
      <c r="B3182" s="8" t="n">
        <v>199892</v>
      </c>
      <c r="C3182" s="8" t="n">
        <v>1041.572</v>
      </c>
    </row>
    <row r="3183" customFormat="false" ht="15.75" hidden="false" customHeight="false" outlineLevel="0" collapsed="false">
      <c r="A3183" s="8" t="n">
        <v>192</v>
      </c>
      <c r="B3183" s="8" t="n">
        <v>400501</v>
      </c>
      <c r="C3183" s="8" t="n">
        <v>2428.278</v>
      </c>
    </row>
    <row r="3184" customFormat="false" ht="15.75" hidden="false" customHeight="false" outlineLevel="0" collapsed="false">
      <c r="A3184" s="8" t="n">
        <v>192</v>
      </c>
      <c r="B3184" s="8" t="n">
        <v>447644</v>
      </c>
      <c r="C3184" s="8" t="n">
        <v>1746.382</v>
      </c>
    </row>
    <row r="3185" customFormat="false" ht="15.75" hidden="false" customHeight="false" outlineLevel="0" collapsed="false">
      <c r="A3185" s="8" t="n">
        <v>192</v>
      </c>
      <c r="B3185" s="8" t="n">
        <v>355114</v>
      </c>
      <c r="C3185" s="8" t="n">
        <v>9257.622</v>
      </c>
    </row>
    <row r="3186" customFormat="false" ht="15.75" hidden="false" customHeight="false" outlineLevel="0" collapsed="false">
      <c r="A3186" s="8" t="n">
        <v>192</v>
      </c>
      <c r="B3186" s="8" t="n">
        <v>262674</v>
      </c>
      <c r="C3186" s="8" t="n">
        <v>9244.729</v>
      </c>
    </row>
    <row r="3187" customFormat="false" ht="15.75" hidden="false" customHeight="false" outlineLevel="0" collapsed="false">
      <c r="A3187" s="8" t="n">
        <v>192</v>
      </c>
      <c r="B3187" s="8" t="n">
        <v>170935</v>
      </c>
      <c r="C3187" s="8" t="n">
        <v>9170.38</v>
      </c>
    </row>
    <row r="3188" customFormat="false" ht="15.75" hidden="false" customHeight="false" outlineLevel="0" collapsed="false">
      <c r="A3188" s="8" t="n">
        <v>192</v>
      </c>
      <c r="B3188" s="8" t="n">
        <v>76850</v>
      </c>
      <c r="C3188" s="8" t="n">
        <v>9415.157</v>
      </c>
    </row>
    <row r="3189" customFormat="false" ht="15.75" hidden="false" customHeight="false" outlineLevel="0" collapsed="false">
      <c r="A3189" s="8" t="n">
        <v>192</v>
      </c>
      <c r="B3189" s="8" t="n">
        <v>0</v>
      </c>
      <c r="C3189" s="8" t="n">
        <v>7685.77</v>
      </c>
    </row>
    <row r="3190" customFormat="false" ht="15.75" hidden="false" customHeight="false" outlineLevel="0" collapsed="false">
      <c r="A3190" s="8" t="n">
        <v>193</v>
      </c>
      <c r="B3190" s="8" t="n">
        <v>59473</v>
      </c>
      <c r="C3190" s="8" t="n">
        <v>563.792</v>
      </c>
    </row>
    <row r="3191" customFormat="false" ht="15.75" hidden="false" customHeight="false" outlineLevel="0" collapsed="false">
      <c r="A3191" s="8" t="n">
        <v>193</v>
      </c>
      <c r="B3191" s="8" t="n">
        <v>348997</v>
      </c>
      <c r="C3191" s="8" t="n">
        <v>1362.926</v>
      </c>
    </row>
    <row r="3192" customFormat="false" ht="15.75" hidden="false" customHeight="false" outlineLevel="0" collapsed="false">
      <c r="A3192" s="8" t="n">
        <v>193</v>
      </c>
      <c r="B3192" s="8" t="n">
        <v>460158</v>
      </c>
      <c r="C3192" s="8" t="n">
        <v>1892.668</v>
      </c>
    </row>
    <row r="3193" customFormat="false" ht="15.75" hidden="false" customHeight="false" outlineLevel="0" collapsed="false">
      <c r="A3193" s="8" t="n">
        <v>193</v>
      </c>
      <c r="B3193" s="8" t="n">
        <v>375950</v>
      </c>
      <c r="C3193" s="8" t="n">
        <v>8566.808</v>
      </c>
    </row>
    <row r="3194" customFormat="false" ht="15.75" hidden="false" customHeight="false" outlineLevel="0" collapsed="false">
      <c r="A3194" s="8" t="n">
        <v>193</v>
      </c>
      <c r="B3194" s="8" t="n">
        <v>284554</v>
      </c>
      <c r="C3194" s="8" t="n">
        <v>9154.117</v>
      </c>
    </row>
    <row r="3195" customFormat="false" ht="15.75" hidden="false" customHeight="false" outlineLevel="0" collapsed="false">
      <c r="A3195" s="8" t="n">
        <v>193</v>
      </c>
      <c r="B3195" s="8" t="n">
        <v>214683</v>
      </c>
      <c r="C3195" s="8" t="n">
        <v>6975.96</v>
      </c>
    </row>
    <row r="3196" customFormat="false" ht="15.75" hidden="false" customHeight="false" outlineLevel="0" collapsed="false">
      <c r="A3196" s="8" t="n">
        <v>193</v>
      </c>
      <c r="B3196" s="8" t="n">
        <v>126089</v>
      </c>
      <c r="C3196" s="8" t="n">
        <v>8867.201</v>
      </c>
    </row>
    <row r="3197" customFormat="false" ht="15.75" hidden="false" customHeight="false" outlineLevel="0" collapsed="false">
      <c r="A3197" s="8" t="n">
        <v>193</v>
      </c>
      <c r="B3197" s="8" t="n">
        <v>26287</v>
      </c>
      <c r="C3197" s="8" t="n">
        <v>9977.404</v>
      </c>
    </row>
    <row r="3198" customFormat="false" ht="15.75" hidden="false" customHeight="false" outlineLevel="0" collapsed="false">
      <c r="A3198" s="8" t="n">
        <v>193</v>
      </c>
      <c r="B3198" s="8" t="n">
        <v>0</v>
      </c>
      <c r="C3198" s="8" t="n">
        <v>2626.634</v>
      </c>
    </row>
    <row r="3199" customFormat="false" ht="15.75" hidden="false" customHeight="false" outlineLevel="0" collapsed="false">
      <c r="A3199" s="8" t="n">
        <v>194</v>
      </c>
      <c r="B3199" s="8" t="n">
        <v>250926</v>
      </c>
      <c r="C3199" s="8" t="n">
        <v>1087.405</v>
      </c>
    </row>
    <row r="3200" customFormat="false" ht="15.75" hidden="false" customHeight="false" outlineLevel="0" collapsed="false">
      <c r="A3200" s="8" t="n">
        <v>194</v>
      </c>
      <c r="B3200" s="8" t="n">
        <v>329231</v>
      </c>
      <c r="C3200" s="8" t="n">
        <v>1564.571</v>
      </c>
    </row>
    <row r="3201" customFormat="false" ht="15.75" hidden="false" customHeight="false" outlineLevel="0" collapsed="false">
      <c r="A3201" s="8" t="n">
        <v>194</v>
      </c>
      <c r="B3201" s="8" t="n">
        <v>430090</v>
      </c>
      <c r="C3201" s="8" t="n">
        <v>4318.758</v>
      </c>
    </row>
    <row r="3202" customFormat="false" ht="15.75" hidden="false" customHeight="false" outlineLevel="0" collapsed="false">
      <c r="A3202" s="8" t="n">
        <v>194</v>
      </c>
      <c r="B3202" s="8" t="n">
        <v>342908</v>
      </c>
      <c r="C3202" s="8" t="n">
        <v>8717.871</v>
      </c>
    </row>
    <row r="3203" customFormat="false" ht="15.75" hidden="false" customHeight="false" outlineLevel="0" collapsed="false">
      <c r="A3203" s="8" t="n">
        <v>194</v>
      </c>
      <c r="B3203" s="8" t="n">
        <v>249514</v>
      </c>
      <c r="C3203" s="8" t="n">
        <v>9339.242</v>
      </c>
    </row>
    <row r="3204" customFormat="false" ht="15.75" hidden="false" customHeight="false" outlineLevel="0" collapsed="false">
      <c r="A3204" s="8" t="n">
        <v>194</v>
      </c>
      <c r="B3204" s="8" t="n">
        <v>157797</v>
      </c>
      <c r="C3204" s="8" t="n">
        <v>9171.535</v>
      </c>
    </row>
    <row r="3205" customFormat="false" ht="15.75" hidden="false" customHeight="false" outlineLevel="0" collapsed="false">
      <c r="A3205" s="8" t="n">
        <v>194</v>
      </c>
      <c r="B3205" s="8" t="n">
        <v>64000</v>
      </c>
      <c r="C3205" s="8" t="n">
        <v>9397.08</v>
      </c>
    </row>
    <row r="3206" customFormat="false" ht="15.75" hidden="false" customHeight="false" outlineLevel="0" collapsed="false">
      <c r="A3206" s="8" t="n">
        <v>194</v>
      </c>
      <c r="B3206" s="8" t="n">
        <v>0</v>
      </c>
      <c r="C3206" s="8" t="n">
        <v>6399.359</v>
      </c>
    </row>
    <row r="3207" customFormat="false" ht="15.75" hidden="false" customHeight="false" outlineLevel="0" collapsed="false">
      <c r="A3207" s="8" t="n">
        <v>195</v>
      </c>
      <c r="B3207" s="8" t="n">
        <v>113425</v>
      </c>
      <c r="C3207" s="8" t="n">
        <v>822.779</v>
      </c>
    </row>
    <row r="3208" customFormat="false" ht="15.75" hidden="false" customHeight="false" outlineLevel="0" collapsed="false">
      <c r="A3208" s="8" t="n">
        <v>195</v>
      </c>
      <c r="B3208" s="8" t="n">
        <v>400822</v>
      </c>
      <c r="C3208" s="8" t="n">
        <v>2013.172</v>
      </c>
    </row>
    <row r="3209" customFormat="false" ht="15.75" hidden="false" customHeight="false" outlineLevel="0" collapsed="false">
      <c r="A3209" s="8" t="n">
        <v>195</v>
      </c>
      <c r="B3209" s="8" t="n">
        <v>402527</v>
      </c>
      <c r="C3209" s="8" t="n">
        <v>723.734</v>
      </c>
    </row>
    <row r="3210" customFormat="false" ht="15.75" hidden="false" customHeight="false" outlineLevel="0" collapsed="false">
      <c r="A3210" s="8" t="n">
        <v>195</v>
      </c>
      <c r="B3210" s="8" t="n">
        <v>395815</v>
      </c>
      <c r="C3210" s="8" t="n">
        <v>6847.433</v>
      </c>
    </row>
    <row r="3211" customFormat="false" ht="15.75" hidden="false" customHeight="false" outlineLevel="0" collapsed="false">
      <c r="A3211" s="8" t="n">
        <v>195</v>
      </c>
      <c r="B3211" s="8" t="n">
        <v>302250</v>
      </c>
      <c r="C3211" s="8" t="n">
        <v>9348.793</v>
      </c>
    </row>
    <row r="3212" customFormat="false" ht="15.75" hidden="false" customHeight="false" outlineLevel="0" collapsed="false">
      <c r="A3212" s="8" t="n">
        <v>195</v>
      </c>
      <c r="B3212" s="8" t="n">
        <v>206864</v>
      </c>
      <c r="C3212" s="8" t="n">
        <v>9552.552</v>
      </c>
    </row>
    <row r="3213" customFormat="false" ht="15.75" hidden="false" customHeight="false" outlineLevel="0" collapsed="false">
      <c r="A3213" s="8" t="n">
        <v>195</v>
      </c>
      <c r="B3213" s="8" t="n">
        <v>111907</v>
      </c>
      <c r="C3213" s="8" t="n">
        <v>9488.465</v>
      </c>
    </row>
    <row r="3214" customFormat="false" ht="15.75" hidden="false" customHeight="false" outlineLevel="0" collapsed="false">
      <c r="A3214" s="8" t="n">
        <v>195</v>
      </c>
      <c r="B3214" s="8" t="n">
        <v>14583</v>
      </c>
      <c r="C3214" s="8" t="n">
        <v>9721.882</v>
      </c>
    </row>
    <row r="3215" customFormat="false" ht="15.75" hidden="false" customHeight="false" outlineLevel="0" collapsed="false">
      <c r="A3215" s="8" t="n">
        <v>195</v>
      </c>
      <c r="B3215" s="8" t="n">
        <v>0</v>
      </c>
      <c r="C3215" s="8" t="n">
        <v>1477.261</v>
      </c>
    </row>
    <row r="3216" customFormat="false" ht="15.75" hidden="false" customHeight="false" outlineLevel="0" collapsed="false">
      <c r="A3216" s="8" t="n">
        <v>196</v>
      </c>
      <c r="B3216" s="8" t="n">
        <v>283162</v>
      </c>
      <c r="C3216" s="8" t="n">
        <v>1309.721</v>
      </c>
    </row>
    <row r="3217" customFormat="false" ht="15.75" hidden="false" customHeight="false" outlineLevel="0" collapsed="false">
      <c r="A3217" s="8" t="n">
        <v>196</v>
      </c>
      <c r="B3217" s="8" t="n">
        <v>312349</v>
      </c>
      <c r="C3217" s="8" t="n">
        <v>917.86</v>
      </c>
    </row>
    <row r="3218" customFormat="false" ht="15.75" hidden="false" customHeight="false" outlineLevel="0" collapsed="false">
      <c r="A3218" s="8" t="n">
        <v>196</v>
      </c>
      <c r="B3218" s="8" t="n">
        <v>407400</v>
      </c>
      <c r="C3218" s="8" t="n">
        <v>7008.705</v>
      </c>
    </row>
    <row r="3219" customFormat="false" ht="15.75" hidden="false" customHeight="false" outlineLevel="0" collapsed="false">
      <c r="A3219" s="8" t="n">
        <v>196</v>
      </c>
      <c r="B3219" s="8" t="n">
        <v>335900</v>
      </c>
      <c r="C3219" s="8" t="n">
        <v>7145.882</v>
      </c>
    </row>
    <row r="3220" customFormat="false" ht="15.75" hidden="false" customHeight="false" outlineLevel="0" collapsed="false">
      <c r="A3220" s="8" t="n">
        <v>196</v>
      </c>
      <c r="B3220" s="8" t="n">
        <v>241326</v>
      </c>
      <c r="C3220" s="8" t="n">
        <v>9456.858</v>
      </c>
    </row>
    <row r="3221" customFormat="false" ht="15.75" hidden="false" customHeight="false" outlineLevel="0" collapsed="false">
      <c r="A3221" s="8" t="n">
        <v>196</v>
      </c>
      <c r="B3221" s="8" t="n">
        <v>147705</v>
      </c>
      <c r="C3221" s="8" t="n">
        <v>9362.023</v>
      </c>
    </row>
    <row r="3222" customFormat="false" ht="15.75" hidden="false" customHeight="false" outlineLevel="0" collapsed="false">
      <c r="A3222" s="8" t="n">
        <v>196</v>
      </c>
      <c r="B3222" s="8" t="n">
        <v>48633</v>
      </c>
      <c r="C3222" s="8" t="n">
        <v>9906.544</v>
      </c>
    </row>
    <row r="3223" customFormat="false" ht="15.75" hidden="false" customHeight="false" outlineLevel="0" collapsed="false">
      <c r="A3223" s="8" t="n">
        <v>196</v>
      </c>
      <c r="B3223" s="8" t="n">
        <v>0</v>
      </c>
      <c r="C3223" s="8" t="n">
        <v>4879.147</v>
      </c>
    </row>
    <row r="3224" customFormat="false" ht="15.75" hidden="false" customHeight="false" outlineLevel="0" collapsed="false">
      <c r="A3224" s="8" t="n">
        <v>197</v>
      </c>
      <c r="B3224" s="8" t="n">
        <v>159499</v>
      </c>
      <c r="C3224" s="8" t="n">
        <v>1042.057</v>
      </c>
    </row>
    <row r="3225" customFormat="false" ht="15.75" hidden="false" customHeight="false" outlineLevel="0" collapsed="false">
      <c r="A3225" s="8" t="n">
        <v>197</v>
      </c>
      <c r="B3225" s="8" t="n">
        <v>342245</v>
      </c>
      <c r="C3225" s="8" t="n">
        <v>936.377</v>
      </c>
    </row>
    <row r="3226" customFormat="false" ht="15.75" hidden="false" customHeight="false" outlineLevel="0" collapsed="false">
      <c r="A3226" s="8" t="n">
        <v>197</v>
      </c>
      <c r="B3226" s="8" t="n">
        <v>436930</v>
      </c>
      <c r="C3226" s="8" t="n">
        <v>2145.647</v>
      </c>
    </row>
    <row r="3227" customFormat="false" ht="15.75" hidden="false" customHeight="false" outlineLevel="0" collapsed="false">
      <c r="A3227" s="8" t="n">
        <v>197</v>
      </c>
      <c r="B3227" s="8" t="n">
        <v>370758</v>
      </c>
      <c r="C3227" s="8" t="n">
        <v>8778.258</v>
      </c>
    </row>
    <row r="3228" customFormat="false" ht="15.75" hidden="false" customHeight="false" outlineLevel="0" collapsed="false">
      <c r="A3228" s="8" t="n">
        <v>197</v>
      </c>
      <c r="B3228" s="8" t="n">
        <v>279344</v>
      </c>
      <c r="C3228" s="8" t="n">
        <v>9141.378</v>
      </c>
    </row>
    <row r="3229" customFormat="false" ht="15.75" hidden="false" customHeight="false" outlineLevel="0" collapsed="false">
      <c r="A3229" s="8" t="n">
        <v>197</v>
      </c>
      <c r="B3229" s="8" t="n">
        <v>188768</v>
      </c>
      <c r="C3229" s="8" t="n">
        <v>9056.392</v>
      </c>
    </row>
    <row r="3230" customFormat="false" ht="15.75" hidden="false" customHeight="false" outlineLevel="0" collapsed="false">
      <c r="A3230" s="8" t="n">
        <v>197</v>
      </c>
      <c r="B3230" s="8" t="n">
        <v>98657</v>
      </c>
      <c r="C3230" s="8" t="n">
        <v>9011.032</v>
      </c>
    </row>
    <row r="3231" customFormat="false" ht="15.75" hidden="false" customHeight="false" outlineLevel="0" collapsed="false">
      <c r="A3231" s="8" t="n">
        <v>197</v>
      </c>
      <c r="B3231" s="8" t="n">
        <v>0</v>
      </c>
      <c r="C3231" s="8" t="n">
        <v>9875.322</v>
      </c>
    </row>
    <row r="3232" customFormat="false" ht="15.75" hidden="false" customHeight="false" outlineLevel="0" collapsed="false">
      <c r="A3232" s="8" t="n">
        <v>198</v>
      </c>
      <c r="B3232" s="8" t="n">
        <v>8187</v>
      </c>
      <c r="C3232" s="8" t="n">
        <v>149.793</v>
      </c>
    </row>
    <row r="3233" customFormat="false" ht="15.75" hidden="false" customHeight="false" outlineLevel="0" collapsed="false">
      <c r="A3233" s="8" t="n">
        <v>198</v>
      </c>
      <c r="B3233" s="8" t="n">
        <v>313579</v>
      </c>
      <c r="C3233" s="8" t="n">
        <v>1529.729</v>
      </c>
    </row>
    <row r="3234" customFormat="false" ht="15.75" hidden="false" customHeight="false" outlineLevel="0" collapsed="false">
      <c r="A3234" s="8" t="n">
        <v>198</v>
      </c>
      <c r="B3234" s="8" t="n">
        <v>342256</v>
      </c>
      <c r="C3234" s="8" t="n">
        <v>1070.246</v>
      </c>
    </row>
    <row r="3235" customFormat="false" ht="15.75" hidden="false" customHeight="false" outlineLevel="0" collapsed="false">
      <c r="A3235" s="8" t="n">
        <v>198</v>
      </c>
      <c r="B3235" s="8" t="n">
        <v>415561</v>
      </c>
      <c r="C3235" s="8" t="n">
        <v>5678.986</v>
      </c>
    </row>
    <row r="3236" customFormat="false" ht="15.75" hidden="false" customHeight="false" outlineLevel="0" collapsed="false">
      <c r="A3236" s="8" t="n">
        <v>198</v>
      </c>
      <c r="B3236" s="8" t="n">
        <v>323100</v>
      </c>
      <c r="C3236" s="8" t="n">
        <v>9238.356</v>
      </c>
    </row>
    <row r="3237" customFormat="false" ht="15.75" hidden="false" customHeight="false" outlineLevel="0" collapsed="false">
      <c r="A3237" s="8" t="n">
        <v>198</v>
      </c>
      <c r="B3237" s="8" t="n">
        <v>231588</v>
      </c>
      <c r="C3237" s="8" t="n">
        <v>9149.58</v>
      </c>
    </row>
    <row r="3238" customFormat="false" ht="15.75" hidden="false" customHeight="false" outlineLevel="0" collapsed="false">
      <c r="A3238" s="8" t="n">
        <v>198</v>
      </c>
      <c r="B3238" s="8" t="n">
        <v>142076</v>
      </c>
      <c r="C3238" s="8" t="n">
        <v>8950.48</v>
      </c>
    </row>
    <row r="3239" customFormat="false" ht="15.75" hidden="false" customHeight="false" outlineLevel="0" collapsed="false">
      <c r="A3239" s="8" t="n">
        <v>198</v>
      </c>
      <c r="B3239" s="8" t="n">
        <v>46094</v>
      </c>
      <c r="C3239" s="8" t="n">
        <v>9596.271</v>
      </c>
    </row>
    <row r="3240" customFormat="false" ht="15.75" hidden="false" customHeight="false" outlineLevel="0" collapsed="false">
      <c r="A3240" s="8" t="n">
        <v>198</v>
      </c>
      <c r="B3240" s="8" t="n">
        <v>0</v>
      </c>
      <c r="C3240" s="8" t="n">
        <v>4627.051</v>
      </c>
    </row>
    <row r="3241" customFormat="false" ht="15.75" hidden="false" customHeight="false" outlineLevel="0" collapsed="false">
      <c r="A3241" s="8" t="n">
        <v>199</v>
      </c>
      <c r="B3241" s="8" t="n">
        <v>167147</v>
      </c>
      <c r="C3241" s="8" t="n">
        <v>948.302</v>
      </c>
    </row>
    <row r="3242" customFormat="false" ht="15.75" hidden="false" customHeight="false" outlineLevel="0" collapsed="false">
      <c r="A3242" s="8" t="n">
        <v>199</v>
      </c>
      <c r="B3242" s="8" t="n">
        <v>344768</v>
      </c>
      <c r="C3242" s="8" t="n">
        <v>1130.546</v>
      </c>
    </row>
    <row r="3243" customFormat="false" ht="15.75" hidden="false" customHeight="false" outlineLevel="0" collapsed="false">
      <c r="A3243" s="8" t="n">
        <v>199</v>
      </c>
      <c r="B3243" s="8" t="n">
        <v>459232</v>
      </c>
      <c r="C3243" s="8" t="n">
        <v>1908.083</v>
      </c>
    </row>
    <row r="3244" customFormat="false" ht="15.75" hidden="false" customHeight="false" outlineLevel="0" collapsed="false">
      <c r="A3244" s="8" t="n">
        <v>199</v>
      </c>
      <c r="B3244" s="8" t="n">
        <v>367037</v>
      </c>
      <c r="C3244" s="8" t="n">
        <v>9299.551</v>
      </c>
    </row>
    <row r="3245" customFormat="false" ht="15.75" hidden="false" customHeight="false" outlineLevel="0" collapsed="false">
      <c r="A3245" s="8" t="n">
        <v>199</v>
      </c>
      <c r="B3245" s="8" t="n">
        <v>273571</v>
      </c>
      <c r="C3245" s="8" t="n">
        <v>9338.942</v>
      </c>
    </row>
    <row r="3246" customFormat="false" ht="15.75" hidden="false" customHeight="false" outlineLevel="0" collapsed="false">
      <c r="A3246" s="8" t="n">
        <v>199</v>
      </c>
      <c r="B3246" s="8" t="n">
        <v>181226</v>
      </c>
      <c r="C3246" s="8" t="n">
        <v>9227.686</v>
      </c>
    </row>
    <row r="3247" customFormat="false" ht="15.75" hidden="false" customHeight="false" outlineLevel="0" collapsed="false">
      <c r="A3247" s="8" t="n">
        <v>199</v>
      </c>
      <c r="B3247" s="8" t="n">
        <v>88439</v>
      </c>
      <c r="C3247" s="8" t="n">
        <v>9282.736</v>
      </c>
    </row>
    <row r="3248" customFormat="false" ht="15.75" hidden="false" customHeight="false" outlineLevel="0" collapsed="false">
      <c r="A3248" s="8" t="n">
        <v>199</v>
      </c>
      <c r="B3248" s="8" t="n">
        <v>0</v>
      </c>
      <c r="C3248" s="8" t="n">
        <v>8850.307</v>
      </c>
    </row>
    <row r="3249" customFormat="false" ht="15.75" hidden="false" customHeight="false" outlineLevel="0" collapsed="false">
      <c r="A3249" s="8" t="n">
        <v>200</v>
      </c>
      <c r="B3249" s="8" t="n">
        <v>28039</v>
      </c>
      <c r="C3249" s="8" t="n">
        <v>394.744</v>
      </c>
    </row>
    <row r="3250" customFormat="false" ht="15.75" hidden="false" customHeight="false" outlineLevel="0" collapsed="false">
      <c r="A3250" s="8" t="n">
        <v>200</v>
      </c>
      <c r="B3250" s="8" t="n">
        <v>325203</v>
      </c>
      <c r="C3250" s="8" t="n">
        <v>1496.423</v>
      </c>
    </row>
    <row r="3251" customFormat="false" ht="15.75" hidden="false" customHeight="false" outlineLevel="0" collapsed="false">
      <c r="A3251" s="8" t="n">
        <v>200</v>
      </c>
      <c r="B3251" s="8" t="n">
        <v>402406</v>
      </c>
      <c r="C3251" s="8" t="n">
        <v>1553.842</v>
      </c>
    </row>
    <row r="3252" customFormat="false" ht="15.75" hidden="false" customHeight="false" outlineLevel="0" collapsed="false">
      <c r="A3252" s="8" t="n">
        <v>200</v>
      </c>
      <c r="B3252" s="8" t="n">
        <v>390344</v>
      </c>
      <c r="C3252" s="8" t="n">
        <v>7492.539</v>
      </c>
    </row>
    <row r="3253" customFormat="false" ht="15.75" hidden="false" customHeight="false" outlineLevel="0" collapsed="false">
      <c r="A3253" s="8" t="n">
        <v>200</v>
      </c>
      <c r="B3253" s="8" t="n">
        <v>298037</v>
      </c>
      <c r="C3253" s="8" t="n">
        <v>9250.423</v>
      </c>
    </row>
    <row r="3254" customFormat="false" ht="15.75" hidden="false" customHeight="false" outlineLevel="0" collapsed="false">
      <c r="A3254" s="8" t="n">
        <v>200</v>
      </c>
      <c r="B3254" s="8" t="n">
        <v>204371</v>
      </c>
      <c r="C3254" s="8" t="n">
        <v>9346.543</v>
      </c>
    </row>
    <row r="3255" customFormat="false" ht="15.75" hidden="false" customHeight="false" outlineLevel="0" collapsed="false">
      <c r="A3255" s="8" t="n">
        <v>200</v>
      </c>
      <c r="B3255" s="8" t="n">
        <v>134848</v>
      </c>
      <c r="C3255" s="8" t="n">
        <v>6954.273</v>
      </c>
    </row>
    <row r="3256" customFormat="false" ht="15.75" hidden="false" customHeight="false" outlineLevel="0" collapsed="false">
      <c r="A3256" s="8" t="n">
        <v>200</v>
      </c>
      <c r="B3256" s="8" t="n">
        <v>35570</v>
      </c>
      <c r="C3256" s="8" t="n">
        <v>9924.734</v>
      </c>
    </row>
    <row r="3257" customFormat="false" ht="15.75" hidden="false" customHeight="false" outlineLevel="0" collapsed="false">
      <c r="A3257" s="8" t="n">
        <v>200</v>
      </c>
      <c r="B3257" s="8" t="n">
        <v>0</v>
      </c>
      <c r="C3257" s="8" t="n">
        <v>3573.44</v>
      </c>
    </row>
    <row r="3258" customFormat="false" ht="15.75" hidden="false" customHeight="false" outlineLevel="0" collapsed="false">
      <c r="A3258" s="8" t="n">
        <v>201</v>
      </c>
      <c r="B3258" s="8" t="n">
        <v>196244</v>
      </c>
      <c r="C3258" s="8" t="n">
        <v>1161.256</v>
      </c>
    </row>
    <row r="3259" customFormat="false" ht="15.75" hidden="false" customHeight="false" outlineLevel="0" collapsed="false">
      <c r="A3259" s="8" t="n">
        <v>201</v>
      </c>
      <c r="B3259" s="8" t="n">
        <v>344331</v>
      </c>
      <c r="C3259" s="8" t="n">
        <v>2063.303</v>
      </c>
    </row>
    <row r="3260" customFormat="false" ht="15.75" hidden="false" customHeight="false" outlineLevel="0" collapsed="false">
      <c r="A3260" s="8" t="n">
        <v>201</v>
      </c>
      <c r="B3260" s="8" t="n">
        <v>444239</v>
      </c>
      <c r="C3260" s="8" t="n">
        <v>2329.46</v>
      </c>
    </row>
    <row r="3261" customFormat="false" ht="15.75" hidden="false" customHeight="false" outlineLevel="0" collapsed="false">
      <c r="A3261" s="8" t="n">
        <v>201</v>
      </c>
      <c r="B3261" s="8" t="n">
        <v>353444</v>
      </c>
      <c r="C3261" s="8" t="n">
        <v>9080.126</v>
      </c>
    </row>
    <row r="3262" customFormat="false" ht="15.75" hidden="false" customHeight="false" outlineLevel="0" collapsed="false">
      <c r="A3262" s="8" t="n">
        <v>201</v>
      </c>
      <c r="B3262" s="8" t="n">
        <v>264100</v>
      </c>
      <c r="C3262" s="8" t="n">
        <v>8937.421</v>
      </c>
    </row>
    <row r="3263" customFormat="false" ht="15.75" hidden="false" customHeight="false" outlineLevel="0" collapsed="false">
      <c r="A3263" s="8" t="n">
        <v>201</v>
      </c>
      <c r="B3263" s="8" t="n">
        <v>178315</v>
      </c>
      <c r="C3263" s="8" t="n">
        <v>8590.005</v>
      </c>
    </row>
    <row r="3264" customFormat="false" ht="15.75" hidden="false" customHeight="false" outlineLevel="0" collapsed="false">
      <c r="A3264" s="8" t="n">
        <v>201</v>
      </c>
      <c r="B3264" s="8" t="n">
        <v>88634</v>
      </c>
      <c r="C3264" s="8" t="n">
        <v>8947.916</v>
      </c>
    </row>
    <row r="3265" customFormat="false" ht="15.75" hidden="false" customHeight="false" outlineLevel="0" collapsed="false">
      <c r="A3265" s="8" t="n">
        <v>201</v>
      </c>
      <c r="B3265" s="8" t="n">
        <v>0</v>
      </c>
      <c r="C3265" s="8" t="n">
        <v>8879.113</v>
      </c>
    </row>
    <row r="3266" customFormat="false" ht="15.75" hidden="false" customHeight="false" outlineLevel="0" collapsed="false">
      <c r="A3266" s="8" t="n">
        <v>202</v>
      </c>
      <c r="B3266" s="8" t="n">
        <v>29574</v>
      </c>
      <c r="C3266" s="8" t="n">
        <v>423.751</v>
      </c>
    </row>
    <row r="3267" customFormat="false" ht="15.75" hidden="false" customHeight="false" outlineLevel="0" collapsed="false">
      <c r="A3267" s="8" t="n">
        <v>202</v>
      </c>
      <c r="B3267" s="8" t="n">
        <v>332229</v>
      </c>
      <c r="C3267" s="8" t="n">
        <v>1372.079</v>
      </c>
    </row>
    <row r="3268" customFormat="false" ht="15.75" hidden="false" customHeight="false" outlineLevel="0" collapsed="false">
      <c r="A3268" s="8" t="n">
        <v>202</v>
      </c>
      <c r="B3268" s="8" t="n">
        <v>414529</v>
      </c>
      <c r="C3268" s="8" t="n">
        <v>1492.091</v>
      </c>
    </row>
    <row r="3269" customFormat="false" ht="15.75" hidden="false" customHeight="false" outlineLevel="0" collapsed="false">
      <c r="A3269" s="8" t="n">
        <v>202</v>
      </c>
      <c r="B3269" s="8" t="n">
        <v>378099</v>
      </c>
      <c r="C3269" s="8" t="n">
        <v>8871.119</v>
      </c>
    </row>
    <row r="3270" customFormat="false" ht="15.75" hidden="false" customHeight="false" outlineLevel="0" collapsed="false">
      <c r="A3270" s="8" t="n">
        <v>202</v>
      </c>
      <c r="B3270" s="8" t="n">
        <v>282653</v>
      </c>
      <c r="C3270" s="8" t="n">
        <v>9544.584</v>
      </c>
    </row>
    <row r="3271" customFormat="false" ht="15.75" hidden="false" customHeight="false" outlineLevel="0" collapsed="false">
      <c r="A3271" s="8" t="n">
        <v>202</v>
      </c>
      <c r="B3271" s="8" t="n">
        <v>185552</v>
      </c>
      <c r="C3271" s="8" t="n">
        <v>9711.74</v>
      </c>
    </row>
    <row r="3272" customFormat="false" ht="15.75" hidden="false" customHeight="false" outlineLevel="0" collapsed="false">
      <c r="A3272" s="8" t="n">
        <v>202</v>
      </c>
      <c r="B3272" s="8" t="n">
        <v>84345</v>
      </c>
      <c r="C3272" s="8" t="n">
        <v>10118.833</v>
      </c>
    </row>
    <row r="3273" customFormat="false" ht="15.75" hidden="false" customHeight="false" outlineLevel="0" collapsed="false">
      <c r="A3273" s="8" t="n">
        <v>202</v>
      </c>
      <c r="B3273" s="8" t="n">
        <v>0</v>
      </c>
      <c r="C3273" s="8" t="n">
        <v>8446.892</v>
      </c>
    </row>
    <row r="3274" customFormat="false" ht="15.75" hidden="false" customHeight="false" outlineLevel="0" collapsed="false">
      <c r="A3274" s="8" t="n">
        <v>203</v>
      </c>
      <c r="B3274" s="8" t="n">
        <v>43562</v>
      </c>
      <c r="C3274" s="8" t="n">
        <v>502.901</v>
      </c>
    </row>
    <row r="3275" customFormat="false" ht="15.75" hidden="false" customHeight="false" outlineLevel="0" collapsed="false">
      <c r="A3275" s="8" t="n">
        <v>203</v>
      </c>
      <c r="B3275" s="8" t="n">
        <v>318858</v>
      </c>
      <c r="C3275" s="8" t="n">
        <v>1191.598</v>
      </c>
    </row>
    <row r="3276" customFormat="false" ht="15.75" hidden="false" customHeight="false" outlineLevel="0" collapsed="false">
      <c r="A3276" s="8" t="n">
        <v>203</v>
      </c>
      <c r="B3276" s="8" t="n">
        <v>439435</v>
      </c>
      <c r="C3276" s="8" t="n">
        <v>1811.198</v>
      </c>
    </row>
    <row r="3277" customFormat="false" ht="15.75" hidden="false" customHeight="false" outlineLevel="0" collapsed="false">
      <c r="A3277" s="8" t="n">
        <v>203</v>
      </c>
      <c r="B3277" s="8" t="n">
        <v>387103</v>
      </c>
      <c r="C3277" s="8" t="n">
        <v>7765.274</v>
      </c>
    </row>
    <row r="3278" customFormat="false" ht="15.75" hidden="false" customHeight="false" outlineLevel="0" collapsed="false">
      <c r="A3278" s="8" t="n">
        <v>203</v>
      </c>
      <c r="B3278" s="8" t="n">
        <v>294546</v>
      </c>
      <c r="C3278" s="8" t="n">
        <v>9252.885</v>
      </c>
    </row>
    <row r="3279" customFormat="false" ht="15.75" hidden="false" customHeight="false" outlineLevel="0" collapsed="false">
      <c r="A3279" s="8" t="n">
        <v>203</v>
      </c>
      <c r="B3279" s="8" t="n">
        <v>201417</v>
      </c>
      <c r="C3279" s="8" t="n">
        <v>9314.652</v>
      </c>
    </row>
    <row r="3280" customFormat="false" ht="15.75" hidden="false" customHeight="false" outlineLevel="0" collapsed="false">
      <c r="A3280" s="8" t="n">
        <v>203</v>
      </c>
      <c r="B3280" s="8" t="n">
        <v>108400</v>
      </c>
      <c r="C3280" s="8" t="n">
        <v>9299.95</v>
      </c>
    </row>
    <row r="3281" customFormat="false" ht="15.75" hidden="false" customHeight="false" outlineLevel="0" collapsed="false">
      <c r="A3281" s="8" t="n">
        <v>203</v>
      </c>
      <c r="B3281" s="8" t="n">
        <v>3797</v>
      </c>
      <c r="C3281" s="8" t="n">
        <v>10461.008</v>
      </c>
    </row>
    <row r="3282" customFormat="false" ht="15.75" hidden="false" customHeight="false" outlineLevel="0" collapsed="false">
      <c r="A3282" s="8" t="n">
        <v>203</v>
      </c>
      <c r="B3282" s="8" t="n">
        <v>0</v>
      </c>
      <c r="C3282" s="8" t="n">
        <v>398.324</v>
      </c>
    </row>
    <row r="3283" customFormat="false" ht="15.75" hidden="false" customHeight="false" outlineLevel="0" collapsed="false">
      <c r="A3283" s="8" t="n">
        <v>204</v>
      </c>
      <c r="B3283" s="8" t="n">
        <v>285924</v>
      </c>
      <c r="C3283" s="8" t="n">
        <v>1615.921</v>
      </c>
    </row>
    <row r="3284" customFormat="false" ht="15.75" hidden="false" customHeight="false" outlineLevel="0" collapsed="false">
      <c r="A3284" s="8" t="n">
        <v>204</v>
      </c>
      <c r="B3284" s="8" t="n">
        <v>351694</v>
      </c>
      <c r="C3284" s="8" t="n">
        <v>1372.653</v>
      </c>
    </row>
    <row r="3285" customFormat="false" ht="15.75" hidden="false" customHeight="false" outlineLevel="0" collapsed="false">
      <c r="A3285" s="8" t="n">
        <v>204</v>
      </c>
      <c r="B3285" s="8" t="n">
        <v>425300</v>
      </c>
      <c r="C3285" s="8" t="n">
        <v>4472.607</v>
      </c>
    </row>
    <row r="3286" customFormat="false" ht="15.75" hidden="false" customHeight="false" outlineLevel="0" collapsed="false">
      <c r="A3286" s="8" t="n">
        <v>204</v>
      </c>
      <c r="B3286" s="8" t="n">
        <v>329036</v>
      </c>
      <c r="C3286" s="8" t="n">
        <v>9625.263</v>
      </c>
    </row>
    <row r="3287" customFormat="false" ht="15.75" hidden="false" customHeight="false" outlineLevel="0" collapsed="false">
      <c r="A3287" s="8" t="n">
        <v>204</v>
      </c>
      <c r="B3287" s="8" t="n">
        <v>232750</v>
      </c>
      <c r="C3287" s="8" t="n">
        <v>9622.998</v>
      </c>
    </row>
    <row r="3288" customFormat="false" ht="15.75" hidden="false" customHeight="false" outlineLevel="0" collapsed="false">
      <c r="A3288" s="8" t="n">
        <v>204</v>
      </c>
      <c r="B3288" s="8" t="n">
        <v>135628</v>
      </c>
      <c r="C3288" s="8" t="n">
        <v>9701.634</v>
      </c>
    </row>
    <row r="3289" customFormat="false" ht="15.75" hidden="false" customHeight="false" outlineLevel="0" collapsed="false">
      <c r="A3289" s="8" t="n">
        <v>204</v>
      </c>
      <c r="B3289" s="8" t="n">
        <v>37346</v>
      </c>
      <c r="C3289" s="8" t="n">
        <v>9827.617</v>
      </c>
    </row>
    <row r="3290" customFormat="false" ht="15.75" hidden="false" customHeight="false" outlineLevel="0" collapsed="false">
      <c r="A3290" s="8" t="n">
        <v>204</v>
      </c>
      <c r="B3290" s="8" t="n">
        <v>0</v>
      </c>
      <c r="C3290" s="8" t="n">
        <v>3751.013</v>
      </c>
    </row>
    <row r="3291" customFormat="false" ht="15.75" hidden="false" customHeight="false" outlineLevel="0" collapsed="false">
      <c r="A3291" s="8" t="n">
        <v>205</v>
      </c>
      <c r="B3291" s="8" t="n">
        <v>169545</v>
      </c>
      <c r="C3291" s="8" t="n">
        <v>1096.747</v>
      </c>
    </row>
    <row r="3292" customFormat="false" ht="15.75" hidden="false" customHeight="false" outlineLevel="0" collapsed="false">
      <c r="A3292" s="8" t="n">
        <v>205</v>
      </c>
      <c r="B3292" s="8" t="n">
        <v>378685</v>
      </c>
      <c r="C3292" s="8" t="n">
        <v>2497.368</v>
      </c>
    </row>
    <row r="3293" customFormat="false" ht="15.75" hidden="false" customHeight="false" outlineLevel="0" collapsed="false">
      <c r="A3293" s="8" t="n">
        <v>205</v>
      </c>
      <c r="B3293" s="8" t="n">
        <v>421733</v>
      </c>
      <c r="C3293" s="8" t="n">
        <v>1727.655</v>
      </c>
    </row>
    <row r="3294" customFormat="false" ht="15.75" hidden="false" customHeight="false" outlineLevel="0" collapsed="false">
      <c r="A3294" s="8" t="n">
        <v>205</v>
      </c>
      <c r="B3294" s="8" t="n">
        <v>357372</v>
      </c>
      <c r="C3294" s="8" t="n">
        <v>8926.371</v>
      </c>
    </row>
    <row r="3295" customFormat="false" ht="15.75" hidden="false" customHeight="false" outlineLevel="0" collapsed="false">
      <c r="A3295" s="8" t="n">
        <v>205</v>
      </c>
      <c r="B3295" s="8" t="n">
        <v>264137</v>
      </c>
      <c r="C3295" s="8" t="n">
        <v>9312.925</v>
      </c>
    </row>
    <row r="3296" customFormat="false" ht="15.75" hidden="false" customHeight="false" outlineLevel="0" collapsed="false">
      <c r="A3296" s="8" t="n">
        <v>205</v>
      </c>
      <c r="B3296" s="8" t="n">
        <v>170894</v>
      </c>
      <c r="C3296" s="8" t="n">
        <v>9323.002</v>
      </c>
    </row>
    <row r="3297" customFormat="false" ht="15.75" hidden="false" customHeight="false" outlineLevel="0" collapsed="false">
      <c r="A3297" s="8" t="n">
        <v>205</v>
      </c>
      <c r="B3297" s="8" t="n">
        <v>74650</v>
      </c>
      <c r="C3297" s="8" t="n">
        <v>9625.907</v>
      </c>
    </row>
    <row r="3298" customFormat="false" ht="15.75" hidden="false" customHeight="false" outlineLevel="0" collapsed="false">
      <c r="A3298" s="8" t="n">
        <v>205</v>
      </c>
      <c r="B3298" s="8" t="n">
        <v>0</v>
      </c>
      <c r="C3298" s="8" t="n">
        <v>7480.73</v>
      </c>
    </row>
    <row r="3299" customFormat="false" ht="15.75" hidden="false" customHeight="false" outlineLevel="0" collapsed="false">
      <c r="A3299" s="8" t="n">
        <v>206</v>
      </c>
      <c r="B3299" s="8" t="n">
        <v>70358</v>
      </c>
      <c r="C3299" s="8" t="n">
        <v>758.664</v>
      </c>
    </row>
    <row r="3300" customFormat="false" ht="15.75" hidden="false" customHeight="false" outlineLevel="0" collapsed="false">
      <c r="A3300" s="8" t="n">
        <v>206</v>
      </c>
      <c r="B3300" s="8" t="n">
        <v>323909</v>
      </c>
      <c r="C3300" s="8" t="n">
        <v>1369.182</v>
      </c>
    </row>
    <row r="3301" customFormat="false" ht="15.75" hidden="false" customHeight="false" outlineLevel="0" collapsed="false">
      <c r="A3301" s="8" t="n">
        <v>206</v>
      </c>
      <c r="B3301" s="8" t="n">
        <v>454016</v>
      </c>
      <c r="C3301" s="8" t="n">
        <v>2455.202</v>
      </c>
    </row>
    <row r="3302" customFormat="false" ht="15.75" hidden="false" customHeight="false" outlineLevel="0" collapsed="false">
      <c r="A3302" s="8" t="n">
        <v>206</v>
      </c>
      <c r="B3302" s="8" t="n">
        <v>357650</v>
      </c>
      <c r="C3302" s="8" t="n">
        <v>9642.231</v>
      </c>
    </row>
    <row r="3303" customFormat="false" ht="15.75" hidden="false" customHeight="false" outlineLevel="0" collapsed="false">
      <c r="A3303" s="8" t="n">
        <v>206</v>
      </c>
      <c r="B3303" s="8" t="n">
        <v>262812</v>
      </c>
      <c r="C3303" s="8" t="n">
        <v>9469.647</v>
      </c>
    </row>
    <row r="3304" customFormat="false" ht="15.75" hidden="false" customHeight="false" outlineLevel="0" collapsed="false">
      <c r="A3304" s="8" t="n">
        <v>206</v>
      </c>
      <c r="B3304" s="8" t="n">
        <v>165150</v>
      </c>
      <c r="C3304" s="8" t="n">
        <v>9766.475</v>
      </c>
    </row>
    <row r="3305" customFormat="false" ht="15.75" hidden="false" customHeight="false" outlineLevel="0" collapsed="false">
      <c r="A3305" s="8" t="n">
        <v>206</v>
      </c>
      <c r="B3305" s="8" t="n">
        <v>65850</v>
      </c>
      <c r="C3305" s="8" t="n">
        <v>9925.842</v>
      </c>
    </row>
    <row r="3306" customFormat="false" ht="15.75" hidden="false" customHeight="false" outlineLevel="0" collapsed="false">
      <c r="A3306" s="8" t="n">
        <v>206</v>
      </c>
      <c r="B3306" s="8" t="n">
        <v>0</v>
      </c>
      <c r="C3306" s="8" t="n">
        <v>6604.827</v>
      </c>
    </row>
    <row r="3307" customFormat="false" ht="15.75" hidden="false" customHeight="false" outlineLevel="0" collapsed="false">
      <c r="A3307" s="8" t="n">
        <v>207</v>
      </c>
      <c r="B3307" s="8" t="n">
        <v>84273</v>
      </c>
      <c r="C3307" s="8" t="n">
        <v>737.533</v>
      </c>
    </row>
    <row r="3308" customFormat="false" ht="15.75" hidden="false" customHeight="false" outlineLevel="0" collapsed="false">
      <c r="A3308" s="8" t="n">
        <v>207</v>
      </c>
      <c r="B3308" s="8" t="n">
        <v>317183</v>
      </c>
      <c r="C3308" s="8" t="n">
        <v>1360.367</v>
      </c>
    </row>
    <row r="3309" customFormat="false" ht="15.75" hidden="false" customHeight="false" outlineLevel="0" collapsed="false">
      <c r="A3309" s="8" t="n">
        <v>207</v>
      </c>
      <c r="B3309" s="8" t="n">
        <v>443918</v>
      </c>
      <c r="C3309" s="8" t="n">
        <v>3493.187</v>
      </c>
    </row>
    <row r="3310" customFormat="false" ht="15.75" hidden="false" customHeight="false" outlineLevel="0" collapsed="false">
      <c r="A3310" s="8" t="n">
        <v>207</v>
      </c>
      <c r="B3310" s="8" t="n">
        <v>346834</v>
      </c>
      <c r="C3310" s="8" t="n">
        <v>9703.852</v>
      </c>
    </row>
    <row r="3311" customFormat="false" ht="15.75" hidden="false" customHeight="false" outlineLevel="0" collapsed="false">
      <c r="A3311" s="8" t="n">
        <v>207</v>
      </c>
      <c r="B3311" s="8" t="n">
        <v>253094</v>
      </c>
      <c r="C3311" s="8" t="n">
        <v>9373.354</v>
      </c>
    </row>
    <row r="3312" customFormat="false" ht="15.75" hidden="false" customHeight="false" outlineLevel="0" collapsed="false">
      <c r="A3312" s="8" t="n">
        <v>207</v>
      </c>
      <c r="B3312" s="8" t="n">
        <v>157845</v>
      </c>
      <c r="C3312" s="8" t="n">
        <v>9524.283</v>
      </c>
    </row>
    <row r="3313" customFormat="false" ht="15.75" hidden="false" customHeight="false" outlineLevel="0" collapsed="false">
      <c r="A3313" s="8" t="n">
        <v>207</v>
      </c>
      <c r="B3313" s="8" t="n">
        <v>54139</v>
      </c>
      <c r="C3313" s="8" t="n">
        <v>10370.547</v>
      </c>
    </row>
    <row r="3314" customFormat="false" ht="15.75" hidden="false" customHeight="false" outlineLevel="0" collapsed="false">
      <c r="A3314" s="8" t="n">
        <v>207</v>
      </c>
      <c r="B3314" s="8" t="n">
        <v>0</v>
      </c>
      <c r="C3314" s="8" t="n">
        <v>5432.075</v>
      </c>
    </row>
    <row r="3315" customFormat="false" ht="15.75" hidden="false" customHeight="false" outlineLevel="0" collapsed="false">
      <c r="A3315" s="8" t="n">
        <v>208</v>
      </c>
      <c r="B3315" s="8" t="n">
        <v>138332</v>
      </c>
      <c r="C3315" s="8" t="n">
        <v>931.267</v>
      </c>
    </row>
    <row r="3316" customFormat="false" ht="15.75" hidden="false" customHeight="false" outlineLevel="0" collapsed="false">
      <c r="A3316" s="8" t="n">
        <v>208</v>
      </c>
      <c r="B3316" s="8" t="n">
        <v>343107</v>
      </c>
      <c r="C3316" s="8" t="n">
        <v>1268.283</v>
      </c>
    </row>
    <row r="3317" customFormat="false" ht="15.75" hidden="false" customHeight="false" outlineLevel="0" collapsed="false">
      <c r="A3317" s="8" t="n">
        <v>208</v>
      </c>
      <c r="B3317" s="8" t="n">
        <v>443571</v>
      </c>
      <c r="C3317" s="8" t="n">
        <v>2052.288</v>
      </c>
    </row>
    <row r="3318" customFormat="false" ht="15.75" hidden="false" customHeight="false" outlineLevel="0" collapsed="false">
      <c r="A3318" s="8" t="n">
        <v>208</v>
      </c>
      <c r="B3318" s="8" t="n">
        <v>367250</v>
      </c>
      <c r="C3318" s="8" t="n">
        <v>9007.361</v>
      </c>
    </row>
    <row r="3319" customFormat="false" ht="15.75" hidden="false" customHeight="false" outlineLevel="0" collapsed="false">
      <c r="A3319" s="8" t="n">
        <v>208</v>
      </c>
      <c r="B3319" s="8" t="n">
        <v>288178</v>
      </c>
      <c r="C3319" s="8" t="n">
        <v>7901.51</v>
      </c>
    </row>
    <row r="3320" customFormat="false" ht="15.75" hidden="false" customHeight="false" outlineLevel="0" collapsed="false">
      <c r="A3320" s="8" t="n">
        <v>208</v>
      </c>
      <c r="B3320" s="8" t="n">
        <v>195000</v>
      </c>
      <c r="C3320" s="8" t="n">
        <v>9331.104</v>
      </c>
    </row>
    <row r="3321" customFormat="false" ht="15.75" hidden="false" customHeight="false" outlineLevel="0" collapsed="false">
      <c r="A3321" s="8" t="n">
        <v>208</v>
      </c>
      <c r="B3321" s="8" t="n">
        <v>102944</v>
      </c>
      <c r="C3321" s="8" t="n">
        <v>9192.138</v>
      </c>
    </row>
    <row r="3322" customFormat="false" ht="15.75" hidden="false" customHeight="false" outlineLevel="0" collapsed="false">
      <c r="A3322" s="8" t="n">
        <v>208</v>
      </c>
      <c r="B3322" s="8" t="n">
        <v>0</v>
      </c>
      <c r="C3322" s="8" t="n">
        <v>10306.293</v>
      </c>
    </row>
    <row r="3323" customFormat="false" ht="15.75" hidden="false" customHeight="false" outlineLevel="0" collapsed="false">
      <c r="A3323" s="8" t="n">
        <v>209</v>
      </c>
      <c r="B3323" s="8" t="n">
        <v>4543</v>
      </c>
      <c r="C3323" s="8" t="n">
        <v>45.696</v>
      </c>
    </row>
    <row r="3324" customFormat="false" ht="15.75" hidden="false" customHeight="false" outlineLevel="0" collapsed="false">
      <c r="A3324" s="8" t="n">
        <v>209</v>
      </c>
      <c r="B3324" s="8" t="n">
        <v>332287</v>
      </c>
      <c r="C3324" s="8" t="n">
        <v>1759.83</v>
      </c>
    </row>
    <row r="3325" customFormat="false" ht="15.75" hidden="false" customHeight="false" outlineLevel="0" collapsed="false">
      <c r="A3325" s="8" t="n">
        <v>209</v>
      </c>
      <c r="B3325" s="8" t="n">
        <v>368557</v>
      </c>
      <c r="C3325" s="8" t="n">
        <v>1066.017</v>
      </c>
    </row>
    <row r="3326" customFormat="false" ht="15.75" hidden="false" customHeight="false" outlineLevel="0" collapsed="false">
      <c r="A3326" s="8" t="n">
        <v>209</v>
      </c>
      <c r="B3326" s="8" t="n">
        <v>395791</v>
      </c>
      <c r="C3326" s="8" t="n">
        <v>7526.168</v>
      </c>
    </row>
    <row r="3327" customFormat="false" ht="15.75" hidden="false" customHeight="false" outlineLevel="0" collapsed="false">
      <c r="A3327" s="8" t="n">
        <v>209</v>
      </c>
      <c r="B3327" s="8" t="n">
        <v>301353</v>
      </c>
      <c r="C3327" s="8" t="n">
        <v>9443.534</v>
      </c>
    </row>
    <row r="3328" customFormat="false" ht="15.75" hidden="false" customHeight="false" outlineLevel="0" collapsed="false">
      <c r="A3328" s="8" t="n">
        <v>209</v>
      </c>
      <c r="B3328" s="8" t="n">
        <v>207790</v>
      </c>
      <c r="C3328" s="8" t="n">
        <v>9373.032</v>
      </c>
    </row>
    <row r="3329" customFormat="false" ht="15.75" hidden="false" customHeight="false" outlineLevel="0" collapsed="false">
      <c r="A3329" s="8" t="n">
        <v>209</v>
      </c>
      <c r="B3329" s="8" t="n">
        <v>114986</v>
      </c>
      <c r="C3329" s="8" t="n">
        <v>9258.163</v>
      </c>
    </row>
    <row r="3330" customFormat="false" ht="15.75" hidden="false" customHeight="false" outlineLevel="0" collapsed="false">
      <c r="A3330" s="8" t="n">
        <v>209</v>
      </c>
      <c r="B3330" s="8" t="n">
        <v>10707</v>
      </c>
      <c r="C3330" s="8" t="n">
        <v>10427.266</v>
      </c>
    </row>
    <row r="3331" customFormat="false" ht="15.75" hidden="false" customHeight="false" outlineLevel="0" collapsed="false">
      <c r="A3331" s="8" t="n">
        <v>209</v>
      </c>
      <c r="B3331" s="8" t="n">
        <v>0</v>
      </c>
      <c r="C3331" s="8" t="n">
        <v>1090.708</v>
      </c>
    </row>
    <row r="3332" customFormat="false" ht="15.75" hidden="false" customHeight="false" outlineLevel="0" collapsed="false">
      <c r="A3332" s="8" t="n">
        <v>210</v>
      </c>
      <c r="B3332" s="8" t="n">
        <v>306171</v>
      </c>
      <c r="C3332" s="8" t="n">
        <v>1404.194</v>
      </c>
    </row>
    <row r="3333" customFormat="false" ht="15.75" hidden="false" customHeight="false" outlineLevel="0" collapsed="false">
      <c r="A3333" s="8" t="n">
        <v>210</v>
      </c>
      <c r="B3333" s="8" t="n">
        <v>353747</v>
      </c>
      <c r="C3333" s="8" t="n">
        <v>1398.671</v>
      </c>
    </row>
    <row r="3334" customFormat="false" ht="15.75" hidden="false" customHeight="false" outlineLevel="0" collapsed="false">
      <c r="A3334" s="8" t="n">
        <v>210</v>
      </c>
      <c r="B3334" s="8" t="n">
        <v>410334</v>
      </c>
      <c r="C3334" s="8" t="n">
        <v>6147.026</v>
      </c>
    </row>
    <row r="3335" customFormat="false" ht="15.75" hidden="false" customHeight="false" outlineLevel="0" collapsed="false">
      <c r="A3335" s="8" t="n">
        <v>210</v>
      </c>
      <c r="B3335" s="8" t="n">
        <v>317787</v>
      </c>
      <c r="C3335" s="8" t="n">
        <v>9249.973</v>
      </c>
    </row>
    <row r="3336" customFormat="false" ht="15.75" hidden="false" customHeight="false" outlineLevel="0" collapsed="false">
      <c r="A3336" s="8" t="n">
        <v>210</v>
      </c>
      <c r="B3336" s="8" t="n">
        <v>220362</v>
      </c>
      <c r="C3336" s="8" t="n">
        <v>9733.982</v>
      </c>
    </row>
    <row r="3337" customFormat="false" ht="15.75" hidden="false" customHeight="false" outlineLevel="0" collapsed="false">
      <c r="A3337" s="8" t="n">
        <v>210</v>
      </c>
      <c r="B3337" s="8" t="n">
        <v>129700</v>
      </c>
      <c r="C3337" s="8" t="n">
        <v>9070.07</v>
      </c>
    </row>
    <row r="3338" customFormat="false" ht="15.75" hidden="false" customHeight="false" outlineLevel="0" collapsed="false">
      <c r="A3338" s="8" t="n">
        <v>210</v>
      </c>
      <c r="B3338" s="8" t="n">
        <v>29013</v>
      </c>
      <c r="C3338" s="8" t="n">
        <v>10062.799</v>
      </c>
    </row>
    <row r="3339" customFormat="false" ht="15.75" hidden="false" customHeight="false" outlineLevel="0" collapsed="false">
      <c r="A3339" s="8" t="n">
        <v>210</v>
      </c>
      <c r="B3339" s="8" t="n">
        <v>0</v>
      </c>
      <c r="C3339" s="8" t="n">
        <v>2918.768</v>
      </c>
    </row>
    <row r="3340" customFormat="false" ht="15.75" hidden="false" customHeight="false" outlineLevel="0" collapsed="false">
      <c r="A3340" s="8" t="n">
        <v>211</v>
      </c>
      <c r="B3340" s="8" t="n">
        <v>228106</v>
      </c>
      <c r="C3340" s="8" t="n">
        <v>1231.099</v>
      </c>
    </row>
    <row r="3341" customFormat="false" ht="15.75" hidden="false" customHeight="false" outlineLevel="0" collapsed="false">
      <c r="A3341" s="8" t="n">
        <v>211</v>
      </c>
      <c r="B3341" s="8" t="n">
        <v>324561</v>
      </c>
      <c r="C3341" s="8" t="n">
        <v>1436.464</v>
      </c>
    </row>
    <row r="3342" customFormat="false" ht="15.75" hidden="false" customHeight="false" outlineLevel="0" collapsed="false">
      <c r="A3342" s="8" t="n">
        <v>211</v>
      </c>
      <c r="B3342" s="8" t="n">
        <v>426985</v>
      </c>
      <c r="C3342" s="8" t="n">
        <v>4611.883</v>
      </c>
    </row>
    <row r="3343" customFormat="false" ht="15.75" hidden="false" customHeight="false" outlineLevel="0" collapsed="false">
      <c r="A3343" s="8" t="n">
        <v>211</v>
      </c>
      <c r="B3343" s="8" t="n">
        <v>340208</v>
      </c>
      <c r="C3343" s="8" t="n">
        <v>8677.48</v>
      </c>
    </row>
    <row r="3344" customFormat="false" ht="15.75" hidden="false" customHeight="false" outlineLevel="0" collapsed="false">
      <c r="A3344" s="8" t="n">
        <v>211</v>
      </c>
      <c r="B3344" s="8" t="n">
        <v>265142</v>
      </c>
      <c r="C3344" s="8" t="n">
        <v>7506.301</v>
      </c>
    </row>
    <row r="3345" customFormat="false" ht="15.75" hidden="false" customHeight="false" outlineLevel="0" collapsed="false">
      <c r="A3345" s="8" t="n">
        <v>211</v>
      </c>
      <c r="B3345" s="8" t="n">
        <v>171081</v>
      </c>
      <c r="C3345" s="8" t="n">
        <v>9407.922</v>
      </c>
    </row>
    <row r="3346" customFormat="false" ht="15.75" hidden="false" customHeight="false" outlineLevel="0" collapsed="false">
      <c r="A3346" s="8" t="n">
        <v>211</v>
      </c>
      <c r="B3346" s="8" t="n">
        <v>76389</v>
      </c>
      <c r="C3346" s="8" t="n">
        <v>9485.449</v>
      </c>
    </row>
    <row r="3347" customFormat="false" ht="15.75" hidden="false" customHeight="false" outlineLevel="0" collapsed="false">
      <c r="A3347" s="8" t="n">
        <v>211</v>
      </c>
      <c r="B3347" s="8" t="n">
        <v>0</v>
      </c>
      <c r="C3347" s="8" t="n">
        <v>7631.15</v>
      </c>
    </row>
    <row r="3348" customFormat="false" ht="15.75" hidden="false" customHeight="false" outlineLevel="0" collapsed="false">
      <c r="A3348" s="8" t="n">
        <v>212</v>
      </c>
      <c r="B3348" s="8" t="n">
        <v>67083</v>
      </c>
      <c r="C3348" s="8" t="n">
        <v>645.57</v>
      </c>
    </row>
    <row r="3349" customFormat="false" ht="15.75" hidden="false" customHeight="false" outlineLevel="0" collapsed="false">
      <c r="A3349" s="8" t="n">
        <v>212</v>
      </c>
      <c r="B3349" s="8" t="n">
        <v>318796</v>
      </c>
      <c r="C3349" s="8" t="n">
        <v>1268.576</v>
      </c>
    </row>
    <row r="3350" customFormat="false" ht="15.75" hidden="false" customHeight="false" outlineLevel="0" collapsed="false">
      <c r="A3350" s="8" t="n">
        <v>212</v>
      </c>
      <c r="B3350" s="8" t="n">
        <v>402176</v>
      </c>
      <c r="C3350" s="8" t="n">
        <v>1449.721</v>
      </c>
    </row>
    <row r="3351" customFormat="false" ht="15.75" hidden="false" customHeight="false" outlineLevel="0" collapsed="false">
      <c r="A3351" s="8" t="n">
        <v>212</v>
      </c>
      <c r="B3351" s="8" t="n">
        <v>384305</v>
      </c>
      <c r="C3351" s="8" t="n">
        <v>8188.646</v>
      </c>
    </row>
    <row r="3352" customFormat="false" ht="15.75" hidden="false" customHeight="false" outlineLevel="0" collapsed="false">
      <c r="A3352" s="8" t="n">
        <v>212</v>
      </c>
      <c r="B3352" s="8" t="n">
        <v>286126</v>
      </c>
      <c r="C3352" s="8" t="n">
        <v>9812.344</v>
      </c>
    </row>
    <row r="3353" customFormat="false" ht="15.75" hidden="false" customHeight="false" outlineLevel="0" collapsed="false">
      <c r="A3353" s="8" t="n">
        <v>212</v>
      </c>
      <c r="B3353" s="8" t="n">
        <v>187659</v>
      </c>
      <c r="C3353" s="8" t="n">
        <v>9846.232</v>
      </c>
    </row>
    <row r="3354" customFormat="false" ht="15.75" hidden="false" customHeight="false" outlineLevel="0" collapsed="false">
      <c r="A3354" s="8" t="n">
        <v>212</v>
      </c>
      <c r="B3354" s="8" t="n">
        <v>86119</v>
      </c>
      <c r="C3354" s="8" t="n">
        <v>10153.674</v>
      </c>
    </row>
    <row r="3355" customFormat="false" ht="15.75" hidden="false" customHeight="false" outlineLevel="0" collapsed="false">
      <c r="A3355" s="8" t="n">
        <v>212</v>
      </c>
      <c r="B3355" s="8" t="n">
        <v>0</v>
      </c>
      <c r="C3355" s="8" t="n">
        <v>8624.417</v>
      </c>
    </row>
    <row r="3356" customFormat="false" ht="15.75" hidden="false" customHeight="false" outlineLevel="0" collapsed="false">
      <c r="A3356" s="8" t="n">
        <v>213</v>
      </c>
      <c r="B3356" s="8" t="n">
        <v>46712</v>
      </c>
      <c r="C3356" s="8" t="n">
        <v>496.228</v>
      </c>
    </row>
    <row r="3357" customFormat="false" ht="15.75" hidden="false" customHeight="false" outlineLevel="0" collapsed="false">
      <c r="A3357" s="8" t="n">
        <v>213</v>
      </c>
      <c r="B3357" s="8" t="n">
        <v>304478</v>
      </c>
      <c r="C3357" s="8" t="n">
        <v>1416.731</v>
      </c>
    </row>
    <row r="3358" customFormat="false" ht="15.75" hidden="false" customHeight="false" outlineLevel="0" collapsed="false">
      <c r="A3358" s="8" t="n">
        <v>213</v>
      </c>
      <c r="B3358" s="8" t="n">
        <v>407699</v>
      </c>
      <c r="C3358" s="8" t="n">
        <v>1837.595</v>
      </c>
    </row>
    <row r="3359" customFormat="false" ht="15.75" hidden="false" customHeight="false" outlineLevel="0" collapsed="false">
      <c r="A3359" s="8" t="n">
        <v>213</v>
      </c>
      <c r="B3359" s="8" t="n">
        <v>393000</v>
      </c>
      <c r="C3359" s="8" t="n">
        <v>6932.959</v>
      </c>
    </row>
    <row r="3360" customFormat="false" ht="15.75" hidden="false" customHeight="false" outlineLevel="0" collapsed="false">
      <c r="A3360" s="8" t="n">
        <v>213</v>
      </c>
      <c r="B3360" s="8" t="n">
        <v>298171</v>
      </c>
      <c r="C3360" s="8" t="n">
        <v>9475.952</v>
      </c>
    </row>
    <row r="3361" customFormat="false" ht="15.75" hidden="false" customHeight="false" outlineLevel="0" collapsed="false">
      <c r="A3361" s="8" t="n">
        <v>213</v>
      </c>
      <c r="B3361" s="8" t="n">
        <v>201549</v>
      </c>
      <c r="C3361" s="8" t="n">
        <v>9679.113</v>
      </c>
    </row>
    <row r="3362" customFormat="false" ht="15.75" hidden="false" customHeight="false" outlineLevel="0" collapsed="false">
      <c r="A3362" s="8" t="n">
        <v>213</v>
      </c>
      <c r="B3362" s="8" t="n">
        <v>105143</v>
      </c>
      <c r="C3362" s="8" t="n">
        <v>9623.337</v>
      </c>
    </row>
    <row r="3363" customFormat="false" ht="15.75" hidden="false" customHeight="false" outlineLevel="0" collapsed="false">
      <c r="A3363" s="8" t="n">
        <v>213</v>
      </c>
      <c r="B3363" s="8" t="n">
        <v>0</v>
      </c>
      <c r="C3363" s="8" t="n">
        <v>10529.316</v>
      </c>
    </row>
    <row r="3364" customFormat="false" ht="15.75" hidden="false" customHeight="false" outlineLevel="0" collapsed="false">
      <c r="A3364" s="8" t="n">
        <v>214</v>
      </c>
      <c r="B3364" s="8" t="n">
        <v>2586</v>
      </c>
      <c r="C3364" s="8" t="n">
        <v>34.394</v>
      </c>
    </row>
    <row r="3365" customFormat="false" ht="15.75" hidden="false" customHeight="false" outlineLevel="0" collapsed="false">
      <c r="A3365" s="8" t="n">
        <v>214</v>
      </c>
      <c r="B3365" s="8" t="n">
        <v>334089</v>
      </c>
      <c r="C3365" s="8" t="n">
        <v>1661.618</v>
      </c>
    </row>
    <row r="3366" customFormat="false" ht="15.75" hidden="false" customHeight="false" outlineLevel="0" collapsed="false">
      <c r="A3366" s="8" t="n">
        <v>214</v>
      </c>
      <c r="B3366" s="8" t="n">
        <v>356654</v>
      </c>
      <c r="C3366" s="8" t="n">
        <v>1013.896</v>
      </c>
    </row>
    <row r="3367" customFormat="false" ht="15.75" hidden="false" customHeight="false" outlineLevel="0" collapsed="false">
      <c r="A3367" s="8" t="n">
        <v>214</v>
      </c>
      <c r="B3367" s="8" t="n">
        <v>389250</v>
      </c>
      <c r="C3367" s="8" t="n">
        <v>8362.503</v>
      </c>
    </row>
    <row r="3368" customFormat="false" ht="15.75" hidden="false" customHeight="false" outlineLevel="0" collapsed="false">
      <c r="A3368" s="8" t="n">
        <v>214</v>
      </c>
      <c r="B3368" s="8" t="n">
        <v>290621</v>
      </c>
      <c r="C3368" s="8" t="n">
        <v>9840.397</v>
      </c>
    </row>
    <row r="3369" customFormat="false" ht="15.75" hidden="false" customHeight="false" outlineLevel="0" collapsed="false">
      <c r="A3369" s="8" t="n">
        <v>214</v>
      </c>
      <c r="B3369" s="8" t="n">
        <v>190398</v>
      </c>
      <c r="C3369" s="8" t="n">
        <v>10023.167</v>
      </c>
    </row>
    <row r="3370" customFormat="false" ht="15.75" hidden="false" customHeight="false" outlineLevel="0" collapsed="false">
      <c r="A3370" s="8" t="n">
        <v>214</v>
      </c>
      <c r="B3370" s="8" t="n">
        <v>89579</v>
      </c>
      <c r="C3370" s="8" t="n">
        <v>10101.905</v>
      </c>
    </row>
    <row r="3371" customFormat="false" ht="15.75" hidden="false" customHeight="false" outlineLevel="0" collapsed="false">
      <c r="A3371" s="8" t="n">
        <v>214</v>
      </c>
      <c r="B3371" s="8" t="n">
        <v>0</v>
      </c>
      <c r="C3371" s="8" t="n">
        <v>8948.743</v>
      </c>
    </row>
    <row r="3372" customFormat="false" ht="15.75" hidden="false" customHeight="false" outlineLevel="0" collapsed="false">
      <c r="A3372" s="8" t="n">
        <v>215</v>
      </c>
      <c r="B3372" s="8" t="n">
        <v>34451</v>
      </c>
      <c r="C3372" s="8" t="n">
        <v>425.575</v>
      </c>
    </row>
    <row r="3373" customFormat="false" ht="15.75" hidden="false" customHeight="false" outlineLevel="0" collapsed="false">
      <c r="A3373" s="8" t="n">
        <v>215</v>
      </c>
      <c r="B3373" s="8" t="n">
        <v>340685</v>
      </c>
      <c r="C3373" s="8" t="n">
        <v>1607.774</v>
      </c>
    </row>
    <row r="3374" customFormat="false" ht="15.75" hidden="false" customHeight="false" outlineLevel="0" collapsed="false">
      <c r="A3374" s="8" t="n">
        <v>215</v>
      </c>
      <c r="B3374" s="8" t="n">
        <v>392975</v>
      </c>
      <c r="C3374" s="8" t="n">
        <v>1330.578</v>
      </c>
    </row>
    <row r="3375" customFormat="false" ht="15.75" hidden="false" customHeight="false" outlineLevel="0" collapsed="false">
      <c r="A3375" s="8" t="n">
        <v>215</v>
      </c>
      <c r="B3375" s="8" t="n">
        <v>398651</v>
      </c>
      <c r="C3375" s="8" t="n">
        <v>6749.64</v>
      </c>
    </row>
    <row r="3376" customFormat="false" ht="15.75" hidden="false" customHeight="false" outlineLevel="0" collapsed="false">
      <c r="A3376" s="8" t="n">
        <v>215</v>
      </c>
      <c r="B3376" s="8" t="n">
        <v>307724</v>
      </c>
      <c r="C3376" s="8" t="n">
        <v>9091.368</v>
      </c>
    </row>
    <row r="3377" customFormat="false" ht="15.75" hidden="false" customHeight="false" outlineLevel="0" collapsed="false">
      <c r="A3377" s="8" t="n">
        <v>215</v>
      </c>
      <c r="B3377" s="8" t="n">
        <v>214200</v>
      </c>
      <c r="C3377" s="8" t="n">
        <v>9360.375</v>
      </c>
    </row>
    <row r="3378" customFormat="false" ht="15.75" hidden="false" customHeight="false" outlineLevel="0" collapsed="false">
      <c r="A3378" s="8" t="n">
        <v>215</v>
      </c>
      <c r="B3378" s="8" t="n">
        <v>122000</v>
      </c>
      <c r="C3378" s="8" t="n">
        <v>9210.982</v>
      </c>
    </row>
    <row r="3379" customFormat="false" ht="15.75" hidden="false" customHeight="false" outlineLevel="0" collapsed="false">
      <c r="A3379" s="8" t="n">
        <v>215</v>
      </c>
      <c r="B3379" s="8" t="n">
        <v>51600</v>
      </c>
      <c r="C3379" s="8" t="n">
        <v>7043.841</v>
      </c>
    </row>
    <row r="3380" customFormat="false" ht="15.75" hidden="false" customHeight="false" outlineLevel="0" collapsed="false">
      <c r="A3380" s="8" t="n">
        <v>215</v>
      </c>
      <c r="B3380" s="8" t="n">
        <v>0</v>
      </c>
      <c r="C3380" s="8" t="n">
        <v>5172.365</v>
      </c>
    </row>
    <row r="3381" customFormat="false" ht="15.75" hidden="false" customHeight="false" outlineLevel="0" collapsed="false">
      <c r="A3381" s="8" t="n">
        <v>216</v>
      </c>
      <c r="B3381" s="8" t="n">
        <v>148778</v>
      </c>
      <c r="C3381" s="8" t="n">
        <v>1019.368</v>
      </c>
    </row>
    <row r="3382" customFormat="false" ht="15.75" hidden="false" customHeight="false" outlineLevel="0" collapsed="false">
      <c r="A3382" s="8" t="n">
        <v>216</v>
      </c>
      <c r="B3382" s="8" t="n">
        <v>339872</v>
      </c>
      <c r="C3382" s="8" t="n">
        <v>1323.548</v>
      </c>
    </row>
    <row r="3383" customFormat="false" ht="15.75" hidden="false" customHeight="false" outlineLevel="0" collapsed="false">
      <c r="A3383" s="8" t="n">
        <v>216</v>
      </c>
      <c r="B3383" s="8" t="n">
        <v>435289</v>
      </c>
      <c r="C3383" s="8" t="n">
        <v>4104.179</v>
      </c>
    </row>
    <row r="3384" customFormat="false" ht="15.75" hidden="false" customHeight="false" outlineLevel="0" collapsed="false">
      <c r="A3384" s="8" t="n">
        <v>216</v>
      </c>
      <c r="B3384" s="8" t="n">
        <v>338367</v>
      </c>
      <c r="C3384" s="8" t="n">
        <v>9713.186</v>
      </c>
    </row>
    <row r="3385" customFormat="false" ht="15.75" hidden="false" customHeight="false" outlineLevel="0" collapsed="false">
      <c r="A3385" s="8" t="n">
        <v>216</v>
      </c>
      <c r="B3385" s="8" t="n">
        <v>240250</v>
      </c>
      <c r="C3385" s="8" t="n">
        <v>9797.344</v>
      </c>
    </row>
    <row r="3386" customFormat="false" ht="15.75" hidden="false" customHeight="false" outlineLevel="0" collapsed="false">
      <c r="A3386" s="8" t="n">
        <v>216</v>
      </c>
      <c r="B3386" s="8" t="n">
        <v>144349</v>
      </c>
      <c r="C3386" s="8" t="n">
        <v>9578.842</v>
      </c>
    </row>
    <row r="3387" customFormat="false" ht="15.75" hidden="false" customHeight="false" outlineLevel="0" collapsed="false">
      <c r="A3387" s="8" t="n">
        <v>216</v>
      </c>
      <c r="B3387" s="8" t="n">
        <v>40375</v>
      </c>
      <c r="C3387" s="8" t="n">
        <v>10397.882</v>
      </c>
    </row>
    <row r="3388" customFormat="false" ht="15.75" hidden="false" customHeight="false" outlineLevel="0" collapsed="false">
      <c r="A3388" s="8" t="n">
        <v>216</v>
      </c>
      <c r="B3388" s="8" t="n">
        <v>0</v>
      </c>
      <c r="C3388" s="8" t="n">
        <v>4054.024</v>
      </c>
    </row>
    <row r="3389" customFormat="false" ht="15.75" hidden="false" customHeight="false" outlineLevel="0" collapsed="false">
      <c r="A3389" s="8" t="n">
        <v>217</v>
      </c>
      <c r="B3389" s="8" t="n">
        <v>177449</v>
      </c>
      <c r="C3389" s="8" t="n">
        <v>1117.59</v>
      </c>
    </row>
    <row r="3390" customFormat="false" ht="15.75" hidden="false" customHeight="false" outlineLevel="0" collapsed="false">
      <c r="A3390" s="8" t="n">
        <v>217</v>
      </c>
      <c r="B3390" s="8" t="n">
        <v>360330</v>
      </c>
      <c r="C3390" s="8" t="n">
        <v>1288.525</v>
      </c>
    </row>
    <row r="3391" customFormat="false" ht="15.75" hidden="false" customHeight="false" outlineLevel="0" collapsed="false">
      <c r="A3391" s="8" t="n">
        <v>217</v>
      </c>
      <c r="B3391" s="8" t="n">
        <v>441875</v>
      </c>
      <c r="C3391" s="8" t="n">
        <v>2042.112</v>
      </c>
    </row>
    <row r="3392" customFormat="false" ht="15.75" hidden="false" customHeight="false" outlineLevel="0" collapsed="false">
      <c r="A3392" s="8" t="n">
        <v>217</v>
      </c>
      <c r="B3392" s="8" t="n">
        <v>358240</v>
      </c>
      <c r="C3392" s="8" t="n">
        <v>9703.077</v>
      </c>
    </row>
    <row r="3393" customFormat="false" ht="15.75" hidden="false" customHeight="false" outlineLevel="0" collapsed="false">
      <c r="A3393" s="8" t="n">
        <v>217</v>
      </c>
      <c r="B3393" s="8" t="n">
        <v>261314</v>
      </c>
      <c r="C3393" s="8" t="n">
        <v>9692.24</v>
      </c>
    </row>
    <row r="3394" customFormat="false" ht="15.75" hidden="false" customHeight="false" outlineLevel="0" collapsed="false">
      <c r="A3394" s="8" t="n">
        <v>217</v>
      </c>
      <c r="B3394" s="8" t="n">
        <v>161932</v>
      </c>
      <c r="C3394" s="8" t="n">
        <v>9942.781</v>
      </c>
    </row>
    <row r="3395" customFormat="false" ht="15.75" hidden="false" customHeight="false" outlineLevel="0" collapsed="false">
      <c r="A3395" s="8" t="n">
        <v>217</v>
      </c>
      <c r="B3395" s="8" t="n">
        <v>62750</v>
      </c>
      <c r="C3395" s="8" t="n">
        <v>9914.936</v>
      </c>
    </row>
    <row r="3396" customFormat="false" ht="15.75" hidden="false" customHeight="false" outlineLevel="0" collapsed="false">
      <c r="A3396" s="8" t="n">
        <v>217</v>
      </c>
      <c r="B3396" s="8" t="n">
        <v>0</v>
      </c>
      <c r="C3396" s="8" t="n">
        <v>6290.119</v>
      </c>
    </row>
    <row r="3397" customFormat="false" ht="15.75" hidden="false" customHeight="false" outlineLevel="0" collapsed="false">
      <c r="A3397" s="8" t="n">
        <v>218</v>
      </c>
      <c r="B3397" s="8" t="n">
        <v>109773</v>
      </c>
      <c r="C3397" s="8" t="n">
        <v>860.395</v>
      </c>
    </row>
    <row r="3398" customFormat="false" ht="15.75" hidden="false" customHeight="false" outlineLevel="0" collapsed="false">
      <c r="A3398" s="8" t="n">
        <v>218</v>
      </c>
      <c r="B3398" s="8" t="n">
        <v>308976</v>
      </c>
      <c r="C3398" s="8" t="n">
        <v>1243.082</v>
      </c>
    </row>
    <row r="3399" customFormat="false" ht="15.75" hidden="false" customHeight="false" outlineLevel="0" collapsed="false">
      <c r="A3399" s="8" t="n">
        <v>218</v>
      </c>
      <c r="B3399" s="8" t="n">
        <v>442502</v>
      </c>
      <c r="C3399" s="8" t="n">
        <v>3623.567</v>
      </c>
    </row>
    <row r="3400" customFormat="false" ht="15.75" hidden="false" customHeight="false" outlineLevel="0" collapsed="false">
      <c r="A3400" s="8" t="n">
        <v>218</v>
      </c>
      <c r="B3400" s="8" t="n">
        <v>364895</v>
      </c>
      <c r="C3400" s="8" t="n">
        <v>7760.12</v>
      </c>
    </row>
    <row r="3401" customFormat="false" ht="15.75" hidden="false" customHeight="false" outlineLevel="0" collapsed="false">
      <c r="A3401" s="8" t="n">
        <v>218</v>
      </c>
      <c r="B3401" s="8" t="n">
        <v>269600</v>
      </c>
      <c r="C3401" s="8" t="n">
        <v>9538.504</v>
      </c>
    </row>
    <row r="3402" customFormat="false" ht="15.75" hidden="false" customHeight="false" outlineLevel="0" collapsed="false">
      <c r="A3402" s="8" t="n">
        <v>218</v>
      </c>
      <c r="B3402" s="8" t="n">
        <v>174054</v>
      </c>
      <c r="C3402" s="8" t="n">
        <v>9543.09</v>
      </c>
    </row>
    <row r="3403" customFormat="false" ht="15.75" hidden="false" customHeight="false" outlineLevel="0" collapsed="false">
      <c r="A3403" s="8" t="n">
        <v>218</v>
      </c>
      <c r="B3403" s="8" t="n">
        <v>74455</v>
      </c>
      <c r="C3403" s="8" t="n">
        <v>9952.579</v>
      </c>
    </row>
    <row r="3404" customFormat="false" ht="15.75" hidden="false" customHeight="false" outlineLevel="0" collapsed="false">
      <c r="A3404" s="8" t="n">
        <v>218</v>
      </c>
      <c r="B3404" s="8" t="n">
        <v>0</v>
      </c>
      <c r="C3404" s="8" t="n">
        <v>7463.012</v>
      </c>
    </row>
    <row r="3405" customFormat="false" ht="15.75" hidden="false" customHeight="false" outlineLevel="0" collapsed="false">
      <c r="A3405" s="8" t="n">
        <v>219</v>
      </c>
      <c r="B3405" s="8" t="n">
        <v>16685</v>
      </c>
      <c r="C3405" s="8" t="n">
        <v>199.385</v>
      </c>
    </row>
    <row r="3406" customFormat="false" ht="15.75" hidden="false" customHeight="false" outlineLevel="0" collapsed="false">
      <c r="A3406" s="8" t="n">
        <v>219</v>
      </c>
      <c r="B3406" s="8" t="n">
        <v>312904</v>
      </c>
      <c r="C3406" s="8" t="n">
        <v>1566.283</v>
      </c>
    </row>
    <row r="3407" customFormat="false" ht="15.75" hidden="false" customHeight="false" outlineLevel="0" collapsed="false">
      <c r="A3407" s="8" t="n">
        <v>219</v>
      </c>
      <c r="B3407" s="8" t="n">
        <v>367513</v>
      </c>
      <c r="C3407" s="8" t="n">
        <v>1377.398</v>
      </c>
    </row>
    <row r="3408" customFormat="false" ht="15.75" hidden="false" customHeight="false" outlineLevel="0" collapsed="false">
      <c r="A3408" s="8" t="n">
        <v>219</v>
      </c>
      <c r="B3408" s="8" t="n">
        <v>385410</v>
      </c>
      <c r="C3408" s="8" t="n">
        <v>8293.494</v>
      </c>
    </row>
    <row r="3409" customFormat="false" ht="15.75" hidden="false" customHeight="false" outlineLevel="0" collapsed="false">
      <c r="A3409" s="8" t="n">
        <v>219</v>
      </c>
      <c r="B3409" s="8" t="n">
        <v>288374</v>
      </c>
      <c r="C3409" s="8" t="n">
        <v>9703.857</v>
      </c>
    </row>
    <row r="3410" customFormat="false" ht="15.75" hidden="false" customHeight="false" outlineLevel="0" collapsed="false">
      <c r="A3410" s="8" t="n">
        <v>219</v>
      </c>
      <c r="B3410" s="8" t="n">
        <v>192050</v>
      </c>
      <c r="C3410" s="8" t="n">
        <v>9640.17</v>
      </c>
    </row>
    <row r="3411" customFormat="false" ht="15.75" hidden="false" customHeight="false" outlineLevel="0" collapsed="false">
      <c r="A3411" s="8" t="n">
        <v>219</v>
      </c>
      <c r="B3411" s="8" t="n">
        <v>88386</v>
      </c>
      <c r="C3411" s="8" t="n">
        <v>10349.026</v>
      </c>
    </row>
    <row r="3412" customFormat="false" ht="15.75" hidden="false" customHeight="false" outlineLevel="0" collapsed="false">
      <c r="A3412" s="8" t="n">
        <v>219</v>
      </c>
      <c r="B3412" s="8" t="n">
        <v>0</v>
      </c>
      <c r="C3412" s="8" t="n">
        <v>8854.72</v>
      </c>
    </row>
    <row r="3413" customFormat="false" ht="15.75" hidden="false" customHeight="false" outlineLevel="0" collapsed="false">
      <c r="A3413" s="8" t="n">
        <v>220</v>
      </c>
      <c r="B3413" s="8" t="n">
        <v>33570</v>
      </c>
      <c r="C3413" s="8" t="n">
        <v>509.785</v>
      </c>
    </row>
    <row r="3414" customFormat="false" ht="15.75" hidden="false" customHeight="false" outlineLevel="0" collapsed="false">
      <c r="A3414" s="8" t="n">
        <v>220</v>
      </c>
      <c r="B3414" s="8" t="n">
        <v>315220</v>
      </c>
      <c r="C3414" s="8" t="n">
        <v>1590.694</v>
      </c>
    </row>
    <row r="3415" customFormat="false" ht="15.75" hidden="false" customHeight="false" outlineLevel="0" collapsed="false">
      <c r="A3415" s="8" t="n">
        <v>220</v>
      </c>
      <c r="B3415" s="8" t="n">
        <v>421745</v>
      </c>
      <c r="C3415" s="8" t="n">
        <v>2018.305</v>
      </c>
    </row>
    <row r="3416" customFormat="false" ht="15.75" hidden="false" customHeight="false" outlineLevel="0" collapsed="false">
      <c r="A3416" s="8" t="n">
        <v>220</v>
      </c>
      <c r="B3416" s="8" t="n">
        <v>381852</v>
      </c>
      <c r="C3416" s="8" t="n">
        <v>7681.232</v>
      </c>
    </row>
    <row r="3417" customFormat="false" ht="15.75" hidden="false" customHeight="false" outlineLevel="0" collapsed="false">
      <c r="A3417" s="8" t="n">
        <v>220</v>
      </c>
      <c r="B3417" s="8" t="n">
        <v>284300</v>
      </c>
      <c r="C3417" s="8" t="n">
        <v>9751.899</v>
      </c>
    </row>
    <row r="3418" customFormat="false" ht="15.75" hidden="false" customHeight="false" outlineLevel="0" collapsed="false">
      <c r="A3418" s="8" t="n">
        <v>220</v>
      </c>
      <c r="B3418" s="8" t="n">
        <v>186618</v>
      </c>
      <c r="C3418" s="8" t="n">
        <v>9761.548</v>
      </c>
    </row>
    <row r="3419" customFormat="false" ht="15.75" hidden="false" customHeight="false" outlineLevel="0" collapsed="false">
      <c r="A3419" s="8" t="n">
        <v>220</v>
      </c>
      <c r="B3419" s="8" t="n">
        <v>86368</v>
      </c>
      <c r="C3419" s="8" t="n">
        <v>10024.379</v>
      </c>
    </row>
    <row r="3420" customFormat="false" ht="15.75" hidden="false" customHeight="false" outlineLevel="0" collapsed="false">
      <c r="A3420" s="8" t="n">
        <v>220</v>
      </c>
      <c r="B3420" s="8" t="n">
        <v>0</v>
      </c>
      <c r="C3420" s="8" t="n">
        <v>8650.723</v>
      </c>
    </row>
    <row r="3421" customFormat="false" ht="15.75" hidden="false" customHeight="false" outlineLevel="0" collapsed="false">
      <c r="A3421" s="8" t="n">
        <v>221</v>
      </c>
      <c r="B3421" s="8" t="n">
        <v>45068</v>
      </c>
      <c r="C3421" s="8" t="n">
        <v>509.285</v>
      </c>
    </row>
    <row r="3422" customFormat="false" ht="15.75" hidden="false" customHeight="false" outlineLevel="0" collapsed="false">
      <c r="A3422" s="8" t="n">
        <v>221</v>
      </c>
      <c r="B3422" s="8" t="n">
        <v>299975</v>
      </c>
      <c r="C3422" s="8" t="n">
        <v>1525.292</v>
      </c>
    </row>
    <row r="3423" customFormat="false" ht="15.75" hidden="false" customHeight="false" outlineLevel="0" collapsed="false">
      <c r="A3423" s="8" t="n">
        <v>221</v>
      </c>
      <c r="B3423" s="8" t="n">
        <v>411712</v>
      </c>
      <c r="C3423" s="8" t="n">
        <v>1663.621</v>
      </c>
    </row>
    <row r="3424" customFormat="false" ht="15.75" hidden="false" customHeight="false" outlineLevel="0" collapsed="false">
      <c r="A3424" s="8" t="n">
        <v>221</v>
      </c>
      <c r="B3424" s="8" t="n">
        <v>383860</v>
      </c>
      <c r="C3424" s="8" t="n">
        <v>7913.645</v>
      </c>
    </row>
    <row r="3425" customFormat="false" ht="15.75" hidden="false" customHeight="false" outlineLevel="0" collapsed="false">
      <c r="A3425" s="8" t="n">
        <v>221</v>
      </c>
      <c r="B3425" s="8" t="n">
        <v>286750</v>
      </c>
      <c r="C3425" s="8" t="n">
        <v>9692.342</v>
      </c>
    </row>
    <row r="3426" customFormat="false" ht="15.75" hidden="false" customHeight="false" outlineLevel="0" collapsed="false">
      <c r="A3426" s="8" t="n">
        <v>221</v>
      </c>
      <c r="B3426" s="8" t="n">
        <v>189271</v>
      </c>
      <c r="C3426" s="8" t="n">
        <v>9744.119</v>
      </c>
    </row>
    <row r="3427" customFormat="false" ht="15.75" hidden="false" customHeight="false" outlineLevel="0" collapsed="false">
      <c r="A3427" s="8" t="n">
        <v>221</v>
      </c>
      <c r="B3427" s="8" t="n">
        <v>88103</v>
      </c>
      <c r="C3427" s="8" t="n">
        <v>10117.635</v>
      </c>
    </row>
    <row r="3428" customFormat="false" ht="15.75" hidden="false" customHeight="false" outlineLevel="0" collapsed="false">
      <c r="A3428" s="8" t="n">
        <v>221</v>
      </c>
      <c r="B3428" s="8" t="n">
        <v>0</v>
      </c>
      <c r="C3428" s="8" t="n">
        <v>8827.317</v>
      </c>
    </row>
    <row r="3429" customFormat="false" ht="15.75" hidden="false" customHeight="false" outlineLevel="0" collapsed="false">
      <c r="A3429" s="8" t="n">
        <v>222</v>
      </c>
      <c r="B3429" s="8" t="n">
        <v>41775</v>
      </c>
      <c r="C3429" s="8" t="n">
        <v>558.394</v>
      </c>
    </row>
    <row r="3430" customFormat="false" ht="15.75" hidden="false" customHeight="false" outlineLevel="0" collapsed="false">
      <c r="A3430" s="8" t="n">
        <v>222</v>
      </c>
      <c r="B3430" s="8" t="n">
        <v>332951</v>
      </c>
      <c r="C3430" s="8" t="n">
        <v>1717.047</v>
      </c>
    </row>
    <row r="3431" customFormat="false" ht="15.75" hidden="false" customHeight="false" outlineLevel="0" collapsed="false">
      <c r="A3431" s="8" t="n">
        <v>222</v>
      </c>
      <c r="B3431" s="8" t="n">
        <v>366142</v>
      </c>
      <c r="C3431" s="8" t="n">
        <v>1187.411</v>
      </c>
    </row>
    <row r="3432" customFormat="false" ht="15.75" hidden="false" customHeight="false" outlineLevel="0" collapsed="false">
      <c r="A3432" s="8" t="n">
        <v>222</v>
      </c>
      <c r="B3432" s="8" t="n">
        <v>399333</v>
      </c>
      <c r="C3432" s="8" t="n">
        <v>6579.126</v>
      </c>
    </row>
    <row r="3433" customFormat="false" ht="15.75" hidden="false" customHeight="false" outlineLevel="0" collapsed="false">
      <c r="A3433" s="8" t="n">
        <v>222</v>
      </c>
      <c r="B3433" s="8" t="n">
        <v>299803</v>
      </c>
      <c r="C3433" s="8" t="n">
        <v>9961.968</v>
      </c>
    </row>
    <row r="3434" customFormat="false" ht="15.75" hidden="false" customHeight="false" outlineLevel="0" collapsed="false">
      <c r="A3434" s="8" t="n">
        <v>222</v>
      </c>
      <c r="B3434" s="8" t="n">
        <v>222477</v>
      </c>
      <c r="C3434" s="8" t="n">
        <v>7725.298</v>
      </c>
    </row>
    <row r="3435" customFormat="false" ht="15.75" hidden="false" customHeight="false" outlineLevel="0" collapsed="false">
      <c r="A3435" s="8" t="n">
        <v>222</v>
      </c>
      <c r="B3435" s="8" t="n">
        <v>122421</v>
      </c>
      <c r="C3435" s="8" t="n">
        <v>10004.223</v>
      </c>
    </row>
    <row r="3436" customFormat="false" ht="15.75" hidden="false" customHeight="false" outlineLevel="0" collapsed="false">
      <c r="A3436" s="8" t="n">
        <v>222</v>
      </c>
      <c r="B3436" s="8" t="n">
        <v>17403</v>
      </c>
      <c r="C3436" s="8" t="n">
        <v>10508.161</v>
      </c>
    </row>
    <row r="3437" customFormat="false" ht="15.75" hidden="false" customHeight="false" outlineLevel="0" collapsed="false">
      <c r="A3437" s="8" t="n">
        <v>222</v>
      </c>
      <c r="B3437" s="8" t="n">
        <v>0</v>
      </c>
      <c r="C3437" s="8" t="n">
        <v>1753.538</v>
      </c>
    </row>
    <row r="3438" customFormat="false" ht="15.75" hidden="false" customHeight="false" outlineLevel="0" collapsed="false">
      <c r="A3438" s="8" t="n">
        <v>223</v>
      </c>
      <c r="B3438" s="8" t="n">
        <v>283242</v>
      </c>
      <c r="C3438" s="8" t="n">
        <v>1372.685</v>
      </c>
    </row>
    <row r="3439" customFormat="false" ht="15.75" hidden="false" customHeight="false" outlineLevel="0" collapsed="false">
      <c r="A3439" s="8" t="n">
        <v>223</v>
      </c>
      <c r="B3439" s="8" t="n">
        <v>333844</v>
      </c>
      <c r="C3439" s="8" t="n">
        <v>1275.905</v>
      </c>
    </row>
    <row r="3440" customFormat="false" ht="15.75" hidden="false" customHeight="false" outlineLevel="0" collapsed="false">
      <c r="A3440" s="8" t="n">
        <v>223</v>
      </c>
      <c r="B3440" s="8" t="n">
        <v>396821</v>
      </c>
      <c r="C3440" s="8" t="n">
        <v>7645.955</v>
      </c>
    </row>
    <row r="3441" customFormat="false" ht="15.75" hidden="false" customHeight="false" outlineLevel="0" collapsed="false">
      <c r="A3441" s="8" t="n">
        <v>223</v>
      </c>
      <c r="B3441" s="8" t="n">
        <v>320980</v>
      </c>
      <c r="C3441" s="8" t="n">
        <v>7583.935</v>
      </c>
    </row>
    <row r="3442" customFormat="false" ht="15.75" hidden="false" customHeight="false" outlineLevel="0" collapsed="false">
      <c r="A3442" s="8" t="n">
        <v>223</v>
      </c>
      <c r="B3442" s="8" t="n">
        <v>222624</v>
      </c>
      <c r="C3442" s="8" t="n">
        <v>9848.01</v>
      </c>
    </row>
    <row r="3443" customFormat="false" ht="15.75" hidden="false" customHeight="false" outlineLevel="0" collapsed="false">
      <c r="A3443" s="8" t="n">
        <v>223</v>
      </c>
      <c r="B3443" s="8" t="n">
        <v>123190</v>
      </c>
      <c r="C3443" s="8" t="n">
        <v>9920.939</v>
      </c>
    </row>
    <row r="3444" customFormat="false" ht="15.75" hidden="false" customHeight="false" outlineLevel="0" collapsed="false">
      <c r="A3444" s="8" t="n">
        <v>223</v>
      </c>
      <c r="B3444" s="8" t="n">
        <v>18800</v>
      </c>
      <c r="C3444" s="8" t="n">
        <v>10442.668</v>
      </c>
    </row>
    <row r="3445" customFormat="false" ht="15.75" hidden="false" customHeight="false" outlineLevel="0" collapsed="false">
      <c r="A3445" s="8" t="n">
        <v>223</v>
      </c>
      <c r="B3445" s="8" t="n">
        <v>0</v>
      </c>
      <c r="C3445" s="8" t="n">
        <v>1897.965</v>
      </c>
    </row>
    <row r="3446" customFormat="false" ht="15.75" hidden="false" customHeight="false" outlineLevel="0" collapsed="false">
      <c r="A3446" s="8" t="n">
        <v>224</v>
      </c>
      <c r="B3446" s="8" t="n">
        <v>225243</v>
      </c>
      <c r="C3446" s="8" t="n">
        <v>1324.168</v>
      </c>
    </row>
    <row r="3447" customFormat="false" ht="15.75" hidden="false" customHeight="false" outlineLevel="0" collapsed="false">
      <c r="A3447" s="8" t="n">
        <v>224</v>
      </c>
      <c r="B3447" s="8" t="n">
        <v>351900</v>
      </c>
      <c r="C3447" s="8" t="n">
        <v>3452.375</v>
      </c>
    </row>
    <row r="3448" customFormat="false" ht="15.75" hidden="false" customHeight="false" outlineLevel="0" collapsed="false">
      <c r="A3448" s="8" t="n">
        <v>224</v>
      </c>
      <c r="B3448" s="8" t="n">
        <v>424626</v>
      </c>
      <c r="C3448" s="8" t="n">
        <v>1730.147</v>
      </c>
    </row>
    <row r="3449" customFormat="false" ht="15.75" hidden="false" customHeight="false" outlineLevel="0" collapsed="false">
      <c r="A3449" s="8" t="n">
        <v>224</v>
      </c>
      <c r="B3449" s="8" t="n">
        <v>339102</v>
      </c>
      <c r="C3449" s="8" t="n">
        <v>9557.926</v>
      </c>
    </row>
    <row r="3450" customFormat="false" ht="15.75" hidden="false" customHeight="false" outlineLevel="0" collapsed="false">
      <c r="A3450" s="8" t="n">
        <v>224</v>
      </c>
      <c r="B3450" s="8" t="n">
        <v>243900</v>
      </c>
      <c r="C3450" s="8" t="n">
        <v>9527.33</v>
      </c>
    </row>
    <row r="3451" customFormat="false" ht="15.75" hidden="false" customHeight="false" outlineLevel="0" collapsed="false">
      <c r="A3451" s="8" t="n">
        <v>224</v>
      </c>
      <c r="B3451" s="8" t="n">
        <v>146950</v>
      </c>
      <c r="C3451" s="8" t="n">
        <v>9704.533</v>
      </c>
    </row>
    <row r="3452" customFormat="false" ht="15.75" hidden="false" customHeight="false" outlineLevel="0" collapsed="false">
      <c r="A3452" s="8" t="n">
        <v>224</v>
      </c>
      <c r="B3452" s="8" t="n">
        <v>48411</v>
      </c>
      <c r="C3452" s="8" t="n">
        <v>9833.485</v>
      </c>
    </row>
    <row r="3453" customFormat="false" ht="15.75" hidden="false" customHeight="false" outlineLevel="0" collapsed="false">
      <c r="A3453" s="8" t="n">
        <v>224</v>
      </c>
      <c r="B3453" s="8" t="n">
        <v>0</v>
      </c>
      <c r="C3453" s="8" t="n">
        <v>4860.621</v>
      </c>
    </row>
    <row r="3454" customFormat="false" ht="15.75" hidden="false" customHeight="false" outlineLevel="0" collapsed="false">
      <c r="A3454" s="8" t="n">
        <v>225</v>
      </c>
      <c r="B3454" s="8" t="n">
        <v>159071</v>
      </c>
      <c r="C3454" s="8" t="n">
        <v>1075.698</v>
      </c>
    </row>
    <row r="3455" customFormat="false" ht="15.75" hidden="false" customHeight="false" outlineLevel="0" collapsed="false">
      <c r="A3455" s="8" t="n">
        <v>225</v>
      </c>
      <c r="B3455" s="8" t="n">
        <v>340163</v>
      </c>
      <c r="C3455" s="8" t="n">
        <v>1540.991</v>
      </c>
    </row>
    <row r="3456" customFormat="false" ht="15.75" hidden="false" customHeight="false" outlineLevel="0" collapsed="false">
      <c r="A3456" s="8" t="n">
        <v>225</v>
      </c>
      <c r="B3456" s="8" t="n">
        <v>425100</v>
      </c>
      <c r="C3456" s="8" t="n">
        <v>4858.734</v>
      </c>
    </row>
    <row r="3457" customFormat="false" ht="15.75" hidden="false" customHeight="false" outlineLevel="0" collapsed="false">
      <c r="A3457" s="8" t="n">
        <v>225</v>
      </c>
      <c r="B3457" s="8" t="n">
        <v>323956</v>
      </c>
      <c r="C3457" s="8" t="n">
        <v>10102.407</v>
      </c>
    </row>
    <row r="3458" customFormat="false" ht="15.75" hidden="false" customHeight="false" outlineLevel="0" collapsed="false">
      <c r="A3458" s="8" t="n">
        <v>225</v>
      </c>
      <c r="B3458" s="8" t="n">
        <v>222236</v>
      </c>
      <c r="C3458" s="8" t="n">
        <v>10190.285</v>
      </c>
    </row>
    <row r="3459" customFormat="false" ht="15.75" hidden="false" customHeight="false" outlineLevel="0" collapsed="false">
      <c r="A3459" s="8" t="n">
        <v>225</v>
      </c>
      <c r="B3459" s="8" t="n">
        <v>120650</v>
      </c>
      <c r="C3459" s="8" t="n">
        <v>10146.087</v>
      </c>
    </row>
    <row r="3460" customFormat="false" ht="15.75" hidden="false" customHeight="false" outlineLevel="0" collapsed="false">
      <c r="A3460" s="8" t="n">
        <v>225</v>
      </c>
      <c r="B3460" s="8" t="n">
        <v>9249</v>
      </c>
      <c r="C3460" s="8" t="n">
        <v>11134.872</v>
      </c>
    </row>
    <row r="3461" customFormat="false" ht="15.75" hidden="false" customHeight="false" outlineLevel="0" collapsed="false">
      <c r="A3461" s="8" t="n">
        <v>225</v>
      </c>
      <c r="B3461" s="8" t="n">
        <v>0</v>
      </c>
      <c r="C3461" s="8" t="n">
        <v>941.639</v>
      </c>
    </row>
    <row r="3462" customFormat="false" ht="15.75" hidden="false" customHeight="false" outlineLevel="0" collapsed="false">
      <c r="A3462" s="8" t="n">
        <v>226</v>
      </c>
      <c r="B3462" s="8" t="n">
        <v>295153</v>
      </c>
      <c r="C3462" s="8" t="n">
        <v>1351.801</v>
      </c>
    </row>
    <row r="3463" customFormat="false" ht="15.75" hidden="false" customHeight="false" outlineLevel="0" collapsed="false">
      <c r="A3463" s="8" t="n">
        <v>226</v>
      </c>
      <c r="B3463" s="8" t="n">
        <v>352451</v>
      </c>
      <c r="C3463" s="8" t="n">
        <v>1456.642</v>
      </c>
    </row>
    <row r="3464" customFormat="false" ht="15.75" hidden="false" customHeight="false" outlineLevel="0" collapsed="false">
      <c r="A3464" s="8" t="n">
        <v>226</v>
      </c>
      <c r="B3464" s="8" t="n">
        <v>400092</v>
      </c>
      <c r="C3464" s="8" t="n">
        <v>7157.272</v>
      </c>
    </row>
    <row r="3465" customFormat="false" ht="15.75" hidden="false" customHeight="false" outlineLevel="0" collapsed="false">
      <c r="A3465" s="8" t="n">
        <v>226</v>
      </c>
      <c r="B3465" s="8" t="n">
        <v>317884</v>
      </c>
      <c r="C3465" s="8" t="n">
        <v>8220.388</v>
      </c>
    </row>
    <row r="3466" customFormat="false" ht="15.75" hidden="false" customHeight="false" outlineLevel="0" collapsed="false">
      <c r="A3466" s="8" t="n">
        <v>226</v>
      </c>
      <c r="B3466" s="8" t="n">
        <v>221426</v>
      </c>
      <c r="C3466" s="8" t="n">
        <v>9645.714</v>
      </c>
    </row>
    <row r="3467" customFormat="false" ht="15.75" hidden="false" customHeight="false" outlineLevel="0" collapsed="false">
      <c r="A3467" s="8" t="n">
        <v>226</v>
      </c>
      <c r="B3467" s="8" t="n">
        <v>124246</v>
      </c>
      <c r="C3467" s="8" t="n">
        <v>9717.855</v>
      </c>
    </row>
    <row r="3468" customFormat="false" ht="15.75" hidden="false" customHeight="false" outlineLevel="0" collapsed="false">
      <c r="A3468" s="8" t="n">
        <v>226</v>
      </c>
      <c r="B3468" s="8" t="n">
        <v>18750</v>
      </c>
      <c r="C3468" s="8" t="n">
        <v>10566.028</v>
      </c>
    </row>
    <row r="3469" customFormat="false" ht="15.75" hidden="false" customHeight="false" outlineLevel="0" collapsed="false">
      <c r="A3469" s="8" t="n">
        <v>226</v>
      </c>
      <c r="B3469" s="8" t="n">
        <v>0</v>
      </c>
      <c r="C3469" s="8" t="n">
        <v>1880.143</v>
      </c>
    </row>
    <row r="3470" customFormat="false" ht="15.75" hidden="false" customHeight="false" outlineLevel="0" collapsed="false">
      <c r="A3470" s="8" t="n">
        <v>227</v>
      </c>
      <c r="B3470" s="8" t="n">
        <v>275196</v>
      </c>
      <c r="C3470" s="8" t="n">
        <v>1339.56</v>
      </c>
    </row>
    <row r="3471" customFormat="false" ht="15.75" hidden="false" customHeight="false" outlineLevel="0" collapsed="false">
      <c r="A3471" s="8" t="n">
        <v>227</v>
      </c>
      <c r="B3471" s="8" t="n">
        <v>327462</v>
      </c>
      <c r="C3471" s="8" t="n">
        <v>1313.696</v>
      </c>
    </row>
    <row r="3472" customFormat="false" ht="15.75" hidden="false" customHeight="false" outlineLevel="0" collapsed="false">
      <c r="A3472" s="8" t="n">
        <v>227</v>
      </c>
      <c r="B3472" s="8" t="n">
        <v>398514</v>
      </c>
      <c r="C3472" s="8" t="n">
        <v>7470.651</v>
      </c>
    </row>
    <row r="3473" customFormat="false" ht="15.75" hidden="false" customHeight="false" outlineLevel="0" collapsed="false">
      <c r="A3473" s="8" t="n">
        <v>227</v>
      </c>
      <c r="B3473" s="8" t="n">
        <v>323857</v>
      </c>
      <c r="C3473" s="8" t="n">
        <v>7465.005</v>
      </c>
    </row>
    <row r="3474" customFormat="false" ht="15.75" hidden="false" customHeight="false" outlineLevel="0" collapsed="false">
      <c r="A3474" s="8" t="n">
        <v>227</v>
      </c>
      <c r="B3474" s="8" t="n">
        <v>227062</v>
      </c>
      <c r="C3474" s="8" t="n">
        <v>9679.243</v>
      </c>
    </row>
    <row r="3475" customFormat="false" ht="15.75" hidden="false" customHeight="false" outlineLevel="0" collapsed="false">
      <c r="A3475" s="8" t="n">
        <v>227</v>
      </c>
      <c r="B3475" s="8" t="n">
        <v>127650</v>
      </c>
      <c r="C3475" s="8" t="n">
        <v>9936.292</v>
      </c>
    </row>
    <row r="3476" customFormat="false" ht="15.75" hidden="false" customHeight="false" outlineLevel="0" collapsed="false">
      <c r="A3476" s="8" t="n">
        <v>227</v>
      </c>
      <c r="B3476" s="8" t="n">
        <v>18709</v>
      </c>
      <c r="C3476" s="8" t="n">
        <v>10888.664</v>
      </c>
    </row>
    <row r="3477" customFormat="false" ht="15.75" hidden="false" customHeight="false" outlineLevel="0" collapsed="false">
      <c r="A3477" s="8" t="n">
        <v>227</v>
      </c>
      <c r="B3477" s="8" t="n">
        <v>0</v>
      </c>
      <c r="C3477" s="8" t="n">
        <v>1892.513</v>
      </c>
    </row>
    <row r="3478" customFormat="false" ht="15.75" hidden="false" customHeight="false" outlineLevel="0" collapsed="false">
      <c r="A3478" s="8" t="n">
        <v>228</v>
      </c>
      <c r="B3478" s="8" t="n">
        <v>248453</v>
      </c>
      <c r="C3478" s="8" t="n">
        <v>1316.282</v>
      </c>
    </row>
    <row r="3479" customFormat="false" ht="15.75" hidden="false" customHeight="false" outlineLevel="0" collapsed="false">
      <c r="A3479" s="8" t="n">
        <v>228</v>
      </c>
      <c r="B3479" s="8" t="n">
        <v>322201</v>
      </c>
      <c r="C3479" s="8" t="n">
        <v>1412.646</v>
      </c>
    </row>
    <row r="3480" customFormat="false" ht="15.75" hidden="false" customHeight="false" outlineLevel="0" collapsed="false">
      <c r="A3480" s="8" t="n">
        <v>228</v>
      </c>
      <c r="B3480" s="8" t="n">
        <v>426775</v>
      </c>
      <c r="C3480" s="8" t="n">
        <v>4572.045</v>
      </c>
    </row>
    <row r="3481" customFormat="false" ht="15.75" hidden="false" customHeight="false" outlineLevel="0" collapsed="false">
      <c r="A3481" s="8" t="n">
        <v>228</v>
      </c>
      <c r="B3481" s="8" t="n">
        <v>344950</v>
      </c>
      <c r="C3481" s="8" t="n">
        <v>8186.734</v>
      </c>
    </row>
    <row r="3482" customFormat="false" ht="15.75" hidden="false" customHeight="false" outlineLevel="0" collapsed="false">
      <c r="A3482" s="8" t="n">
        <v>228</v>
      </c>
      <c r="B3482" s="8" t="n">
        <v>246568</v>
      </c>
      <c r="C3482" s="8" t="n">
        <v>9832.754</v>
      </c>
    </row>
    <row r="3483" customFormat="false" ht="15.75" hidden="false" customHeight="false" outlineLevel="0" collapsed="false">
      <c r="A3483" s="8" t="n">
        <v>228</v>
      </c>
      <c r="B3483" s="8" t="n">
        <v>148531</v>
      </c>
      <c r="C3483" s="8" t="n">
        <v>9803.558</v>
      </c>
    </row>
    <row r="3484" customFormat="false" ht="15.75" hidden="false" customHeight="false" outlineLevel="0" collapsed="false">
      <c r="A3484" s="8" t="n">
        <v>228</v>
      </c>
      <c r="B3484" s="8" t="n">
        <v>49024</v>
      </c>
      <c r="C3484" s="8" t="n">
        <v>9948.411</v>
      </c>
    </row>
    <row r="3485" customFormat="false" ht="15.75" hidden="false" customHeight="false" outlineLevel="0" collapsed="false">
      <c r="A3485" s="8" t="n">
        <v>228</v>
      </c>
      <c r="B3485" s="8" t="n">
        <v>0</v>
      </c>
      <c r="C3485" s="8" t="n">
        <v>4920.081</v>
      </c>
    </row>
    <row r="3486" customFormat="false" ht="15.75" hidden="false" customHeight="false" outlineLevel="0" collapsed="false">
      <c r="A3486" s="8" t="n">
        <v>229</v>
      </c>
      <c r="B3486" s="8" t="n">
        <v>149064</v>
      </c>
      <c r="C3486" s="8" t="n">
        <v>1151.017</v>
      </c>
    </row>
    <row r="3487" customFormat="false" ht="15.75" hidden="false" customHeight="false" outlineLevel="0" collapsed="false">
      <c r="A3487" s="8" t="n">
        <v>229</v>
      </c>
      <c r="B3487" s="8" t="n">
        <v>316524</v>
      </c>
      <c r="C3487" s="8" t="n">
        <v>1413.985</v>
      </c>
    </row>
    <row r="3488" customFormat="false" ht="15.75" hidden="false" customHeight="false" outlineLevel="0" collapsed="false">
      <c r="A3488" s="8" t="n">
        <v>229</v>
      </c>
      <c r="B3488" s="8" t="n">
        <v>437075</v>
      </c>
      <c r="C3488" s="8" t="n">
        <v>2563.339</v>
      </c>
    </row>
    <row r="3489" customFormat="false" ht="15.75" hidden="false" customHeight="false" outlineLevel="0" collapsed="false">
      <c r="A3489" s="8" t="n">
        <v>229</v>
      </c>
      <c r="B3489" s="8" t="n">
        <v>350321</v>
      </c>
      <c r="C3489" s="8" t="n">
        <v>9812.242</v>
      </c>
    </row>
    <row r="3490" customFormat="false" ht="15.75" hidden="false" customHeight="false" outlineLevel="0" collapsed="false">
      <c r="A3490" s="8" t="n">
        <v>229</v>
      </c>
      <c r="B3490" s="8" t="n">
        <v>251439</v>
      </c>
      <c r="C3490" s="8" t="n">
        <v>9887.408</v>
      </c>
    </row>
    <row r="3491" customFormat="false" ht="15.75" hidden="false" customHeight="false" outlineLevel="0" collapsed="false">
      <c r="A3491" s="8" t="n">
        <v>229</v>
      </c>
      <c r="B3491" s="8" t="n">
        <v>151706</v>
      </c>
      <c r="C3491" s="8" t="n">
        <v>9980.349</v>
      </c>
    </row>
    <row r="3492" customFormat="false" ht="15.75" hidden="false" customHeight="false" outlineLevel="0" collapsed="false">
      <c r="A3492" s="8" t="n">
        <v>229</v>
      </c>
      <c r="B3492" s="8" t="n">
        <v>51000</v>
      </c>
      <c r="C3492" s="8" t="n">
        <v>10069.232</v>
      </c>
    </row>
    <row r="3493" customFormat="false" ht="15.75" hidden="false" customHeight="false" outlineLevel="0" collapsed="false">
      <c r="A3493" s="8" t="n">
        <v>229</v>
      </c>
      <c r="B3493" s="8" t="n">
        <v>0</v>
      </c>
      <c r="C3493" s="8" t="n">
        <v>5111.298</v>
      </c>
    </row>
    <row r="3494" customFormat="false" ht="15.75" hidden="false" customHeight="false" outlineLevel="0" collapsed="false">
      <c r="A3494" s="8" t="n">
        <v>230</v>
      </c>
      <c r="B3494" s="8" t="n">
        <v>153818</v>
      </c>
      <c r="C3494" s="8" t="n">
        <v>1131.579</v>
      </c>
    </row>
    <row r="3495" customFormat="false" ht="15.75" hidden="false" customHeight="false" outlineLevel="0" collapsed="false">
      <c r="A3495" s="8" t="n">
        <v>230</v>
      </c>
      <c r="B3495" s="8" t="n">
        <v>330138</v>
      </c>
      <c r="C3495" s="8" t="n">
        <v>1403.364</v>
      </c>
    </row>
    <row r="3496" customFormat="false" ht="15.75" hidden="false" customHeight="false" outlineLevel="0" collapsed="false">
      <c r="A3496" s="8" t="n">
        <v>230</v>
      </c>
      <c r="B3496" s="8" t="n">
        <v>431759</v>
      </c>
      <c r="C3496" s="8" t="n">
        <v>4265.102</v>
      </c>
    </row>
    <row r="3497" customFormat="false" ht="15.75" hidden="false" customHeight="false" outlineLevel="0" collapsed="false">
      <c r="A3497" s="8" t="n">
        <v>230</v>
      </c>
      <c r="B3497" s="8" t="n">
        <v>336764</v>
      </c>
      <c r="C3497" s="8" t="n">
        <v>9501.946</v>
      </c>
    </row>
    <row r="3498" customFormat="false" ht="15.75" hidden="false" customHeight="false" outlineLevel="0" collapsed="false">
      <c r="A3498" s="8" t="n">
        <v>230</v>
      </c>
      <c r="B3498" s="8" t="n">
        <v>242600</v>
      </c>
      <c r="C3498" s="8" t="n">
        <v>9410.849</v>
      </c>
    </row>
    <row r="3499" customFormat="false" ht="15.75" hidden="false" customHeight="false" outlineLevel="0" collapsed="false">
      <c r="A3499" s="8" t="n">
        <v>230</v>
      </c>
      <c r="B3499" s="8" t="n">
        <v>160400</v>
      </c>
      <c r="C3499" s="8" t="n">
        <v>8220.342</v>
      </c>
    </row>
    <row r="3500" customFormat="false" ht="15.75" hidden="false" customHeight="false" outlineLevel="0" collapsed="false">
      <c r="A3500" s="8" t="n">
        <v>230</v>
      </c>
      <c r="B3500" s="8" t="n">
        <v>56072</v>
      </c>
      <c r="C3500" s="8" t="n">
        <v>10429.233</v>
      </c>
    </row>
    <row r="3501" customFormat="false" ht="15.75" hidden="false" customHeight="false" outlineLevel="0" collapsed="false">
      <c r="A3501" s="8" t="n">
        <v>230</v>
      </c>
      <c r="B3501" s="8" t="n">
        <v>0</v>
      </c>
      <c r="C3501" s="8" t="n">
        <v>5624.641</v>
      </c>
    </row>
    <row r="3502" customFormat="false" ht="15.75" hidden="false" customHeight="false" outlineLevel="0" collapsed="false">
      <c r="A3502" s="8" t="n">
        <v>231</v>
      </c>
      <c r="B3502" s="8" t="n">
        <v>123417</v>
      </c>
      <c r="C3502" s="8" t="n">
        <v>968.189</v>
      </c>
    </row>
    <row r="3503" customFormat="false" ht="15.75" hidden="false" customHeight="false" outlineLevel="0" collapsed="false">
      <c r="A3503" s="8" t="n">
        <v>231</v>
      </c>
      <c r="B3503" s="8" t="n">
        <v>311058</v>
      </c>
      <c r="C3503" s="8" t="n">
        <v>1445.333</v>
      </c>
    </row>
    <row r="3504" customFormat="false" ht="15.75" hidden="false" customHeight="false" outlineLevel="0" collapsed="false">
      <c r="A3504" s="8" t="n">
        <v>231</v>
      </c>
      <c r="B3504" s="8" t="n">
        <v>429754</v>
      </c>
      <c r="C3504" s="8" t="n">
        <v>4587.42</v>
      </c>
    </row>
    <row r="3505" customFormat="false" ht="15.75" hidden="false" customHeight="false" outlineLevel="0" collapsed="false">
      <c r="A3505" s="8" t="n">
        <v>231</v>
      </c>
      <c r="B3505" s="8" t="n">
        <v>330053</v>
      </c>
      <c r="C3505" s="8" t="n">
        <v>9970.038</v>
      </c>
    </row>
    <row r="3506" customFormat="false" ht="15.75" hidden="false" customHeight="false" outlineLevel="0" collapsed="false">
      <c r="A3506" s="8" t="n">
        <v>231</v>
      </c>
      <c r="B3506" s="8" t="n">
        <v>230555</v>
      </c>
      <c r="C3506" s="8" t="n">
        <v>9957.034</v>
      </c>
    </row>
    <row r="3507" customFormat="false" ht="15.75" hidden="false" customHeight="false" outlineLevel="0" collapsed="false">
      <c r="A3507" s="8" t="n">
        <v>231</v>
      </c>
      <c r="B3507" s="8" t="n">
        <v>128765</v>
      </c>
      <c r="C3507" s="8" t="n">
        <v>10171.433</v>
      </c>
    </row>
    <row r="3508" customFormat="false" ht="15.75" hidden="false" customHeight="false" outlineLevel="0" collapsed="false">
      <c r="A3508" s="8" t="n">
        <v>231</v>
      </c>
      <c r="B3508" s="8" t="n">
        <v>19562</v>
      </c>
      <c r="C3508" s="8" t="n">
        <v>10927.622</v>
      </c>
    </row>
    <row r="3509" customFormat="false" ht="15.75" hidden="false" customHeight="false" outlineLevel="0" collapsed="false">
      <c r="A3509" s="8" t="n">
        <v>231</v>
      </c>
      <c r="B3509" s="8" t="n">
        <v>0</v>
      </c>
      <c r="C3509" s="8" t="n">
        <v>1970.537</v>
      </c>
    </row>
    <row r="3510" customFormat="false" ht="15.75" hidden="false" customHeight="false" outlineLevel="0" collapsed="false">
      <c r="A3510" s="8" t="n">
        <v>232</v>
      </c>
      <c r="B3510" s="8" t="n">
        <v>271892</v>
      </c>
      <c r="C3510" s="8" t="n">
        <v>1452.428</v>
      </c>
    </row>
    <row r="3511" customFormat="false" ht="15.75" hidden="false" customHeight="false" outlineLevel="0" collapsed="false">
      <c r="A3511" s="8" t="n">
        <v>232</v>
      </c>
      <c r="B3511" s="8" t="n">
        <v>339900</v>
      </c>
      <c r="C3511" s="8" t="n">
        <v>1631.313</v>
      </c>
    </row>
    <row r="3512" customFormat="false" ht="15.75" hidden="false" customHeight="false" outlineLevel="0" collapsed="false">
      <c r="A3512" s="8" t="n">
        <v>232</v>
      </c>
      <c r="B3512" s="8" t="n">
        <v>420379</v>
      </c>
      <c r="C3512" s="8" t="n">
        <v>4853.322</v>
      </c>
    </row>
    <row r="3513" customFormat="false" ht="15.75" hidden="false" customHeight="false" outlineLevel="0" collapsed="false">
      <c r="A3513" s="8" t="n">
        <v>232</v>
      </c>
      <c r="B3513" s="8" t="n">
        <v>318338</v>
      </c>
      <c r="C3513" s="8" t="n">
        <v>10204.015</v>
      </c>
    </row>
    <row r="3514" customFormat="false" ht="15.75" hidden="false" customHeight="false" outlineLevel="0" collapsed="false">
      <c r="A3514" s="8" t="n">
        <v>232</v>
      </c>
      <c r="B3514" s="8" t="n">
        <v>216958</v>
      </c>
      <c r="C3514" s="8" t="n">
        <v>10137.868</v>
      </c>
    </row>
    <row r="3515" customFormat="false" ht="15.75" hidden="false" customHeight="false" outlineLevel="0" collapsed="false">
      <c r="A3515" s="8" t="n">
        <v>232</v>
      </c>
      <c r="B3515" s="8" t="n">
        <v>114767</v>
      </c>
      <c r="C3515" s="8" t="n">
        <v>10221.973</v>
      </c>
    </row>
    <row r="3516" customFormat="false" ht="15.75" hidden="false" customHeight="false" outlineLevel="0" collapsed="false">
      <c r="A3516" s="8" t="n">
        <v>232</v>
      </c>
      <c r="B3516" s="8" t="n">
        <v>6068</v>
      </c>
      <c r="C3516" s="8" t="n">
        <v>10866.579</v>
      </c>
    </row>
    <row r="3517" customFormat="false" ht="15.75" hidden="false" customHeight="false" outlineLevel="0" collapsed="false">
      <c r="A3517" s="8" t="n">
        <v>232</v>
      </c>
      <c r="B3517" s="8" t="n">
        <v>0</v>
      </c>
      <c r="C3517" s="8" t="n">
        <v>629.741</v>
      </c>
    </row>
    <row r="3518" customFormat="false" ht="15.75" hidden="false" customHeight="false" outlineLevel="0" collapsed="false">
      <c r="A3518" s="8" t="n">
        <v>233</v>
      </c>
      <c r="B3518" s="8" t="n">
        <v>311485</v>
      </c>
      <c r="C3518" s="8" t="n">
        <v>1614.281</v>
      </c>
    </row>
    <row r="3519" customFormat="false" ht="15.75" hidden="false" customHeight="false" outlineLevel="0" collapsed="false">
      <c r="A3519" s="8" t="n">
        <v>233</v>
      </c>
      <c r="B3519" s="8" t="n">
        <v>398254</v>
      </c>
      <c r="C3519" s="8" t="n">
        <v>1611.502</v>
      </c>
    </row>
    <row r="3520" customFormat="false" ht="15.75" hidden="false" customHeight="false" outlineLevel="0" collapsed="false">
      <c r="A3520" s="8" t="n">
        <v>233</v>
      </c>
      <c r="B3520" s="8" t="n">
        <v>433994</v>
      </c>
      <c r="C3520" s="8" t="n">
        <v>3353.473</v>
      </c>
    </row>
    <row r="3521" customFormat="false" ht="15.75" hidden="false" customHeight="false" outlineLevel="0" collapsed="false">
      <c r="A3521" s="8" t="n">
        <v>233</v>
      </c>
      <c r="B3521" s="8" t="n">
        <v>331250</v>
      </c>
      <c r="C3521" s="8" t="n">
        <v>10277.343</v>
      </c>
    </row>
    <row r="3522" customFormat="false" ht="15.75" hidden="false" customHeight="false" outlineLevel="0" collapsed="false">
      <c r="A3522" s="8" t="n">
        <v>233</v>
      </c>
      <c r="B3522" s="8" t="n">
        <v>230000</v>
      </c>
      <c r="C3522" s="8" t="n">
        <v>10136.593</v>
      </c>
    </row>
    <row r="3523" customFormat="false" ht="15.75" hidden="false" customHeight="false" outlineLevel="0" collapsed="false">
      <c r="A3523" s="8" t="n">
        <v>233</v>
      </c>
      <c r="B3523" s="8" t="n">
        <v>145393</v>
      </c>
      <c r="C3523" s="8" t="n">
        <v>8432.203</v>
      </c>
    </row>
    <row r="3524" customFormat="false" ht="15.75" hidden="false" customHeight="false" outlineLevel="0" collapsed="false">
      <c r="A3524" s="8" t="n">
        <v>233</v>
      </c>
      <c r="B3524" s="8" t="n">
        <v>48001</v>
      </c>
      <c r="C3524" s="8" t="n">
        <v>9739.169</v>
      </c>
    </row>
    <row r="3525" customFormat="false" ht="15.75" hidden="false" customHeight="false" outlineLevel="0" collapsed="false">
      <c r="A3525" s="8" t="n">
        <v>233</v>
      </c>
      <c r="B3525" s="8" t="n">
        <v>0</v>
      </c>
      <c r="C3525" s="8" t="n">
        <v>4821.452</v>
      </c>
    </row>
    <row r="3526" customFormat="false" ht="15.75" hidden="false" customHeight="false" outlineLevel="0" collapsed="false">
      <c r="A3526" s="8" t="n">
        <v>234</v>
      </c>
      <c r="B3526" s="8" t="n">
        <v>175942</v>
      </c>
      <c r="C3526" s="8" t="n">
        <v>1077.746</v>
      </c>
    </row>
    <row r="3527" customFormat="false" ht="15.75" hidden="false" customHeight="false" outlineLevel="0" collapsed="false">
      <c r="A3527" s="8" t="n">
        <v>234</v>
      </c>
      <c r="B3527" s="8" t="n">
        <v>347342</v>
      </c>
      <c r="C3527" s="8" t="n">
        <v>1446.786</v>
      </c>
    </row>
    <row r="3528" customFormat="false" ht="15.75" hidden="false" customHeight="false" outlineLevel="0" collapsed="false">
      <c r="A3528" s="8" t="n">
        <v>234</v>
      </c>
      <c r="B3528" s="8" t="n">
        <v>437915</v>
      </c>
      <c r="C3528" s="8" t="n">
        <v>2867.571</v>
      </c>
    </row>
    <row r="3529" customFormat="false" ht="15.75" hidden="false" customHeight="false" outlineLevel="0" collapsed="false">
      <c r="A3529" s="8" t="n">
        <v>234</v>
      </c>
      <c r="B3529" s="8" t="n">
        <v>346070</v>
      </c>
      <c r="C3529" s="8" t="n">
        <v>9978.658</v>
      </c>
    </row>
    <row r="3530" customFormat="false" ht="15.75" hidden="false" customHeight="false" outlineLevel="0" collapsed="false">
      <c r="A3530" s="8" t="n">
        <v>234</v>
      </c>
      <c r="B3530" s="8" t="n">
        <v>240985</v>
      </c>
      <c r="C3530" s="8" t="n">
        <v>10500.029</v>
      </c>
    </row>
    <row r="3531" customFormat="false" ht="15.75" hidden="false" customHeight="false" outlineLevel="0" collapsed="false">
      <c r="A3531" s="8" t="n">
        <v>234</v>
      </c>
      <c r="B3531" s="8" t="n">
        <v>136790</v>
      </c>
      <c r="C3531" s="8" t="n">
        <v>10438.328</v>
      </c>
    </row>
    <row r="3532" customFormat="false" ht="15.75" hidden="false" customHeight="false" outlineLevel="0" collapsed="false">
      <c r="A3532" s="8" t="n">
        <v>234</v>
      </c>
      <c r="B3532" s="8" t="n">
        <v>29685</v>
      </c>
      <c r="C3532" s="8" t="n">
        <v>10687.059</v>
      </c>
    </row>
    <row r="3533" customFormat="false" ht="15.75" hidden="false" customHeight="false" outlineLevel="0" collapsed="false">
      <c r="A3533" s="8" t="n">
        <v>234</v>
      </c>
      <c r="B3533" s="8" t="n">
        <v>0</v>
      </c>
      <c r="C3533" s="8" t="n">
        <v>2989.869</v>
      </c>
    </row>
    <row r="3534" customFormat="false" ht="15.75" hidden="false" customHeight="false" outlineLevel="0" collapsed="false">
      <c r="A3534" s="8" t="n">
        <v>235</v>
      </c>
      <c r="B3534" s="8" t="n">
        <v>214530</v>
      </c>
      <c r="C3534" s="8" t="n">
        <v>1264.014</v>
      </c>
    </row>
    <row r="3535" customFormat="false" ht="15.75" hidden="false" customHeight="false" outlineLevel="0" collapsed="false">
      <c r="A3535" s="8" t="n">
        <v>235</v>
      </c>
      <c r="B3535" s="8" t="n">
        <v>364499</v>
      </c>
      <c r="C3535" s="8" t="n">
        <v>2637.013</v>
      </c>
    </row>
    <row r="3536" customFormat="false" ht="15.75" hidden="false" customHeight="false" outlineLevel="0" collapsed="false">
      <c r="A3536" s="8" t="n">
        <v>235</v>
      </c>
      <c r="B3536" s="8" t="n">
        <v>411778</v>
      </c>
      <c r="C3536" s="8" t="n">
        <v>4908.066</v>
      </c>
    </row>
    <row r="3537" customFormat="false" ht="15.75" hidden="false" customHeight="false" outlineLevel="0" collapsed="false">
      <c r="A3537" s="8" t="n">
        <v>235</v>
      </c>
      <c r="B3537" s="8" t="n">
        <v>312750</v>
      </c>
      <c r="C3537" s="8" t="n">
        <v>9890.558</v>
      </c>
    </row>
    <row r="3538" customFormat="false" ht="15.75" hidden="false" customHeight="false" outlineLevel="0" collapsed="false">
      <c r="A3538" s="8" t="n">
        <v>235</v>
      </c>
      <c r="B3538" s="8" t="n">
        <v>213922</v>
      </c>
      <c r="C3538" s="8" t="n">
        <v>9878.508</v>
      </c>
    </row>
    <row r="3539" customFormat="false" ht="15.75" hidden="false" customHeight="false" outlineLevel="0" collapsed="false">
      <c r="A3539" s="8" t="n">
        <v>235</v>
      </c>
      <c r="B3539" s="8" t="n">
        <v>114350</v>
      </c>
      <c r="C3539" s="8" t="n">
        <v>9961.27</v>
      </c>
    </row>
    <row r="3540" customFormat="false" ht="15.75" hidden="false" customHeight="false" outlineLevel="0" collapsed="false">
      <c r="A3540" s="8" t="n">
        <v>235</v>
      </c>
      <c r="B3540" s="8" t="n">
        <v>2931</v>
      </c>
      <c r="C3540" s="8" t="n">
        <v>11137.458</v>
      </c>
    </row>
    <row r="3541" customFormat="false" ht="15.75" hidden="false" customHeight="false" outlineLevel="0" collapsed="false">
      <c r="A3541" s="8" t="n">
        <v>235</v>
      </c>
      <c r="B3541" s="8" t="n">
        <v>0</v>
      </c>
      <c r="C3541" s="8" t="n">
        <v>316.482</v>
      </c>
    </row>
    <row r="3542" customFormat="false" ht="15.75" hidden="false" customHeight="false" outlineLevel="0" collapsed="false">
      <c r="A3542" s="8" t="n">
        <v>236</v>
      </c>
      <c r="B3542" s="8" t="n">
        <v>318928</v>
      </c>
      <c r="C3542" s="8" t="n">
        <v>1791.891</v>
      </c>
    </row>
    <row r="3543" customFormat="false" ht="15.75" hidden="false" customHeight="false" outlineLevel="0" collapsed="false">
      <c r="A3543" s="8" t="n">
        <v>236</v>
      </c>
      <c r="B3543" s="8" t="n">
        <v>352838</v>
      </c>
      <c r="C3543" s="8" t="n">
        <v>1362.878</v>
      </c>
    </row>
    <row r="3544" customFormat="false" ht="15.75" hidden="false" customHeight="false" outlineLevel="0" collapsed="false">
      <c r="A3544" s="8" t="n">
        <v>236</v>
      </c>
      <c r="B3544" s="8" t="n">
        <v>403968</v>
      </c>
      <c r="C3544" s="8" t="n">
        <v>6423.138</v>
      </c>
    </row>
    <row r="3545" customFormat="false" ht="15.75" hidden="false" customHeight="false" outlineLevel="0" collapsed="false">
      <c r="A3545" s="8" t="n">
        <v>236</v>
      </c>
      <c r="B3545" s="8" t="n">
        <v>304253</v>
      </c>
      <c r="C3545" s="8" t="n">
        <v>9971.171</v>
      </c>
    </row>
    <row r="3546" customFormat="false" ht="15.75" hidden="false" customHeight="false" outlineLevel="0" collapsed="false">
      <c r="A3546" s="8" t="n">
        <v>236</v>
      </c>
      <c r="B3546" s="8" t="n">
        <v>206581</v>
      </c>
      <c r="C3546" s="8" t="n">
        <v>9767.153</v>
      </c>
    </row>
    <row r="3547" customFormat="false" ht="15.75" hidden="false" customHeight="false" outlineLevel="0" collapsed="false">
      <c r="A3547" s="8" t="n">
        <v>236</v>
      </c>
      <c r="B3547" s="8" t="n">
        <v>108350</v>
      </c>
      <c r="C3547" s="8" t="n">
        <v>9823.826</v>
      </c>
    </row>
    <row r="3548" customFormat="false" ht="15.75" hidden="false" customHeight="false" outlineLevel="0" collapsed="false">
      <c r="A3548" s="8" t="n">
        <v>236</v>
      </c>
      <c r="B3548" s="8" t="n">
        <v>0</v>
      </c>
      <c r="C3548" s="8" t="n">
        <v>10840.357</v>
      </c>
    </row>
    <row r="3549" customFormat="false" ht="15.75" hidden="false" customHeight="false" outlineLevel="0" collapsed="false">
      <c r="A3549" s="8" t="n">
        <v>237</v>
      </c>
      <c r="B3549" s="8" t="n">
        <v>1450</v>
      </c>
      <c r="C3549" s="8" t="n">
        <v>7.7</v>
      </c>
    </row>
    <row r="3550" customFormat="false" ht="15.75" hidden="false" customHeight="false" outlineLevel="0" collapsed="false">
      <c r="A3550" s="8" t="n">
        <v>237</v>
      </c>
      <c r="B3550" s="8" t="n">
        <v>330019</v>
      </c>
      <c r="C3550" s="8" t="n">
        <v>1963.475</v>
      </c>
    </row>
    <row r="3551" customFormat="false" ht="15.75" hidden="false" customHeight="false" outlineLevel="0" collapsed="false">
      <c r="A3551" s="8" t="n">
        <v>237</v>
      </c>
      <c r="B3551" s="8" t="n">
        <v>371598</v>
      </c>
      <c r="C3551" s="8" t="n">
        <v>1387.705</v>
      </c>
    </row>
    <row r="3552" customFormat="false" ht="15.75" hidden="false" customHeight="false" outlineLevel="0" collapsed="false">
      <c r="A3552" s="8" t="n">
        <v>237</v>
      </c>
      <c r="B3552" s="8" t="n">
        <v>380180</v>
      </c>
      <c r="C3552" s="8" t="n">
        <v>8597.615</v>
      </c>
    </row>
    <row r="3553" customFormat="false" ht="15.75" hidden="false" customHeight="false" outlineLevel="0" collapsed="false">
      <c r="A3553" s="8" t="n">
        <v>237</v>
      </c>
      <c r="B3553" s="8" t="n">
        <v>299615</v>
      </c>
      <c r="C3553" s="8" t="n">
        <v>8056.337</v>
      </c>
    </row>
    <row r="3554" customFormat="false" ht="15.75" hidden="false" customHeight="false" outlineLevel="0" collapsed="false">
      <c r="A3554" s="8" t="n">
        <v>237</v>
      </c>
      <c r="B3554" s="8" t="n">
        <v>194518</v>
      </c>
      <c r="C3554" s="8" t="n">
        <v>10523.658</v>
      </c>
    </row>
    <row r="3555" customFormat="false" ht="15.75" hidden="false" customHeight="false" outlineLevel="0" collapsed="false">
      <c r="A3555" s="8" t="n">
        <v>237</v>
      </c>
      <c r="B3555" s="8" t="n">
        <v>86175</v>
      </c>
      <c r="C3555" s="8" t="n">
        <v>10820.186</v>
      </c>
    </row>
    <row r="3556" customFormat="false" ht="15.75" hidden="false" customHeight="false" outlineLevel="0" collapsed="false">
      <c r="A3556" s="8" t="n">
        <v>237</v>
      </c>
      <c r="B3556" s="8" t="n">
        <v>0</v>
      </c>
      <c r="C3556" s="8" t="n">
        <v>8632.151</v>
      </c>
    </row>
    <row r="3557" customFormat="false" ht="15.75" hidden="false" customHeight="false" outlineLevel="0" collapsed="false">
      <c r="A3557" s="8" t="n">
        <v>238</v>
      </c>
      <c r="B3557" s="8" t="n">
        <v>38710</v>
      </c>
      <c r="C3557" s="8" t="n">
        <v>500.993</v>
      </c>
    </row>
    <row r="3558" customFormat="false" ht="15.75" hidden="false" customHeight="false" outlineLevel="0" collapsed="false">
      <c r="A3558" s="8" t="n">
        <v>238</v>
      </c>
      <c r="B3558" s="8" t="n">
        <v>337208</v>
      </c>
      <c r="C3558" s="8" t="n">
        <v>1711.831</v>
      </c>
    </row>
    <row r="3559" customFormat="false" ht="15.75" hidden="false" customHeight="false" outlineLevel="0" collapsed="false">
      <c r="A3559" s="8" t="n">
        <v>238</v>
      </c>
      <c r="B3559" s="8" t="n">
        <v>392851</v>
      </c>
      <c r="C3559" s="8" t="n">
        <v>1694.673</v>
      </c>
    </row>
    <row r="3560" customFormat="false" ht="15.75" hidden="false" customHeight="false" outlineLevel="0" collapsed="false">
      <c r="A3560" s="8" t="n">
        <v>238</v>
      </c>
      <c r="B3560" s="8" t="n">
        <v>387094</v>
      </c>
      <c r="C3560" s="8" t="n">
        <v>7362.057</v>
      </c>
    </row>
    <row r="3561" customFormat="false" ht="15.75" hidden="false" customHeight="false" outlineLevel="0" collapsed="false">
      <c r="A3561" s="8" t="n">
        <v>238</v>
      </c>
      <c r="B3561" s="8" t="n">
        <v>285850</v>
      </c>
      <c r="C3561" s="8" t="n">
        <v>10136.046</v>
      </c>
    </row>
    <row r="3562" customFormat="false" ht="15.75" hidden="false" customHeight="false" outlineLevel="0" collapsed="false">
      <c r="A3562" s="8" t="n">
        <v>238</v>
      </c>
      <c r="B3562" s="8" t="n">
        <v>185900</v>
      </c>
      <c r="C3562" s="8" t="n">
        <v>9979.704</v>
      </c>
    </row>
    <row r="3563" customFormat="false" ht="15.75" hidden="false" customHeight="false" outlineLevel="0" collapsed="false">
      <c r="A3563" s="8" t="n">
        <v>238</v>
      </c>
      <c r="B3563" s="8" t="n">
        <v>85403</v>
      </c>
      <c r="C3563" s="8" t="n">
        <v>10051.882</v>
      </c>
    </row>
    <row r="3564" customFormat="false" ht="15.75" hidden="false" customHeight="false" outlineLevel="0" collapsed="false">
      <c r="A3564" s="8" t="n">
        <v>238</v>
      </c>
      <c r="B3564" s="8" t="n">
        <v>0</v>
      </c>
      <c r="C3564" s="8" t="n">
        <v>8546.087</v>
      </c>
    </row>
    <row r="3565" customFormat="false" ht="15.75" hidden="false" customHeight="false" outlineLevel="0" collapsed="false">
      <c r="A3565" s="8" t="n">
        <v>239</v>
      </c>
      <c r="B3565" s="8" t="n">
        <v>56426</v>
      </c>
      <c r="C3565" s="8" t="n">
        <v>616.484</v>
      </c>
    </row>
    <row r="3566" customFormat="false" ht="15.75" hidden="false" customHeight="false" outlineLevel="0" collapsed="false">
      <c r="A3566" s="8" t="n">
        <v>239</v>
      </c>
      <c r="B3566" s="8" t="n">
        <v>243531</v>
      </c>
      <c r="C3566" s="8" t="n">
        <v>1343.868</v>
      </c>
    </row>
    <row r="3567" customFormat="false" ht="15.75" hidden="false" customHeight="false" outlineLevel="0" collapsed="false">
      <c r="A3567" s="8" t="n">
        <v>239</v>
      </c>
      <c r="B3567" s="8" t="n">
        <v>437111</v>
      </c>
      <c r="C3567" s="8" t="n">
        <v>3495.116</v>
      </c>
    </row>
    <row r="3568" customFormat="false" ht="15.75" hidden="false" customHeight="false" outlineLevel="0" collapsed="false">
      <c r="A3568" s="8" t="n">
        <v>239</v>
      </c>
      <c r="B3568" s="8" t="n">
        <v>375850</v>
      </c>
      <c r="C3568" s="8" t="n">
        <v>6948.965</v>
      </c>
    </row>
    <row r="3569" customFormat="false" ht="15.75" hidden="false" customHeight="false" outlineLevel="0" collapsed="false">
      <c r="A3569" s="8" t="n">
        <v>239</v>
      </c>
      <c r="B3569" s="8" t="n">
        <v>280544</v>
      </c>
      <c r="C3569" s="8" t="n">
        <v>9537.936</v>
      </c>
    </row>
    <row r="3570" customFormat="false" ht="15.75" hidden="false" customHeight="false" outlineLevel="0" collapsed="false">
      <c r="A3570" s="8" t="n">
        <v>239</v>
      </c>
      <c r="B3570" s="8" t="n">
        <v>180102</v>
      </c>
      <c r="C3570" s="8" t="n">
        <v>10022.385</v>
      </c>
    </row>
    <row r="3571" customFormat="false" ht="15.75" hidden="false" customHeight="false" outlineLevel="0" collapsed="false">
      <c r="A3571" s="8" t="n">
        <v>239</v>
      </c>
      <c r="B3571" s="8" t="n">
        <v>77987</v>
      </c>
      <c r="C3571" s="8" t="n">
        <v>10208.91</v>
      </c>
    </row>
    <row r="3572" customFormat="false" ht="15.75" hidden="false" customHeight="false" outlineLevel="0" collapsed="false">
      <c r="A3572" s="8" t="n">
        <v>239</v>
      </c>
      <c r="B3572" s="8" t="n">
        <v>0</v>
      </c>
      <c r="C3572" s="8" t="n">
        <v>7821.024</v>
      </c>
    </row>
    <row r="3573" customFormat="false" ht="15.75" hidden="false" customHeight="false" outlineLevel="0" collapsed="false">
      <c r="A3573" s="8" t="n">
        <v>240</v>
      </c>
      <c r="B3573" s="8" t="n">
        <v>76279</v>
      </c>
      <c r="C3573" s="8" t="n">
        <v>672.323</v>
      </c>
    </row>
    <row r="3574" customFormat="false" ht="15.75" hidden="false" customHeight="false" outlineLevel="0" collapsed="false">
      <c r="A3574" s="8" t="n">
        <v>240</v>
      </c>
      <c r="B3574" s="8" t="n">
        <v>314802</v>
      </c>
      <c r="C3574" s="8" t="n">
        <v>1216.168</v>
      </c>
    </row>
    <row r="3575" customFormat="false" ht="15.75" hidden="false" customHeight="false" outlineLevel="0" collapsed="false">
      <c r="A3575" s="8" t="n">
        <v>240</v>
      </c>
      <c r="B3575" s="8" t="n">
        <v>455200</v>
      </c>
      <c r="C3575" s="8" t="n">
        <v>2571.067</v>
      </c>
    </row>
    <row r="3576" customFormat="false" ht="15.75" hidden="false" customHeight="false" outlineLevel="0" collapsed="false">
      <c r="A3576" s="8" t="n">
        <v>240</v>
      </c>
      <c r="B3576" s="8" t="n">
        <v>353750</v>
      </c>
      <c r="C3576" s="8" t="n">
        <v>10144.478</v>
      </c>
    </row>
    <row r="3577" customFormat="false" ht="15.75" hidden="false" customHeight="false" outlineLevel="0" collapsed="false">
      <c r="A3577" s="8" t="n">
        <v>240</v>
      </c>
      <c r="B3577" s="8" t="n">
        <v>252243</v>
      </c>
      <c r="C3577" s="8" t="n">
        <v>10146.022</v>
      </c>
    </row>
    <row r="3578" customFormat="false" ht="15.75" hidden="false" customHeight="false" outlineLevel="0" collapsed="false">
      <c r="A3578" s="8" t="n">
        <v>240</v>
      </c>
      <c r="B3578" s="8" t="n">
        <v>149054</v>
      </c>
      <c r="C3578" s="8" t="n">
        <v>10317.047</v>
      </c>
    </row>
    <row r="3579" customFormat="false" ht="15.75" hidden="false" customHeight="false" outlineLevel="0" collapsed="false">
      <c r="A3579" s="8" t="n">
        <v>240</v>
      </c>
      <c r="B3579" s="8" t="n">
        <v>37139</v>
      </c>
      <c r="C3579" s="8" t="n">
        <v>11190.855</v>
      </c>
    </row>
    <row r="3580" customFormat="false" ht="15.75" hidden="false" customHeight="false" outlineLevel="0" collapsed="false">
      <c r="A3580" s="8" t="n">
        <v>240</v>
      </c>
      <c r="B3580" s="8" t="n">
        <v>0</v>
      </c>
      <c r="C3580" s="8" t="n">
        <v>3735.196</v>
      </c>
    </row>
    <row r="3581" customFormat="false" ht="15.75" hidden="false" customHeight="false" outlineLevel="0" collapsed="false">
      <c r="A3581" s="8" t="n">
        <v>241</v>
      </c>
      <c r="B3581" s="8" t="n">
        <v>229575</v>
      </c>
      <c r="C3581" s="8" t="n">
        <v>1263.438</v>
      </c>
    </row>
    <row r="3582" customFormat="false" ht="15.75" hidden="false" customHeight="false" outlineLevel="0" collapsed="false">
      <c r="A3582" s="8" t="n">
        <v>241</v>
      </c>
      <c r="B3582" s="8" t="n">
        <v>359675</v>
      </c>
      <c r="C3582" s="8" t="n">
        <v>2246.401</v>
      </c>
    </row>
    <row r="3583" customFormat="false" ht="15.75" hidden="false" customHeight="false" outlineLevel="0" collapsed="false">
      <c r="A3583" s="8" t="n">
        <v>241</v>
      </c>
      <c r="B3583" s="8" t="n">
        <v>433764</v>
      </c>
      <c r="C3583" s="8" t="n">
        <v>1533.148</v>
      </c>
    </row>
    <row r="3584" customFormat="false" ht="15.75" hidden="false" customHeight="false" outlineLevel="0" collapsed="false">
      <c r="A3584" s="8" t="n">
        <v>241</v>
      </c>
      <c r="B3584" s="8" t="n">
        <v>348879</v>
      </c>
      <c r="C3584" s="8" t="n">
        <v>10042.02</v>
      </c>
    </row>
    <row r="3585" customFormat="false" ht="15.75" hidden="false" customHeight="false" outlineLevel="0" collapsed="false">
      <c r="A3585" s="8" t="n">
        <v>241</v>
      </c>
      <c r="B3585" s="8" t="n">
        <v>247724</v>
      </c>
      <c r="C3585" s="8" t="n">
        <v>10120.941</v>
      </c>
    </row>
    <row r="3586" customFormat="false" ht="15.75" hidden="false" customHeight="false" outlineLevel="0" collapsed="false">
      <c r="A3586" s="8" t="n">
        <v>241</v>
      </c>
      <c r="B3586" s="8" t="n">
        <v>145705</v>
      </c>
      <c r="C3586" s="8" t="n">
        <v>10194.644</v>
      </c>
    </row>
    <row r="3587" customFormat="false" ht="15.75" hidden="false" customHeight="false" outlineLevel="0" collapsed="false">
      <c r="A3587" s="8" t="n">
        <v>241</v>
      </c>
      <c r="B3587" s="8" t="n">
        <v>43000</v>
      </c>
      <c r="C3587" s="8" t="n">
        <v>10269.533</v>
      </c>
    </row>
    <row r="3588" customFormat="false" ht="15.75" hidden="false" customHeight="false" outlineLevel="0" collapsed="false">
      <c r="A3588" s="8" t="n">
        <v>241</v>
      </c>
      <c r="B3588" s="8" t="n">
        <v>0</v>
      </c>
      <c r="C3588" s="8" t="n">
        <v>4321.639</v>
      </c>
    </row>
    <row r="3589" customFormat="false" ht="15.75" hidden="false" customHeight="false" outlineLevel="0" collapsed="false">
      <c r="A3589" s="8" t="n">
        <v>242</v>
      </c>
      <c r="B3589" s="8" t="n">
        <v>168773</v>
      </c>
      <c r="C3589" s="8" t="n">
        <v>1211.139</v>
      </c>
    </row>
    <row r="3590" customFormat="false" ht="15.75" hidden="false" customHeight="false" outlineLevel="0" collapsed="false">
      <c r="A3590" s="8" t="n">
        <v>242</v>
      </c>
      <c r="B3590" s="8" t="n">
        <v>358911</v>
      </c>
      <c r="C3590" s="8" t="n">
        <v>2117.231</v>
      </c>
    </row>
    <row r="3591" customFormat="false" ht="15.75" hidden="false" customHeight="false" outlineLevel="0" collapsed="false">
      <c r="A3591" s="8" t="n">
        <v>242</v>
      </c>
      <c r="B3591" s="8" t="n">
        <v>413502</v>
      </c>
      <c r="C3591" s="8" t="n">
        <v>5317.126</v>
      </c>
    </row>
    <row r="3592" customFormat="false" ht="15.75" hidden="false" customHeight="false" outlineLevel="0" collapsed="false">
      <c r="A3592" s="8" t="n">
        <v>242</v>
      </c>
      <c r="B3592" s="8" t="n">
        <v>307200</v>
      </c>
      <c r="C3592" s="8" t="n">
        <v>10610.309</v>
      </c>
    </row>
    <row r="3593" customFormat="false" ht="15.75" hidden="false" customHeight="false" outlineLevel="0" collapsed="false">
      <c r="A3593" s="8" t="n">
        <v>242</v>
      </c>
      <c r="B3593" s="8" t="n">
        <v>204558</v>
      </c>
      <c r="C3593" s="8" t="n">
        <v>10259.055</v>
      </c>
    </row>
    <row r="3594" customFormat="false" ht="15.75" hidden="false" customHeight="false" outlineLevel="0" collapsed="false">
      <c r="A3594" s="8" t="n">
        <v>242</v>
      </c>
      <c r="B3594" s="8" t="n">
        <v>100524</v>
      </c>
      <c r="C3594" s="8" t="n">
        <v>10405.732</v>
      </c>
    </row>
    <row r="3595" customFormat="false" ht="15.75" hidden="false" customHeight="false" outlineLevel="0" collapsed="false">
      <c r="A3595" s="8" t="n">
        <v>242</v>
      </c>
      <c r="B3595" s="8" t="n">
        <v>0</v>
      </c>
      <c r="C3595" s="8" t="n">
        <v>10069.43</v>
      </c>
    </row>
    <row r="3596" customFormat="false" ht="15.75" hidden="false" customHeight="false" outlineLevel="0" collapsed="false">
      <c r="A3596" s="8" t="n">
        <v>243</v>
      </c>
      <c r="B3596" s="8" t="n">
        <v>26520</v>
      </c>
      <c r="C3596" s="8" t="n">
        <v>368.199</v>
      </c>
    </row>
    <row r="3597" customFormat="false" ht="15.75" hidden="false" customHeight="false" outlineLevel="0" collapsed="false">
      <c r="A3597" s="8" t="n">
        <v>243</v>
      </c>
      <c r="B3597" s="8" t="n">
        <v>340749</v>
      </c>
      <c r="C3597" s="8" t="n">
        <v>1686.073</v>
      </c>
    </row>
    <row r="3598" customFormat="false" ht="15.75" hidden="false" customHeight="false" outlineLevel="0" collapsed="false">
      <c r="A3598" s="8" t="n">
        <v>243</v>
      </c>
      <c r="B3598" s="8" t="n">
        <v>392849</v>
      </c>
      <c r="C3598" s="8" t="n">
        <v>1624.578</v>
      </c>
    </row>
    <row r="3599" customFormat="false" ht="15.75" hidden="false" customHeight="false" outlineLevel="0" collapsed="false">
      <c r="A3599" s="8" t="n">
        <v>243</v>
      </c>
      <c r="B3599" s="8" t="n">
        <v>391697</v>
      </c>
      <c r="C3599" s="8" t="n">
        <v>7125.39</v>
      </c>
    </row>
    <row r="3600" customFormat="false" ht="15.75" hidden="false" customHeight="false" outlineLevel="0" collapsed="false">
      <c r="A3600" s="8" t="n">
        <v>243</v>
      </c>
      <c r="B3600" s="8" t="n">
        <v>290181</v>
      </c>
      <c r="C3600" s="8" t="n">
        <v>10151.352</v>
      </c>
    </row>
    <row r="3601" customFormat="false" ht="15.75" hidden="false" customHeight="false" outlineLevel="0" collapsed="false">
      <c r="A3601" s="8" t="n">
        <v>243</v>
      </c>
      <c r="B3601" s="8" t="n">
        <v>187804</v>
      </c>
      <c r="C3601" s="8" t="n">
        <v>10232.046</v>
      </c>
    </row>
    <row r="3602" customFormat="false" ht="15.75" hidden="false" customHeight="false" outlineLevel="0" collapsed="false">
      <c r="A3602" s="8" t="n">
        <v>243</v>
      </c>
      <c r="B3602" s="8" t="n">
        <v>86034</v>
      </c>
      <c r="C3602" s="8" t="n">
        <v>10172.876</v>
      </c>
    </row>
    <row r="3603" customFormat="false" ht="15.75" hidden="false" customHeight="false" outlineLevel="0" collapsed="false">
      <c r="A3603" s="8" t="n">
        <v>243</v>
      </c>
      <c r="B3603" s="8" t="n">
        <v>0</v>
      </c>
      <c r="C3603" s="8" t="n">
        <v>8623.511</v>
      </c>
    </row>
    <row r="3604" customFormat="false" ht="15.75" hidden="false" customHeight="false" outlineLevel="0" collapsed="false">
      <c r="A3604" s="8" t="n">
        <v>244</v>
      </c>
      <c r="B3604" s="8" t="n">
        <v>48393</v>
      </c>
      <c r="C3604" s="8" t="n">
        <v>578.23</v>
      </c>
    </row>
    <row r="3605" customFormat="false" ht="15.75" hidden="false" customHeight="false" outlineLevel="0" collapsed="false">
      <c r="A3605" s="8" t="n">
        <v>244</v>
      </c>
      <c r="B3605" s="8" t="n">
        <v>316218</v>
      </c>
      <c r="C3605" s="8" t="n">
        <v>1567.908</v>
      </c>
    </row>
    <row r="3606" customFormat="false" ht="15.75" hidden="false" customHeight="false" outlineLevel="0" collapsed="false">
      <c r="A3606" s="8" t="n">
        <v>244</v>
      </c>
      <c r="B3606" s="8" t="n">
        <v>441882</v>
      </c>
      <c r="C3606" s="8" t="n">
        <v>2342.933</v>
      </c>
    </row>
    <row r="3607" customFormat="false" ht="15.75" hidden="false" customHeight="false" outlineLevel="0" collapsed="false">
      <c r="A3607" s="8" t="n">
        <v>244</v>
      </c>
      <c r="B3607" s="8" t="n">
        <v>353017</v>
      </c>
      <c r="C3607" s="8" t="n">
        <v>10183.149</v>
      </c>
    </row>
    <row r="3608" customFormat="false" ht="15.75" hidden="false" customHeight="false" outlineLevel="0" collapsed="false">
      <c r="A3608" s="8" t="n">
        <v>244</v>
      </c>
      <c r="B3608" s="8" t="n">
        <v>252400</v>
      </c>
      <c r="C3608" s="8" t="n">
        <v>10075.994</v>
      </c>
    </row>
    <row r="3609" customFormat="false" ht="15.75" hidden="false" customHeight="false" outlineLevel="0" collapsed="false">
      <c r="A3609" s="8" t="n">
        <v>244</v>
      </c>
      <c r="B3609" s="8" t="n">
        <v>147694</v>
      </c>
      <c r="C3609" s="8" t="n">
        <v>10469.133</v>
      </c>
    </row>
    <row r="3610" customFormat="false" ht="15.75" hidden="false" customHeight="false" outlineLevel="0" collapsed="false">
      <c r="A3610" s="8" t="n">
        <v>244</v>
      </c>
      <c r="B3610" s="8" t="n">
        <v>38213</v>
      </c>
      <c r="C3610" s="8" t="n">
        <v>10923.569</v>
      </c>
    </row>
    <row r="3611" customFormat="false" ht="15.75" hidden="false" customHeight="false" outlineLevel="0" collapsed="false">
      <c r="A3611" s="8" t="n">
        <v>244</v>
      </c>
      <c r="B3611" s="8" t="n">
        <v>0</v>
      </c>
      <c r="C3611" s="8" t="n">
        <v>3843.733</v>
      </c>
    </row>
    <row r="3612" customFormat="false" ht="15.75" hidden="false" customHeight="false" outlineLevel="0" collapsed="false">
      <c r="A3612" s="8" t="n">
        <v>245</v>
      </c>
      <c r="B3612" s="8" t="n">
        <v>212252</v>
      </c>
      <c r="C3612" s="8" t="n">
        <v>1279.153</v>
      </c>
    </row>
    <row r="3613" customFormat="false" ht="15.75" hidden="false" customHeight="false" outlineLevel="0" collapsed="false">
      <c r="A3613" s="8" t="n">
        <v>245</v>
      </c>
      <c r="B3613" s="8" t="n">
        <v>314854</v>
      </c>
      <c r="C3613" s="8" t="n">
        <v>1582.318</v>
      </c>
    </row>
    <row r="3614" customFormat="false" ht="15.75" hidden="false" customHeight="false" outlineLevel="0" collapsed="false">
      <c r="A3614" s="8" t="n">
        <v>245</v>
      </c>
      <c r="B3614" s="8" t="n">
        <v>427043</v>
      </c>
      <c r="C3614" s="8" t="n">
        <v>4415.767</v>
      </c>
    </row>
    <row r="3615" customFormat="false" ht="15.75" hidden="false" customHeight="false" outlineLevel="0" collapsed="false">
      <c r="A3615" s="8" t="n">
        <v>245</v>
      </c>
      <c r="B3615" s="8" t="n">
        <v>332550</v>
      </c>
      <c r="C3615" s="8" t="n">
        <v>9449.725</v>
      </c>
    </row>
    <row r="3616" customFormat="false" ht="15.75" hidden="false" customHeight="false" outlineLevel="0" collapsed="false">
      <c r="A3616" s="8" t="n">
        <v>245</v>
      </c>
      <c r="B3616" s="8" t="n">
        <v>234042</v>
      </c>
      <c r="C3616" s="8" t="n">
        <v>9843.464</v>
      </c>
    </row>
    <row r="3617" customFormat="false" ht="15.75" hidden="false" customHeight="false" outlineLevel="0" collapsed="false">
      <c r="A3617" s="8" t="n">
        <v>245</v>
      </c>
      <c r="B3617" s="8" t="n">
        <v>136824</v>
      </c>
      <c r="C3617" s="8" t="n">
        <v>9719.967</v>
      </c>
    </row>
    <row r="3618" customFormat="false" ht="15.75" hidden="false" customHeight="false" outlineLevel="0" collapsed="false">
      <c r="A3618" s="8" t="n">
        <v>245</v>
      </c>
      <c r="B3618" s="8" t="n">
        <v>32686</v>
      </c>
      <c r="C3618" s="8" t="n">
        <v>10410.966</v>
      </c>
    </row>
    <row r="3619" customFormat="false" ht="15.75" hidden="false" customHeight="false" outlineLevel="0" collapsed="false">
      <c r="A3619" s="8" t="n">
        <v>245</v>
      </c>
      <c r="B3619" s="8" t="n">
        <v>0</v>
      </c>
      <c r="C3619" s="8" t="n">
        <v>3290.731</v>
      </c>
    </row>
    <row r="3620" customFormat="false" ht="15.75" hidden="false" customHeight="false" outlineLevel="0" collapsed="false">
      <c r="A3620" s="8" t="n">
        <v>246</v>
      </c>
      <c r="B3620" s="8" t="n">
        <v>195881</v>
      </c>
      <c r="C3620" s="8" t="n">
        <v>1306.692</v>
      </c>
    </row>
    <row r="3621" customFormat="false" ht="15.75" hidden="false" customHeight="false" outlineLevel="0" collapsed="false">
      <c r="A3621" s="8" t="n">
        <v>246</v>
      </c>
      <c r="B3621" s="8" t="n">
        <v>383309</v>
      </c>
      <c r="C3621" s="8" t="n">
        <v>2639.531</v>
      </c>
    </row>
    <row r="3622" customFormat="false" ht="15.75" hidden="false" customHeight="false" outlineLevel="0" collapsed="false">
      <c r="A3622" s="8" t="n">
        <v>246</v>
      </c>
      <c r="B3622" s="8" t="n">
        <v>424581</v>
      </c>
      <c r="C3622" s="8" t="n">
        <v>3568.07</v>
      </c>
    </row>
    <row r="3623" customFormat="false" ht="15.75" hidden="false" customHeight="false" outlineLevel="0" collapsed="false">
      <c r="A3623" s="8" t="n">
        <v>246</v>
      </c>
      <c r="B3623" s="8" t="n">
        <v>324871</v>
      </c>
      <c r="C3623" s="8" t="n">
        <v>9970.462</v>
      </c>
    </row>
    <row r="3624" customFormat="false" ht="15.75" hidden="false" customHeight="false" outlineLevel="0" collapsed="false">
      <c r="A3624" s="8" t="n">
        <v>246</v>
      </c>
      <c r="B3624" s="8" t="n">
        <v>226800</v>
      </c>
      <c r="C3624" s="8" t="n">
        <v>9811.5</v>
      </c>
    </row>
    <row r="3625" customFormat="false" ht="15.75" hidden="false" customHeight="false" outlineLevel="0" collapsed="false">
      <c r="A3625" s="8" t="n">
        <v>246</v>
      </c>
      <c r="B3625" s="8" t="n">
        <v>127326</v>
      </c>
      <c r="C3625" s="8" t="n">
        <v>9947.111</v>
      </c>
    </row>
    <row r="3626" customFormat="false" ht="15.75" hidden="false" customHeight="false" outlineLevel="0" collapsed="false">
      <c r="A3626" s="8" t="n">
        <v>246</v>
      </c>
      <c r="B3626" s="8" t="n">
        <v>22745</v>
      </c>
      <c r="C3626" s="8" t="n">
        <v>10466.264</v>
      </c>
    </row>
    <row r="3627" customFormat="false" ht="15.75" hidden="false" customHeight="false" outlineLevel="0" collapsed="false">
      <c r="A3627" s="8" t="n">
        <v>246</v>
      </c>
      <c r="B3627" s="8" t="n">
        <v>0</v>
      </c>
      <c r="C3627" s="8" t="n">
        <v>2282.838</v>
      </c>
    </row>
    <row r="3628" customFormat="false" ht="15.75" hidden="false" customHeight="false" outlineLevel="0" collapsed="false">
      <c r="A3628" s="8" t="n">
        <v>247</v>
      </c>
      <c r="B3628" s="8" t="n">
        <v>241248</v>
      </c>
      <c r="C3628" s="8" t="n">
        <v>1476.82</v>
      </c>
    </row>
    <row r="3629" customFormat="false" ht="15.75" hidden="false" customHeight="false" outlineLevel="0" collapsed="false">
      <c r="A3629" s="8" t="n">
        <v>247</v>
      </c>
      <c r="B3629" s="8" t="n">
        <v>396254</v>
      </c>
      <c r="C3629" s="8" t="n">
        <v>2733.522</v>
      </c>
    </row>
    <row r="3630" customFormat="false" ht="15.75" hidden="false" customHeight="false" outlineLevel="0" collapsed="false">
      <c r="A3630" s="8" t="n">
        <v>247</v>
      </c>
      <c r="B3630" s="8" t="n">
        <v>422154</v>
      </c>
      <c r="C3630" s="8" t="n">
        <v>3559.637</v>
      </c>
    </row>
    <row r="3631" customFormat="false" ht="15.75" hidden="false" customHeight="false" outlineLevel="0" collapsed="false">
      <c r="A3631" s="8" t="n">
        <v>247</v>
      </c>
      <c r="B3631" s="8" t="n">
        <v>321573</v>
      </c>
      <c r="C3631" s="8" t="n">
        <v>10054.726</v>
      </c>
    </row>
    <row r="3632" customFormat="false" ht="15.75" hidden="false" customHeight="false" outlineLevel="0" collapsed="false">
      <c r="A3632" s="8" t="n">
        <v>247</v>
      </c>
      <c r="B3632" s="8" t="n">
        <v>219976</v>
      </c>
      <c r="C3632" s="8" t="n">
        <v>10168.486</v>
      </c>
    </row>
    <row r="3633" customFormat="false" ht="15.75" hidden="false" customHeight="false" outlineLevel="0" collapsed="false">
      <c r="A3633" s="8" t="n">
        <v>247</v>
      </c>
      <c r="B3633" s="8" t="n">
        <v>116817</v>
      </c>
      <c r="C3633" s="8" t="n">
        <v>10290.512</v>
      </c>
    </row>
    <row r="3634" customFormat="false" ht="15.75" hidden="false" customHeight="false" outlineLevel="0" collapsed="false">
      <c r="A3634" s="8" t="n">
        <v>247</v>
      </c>
      <c r="B3634" s="8" t="n">
        <v>8500</v>
      </c>
      <c r="C3634" s="8" t="n">
        <v>10838.749</v>
      </c>
    </row>
    <row r="3635" customFormat="false" ht="15.75" hidden="false" customHeight="false" outlineLevel="0" collapsed="false">
      <c r="A3635" s="8" t="n">
        <v>247</v>
      </c>
      <c r="B3635" s="8" t="n">
        <v>0</v>
      </c>
      <c r="C3635" s="8" t="n">
        <v>867.083</v>
      </c>
    </row>
    <row r="3636" customFormat="false" ht="15.75" hidden="false" customHeight="false" outlineLevel="0" collapsed="false">
      <c r="A3636" s="8" t="n">
        <v>248</v>
      </c>
      <c r="B3636" s="8" t="n">
        <v>285961</v>
      </c>
      <c r="C3636" s="8" t="n">
        <v>1740.231</v>
      </c>
    </row>
    <row r="3637" customFormat="false" ht="15.75" hidden="false" customHeight="false" outlineLevel="0" collapsed="false">
      <c r="A3637" s="8" t="n">
        <v>248</v>
      </c>
      <c r="B3637" s="8" t="n">
        <v>348741</v>
      </c>
      <c r="C3637" s="8" t="n">
        <v>1607.775</v>
      </c>
    </row>
    <row r="3638" customFormat="false" ht="15.75" hidden="false" customHeight="false" outlineLevel="0" collapsed="false">
      <c r="A3638" s="8" t="n">
        <v>248</v>
      </c>
      <c r="B3638" s="8" t="n">
        <v>412308</v>
      </c>
      <c r="C3638" s="8" t="n">
        <v>5417.282</v>
      </c>
    </row>
    <row r="3639" customFormat="false" ht="15.75" hidden="false" customHeight="false" outlineLevel="0" collapsed="false">
      <c r="A3639" s="8" t="n">
        <v>248</v>
      </c>
      <c r="B3639" s="8" t="n">
        <v>317871</v>
      </c>
      <c r="C3639" s="8" t="n">
        <v>9421.026</v>
      </c>
    </row>
    <row r="3640" customFormat="false" ht="15.75" hidden="false" customHeight="false" outlineLevel="0" collapsed="false">
      <c r="A3640" s="8" t="n">
        <v>248</v>
      </c>
      <c r="B3640" s="8" t="n">
        <v>220750</v>
      </c>
      <c r="C3640" s="8" t="n">
        <v>9714.539</v>
      </c>
    </row>
    <row r="3641" customFormat="false" ht="15.75" hidden="false" customHeight="false" outlineLevel="0" collapsed="false">
      <c r="A3641" s="8" t="n">
        <v>248</v>
      </c>
      <c r="B3641" s="8" t="n">
        <v>124905</v>
      </c>
      <c r="C3641" s="8" t="n">
        <v>9577.32</v>
      </c>
    </row>
    <row r="3642" customFormat="false" ht="15.75" hidden="false" customHeight="false" outlineLevel="0" collapsed="false">
      <c r="A3642" s="8" t="n">
        <v>248</v>
      </c>
      <c r="B3642" s="8" t="n">
        <v>16950</v>
      </c>
      <c r="C3642" s="8" t="n">
        <v>10800.97</v>
      </c>
    </row>
    <row r="3643" customFormat="false" ht="15.75" hidden="false" customHeight="false" outlineLevel="0" collapsed="false">
      <c r="A3643" s="8" t="n">
        <v>248</v>
      </c>
      <c r="B3643" s="8" t="n">
        <v>0</v>
      </c>
      <c r="C3643" s="8" t="n">
        <v>1712.891</v>
      </c>
    </row>
    <row r="3644" customFormat="false" ht="15.75" hidden="false" customHeight="false" outlineLevel="0" collapsed="false">
      <c r="A3644" s="8" t="n">
        <v>249</v>
      </c>
      <c r="B3644" s="8" t="n">
        <v>282170</v>
      </c>
      <c r="C3644" s="8" t="n">
        <v>1484.506</v>
      </c>
    </row>
    <row r="3645" customFormat="false" ht="15.75" hidden="false" customHeight="false" outlineLevel="0" collapsed="false">
      <c r="A3645" s="8" t="n">
        <v>249</v>
      </c>
      <c r="B3645" s="8" t="n">
        <v>341908</v>
      </c>
      <c r="C3645" s="8" t="n">
        <v>1647.812</v>
      </c>
    </row>
    <row r="3646" customFormat="false" ht="15.75" hidden="false" customHeight="false" outlineLevel="0" collapsed="false">
      <c r="A3646" s="8" t="n">
        <v>249</v>
      </c>
      <c r="B3646" s="8" t="n">
        <v>413500</v>
      </c>
      <c r="C3646" s="8" t="n">
        <v>5513.743</v>
      </c>
    </row>
    <row r="3647" customFormat="false" ht="15.75" hidden="false" customHeight="false" outlineLevel="0" collapsed="false">
      <c r="A3647" s="8" t="n">
        <v>249</v>
      </c>
      <c r="B3647" s="8" t="n">
        <v>311200</v>
      </c>
      <c r="C3647" s="8" t="n">
        <v>10211.026</v>
      </c>
    </row>
    <row r="3648" customFormat="false" ht="15.75" hidden="false" customHeight="false" outlineLevel="0" collapsed="false">
      <c r="A3648" s="8" t="n">
        <v>249</v>
      </c>
      <c r="B3648" s="8" t="n">
        <v>204851</v>
      </c>
      <c r="C3648" s="8" t="n">
        <v>10613.774</v>
      </c>
    </row>
    <row r="3649" customFormat="false" ht="15.75" hidden="false" customHeight="false" outlineLevel="0" collapsed="false">
      <c r="A3649" s="8" t="n">
        <v>249</v>
      </c>
      <c r="B3649" s="8" t="n">
        <v>99323</v>
      </c>
      <c r="C3649" s="8" t="n">
        <v>10556.621</v>
      </c>
    </row>
    <row r="3650" customFormat="false" ht="15.75" hidden="false" customHeight="false" outlineLevel="0" collapsed="false">
      <c r="A3650" s="8" t="n">
        <v>249</v>
      </c>
      <c r="B3650" s="8" t="n">
        <v>0</v>
      </c>
      <c r="C3650" s="8" t="n">
        <v>9943.171</v>
      </c>
    </row>
    <row r="3651" customFormat="false" ht="15.75" hidden="false" customHeight="false" outlineLevel="0" collapsed="false">
      <c r="A3651" s="8" t="n">
        <v>250</v>
      </c>
      <c r="B3651" s="8" t="n">
        <v>28819</v>
      </c>
      <c r="C3651" s="8" t="n">
        <v>369.832</v>
      </c>
    </row>
    <row r="3652" customFormat="false" ht="15.75" hidden="false" customHeight="false" outlineLevel="0" collapsed="false">
      <c r="A3652" s="8" t="n">
        <v>250</v>
      </c>
      <c r="B3652" s="8" t="n">
        <v>324714</v>
      </c>
      <c r="C3652" s="8" t="n">
        <v>1725.101</v>
      </c>
    </row>
    <row r="3653" customFormat="false" ht="15.75" hidden="false" customHeight="false" outlineLevel="0" collapsed="false">
      <c r="A3653" s="8" t="n">
        <v>250</v>
      </c>
      <c r="B3653" s="8" t="n">
        <v>372504</v>
      </c>
      <c r="C3653" s="8" t="n">
        <v>1748.612</v>
      </c>
    </row>
    <row r="3654" customFormat="false" ht="15.75" hidden="false" customHeight="false" outlineLevel="0" collapsed="false">
      <c r="A3654" s="8" t="n">
        <v>250</v>
      </c>
      <c r="B3654" s="8" t="n">
        <v>394599</v>
      </c>
      <c r="C3654" s="8" t="n">
        <v>6673.475</v>
      </c>
    </row>
    <row r="3655" customFormat="false" ht="15.75" hidden="false" customHeight="false" outlineLevel="0" collapsed="false">
      <c r="A3655" s="8" t="n">
        <v>250</v>
      </c>
      <c r="B3655" s="8" t="n">
        <v>297000</v>
      </c>
      <c r="C3655" s="8" t="n">
        <v>9775.814</v>
      </c>
    </row>
    <row r="3656" customFormat="false" ht="15.75" hidden="false" customHeight="false" outlineLevel="0" collapsed="false">
      <c r="A3656" s="8" t="n">
        <v>250</v>
      </c>
      <c r="B3656" s="8" t="n">
        <v>198085</v>
      </c>
      <c r="C3656" s="8" t="n">
        <v>9867.737</v>
      </c>
    </row>
    <row r="3657" customFormat="false" ht="15.75" hidden="false" customHeight="false" outlineLevel="0" collapsed="false">
      <c r="A3657" s="8" t="n">
        <v>250</v>
      </c>
      <c r="B3657" s="8" t="n">
        <v>100342</v>
      </c>
      <c r="C3657" s="8" t="n">
        <v>9774.078</v>
      </c>
    </row>
    <row r="3658" customFormat="false" ht="15.75" hidden="false" customHeight="false" outlineLevel="0" collapsed="false">
      <c r="A3658" s="8" t="n">
        <v>250</v>
      </c>
      <c r="B3658" s="8" t="n">
        <v>0</v>
      </c>
      <c r="C3658" s="8" t="n">
        <v>10056.415</v>
      </c>
    </row>
    <row r="3659" customFormat="false" ht="15.75" hidden="false" customHeight="false" outlineLevel="0" collapsed="false">
      <c r="A3659" s="8" t="n">
        <v>251</v>
      </c>
      <c r="B3659" s="8" t="n">
        <v>28184</v>
      </c>
      <c r="C3659" s="8" t="n">
        <v>384.714</v>
      </c>
    </row>
    <row r="3660" customFormat="false" ht="15.75" hidden="false" customHeight="false" outlineLevel="0" collapsed="false">
      <c r="A3660" s="8" t="n">
        <v>251</v>
      </c>
      <c r="B3660" s="8" t="n">
        <v>321093</v>
      </c>
      <c r="C3660" s="8" t="n">
        <v>1740.663</v>
      </c>
    </row>
    <row r="3661" customFormat="false" ht="15.75" hidden="false" customHeight="false" outlineLevel="0" collapsed="false">
      <c r="A3661" s="8" t="n">
        <v>251</v>
      </c>
      <c r="B3661" s="8" t="n">
        <v>396054</v>
      </c>
      <c r="C3661" s="8" t="n">
        <v>1998.672</v>
      </c>
    </row>
    <row r="3662" customFormat="false" ht="15.75" hidden="false" customHeight="false" outlineLevel="0" collapsed="false">
      <c r="A3662" s="8" t="n">
        <v>251</v>
      </c>
      <c r="B3662" s="8" t="n">
        <v>382088</v>
      </c>
      <c r="C3662" s="8" t="n">
        <v>7642.76</v>
      </c>
    </row>
    <row r="3663" customFormat="false" ht="15.75" hidden="false" customHeight="false" outlineLevel="0" collapsed="false">
      <c r="A3663" s="8" t="n">
        <v>251</v>
      </c>
      <c r="B3663" s="8" t="n">
        <v>283515</v>
      </c>
      <c r="C3663" s="8" t="n">
        <v>9876.883</v>
      </c>
    </row>
    <row r="3664" customFormat="false" ht="15.75" hidden="false" customHeight="false" outlineLevel="0" collapsed="false">
      <c r="A3664" s="8" t="n">
        <v>251</v>
      </c>
      <c r="B3664" s="8" t="n">
        <v>184250</v>
      </c>
      <c r="C3664" s="8" t="n">
        <v>9902.628</v>
      </c>
    </row>
    <row r="3665" customFormat="false" ht="15.75" hidden="false" customHeight="false" outlineLevel="0" collapsed="false">
      <c r="A3665" s="8" t="n">
        <v>251</v>
      </c>
      <c r="B3665" s="8" t="n">
        <v>82235</v>
      </c>
      <c r="C3665" s="8" t="n">
        <v>10199.991</v>
      </c>
    </row>
    <row r="3666" customFormat="false" ht="15.75" hidden="false" customHeight="false" outlineLevel="0" collapsed="false">
      <c r="A3666" s="8" t="n">
        <v>251</v>
      </c>
      <c r="B3666" s="8" t="n">
        <v>0</v>
      </c>
      <c r="C3666" s="8" t="n">
        <v>8241.16</v>
      </c>
    </row>
    <row r="3667" customFormat="false" ht="15.75" hidden="false" customHeight="false" outlineLevel="0" collapsed="false">
      <c r="A3667" s="8" t="n">
        <v>252</v>
      </c>
      <c r="B3667" s="8" t="n">
        <v>60904</v>
      </c>
      <c r="C3667" s="8" t="n">
        <v>664.481</v>
      </c>
    </row>
    <row r="3668" customFormat="false" ht="15.75" hidden="false" customHeight="false" outlineLevel="0" collapsed="false">
      <c r="A3668" s="8" t="n">
        <v>252</v>
      </c>
      <c r="B3668" s="8" t="n">
        <v>318038</v>
      </c>
      <c r="C3668" s="8" t="n">
        <v>1659.168</v>
      </c>
    </row>
    <row r="3669" customFormat="false" ht="15.75" hidden="false" customHeight="false" outlineLevel="0" collapsed="false">
      <c r="A3669" s="8" t="n">
        <v>252</v>
      </c>
      <c r="B3669" s="8" t="n">
        <v>388612</v>
      </c>
      <c r="C3669" s="8" t="n">
        <v>1792.557</v>
      </c>
    </row>
    <row r="3670" customFormat="false" ht="15.75" hidden="false" customHeight="false" outlineLevel="0" collapsed="false">
      <c r="A3670" s="8" t="n">
        <v>252</v>
      </c>
      <c r="B3670" s="8" t="n">
        <v>380000</v>
      </c>
      <c r="C3670" s="8" t="n">
        <v>7880.569</v>
      </c>
    </row>
    <row r="3671" customFormat="false" ht="15.75" hidden="false" customHeight="false" outlineLevel="0" collapsed="false">
      <c r="A3671" s="8" t="n">
        <v>252</v>
      </c>
      <c r="B3671" s="8" t="n">
        <v>277350</v>
      </c>
      <c r="C3671" s="8" t="n">
        <v>10250.623</v>
      </c>
    </row>
    <row r="3672" customFormat="false" ht="15.75" hidden="false" customHeight="false" outlineLevel="0" collapsed="false">
      <c r="A3672" s="8" t="n">
        <v>252</v>
      </c>
      <c r="B3672" s="8" t="n">
        <v>177250</v>
      </c>
      <c r="C3672" s="8" t="n">
        <v>10010.252</v>
      </c>
    </row>
    <row r="3673" customFormat="false" ht="15.75" hidden="false" customHeight="false" outlineLevel="0" collapsed="false">
      <c r="A3673" s="8" t="n">
        <v>252</v>
      </c>
      <c r="B3673" s="8" t="n">
        <v>97964</v>
      </c>
      <c r="C3673" s="8" t="n">
        <v>7916.619</v>
      </c>
    </row>
    <row r="3674" customFormat="false" ht="15.75" hidden="false" customHeight="false" outlineLevel="0" collapsed="false">
      <c r="A3674" s="8" t="n">
        <v>252</v>
      </c>
      <c r="B3674" s="8" t="n">
        <v>0</v>
      </c>
      <c r="C3674" s="8" t="n">
        <v>9816.618</v>
      </c>
    </row>
    <row r="3675" customFormat="false" ht="15.75" hidden="false" customHeight="false" outlineLevel="0" collapsed="false">
      <c r="A3675" s="8" t="n">
        <v>253</v>
      </c>
      <c r="B3675" s="8" t="n">
        <v>24834</v>
      </c>
      <c r="C3675" s="8" t="n">
        <v>405.894</v>
      </c>
    </row>
    <row r="3676" customFormat="false" ht="15.75" hidden="false" customHeight="false" outlineLevel="0" collapsed="false">
      <c r="A3676" s="8" t="n">
        <v>253</v>
      </c>
      <c r="B3676" s="8" t="n">
        <v>323418</v>
      </c>
      <c r="C3676" s="8" t="n">
        <v>1701.475</v>
      </c>
    </row>
    <row r="3677" customFormat="false" ht="15.75" hidden="false" customHeight="false" outlineLevel="0" collapsed="false">
      <c r="A3677" s="8" t="n">
        <v>253</v>
      </c>
      <c r="B3677" s="8" t="n">
        <v>402156</v>
      </c>
      <c r="C3677" s="8" t="n">
        <v>2015.765</v>
      </c>
    </row>
    <row r="3678" customFormat="false" ht="15.75" hidden="false" customHeight="false" outlineLevel="0" collapsed="false">
      <c r="A3678" s="8" t="n">
        <v>253</v>
      </c>
      <c r="B3678" s="8" t="n">
        <v>363750</v>
      </c>
      <c r="C3678" s="8" t="n">
        <v>9479.59</v>
      </c>
    </row>
    <row r="3679" customFormat="false" ht="15.75" hidden="false" customHeight="false" outlineLevel="0" collapsed="false">
      <c r="A3679" s="8" t="n">
        <v>253</v>
      </c>
      <c r="B3679" s="8" t="n">
        <v>283800</v>
      </c>
      <c r="C3679" s="8" t="n">
        <v>7998.471</v>
      </c>
    </row>
    <row r="3680" customFormat="false" ht="15.75" hidden="false" customHeight="false" outlineLevel="0" collapsed="false">
      <c r="A3680" s="8" t="n">
        <v>253</v>
      </c>
      <c r="B3680" s="8" t="n">
        <v>181991</v>
      </c>
      <c r="C3680" s="8" t="n">
        <v>10171.86</v>
      </c>
    </row>
    <row r="3681" customFormat="false" ht="15.75" hidden="false" customHeight="false" outlineLevel="0" collapsed="false">
      <c r="A3681" s="8" t="n">
        <v>253</v>
      </c>
      <c r="B3681" s="8" t="n">
        <v>72050</v>
      </c>
      <c r="C3681" s="8" t="n">
        <v>10994.629</v>
      </c>
    </row>
    <row r="3682" customFormat="false" ht="15.75" hidden="false" customHeight="false" outlineLevel="0" collapsed="false">
      <c r="A3682" s="8" t="n">
        <v>253</v>
      </c>
      <c r="B3682" s="8" t="n">
        <v>0</v>
      </c>
      <c r="C3682" s="8" t="n">
        <v>7215.342</v>
      </c>
    </row>
    <row r="3683" customFormat="false" ht="15.75" hidden="false" customHeight="false" outlineLevel="0" collapsed="false">
      <c r="A3683" s="8" t="n">
        <v>254</v>
      </c>
      <c r="B3683" s="8" t="n">
        <v>84322</v>
      </c>
      <c r="C3683" s="8" t="n">
        <v>878.387</v>
      </c>
    </row>
    <row r="3684" customFormat="false" ht="15.75" hidden="false" customHeight="false" outlineLevel="0" collapsed="false">
      <c r="A3684" s="8" t="n">
        <v>254</v>
      </c>
      <c r="B3684" s="8" t="n">
        <v>285089</v>
      </c>
      <c r="C3684" s="8" t="n">
        <v>1661.206</v>
      </c>
    </row>
    <row r="3685" customFormat="false" ht="15.75" hidden="false" customHeight="false" outlineLevel="0" collapsed="false">
      <c r="A3685" s="8" t="n">
        <v>254</v>
      </c>
      <c r="B3685" s="8" t="n">
        <v>434794</v>
      </c>
      <c r="C3685" s="8" t="n">
        <v>3954.246</v>
      </c>
    </row>
    <row r="3686" customFormat="false" ht="15.75" hidden="false" customHeight="false" outlineLevel="0" collapsed="false">
      <c r="A3686" s="8" t="n">
        <v>254</v>
      </c>
      <c r="B3686" s="8" t="n">
        <v>342605</v>
      </c>
      <c r="C3686" s="8" t="n">
        <v>9222.548</v>
      </c>
    </row>
    <row r="3687" customFormat="false" ht="15.75" hidden="false" customHeight="false" outlineLevel="0" collapsed="false">
      <c r="A3687" s="8" t="n">
        <v>254</v>
      </c>
      <c r="B3687" s="8" t="n">
        <v>245700</v>
      </c>
      <c r="C3687" s="8" t="n">
        <v>9702.006</v>
      </c>
    </row>
    <row r="3688" customFormat="false" ht="15.75" hidden="false" customHeight="false" outlineLevel="0" collapsed="false">
      <c r="A3688" s="8" t="n">
        <v>254</v>
      </c>
      <c r="B3688" s="8" t="n">
        <v>146050</v>
      </c>
      <c r="C3688" s="8" t="n">
        <v>9952.474</v>
      </c>
    </row>
    <row r="3689" customFormat="false" ht="15.75" hidden="false" customHeight="false" outlineLevel="0" collapsed="false">
      <c r="A3689" s="8" t="n">
        <v>254</v>
      </c>
      <c r="B3689" s="8" t="n">
        <v>36379</v>
      </c>
      <c r="C3689" s="8" t="n">
        <v>10947.415</v>
      </c>
    </row>
    <row r="3690" customFormat="false" ht="15.75" hidden="false" customHeight="false" outlineLevel="0" collapsed="false">
      <c r="A3690" s="8" t="n">
        <v>254</v>
      </c>
      <c r="B3690" s="8" t="n">
        <v>0</v>
      </c>
      <c r="C3690" s="8" t="n">
        <v>3659.266</v>
      </c>
    </row>
    <row r="3691" customFormat="false" ht="15.75" hidden="false" customHeight="false" outlineLevel="0" collapsed="false">
      <c r="A3691" s="8" t="n">
        <v>255</v>
      </c>
      <c r="B3691" s="8" t="n">
        <v>185036</v>
      </c>
      <c r="C3691" s="8" t="n">
        <v>1295.344</v>
      </c>
    </row>
    <row r="3692" customFormat="false" ht="15.75" hidden="false" customHeight="false" outlineLevel="0" collapsed="false">
      <c r="A3692" s="8" t="n">
        <v>255</v>
      </c>
      <c r="B3692" s="8" t="n">
        <v>368438</v>
      </c>
      <c r="C3692" s="8" t="n">
        <v>2824.698</v>
      </c>
    </row>
    <row r="3693" customFormat="false" ht="15.75" hidden="false" customHeight="false" outlineLevel="0" collapsed="false">
      <c r="A3693" s="8" t="n">
        <v>255</v>
      </c>
      <c r="B3693" s="8" t="n">
        <v>414841</v>
      </c>
      <c r="C3693" s="8" t="n">
        <v>2330.668</v>
      </c>
    </row>
    <row r="3694" customFormat="false" ht="15.75" hidden="false" customHeight="false" outlineLevel="0" collapsed="false">
      <c r="A3694" s="8" t="n">
        <v>255</v>
      </c>
      <c r="B3694" s="8" t="n">
        <v>340400</v>
      </c>
      <c r="C3694" s="8" t="n">
        <v>9496.358</v>
      </c>
    </row>
    <row r="3695" customFormat="false" ht="15.75" hidden="false" customHeight="false" outlineLevel="0" collapsed="false">
      <c r="A3695" s="8" t="n">
        <v>255</v>
      </c>
      <c r="B3695" s="8" t="n">
        <v>241437</v>
      </c>
      <c r="C3695" s="8" t="n">
        <v>9888.962</v>
      </c>
    </row>
    <row r="3696" customFormat="false" ht="15.75" hidden="false" customHeight="false" outlineLevel="0" collapsed="false">
      <c r="A3696" s="8" t="n">
        <v>255</v>
      </c>
      <c r="B3696" s="8" t="n">
        <v>143200</v>
      </c>
      <c r="C3696" s="8" t="n">
        <v>9823.223</v>
      </c>
    </row>
    <row r="3697" customFormat="false" ht="15.75" hidden="false" customHeight="false" outlineLevel="0" collapsed="false">
      <c r="A3697" s="8" t="n">
        <v>255</v>
      </c>
      <c r="B3697" s="8" t="n">
        <v>36250</v>
      </c>
      <c r="C3697" s="8" t="n">
        <v>10696.73</v>
      </c>
    </row>
    <row r="3698" customFormat="false" ht="15.75" hidden="false" customHeight="false" outlineLevel="0" collapsed="false">
      <c r="A3698" s="8" t="n">
        <v>255</v>
      </c>
      <c r="B3698" s="8" t="n">
        <v>0</v>
      </c>
      <c r="C3698" s="8" t="n">
        <v>3639.226</v>
      </c>
    </row>
    <row r="3699" customFormat="false" ht="15.75" hidden="false" customHeight="false" outlineLevel="0" collapsed="false">
      <c r="A3699" s="8" t="n">
        <v>256</v>
      </c>
      <c r="B3699" s="8" t="n">
        <v>176652</v>
      </c>
      <c r="C3699" s="8" t="n">
        <v>1334.619</v>
      </c>
    </row>
    <row r="3700" customFormat="false" ht="15.75" hidden="false" customHeight="false" outlineLevel="0" collapsed="false">
      <c r="A3700" s="8" t="n">
        <v>256</v>
      </c>
      <c r="B3700" s="8" t="n">
        <v>360873</v>
      </c>
      <c r="C3700" s="8" t="n">
        <v>2020.085</v>
      </c>
    </row>
    <row r="3701" customFormat="false" ht="15.75" hidden="false" customHeight="false" outlineLevel="0" collapsed="false">
      <c r="A3701" s="8" t="n">
        <v>256</v>
      </c>
      <c r="B3701" s="8" t="n">
        <v>433268</v>
      </c>
      <c r="C3701" s="8" t="n">
        <v>3291.653</v>
      </c>
    </row>
    <row r="3702" customFormat="false" ht="15.75" hidden="false" customHeight="false" outlineLevel="0" collapsed="false">
      <c r="A3702" s="8" t="n">
        <v>256</v>
      </c>
      <c r="B3702" s="8" t="n">
        <v>337577</v>
      </c>
      <c r="C3702" s="8" t="n">
        <v>9568.746</v>
      </c>
    </row>
    <row r="3703" customFormat="false" ht="15.75" hidden="false" customHeight="false" outlineLevel="0" collapsed="false">
      <c r="A3703" s="8" t="n">
        <v>256</v>
      </c>
      <c r="B3703" s="8" t="n">
        <v>257742</v>
      </c>
      <c r="C3703" s="8" t="n">
        <v>7996.712</v>
      </c>
    </row>
    <row r="3704" customFormat="false" ht="15.75" hidden="false" customHeight="false" outlineLevel="0" collapsed="false">
      <c r="A3704" s="8" t="n">
        <v>256</v>
      </c>
      <c r="B3704" s="8" t="n">
        <v>158250</v>
      </c>
      <c r="C3704" s="8" t="n">
        <v>9941.174</v>
      </c>
    </row>
    <row r="3705" customFormat="false" ht="15.75" hidden="false" customHeight="false" outlineLevel="0" collapsed="false">
      <c r="A3705" s="8" t="n">
        <v>256</v>
      </c>
      <c r="B3705" s="8" t="n">
        <v>54750</v>
      </c>
      <c r="C3705" s="8" t="n">
        <v>10349.158</v>
      </c>
    </row>
    <row r="3706" customFormat="false" ht="15.75" hidden="false" customHeight="false" outlineLevel="0" collapsed="false">
      <c r="A3706" s="8" t="n">
        <v>256</v>
      </c>
      <c r="B3706" s="8" t="n">
        <v>0</v>
      </c>
      <c r="C3706" s="8" t="n">
        <v>5483.912</v>
      </c>
    </row>
    <row r="3707" customFormat="false" ht="15.75" hidden="false" customHeight="false" outlineLevel="0" collapsed="false">
      <c r="A3707" s="8" t="n">
        <v>257</v>
      </c>
      <c r="B3707" s="8" t="n">
        <v>136939</v>
      </c>
      <c r="C3707" s="8" t="n">
        <v>1053.693</v>
      </c>
    </row>
    <row r="3708" customFormat="false" ht="15.75" hidden="false" customHeight="false" outlineLevel="0" collapsed="false">
      <c r="A3708" s="8" t="n">
        <v>257</v>
      </c>
      <c r="B3708" s="8" t="n">
        <v>315626</v>
      </c>
      <c r="C3708" s="8" t="n">
        <v>1836.695</v>
      </c>
    </row>
    <row r="3709" customFormat="false" ht="15.75" hidden="false" customHeight="false" outlineLevel="0" collapsed="false">
      <c r="A3709" s="8" t="n">
        <v>257</v>
      </c>
      <c r="B3709" s="8" t="n">
        <v>418450</v>
      </c>
      <c r="C3709" s="8" t="n">
        <v>5247.395</v>
      </c>
    </row>
    <row r="3710" customFormat="false" ht="15.75" hidden="false" customHeight="false" outlineLevel="0" collapsed="false">
      <c r="A3710" s="8" t="n">
        <v>257</v>
      </c>
      <c r="B3710" s="8" t="n">
        <v>313223</v>
      </c>
      <c r="C3710" s="8" t="n">
        <v>10513.15</v>
      </c>
    </row>
    <row r="3711" customFormat="false" ht="15.75" hidden="false" customHeight="false" outlineLevel="0" collapsed="false">
      <c r="A3711" s="8" t="n">
        <v>257</v>
      </c>
      <c r="B3711" s="8" t="n">
        <v>208929</v>
      </c>
      <c r="C3711" s="8" t="n">
        <v>10428.791</v>
      </c>
    </row>
    <row r="3712" customFormat="false" ht="15.75" hidden="false" customHeight="false" outlineLevel="0" collapsed="false">
      <c r="A3712" s="8" t="n">
        <v>257</v>
      </c>
      <c r="B3712" s="8" t="n">
        <v>100603</v>
      </c>
      <c r="C3712" s="8" t="n">
        <v>10832.437</v>
      </c>
    </row>
    <row r="3713" customFormat="false" ht="15.75" hidden="false" customHeight="false" outlineLevel="0" collapsed="false">
      <c r="A3713" s="8" t="n">
        <v>257</v>
      </c>
      <c r="B3713" s="8" t="n">
        <v>0</v>
      </c>
      <c r="C3713" s="8" t="n">
        <v>10078.367</v>
      </c>
    </row>
    <row r="3714" customFormat="false" ht="15.75" hidden="false" customHeight="false" outlineLevel="0" collapsed="false">
      <c r="A3714" s="8" t="n">
        <v>258</v>
      </c>
      <c r="B3714" s="8" t="n">
        <v>23584</v>
      </c>
      <c r="C3714" s="8" t="n">
        <v>304.413</v>
      </c>
    </row>
    <row r="3715" customFormat="false" ht="15.75" hidden="false" customHeight="false" outlineLevel="0" collapsed="false">
      <c r="A3715" s="8" t="n">
        <v>258</v>
      </c>
      <c r="B3715" s="8" t="n">
        <v>320351</v>
      </c>
      <c r="C3715" s="8" t="n">
        <v>1674.231</v>
      </c>
    </row>
    <row r="3716" customFormat="false" ht="15.75" hidden="false" customHeight="false" outlineLevel="0" collapsed="false">
      <c r="A3716" s="8" t="n">
        <v>258</v>
      </c>
      <c r="B3716" s="8" t="n">
        <v>366733</v>
      </c>
      <c r="C3716" s="8" t="n">
        <v>1705.276</v>
      </c>
    </row>
    <row r="3717" customFormat="false" ht="15.75" hidden="false" customHeight="false" outlineLevel="0" collapsed="false">
      <c r="A3717" s="8" t="n">
        <v>258</v>
      </c>
      <c r="B3717" s="8" t="n">
        <v>387434</v>
      </c>
      <c r="C3717" s="8" t="n">
        <v>7550.185</v>
      </c>
    </row>
    <row r="3718" customFormat="false" ht="15.75" hidden="false" customHeight="false" outlineLevel="0" collapsed="false">
      <c r="A3718" s="8" t="n">
        <v>258</v>
      </c>
      <c r="B3718" s="8" t="n">
        <v>284337</v>
      </c>
      <c r="C3718" s="8" t="n">
        <v>10305.156</v>
      </c>
    </row>
    <row r="3719" customFormat="false" ht="15.75" hidden="false" customHeight="false" outlineLevel="0" collapsed="false">
      <c r="A3719" s="8" t="n">
        <v>258</v>
      </c>
      <c r="B3719" s="8" t="n">
        <v>185865</v>
      </c>
      <c r="C3719" s="8" t="n">
        <v>9871.425</v>
      </c>
    </row>
    <row r="3720" customFormat="false" ht="15.75" hidden="false" customHeight="false" outlineLevel="0" collapsed="false">
      <c r="A3720" s="8" t="n">
        <v>258</v>
      </c>
      <c r="B3720" s="8" t="n">
        <v>82416</v>
      </c>
      <c r="C3720" s="8" t="n">
        <v>10318.867</v>
      </c>
    </row>
    <row r="3721" customFormat="false" ht="15.75" hidden="false" customHeight="false" outlineLevel="0" collapsed="false">
      <c r="A3721" s="8" t="n">
        <v>258</v>
      </c>
      <c r="B3721" s="8" t="n">
        <v>0</v>
      </c>
      <c r="C3721" s="8" t="n">
        <v>8262.933</v>
      </c>
    </row>
    <row r="3722" customFormat="false" ht="15.75" hidden="false" customHeight="false" outlineLevel="0" collapsed="false">
      <c r="A3722" s="8" t="n">
        <v>259</v>
      </c>
      <c r="B3722" s="8" t="n">
        <v>62201</v>
      </c>
      <c r="C3722" s="8" t="n">
        <v>701.388</v>
      </c>
    </row>
    <row r="3723" customFormat="false" ht="15.75" hidden="false" customHeight="false" outlineLevel="0" collapsed="false">
      <c r="A3723" s="8" t="n">
        <v>259</v>
      </c>
      <c r="B3723" s="8" t="n">
        <v>301221</v>
      </c>
      <c r="C3723" s="8" t="n">
        <v>1531.304</v>
      </c>
    </row>
    <row r="3724" customFormat="false" ht="15.75" hidden="false" customHeight="false" outlineLevel="0" collapsed="false">
      <c r="A3724" s="8" t="n">
        <v>259</v>
      </c>
      <c r="B3724" s="8" t="n">
        <v>417848</v>
      </c>
      <c r="C3724" s="8" t="n">
        <v>2314.558</v>
      </c>
    </row>
    <row r="3725" customFormat="false" ht="15.75" hidden="false" customHeight="false" outlineLevel="0" collapsed="false">
      <c r="A3725" s="8" t="n">
        <v>259</v>
      </c>
      <c r="B3725" s="8" t="n">
        <v>358718</v>
      </c>
      <c r="C3725" s="8" t="n">
        <v>9553.838</v>
      </c>
    </row>
    <row r="3726" customFormat="false" ht="15.75" hidden="false" customHeight="false" outlineLevel="0" collapsed="false">
      <c r="A3726" s="8" t="n">
        <v>259</v>
      </c>
      <c r="B3726" s="8" t="n">
        <v>256347</v>
      </c>
      <c r="C3726" s="8" t="n">
        <v>10241.625</v>
      </c>
    </row>
    <row r="3727" customFormat="false" ht="15.75" hidden="false" customHeight="false" outlineLevel="0" collapsed="false">
      <c r="A3727" s="8" t="n">
        <v>259</v>
      </c>
      <c r="B3727" s="8" t="n">
        <v>156366</v>
      </c>
      <c r="C3727" s="8" t="n">
        <v>9998.125</v>
      </c>
    </row>
    <row r="3728" customFormat="false" ht="15.75" hidden="false" customHeight="false" outlineLevel="0" collapsed="false">
      <c r="A3728" s="8" t="n">
        <v>259</v>
      </c>
      <c r="B3728" s="8" t="n">
        <v>46350</v>
      </c>
      <c r="C3728" s="8" t="n">
        <v>11006.838</v>
      </c>
    </row>
    <row r="3729" customFormat="false" ht="15.75" hidden="false" customHeight="false" outlineLevel="0" collapsed="false">
      <c r="A3729" s="8" t="n">
        <v>259</v>
      </c>
      <c r="B3729" s="8" t="n">
        <v>0</v>
      </c>
      <c r="C3729" s="8" t="n">
        <v>4641.244</v>
      </c>
    </row>
    <row r="3730" customFormat="false" ht="15.75" hidden="false" customHeight="false" outlineLevel="0" collapsed="false">
      <c r="A3730" s="8" t="n">
        <v>260</v>
      </c>
      <c r="B3730" s="8" t="n">
        <v>159954</v>
      </c>
      <c r="C3730" s="8" t="n">
        <v>1316.303</v>
      </c>
    </row>
    <row r="3731" customFormat="false" ht="15.75" hidden="false" customHeight="false" outlineLevel="0" collapsed="false">
      <c r="A3731" s="8" t="n">
        <v>260</v>
      </c>
      <c r="B3731" s="8" t="n">
        <v>341002</v>
      </c>
      <c r="C3731" s="8" t="n">
        <v>1982.388</v>
      </c>
    </row>
    <row r="3732" customFormat="false" ht="15.75" hidden="false" customHeight="false" outlineLevel="0" collapsed="false">
      <c r="A3732" s="8" t="n">
        <v>260</v>
      </c>
      <c r="B3732" s="8" t="n">
        <v>431756</v>
      </c>
      <c r="C3732" s="8" t="n">
        <v>3498.746</v>
      </c>
    </row>
    <row r="3733" customFormat="false" ht="15.75" hidden="false" customHeight="false" outlineLevel="0" collapsed="false">
      <c r="A3733" s="8" t="n">
        <v>260</v>
      </c>
      <c r="B3733" s="8" t="n">
        <v>334900</v>
      </c>
      <c r="C3733" s="8" t="n">
        <v>9691.359</v>
      </c>
    </row>
    <row r="3734" customFormat="false" ht="15.75" hidden="false" customHeight="false" outlineLevel="0" collapsed="false">
      <c r="A3734" s="8" t="n">
        <v>260</v>
      </c>
      <c r="B3734" s="8" t="n">
        <v>230240</v>
      </c>
      <c r="C3734" s="8" t="n">
        <v>10454.276</v>
      </c>
    </row>
    <row r="3735" customFormat="false" ht="15.75" hidden="false" customHeight="false" outlineLevel="0" collapsed="false">
      <c r="A3735" s="8" t="n">
        <v>260</v>
      </c>
      <c r="B3735" s="8" t="n">
        <v>124481</v>
      </c>
      <c r="C3735" s="8" t="n">
        <v>10579.121</v>
      </c>
    </row>
    <row r="3736" customFormat="false" ht="15.75" hidden="false" customHeight="false" outlineLevel="0" collapsed="false">
      <c r="A3736" s="8" t="n">
        <v>260</v>
      </c>
      <c r="B3736" s="8" t="n">
        <v>12956</v>
      </c>
      <c r="C3736" s="8" t="n">
        <v>11153.773</v>
      </c>
    </row>
    <row r="3737" customFormat="false" ht="15.75" hidden="false" customHeight="false" outlineLevel="0" collapsed="false">
      <c r="A3737" s="8" t="n">
        <v>260</v>
      </c>
      <c r="B3737" s="8" t="n">
        <v>0</v>
      </c>
      <c r="C3737" s="8" t="n">
        <v>1315.88</v>
      </c>
    </row>
    <row r="3738" customFormat="false" ht="15.75" hidden="false" customHeight="false" outlineLevel="0" collapsed="false">
      <c r="A3738" s="8" t="n">
        <v>261</v>
      </c>
      <c r="B3738" s="8" t="n">
        <v>265729</v>
      </c>
      <c r="C3738" s="8" t="n">
        <v>1663.314</v>
      </c>
    </row>
    <row r="3739" customFormat="false" ht="15.75" hidden="false" customHeight="false" outlineLevel="0" collapsed="false">
      <c r="A3739" s="8" t="n">
        <v>261</v>
      </c>
      <c r="B3739" s="8" t="n">
        <v>330886</v>
      </c>
      <c r="C3739" s="8" t="n">
        <v>1870.076</v>
      </c>
    </row>
    <row r="3740" customFormat="false" ht="15.75" hidden="false" customHeight="false" outlineLevel="0" collapsed="false">
      <c r="A3740" s="8" t="n">
        <v>261</v>
      </c>
      <c r="B3740" s="8" t="n">
        <v>385850</v>
      </c>
      <c r="C3740" s="8" t="n">
        <v>7856.275</v>
      </c>
    </row>
    <row r="3741" customFormat="false" ht="15.75" hidden="false" customHeight="false" outlineLevel="0" collapsed="false">
      <c r="A3741" s="8" t="n">
        <v>261</v>
      </c>
      <c r="B3741" s="8" t="n">
        <v>304236</v>
      </c>
      <c r="C3741" s="8" t="n">
        <v>8162.674</v>
      </c>
    </row>
    <row r="3742" customFormat="false" ht="15.75" hidden="false" customHeight="false" outlineLevel="0" collapsed="false">
      <c r="A3742" s="8" t="n">
        <v>261</v>
      </c>
      <c r="B3742" s="8" t="n">
        <v>202000</v>
      </c>
      <c r="C3742" s="8" t="n">
        <v>10238.716</v>
      </c>
    </row>
    <row r="3743" customFormat="false" ht="15.75" hidden="false" customHeight="false" outlineLevel="0" collapsed="false">
      <c r="A3743" s="8" t="n">
        <v>261</v>
      </c>
      <c r="B3743" s="8" t="n">
        <v>97722</v>
      </c>
      <c r="C3743" s="8" t="n">
        <v>10404.984</v>
      </c>
    </row>
    <row r="3744" customFormat="false" ht="15.75" hidden="false" customHeight="false" outlineLevel="0" collapsed="false">
      <c r="A3744" s="8" t="n">
        <v>261</v>
      </c>
      <c r="B3744" s="8" t="n">
        <v>0</v>
      </c>
      <c r="C3744" s="8" t="n">
        <v>9788.83</v>
      </c>
    </row>
    <row r="3745" customFormat="false" ht="15.75" hidden="false" customHeight="false" outlineLevel="0" collapsed="false">
      <c r="A3745" s="8" t="n">
        <v>262</v>
      </c>
      <c r="B3745" s="8" t="n">
        <v>28125</v>
      </c>
      <c r="C3745" s="8" t="n">
        <v>458.89</v>
      </c>
    </row>
    <row r="3746" customFormat="false" ht="15.75" hidden="false" customHeight="false" outlineLevel="0" collapsed="false">
      <c r="A3746" s="8" t="n">
        <v>262</v>
      </c>
      <c r="B3746" s="8" t="n">
        <v>318882</v>
      </c>
      <c r="C3746" s="8" t="n">
        <v>1646.321</v>
      </c>
    </row>
    <row r="3747" customFormat="false" ht="15.75" hidden="false" customHeight="false" outlineLevel="0" collapsed="false">
      <c r="A3747" s="8" t="n">
        <v>262</v>
      </c>
      <c r="B3747" s="8" t="n">
        <v>367668</v>
      </c>
      <c r="C3747" s="8" t="n">
        <v>1975.077</v>
      </c>
    </row>
    <row r="3748" customFormat="false" ht="15.75" hidden="false" customHeight="false" outlineLevel="0" collapsed="false">
      <c r="A3748" s="8" t="n">
        <v>262</v>
      </c>
      <c r="B3748" s="8" t="n">
        <v>392450</v>
      </c>
      <c r="C3748" s="8" t="n">
        <v>6663.938</v>
      </c>
    </row>
    <row r="3749" customFormat="false" ht="15.75" hidden="false" customHeight="false" outlineLevel="0" collapsed="false">
      <c r="A3749" s="8" t="n">
        <v>262</v>
      </c>
      <c r="B3749" s="8" t="n">
        <v>291994</v>
      </c>
      <c r="C3749" s="8" t="n">
        <v>10027.604</v>
      </c>
    </row>
    <row r="3750" customFormat="false" ht="15.75" hidden="false" customHeight="false" outlineLevel="0" collapsed="false">
      <c r="A3750" s="8" t="n">
        <v>262</v>
      </c>
      <c r="B3750" s="8" t="n">
        <v>192050</v>
      </c>
      <c r="C3750" s="8" t="n">
        <v>10005.804</v>
      </c>
    </row>
    <row r="3751" customFormat="false" ht="15.75" hidden="false" customHeight="false" outlineLevel="0" collapsed="false">
      <c r="A3751" s="8" t="n">
        <v>262</v>
      </c>
      <c r="B3751" s="8" t="n">
        <v>92670</v>
      </c>
      <c r="C3751" s="8" t="n">
        <v>9926.15</v>
      </c>
    </row>
    <row r="3752" customFormat="false" ht="15.75" hidden="false" customHeight="false" outlineLevel="0" collapsed="false">
      <c r="A3752" s="8" t="n">
        <v>262</v>
      </c>
      <c r="B3752" s="8" t="n">
        <v>0</v>
      </c>
      <c r="C3752" s="8" t="n">
        <v>9291.429</v>
      </c>
    </row>
    <row r="3753" customFormat="false" ht="15.75" hidden="false" customHeight="false" outlineLevel="0" collapsed="false">
      <c r="A3753" s="8" t="n">
        <v>263</v>
      </c>
      <c r="B3753" s="8" t="n">
        <v>34506</v>
      </c>
      <c r="C3753" s="8" t="n">
        <v>524.044</v>
      </c>
    </row>
    <row r="3754" customFormat="false" ht="15.75" hidden="false" customHeight="false" outlineLevel="0" collapsed="false">
      <c r="A3754" s="8" t="n">
        <v>263</v>
      </c>
      <c r="B3754" s="8" t="n">
        <v>290254</v>
      </c>
      <c r="C3754" s="8" t="n">
        <v>1890.482</v>
      </c>
    </row>
    <row r="3755" customFormat="false" ht="15.75" hidden="false" customHeight="false" outlineLevel="0" collapsed="false">
      <c r="A3755" s="8" t="n">
        <v>263</v>
      </c>
      <c r="B3755" s="8" t="n">
        <v>392991</v>
      </c>
      <c r="C3755" s="8" t="n">
        <v>2180.791</v>
      </c>
    </row>
    <row r="3756" customFormat="false" ht="15.75" hidden="false" customHeight="false" outlineLevel="0" collapsed="false">
      <c r="A3756" s="8" t="n">
        <v>263</v>
      </c>
      <c r="B3756" s="8" t="n">
        <v>385740</v>
      </c>
      <c r="C3756" s="8" t="n">
        <v>6818.822</v>
      </c>
    </row>
    <row r="3757" customFormat="false" ht="15.75" hidden="false" customHeight="false" outlineLevel="0" collapsed="false">
      <c r="A3757" s="8" t="n">
        <v>263</v>
      </c>
      <c r="B3757" s="8" t="n">
        <v>278350</v>
      </c>
      <c r="C3757" s="8" t="n">
        <v>10742.248</v>
      </c>
    </row>
    <row r="3758" customFormat="false" ht="15.75" hidden="false" customHeight="false" outlineLevel="0" collapsed="false">
      <c r="A3758" s="8" t="n">
        <v>263</v>
      </c>
      <c r="B3758" s="8" t="n">
        <v>170600</v>
      </c>
      <c r="C3758" s="8" t="n">
        <v>10762.287</v>
      </c>
    </row>
    <row r="3759" customFormat="false" ht="15.75" hidden="false" customHeight="false" outlineLevel="0" collapsed="false">
      <c r="A3759" s="8" t="n">
        <v>263</v>
      </c>
      <c r="B3759" s="8" t="n">
        <v>62924</v>
      </c>
      <c r="C3759" s="8" t="n">
        <v>10760.044</v>
      </c>
    </row>
    <row r="3760" customFormat="false" ht="15.75" hidden="false" customHeight="false" outlineLevel="0" collapsed="false">
      <c r="A3760" s="8" t="n">
        <v>263</v>
      </c>
      <c r="B3760" s="8" t="n">
        <v>0</v>
      </c>
      <c r="C3760" s="8" t="n">
        <v>6312.713</v>
      </c>
    </row>
    <row r="3761" customFormat="false" ht="15.75" hidden="false" customHeight="false" outlineLevel="0" collapsed="false">
      <c r="A3761" s="8" t="n">
        <v>264</v>
      </c>
      <c r="B3761" s="8" t="n">
        <v>109433</v>
      </c>
      <c r="C3761" s="8" t="n">
        <v>1091.1</v>
      </c>
    </row>
    <row r="3762" customFormat="false" ht="15.75" hidden="false" customHeight="false" outlineLevel="0" collapsed="false">
      <c r="A3762" s="8" t="n">
        <v>264</v>
      </c>
      <c r="B3762" s="8" t="n">
        <v>298941</v>
      </c>
      <c r="C3762" s="8" t="n">
        <v>1653.241</v>
      </c>
    </row>
    <row r="3763" customFormat="false" ht="15.75" hidden="false" customHeight="false" outlineLevel="0" collapsed="false">
      <c r="A3763" s="8" t="n">
        <v>264</v>
      </c>
      <c r="B3763" s="8" t="n">
        <v>433105</v>
      </c>
      <c r="C3763" s="8" t="n">
        <v>3924.167</v>
      </c>
    </row>
    <row r="3764" customFormat="false" ht="15.75" hidden="false" customHeight="false" outlineLevel="0" collapsed="false">
      <c r="A3764" s="8" t="n">
        <v>264</v>
      </c>
      <c r="B3764" s="8" t="n">
        <v>341090</v>
      </c>
      <c r="C3764" s="8" t="n">
        <v>9195.341</v>
      </c>
    </row>
    <row r="3765" customFormat="false" ht="15.75" hidden="false" customHeight="false" outlineLevel="0" collapsed="false">
      <c r="A3765" s="8" t="n">
        <v>264</v>
      </c>
      <c r="B3765" s="8" t="n">
        <v>237000</v>
      </c>
      <c r="C3765" s="8" t="n">
        <v>10419.804</v>
      </c>
    </row>
    <row r="3766" customFormat="false" ht="15.75" hidden="false" customHeight="false" outlineLevel="0" collapsed="false">
      <c r="A3766" s="8" t="n">
        <v>264</v>
      </c>
      <c r="B3766" s="8" t="n">
        <v>141350</v>
      </c>
      <c r="C3766" s="8" t="n">
        <v>9554.021</v>
      </c>
    </row>
    <row r="3767" customFormat="false" ht="15.75" hidden="false" customHeight="false" outlineLevel="0" collapsed="false">
      <c r="A3767" s="8" t="n">
        <v>264</v>
      </c>
      <c r="B3767" s="8" t="n">
        <v>28050</v>
      </c>
      <c r="C3767" s="8" t="n">
        <v>11339.322</v>
      </c>
    </row>
    <row r="3768" customFormat="false" ht="15.75" hidden="false" customHeight="false" outlineLevel="0" collapsed="false">
      <c r="A3768" s="8" t="n">
        <v>264</v>
      </c>
      <c r="B3768" s="8" t="n">
        <v>0</v>
      </c>
      <c r="C3768" s="8" t="n">
        <v>2819.386</v>
      </c>
    </row>
    <row r="3769" customFormat="false" ht="15.75" hidden="false" customHeight="false" outlineLevel="0" collapsed="false">
      <c r="A3769" s="8" t="n">
        <v>265</v>
      </c>
      <c r="B3769" s="8" t="n">
        <v>216944</v>
      </c>
      <c r="C3769" s="8" t="n">
        <v>1487.541</v>
      </c>
    </row>
    <row r="3770" customFormat="false" ht="15.75" hidden="false" customHeight="false" outlineLevel="0" collapsed="false">
      <c r="A3770" s="8" t="n">
        <v>265</v>
      </c>
      <c r="B3770" s="8" t="n">
        <v>311873</v>
      </c>
      <c r="C3770" s="8" t="n">
        <v>1876.822</v>
      </c>
    </row>
    <row r="3771" customFormat="false" ht="15.75" hidden="false" customHeight="false" outlineLevel="0" collapsed="false">
      <c r="A3771" s="8" t="n">
        <v>265</v>
      </c>
      <c r="B3771" s="8" t="n">
        <v>429865</v>
      </c>
      <c r="C3771" s="8" t="n">
        <v>3644.212</v>
      </c>
    </row>
    <row r="3772" customFormat="false" ht="15.75" hidden="false" customHeight="false" outlineLevel="0" collapsed="false">
      <c r="A3772" s="8" t="n">
        <v>265</v>
      </c>
      <c r="B3772" s="8" t="n">
        <v>331640</v>
      </c>
      <c r="C3772" s="8" t="n">
        <v>9821.231</v>
      </c>
    </row>
    <row r="3773" customFormat="false" ht="15.75" hidden="false" customHeight="false" outlineLevel="0" collapsed="false">
      <c r="A3773" s="8" t="n">
        <v>265</v>
      </c>
      <c r="B3773" s="8" t="n">
        <v>228250</v>
      </c>
      <c r="C3773" s="8" t="n">
        <v>10319.167</v>
      </c>
    </row>
    <row r="3774" customFormat="false" ht="15.75" hidden="false" customHeight="false" outlineLevel="0" collapsed="false">
      <c r="A3774" s="8" t="n">
        <v>265</v>
      </c>
      <c r="B3774" s="8" t="n">
        <v>121850</v>
      </c>
      <c r="C3774" s="8" t="n">
        <v>10659.133</v>
      </c>
    </row>
    <row r="3775" customFormat="false" ht="15.75" hidden="false" customHeight="false" outlineLevel="0" collapsed="false">
      <c r="A3775" s="8" t="n">
        <v>265</v>
      </c>
      <c r="B3775" s="8" t="n">
        <v>12594</v>
      </c>
      <c r="C3775" s="8" t="n">
        <v>10901.255</v>
      </c>
    </row>
    <row r="3776" customFormat="false" ht="15.75" hidden="false" customHeight="false" outlineLevel="0" collapsed="false">
      <c r="A3776" s="8" t="n">
        <v>265</v>
      </c>
      <c r="B3776" s="8" t="n">
        <v>0</v>
      </c>
      <c r="C3776" s="8" t="n">
        <v>1283.022</v>
      </c>
    </row>
    <row r="3777" customFormat="false" ht="15.75" hidden="false" customHeight="false" outlineLevel="0" collapsed="false">
      <c r="A3777" s="8" t="n">
        <v>266</v>
      </c>
      <c r="B3777" s="8" t="n">
        <v>305895</v>
      </c>
      <c r="C3777" s="8" t="n">
        <v>1605.089</v>
      </c>
    </row>
    <row r="3778" customFormat="false" ht="15.75" hidden="false" customHeight="false" outlineLevel="0" collapsed="false">
      <c r="A3778" s="8" t="n">
        <v>266</v>
      </c>
      <c r="B3778" s="8" t="n">
        <v>332610</v>
      </c>
      <c r="C3778" s="8" t="n">
        <v>1305.588</v>
      </c>
    </row>
    <row r="3779" customFormat="false" ht="15.75" hidden="false" customHeight="false" outlineLevel="0" collapsed="false">
      <c r="A3779" s="8" t="n">
        <v>266</v>
      </c>
      <c r="B3779" s="8" t="n">
        <v>387850</v>
      </c>
      <c r="C3779" s="8" t="n">
        <v>8300.555</v>
      </c>
    </row>
    <row r="3780" customFormat="false" ht="15.75" hidden="false" customHeight="false" outlineLevel="0" collapsed="false">
      <c r="A3780" s="8" t="n">
        <v>266</v>
      </c>
      <c r="B3780" s="8" t="n">
        <v>299509</v>
      </c>
      <c r="C3780" s="8" t="n">
        <v>8828.525</v>
      </c>
    </row>
    <row r="3781" customFormat="false" ht="15.75" hidden="false" customHeight="false" outlineLevel="0" collapsed="false">
      <c r="A3781" s="8" t="n">
        <v>266</v>
      </c>
      <c r="B3781" s="8" t="n">
        <v>199450</v>
      </c>
      <c r="C3781" s="8" t="n">
        <v>10004.234</v>
      </c>
    </row>
    <row r="3782" customFormat="false" ht="15.75" hidden="false" customHeight="false" outlineLevel="0" collapsed="false">
      <c r="A3782" s="8" t="n">
        <v>266</v>
      </c>
      <c r="B3782" s="8" t="n">
        <v>93550</v>
      </c>
      <c r="C3782" s="8" t="n">
        <v>10585.765</v>
      </c>
    </row>
    <row r="3783" customFormat="false" ht="15.75" hidden="false" customHeight="false" outlineLevel="0" collapsed="false">
      <c r="A3783" s="8" t="n">
        <v>266</v>
      </c>
      <c r="B3783" s="8" t="n">
        <v>0</v>
      </c>
      <c r="C3783" s="8" t="n">
        <v>9356.606</v>
      </c>
    </row>
    <row r="3784" customFormat="false" ht="15.75" hidden="false" customHeight="false" outlineLevel="0" collapsed="false">
      <c r="A3784" s="8" t="n">
        <v>267</v>
      </c>
      <c r="B3784" s="8" t="n">
        <v>45350</v>
      </c>
      <c r="C3784" s="8" t="n">
        <v>580.061</v>
      </c>
    </row>
    <row r="3785" customFormat="false" ht="15.75" hidden="false" customHeight="false" outlineLevel="0" collapsed="false">
      <c r="A3785" s="8" t="n">
        <v>267</v>
      </c>
      <c r="B3785" s="8" t="n">
        <v>281334</v>
      </c>
      <c r="C3785" s="8" t="n">
        <v>1977.403</v>
      </c>
    </row>
    <row r="3786" customFormat="false" ht="15.75" hidden="false" customHeight="false" outlineLevel="0" collapsed="false">
      <c r="A3786" s="8" t="n">
        <v>267</v>
      </c>
      <c r="B3786" s="8" t="n">
        <v>398098</v>
      </c>
      <c r="C3786" s="8" t="n">
        <v>2157.449</v>
      </c>
    </row>
    <row r="3787" customFormat="false" ht="15.75" hidden="false" customHeight="false" outlineLevel="0" collapsed="false">
      <c r="A3787" s="8" t="n">
        <v>267</v>
      </c>
      <c r="B3787" s="8" t="n">
        <v>375639</v>
      </c>
      <c r="C3787" s="8" t="n">
        <v>7710.776</v>
      </c>
    </row>
    <row r="3788" customFormat="false" ht="15.75" hidden="false" customHeight="false" outlineLevel="0" collapsed="false">
      <c r="A3788" s="8" t="n">
        <v>267</v>
      </c>
      <c r="B3788" s="8" t="n">
        <v>271350</v>
      </c>
      <c r="C3788" s="8" t="n">
        <v>10417.328</v>
      </c>
    </row>
    <row r="3789" customFormat="false" ht="15.75" hidden="false" customHeight="false" outlineLevel="0" collapsed="false">
      <c r="A3789" s="8" t="n">
        <v>267</v>
      </c>
      <c r="B3789" s="8" t="n">
        <v>165916</v>
      </c>
      <c r="C3789" s="8" t="n">
        <v>10536.213</v>
      </c>
    </row>
    <row r="3790" customFormat="false" ht="15.75" hidden="false" customHeight="false" outlineLevel="0" collapsed="false">
      <c r="A3790" s="8" t="n">
        <v>267</v>
      </c>
      <c r="B3790" s="8" t="n">
        <v>59029</v>
      </c>
      <c r="C3790" s="8" t="n">
        <v>10679.462</v>
      </c>
    </row>
    <row r="3791" customFormat="false" ht="15.75" hidden="false" customHeight="false" outlineLevel="0" collapsed="false">
      <c r="A3791" s="8" t="n">
        <v>267</v>
      </c>
      <c r="B3791" s="8" t="n">
        <v>0</v>
      </c>
      <c r="C3791" s="8" t="n">
        <v>5923.618</v>
      </c>
    </row>
    <row r="3792" customFormat="false" ht="15.75" hidden="false" customHeight="false" outlineLevel="0" collapsed="false">
      <c r="A3792" s="8" t="n">
        <v>268</v>
      </c>
      <c r="B3792" s="8" t="n">
        <v>133579</v>
      </c>
      <c r="C3792" s="8" t="n">
        <v>821.998</v>
      </c>
    </row>
    <row r="3793" customFormat="false" ht="15.75" hidden="false" customHeight="false" outlineLevel="0" collapsed="false">
      <c r="A3793" s="8" t="n">
        <v>268</v>
      </c>
      <c r="B3793" s="8" t="n">
        <v>329194</v>
      </c>
      <c r="C3793" s="8" t="n">
        <v>1836.554</v>
      </c>
    </row>
    <row r="3794" customFormat="false" ht="15.75" hidden="false" customHeight="false" outlineLevel="0" collapsed="false">
      <c r="A3794" s="8" t="n">
        <v>268</v>
      </c>
      <c r="B3794" s="8" t="n">
        <v>421921</v>
      </c>
      <c r="C3794" s="8" t="n">
        <v>5140.362</v>
      </c>
    </row>
    <row r="3795" customFormat="false" ht="15.75" hidden="false" customHeight="false" outlineLevel="0" collapsed="false">
      <c r="A3795" s="8" t="n">
        <v>268</v>
      </c>
      <c r="B3795" s="8" t="n">
        <v>320181</v>
      </c>
      <c r="C3795" s="8" t="n">
        <v>10159.158</v>
      </c>
    </row>
    <row r="3796" customFormat="false" ht="15.75" hidden="false" customHeight="false" outlineLevel="0" collapsed="false">
      <c r="A3796" s="8" t="n">
        <v>268</v>
      </c>
      <c r="B3796" s="8" t="n">
        <v>220186</v>
      </c>
      <c r="C3796" s="8" t="n">
        <v>9994.287</v>
      </c>
    </row>
    <row r="3797" customFormat="false" ht="15.75" hidden="false" customHeight="false" outlineLevel="0" collapsed="false">
      <c r="A3797" s="8" t="n">
        <v>268</v>
      </c>
      <c r="B3797" s="8" t="n">
        <v>118456</v>
      </c>
      <c r="C3797" s="8" t="n">
        <v>10192.314</v>
      </c>
    </row>
    <row r="3798" customFormat="false" ht="15.75" hidden="false" customHeight="false" outlineLevel="0" collapsed="false">
      <c r="A3798" s="8" t="n">
        <v>268</v>
      </c>
      <c r="B3798" s="8" t="n">
        <v>2724</v>
      </c>
      <c r="C3798" s="8" t="n">
        <v>11546.334</v>
      </c>
    </row>
    <row r="3799" customFormat="false" ht="15.75" hidden="false" customHeight="false" outlineLevel="0" collapsed="false">
      <c r="A3799" s="8" t="n">
        <v>268</v>
      </c>
      <c r="B3799" s="8" t="n">
        <v>0</v>
      </c>
      <c r="C3799" s="8" t="n">
        <v>299.079</v>
      </c>
    </row>
    <row r="3800" customFormat="false" ht="15.75" hidden="false" customHeight="false" outlineLevel="0" collapsed="false">
      <c r="A3800" s="8" t="n">
        <v>269</v>
      </c>
      <c r="B3800" s="8" t="n">
        <v>307633</v>
      </c>
      <c r="C3800" s="8" t="n">
        <v>1927.701</v>
      </c>
    </row>
    <row r="3801" customFormat="false" ht="15.75" hidden="false" customHeight="false" outlineLevel="0" collapsed="false">
      <c r="A3801" s="8" t="n">
        <v>269</v>
      </c>
      <c r="B3801" s="8" t="n">
        <v>336831</v>
      </c>
      <c r="C3801" s="8" t="n">
        <v>1711.012</v>
      </c>
    </row>
    <row r="3802" customFormat="false" ht="15.75" hidden="false" customHeight="false" outlineLevel="0" collapsed="false">
      <c r="A3802" s="8" t="n">
        <v>269</v>
      </c>
      <c r="B3802" s="8" t="n">
        <v>380853</v>
      </c>
      <c r="C3802" s="8" t="n">
        <v>8248.079</v>
      </c>
    </row>
    <row r="3803" customFormat="false" ht="15.75" hidden="false" customHeight="false" outlineLevel="0" collapsed="false">
      <c r="A3803" s="8" t="n">
        <v>269</v>
      </c>
      <c r="B3803" s="8" t="n">
        <v>291450</v>
      </c>
      <c r="C3803" s="8" t="n">
        <v>8954.744</v>
      </c>
    </row>
    <row r="3804" customFormat="false" ht="15.75" hidden="false" customHeight="false" outlineLevel="0" collapsed="false">
      <c r="A3804" s="8" t="n">
        <v>269</v>
      </c>
      <c r="B3804" s="8" t="n">
        <v>189487</v>
      </c>
      <c r="C3804" s="8" t="n">
        <v>10179.961</v>
      </c>
    </row>
    <row r="3805" customFormat="false" ht="15.75" hidden="false" customHeight="false" outlineLevel="0" collapsed="false">
      <c r="A3805" s="8" t="n">
        <v>269</v>
      </c>
      <c r="B3805" s="8" t="n">
        <v>84968</v>
      </c>
      <c r="C3805" s="8" t="n">
        <v>10449.072</v>
      </c>
    </row>
    <row r="3806" customFormat="false" ht="15.75" hidden="false" customHeight="false" outlineLevel="0" collapsed="false">
      <c r="A3806" s="8" t="n">
        <v>269</v>
      </c>
      <c r="B3806" s="8" t="n">
        <v>0</v>
      </c>
      <c r="C3806" s="8" t="n">
        <v>8515.065</v>
      </c>
    </row>
    <row r="3807" customFormat="false" ht="15.75" hidden="false" customHeight="false" outlineLevel="0" collapsed="false">
      <c r="A3807" s="8" t="n">
        <v>270</v>
      </c>
      <c r="B3807" s="8" t="n">
        <v>59544</v>
      </c>
      <c r="C3807" s="8" t="n">
        <v>775.499</v>
      </c>
    </row>
    <row r="3808" customFormat="false" ht="15.75" hidden="false" customHeight="false" outlineLevel="0" collapsed="false">
      <c r="A3808" s="8" t="n">
        <v>270</v>
      </c>
      <c r="B3808" s="8" t="n">
        <v>303181</v>
      </c>
      <c r="C3808" s="8" t="n">
        <v>1826.221</v>
      </c>
    </row>
    <row r="3809" customFormat="false" ht="15.75" hidden="false" customHeight="false" outlineLevel="0" collapsed="false">
      <c r="A3809" s="8" t="n">
        <v>270</v>
      </c>
      <c r="B3809" s="8" t="n">
        <v>432597</v>
      </c>
      <c r="C3809" s="8" t="n">
        <v>2987.595</v>
      </c>
    </row>
    <row r="3810" customFormat="false" ht="15.75" hidden="false" customHeight="false" outlineLevel="0" collapsed="false">
      <c r="A3810" s="8" t="n">
        <v>270</v>
      </c>
      <c r="B3810" s="8" t="n">
        <v>353631</v>
      </c>
      <c r="C3810" s="8" t="n">
        <v>9027.812</v>
      </c>
    </row>
    <row r="3811" customFormat="false" ht="15.75" hidden="false" customHeight="false" outlineLevel="0" collapsed="false">
      <c r="A3811" s="8" t="n">
        <v>270</v>
      </c>
      <c r="B3811" s="8" t="n">
        <v>253881</v>
      </c>
      <c r="C3811" s="8" t="n">
        <v>9967.119</v>
      </c>
    </row>
    <row r="3812" customFormat="false" ht="15.75" hidden="false" customHeight="false" outlineLevel="0" collapsed="false">
      <c r="A3812" s="8" t="n">
        <v>270</v>
      </c>
      <c r="B3812" s="8" t="n">
        <v>154027</v>
      </c>
      <c r="C3812" s="8" t="n">
        <v>10005.876</v>
      </c>
    </row>
    <row r="3813" customFormat="false" ht="15.75" hidden="false" customHeight="false" outlineLevel="0" collapsed="false">
      <c r="A3813" s="8" t="n">
        <v>270</v>
      </c>
      <c r="B3813" s="8" t="n">
        <v>44303</v>
      </c>
      <c r="C3813" s="8" t="n">
        <v>10945.373</v>
      </c>
    </row>
    <row r="3814" customFormat="false" ht="15.75" hidden="false" customHeight="false" outlineLevel="0" collapsed="false">
      <c r="A3814" s="8" t="n">
        <v>270</v>
      </c>
      <c r="B3814" s="8" t="n">
        <v>0</v>
      </c>
      <c r="C3814" s="8" t="n">
        <v>4456.84</v>
      </c>
    </row>
    <row r="3815" customFormat="false" ht="15.75" hidden="false" customHeight="false" outlineLevel="0" collapsed="false">
      <c r="A3815" s="8" t="n">
        <v>271</v>
      </c>
      <c r="B3815" s="8" t="n">
        <v>170520</v>
      </c>
      <c r="C3815" s="8" t="n">
        <v>1284.459</v>
      </c>
    </row>
    <row r="3816" customFormat="false" ht="15.75" hidden="false" customHeight="false" outlineLevel="0" collapsed="false">
      <c r="A3816" s="8" t="n">
        <v>271</v>
      </c>
      <c r="B3816" s="8" t="n">
        <v>360346</v>
      </c>
      <c r="C3816" s="8" t="n">
        <v>1809.282</v>
      </c>
    </row>
    <row r="3817" customFormat="false" ht="15.75" hidden="false" customHeight="false" outlineLevel="0" collapsed="false">
      <c r="A3817" s="8" t="n">
        <v>271</v>
      </c>
      <c r="B3817" s="8" t="n">
        <v>415974</v>
      </c>
      <c r="C3817" s="8" t="n">
        <v>5279.467</v>
      </c>
    </row>
    <row r="3818" customFormat="false" ht="15.75" hidden="false" customHeight="false" outlineLevel="0" collapsed="false">
      <c r="A3818" s="8" t="n">
        <v>271</v>
      </c>
      <c r="B3818" s="8" t="n">
        <v>309509</v>
      </c>
      <c r="C3818" s="8" t="n">
        <v>10646.389</v>
      </c>
    </row>
    <row r="3819" customFormat="false" ht="15.75" hidden="false" customHeight="false" outlineLevel="0" collapsed="false">
      <c r="A3819" s="8" t="n">
        <v>271</v>
      </c>
      <c r="B3819" s="8" t="n">
        <v>204080</v>
      </c>
      <c r="C3819" s="8" t="n">
        <v>10547</v>
      </c>
    </row>
    <row r="3820" customFormat="false" ht="15.75" hidden="false" customHeight="false" outlineLevel="0" collapsed="false">
      <c r="A3820" s="8" t="n">
        <v>271</v>
      </c>
      <c r="B3820" s="8" t="n">
        <v>99958</v>
      </c>
      <c r="C3820" s="8" t="n">
        <v>10413.23</v>
      </c>
    </row>
    <row r="3821" customFormat="false" ht="15.75" hidden="false" customHeight="false" outlineLevel="0" collapsed="false">
      <c r="A3821" s="8" t="n">
        <v>271</v>
      </c>
      <c r="B3821" s="8" t="n">
        <v>0</v>
      </c>
      <c r="C3821" s="8" t="n">
        <v>10012.939</v>
      </c>
    </row>
    <row r="3822" customFormat="false" ht="15.75" hidden="false" customHeight="false" outlineLevel="0" collapsed="false">
      <c r="A3822" s="8" t="n">
        <v>272</v>
      </c>
      <c r="B3822" s="8" t="n">
        <v>30321</v>
      </c>
      <c r="C3822" s="8" t="n">
        <v>428.341</v>
      </c>
    </row>
    <row r="3823" customFormat="false" ht="15.75" hidden="false" customHeight="false" outlineLevel="0" collapsed="false">
      <c r="A3823" s="8" t="n">
        <v>272</v>
      </c>
      <c r="B3823" s="8" t="n">
        <v>319449</v>
      </c>
      <c r="C3823" s="8" t="n">
        <v>1678.001</v>
      </c>
    </row>
    <row r="3824" customFormat="false" ht="15.75" hidden="false" customHeight="false" outlineLevel="0" collapsed="false">
      <c r="A3824" s="8" t="n">
        <v>272</v>
      </c>
      <c r="B3824" s="8" t="n">
        <v>378046</v>
      </c>
      <c r="C3824" s="8" t="n">
        <v>1875.2</v>
      </c>
    </row>
    <row r="3825" customFormat="false" ht="15.75" hidden="false" customHeight="false" outlineLevel="0" collapsed="false">
      <c r="A3825" s="8" t="n">
        <v>272</v>
      </c>
      <c r="B3825" s="8" t="n">
        <v>364900</v>
      </c>
      <c r="C3825" s="8" t="n">
        <v>9526.035</v>
      </c>
    </row>
    <row r="3826" customFormat="false" ht="15.75" hidden="false" customHeight="false" outlineLevel="0" collapsed="false">
      <c r="A3826" s="8" t="n">
        <v>272</v>
      </c>
      <c r="B3826" s="8" t="n">
        <v>260790</v>
      </c>
      <c r="C3826" s="8" t="n">
        <v>10383.362</v>
      </c>
    </row>
    <row r="3827" customFormat="false" ht="15.75" hidden="false" customHeight="false" outlineLevel="0" collapsed="false">
      <c r="A3827" s="8" t="n">
        <v>272</v>
      </c>
      <c r="B3827" s="8" t="n">
        <v>155300</v>
      </c>
      <c r="C3827" s="8" t="n">
        <v>10554.412</v>
      </c>
    </row>
    <row r="3828" customFormat="false" ht="15.75" hidden="false" customHeight="false" outlineLevel="0" collapsed="false">
      <c r="A3828" s="8" t="n">
        <v>272</v>
      </c>
      <c r="B3828" s="8" t="n">
        <v>40564</v>
      </c>
      <c r="C3828" s="8" t="n">
        <v>11467.818</v>
      </c>
    </row>
    <row r="3829" customFormat="false" ht="15.75" hidden="false" customHeight="false" outlineLevel="0" collapsed="false">
      <c r="A3829" s="8" t="n">
        <v>272</v>
      </c>
      <c r="B3829" s="8" t="n">
        <v>0</v>
      </c>
      <c r="C3829" s="8" t="n">
        <v>4081.281</v>
      </c>
    </row>
    <row r="3830" customFormat="false" ht="15.75" hidden="false" customHeight="false" outlineLevel="0" collapsed="false">
      <c r="A3830" s="8" t="n">
        <v>273</v>
      </c>
      <c r="B3830" s="8" t="n">
        <v>210862</v>
      </c>
      <c r="C3830" s="8" t="n">
        <v>1301.987</v>
      </c>
    </row>
    <row r="3831" customFormat="false" ht="15.75" hidden="false" customHeight="false" outlineLevel="0" collapsed="false">
      <c r="A3831" s="8" t="n">
        <v>273</v>
      </c>
      <c r="B3831" s="8" t="n">
        <v>303115</v>
      </c>
      <c r="C3831" s="8" t="n">
        <v>1904.084</v>
      </c>
    </row>
    <row r="3832" customFormat="false" ht="15.75" hidden="false" customHeight="false" outlineLevel="0" collapsed="false">
      <c r="A3832" s="8" t="n">
        <v>273</v>
      </c>
      <c r="B3832" s="8" t="n">
        <v>424550</v>
      </c>
      <c r="C3832" s="8" t="n">
        <v>4317.297</v>
      </c>
    </row>
    <row r="3833" customFormat="false" ht="15.75" hidden="false" customHeight="false" outlineLevel="0" collapsed="false">
      <c r="A3833" s="8" t="n">
        <v>273</v>
      </c>
      <c r="B3833" s="8" t="n">
        <v>330615</v>
      </c>
      <c r="C3833" s="8" t="n">
        <v>9411.63</v>
      </c>
    </row>
    <row r="3834" customFormat="false" ht="15.75" hidden="false" customHeight="false" outlineLevel="0" collapsed="false">
      <c r="A3834" s="8" t="n">
        <v>273</v>
      </c>
      <c r="B3834" s="8" t="n">
        <v>227661</v>
      </c>
      <c r="C3834" s="8" t="n">
        <v>10268.07</v>
      </c>
    </row>
    <row r="3835" customFormat="false" ht="15.75" hidden="false" customHeight="false" outlineLevel="0" collapsed="false">
      <c r="A3835" s="8" t="n">
        <v>273</v>
      </c>
      <c r="B3835" s="8" t="n">
        <v>125097</v>
      </c>
      <c r="C3835" s="8" t="n">
        <v>10256.916</v>
      </c>
    </row>
    <row r="3836" customFormat="false" ht="15.75" hidden="false" customHeight="false" outlineLevel="0" collapsed="false">
      <c r="A3836" s="8" t="n">
        <v>273</v>
      </c>
      <c r="B3836" s="8" t="n">
        <v>14520</v>
      </c>
      <c r="C3836" s="8" t="n">
        <v>11068.129</v>
      </c>
    </row>
    <row r="3837" customFormat="false" ht="15.75" hidden="false" customHeight="false" outlineLevel="0" collapsed="false">
      <c r="A3837" s="8" t="n">
        <v>273</v>
      </c>
      <c r="B3837" s="8" t="n">
        <v>0</v>
      </c>
      <c r="C3837" s="8" t="n">
        <v>1467.279</v>
      </c>
    </row>
    <row r="3838" customFormat="false" ht="15.75" hidden="false" customHeight="false" outlineLevel="0" collapsed="false">
      <c r="A3838" s="8" t="n">
        <v>274</v>
      </c>
      <c r="B3838" s="8" t="n">
        <v>269379</v>
      </c>
      <c r="C3838" s="8" t="n">
        <v>1723.767</v>
      </c>
    </row>
    <row r="3839" customFormat="false" ht="15.75" hidden="false" customHeight="false" outlineLevel="0" collapsed="false">
      <c r="A3839" s="8" t="n">
        <v>274</v>
      </c>
      <c r="B3839" s="8" t="n">
        <v>338748</v>
      </c>
      <c r="C3839" s="8" t="n">
        <v>1762.498</v>
      </c>
    </row>
    <row r="3840" customFormat="false" ht="15.75" hidden="false" customHeight="false" outlineLevel="0" collapsed="false">
      <c r="A3840" s="8" t="n">
        <v>274</v>
      </c>
      <c r="B3840" s="8" t="n">
        <v>407250</v>
      </c>
      <c r="C3840" s="8" t="n">
        <v>5772.115</v>
      </c>
    </row>
    <row r="3841" customFormat="false" ht="15.75" hidden="false" customHeight="false" outlineLevel="0" collapsed="false">
      <c r="A3841" s="8" t="n">
        <v>274</v>
      </c>
      <c r="B3841" s="8" t="n">
        <v>303226</v>
      </c>
      <c r="C3841" s="8" t="n">
        <v>10380.681</v>
      </c>
    </row>
    <row r="3842" customFormat="false" ht="15.75" hidden="false" customHeight="false" outlineLevel="0" collapsed="false">
      <c r="A3842" s="8" t="n">
        <v>274</v>
      </c>
      <c r="B3842" s="8" t="n">
        <v>199335</v>
      </c>
      <c r="C3842" s="8" t="n">
        <v>10416.396</v>
      </c>
    </row>
    <row r="3843" customFormat="false" ht="15.75" hidden="false" customHeight="false" outlineLevel="0" collapsed="false">
      <c r="A3843" s="8" t="n">
        <v>274</v>
      </c>
      <c r="B3843" s="8" t="n">
        <v>95559</v>
      </c>
      <c r="C3843" s="8" t="n">
        <v>10349.818</v>
      </c>
    </row>
    <row r="3844" customFormat="false" ht="15.75" hidden="false" customHeight="false" outlineLevel="0" collapsed="false">
      <c r="A3844" s="8" t="n">
        <v>274</v>
      </c>
      <c r="B3844" s="8" t="n">
        <v>0</v>
      </c>
      <c r="C3844" s="8" t="n">
        <v>9577.86</v>
      </c>
    </row>
    <row r="3845" customFormat="false" ht="15.75" hidden="false" customHeight="false" outlineLevel="0" collapsed="false">
      <c r="A3845" s="8" t="n">
        <v>275</v>
      </c>
      <c r="B3845" s="8" t="n">
        <v>38168</v>
      </c>
      <c r="C3845" s="8" t="n">
        <v>536.196</v>
      </c>
    </row>
    <row r="3846" customFormat="false" ht="15.75" hidden="false" customHeight="false" outlineLevel="0" collapsed="false">
      <c r="A3846" s="8" t="n">
        <v>275</v>
      </c>
      <c r="B3846" s="8" t="n">
        <v>307206</v>
      </c>
      <c r="C3846" s="8" t="n">
        <v>1869.269</v>
      </c>
    </row>
    <row r="3847" customFormat="false" ht="15.75" hidden="false" customHeight="false" outlineLevel="0" collapsed="false">
      <c r="A3847" s="8" t="n">
        <v>275</v>
      </c>
      <c r="B3847" s="8" t="n">
        <v>367808</v>
      </c>
      <c r="C3847" s="8" t="n">
        <v>1814.366</v>
      </c>
    </row>
    <row r="3848" customFormat="false" ht="15.75" hidden="false" customHeight="false" outlineLevel="0" collapsed="false">
      <c r="A3848" s="8" t="n">
        <v>275</v>
      </c>
      <c r="B3848" s="8" t="n">
        <v>382025</v>
      </c>
      <c r="C3848" s="8" t="n">
        <v>7547.533</v>
      </c>
    </row>
    <row r="3849" customFormat="false" ht="15.75" hidden="false" customHeight="false" outlineLevel="0" collapsed="false">
      <c r="A3849" s="8" t="n">
        <v>275</v>
      </c>
      <c r="B3849" s="8" t="n">
        <v>275363</v>
      </c>
      <c r="C3849" s="8" t="n">
        <v>10675.391</v>
      </c>
    </row>
    <row r="3850" customFormat="false" ht="15.75" hidden="false" customHeight="false" outlineLevel="0" collapsed="false">
      <c r="A3850" s="8" t="n">
        <v>275</v>
      </c>
      <c r="B3850" s="8" t="n">
        <v>170485</v>
      </c>
      <c r="C3850" s="8" t="n">
        <v>10497.549</v>
      </c>
    </row>
    <row r="3851" customFormat="false" ht="15.75" hidden="false" customHeight="false" outlineLevel="0" collapsed="false">
      <c r="A3851" s="8" t="n">
        <v>275</v>
      </c>
      <c r="B3851" s="8" t="n">
        <v>56975</v>
      </c>
      <c r="C3851" s="8" t="n">
        <v>11323.476</v>
      </c>
    </row>
    <row r="3852" customFormat="false" ht="15.75" hidden="false" customHeight="false" outlineLevel="0" collapsed="false">
      <c r="A3852" s="8" t="n">
        <v>275</v>
      </c>
      <c r="B3852" s="8" t="n">
        <v>0</v>
      </c>
      <c r="C3852" s="8" t="n">
        <v>5721.065</v>
      </c>
    </row>
    <row r="3853" customFormat="false" ht="15.75" hidden="false" customHeight="false" outlineLevel="0" collapsed="false">
      <c r="A3853" s="8" t="n">
        <v>276</v>
      </c>
      <c r="B3853" s="8" t="n">
        <v>64162</v>
      </c>
      <c r="C3853" s="8" t="n">
        <v>679.395</v>
      </c>
    </row>
    <row r="3854" customFormat="false" ht="15.75" hidden="false" customHeight="false" outlineLevel="0" collapsed="false">
      <c r="A3854" s="8" t="n">
        <v>276</v>
      </c>
      <c r="B3854" s="8" t="n">
        <v>329822</v>
      </c>
      <c r="C3854" s="8" t="n">
        <v>1523.103</v>
      </c>
    </row>
    <row r="3855" customFormat="false" ht="15.75" hidden="false" customHeight="false" outlineLevel="0" collapsed="false">
      <c r="A3855" s="8" t="n">
        <v>276</v>
      </c>
      <c r="B3855" s="8" t="n">
        <v>421045</v>
      </c>
      <c r="C3855" s="8" t="n">
        <v>2172.997</v>
      </c>
    </row>
    <row r="3856" customFormat="false" ht="15.75" hidden="false" customHeight="false" outlineLevel="0" collapsed="false">
      <c r="A3856" s="8" t="n">
        <v>276</v>
      </c>
      <c r="B3856" s="8" t="n">
        <v>366200</v>
      </c>
      <c r="C3856" s="8" t="n">
        <v>8983.875</v>
      </c>
    </row>
    <row r="3857" customFormat="false" ht="15.75" hidden="false" customHeight="false" outlineLevel="0" collapsed="false">
      <c r="A3857" s="8" t="n">
        <v>276</v>
      </c>
      <c r="B3857" s="8" t="n">
        <v>259050</v>
      </c>
      <c r="C3857" s="8" t="n">
        <v>10711.705</v>
      </c>
    </row>
    <row r="3858" customFormat="false" ht="15.75" hidden="false" customHeight="false" outlineLevel="0" collapsed="false">
      <c r="A3858" s="8" t="n">
        <v>276</v>
      </c>
      <c r="B3858" s="8" t="n">
        <v>152763</v>
      </c>
      <c r="C3858" s="8" t="n">
        <v>10611.446</v>
      </c>
    </row>
    <row r="3859" customFormat="false" ht="15.75" hidden="false" customHeight="false" outlineLevel="0" collapsed="false">
      <c r="A3859" s="8" t="n">
        <v>276</v>
      </c>
      <c r="B3859" s="8" t="n">
        <v>57373</v>
      </c>
      <c r="C3859" s="8" t="n">
        <v>9538.938</v>
      </c>
    </row>
    <row r="3860" customFormat="false" ht="15.75" hidden="false" customHeight="false" outlineLevel="0" collapsed="false">
      <c r="A3860" s="8" t="n">
        <v>276</v>
      </c>
      <c r="B3860" s="8" t="n">
        <v>0</v>
      </c>
      <c r="C3860" s="8" t="n">
        <v>5758.567</v>
      </c>
    </row>
    <row r="3861" customFormat="false" ht="15.75" hidden="false" customHeight="false" outlineLevel="0" collapsed="false">
      <c r="A3861" s="8" t="n">
        <v>277</v>
      </c>
      <c r="B3861" s="8" t="n">
        <v>127494</v>
      </c>
      <c r="C3861" s="8" t="n">
        <v>1166.773</v>
      </c>
    </row>
    <row r="3862" customFormat="false" ht="15.75" hidden="false" customHeight="false" outlineLevel="0" collapsed="false">
      <c r="A3862" s="8" t="n">
        <v>277</v>
      </c>
      <c r="B3862" s="8" t="n">
        <v>316790</v>
      </c>
      <c r="C3862" s="8" t="n">
        <v>1718.637</v>
      </c>
    </row>
    <row r="3863" customFormat="false" ht="15.75" hidden="false" customHeight="false" outlineLevel="0" collapsed="false">
      <c r="A3863" s="8" t="n">
        <v>277</v>
      </c>
      <c r="B3863" s="8" t="n">
        <v>421543</v>
      </c>
      <c r="C3863" s="8" t="n">
        <v>3091.694</v>
      </c>
    </row>
    <row r="3864" customFormat="false" ht="15.75" hidden="false" customHeight="false" outlineLevel="0" collapsed="false">
      <c r="A3864" s="8" t="n">
        <v>277</v>
      </c>
      <c r="B3864" s="8" t="n">
        <v>340058</v>
      </c>
      <c r="C3864" s="8" t="n">
        <v>9991.842</v>
      </c>
    </row>
    <row r="3865" customFormat="false" ht="15.75" hidden="false" customHeight="false" outlineLevel="0" collapsed="false">
      <c r="A3865" s="8" t="n">
        <v>277</v>
      </c>
      <c r="B3865" s="8" t="n">
        <v>241300</v>
      </c>
      <c r="C3865" s="8" t="n">
        <v>9873.279</v>
      </c>
    </row>
    <row r="3866" customFormat="false" ht="15.75" hidden="false" customHeight="false" outlineLevel="0" collapsed="false">
      <c r="A3866" s="8" t="n">
        <v>277</v>
      </c>
      <c r="B3866" s="8" t="n">
        <v>144750</v>
      </c>
      <c r="C3866" s="8" t="n">
        <v>9672.565</v>
      </c>
    </row>
    <row r="3867" customFormat="false" ht="15.75" hidden="false" customHeight="false" outlineLevel="0" collapsed="false">
      <c r="A3867" s="8" t="n">
        <v>277</v>
      </c>
      <c r="B3867" s="8" t="n">
        <v>35828</v>
      </c>
      <c r="C3867" s="8" t="n">
        <v>10879.383</v>
      </c>
    </row>
    <row r="3868" customFormat="false" ht="15.75" hidden="false" customHeight="false" outlineLevel="0" collapsed="false">
      <c r="A3868" s="8" t="n">
        <v>277</v>
      </c>
      <c r="B3868" s="8" t="n">
        <v>0</v>
      </c>
      <c r="C3868" s="8" t="n">
        <v>3601</v>
      </c>
    </row>
    <row r="3869" customFormat="false" ht="15.75" hidden="false" customHeight="false" outlineLevel="0" collapsed="false">
      <c r="A3869" s="8" t="n">
        <v>278</v>
      </c>
      <c r="B3869" s="8" t="n">
        <v>192959</v>
      </c>
      <c r="C3869" s="8" t="n">
        <v>1503.797</v>
      </c>
    </row>
    <row r="3870" customFormat="false" ht="15.75" hidden="false" customHeight="false" outlineLevel="0" collapsed="false">
      <c r="A3870" s="8" t="n">
        <v>278</v>
      </c>
      <c r="B3870" s="8" t="n">
        <v>378961</v>
      </c>
      <c r="C3870" s="8" t="n">
        <v>3121.304</v>
      </c>
    </row>
    <row r="3871" customFormat="false" ht="15.75" hidden="false" customHeight="false" outlineLevel="0" collapsed="false">
      <c r="A3871" s="8" t="n">
        <v>278</v>
      </c>
      <c r="B3871" s="8" t="n">
        <v>419700</v>
      </c>
      <c r="C3871" s="8" t="n">
        <v>2274.533</v>
      </c>
    </row>
    <row r="3872" customFormat="false" ht="15.75" hidden="false" customHeight="false" outlineLevel="0" collapsed="false">
      <c r="A3872" s="8" t="n">
        <v>278</v>
      </c>
      <c r="B3872" s="8" t="n">
        <v>331209</v>
      </c>
      <c r="C3872" s="8" t="n">
        <v>9950.2</v>
      </c>
    </row>
    <row r="3873" customFormat="false" ht="15.75" hidden="false" customHeight="false" outlineLevel="0" collapsed="false">
      <c r="A3873" s="8" t="n">
        <v>278</v>
      </c>
      <c r="B3873" s="8" t="n">
        <v>221300</v>
      </c>
      <c r="C3873" s="8" t="n">
        <v>11000.692</v>
      </c>
    </row>
    <row r="3874" customFormat="false" ht="15.75" hidden="false" customHeight="false" outlineLevel="0" collapsed="false">
      <c r="A3874" s="8" t="n">
        <v>278</v>
      </c>
      <c r="B3874" s="8" t="n">
        <v>117249</v>
      </c>
      <c r="C3874" s="8" t="n">
        <v>10395.806</v>
      </c>
    </row>
    <row r="3875" customFormat="false" ht="15.75" hidden="false" customHeight="false" outlineLevel="0" collapsed="false">
      <c r="A3875" s="8" t="n">
        <v>278</v>
      </c>
      <c r="B3875" s="8" t="n">
        <v>3550</v>
      </c>
      <c r="C3875" s="8" t="n">
        <v>11373.76</v>
      </c>
    </row>
    <row r="3876" customFormat="false" ht="15.75" hidden="false" customHeight="false" outlineLevel="0" collapsed="false">
      <c r="A3876" s="8" t="n">
        <v>278</v>
      </c>
      <c r="B3876" s="8" t="n">
        <v>0</v>
      </c>
      <c r="C3876" s="8" t="n">
        <v>377.603</v>
      </c>
    </row>
    <row r="3877" customFormat="false" ht="15.75" hidden="false" customHeight="false" outlineLevel="0" collapsed="false">
      <c r="A3877" s="8" t="n">
        <v>279</v>
      </c>
      <c r="B3877" s="8" t="n">
        <v>291136</v>
      </c>
      <c r="C3877" s="8" t="n">
        <v>1881.683</v>
      </c>
    </row>
    <row r="3878" customFormat="false" ht="15.75" hidden="false" customHeight="false" outlineLevel="0" collapsed="false">
      <c r="A3878" s="8" t="n">
        <v>279</v>
      </c>
      <c r="B3878" s="8" t="n">
        <v>340857</v>
      </c>
      <c r="C3878" s="8" t="n">
        <v>1653.324</v>
      </c>
    </row>
    <row r="3879" customFormat="false" ht="15.75" hidden="false" customHeight="false" outlineLevel="0" collapsed="false">
      <c r="A3879" s="8" t="n">
        <v>279</v>
      </c>
      <c r="B3879" s="8" t="n">
        <v>407950</v>
      </c>
      <c r="C3879" s="8" t="n">
        <v>5656.377</v>
      </c>
    </row>
    <row r="3880" customFormat="false" ht="15.75" hidden="false" customHeight="false" outlineLevel="0" collapsed="false">
      <c r="A3880" s="8" t="n">
        <v>279</v>
      </c>
      <c r="B3880" s="8" t="n">
        <v>309600</v>
      </c>
      <c r="C3880" s="8" t="n">
        <v>9827.993</v>
      </c>
    </row>
    <row r="3881" customFormat="false" ht="15.75" hidden="false" customHeight="false" outlineLevel="0" collapsed="false">
      <c r="A3881" s="8" t="n">
        <v>279</v>
      </c>
      <c r="B3881" s="8" t="n">
        <v>209742</v>
      </c>
      <c r="C3881" s="8" t="n">
        <v>9980.166</v>
      </c>
    </row>
    <row r="3882" customFormat="false" ht="15.75" hidden="false" customHeight="false" outlineLevel="0" collapsed="false">
      <c r="A3882" s="8" t="n">
        <v>279</v>
      </c>
      <c r="B3882" s="8" t="n">
        <v>131550</v>
      </c>
      <c r="C3882" s="8" t="n">
        <v>7830.709</v>
      </c>
    </row>
    <row r="3883" customFormat="false" ht="15.75" hidden="false" customHeight="false" outlineLevel="0" collapsed="false">
      <c r="A3883" s="8" t="n">
        <v>279</v>
      </c>
      <c r="B3883" s="8" t="n">
        <v>18078</v>
      </c>
      <c r="C3883" s="8" t="n">
        <v>11319.707</v>
      </c>
    </row>
    <row r="3884" customFormat="false" ht="15.75" hidden="false" customHeight="false" outlineLevel="0" collapsed="false">
      <c r="A3884" s="8" t="n">
        <v>279</v>
      </c>
      <c r="B3884" s="8" t="n">
        <v>0</v>
      </c>
      <c r="C3884" s="8" t="n">
        <v>1833.241</v>
      </c>
    </row>
    <row r="3885" customFormat="false" ht="15.75" hidden="false" customHeight="false" outlineLevel="0" collapsed="false">
      <c r="A3885" s="8" t="n">
        <v>280</v>
      </c>
      <c r="B3885" s="8" t="n">
        <v>257015</v>
      </c>
      <c r="C3885" s="8" t="n">
        <v>1759.228</v>
      </c>
    </row>
    <row r="3886" customFormat="false" ht="15.75" hidden="false" customHeight="false" outlineLevel="0" collapsed="false">
      <c r="A3886" s="8" t="n">
        <v>280</v>
      </c>
      <c r="B3886" s="8" t="n">
        <v>337628</v>
      </c>
      <c r="C3886" s="8" t="n">
        <v>2049.006</v>
      </c>
    </row>
    <row r="3887" customFormat="false" ht="15.75" hidden="false" customHeight="false" outlineLevel="0" collapsed="false">
      <c r="A3887" s="8" t="n">
        <v>280</v>
      </c>
      <c r="B3887" s="8" t="n">
        <v>408600</v>
      </c>
      <c r="C3887" s="8" t="n">
        <v>5311.645</v>
      </c>
    </row>
    <row r="3888" customFormat="false" ht="15.75" hidden="false" customHeight="false" outlineLevel="0" collapsed="false">
      <c r="A3888" s="8" t="n">
        <v>280</v>
      </c>
      <c r="B3888" s="8" t="n">
        <v>304289</v>
      </c>
      <c r="C3888" s="8" t="n">
        <v>10418.282</v>
      </c>
    </row>
    <row r="3889" customFormat="false" ht="15.75" hidden="false" customHeight="false" outlineLevel="0" collapsed="false">
      <c r="A3889" s="8" t="n">
        <v>280</v>
      </c>
      <c r="B3889" s="8" t="n">
        <v>200052</v>
      </c>
      <c r="C3889" s="8" t="n">
        <v>10419.32</v>
      </c>
    </row>
    <row r="3890" customFormat="false" ht="15.75" hidden="false" customHeight="false" outlineLevel="0" collapsed="false">
      <c r="A3890" s="8" t="n">
        <v>280</v>
      </c>
      <c r="B3890" s="8" t="n">
        <v>94227</v>
      </c>
      <c r="C3890" s="8" t="n">
        <v>10581.831</v>
      </c>
    </row>
    <row r="3891" customFormat="false" ht="15.75" hidden="false" customHeight="false" outlineLevel="0" collapsed="false">
      <c r="A3891" s="8" t="n">
        <v>280</v>
      </c>
      <c r="B3891" s="8" t="n">
        <v>0</v>
      </c>
      <c r="C3891" s="8" t="n">
        <v>9443.659</v>
      </c>
    </row>
    <row r="3892" customFormat="false" ht="15.75" hidden="false" customHeight="false" outlineLevel="0" collapsed="false">
      <c r="A3892" s="8" t="n">
        <v>281</v>
      </c>
      <c r="B3892" s="8" t="n">
        <v>40310</v>
      </c>
      <c r="C3892" s="8" t="n">
        <v>485.822</v>
      </c>
    </row>
    <row r="3893" customFormat="false" ht="15.75" hidden="false" customHeight="false" outlineLevel="0" collapsed="false">
      <c r="A3893" s="8" t="n">
        <v>281</v>
      </c>
      <c r="B3893" s="8" t="n">
        <v>292414</v>
      </c>
      <c r="C3893" s="8" t="n">
        <v>1892.758</v>
      </c>
    </row>
    <row r="3894" customFormat="false" ht="15.75" hidden="false" customHeight="false" outlineLevel="0" collapsed="false">
      <c r="A3894" s="8" t="n">
        <v>281</v>
      </c>
      <c r="B3894" s="8" t="n">
        <v>408771</v>
      </c>
      <c r="C3894" s="8" t="n">
        <v>2519.854</v>
      </c>
    </row>
    <row r="3895" customFormat="false" ht="15.75" hidden="false" customHeight="false" outlineLevel="0" collapsed="false">
      <c r="A3895" s="8" t="n">
        <v>281</v>
      </c>
      <c r="B3895" s="8" t="n">
        <v>372367</v>
      </c>
      <c r="C3895" s="8" t="n">
        <v>7834.024</v>
      </c>
    </row>
    <row r="3896" customFormat="false" ht="15.75" hidden="false" customHeight="false" outlineLevel="0" collapsed="false">
      <c r="A3896" s="8" t="n">
        <v>281</v>
      </c>
      <c r="B3896" s="8" t="n">
        <v>274572</v>
      </c>
      <c r="C3896" s="8" t="n">
        <v>9778.611</v>
      </c>
    </row>
    <row r="3897" customFormat="false" ht="15.75" hidden="false" customHeight="false" outlineLevel="0" collapsed="false">
      <c r="A3897" s="8" t="n">
        <v>281</v>
      </c>
      <c r="B3897" s="8" t="n">
        <v>174550</v>
      </c>
      <c r="C3897" s="8" t="n">
        <v>10006.375</v>
      </c>
    </row>
    <row r="3898" customFormat="false" ht="15.75" hidden="false" customHeight="false" outlineLevel="0" collapsed="false">
      <c r="A3898" s="8" t="n">
        <v>281</v>
      </c>
      <c r="B3898" s="8" t="n">
        <v>67344</v>
      </c>
      <c r="C3898" s="8" t="n">
        <v>10716.188</v>
      </c>
    </row>
    <row r="3899" customFormat="false" ht="15.75" hidden="false" customHeight="false" outlineLevel="0" collapsed="false">
      <c r="A3899" s="8" t="n">
        <v>281</v>
      </c>
      <c r="B3899" s="8" t="n">
        <v>0</v>
      </c>
      <c r="C3899" s="8" t="n">
        <v>6755.283</v>
      </c>
    </row>
    <row r="3900" customFormat="false" ht="15.75" hidden="false" customHeight="false" outlineLevel="0" collapsed="false">
      <c r="A3900" s="8" t="n">
        <v>282</v>
      </c>
      <c r="B3900" s="8" t="n">
        <v>98534</v>
      </c>
      <c r="C3900" s="8" t="n">
        <v>1043.76</v>
      </c>
    </row>
    <row r="3901" customFormat="false" ht="15.75" hidden="false" customHeight="false" outlineLevel="0" collapsed="false">
      <c r="A3901" s="8" t="n">
        <v>282</v>
      </c>
      <c r="B3901" s="8" t="n">
        <v>297764</v>
      </c>
      <c r="C3901" s="8" t="n">
        <v>1606.968</v>
      </c>
    </row>
    <row r="3902" customFormat="false" ht="15.75" hidden="false" customHeight="false" outlineLevel="0" collapsed="false">
      <c r="A3902" s="8" t="n">
        <v>282</v>
      </c>
      <c r="B3902" s="8" t="n">
        <v>435926</v>
      </c>
      <c r="C3902" s="8" t="n">
        <v>3730.875</v>
      </c>
    </row>
    <row r="3903" customFormat="false" ht="15.75" hidden="false" customHeight="false" outlineLevel="0" collapsed="false">
      <c r="A3903" s="8" t="n">
        <v>282</v>
      </c>
      <c r="B3903" s="8" t="n">
        <v>332476</v>
      </c>
      <c r="C3903" s="8" t="n">
        <v>10340.11</v>
      </c>
    </row>
    <row r="3904" customFormat="false" ht="15.75" hidden="false" customHeight="false" outlineLevel="0" collapsed="false">
      <c r="A3904" s="8" t="n">
        <v>282</v>
      </c>
      <c r="B3904" s="8" t="n">
        <v>231386</v>
      </c>
      <c r="C3904" s="8" t="n">
        <v>10131.779</v>
      </c>
    </row>
    <row r="3905" customFormat="false" ht="15.75" hidden="false" customHeight="false" outlineLevel="0" collapsed="false">
      <c r="A3905" s="8" t="n">
        <v>282</v>
      </c>
      <c r="B3905" s="8" t="n">
        <v>124752</v>
      </c>
      <c r="C3905" s="8" t="n">
        <v>10652.332</v>
      </c>
    </row>
    <row r="3906" customFormat="false" ht="15.75" hidden="false" customHeight="false" outlineLevel="0" collapsed="false">
      <c r="A3906" s="8" t="n">
        <v>282</v>
      </c>
      <c r="B3906" s="8" t="n">
        <v>10250</v>
      </c>
      <c r="C3906" s="8" t="n">
        <v>11437.548</v>
      </c>
    </row>
    <row r="3907" customFormat="false" ht="15.75" hidden="false" customHeight="false" outlineLevel="0" collapsed="false">
      <c r="A3907" s="8" t="n">
        <v>282</v>
      </c>
      <c r="B3907" s="8" t="n">
        <v>0</v>
      </c>
      <c r="C3907" s="8" t="n">
        <v>1052.04</v>
      </c>
    </row>
    <row r="3908" customFormat="false" ht="15.75" hidden="false" customHeight="false" outlineLevel="0" collapsed="false">
      <c r="A3908" s="8" t="n">
        <v>283</v>
      </c>
      <c r="B3908" s="8" t="n">
        <v>254767</v>
      </c>
      <c r="C3908" s="8" t="n">
        <v>1778.629</v>
      </c>
    </row>
    <row r="3909" customFormat="false" ht="15.75" hidden="false" customHeight="false" outlineLevel="0" collapsed="false">
      <c r="A3909" s="8" t="n">
        <v>283</v>
      </c>
      <c r="B3909" s="8" t="n">
        <v>326123</v>
      </c>
      <c r="C3909" s="8" t="n">
        <v>2006.965</v>
      </c>
    </row>
    <row r="3910" customFormat="false" ht="15.75" hidden="false" customHeight="false" outlineLevel="0" collapsed="false">
      <c r="A3910" s="8" t="n">
        <v>283</v>
      </c>
      <c r="B3910" s="8" t="n">
        <v>378384</v>
      </c>
      <c r="C3910" s="8" t="n">
        <v>8344.529</v>
      </c>
    </row>
    <row r="3911" customFormat="false" ht="15.75" hidden="false" customHeight="false" outlineLevel="0" collapsed="false">
      <c r="A3911" s="8" t="n">
        <v>283</v>
      </c>
      <c r="B3911" s="8" t="n">
        <v>303992</v>
      </c>
      <c r="C3911" s="8" t="n">
        <v>7445.02</v>
      </c>
    </row>
    <row r="3912" customFormat="false" ht="15.75" hidden="false" customHeight="false" outlineLevel="0" collapsed="false">
      <c r="A3912" s="8" t="n">
        <v>283</v>
      </c>
      <c r="B3912" s="8" t="n">
        <v>223372</v>
      </c>
      <c r="C3912" s="8" t="n">
        <v>8058.382</v>
      </c>
    </row>
    <row r="3913" customFormat="false" ht="15.75" hidden="false" customHeight="false" outlineLevel="0" collapsed="false">
      <c r="A3913" s="8" t="n">
        <v>283</v>
      </c>
      <c r="B3913" s="8" t="n">
        <v>120842</v>
      </c>
      <c r="C3913" s="8" t="n">
        <v>10250.456</v>
      </c>
    </row>
    <row r="3914" customFormat="false" ht="15.75" hidden="false" customHeight="false" outlineLevel="0" collapsed="false">
      <c r="A3914" s="8" t="n">
        <v>283</v>
      </c>
      <c r="B3914" s="8" t="n">
        <v>11250</v>
      </c>
      <c r="C3914" s="8" t="n">
        <v>10972.554</v>
      </c>
    </row>
    <row r="3915" customFormat="false" ht="15.75" hidden="false" customHeight="false" outlineLevel="0" collapsed="false">
      <c r="A3915" s="8" t="n">
        <v>283</v>
      </c>
      <c r="B3915" s="8" t="n">
        <v>0</v>
      </c>
      <c r="C3915" s="8" t="n">
        <v>1138.223</v>
      </c>
    </row>
    <row r="3916" customFormat="false" ht="15.75" hidden="false" customHeight="false" outlineLevel="0" collapsed="false">
      <c r="A3916" s="8" t="n">
        <v>284</v>
      </c>
      <c r="B3916" s="8" t="n">
        <v>284382</v>
      </c>
      <c r="C3916" s="8" t="n">
        <v>1785.473</v>
      </c>
    </row>
    <row r="3917" customFormat="false" ht="15.75" hidden="false" customHeight="false" outlineLevel="0" collapsed="false">
      <c r="A3917" s="8" t="n">
        <v>284</v>
      </c>
      <c r="B3917" s="8" t="n">
        <v>325449</v>
      </c>
      <c r="C3917" s="8" t="n">
        <v>1839.812</v>
      </c>
    </row>
    <row r="3918" customFormat="false" ht="15.75" hidden="false" customHeight="false" outlineLevel="0" collapsed="false">
      <c r="A3918" s="8" t="n">
        <v>284</v>
      </c>
      <c r="B3918" s="8" t="n">
        <v>419059</v>
      </c>
      <c r="C3918" s="8" t="n">
        <v>4441.38</v>
      </c>
    </row>
    <row r="3919" customFormat="false" ht="15.75" hidden="false" customHeight="false" outlineLevel="0" collapsed="false">
      <c r="A3919" s="8" t="n">
        <v>284</v>
      </c>
      <c r="B3919" s="8" t="n">
        <v>327622</v>
      </c>
      <c r="C3919" s="8" t="n">
        <v>9164.111</v>
      </c>
    </row>
    <row r="3920" customFormat="false" ht="15.75" hidden="false" customHeight="false" outlineLevel="0" collapsed="false">
      <c r="A3920" s="8" t="n">
        <v>284</v>
      </c>
      <c r="B3920" s="8" t="n">
        <v>226641</v>
      </c>
      <c r="C3920" s="8" t="n">
        <v>10074.449</v>
      </c>
    </row>
    <row r="3921" customFormat="false" ht="15.75" hidden="false" customHeight="false" outlineLevel="0" collapsed="false">
      <c r="A3921" s="8" t="n">
        <v>284</v>
      </c>
      <c r="B3921" s="8" t="n">
        <v>125500</v>
      </c>
      <c r="C3921" s="8" t="n">
        <v>10123.219</v>
      </c>
    </row>
    <row r="3922" customFormat="false" ht="15.75" hidden="false" customHeight="false" outlineLevel="0" collapsed="false">
      <c r="A3922" s="8" t="n">
        <v>284</v>
      </c>
      <c r="B3922" s="8" t="n">
        <v>14250</v>
      </c>
      <c r="C3922" s="8" t="n">
        <v>11122.673</v>
      </c>
    </row>
    <row r="3923" customFormat="false" ht="15.75" hidden="false" customHeight="false" outlineLevel="0" collapsed="false">
      <c r="A3923" s="8" t="n">
        <v>284</v>
      </c>
      <c r="B3923" s="8" t="n">
        <v>0</v>
      </c>
      <c r="C3923" s="8" t="n">
        <v>1445.607</v>
      </c>
    </row>
    <row r="3924" customFormat="false" ht="15.75" hidden="false" customHeight="false" outlineLevel="0" collapsed="false">
      <c r="A3924" s="8" t="n">
        <v>285</v>
      </c>
      <c r="B3924" s="8" t="n">
        <v>283064</v>
      </c>
      <c r="C3924" s="8" t="n">
        <v>1706.644</v>
      </c>
    </row>
    <row r="3925" customFormat="false" ht="15.75" hidden="false" customHeight="false" outlineLevel="0" collapsed="false">
      <c r="A3925" s="8" t="n">
        <v>285</v>
      </c>
      <c r="B3925" s="8" t="n">
        <v>357668</v>
      </c>
      <c r="C3925" s="8" t="n">
        <v>1507.69</v>
      </c>
    </row>
    <row r="3926" customFormat="false" ht="15.75" hidden="false" customHeight="false" outlineLevel="0" collapsed="false">
      <c r="A3926" s="8" t="n">
        <v>285</v>
      </c>
      <c r="B3926" s="8" t="n">
        <v>419500</v>
      </c>
      <c r="C3926" s="8" t="n">
        <v>4832.681</v>
      </c>
    </row>
    <row r="3927" customFormat="false" ht="15.75" hidden="false" customHeight="false" outlineLevel="0" collapsed="false">
      <c r="A3927" s="8" t="n">
        <v>285</v>
      </c>
      <c r="B3927" s="8" t="n">
        <v>313060</v>
      </c>
      <c r="C3927" s="8" t="n">
        <v>10615.471</v>
      </c>
    </row>
    <row r="3928" customFormat="false" ht="15.75" hidden="false" customHeight="false" outlineLevel="0" collapsed="false">
      <c r="A3928" s="8" t="n">
        <v>285</v>
      </c>
      <c r="B3928" s="8" t="n">
        <v>202800</v>
      </c>
      <c r="C3928" s="8" t="n">
        <v>11048.192</v>
      </c>
    </row>
    <row r="3929" customFormat="false" ht="15.75" hidden="false" customHeight="false" outlineLevel="0" collapsed="false">
      <c r="A3929" s="8" t="n">
        <v>285</v>
      </c>
      <c r="B3929" s="8" t="n">
        <v>95000</v>
      </c>
      <c r="C3929" s="8" t="n">
        <v>10761.328</v>
      </c>
    </row>
    <row r="3930" customFormat="false" ht="15.75" hidden="false" customHeight="false" outlineLevel="0" collapsed="false">
      <c r="A3930" s="8" t="n">
        <v>285</v>
      </c>
      <c r="B3930" s="8" t="n">
        <v>0</v>
      </c>
      <c r="C3930" s="8" t="n">
        <v>9518.889</v>
      </c>
    </row>
    <row r="3931" customFormat="false" ht="15.75" hidden="false" customHeight="false" outlineLevel="0" collapsed="false">
      <c r="A3931" s="8" t="n">
        <v>286</v>
      </c>
      <c r="B3931" s="8" t="n">
        <v>43062</v>
      </c>
      <c r="C3931" s="8" t="n">
        <v>632.893</v>
      </c>
    </row>
    <row r="3932" customFormat="false" ht="15.75" hidden="false" customHeight="false" outlineLevel="0" collapsed="false">
      <c r="A3932" s="8" t="n">
        <v>286</v>
      </c>
      <c r="B3932" s="8" t="n">
        <v>302557</v>
      </c>
      <c r="C3932" s="8" t="n">
        <v>1850.698</v>
      </c>
    </row>
    <row r="3933" customFormat="false" ht="15.75" hidden="false" customHeight="false" outlineLevel="0" collapsed="false">
      <c r="A3933" s="8" t="n">
        <v>286</v>
      </c>
      <c r="B3933" s="8" t="n">
        <v>429017</v>
      </c>
      <c r="C3933" s="8" t="n">
        <v>2349.636</v>
      </c>
    </row>
    <row r="3934" customFormat="false" ht="15.75" hidden="false" customHeight="false" outlineLevel="0" collapsed="false">
      <c r="A3934" s="8" t="n">
        <v>286</v>
      </c>
      <c r="B3934" s="8" t="n">
        <v>351141</v>
      </c>
      <c r="C3934" s="8" t="n">
        <v>10022.542</v>
      </c>
    </row>
    <row r="3935" customFormat="false" ht="15.75" hidden="false" customHeight="false" outlineLevel="0" collapsed="false">
      <c r="A3935" s="8" t="n">
        <v>286</v>
      </c>
      <c r="B3935" s="8" t="n">
        <v>246407</v>
      </c>
      <c r="C3935" s="8" t="n">
        <v>10479.293</v>
      </c>
    </row>
    <row r="3936" customFormat="false" ht="15.75" hidden="false" customHeight="false" outlineLevel="0" collapsed="false">
      <c r="A3936" s="8" t="n">
        <v>286</v>
      </c>
      <c r="B3936" s="8" t="n">
        <v>143570</v>
      </c>
      <c r="C3936" s="8" t="n">
        <v>10304.079</v>
      </c>
    </row>
    <row r="3937" customFormat="false" ht="15.75" hidden="false" customHeight="false" outlineLevel="0" collapsed="false">
      <c r="A3937" s="8" t="n">
        <v>286</v>
      </c>
      <c r="B3937" s="8" t="n">
        <v>28499</v>
      </c>
      <c r="C3937" s="8" t="n">
        <v>11477.932</v>
      </c>
    </row>
    <row r="3938" customFormat="false" ht="15.75" hidden="false" customHeight="false" outlineLevel="0" collapsed="false">
      <c r="A3938" s="8" t="n">
        <v>286</v>
      </c>
      <c r="B3938" s="8" t="n">
        <v>0</v>
      </c>
      <c r="C3938" s="8" t="n">
        <v>2875.507</v>
      </c>
    </row>
    <row r="3939" customFormat="false" ht="15.75" hidden="false" customHeight="false" outlineLevel="0" collapsed="false">
      <c r="A3939" s="8" t="n">
        <v>287</v>
      </c>
      <c r="B3939" s="8" t="n">
        <v>237092</v>
      </c>
      <c r="C3939" s="8" t="n">
        <v>1521.335</v>
      </c>
    </row>
    <row r="3940" customFormat="false" ht="15.75" hidden="false" customHeight="false" outlineLevel="0" collapsed="false">
      <c r="A3940" s="8" t="n">
        <v>287</v>
      </c>
      <c r="B3940" s="8" t="n">
        <v>317209</v>
      </c>
      <c r="C3940" s="8" t="n">
        <v>1953.635</v>
      </c>
    </row>
    <row r="3941" customFormat="false" ht="15.75" hidden="false" customHeight="false" outlineLevel="0" collapsed="false">
      <c r="A3941" s="8" t="n">
        <v>287</v>
      </c>
      <c r="B3941" s="8" t="n">
        <v>391291</v>
      </c>
      <c r="C3941" s="8" t="n">
        <v>7365.799</v>
      </c>
    </row>
    <row r="3942" customFormat="false" ht="15.75" hidden="false" customHeight="false" outlineLevel="0" collapsed="false">
      <c r="A3942" s="8" t="n">
        <v>287</v>
      </c>
      <c r="B3942" s="8" t="n">
        <v>330828</v>
      </c>
      <c r="C3942" s="8" t="n">
        <v>6057.884</v>
      </c>
    </row>
    <row r="3943" customFormat="false" ht="15.75" hidden="false" customHeight="false" outlineLevel="0" collapsed="false">
      <c r="A3943" s="8" t="n">
        <v>287</v>
      </c>
      <c r="B3943" s="8" t="n">
        <v>224540</v>
      </c>
      <c r="C3943" s="8" t="n">
        <v>10610.679</v>
      </c>
    </row>
    <row r="3944" customFormat="false" ht="15.75" hidden="false" customHeight="false" outlineLevel="0" collapsed="false">
      <c r="A3944" s="8" t="n">
        <v>287</v>
      </c>
      <c r="B3944" s="8" t="n">
        <v>119235</v>
      </c>
      <c r="C3944" s="8" t="n">
        <v>10530.053</v>
      </c>
    </row>
    <row r="3945" customFormat="false" ht="15.75" hidden="false" customHeight="false" outlineLevel="0" collapsed="false">
      <c r="A3945" s="8" t="n">
        <v>287</v>
      </c>
      <c r="B3945" s="8" t="n">
        <v>1900</v>
      </c>
      <c r="C3945" s="8" t="n">
        <v>11737.659</v>
      </c>
    </row>
    <row r="3946" customFormat="false" ht="15.75" hidden="false" customHeight="false" outlineLevel="0" collapsed="false">
      <c r="A3946" s="8" t="n">
        <v>287</v>
      </c>
      <c r="B3946" s="8" t="n">
        <v>0</v>
      </c>
      <c r="C3946" s="8" t="n">
        <v>213.965</v>
      </c>
    </row>
    <row r="3947" customFormat="false" ht="15.75" hidden="false" customHeight="false" outlineLevel="0" collapsed="false">
      <c r="A3947" s="8" t="n">
        <v>288</v>
      </c>
      <c r="B3947" s="8" t="n">
        <v>276877</v>
      </c>
      <c r="C3947" s="8" t="n">
        <v>2131.498</v>
      </c>
    </row>
    <row r="3948" customFormat="false" ht="15.75" hidden="false" customHeight="false" outlineLevel="0" collapsed="false">
      <c r="A3948" s="8" t="n">
        <v>288</v>
      </c>
      <c r="B3948" s="8" t="n">
        <v>339275</v>
      </c>
      <c r="C3948" s="8" t="n">
        <v>2010.385</v>
      </c>
    </row>
    <row r="3949" customFormat="false" ht="15.75" hidden="false" customHeight="false" outlineLevel="0" collapsed="false">
      <c r="A3949" s="8" t="n">
        <v>288</v>
      </c>
      <c r="B3949" s="8" t="n">
        <v>375174</v>
      </c>
      <c r="C3949" s="8" t="n">
        <v>8338.606</v>
      </c>
    </row>
    <row r="3950" customFormat="false" ht="15.75" hidden="false" customHeight="false" outlineLevel="0" collapsed="false">
      <c r="A3950" s="8" t="n">
        <v>288</v>
      </c>
      <c r="B3950" s="8" t="n">
        <v>289650</v>
      </c>
      <c r="C3950" s="8" t="n">
        <v>8532.701</v>
      </c>
    </row>
    <row r="3951" customFormat="false" ht="15.75" hidden="false" customHeight="false" outlineLevel="0" collapsed="false">
      <c r="A3951" s="8" t="n">
        <v>288</v>
      </c>
      <c r="B3951" s="8" t="n">
        <v>186877</v>
      </c>
      <c r="C3951" s="8" t="n">
        <v>10261.783</v>
      </c>
    </row>
    <row r="3952" customFormat="false" ht="15.75" hidden="false" customHeight="false" outlineLevel="0" collapsed="false">
      <c r="A3952" s="8" t="n">
        <v>288</v>
      </c>
      <c r="B3952" s="8" t="n">
        <v>79708</v>
      </c>
      <c r="C3952" s="8" t="n">
        <v>10737.554</v>
      </c>
    </row>
    <row r="3953" customFormat="false" ht="15.75" hidden="false" customHeight="false" outlineLevel="0" collapsed="false">
      <c r="A3953" s="8" t="n">
        <v>288</v>
      </c>
      <c r="B3953" s="8" t="n">
        <v>0</v>
      </c>
      <c r="C3953" s="8" t="n">
        <v>7963.221</v>
      </c>
    </row>
    <row r="3954" customFormat="false" ht="15.75" hidden="false" customHeight="false" outlineLevel="0" collapsed="false">
      <c r="A3954" s="8" t="n">
        <v>289</v>
      </c>
      <c r="B3954" s="8" t="n">
        <v>79182</v>
      </c>
      <c r="C3954" s="8" t="n">
        <v>785.197</v>
      </c>
    </row>
    <row r="3955" customFormat="false" ht="15.75" hidden="false" customHeight="false" outlineLevel="0" collapsed="false">
      <c r="A3955" s="8" t="n">
        <v>289</v>
      </c>
      <c r="B3955" s="8" t="n">
        <v>298725</v>
      </c>
      <c r="C3955" s="8" t="n">
        <v>1612.009</v>
      </c>
    </row>
    <row r="3956" customFormat="false" ht="15.75" hidden="false" customHeight="false" outlineLevel="0" collapsed="false">
      <c r="A3956" s="8" t="n">
        <v>289</v>
      </c>
      <c r="B3956" s="8" t="n">
        <v>441196</v>
      </c>
      <c r="C3956" s="8" t="n">
        <v>2704.105</v>
      </c>
    </row>
    <row r="3957" customFormat="false" ht="15.75" hidden="false" customHeight="false" outlineLevel="0" collapsed="false">
      <c r="A3957" s="8" t="n">
        <v>289</v>
      </c>
      <c r="B3957" s="8" t="n">
        <v>345117</v>
      </c>
      <c r="C3957" s="8" t="n">
        <v>10359.739</v>
      </c>
    </row>
    <row r="3958" customFormat="false" ht="15.75" hidden="false" customHeight="false" outlineLevel="0" collapsed="false">
      <c r="A3958" s="8" t="n">
        <v>289</v>
      </c>
      <c r="B3958" s="8" t="n">
        <v>245575</v>
      </c>
      <c r="C3958" s="8" t="n">
        <v>9975.764</v>
      </c>
    </row>
    <row r="3959" customFormat="false" ht="15.75" hidden="false" customHeight="false" outlineLevel="0" collapsed="false">
      <c r="A3959" s="8" t="n">
        <v>289</v>
      </c>
      <c r="B3959" s="8" t="n">
        <v>135533</v>
      </c>
      <c r="C3959" s="8" t="n">
        <v>10980.61</v>
      </c>
    </row>
    <row r="3960" customFormat="false" ht="15.75" hidden="false" customHeight="false" outlineLevel="0" collapsed="false">
      <c r="A3960" s="8" t="n">
        <v>289</v>
      </c>
      <c r="B3960" s="8" t="n">
        <v>20112</v>
      </c>
      <c r="C3960" s="8" t="n">
        <v>11537.125</v>
      </c>
    </row>
    <row r="3961" customFormat="false" ht="15.75" hidden="false" customHeight="false" outlineLevel="0" collapsed="false">
      <c r="A3961" s="8" t="n">
        <v>289</v>
      </c>
      <c r="B3961" s="8" t="n">
        <v>0</v>
      </c>
      <c r="C3961" s="8" t="n">
        <v>2037.55</v>
      </c>
    </row>
    <row r="3962" customFormat="false" ht="15.75" hidden="false" customHeight="false" outlineLevel="0" collapsed="false">
      <c r="A3962" s="8" t="n">
        <v>290</v>
      </c>
      <c r="B3962" s="8" t="n">
        <v>252356</v>
      </c>
      <c r="C3962" s="8" t="n">
        <v>1650.224</v>
      </c>
    </row>
    <row r="3963" customFormat="false" ht="15.75" hidden="false" customHeight="false" outlineLevel="0" collapsed="false">
      <c r="A3963" s="8" t="n">
        <v>290</v>
      </c>
      <c r="B3963" s="8" t="n">
        <v>340217</v>
      </c>
      <c r="C3963" s="8" t="n">
        <v>4183.46</v>
      </c>
    </row>
    <row r="3964" customFormat="false" ht="15.75" hidden="false" customHeight="false" outlineLevel="0" collapsed="false">
      <c r="A3964" s="8" t="n">
        <v>290</v>
      </c>
      <c r="B3964" s="8" t="n">
        <v>399259</v>
      </c>
      <c r="C3964" s="8" t="n">
        <v>4206.736</v>
      </c>
    </row>
    <row r="3965" customFormat="false" ht="15.75" hidden="false" customHeight="false" outlineLevel="0" collapsed="false">
      <c r="A3965" s="8" t="n">
        <v>290</v>
      </c>
      <c r="B3965" s="8" t="n">
        <v>298188</v>
      </c>
      <c r="C3965" s="8" t="n">
        <v>10106.924</v>
      </c>
    </row>
    <row r="3966" customFormat="false" ht="15.75" hidden="false" customHeight="false" outlineLevel="0" collapsed="false">
      <c r="A3966" s="8" t="n">
        <v>290</v>
      </c>
      <c r="B3966" s="8" t="n">
        <v>198309</v>
      </c>
      <c r="C3966" s="8" t="n">
        <v>9996.62</v>
      </c>
    </row>
    <row r="3967" customFormat="false" ht="15.75" hidden="false" customHeight="false" outlineLevel="0" collapsed="false">
      <c r="A3967" s="8" t="n">
        <v>290</v>
      </c>
      <c r="B3967" s="8" t="n">
        <v>96750</v>
      </c>
      <c r="C3967" s="8" t="n">
        <v>10158.364</v>
      </c>
    </row>
    <row r="3968" customFormat="false" ht="15.75" hidden="false" customHeight="false" outlineLevel="0" collapsed="false">
      <c r="A3968" s="8" t="n">
        <v>290</v>
      </c>
      <c r="B3968" s="8" t="n">
        <v>0</v>
      </c>
      <c r="C3968" s="8" t="n">
        <v>9682.187</v>
      </c>
    </row>
    <row r="3969" customFormat="false" ht="15.75" hidden="false" customHeight="false" outlineLevel="0" collapsed="false">
      <c r="A3969" s="8" t="n">
        <v>291</v>
      </c>
      <c r="B3969" s="8" t="n">
        <v>30823</v>
      </c>
      <c r="C3969" s="8" t="n">
        <v>395.18</v>
      </c>
    </row>
    <row r="3970" customFormat="false" ht="15.75" hidden="false" customHeight="false" outlineLevel="0" collapsed="false">
      <c r="A3970" s="8" t="n">
        <v>291</v>
      </c>
      <c r="B3970" s="8" t="n">
        <v>308604</v>
      </c>
      <c r="C3970" s="8" t="n">
        <v>1991.2</v>
      </c>
    </row>
    <row r="3971" customFormat="false" ht="15.75" hidden="false" customHeight="false" outlineLevel="0" collapsed="false">
      <c r="A3971" s="8" t="n">
        <v>291</v>
      </c>
      <c r="B3971" s="8" t="n">
        <v>384832</v>
      </c>
      <c r="C3971" s="8" t="n">
        <v>1626.026</v>
      </c>
    </row>
    <row r="3972" customFormat="false" ht="15.75" hidden="false" customHeight="false" outlineLevel="0" collapsed="false">
      <c r="A3972" s="8" t="n">
        <v>291</v>
      </c>
      <c r="B3972" s="8" t="n">
        <v>364250</v>
      </c>
      <c r="C3972" s="8" t="n">
        <v>9547.379</v>
      </c>
    </row>
    <row r="3973" customFormat="false" ht="15.75" hidden="false" customHeight="false" outlineLevel="0" collapsed="false">
      <c r="A3973" s="8" t="n">
        <v>291</v>
      </c>
      <c r="B3973" s="8" t="n">
        <v>258710</v>
      </c>
      <c r="C3973" s="8" t="n">
        <v>10538.461</v>
      </c>
    </row>
    <row r="3974" customFormat="false" ht="15.75" hidden="false" customHeight="false" outlineLevel="0" collapsed="false">
      <c r="A3974" s="8" t="n">
        <v>291</v>
      </c>
      <c r="B3974" s="8" t="n">
        <v>153792</v>
      </c>
      <c r="C3974" s="8" t="n">
        <v>10490.987</v>
      </c>
    </row>
    <row r="3975" customFormat="false" ht="15.75" hidden="false" customHeight="false" outlineLevel="0" collapsed="false">
      <c r="A3975" s="8" t="n">
        <v>291</v>
      </c>
      <c r="B3975" s="8" t="n">
        <v>39933</v>
      </c>
      <c r="C3975" s="8" t="n">
        <v>11385.109</v>
      </c>
    </row>
    <row r="3976" customFormat="false" ht="15.75" hidden="false" customHeight="false" outlineLevel="0" collapsed="false">
      <c r="A3976" s="8" t="n">
        <v>291</v>
      </c>
      <c r="B3976" s="8" t="n">
        <v>0</v>
      </c>
      <c r="C3976" s="8" t="n">
        <v>4020.692</v>
      </c>
    </row>
    <row r="3977" customFormat="false" ht="15.75" hidden="false" customHeight="false" outlineLevel="0" collapsed="false">
      <c r="A3977" s="8" t="n">
        <v>292</v>
      </c>
      <c r="B3977" s="8" t="n">
        <v>185512</v>
      </c>
      <c r="C3977" s="8" t="n">
        <v>1430.56</v>
      </c>
    </row>
    <row r="3978" customFormat="false" ht="15.75" hidden="false" customHeight="false" outlineLevel="0" collapsed="false">
      <c r="A3978" s="8" t="n">
        <v>292</v>
      </c>
      <c r="B3978" s="8" t="n">
        <v>413285</v>
      </c>
      <c r="C3978" s="8" t="n">
        <v>2776.757</v>
      </c>
    </row>
    <row r="3979" customFormat="false" ht="15.75" hidden="false" customHeight="false" outlineLevel="0" collapsed="false">
      <c r="A3979" s="8" t="n">
        <v>292</v>
      </c>
      <c r="B3979" s="8" t="n">
        <v>440000</v>
      </c>
      <c r="C3979" s="8" t="n">
        <v>1764.192</v>
      </c>
    </row>
    <row r="3980" customFormat="false" ht="15.75" hidden="false" customHeight="false" outlineLevel="0" collapsed="false">
      <c r="A3980" s="8" t="n">
        <v>292</v>
      </c>
      <c r="B3980" s="8" t="n">
        <v>328496</v>
      </c>
      <c r="C3980" s="8" t="n">
        <v>11148.482</v>
      </c>
    </row>
    <row r="3981" customFormat="false" ht="15.75" hidden="false" customHeight="false" outlineLevel="0" collapsed="false">
      <c r="A3981" s="8" t="n">
        <v>292</v>
      </c>
      <c r="B3981" s="8" t="n">
        <v>217622</v>
      </c>
      <c r="C3981" s="8" t="n">
        <v>11088.644</v>
      </c>
    </row>
    <row r="3982" customFormat="false" ht="15.75" hidden="false" customHeight="false" outlineLevel="0" collapsed="false">
      <c r="A3982" s="8" t="n">
        <v>292</v>
      </c>
      <c r="B3982" s="8" t="n">
        <v>106950</v>
      </c>
      <c r="C3982" s="8" t="n">
        <v>11073.336</v>
      </c>
    </row>
    <row r="3983" customFormat="false" ht="15.75" hidden="false" customHeight="false" outlineLevel="0" collapsed="false">
      <c r="A3983" s="8" t="n">
        <v>292</v>
      </c>
      <c r="B3983" s="8" t="n">
        <v>0</v>
      </c>
      <c r="C3983" s="8" t="n">
        <v>10705.668</v>
      </c>
    </row>
    <row r="3984" customFormat="false" ht="15.75" hidden="false" customHeight="false" outlineLevel="0" collapsed="false">
      <c r="A3984" s="8" t="n">
        <v>293</v>
      </c>
      <c r="B3984" s="8" t="n">
        <v>20745</v>
      </c>
      <c r="C3984" s="8" t="n">
        <v>294.59</v>
      </c>
    </row>
    <row r="3985" customFormat="false" ht="15.75" hidden="false" customHeight="false" outlineLevel="0" collapsed="false">
      <c r="A3985" s="8" t="n">
        <v>293</v>
      </c>
      <c r="B3985" s="8" t="n">
        <v>314087</v>
      </c>
      <c r="C3985" s="8" t="n">
        <v>2150.192</v>
      </c>
    </row>
    <row r="3986" customFormat="false" ht="15.75" hidden="false" customHeight="false" outlineLevel="0" collapsed="false">
      <c r="A3986" s="8" t="n">
        <v>293</v>
      </c>
      <c r="B3986" s="8" t="n">
        <v>402534</v>
      </c>
      <c r="C3986" s="8" t="n">
        <v>2195.767</v>
      </c>
    </row>
    <row r="3987" customFormat="false" ht="15.75" hidden="false" customHeight="false" outlineLevel="0" collapsed="false">
      <c r="A3987" s="8" t="n">
        <v>293</v>
      </c>
      <c r="B3987" s="8" t="n">
        <v>353887</v>
      </c>
      <c r="C3987" s="8" t="n">
        <v>9953.463</v>
      </c>
    </row>
    <row r="3988" customFormat="false" ht="15.75" hidden="false" customHeight="false" outlineLevel="0" collapsed="false">
      <c r="A3988" s="8" t="n">
        <v>293</v>
      </c>
      <c r="B3988" s="8" t="n">
        <v>247091</v>
      </c>
      <c r="C3988" s="8" t="n">
        <v>10666.814</v>
      </c>
    </row>
    <row r="3989" customFormat="false" ht="15.75" hidden="false" customHeight="false" outlineLevel="0" collapsed="false">
      <c r="A3989" s="8" t="n">
        <v>293</v>
      </c>
      <c r="B3989" s="8" t="n">
        <v>137900</v>
      </c>
      <c r="C3989" s="8" t="n">
        <v>10940.231</v>
      </c>
    </row>
    <row r="3990" customFormat="false" ht="15.75" hidden="false" customHeight="false" outlineLevel="0" collapsed="false">
      <c r="A3990" s="8" t="n">
        <v>293</v>
      </c>
      <c r="B3990" s="8" t="n">
        <v>19225</v>
      </c>
      <c r="C3990" s="8" t="n">
        <v>11841.991</v>
      </c>
    </row>
    <row r="3991" customFormat="false" ht="15.75" hidden="false" customHeight="false" outlineLevel="0" collapsed="false">
      <c r="A3991" s="8" t="n">
        <v>293</v>
      </c>
      <c r="B3991" s="8" t="n">
        <v>0</v>
      </c>
      <c r="C3991" s="8" t="n">
        <v>1949.815</v>
      </c>
    </row>
    <row r="3992" customFormat="false" ht="15.75" hidden="false" customHeight="false" outlineLevel="0" collapsed="false">
      <c r="A3992" s="8" t="n">
        <v>294</v>
      </c>
      <c r="B3992" s="8" t="n">
        <v>244998</v>
      </c>
      <c r="C3992" s="8" t="n">
        <v>1596.303</v>
      </c>
    </row>
    <row r="3993" customFormat="false" ht="15.75" hidden="false" customHeight="false" outlineLevel="0" collapsed="false">
      <c r="A3993" s="8" t="n">
        <v>294</v>
      </c>
      <c r="B3993" s="8" t="n">
        <v>321972</v>
      </c>
      <c r="C3993" s="8" t="n">
        <v>2077.003</v>
      </c>
    </row>
    <row r="3994" customFormat="false" ht="15.75" hidden="false" customHeight="false" outlineLevel="0" collapsed="false">
      <c r="A3994" s="8" t="n">
        <v>294</v>
      </c>
      <c r="B3994" s="8" t="n">
        <v>407455</v>
      </c>
      <c r="C3994" s="8" t="n">
        <v>5555.82</v>
      </c>
    </row>
    <row r="3995" customFormat="false" ht="15.75" hidden="false" customHeight="false" outlineLevel="0" collapsed="false">
      <c r="A3995" s="8" t="n">
        <v>294</v>
      </c>
      <c r="B3995" s="8" t="n">
        <v>314435</v>
      </c>
      <c r="C3995" s="8" t="n">
        <v>9296.843</v>
      </c>
    </row>
    <row r="3996" customFormat="false" ht="15.75" hidden="false" customHeight="false" outlineLevel="0" collapsed="false">
      <c r="A3996" s="8" t="n">
        <v>294</v>
      </c>
      <c r="B3996" s="8" t="n">
        <v>207198</v>
      </c>
      <c r="C3996" s="8" t="n">
        <v>10727.491</v>
      </c>
    </row>
    <row r="3997" customFormat="false" ht="15.75" hidden="false" customHeight="false" outlineLevel="0" collapsed="false">
      <c r="A3997" s="8" t="n">
        <v>294</v>
      </c>
      <c r="B3997" s="8" t="n">
        <v>98100</v>
      </c>
      <c r="C3997" s="8" t="n">
        <v>10915.508</v>
      </c>
    </row>
    <row r="3998" customFormat="false" ht="15.75" hidden="false" customHeight="false" outlineLevel="0" collapsed="false">
      <c r="A3998" s="8" t="n">
        <v>294</v>
      </c>
      <c r="B3998" s="8" t="n">
        <v>0</v>
      </c>
      <c r="C3998" s="8" t="n">
        <v>9815.478</v>
      </c>
    </row>
    <row r="3999" customFormat="false" ht="15.75" hidden="false" customHeight="false" outlineLevel="0" collapsed="false">
      <c r="A3999" s="8" t="n">
        <v>295</v>
      </c>
      <c r="B3999" s="8" t="n">
        <v>38699</v>
      </c>
      <c r="C3999" s="8" t="n">
        <v>476.569</v>
      </c>
    </row>
    <row r="4000" customFormat="false" ht="15.75" hidden="false" customHeight="false" outlineLevel="0" collapsed="false">
      <c r="A4000" s="8" t="n">
        <v>295</v>
      </c>
      <c r="B4000" s="8" t="n">
        <v>296946</v>
      </c>
      <c r="C4000" s="8" t="n">
        <v>1896.925</v>
      </c>
    </row>
    <row r="4001" customFormat="false" ht="15.75" hidden="false" customHeight="false" outlineLevel="0" collapsed="false">
      <c r="A4001" s="8" t="n">
        <v>295</v>
      </c>
      <c r="B4001" s="8" t="n">
        <v>385829</v>
      </c>
      <c r="C4001" s="8" t="n">
        <v>1755.403</v>
      </c>
    </row>
    <row r="4002" customFormat="false" ht="15.75" hidden="false" customHeight="false" outlineLevel="0" collapsed="false">
      <c r="A4002" s="8" t="n">
        <v>295</v>
      </c>
      <c r="B4002" s="8" t="n">
        <v>369880</v>
      </c>
      <c r="C4002" s="8" t="n">
        <v>8841.586</v>
      </c>
    </row>
    <row r="4003" customFormat="false" ht="15.75" hidden="false" customHeight="false" outlineLevel="0" collapsed="false">
      <c r="A4003" s="8" t="n">
        <v>295</v>
      </c>
      <c r="B4003" s="8" t="n">
        <v>269650</v>
      </c>
      <c r="C4003" s="8" t="n">
        <v>10052.106</v>
      </c>
    </row>
    <row r="4004" customFormat="false" ht="15.75" hidden="false" customHeight="false" outlineLevel="0" collapsed="false">
      <c r="A4004" s="8" t="n">
        <v>295</v>
      </c>
      <c r="B4004" s="8" t="n">
        <v>164200</v>
      </c>
      <c r="C4004" s="8" t="n">
        <v>10516.364</v>
      </c>
    </row>
    <row r="4005" customFormat="false" ht="15.75" hidden="false" customHeight="false" outlineLevel="0" collapsed="false">
      <c r="A4005" s="8" t="n">
        <v>295</v>
      </c>
      <c r="B4005" s="8" t="n">
        <v>56222</v>
      </c>
      <c r="C4005" s="8" t="n">
        <v>10822.485</v>
      </c>
    </row>
    <row r="4006" customFormat="false" ht="15.75" hidden="false" customHeight="false" outlineLevel="0" collapsed="false">
      <c r="A4006" s="8" t="n">
        <v>295</v>
      </c>
      <c r="B4006" s="8" t="n">
        <v>0</v>
      </c>
      <c r="C4006" s="8" t="n">
        <v>5616.657</v>
      </c>
    </row>
    <row r="4007" customFormat="false" ht="15.75" hidden="false" customHeight="false" outlineLevel="0" collapsed="false">
      <c r="A4007" s="8" t="n">
        <v>296</v>
      </c>
      <c r="B4007" s="8" t="n">
        <v>140512</v>
      </c>
      <c r="C4007" s="8" t="n">
        <v>1278.41</v>
      </c>
    </row>
    <row r="4008" customFormat="false" ht="15.75" hidden="false" customHeight="false" outlineLevel="0" collapsed="false">
      <c r="A4008" s="8" t="n">
        <v>296</v>
      </c>
      <c r="B4008" s="8" t="n">
        <v>312559</v>
      </c>
      <c r="C4008" s="8" t="n">
        <v>1804.06</v>
      </c>
    </row>
    <row r="4009" customFormat="false" ht="15.75" hidden="false" customHeight="false" outlineLevel="0" collapsed="false">
      <c r="A4009" s="8" t="n">
        <v>296</v>
      </c>
      <c r="B4009" s="8" t="n">
        <v>418304</v>
      </c>
      <c r="C4009" s="8" t="n">
        <v>5061.184</v>
      </c>
    </row>
    <row r="4010" customFormat="false" ht="15.75" hidden="false" customHeight="false" outlineLevel="0" collapsed="false">
      <c r="A4010" s="8" t="n">
        <v>296</v>
      </c>
      <c r="B4010" s="8" t="n">
        <v>327406</v>
      </c>
      <c r="C4010" s="8" t="n">
        <v>9114.565</v>
      </c>
    </row>
    <row r="4011" customFormat="false" ht="15.75" hidden="false" customHeight="false" outlineLevel="0" collapsed="false">
      <c r="A4011" s="8" t="n">
        <v>296</v>
      </c>
      <c r="B4011" s="8" t="n">
        <v>224500</v>
      </c>
      <c r="C4011" s="8" t="n">
        <v>10270.271</v>
      </c>
    </row>
    <row r="4012" customFormat="false" ht="15.75" hidden="false" customHeight="false" outlineLevel="0" collapsed="false">
      <c r="A4012" s="8" t="n">
        <v>296</v>
      </c>
      <c r="B4012" s="8" t="n">
        <v>122000</v>
      </c>
      <c r="C4012" s="8" t="n">
        <v>10256.818</v>
      </c>
    </row>
    <row r="4013" customFormat="false" ht="15.75" hidden="false" customHeight="false" outlineLevel="0" collapsed="false">
      <c r="A4013" s="8" t="n">
        <v>296</v>
      </c>
      <c r="B4013" s="8" t="n">
        <v>957</v>
      </c>
      <c r="C4013" s="8" t="n">
        <v>12089.202</v>
      </c>
    </row>
    <row r="4014" customFormat="false" ht="15.75" hidden="false" customHeight="false" outlineLevel="0" collapsed="false">
      <c r="A4014" s="8" t="n">
        <v>296</v>
      </c>
      <c r="B4014" s="8" t="n">
        <v>0</v>
      </c>
      <c r="C4014" s="8" t="n">
        <v>121.298</v>
      </c>
    </row>
    <row r="4015" customFormat="false" ht="15.75" hidden="false" customHeight="false" outlineLevel="0" collapsed="false">
      <c r="A4015" s="8" t="n">
        <v>297</v>
      </c>
      <c r="B4015" s="8" t="n">
        <v>292786</v>
      </c>
      <c r="C4015" s="8" t="n">
        <v>2128.468</v>
      </c>
    </row>
    <row r="4016" customFormat="false" ht="15.75" hidden="false" customHeight="false" outlineLevel="0" collapsed="false">
      <c r="A4016" s="8" t="n">
        <v>297</v>
      </c>
      <c r="B4016" s="8" t="n">
        <v>345131</v>
      </c>
      <c r="C4016" s="8" t="n">
        <v>1880.097</v>
      </c>
    </row>
    <row r="4017" customFormat="false" ht="15.75" hidden="false" customHeight="false" outlineLevel="0" collapsed="false">
      <c r="A4017" s="8" t="n">
        <v>297</v>
      </c>
      <c r="B4017" s="8" t="n">
        <v>372750</v>
      </c>
      <c r="C4017" s="8" t="n">
        <v>8695.934</v>
      </c>
    </row>
    <row r="4018" customFormat="false" ht="15.75" hidden="false" customHeight="false" outlineLevel="0" collapsed="false">
      <c r="A4018" s="8" t="n">
        <v>297</v>
      </c>
      <c r="B4018" s="8" t="n">
        <v>278470</v>
      </c>
      <c r="C4018" s="8" t="n">
        <v>9416.235</v>
      </c>
    </row>
    <row r="4019" customFormat="false" ht="15.75" hidden="false" customHeight="false" outlineLevel="0" collapsed="false">
      <c r="A4019" s="8" t="n">
        <v>297</v>
      </c>
      <c r="B4019" s="8" t="n">
        <v>165657</v>
      </c>
      <c r="C4019" s="8" t="n">
        <v>11282.294</v>
      </c>
    </row>
    <row r="4020" customFormat="false" ht="15.75" hidden="false" customHeight="false" outlineLevel="0" collapsed="false">
      <c r="A4020" s="8" t="n">
        <v>297</v>
      </c>
      <c r="B4020" s="8" t="n">
        <v>52057</v>
      </c>
      <c r="C4020" s="8" t="n">
        <v>11360.35</v>
      </c>
    </row>
    <row r="4021" customFormat="false" ht="15.75" hidden="false" customHeight="false" outlineLevel="0" collapsed="false">
      <c r="A4021" s="8" t="n">
        <v>297</v>
      </c>
      <c r="B4021" s="8" t="n">
        <v>0</v>
      </c>
      <c r="C4021" s="8" t="n">
        <v>5233.338</v>
      </c>
    </row>
    <row r="4022" customFormat="false" ht="15.75" hidden="false" customHeight="false" outlineLevel="0" collapsed="false">
      <c r="A4022" s="8" t="n">
        <v>298</v>
      </c>
      <c r="B4022" s="8" t="n">
        <v>142299</v>
      </c>
      <c r="C4022" s="8" t="n">
        <v>1219.586</v>
      </c>
    </row>
    <row r="4023" customFormat="false" ht="15.75" hidden="false" customHeight="false" outlineLevel="0" collapsed="false">
      <c r="A4023" s="8" t="n">
        <v>298</v>
      </c>
      <c r="B4023" s="8" t="n">
        <v>295945</v>
      </c>
      <c r="C4023" s="8" t="n">
        <v>2097.561</v>
      </c>
    </row>
    <row r="4024" customFormat="false" ht="15.75" hidden="false" customHeight="false" outlineLevel="0" collapsed="false">
      <c r="A4024" s="8" t="n">
        <v>298</v>
      </c>
      <c r="B4024" s="8" t="n">
        <v>417550</v>
      </c>
      <c r="C4024" s="8" t="n">
        <v>4924.221</v>
      </c>
    </row>
    <row r="4025" customFormat="false" ht="15.75" hidden="false" customHeight="false" outlineLevel="0" collapsed="false">
      <c r="A4025" s="8" t="n">
        <v>298</v>
      </c>
      <c r="B4025" s="8" t="n">
        <v>311409</v>
      </c>
      <c r="C4025" s="8" t="n">
        <v>10586.853</v>
      </c>
    </row>
    <row r="4026" customFormat="false" ht="15.75" hidden="false" customHeight="false" outlineLevel="0" collapsed="false">
      <c r="A4026" s="8" t="n">
        <v>298</v>
      </c>
      <c r="B4026" s="8" t="n">
        <v>207649</v>
      </c>
      <c r="C4026" s="8" t="n">
        <v>10378.466</v>
      </c>
    </row>
    <row r="4027" customFormat="false" ht="15.75" hidden="false" customHeight="false" outlineLevel="0" collapsed="false">
      <c r="A4027" s="8" t="n">
        <v>298</v>
      </c>
      <c r="B4027" s="8" t="n">
        <v>94784</v>
      </c>
      <c r="C4027" s="8" t="n">
        <v>11280.696</v>
      </c>
    </row>
    <row r="4028" customFormat="false" ht="15.75" hidden="false" customHeight="false" outlineLevel="0" collapsed="false">
      <c r="A4028" s="8" t="n">
        <v>298</v>
      </c>
      <c r="B4028" s="8" t="n">
        <v>0</v>
      </c>
      <c r="C4028" s="8" t="n">
        <v>9498.733</v>
      </c>
    </row>
    <row r="4029" customFormat="false" ht="15.75" hidden="false" customHeight="false" outlineLevel="0" collapsed="false">
      <c r="A4029" s="8" t="n">
        <v>299</v>
      </c>
      <c r="B4029" s="8" t="n">
        <v>39805</v>
      </c>
      <c r="C4029" s="8" t="n">
        <v>713.365</v>
      </c>
    </row>
    <row r="4030" customFormat="false" ht="15.75" hidden="false" customHeight="false" outlineLevel="0" collapsed="false">
      <c r="A4030" s="8" t="n">
        <v>299</v>
      </c>
      <c r="B4030" s="8" t="n">
        <v>297665</v>
      </c>
      <c r="C4030" s="8" t="n">
        <v>1827.832</v>
      </c>
    </row>
    <row r="4031" customFormat="false" ht="15.75" hidden="false" customHeight="false" outlineLevel="0" collapsed="false">
      <c r="A4031" s="8" t="n">
        <v>299</v>
      </c>
      <c r="B4031" s="8" t="n">
        <v>407566</v>
      </c>
      <c r="C4031" s="8" t="n">
        <v>2472.55</v>
      </c>
    </row>
    <row r="4032" customFormat="false" ht="15.75" hidden="false" customHeight="false" outlineLevel="0" collapsed="false">
      <c r="A4032" s="8" t="n">
        <v>299</v>
      </c>
      <c r="B4032" s="8" t="n">
        <v>363253</v>
      </c>
      <c r="C4032" s="8" t="n">
        <v>8657.036</v>
      </c>
    </row>
    <row r="4033" customFormat="false" ht="15.75" hidden="false" customHeight="false" outlineLevel="0" collapsed="false">
      <c r="A4033" s="8" t="n">
        <v>299</v>
      </c>
      <c r="B4033" s="8" t="n">
        <v>256050</v>
      </c>
      <c r="C4033" s="8" t="n">
        <v>10704.173</v>
      </c>
    </row>
    <row r="4034" customFormat="false" ht="15.75" hidden="false" customHeight="false" outlineLevel="0" collapsed="false">
      <c r="A4034" s="8" t="n">
        <v>299</v>
      </c>
      <c r="B4034" s="8" t="n">
        <v>147718</v>
      </c>
      <c r="C4034" s="8" t="n">
        <v>10819.321</v>
      </c>
    </row>
    <row r="4035" customFormat="false" ht="15.75" hidden="false" customHeight="false" outlineLevel="0" collapsed="false">
      <c r="A4035" s="8" t="n">
        <v>299</v>
      </c>
      <c r="B4035" s="8" t="n">
        <v>29827</v>
      </c>
      <c r="C4035" s="8" t="n">
        <v>11787.801</v>
      </c>
    </row>
    <row r="4036" customFormat="false" ht="15.75" hidden="false" customHeight="false" outlineLevel="0" collapsed="false">
      <c r="A4036" s="8" t="n">
        <v>299</v>
      </c>
      <c r="B4036" s="8" t="n">
        <v>0</v>
      </c>
      <c r="C4036" s="8" t="n">
        <v>3009.533</v>
      </c>
    </row>
    <row r="4037" customFormat="false" ht="15.75" hidden="false" customHeight="false" outlineLevel="0" collapsed="false">
      <c r="A4037" s="8" t="n">
        <v>300</v>
      </c>
      <c r="B4037" s="8" t="n">
        <v>209356</v>
      </c>
      <c r="C4037" s="8" t="n">
        <v>1684.157</v>
      </c>
    </row>
    <row r="4038" customFormat="false" ht="15.75" hidden="false" customHeight="false" outlineLevel="0" collapsed="false">
      <c r="A4038" s="8" t="n">
        <v>300</v>
      </c>
      <c r="B4038" s="8" t="n">
        <v>390939</v>
      </c>
      <c r="C4038" s="8" t="n">
        <v>2960.501</v>
      </c>
    </row>
    <row r="4039" customFormat="false" ht="15.75" hidden="false" customHeight="false" outlineLevel="0" collapsed="false">
      <c r="A4039" s="8" t="n">
        <v>300</v>
      </c>
      <c r="B4039" s="8" t="n">
        <v>413950</v>
      </c>
      <c r="C4039" s="8" t="n">
        <v>3933.964</v>
      </c>
    </row>
    <row r="4040" customFormat="false" ht="15.75" hidden="false" customHeight="false" outlineLevel="0" collapsed="false">
      <c r="A4040" s="8" t="n">
        <v>300</v>
      </c>
      <c r="B4040" s="8" t="n">
        <v>305400</v>
      </c>
      <c r="C4040" s="8" t="n">
        <v>10862.385</v>
      </c>
    </row>
    <row r="4041" customFormat="false" ht="15.75" hidden="false" customHeight="false" outlineLevel="0" collapsed="false">
      <c r="A4041" s="8" t="n">
        <v>300</v>
      </c>
      <c r="B4041" s="8" t="n">
        <v>197767</v>
      </c>
      <c r="C4041" s="8" t="n">
        <v>10750.763</v>
      </c>
    </row>
    <row r="4042" customFormat="false" ht="15.75" hidden="false" customHeight="false" outlineLevel="0" collapsed="false">
      <c r="A4042" s="8" t="n">
        <v>300</v>
      </c>
      <c r="B4042" s="8" t="n">
        <v>87603</v>
      </c>
      <c r="C4042" s="8" t="n">
        <v>11015.69</v>
      </c>
    </row>
    <row r="4043" customFormat="false" ht="15.75" hidden="false" customHeight="false" outlineLevel="0" collapsed="false">
      <c r="A4043" s="8" t="n">
        <v>300</v>
      </c>
      <c r="B4043" s="8" t="n">
        <v>0</v>
      </c>
      <c r="C4043" s="8" t="n">
        <v>8785.038</v>
      </c>
    </row>
    <row r="4044" customFormat="false" ht="15.75" hidden="false" customHeight="false" outlineLevel="0" collapsed="false">
      <c r="A4044" s="8" t="n">
        <v>301</v>
      </c>
      <c r="B4044" s="8" t="n">
        <v>53698</v>
      </c>
      <c r="C4044" s="8" t="n">
        <v>765.132</v>
      </c>
    </row>
    <row r="4045" customFormat="false" ht="15.75" hidden="false" customHeight="false" outlineLevel="0" collapsed="false">
      <c r="A4045" s="8" t="n">
        <v>301</v>
      </c>
      <c r="B4045" s="8" t="n">
        <v>290738</v>
      </c>
      <c r="C4045" s="8" t="n">
        <v>2099.238</v>
      </c>
    </row>
    <row r="4046" customFormat="false" ht="15.75" hidden="false" customHeight="false" outlineLevel="0" collapsed="false">
      <c r="A4046" s="8" t="n">
        <v>301</v>
      </c>
      <c r="B4046" s="8" t="n">
        <v>423192</v>
      </c>
      <c r="C4046" s="8" t="n">
        <v>2701.892</v>
      </c>
    </row>
    <row r="4047" customFormat="false" ht="15.75" hidden="false" customHeight="false" outlineLevel="0" collapsed="false">
      <c r="A4047" s="8" t="n">
        <v>301</v>
      </c>
      <c r="B4047" s="8" t="n">
        <v>361662</v>
      </c>
      <c r="C4047" s="8" t="n">
        <v>8239.052</v>
      </c>
    </row>
    <row r="4048" customFormat="false" ht="15.75" hidden="false" customHeight="false" outlineLevel="0" collapsed="false">
      <c r="A4048" s="8" t="n">
        <v>301</v>
      </c>
      <c r="B4048" s="8" t="n">
        <v>258384</v>
      </c>
      <c r="C4048" s="8" t="n">
        <v>10325.14</v>
      </c>
    </row>
    <row r="4049" customFormat="false" ht="15.75" hidden="false" customHeight="false" outlineLevel="0" collapsed="false">
      <c r="A4049" s="8" t="n">
        <v>301</v>
      </c>
      <c r="B4049" s="8" t="n">
        <v>154250</v>
      </c>
      <c r="C4049" s="8" t="n">
        <v>10430.847</v>
      </c>
    </row>
    <row r="4050" customFormat="false" ht="15.75" hidden="false" customHeight="false" outlineLevel="0" collapsed="false">
      <c r="A4050" s="8" t="n">
        <v>301</v>
      </c>
      <c r="B4050" s="8" t="n">
        <v>44550</v>
      </c>
      <c r="C4050" s="8" t="n">
        <v>10962.142</v>
      </c>
    </row>
    <row r="4051" customFormat="false" ht="15.75" hidden="false" customHeight="false" outlineLevel="0" collapsed="false">
      <c r="A4051" s="8" t="n">
        <v>301</v>
      </c>
      <c r="B4051" s="8" t="n">
        <v>0</v>
      </c>
      <c r="C4051" s="8" t="n">
        <v>4469.666</v>
      </c>
    </row>
    <row r="4052" customFormat="false" ht="15.75" hidden="false" customHeight="false" outlineLevel="0" collapsed="false">
      <c r="A4052" s="8" t="n">
        <v>302</v>
      </c>
      <c r="B4052" s="8" t="n">
        <v>172199</v>
      </c>
      <c r="C4052" s="8" t="n">
        <v>1380.518</v>
      </c>
    </row>
    <row r="4053" customFormat="false" ht="15.75" hidden="false" customHeight="false" outlineLevel="0" collapsed="false">
      <c r="A4053" s="8" t="n">
        <v>302</v>
      </c>
      <c r="B4053" s="8" t="n">
        <v>307925</v>
      </c>
      <c r="C4053" s="8" t="n">
        <v>2214.86</v>
      </c>
    </row>
    <row r="4054" customFormat="false" ht="15.75" hidden="false" customHeight="false" outlineLevel="0" collapsed="false">
      <c r="A4054" s="8" t="n">
        <v>302</v>
      </c>
      <c r="B4054" s="8" t="n">
        <v>411480</v>
      </c>
      <c r="C4054" s="8" t="n">
        <v>5223.211</v>
      </c>
    </row>
    <row r="4055" customFormat="false" ht="15.75" hidden="false" customHeight="false" outlineLevel="0" collapsed="false">
      <c r="A4055" s="8" t="n">
        <v>302</v>
      </c>
      <c r="B4055" s="8" t="n">
        <v>301630</v>
      </c>
      <c r="C4055" s="8" t="n">
        <v>10987.954</v>
      </c>
    </row>
    <row r="4056" customFormat="false" ht="15.75" hidden="false" customHeight="false" outlineLevel="0" collapsed="false">
      <c r="A4056" s="8" t="n">
        <v>302</v>
      </c>
      <c r="B4056" s="8" t="n">
        <v>192600</v>
      </c>
      <c r="C4056" s="8" t="n">
        <v>10913.006</v>
      </c>
    </row>
    <row r="4057" customFormat="false" ht="15.75" hidden="false" customHeight="false" outlineLevel="0" collapsed="false">
      <c r="A4057" s="8" t="n">
        <v>302</v>
      </c>
      <c r="B4057" s="8" t="n">
        <v>78100</v>
      </c>
      <c r="C4057" s="8" t="n">
        <v>11441.335</v>
      </c>
    </row>
    <row r="4058" customFormat="false" ht="15.75" hidden="false" customHeight="false" outlineLevel="0" collapsed="false">
      <c r="A4058" s="8" t="n">
        <v>302</v>
      </c>
      <c r="B4058" s="8" t="n">
        <v>0</v>
      </c>
      <c r="C4058" s="8" t="n">
        <v>7834.517</v>
      </c>
    </row>
    <row r="4059" customFormat="false" ht="15.75" hidden="false" customHeight="false" outlineLevel="0" collapsed="false">
      <c r="A4059" s="8" t="n">
        <v>303</v>
      </c>
      <c r="B4059" s="8" t="n">
        <v>80484</v>
      </c>
      <c r="C4059" s="8" t="n">
        <v>962.671</v>
      </c>
    </row>
    <row r="4060" customFormat="false" ht="15.75" hidden="false" customHeight="false" outlineLevel="0" collapsed="false">
      <c r="A4060" s="8" t="n">
        <v>303</v>
      </c>
      <c r="B4060" s="8" t="n">
        <v>304767</v>
      </c>
      <c r="C4060" s="8" t="n">
        <v>1765.558</v>
      </c>
    </row>
    <row r="4061" customFormat="false" ht="15.75" hidden="false" customHeight="false" outlineLevel="0" collapsed="false">
      <c r="A4061" s="8" t="n">
        <v>303</v>
      </c>
      <c r="B4061" s="8" t="n">
        <v>440311</v>
      </c>
      <c r="C4061" s="8" t="n">
        <v>3216.774</v>
      </c>
    </row>
    <row r="4062" customFormat="false" ht="15.75" hidden="false" customHeight="false" outlineLevel="0" collapsed="false">
      <c r="A4062" s="8" t="n">
        <v>303</v>
      </c>
      <c r="B4062" s="8" t="n">
        <v>344300</v>
      </c>
      <c r="C4062" s="8" t="n">
        <v>9599.753</v>
      </c>
    </row>
    <row r="4063" customFormat="false" ht="15.75" hidden="false" customHeight="false" outlineLevel="0" collapsed="false">
      <c r="A4063" s="8" t="n">
        <v>303</v>
      </c>
      <c r="B4063" s="8" t="n">
        <v>240750</v>
      </c>
      <c r="C4063" s="8" t="n">
        <v>10361.587</v>
      </c>
    </row>
    <row r="4064" customFormat="false" ht="15.75" hidden="false" customHeight="false" outlineLevel="0" collapsed="false">
      <c r="A4064" s="8" t="n">
        <v>303</v>
      </c>
      <c r="B4064" s="8" t="n">
        <v>136000</v>
      </c>
      <c r="C4064" s="8" t="n">
        <v>10455.228</v>
      </c>
    </row>
    <row r="4065" customFormat="false" ht="15.75" hidden="false" customHeight="false" outlineLevel="0" collapsed="false">
      <c r="A4065" s="8" t="n">
        <v>303</v>
      </c>
      <c r="B4065" s="8" t="n">
        <v>19661</v>
      </c>
      <c r="C4065" s="8" t="n">
        <v>11633.856</v>
      </c>
    </row>
    <row r="4066" customFormat="false" ht="15.75" hidden="false" customHeight="false" outlineLevel="0" collapsed="false">
      <c r="A4066" s="8" t="n">
        <v>303</v>
      </c>
      <c r="B4066" s="8" t="n">
        <v>0</v>
      </c>
      <c r="C4066" s="8" t="n">
        <v>1995.446</v>
      </c>
    </row>
    <row r="4067" customFormat="false" ht="15.75" hidden="false" customHeight="false" outlineLevel="0" collapsed="false">
      <c r="A4067" s="8" t="n">
        <v>304</v>
      </c>
      <c r="B4067" s="8" t="n">
        <v>212447</v>
      </c>
      <c r="C4067" s="8" t="n">
        <v>1760.384</v>
      </c>
    </row>
    <row r="4068" customFormat="false" ht="15.75" hidden="false" customHeight="false" outlineLevel="0" collapsed="false">
      <c r="A4068" s="8" t="n">
        <v>304</v>
      </c>
      <c r="B4068" s="8" t="n">
        <v>399299</v>
      </c>
      <c r="C4068" s="8" t="n">
        <v>3482.286</v>
      </c>
    </row>
    <row r="4069" customFormat="false" ht="15.75" hidden="false" customHeight="false" outlineLevel="0" collapsed="false">
      <c r="A4069" s="8" t="n">
        <v>304</v>
      </c>
      <c r="B4069" s="8" t="n">
        <v>409850</v>
      </c>
      <c r="C4069" s="8" t="n">
        <v>3757.211</v>
      </c>
    </row>
    <row r="4070" customFormat="false" ht="15.75" hidden="false" customHeight="false" outlineLevel="0" collapsed="false">
      <c r="A4070" s="8" t="n">
        <v>304</v>
      </c>
      <c r="B4070" s="8" t="n">
        <v>306550</v>
      </c>
      <c r="C4070" s="8" t="n">
        <v>10341.255</v>
      </c>
    </row>
    <row r="4071" customFormat="false" ht="15.75" hidden="false" customHeight="false" outlineLevel="0" collapsed="false">
      <c r="A4071" s="8" t="n">
        <v>304</v>
      </c>
      <c r="B4071" s="8" t="n">
        <v>203600</v>
      </c>
      <c r="C4071" s="8" t="n">
        <v>10280.311</v>
      </c>
    </row>
    <row r="4072" customFormat="false" ht="15.75" hidden="false" customHeight="false" outlineLevel="0" collapsed="false">
      <c r="A4072" s="8" t="n">
        <v>304</v>
      </c>
      <c r="B4072" s="8" t="n">
        <v>99800</v>
      </c>
      <c r="C4072" s="8" t="n">
        <v>10390.63</v>
      </c>
    </row>
    <row r="4073" customFormat="false" ht="15.75" hidden="false" customHeight="false" outlineLevel="0" collapsed="false">
      <c r="A4073" s="8" t="n">
        <v>304</v>
      </c>
      <c r="B4073" s="8" t="n">
        <v>0</v>
      </c>
      <c r="C4073" s="8" t="n">
        <v>9974.186</v>
      </c>
    </row>
    <row r="4074" customFormat="false" ht="15.75" hidden="false" customHeight="false" outlineLevel="0" collapsed="false">
      <c r="A4074" s="8" t="n">
        <v>305</v>
      </c>
      <c r="B4074" s="8" t="n">
        <v>32940</v>
      </c>
      <c r="C4074" s="8" t="n">
        <v>544.495</v>
      </c>
    </row>
    <row r="4075" customFormat="false" ht="15.75" hidden="false" customHeight="false" outlineLevel="0" collapsed="false">
      <c r="A4075" s="8" t="n">
        <v>305</v>
      </c>
      <c r="B4075" s="8" t="n">
        <v>275817</v>
      </c>
      <c r="C4075" s="8" t="n">
        <v>2046.857</v>
      </c>
    </row>
    <row r="4076" customFormat="false" ht="15.75" hidden="false" customHeight="false" outlineLevel="0" collapsed="false">
      <c r="A4076" s="8" t="n">
        <v>305</v>
      </c>
      <c r="B4076" s="8" t="n">
        <v>377387</v>
      </c>
      <c r="C4076" s="8" t="n">
        <v>2603.482</v>
      </c>
    </row>
    <row r="4077" customFormat="false" ht="15.75" hidden="false" customHeight="false" outlineLevel="0" collapsed="false">
      <c r="A4077" s="8" t="n">
        <v>305</v>
      </c>
      <c r="B4077" s="8" t="n">
        <v>387135</v>
      </c>
      <c r="C4077" s="8" t="n">
        <v>6058.672</v>
      </c>
    </row>
    <row r="4078" customFormat="false" ht="15.75" hidden="false" customHeight="false" outlineLevel="0" collapsed="false">
      <c r="A4078" s="8" t="n">
        <v>305</v>
      </c>
      <c r="B4078" s="8" t="n">
        <v>278603</v>
      </c>
      <c r="C4078" s="8" t="n">
        <v>10868.523</v>
      </c>
    </row>
    <row r="4079" customFormat="false" ht="15.75" hidden="false" customHeight="false" outlineLevel="0" collapsed="false">
      <c r="A4079" s="8" t="n">
        <v>305</v>
      </c>
      <c r="B4079" s="8" t="n">
        <v>168900</v>
      </c>
      <c r="C4079" s="8" t="n">
        <v>10956.161</v>
      </c>
    </row>
    <row r="4080" customFormat="false" ht="15.75" hidden="false" customHeight="false" outlineLevel="0" collapsed="false">
      <c r="A4080" s="8" t="n">
        <v>305</v>
      </c>
      <c r="B4080" s="8" t="n">
        <v>56311</v>
      </c>
      <c r="C4080" s="8" t="n">
        <v>11255.777</v>
      </c>
    </row>
    <row r="4081" customFormat="false" ht="15.75" hidden="false" customHeight="false" outlineLevel="0" collapsed="false">
      <c r="A4081" s="8" t="n">
        <v>305</v>
      </c>
      <c r="B4081" s="8" t="n">
        <v>0</v>
      </c>
      <c r="C4081" s="8" t="n">
        <v>5660.299</v>
      </c>
    </row>
    <row r="4082" customFormat="false" ht="15.75" hidden="false" customHeight="false" outlineLevel="0" collapsed="false">
      <c r="A4082" s="8" t="n">
        <v>306</v>
      </c>
      <c r="B4082" s="8" t="n">
        <v>139028</v>
      </c>
      <c r="C4082" s="8" t="n">
        <v>1209.6</v>
      </c>
    </row>
    <row r="4083" customFormat="false" ht="15.75" hidden="false" customHeight="false" outlineLevel="0" collapsed="false">
      <c r="A4083" s="8" t="n">
        <v>306</v>
      </c>
      <c r="B4083" s="8" t="n">
        <v>315976</v>
      </c>
      <c r="C4083" s="8" t="n">
        <v>1984.288</v>
      </c>
    </row>
    <row r="4084" customFormat="false" ht="15.75" hidden="false" customHeight="false" outlineLevel="0" collapsed="false">
      <c r="A4084" s="8" t="n">
        <v>306</v>
      </c>
      <c r="B4084" s="8" t="n">
        <v>413756</v>
      </c>
      <c r="C4084" s="8" t="n">
        <v>3173.977</v>
      </c>
    </row>
    <row r="4085" customFormat="false" ht="15.75" hidden="false" customHeight="false" outlineLevel="0" collapsed="false">
      <c r="A4085" s="8" t="n">
        <v>306</v>
      </c>
      <c r="B4085" s="8" t="n">
        <v>332450</v>
      </c>
      <c r="C4085" s="8" t="n">
        <v>10362.675</v>
      </c>
    </row>
    <row r="4086" customFormat="false" ht="15.75" hidden="false" customHeight="false" outlineLevel="0" collapsed="false">
      <c r="A4086" s="8" t="n">
        <v>306</v>
      </c>
      <c r="B4086" s="8" t="n">
        <v>220944</v>
      </c>
      <c r="C4086" s="8" t="n">
        <v>11136.602</v>
      </c>
    </row>
    <row r="4087" customFormat="false" ht="15.75" hidden="false" customHeight="false" outlineLevel="0" collapsed="false">
      <c r="A4087" s="8" t="n">
        <v>306</v>
      </c>
      <c r="B4087" s="8" t="n">
        <v>110550</v>
      </c>
      <c r="C4087" s="8" t="n">
        <v>11044.156</v>
      </c>
    </row>
    <row r="4088" customFormat="false" ht="15.75" hidden="false" customHeight="false" outlineLevel="0" collapsed="false">
      <c r="A4088" s="8" t="n">
        <v>306</v>
      </c>
      <c r="B4088" s="8" t="n">
        <v>0</v>
      </c>
      <c r="C4088" s="8" t="n">
        <v>11079.33</v>
      </c>
    </row>
    <row r="4089" customFormat="false" ht="15.75" hidden="false" customHeight="false" outlineLevel="0" collapsed="false">
      <c r="A4089" s="8" t="n">
        <v>307</v>
      </c>
      <c r="B4089" s="8" t="n">
        <v>21415</v>
      </c>
      <c r="C4089" s="8" t="n">
        <v>363.798</v>
      </c>
    </row>
    <row r="4090" customFormat="false" ht="15.75" hidden="false" customHeight="false" outlineLevel="0" collapsed="false">
      <c r="A4090" s="8" t="n">
        <v>307</v>
      </c>
      <c r="B4090" s="8" t="n">
        <v>298223</v>
      </c>
      <c r="C4090" s="8" t="n">
        <v>2036.194</v>
      </c>
    </row>
    <row r="4091" customFormat="false" ht="15.75" hidden="false" customHeight="false" outlineLevel="0" collapsed="false">
      <c r="A4091" s="8" t="n">
        <v>307</v>
      </c>
      <c r="B4091" s="8" t="n">
        <v>367521</v>
      </c>
      <c r="C4091" s="8" t="n">
        <v>1975.517</v>
      </c>
    </row>
    <row r="4092" customFormat="false" ht="15.75" hidden="false" customHeight="false" outlineLevel="0" collapsed="false">
      <c r="A4092" s="8" t="n">
        <v>307</v>
      </c>
      <c r="B4092" s="8" t="n">
        <v>371856</v>
      </c>
      <c r="C4092" s="8" t="n">
        <v>8432.141</v>
      </c>
    </row>
    <row r="4093" customFormat="false" ht="15.75" hidden="false" customHeight="false" outlineLevel="0" collapsed="false">
      <c r="A4093" s="8" t="n">
        <v>307</v>
      </c>
      <c r="B4093" s="8" t="n">
        <v>267202</v>
      </c>
      <c r="C4093" s="8" t="n">
        <v>10435.649</v>
      </c>
    </row>
    <row r="4094" customFormat="false" ht="15.75" hidden="false" customHeight="false" outlineLevel="0" collapsed="false">
      <c r="A4094" s="8" t="n">
        <v>307</v>
      </c>
      <c r="B4094" s="8" t="n">
        <v>157550</v>
      </c>
      <c r="C4094" s="8" t="n">
        <v>10986.299</v>
      </c>
    </row>
    <row r="4095" customFormat="false" ht="15.75" hidden="false" customHeight="false" outlineLevel="0" collapsed="false">
      <c r="A4095" s="8" t="n">
        <v>307</v>
      </c>
      <c r="B4095" s="8" t="n">
        <v>39650</v>
      </c>
      <c r="C4095" s="8" t="n">
        <v>11769.109</v>
      </c>
    </row>
    <row r="4096" customFormat="false" ht="15.75" hidden="false" customHeight="false" outlineLevel="0" collapsed="false">
      <c r="A4096" s="8" t="n">
        <v>307</v>
      </c>
      <c r="B4096" s="8" t="n">
        <v>0</v>
      </c>
      <c r="C4096" s="8" t="n">
        <v>3991.464</v>
      </c>
    </row>
    <row r="4097" customFormat="false" ht="15.75" hidden="false" customHeight="false" outlineLevel="0" collapsed="false">
      <c r="A4097" s="8" t="n">
        <v>308</v>
      </c>
      <c r="B4097" s="8" t="n">
        <v>190722</v>
      </c>
      <c r="C4097" s="8" t="n">
        <v>1352.521</v>
      </c>
    </row>
    <row r="4098" customFormat="false" ht="15.75" hidden="false" customHeight="false" outlineLevel="0" collapsed="false">
      <c r="A4098" s="8" t="n">
        <v>308</v>
      </c>
      <c r="B4098" s="8" t="n">
        <v>406275</v>
      </c>
      <c r="C4098" s="8" t="n">
        <v>2809.013</v>
      </c>
    </row>
    <row r="4099" customFormat="false" ht="15.75" hidden="false" customHeight="false" outlineLevel="0" collapsed="false">
      <c r="A4099" s="8" t="n">
        <v>308</v>
      </c>
      <c r="B4099" s="8" t="n">
        <v>431027</v>
      </c>
      <c r="C4099" s="8" t="n">
        <v>2418.307</v>
      </c>
    </row>
    <row r="4100" customFormat="false" ht="15.75" hidden="false" customHeight="false" outlineLevel="0" collapsed="false">
      <c r="A4100" s="8" t="n">
        <v>308</v>
      </c>
      <c r="B4100" s="8" t="n">
        <v>324557</v>
      </c>
      <c r="C4100" s="8" t="n">
        <v>10942.78</v>
      </c>
    </row>
    <row r="4101" customFormat="false" ht="15.75" hidden="false" customHeight="false" outlineLevel="0" collapsed="false">
      <c r="A4101" s="8" t="n">
        <v>308</v>
      </c>
      <c r="B4101" s="8" t="n">
        <v>215311</v>
      </c>
      <c r="C4101" s="8" t="n">
        <v>10932.622</v>
      </c>
    </row>
    <row r="4102" customFormat="false" ht="15.75" hidden="false" customHeight="false" outlineLevel="0" collapsed="false">
      <c r="A4102" s="8" t="n">
        <v>308</v>
      </c>
      <c r="B4102" s="8" t="n">
        <v>108000</v>
      </c>
      <c r="C4102" s="8" t="n">
        <v>10718.524</v>
      </c>
    </row>
    <row r="4103" customFormat="false" ht="15.75" hidden="false" customHeight="false" outlineLevel="0" collapsed="false">
      <c r="A4103" s="8" t="n">
        <v>308</v>
      </c>
      <c r="B4103" s="8" t="n">
        <v>0</v>
      </c>
      <c r="C4103" s="8" t="n">
        <v>10813.592</v>
      </c>
    </row>
    <row r="4104" customFormat="false" ht="15.75" hidden="false" customHeight="false" outlineLevel="0" collapsed="false">
      <c r="A4104" s="8" t="n">
        <v>309</v>
      </c>
      <c r="B4104" s="8" t="n">
        <v>22294</v>
      </c>
      <c r="C4104" s="8" t="n">
        <v>305.361</v>
      </c>
    </row>
    <row r="4105" customFormat="false" ht="15.75" hidden="false" customHeight="false" outlineLevel="0" collapsed="false">
      <c r="A4105" s="8" t="n">
        <v>309</v>
      </c>
      <c r="B4105" s="8" t="n">
        <v>319219</v>
      </c>
      <c r="C4105" s="8" t="n">
        <v>1626.666</v>
      </c>
    </row>
    <row r="4106" customFormat="false" ht="15.75" hidden="false" customHeight="false" outlineLevel="0" collapsed="false">
      <c r="A4106" s="8" t="n">
        <v>309</v>
      </c>
      <c r="B4106" s="8" t="n">
        <v>342311</v>
      </c>
      <c r="C4106" s="8" t="n">
        <v>2054.336</v>
      </c>
    </row>
    <row r="4107" customFormat="false" ht="15.75" hidden="false" customHeight="false" outlineLevel="0" collapsed="false">
      <c r="A4107" s="8" t="n">
        <v>309</v>
      </c>
      <c r="B4107" s="8" t="n">
        <v>373278</v>
      </c>
      <c r="C4107" s="8" t="n">
        <v>8679.557</v>
      </c>
    </row>
    <row r="4108" customFormat="false" ht="15.75" hidden="false" customHeight="false" outlineLevel="0" collapsed="false">
      <c r="A4108" s="8" t="n">
        <v>309</v>
      </c>
      <c r="B4108" s="8" t="n">
        <v>271850</v>
      </c>
      <c r="C4108" s="8" t="n">
        <v>10126.9</v>
      </c>
    </row>
    <row r="4109" customFormat="false" ht="15.75" hidden="false" customHeight="false" outlineLevel="0" collapsed="false">
      <c r="A4109" s="8" t="n">
        <v>309</v>
      </c>
      <c r="B4109" s="8" t="n">
        <v>167111</v>
      </c>
      <c r="C4109" s="8" t="n">
        <v>10450.747</v>
      </c>
    </row>
    <row r="4110" customFormat="false" ht="15.75" hidden="false" customHeight="false" outlineLevel="0" collapsed="false">
      <c r="A4110" s="8" t="n">
        <v>309</v>
      </c>
      <c r="B4110" s="8" t="n">
        <v>55173</v>
      </c>
      <c r="C4110" s="8" t="n">
        <v>11198.96</v>
      </c>
    </row>
    <row r="4111" customFormat="false" ht="15.75" hidden="false" customHeight="false" outlineLevel="0" collapsed="false">
      <c r="A4111" s="8" t="n">
        <v>309</v>
      </c>
      <c r="B4111" s="8" t="n">
        <v>0</v>
      </c>
      <c r="C4111" s="8" t="n">
        <v>5539.487</v>
      </c>
    </row>
    <row r="4112" customFormat="false" ht="15.75" hidden="false" customHeight="false" outlineLevel="0" collapsed="false">
      <c r="A4112" s="8" t="n">
        <v>310</v>
      </c>
      <c r="B4112" s="8" t="n">
        <v>143869</v>
      </c>
      <c r="C4112" s="8" t="n">
        <v>1315.593</v>
      </c>
    </row>
    <row r="4113" customFormat="false" ht="15.75" hidden="false" customHeight="false" outlineLevel="0" collapsed="false">
      <c r="A4113" s="8" t="n">
        <v>310</v>
      </c>
      <c r="B4113" s="8" t="n">
        <v>307292</v>
      </c>
      <c r="C4113" s="8" t="n">
        <v>1914.97</v>
      </c>
    </row>
    <row r="4114" customFormat="false" ht="15.75" hidden="false" customHeight="false" outlineLevel="0" collapsed="false">
      <c r="A4114" s="8" t="n">
        <v>310</v>
      </c>
      <c r="B4114" s="8" t="n">
        <v>419862</v>
      </c>
      <c r="C4114" s="8" t="n">
        <v>4752.086</v>
      </c>
    </row>
    <row r="4115" customFormat="false" ht="15.75" hidden="false" customHeight="false" outlineLevel="0" collapsed="false">
      <c r="A4115" s="8" t="n">
        <v>310</v>
      </c>
      <c r="B4115" s="8" t="n">
        <v>310350</v>
      </c>
      <c r="C4115" s="8" t="n">
        <v>10966.714</v>
      </c>
    </row>
    <row r="4116" customFormat="false" ht="15.75" hidden="false" customHeight="false" outlineLevel="0" collapsed="false">
      <c r="A4116" s="8" t="n">
        <v>310</v>
      </c>
      <c r="B4116" s="8" t="n">
        <v>200813</v>
      </c>
      <c r="C4116" s="8" t="n">
        <v>10937.279</v>
      </c>
    </row>
    <row r="4117" customFormat="false" ht="15.75" hidden="false" customHeight="false" outlineLevel="0" collapsed="false">
      <c r="A4117" s="8" t="n">
        <v>310</v>
      </c>
      <c r="B4117" s="8" t="n">
        <v>86168</v>
      </c>
      <c r="C4117" s="8" t="n">
        <v>11463.006</v>
      </c>
    </row>
    <row r="4118" customFormat="false" ht="15.75" hidden="false" customHeight="false" outlineLevel="0" collapsed="false">
      <c r="A4118" s="8" t="n">
        <v>310</v>
      </c>
      <c r="B4118" s="8" t="n">
        <v>0</v>
      </c>
      <c r="C4118" s="8" t="n">
        <v>8636.255</v>
      </c>
    </row>
    <row r="4119" customFormat="false" ht="15.75" hidden="false" customHeight="false" outlineLevel="0" collapsed="false">
      <c r="A4119" s="8" t="n">
        <v>311</v>
      </c>
      <c r="B4119" s="8" t="n">
        <v>65189</v>
      </c>
      <c r="C4119" s="8" t="n">
        <v>768.198</v>
      </c>
    </row>
    <row r="4120" customFormat="false" ht="15.75" hidden="false" customHeight="false" outlineLevel="0" collapsed="false">
      <c r="A4120" s="8" t="n">
        <v>311</v>
      </c>
      <c r="B4120" s="8" t="n">
        <v>295103</v>
      </c>
      <c r="C4120" s="8" t="n">
        <v>2170.215</v>
      </c>
    </row>
    <row r="4121" customFormat="false" ht="15.75" hidden="false" customHeight="false" outlineLevel="0" collapsed="false">
      <c r="A4121" s="8" t="n">
        <v>311</v>
      </c>
      <c r="B4121" s="8" t="n">
        <v>436466</v>
      </c>
      <c r="C4121" s="8" t="n">
        <v>2920.317</v>
      </c>
    </row>
    <row r="4122" customFormat="false" ht="15.75" hidden="false" customHeight="false" outlineLevel="0" collapsed="false">
      <c r="A4122" s="8" t="n">
        <v>311</v>
      </c>
      <c r="B4122" s="8" t="n">
        <v>338073</v>
      </c>
      <c r="C4122" s="8" t="n">
        <v>10298.72</v>
      </c>
    </row>
    <row r="4123" customFormat="false" ht="15.75" hidden="false" customHeight="false" outlineLevel="0" collapsed="false">
      <c r="A4123" s="8" t="n">
        <v>311</v>
      </c>
      <c r="B4123" s="8" t="n">
        <v>234850</v>
      </c>
      <c r="C4123" s="8" t="n">
        <v>10330.742</v>
      </c>
    </row>
    <row r="4124" customFormat="false" ht="15.75" hidden="false" customHeight="false" outlineLevel="0" collapsed="false">
      <c r="A4124" s="8" t="n">
        <v>311</v>
      </c>
      <c r="B4124" s="8" t="n">
        <v>122911</v>
      </c>
      <c r="C4124" s="8" t="n">
        <v>11175.553</v>
      </c>
    </row>
    <row r="4125" customFormat="false" ht="15.75" hidden="false" customHeight="false" outlineLevel="0" collapsed="false">
      <c r="A4125" s="8" t="n">
        <v>311</v>
      </c>
      <c r="B4125" s="8" t="n">
        <v>7156</v>
      </c>
      <c r="C4125" s="8" t="n">
        <v>11575.443</v>
      </c>
    </row>
    <row r="4126" customFormat="false" ht="15.75" hidden="false" customHeight="false" outlineLevel="0" collapsed="false">
      <c r="A4126" s="8" t="n">
        <v>311</v>
      </c>
      <c r="B4126" s="8" t="n">
        <v>0</v>
      </c>
      <c r="C4126" s="8" t="n">
        <v>746.355</v>
      </c>
    </row>
    <row r="4127" customFormat="false" ht="15.75" hidden="false" customHeight="false" outlineLevel="0" collapsed="false">
      <c r="A4127" s="8" t="n">
        <v>312</v>
      </c>
      <c r="B4127" s="8" t="n">
        <v>275609</v>
      </c>
      <c r="C4127" s="8" t="n">
        <v>2012.644</v>
      </c>
    </row>
    <row r="4128" customFormat="false" ht="15.75" hidden="false" customHeight="false" outlineLevel="0" collapsed="false">
      <c r="A4128" s="8" t="n">
        <v>312</v>
      </c>
      <c r="B4128" s="8" t="n">
        <v>341556</v>
      </c>
      <c r="C4128" s="8" t="n">
        <v>2139.313</v>
      </c>
    </row>
    <row r="4129" customFormat="false" ht="15.75" hidden="false" customHeight="false" outlineLevel="0" collapsed="false">
      <c r="A4129" s="8" t="n">
        <v>312</v>
      </c>
      <c r="B4129" s="8" t="n">
        <v>373550</v>
      </c>
      <c r="C4129" s="8" t="n">
        <v>8466.374</v>
      </c>
    </row>
    <row r="4130" customFormat="false" ht="15.75" hidden="false" customHeight="false" outlineLevel="0" collapsed="false">
      <c r="A4130" s="8" t="n">
        <v>312</v>
      </c>
      <c r="B4130" s="8" t="n">
        <v>263850</v>
      </c>
      <c r="C4130" s="8" t="n">
        <v>10976.075</v>
      </c>
    </row>
    <row r="4131" customFormat="false" ht="15.75" hidden="false" customHeight="false" outlineLevel="0" collapsed="false">
      <c r="A4131" s="8" t="n">
        <v>312</v>
      </c>
      <c r="B4131" s="8" t="n">
        <v>154136</v>
      </c>
      <c r="C4131" s="8" t="n">
        <v>10957.984</v>
      </c>
    </row>
    <row r="4132" customFormat="false" ht="15.75" hidden="false" customHeight="false" outlineLevel="0" collapsed="false">
      <c r="A4132" s="8" t="n">
        <v>312</v>
      </c>
      <c r="B4132" s="8" t="n">
        <v>33900</v>
      </c>
      <c r="C4132" s="8" t="n">
        <v>12029.42</v>
      </c>
    </row>
    <row r="4133" customFormat="false" ht="15.75" hidden="false" customHeight="false" outlineLevel="0" collapsed="false">
      <c r="A4133" s="8" t="n">
        <v>312</v>
      </c>
      <c r="B4133" s="8" t="n">
        <v>0</v>
      </c>
      <c r="C4133" s="8" t="n">
        <v>3411.943</v>
      </c>
    </row>
    <row r="4134" customFormat="false" ht="15.75" hidden="false" customHeight="false" outlineLevel="0" collapsed="false">
      <c r="A4134" s="8" t="n">
        <v>313</v>
      </c>
      <c r="B4134" s="8" t="n">
        <v>219445</v>
      </c>
      <c r="C4134" s="8" t="n">
        <v>1497.073</v>
      </c>
    </row>
    <row r="4135" customFormat="false" ht="15.75" hidden="false" customHeight="false" outlineLevel="0" collapsed="false">
      <c r="A4135" s="8" t="n">
        <v>313</v>
      </c>
      <c r="B4135" s="8" t="n">
        <v>346975</v>
      </c>
      <c r="C4135" s="8" t="n">
        <v>2877.994</v>
      </c>
    </row>
    <row r="4136" customFormat="false" ht="15.75" hidden="false" customHeight="false" outlineLevel="0" collapsed="false">
      <c r="A4136" s="8" t="n">
        <v>313</v>
      </c>
      <c r="B4136" s="8" t="n">
        <v>403200</v>
      </c>
      <c r="C4136" s="8" t="n">
        <v>5288.685</v>
      </c>
    </row>
    <row r="4137" customFormat="false" ht="15.75" hidden="false" customHeight="false" outlineLevel="0" collapsed="false">
      <c r="A4137" s="8" t="n">
        <v>313</v>
      </c>
      <c r="B4137" s="8" t="n">
        <v>290245</v>
      </c>
      <c r="C4137" s="8" t="n">
        <v>11275.278</v>
      </c>
    </row>
    <row r="4138" customFormat="false" ht="15.75" hidden="false" customHeight="false" outlineLevel="0" collapsed="false">
      <c r="A4138" s="8" t="n">
        <v>313</v>
      </c>
      <c r="B4138" s="8" t="n">
        <v>178800</v>
      </c>
      <c r="C4138" s="8" t="n">
        <v>11157.28</v>
      </c>
    </row>
    <row r="4139" customFormat="false" ht="15.75" hidden="false" customHeight="false" outlineLevel="0" collapsed="false">
      <c r="A4139" s="8" t="n">
        <v>313</v>
      </c>
      <c r="B4139" s="8" t="n">
        <v>64543</v>
      </c>
      <c r="C4139" s="8" t="n">
        <v>11412.239</v>
      </c>
    </row>
    <row r="4140" customFormat="false" ht="15.75" hidden="false" customHeight="false" outlineLevel="0" collapsed="false">
      <c r="A4140" s="8" t="n">
        <v>313</v>
      </c>
      <c r="B4140" s="8" t="n">
        <v>0</v>
      </c>
      <c r="C4140" s="8" t="n">
        <v>6480.161</v>
      </c>
    </row>
    <row r="4141" customFormat="false" ht="15.75" hidden="false" customHeight="false" outlineLevel="0" collapsed="false">
      <c r="A4141" s="8" t="n">
        <v>314</v>
      </c>
      <c r="B4141" s="8" t="n">
        <v>115331</v>
      </c>
      <c r="C4141" s="8" t="n">
        <v>1143.871</v>
      </c>
    </row>
    <row r="4142" customFormat="false" ht="15.75" hidden="false" customHeight="false" outlineLevel="0" collapsed="false">
      <c r="A4142" s="8" t="n">
        <v>314</v>
      </c>
      <c r="B4142" s="8" t="n">
        <v>285505</v>
      </c>
      <c r="C4142" s="8" t="n">
        <v>1969.851</v>
      </c>
    </row>
    <row r="4143" customFormat="false" ht="15.75" hidden="false" customHeight="false" outlineLevel="0" collapsed="false">
      <c r="A4143" s="8" t="n">
        <v>314</v>
      </c>
      <c r="B4143" s="8" t="n">
        <v>420000</v>
      </c>
      <c r="C4143" s="8" t="n">
        <v>4884.28</v>
      </c>
    </row>
    <row r="4144" customFormat="false" ht="15.75" hidden="false" customHeight="false" outlineLevel="0" collapsed="false">
      <c r="A4144" s="8" t="n">
        <v>314</v>
      </c>
      <c r="B4144" s="8" t="n">
        <v>324950</v>
      </c>
      <c r="C4144" s="8" t="n">
        <v>9478.161</v>
      </c>
    </row>
    <row r="4145" customFormat="false" ht="15.75" hidden="false" customHeight="false" outlineLevel="0" collapsed="false">
      <c r="A4145" s="8" t="n">
        <v>314</v>
      </c>
      <c r="B4145" s="8" t="n">
        <v>217750</v>
      </c>
      <c r="C4145" s="8" t="n">
        <v>10719.92</v>
      </c>
    </row>
    <row r="4146" customFormat="false" ht="15.75" hidden="false" customHeight="false" outlineLevel="0" collapsed="false">
      <c r="A4146" s="8" t="n">
        <v>314</v>
      </c>
      <c r="B4146" s="8" t="n">
        <v>108274</v>
      </c>
      <c r="C4146" s="8" t="n">
        <v>10947.568</v>
      </c>
    </row>
    <row r="4147" customFormat="false" ht="15.75" hidden="false" customHeight="false" outlineLevel="0" collapsed="false">
      <c r="A4147" s="8" t="n">
        <v>314</v>
      </c>
      <c r="B4147" s="8" t="n">
        <v>0</v>
      </c>
      <c r="C4147" s="8" t="n">
        <v>10851.429</v>
      </c>
    </row>
    <row r="4148" customFormat="false" ht="15.75" hidden="false" customHeight="false" outlineLevel="0" collapsed="false">
      <c r="A4148" s="8" t="n">
        <v>315</v>
      </c>
      <c r="B4148" s="8" t="n">
        <v>25726</v>
      </c>
      <c r="C4148" s="8" t="n">
        <v>385.826</v>
      </c>
    </row>
    <row r="4149" customFormat="false" ht="15.75" hidden="false" customHeight="false" outlineLevel="0" collapsed="false">
      <c r="A4149" s="8" t="n">
        <v>315</v>
      </c>
      <c r="B4149" s="8" t="n">
        <v>306296</v>
      </c>
      <c r="C4149" s="8" t="n">
        <v>2124.969</v>
      </c>
    </row>
    <row r="4150" customFormat="false" ht="15.75" hidden="false" customHeight="false" outlineLevel="0" collapsed="false">
      <c r="A4150" s="8" t="n">
        <v>315</v>
      </c>
      <c r="B4150" s="8" t="n">
        <v>364790</v>
      </c>
      <c r="C4150" s="8" t="n">
        <v>1707.486</v>
      </c>
    </row>
    <row r="4151" customFormat="false" ht="15.75" hidden="false" customHeight="false" outlineLevel="0" collapsed="false">
      <c r="A4151" s="8" t="n">
        <v>315</v>
      </c>
      <c r="B4151" s="8" t="n">
        <v>365000</v>
      </c>
      <c r="C4151" s="8" t="n">
        <v>9271.572</v>
      </c>
    </row>
    <row r="4152" customFormat="false" ht="15.75" hidden="false" customHeight="false" outlineLevel="0" collapsed="false">
      <c r="A4152" s="8" t="n">
        <v>315</v>
      </c>
      <c r="B4152" s="8" t="n">
        <v>257784</v>
      </c>
      <c r="C4152" s="8" t="n">
        <v>10690.007</v>
      </c>
    </row>
    <row r="4153" customFormat="false" ht="15.75" hidden="false" customHeight="false" outlineLevel="0" collapsed="false">
      <c r="A4153" s="8" t="n">
        <v>315</v>
      </c>
      <c r="B4153" s="8" t="n">
        <v>149250</v>
      </c>
      <c r="C4153" s="8" t="n">
        <v>10853.164</v>
      </c>
    </row>
    <row r="4154" customFormat="false" ht="15.75" hidden="false" customHeight="false" outlineLevel="0" collapsed="false">
      <c r="A4154" s="8" t="n">
        <v>315</v>
      </c>
      <c r="B4154" s="8" t="n">
        <v>29250</v>
      </c>
      <c r="C4154" s="8" t="n">
        <v>12014.294</v>
      </c>
    </row>
    <row r="4155" customFormat="false" ht="15.75" hidden="false" customHeight="false" outlineLevel="0" collapsed="false">
      <c r="A4155" s="8" t="n">
        <v>315</v>
      </c>
      <c r="B4155" s="8" t="n">
        <v>0</v>
      </c>
      <c r="C4155" s="8" t="n">
        <v>2941.112</v>
      </c>
    </row>
    <row r="4156" customFormat="false" ht="15.75" hidden="false" customHeight="false" outlineLevel="0" collapsed="false">
      <c r="A4156" s="8" t="n">
        <v>316</v>
      </c>
      <c r="B4156" s="8" t="n">
        <v>241648</v>
      </c>
      <c r="C4156" s="8" t="n">
        <v>1547.078</v>
      </c>
    </row>
    <row r="4157" customFormat="false" ht="15.75" hidden="false" customHeight="false" outlineLevel="0" collapsed="false">
      <c r="A4157" s="8" t="n">
        <v>316</v>
      </c>
      <c r="B4157" s="8" t="n">
        <v>333509</v>
      </c>
      <c r="C4157" s="8" t="n">
        <v>1872.961</v>
      </c>
    </row>
    <row r="4158" customFormat="false" ht="15.75" hidden="false" customHeight="false" outlineLevel="0" collapsed="false">
      <c r="A4158" s="8" t="n">
        <v>316</v>
      </c>
      <c r="B4158" s="8" t="n">
        <v>416683</v>
      </c>
      <c r="C4158" s="8" t="n">
        <v>4880.278</v>
      </c>
    </row>
    <row r="4159" customFormat="false" ht="15.75" hidden="false" customHeight="false" outlineLevel="0" collapsed="false">
      <c r="A4159" s="8" t="n">
        <v>316</v>
      </c>
      <c r="B4159" s="8" t="n">
        <v>319200</v>
      </c>
      <c r="C4159" s="8" t="n">
        <v>9777.867</v>
      </c>
    </row>
    <row r="4160" customFormat="false" ht="15.75" hidden="false" customHeight="false" outlineLevel="0" collapsed="false">
      <c r="A4160" s="8" t="n">
        <v>316</v>
      </c>
      <c r="B4160" s="8" t="n">
        <v>206475</v>
      </c>
      <c r="C4160" s="8" t="n">
        <v>11266.357</v>
      </c>
    </row>
    <row r="4161" customFormat="false" ht="15.75" hidden="false" customHeight="false" outlineLevel="0" collapsed="false">
      <c r="A4161" s="8" t="n">
        <v>316</v>
      </c>
      <c r="B4161" s="8" t="n">
        <v>92350</v>
      </c>
      <c r="C4161" s="8" t="n">
        <v>11381.708</v>
      </c>
    </row>
    <row r="4162" customFormat="false" ht="15.75" hidden="false" customHeight="false" outlineLevel="0" collapsed="false">
      <c r="A4162" s="8" t="n">
        <v>316</v>
      </c>
      <c r="B4162" s="8" t="n">
        <v>0</v>
      </c>
      <c r="C4162" s="8" t="n">
        <v>9257.884</v>
      </c>
    </row>
    <row r="4163" customFormat="false" ht="15.75" hidden="false" customHeight="false" outlineLevel="0" collapsed="false">
      <c r="A4163" s="8" t="n">
        <v>317</v>
      </c>
      <c r="B4163" s="8" t="n">
        <v>53988</v>
      </c>
      <c r="C4163" s="8" t="n">
        <v>721.959</v>
      </c>
    </row>
    <row r="4164" customFormat="false" ht="15.75" hidden="false" customHeight="false" outlineLevel="0" collapsed="false">
      <c r="A4164" s="8" t="n">
        <v>317</v>
      </c>
      <c r="B4164" s="8" t="n">
        <v>288500</v>
      </c>
      <c r="C4164" s="8" t="n">
        <v>1830.169</v>
      </c>
    </row>
    <row r="4165" customFormat="false" ht="15.75" hidden="false" customHeight="false" outlineLevel="0" collapsed="false">
      <c r="A4165" s="8" t="n">
        <v>317</v>
      </c>
      <c r="B4165" s="8" t="n">
        <v>402607</v>
      </c>
      <c r="C4165" s="8" t="n">
        <v>2900.324</v>
      </c>
    </row>
    <row r="4166" customFormat="false" ht="15.75" hidden="false" customHeight="false" outlineLevel="0" collapsed="false">
      <c r="A4166" s="8" t="n">
        <v>317</v>
      </c>
      <c r="B4166" s="8" t="n">
        <v>355697</v>
      </c>
      <c r="C4166" s="8" t="n">
        <v>8948.863</v>
      </c>
    </row>
    <row r="4167" customFormat="false" ht="15.75" hidden="false" customHeight="false" outlineLevel="0" collapsed="false">
      <c r="A4167" s="8" t="n">
        <v>317</v>
      </c>
      <c r="B4167" s="8" t="n">
        <v>246454</v>
      </c>
      <c r="C4167" s="8" t="n">
        <v>10917.815</v>
      </c>
    </row>
    <row r="4168" customFormat="false" ht="15.75" hidden="false" customHeight="false" outlineLevel="0" collapsed="false">
      <c r="A4168" s="8" t="n">
        <v>317</v>
      </c>
      <c r="B4168" s="8" t="n">
        <v>139180</v>
      </c>
      <c r="C4168" s="8" t="n">
        <v>10727.28</v>
      </c>
    </row>
    <row r="4169" customFormat="false" ht="15.75" hidden="false" customHeight="false" outlineLevel="0" collapsed="false">
      <c r="A4169" s="8" t="n">
        <v>317</v>
      </c>
      <c r="B4169" s="8" t="n">
        <v>22300</v>
      </c>
      <c r="C4169" s="8" t="n">
        <v>11713.782</v>
      </c>
    </row>
    <row r="4170" customFormat="false" ht="15.75" hidden="false" customHeight="false" outlineLevel="0" collapsed="false">
      <c r="A4170" s="8" t="n">
        <v>317</v>
      </c>
      <c r="B4170" s="8" t="n">
        <v>0</v>
      </c>
      <c r="C4170" s="8" t="n">
        <v>2234.418</v>
      </c>
    </row>
    <row r="4171" customFormat="false" ht="15.75" hidden="false" customHeight="false" outlineLevel="0" collapsed="false">
      <c r="A4171" s="8" t="n">
        <v>318</v>
      </c>
      <c r="B4171" s="8" t="n">
        <v>236240</v>
      </c>
      <c r="C4171" s="8" t="n">
        <v>1804.557</v>
      </c>
    </row>
    <row r="4172" customFormat="false" ht="15.75" hidden="false" customHeight="false" outlineLevel="0" collapsed="false">
      <c r="A4172" s="8" t="n">
        <v>318</v>
      </c>
      <c r="B4172" s="8" t="n">
        <v>316863</v>
      </c>
      <c r="C4172" s="8" t="n">
        <v>1935.893</v>
      </c>
    </row>
    <row r="4173" customFormat="false" ht="15.75" hidden="false" customHeight="false" outlineLevel="0" collapsed="false">
      <c r="A4173" s="8" t="n">
        <v>318</v>
      </c>
      <c r="B4173" s="8" t="n">
        <v>376150</v>
      </c>
      <c r="C4173" s="8" t="n">
        <v>8624.406</v>
      </c>
    </row>
    <row r="4174" customFormat="false" ht="15.75" hidden="false" customHeight="false" outlineLevel="0" collapsed="false">
      <c r="A4174" s="8" t="n">
        <v>318</v>
      </c>
      <c r="B4174" s="8" t="n">
        <v>294300</v>
      </c>
      <c r="C4174" s="8" t="n">
        <v>8192.081</v>
      </c>
    </row>
    <row r="4175" customFormat="false" ht="15.75" hidden="false" customHeight="false" outlineLevel="0" collapsed="false">
      <c r="A4175" s="8" t="n">
        <v>318</v>
      </c>
      <c r="B4175" s="8" t="n">
        <v>187817</v>
      </c>
      <c r="C4175" s="8" t="n">
        <v>10620.273</v>
      </c>
    </row>
    <row r="4176" customFormat="false" ht="15.75" hidden="false" customHeight="false" outlineLevel="0" collapsed="false">
      <c r="A4176" s="8" t="n">
        <v>318</v>
      </c>
      <c r="B4176" s="8" t="n">
        <v>72563</v>
      </c>
      <c r="C4176" s="8" t="n">
        <v>11524.94</v>
      </c>
    </row>
    <row r="4177" customFormat="false" ht="15.75" hidden="false" customHeight="false" outlineLevel="0" collapsed="false">
      <c r="A4177" s="8" t="n">
        <v>318</v>
      </c>
      <c r="B4177" s="8" t="n">
        <v>0</v>
      </c>
      <c r="C4177" s="8" t="n">
        <v>7286.285</v>
      </c>
    </row>
    <row r="4178" customFormat="false" ht="15.75" hidden="false" customHeight="false" outlineLevel="0" collapsed="false">
      <c r="A4178" s="8" t="n">
        <v>319</v>
      </c>
      <c r="B4178" s="8" t="n">
        <v>115295</v>
      </c>
      <c r="C4178" s="8" t="n">
        <v>1134.643</v>
      </c>
    </row>
    <row r="4179" customFormat="false" ht="15.75" hidden="false" customHeight="false" outlineLevel="0" collapsed="false">
      <c r="A4179" s="8" t="n">
        <v>319</v>
      </c>
      <c r="B4179" s="8" t="n">
        <v>295028</v>
      </c>
      <c r="C4179" s="8" t="n">
        <v>1765.404</v>
      </c>
    </row>
    <row r="4180" customFormat="false" ht="15.75" hidden="false" customHeight="false" outlineLevel="0" collapsed="false">
      <c r="A4180" s="8" t="n">
        <v>319</v>
      </c>
      <c r="B4180" s="8" t="n">
        <v>444365</v>
      </c>
      <c r="C4180" s="8" t="n">
        <v>2637.464</v>
      </c>
    </row>
    <row r="4181" customFormat="false" ht="15.75" hidden="false" customHeight="false" outlineLevel="0" collapsed="false">
      <c r="A4181" s="8" t="n">
        <v>319</v>
      </c>
      <c r="B4181" s="8" t="n">
        <v>369400</v>
      </c>
      <c r="C4181" s="8" t="n">
        <v>7508.501</v>
      </c>
    </row>
    <row r="4182" customFormat="false" ht="15.75" hidden="false" customHeight="false" outlineLevel="0" collapsed="false">
      <c r="A4182" s="8" t="n">
        <v>319</v>
      </c>
      <c r="B4182" s="8" t="n">
        <v>259100</v>
      </c>
      <c r="C4182" s="8" t="n">
        <v>11011.223</v>
      </c>
    </row>
    <row r="4183" customFormat="false" ht="15.75" hidden="false" customHeight="false" outlineLevel="0" collapsed="false">
      <c r="A4183" s="8" t="n">
        <v>319</v>
      </c>
      <c r="B4183" s="8" t="n">
        <v>150400</v>
      </c>
      <c r="C4183" s="8" t="n">
        <v>10864.346</v>
      </c>
    </row>
    <row r="4184" customFormat="false" ht="15.75" hidden="false" customHeight="false" outlineLevel="0" collapsed="false">
      <c r="A4184" s="8" t="n">
        <v>319</v>
      </c>
      <c r="B4184" s="8" t="n">
        <v>37097</v>
      </c>
      <c r="C4184" s="8" t="n">
        <v>11326.322</v>
      </c>
    </row>
    <row r="4185" customFormat="false" ht="15.75" hidden="false" customHeight="false" outlineLevel="0" collapsed="false">
      <c r="A4185" s="8" t="n">
        <v>319</v>
      </c>
      <c r="B4185" s="8" t="n">
        <v>0</v>
      </c>
      <c r="C4185" s="8" t="n">
        <v>3739.418</v>
      </c>
    </row>
    <row r="4186" customFormat="false" ht="15.75" hidden="false" customHeight="false" outlineLevel="0" collapsed="false">
      <c r="A4186" s="8" t="n">
        <v>320</v>
      </c>
      <c r="B4186" s="8" t="n">
        <v>211737</v>
      </c>
      <c r="C4186" s="8" t="n">
        <v>1635.001</v>
      </c>
    </row>
    <row r="4187" customFormat="false" ht="15.75" hidden="false" customHeight="false" outlineLevel="0" collapsed="false">
      <c r="A4187" s="8" t="n">
        <v>320</v>
      </c>
      <c r="B4187" s="8" t="n">
        <v>389664</v>
      </c>
      <c r="C4187" s="8" t="n">
        <v>1958.042</v>
      </c>
    </row>
    <row r="4188" customFormat="false" ht="15.75" hidden="false" customHeight="false" outlineLevel="0" collapsed="false">
      <c r="A4188" s="8" t="n">
        <v>320</v>
      </c>
      <c r="B4188" s="8" t="n">
        <v>426516</v>
      </c>
      <c r="C4188" s="8" t="n">
        <v>3728.177</v>
      </c>
    </row>
    <row r="4189" customFormat="false" ht="15.75" hidden="false" customHeight="false" outlineLevel="0" collapsed="false">
      <c r="A4189" s="8" t="n">
        <v>320</v>
      </c>
      <c r="B4189" s="8" t="n">
        <v>315650</v>
      </c>
      <c r="C4189" s="8" t="n">
        <v>11085.024</v>
      </c>
    </row>
    <row r="4190" customFormat="false" ht="15.75" hidden="false" customHeight="false" outlineLevel="0" collapsed="false">
      <c r="A4190" s="8" t="n">
        <v>320</v>
      </c>
      <c r="B4190" s="8" t="n">
        <v>206032</v>
      </c>
      <c r="C4190" s="8" t="n">
        <v>10959.684</v>
      </c>
    </row>
    <row r="4191" customFormat="false" ht="15.75" hidden="false" customHeight="false" outlineLevel="0" collapsed="false">
      <c r="A4191" s="8" t="n">
        <v>320</v>
      </c>
      <c r="B4191" s="8" t="n">
        <v>94150</v>
      </c>
      <c r="C4191" s="8" t="n">
        <v>11203.168</v>
      </c>
    </row>
    <row r="4192" customFormat="false" ht="15.75" hidden="false" customHeight="false" outlineLevel="0" collapsed="false">
      <c r="A4192" s="8" t="n">
        <v>320</v>
      </c>
      <c r="B4192" s="8" t="n">
        <v>0</v>
      </c>
      <c r="C4192" s="8" t="n">
        <v>9422.779</v>
      </c>
    </row>
    <row r="4193" customFormat="false" ht="15.75" hidden="false" customHeight="false" outlineLevel="0" collapsed="false">
      <c r="A4193" s="8" t="n">
        <v>321</v>
      </c>
      <c r="B4193" s="8" t="n">
        <v>49825</v>
      </c>
      <c r="C4193" s="8" t="n">
        <v>679.011</v>
      </c>
    </row>
    <row r="4194" customFormat="false" ht="15.75" hidden="false" customHeight="false" outlineLevel="0" collapsed="false">
      <c r="A4194" s="8" t="n">
        <v>321</v>
      </c>
      <c r="B4194" s="8" t="n">
        <v>301622</v>
      </c>
      <c r="C4194" s="8" t="n">
        <v>1986.783</v>
      </c>
    </row>
    <row r="4195" customFormat="false" ht="15.75" hidden="false" customHeight="false" outlineLevel="0" collapsed="false">
      <c r="A4195" s="8" t="n">
        <v>321</v>
      </c>
      <c r="B4195" s="8" t="n">
        <v>408025</v>
      </c>
      <c r="C4195" s="8" t="n">
        <v>3080.808</v>
      </c>
    </row>
    <row r="4196" customFormat="false" ht="15.75" hidden="false" customHeight="false" outlineLevel="0" collapsed="false">
      <c r="A4196" s="8" t="n">
        <v>321</v>
      </c>
      <c r="B4196" s="8" t="n">
        <v>342450</v>
      </c>
      <c r="C4196" s="8" t="n">
        <v>9987.747</v>
      </c>
    </row>
    <row r="4197" customFormat="false" ht="15.75" hidden="false" customHeight="false" outlineLevel="0" collapsed="false">
      <c r="A4197" s="8" t="n">
        <v>321</v>
      </c>
      <c r="B4197" s="8" t="n">
        <v>233750</v>
      </c>
      <c r="C4197" s="8" t="n">
        <v>10876.384</v>
      </c>
    </row>
    <row r="4198" customFormat="false" ht="15.75" hidden="false" customHeight="false" outlineLevel="0" collapsed="false">
      <c r="A4198" s="8" t="n">
        <v>321</v>
      </c>
      <c r="B4198" s="8" t="n">
        <v>119916</v>
      </c>
      <c r="C4198" s="8" t="n">
        <v>11352.884</v>
      </c>
    </row>
    <row r="4199" customFormat="false" ht="15.75" hidden="false" customHeight="false" outlineLevel="0" collapsed="false">
      <c r="A4199" s="8" t="n">
        <v>321</v>
      </c>
      <c r="B4199" s="8" t="n">
        <v>0</v>
      </c>
      <c r="C4199" s="8" t="n">
        <v>12022.56</v>
      </c>
    </row>
    <row r="4200" customFormat="false" ht="15.75" hidden="false" customHeight="false" outlineLevel="0" collapsed="false">
      <c r="A4200" s="8" t="n">
        <v>322</v>
      </c>
      <c r="B4200" s="8" t="n">
        <v>5839</v>
      </c>
      <c r="C4200" s="8" t="n">
        <v>210.385</v>
      </c>
    </row>
    <row r="4201" customFormat="false" ht="15.75" hidden="false" customHeight="false" outlineLevel="0" collapsed="false">
      <c r="A4201" s="8" t="n">
        <v>322</v>
      </c>
      <c r="B4201" s="8" t="n">
        <v>297792</v>
      </c>
      <c r="C4201" s="8" t="n">
        <v>2396.113</v>
      </c>
    </row>
    <row r="4202" customFormat="false" ht="15.75" hidden="false" customHeight="false" outlineLevel="0" collapsed="false">
      <c r="A4202" s="8" t="n">
        <v>322</v>
      </c>
      <c r="B4202" s="8" t="n">
        <v>359160</v>
      </c>
      <c r="C4202" s="8" t="n">
        <v>2151.625</v>
      </c>
    </row>
    <row r="4203" customFormat="false" ht="15.75" hidden="false" customHeight="false" outlineLevel="0" collapsed="false">
      <c r="A4203" s="8" t="n">
        <v>322</v>
      </c>
      <c r="B4203" s="8" t="n">
        <v>357141</v>
      </c>
      <c r="C4203" s="8" t="n">
        <v>9514.264</v>
      </c>
    </row>
    <row r="4204" customFormat="false" ht="15.75" hidden="false" customHeight="false" outlineLevel="0" collapsed="false">
      <c r="A4204" s="8" t="n">
        <v>322</v>
      </c>
      <c r="B4204" s="8" t="n">
        <v>254350</v>
      </c>
      <c r="C4204" s="8" t="n">
        <v>10273.463</v>
      </c>
    </row>
    <row r="4205" customFormat="false" ht="15.75" hidden="false" customHeight="false" outlineLevel="0" collapsed="false">
      <c r="A4205" s="8" t="n">
        <v>322</v>
      </c>
      <c r="B4205" s="8" t="n">
        <v>141100</v>
      </c>
      <c r="C4205" s="8" t="n">
        <v>11324.349</v>
      </c>
    </row>
    <row r="4206" customFormat="false" ht="15.75" hidden="false" customHeight="false" outlineLevel="0" collapsed="false">
      <c r="A4206" s="8" t="n">
        <v>322</v>
      </c>
      <c r="B4206" s="8" t="n">
        <v>18362</v>
      </c>
      <c r="C4206" s="8" t="n">
        <v>12268.376</v>
      </c>
    </row>
    <row r="4207" customFormat="false" ht="15.75" hidden="false" customHeight="false" outlineLevel="0" collapsed="false">
      <c r="A4207" s="8" t="n">
        <v>322</v>
      </c>
      <c r="B4207" s="8" t="n">
        <v>0</v>
      </c>
      <c r="C4207" s="8" t="n">
        <v>1857.909</v>
      </c>
    </row>
    <row r="4208" customFormat="false" ht="15.75" hidden="false" customHeight="false" outlineLevel="0" collapsed="false">
      <c r="A4208" s="8" t="n">
        <v>323</v>
      </c>
      <c r="B4208" s="8" t="n">
        <v>279067</v>
      </c>
      <c r="C4208" s="8" t="n">
        <v>1726.561</v>
      </c>
    </row>
    <row r="4209" customFormat="false" ht="15.75" hidden="false" customHeight="false" outlineLevel="0" collapsed="false">
      <c r="A4209" s="8" t="n">
        <v>323</v>
      </c>
      <c r="B4209" s="8" t="n">
        <v>316816</v>
      </c>
      <c r="C4209" s="8" t="n">
        <v>1809.908</v>
      </c>
    </row>
    <row r="4210" customFormat="false" ht="15.75" hidden="false" customHeight="false" outlineLevel="0" collapsed="false">
      <c r="A4210" s="8" t="n">
        <v>323</v>
      </c>
      <c r="B4210" s="8" t="n">
        <v>401150</v>
      </c>
      <c r="C4210" s="8" t="n">
        <v>6338.505</v>
      </c>
    </row>
    <row r="4211" customFormat="false" ht="15.75" hidden="false" customHeight="false" outlineLevel="0" collapsed="false">
      <c r="A4211" s="8" t="n">
        <v>323</v>
      </c>
      <c r="B4211" s="8" t="n">
        <v>327324</v>
      </c>
      <c r="C4211" s="8" t="n">
        <v>7355.208</v>
      </c>
    </row>
    <row r="4212" customFormat="false" ht="15.75" hidden="false" customHeight="false" outlineLevel="0" collapsed="false">
      <c r="A4212" s="8" t="n">
        <v>323</v>
      </c>
      <c r="B4212" s="8" t="n">
        <v>217164</v>
      </c>
      <c r="C4212" s="8" t="n">
        <v>11015.956</v>
      </c>
    </row>
    <row r="4213" customFormat="false" ht="15.75" hidden="false" customHeight="false" outlineLevel="0" collapsed="false">
      <c r="A4213" s="8" t="n">
        <v>323</v>
      </c>
      <c r="B4213" s="8" t="n">
        <v>104450</v>
      </c>
      <c r="C4213" s="8" t="n">
        <v>11296.215</v>
      </c>
    </row>
    <row r="4214" customFormat="false" ht="15.75" hidden="false" customHeight="false" outlineLevel="0" collapsed="false">
      <c r="A4214" s="8" t="n">
        <v>323</v>
      </c>
      <c r="B4214" s="8" t="n">
        <v>0</v>
      </c>
      <c r="C4214" s="8" t="n">
        <v>10438.021</v>
      </c>
    </row>
    <row r="4215" customFormat="false" ht="15.75" hidden="false" customHeight="false" outlineLevel="0" collapsed="false">
      <c r="A4215" s="8" t="n">
        <v>324</v>
      </c>
      <c r="B4215" s="8" t="n">
        <v>30421</v>
      </c>
      <c r="C4215" s="8" t="n">
        <v>426.373</v>
      </c>
    </row>
    <row r="4216" customFormat="false" ht="15.75" hidden="false" customHeight="false" outlineLevel="0" collapsed="false">
      <c r="A4216" s="8" t="n">
        <v>324</v>
      </c>
      <c r="B4216" s="8" t="n">
        <v>302725</v>
      </c>
      <c r="C4216" s="8" t="n">
        <v>2281.462</v>
      </c>
    </row>
    <row r="4217" customFormat="false" ht="15.75" hidden="false" customHeight="false" outlineLevel="0" collapsed="false">
      <c r="A4217" s="8" t="n">
        <v>324</v>
      </c>
      <c r="B4217" s="8" t="n">
        <v>377363</v>
      </c>
      <c r="C4217" s="8" t="n">
        <v>2445.852</v>
      </c>
    </row>
    <row r="4218" customFormat="false" ht="15.75" hidden="false" customHeight="false" outlineLevel="0" collapsed="false">
      <c r="A4218" s="8" t="n">
        <v>324</v>
      </c>
      <c r="B4218" s="8" t="n">
        <v>363598</v>
      </c>
      <c r="C4218" s="8" t="n">
        <v>8452.151</v>
      </c>
    </row>
    <row r="4219" customFormat="false" ht="15.75" hidden="false" customHeight="false" outlineLevel="0" collapsed="false">
      <c r="A4219" s="8" t="n">
        <v>324</v>
      </c>
      <c r="B4219" s="8" t="n">
        <v>255183</v>
      </c>
      <c r="C4219" s="8" t="n">
        <v>10844.864</v>
      </c>
    </row>
    <row r="4220" customFormat="false" ht="15.75" hidden="false" customHeight="false" outlineLevel="0" collapsed="false">
      <c r="A4220" s="8" t="n">
        <v>324</v>
      </c>
      <c r="B4220" s="8" t="n">
        <v>145050</v>
      </c>
      <c r="C4220" s="8" t="n">
        <v>11022.076</v>
      </c>
    </row>
    <row r="4221" customFormat="false" ht="15.75" hidden="false" customHeight="false" outlineLevel="0" collapsed="false">
      <c r="A4221" s="8" t="n">
        <v>324</v>
      </c>
      <c r="B4221" s="8" t="n">
        <v>20603</v>
      </c>
      <c r="C4221" s="8" t="n">
        <v>12419.811</v>
      </c>
    </row>
    <row r="4222" customFormat="false" ht="15.75" hidden="false" customHeight="false" outlineLevel="0" collapsed="false">
      <c r="A4222" s="8" t="n">
        <v>324</v>
      </c>
      <c r="B4222" s="8" t="n">
        <v>0</v>
      </c>
      <c r="C4222" s="8" t="n">
        <v>2090.543</v>
      </c>
    </row>
    <row r="4223" customFormat="false" ht="15.75" hidden="false" customHeight="false" outlineLevel="0" collapsed="false">
      <c r="A4223" s="8" t="n">
        <v>325</v>
      </c>
      <c r="B4223" s="8" t="n">
        <v>240086</v>
      </c>
      <c r="C4223" s="8" t="n">
        <v>1893.084</v>
      </c>
    </row>
    <row r="4224" customFormat="false" ht="15.75" hidden="false" customHeight="false" outlineLevel="0" collapsed="false">
      <c r="A4224" s="8" t="n">
        <v>325</v>
      </c>
      <c r="B4224" s="8" t="n">
        <v>387143</v>
      </c>
      <c r="C4224" s="8" t="n">
        <v>3466.372</v>
      </c>
    </row>
    <row r="4225" customFormat="false" ht="15.75" hidden="false" customHeight="false" outlineLevel="0" collapsed="false">
      <c r="A4225" s="8" t="n">
        <v>325</v>
      </c>
      <c r="B4225" s="8" t="n">
        <v>410763</v>
      </c>
      <c r="C4225" s="8" t="n">
        <v>3529.985</v>
      </c>
    </row>
    <row r="4226" customFormat="false" ht="15.75" hidden="false" customHeight="false" outlineLevel="0" collapsed="false">
      <c r="A4226" s="8" t="n">
        <v>325</v>
      </c>
      <c r="B4226" s="8" t="n">
        <v>296400</v>
      </c>
      <c r="C4226" s="8" t="n">
        <v>11439.425</v>
      </c>
    </row>
    <row r="4227" customFormat="false" ht="15.75" hidden="false" customHeight="false" outlineLevel="0" collapsed="false">
      <c r="A4227" s="8" t="n">
        <v>325</v>
      </c>
      <c r="B4227" s="8" t="n">
        <v>181550</v>
      </c>
      <c r="C4227" s="8" t="n">
        <v>11495.097</v>
      </c>
    </row>
    <row r="4228" customFormat="false" ht="15.75" hidden="false" customHeight="false" outlineLevel="0" collapsed="false">
      <c r="A4228" s="8" t="n">
        <v>325</v>
      </c>
      <c r="B4228" s="8" t="n">
        <v>65503</v>
      </c>
      <c r="C4228" s="8" t="n">
        <v>11586.037</v>
      </c>
    </row>
    <row r="4229" customFormat="false" ht="15.75" hidden="false" customHeight="false" outlineLevel="0" collapsed="false">
      <c r="A4229" s="8" t="n">
        <v>325</v>
      </c>
      <c r="B4229" s="8" t="n">
        <v>0</v>
      </c>
      <c r="C4229" s="8" t="n">
        <v>6575.937</v>
      </c>
    </row>
    <row r="4230" customFormat="false" ht="15.75" hidden="false" customHeight="false" outlineLevel="0" collapsed="false">
      <c r="A4230" s="8" t="n">
        <v>326</v>
      </c>
      <c r="B4230" s="8" t="n">
        <v>130477</v>
      </c>
      <c r="C4230" s="8" t="n">
        <v>1245.738</v>
      </c>
    </row>
    <row r="4231" customFormat="false" ht="15.75" hidden="false" customHeight="false" outlineLevel="0" collapsed="false">
      <c r="A4231" s="8" t="n">
        <v>326</v>
      </c>
      <c r="B4231" s="8" t="n">
        <v>286561</v>
      </c>
      <c r="C4231" s="8" t="n">
        <v>2041.211</v>
      </c>
    </row>
    <row r="4232" customFormat="false" ht="15.75" hidden="false" customHeight="false" outlineLevel="0" collapsed="false">
      <c r="A4232" s="8" t="n">
        <v>326</v>
      </c>
      <c r="B4232" s="8" t="n">
        <v>411629</v>
      </c>
      <c r="C4232" s="8" t="n">
        <v>5517.953</v>
      </c>
    </row>
    <row r="4233" customFormat="false" ht="15.75" hidden="false" customHeight="false" outlineLevel="0" collapsed="false">
      <c r="A4233" s="8" t="n">
        <v>326</v>
      </c>
      <c r="B4233" s="8" t="n">
        <v>322050</v>
      </c>
      <c r="C4233" s="8" t="n">
        <v>8964.354</v>
      </c>
    </row>
    <row r="4234" customFormat="false" ht="15.75" hidden="false" customHeight="false" outlineLevel="0" collapsed="false">
      <c r="A4234" s="8" t="n">
        <v>326</v>
      </c>
      <c r="B4234" s="8" t="n">
        <v>212900</v>
      </c>
      <c r="C4234" s="8" t="n">
        <v>10935.483</v>
      </c>
    </row>
    <row r="4235" customFormat="false" ht="15.75" hidden="false" customHeight="false" outlineLevel="0" collapsed="false">
      <c r="A4235" s="8" t="n">
        <v>326</v>
      </c>
      <c r="B4235" s="8" t="n">
        <v>101736</v>
      </c>
      <c r="C4235" s="8" t="n">
        <v>11085.938</v>
      </c>
    </row>
    <row r="4236" customFormat="false" ht="15.75" hidden="false" customHeight="false" outlineLevel="0" collapsed="false">
      <c r="A4236" s="8" t="n">
        <v>326</v>
      </c>
      <c r="B4236" s="8" t="n">
        <v>0</v>
      </c>
      <c r="C4236" s="8" t="n">
        <v>10203.094</v>
      </c>
    </row>
    <row r="4237" customFormat="false" ht="15.75" hidden="false" customHeight="false" outlineLevel="0" collapsed="false">
      <c r="A4237" s="8" t="n">
        <v>327</v>
      </c>
      <c r="B4237" s="8" t="n">
        <v>38408</v>
      </c>
      <c r="C4237" s="8" t="n">
        <v>564.584</v>
      </c>
    </row>
    <row r="4238" customFormat="false" ht="15.75" hidden="false" customHeight="false" outlineLevel="0" collapsed="false">
      <c r="A4238" s="8" t="n">
        <v>327</v>
      </c>
      <c r="B4238" s="8" t="n">
        <v>289712</v>
      </c>
      <c r="C4238" s="8" t="n">
        <v>2209.342</v>
      </c>
    </row>
    <row r="4239" customFormat="false" ht="15.75" hidden="false" customHeight="false" outlineLevel="0" collapsed="false">
      <c r="A4239" s="8" t="n">
        <v>327</v>
      </c>
      <c r="B4239" s="8" t="n">
        <v>396714</v>
      </c>
      <c r="C4239" s="8" t="n">
        <v>2748.283</v>
      </c>
    </row>
    <row r="4240" customFormat="false" ht="15.75" hidden="false" customHeight="false" outlineLevel="0" collapsed="false">
      <c r="A4240" s="8" t="n">
        <v>327</v>
      </c>
      <c r="B4240" s="8" t="n">
        <v>377578</v>
      </c>
      <c r="C4240" s="8" t="n">
        <v>6686.787</v>
      </c>
    </row>
    <row r="4241" customFormat="false" ht="15.75" hidden="false" customHeight="false" outlineLevel="0" collapsed="false">
      <c r="A4241" s="8" t="n">
        <v>327</v>
      </c>
      <c r="B4241" s="8" t="n">
        <v>266500</v>
      </c>
      <c r="C4241" s="8" t="n">
        <v>11139.71</v>
      </c>
    </row>
    <row r="4242" customFormat="false" ht="15.75" hidden="false" customHeight="false" outlineLevel="0" collapsed="false">
      <c r="A4242" s="8" t="n">
        <v>327</v>
      </c>
      <c r="B4242" s="8" t="n">
        <v>154885</v>
      </c>
      <c r="C4242" s="8" t="n">
        <v>11133.879</v>
      </c>
    </row>
    <row r="4243" customFormat="false" ht="15.75" hidden="false" customHeight="false" outlineLevel="0" collapsed="false">
      <c r="A4243" s="8" t="n">
        <v>327</v>
      </c>
      <c r="B4243" s="8" t="n">
        <v>36000</v>
      </c>
      <c r="C4243" s="8" t="n">
        <v>11884.06</v>
      </c>
    </row>
    <row r="4244" customFormat="false" ht="15.75" hidden="false" customHeight="false" outlineLevel="0" collapsed="false">
      <c r="A4244" s="8" t="n">
        <v>327</v>
      </c>
      <c r="B4244" s="8" t="n">
        <v>0</v>
      </c>
      <c r="C4244" s="8" t="n">
        <v>3628.275</v>
      </c>
    </row>
    <row r="4245" customFormat="false" ht="15.75" hidden="false" customHeight="false" outlineLevel="0" collapsed="false">
      <c r="A4245" s="8" t="n">
        <v>328</v>
      </c>
      <c r="B4245" s="8" t="n">
        <v>211386</v>
      </c>
      <c r="C4245" s="8" t="n">
        <v>1690.689</v>
      </c>
    </row>
    <row r="4246" customFormat="false" ht="15.75" hidden="false" customHeight="false" outlineLevel="0" collapsed="false">
      <c r="A4246" s="8" t="n">
        <v>328</v>
      </c>
      <c r="B4246" s="8" t="n">
        <v>343847</v>
      </c>
      <c r="C4246" s="8" t="n">
        <v>3662.129</v>
      </c>
    </row>
    <row r="4247" customFormat="false" ht="15.75" hidden="false" customHeight="false" outlineLevel="0" collapsed="false">
      <c r="A4247" s="8" t="n">
        <v>328</v>
      </c>
      <c r="B4247" s="8" t="n">
        <v>403550</v>
      </c>
      <c r="C4247" s="8" t="n">
        <v>4270.057</v>
      </c>
    </row>
    <row r="4248" customFormat="false" ht="15.75" hidden="false" customHeight="false" outlineLevel="0" collapsed="false">
      <c r="A4248" s="8" t="n">
        <v>328</v>
      </c>
      <c r="B4248" s="8" t="n">
        <v>287933</v>
      </c>
      <c r="C4248" s="8" t="n">
        <v>11552.634</v>
      </c>
    </row>
    <row r="4249" customFormat="false" ht="15.75" hidden="false" customHeight="false" outlineLevel="0" collapsed="false">
      <c r="A4249" s="8" t="n">
        <v>328</v>
      </c>
      <c r="B4249" s="8" t="n">
        <v>171467</v>
      </c>
      <c r="C4249" s="8" t="n">
        <v>11674.397</v>
      </c>
    </row>
    <row r="4250" customFormat="false" ht="15.75" hidden="false" customHeight="false" outlineLevel="0" collapsed="false">
      <c r="A4250" s="8" t="n">
        <v>328</v>
      </c>
      <c r="B4250" s="8" t="n">
        <v>51690</v>
      </c>
      <c r="C4250" s="8" t="n">
        <v>11945.961</v>
      </c>
    </row>
    <row r="4251" customFormat="false" ht="15.75" hidden="false" customHeight="false" outlineLevel="0" collapsed="false">
      <c r="A4251" s="8" t="n">
        <v>328</v>
      </c>
      <c r="B4251" s="8" t="n">
        <v>0</v>
      </c>
      <c r="C4251" s="8" t="n">
        <v>5197.711</v>
      </c>
    </row>
    <row r="4252" customFormat="false" ht="15.75" hidden="false" customHeight="false" outlineLevel="0" collapsed="false">
      <c r="A4252" s="8" t="n">
        <v>329</v>
      </c>
      <c r="B4252" s="8" t="n">
        <v>164942</v>
      </c>
      <c r="C4252" s="8" t="n">
        <v>1441.784</v>
      </c>
    </row>
    <row r="4253" customFormat="false" ht="15.75" hidden="false" customHeight="false" outlineLevel="0" collapsed="false">
      <c r="A4253" s="8" t="n">
        <v>329</v>
      </c>
      <c r="B4253" s="8" t="n">
        <v>349233</v>
      </c>
      <c r="C4253" s="8" t="n">
        <v>2103.178</v>
      </c>
    </row>
    <row r="4254" customFormat="false" ht="15.75" hidden="false" customHeight="false" outlineLevel="0" collapsed="false">
      <c r="A4254" s="8" t="n">
        <v>329</v>
      </c>
      <c r="B4254" s="8" t="n">
        <v>408067</v>
      </c>
      <c r="C4254" s="8" t="n">
        <v>5613.466</v>
      </c>
    </row>
    <row r="4255" customFormat="false" ht="15.75" hidden="false" customHeight="false" outlineLevel="0" collapsed="false">
      <c r="A4255" s="8" t="n">
        <v>329</v>
      </c>
      <c r="B4255" s="8" t="n">
        <v>295450</v>
      </c>
      <c r="C4255" s="8" t="n">
        <v>11284.769</v>
      </c>
    </row>
    <row r="4256" customFormat="false" ht="15.75" hidden="false" customHeight="false" outlineLevel="0" collapsed="false">
      <c r="A4256" s="8" t="n">
        <v>329</v>
      </c>
      <c r="B4256" s="8" t="n">
        <v>185400</v>
      </c>
      <c r="C4256" s="8" t="n">
        <v>10997.13</v>
      </c>
    </row>
    <row r="4257" customFormat="false" ht="15.75" hidden="false" customHeight="false" outlineLevel="0" collapsed="false">
      <c r="A4257" s="8" t="n">
        <v>329</v>
      </c>
      <c r="B4257" s="8" t="n">
        <v>67300</v>
      </c>
      <c r="C4257" s="8" t="n">
        <v>11791.142</v>
      </c>
    </row>
    <row r="4258" customFormat="false" ht="15.75" hidden="false" customHeight="false" outlineLevel="0" collapsed="false">
      <c r="A4258" s="8" t="n">
        <v>329</v>
      </c>
      <c r="B4258" s="8" t="n">
        <v>0</v>
      </c>
      <c r="C4258" s="8" t="n">
        <v>6750.343</v>
      </c>
    </row>
    <row r="4259" customFormat="false" ht="15.75" hidden="false" customHeight="false" outlineLevel="0" collapsed="false">
      <c r="A4259" s="8" t="n">
        <v>330</v>
      </c>
      <c r="B4259" s="8" t="n">
        <v>124942</v>
      </c>
      <c r="C4259" s="8" t="n">
        <v>1251.081</v>
      </c>
    </row>
    <row r="4260" customFormat="false" ht="15.75" hidden="false" customHeight="false" outlineLevel="0" collapsed="false">
      <c r="A4260" s="8" t="n">
        <v>330</v>
      </c>
      <c r="B4260" s="8" t="n">
        <v>290868</v>
      </c>
      <c r="C4260" s="8" t="n">
        <v>1537.926</v>
      </c>
    </row>
    <row r="4261" customFormat="false" ht="15.75" hidden="false" customHeight="false" outlineLevel="0" collapsed="false">
      <c r="A4261" s="8" t="n">
        <v>330</v>
      </c>
      <c r="B4261" s="8" t="n">
        <v>425650</v>
      </c>
      <c r="C4261" s="8" t="n">
        <v>4613.089</v>
      </c>
    </row>
    <row r="4262" customFormat="false" ht="15.75" hidden="false" customHeight="false" outlineLevel="0" collapsed="false">
      <c r="A4262" s="8" t="n">
        <v>330</v>
      </c>
      <c r="B4262" s="8" t="n">
        <v>339023</v>
      </c>
      <c r="C4262" s="8" t="n">
        <v>8686.357</v>
      </c>
    </row>
    <row r="4263" customFormat="false" ht="15.75" hidden="false" customHeight="false" outlineLevel="0" collapsed="false">
      <c r="A4263" s="8" t="n">
        <v>330</v>
      </c>
      <c r="B4263" s="8" t="n">
        <v>229005</v>
      </c>
      <c r="C4263" s="8" t="n">
        <v>11005.904</v>
      </c>
    </row>
    <row r="4264" customFormat="false" ht="15.75" hidden="false" customHeight="false" outlineLevel="0" collapsed="false">
      <c r="A4264" s="8" t="n">
        <v>330</v>
      </c>
      <c r="B4264" s="8" t="n">
        <v>118910</v>
      </c>
      <c r="C4264" s="8" t="n">
        <v>10975.654</v>
      </c>
    </row>
    <row r="4265" customFormat="false" ht="15.75" hidden="false" customHeight="false" outlineLevel="0" collapsed="false">
      <c r="A4265" s="8" t="n">
        <v>330</v>
      </c>
      <c r="B4265" s="8" t="n">
        <v>0</v>
      </c>
      <c r="C4265" s="8" t="n">
        <v>11916.496</v>
      </c>
    </row>
    <row r="4266" customFormat="false" ht="15.75" hidden="false" customHeight="false" outlineLevel="0" collapsed="false">
      <c r="A4266" s="8" t="n">
        <v>331</v>
      </c>
      <c r="B4266" s="8" t="n">
        <v>13211</v>
      </c>
      <c r="C4266" s="8" t="n">
        <v>287.233</v>
      </c>
    </row>
    <row r="4267" customFormat="false" ht="15.75" hidden="false" customHeight="false" outlineLevel="0" collapsed="false">
      <c r="A4267" s="8" t="n">
        <v>331</v>
      </c>
      <c r="B4267" s="8" t="n">
        <v>301019</v>
      </c>
      <c r="C4267" s="8" t="n">
        <v>2222.192</v>
      </c>
    </row>
    <row r="4268" customFormat="false" ht="15.75" hidden="false" customHeight="false" outlineLevel="0" collapsed="false">
      <c r="A4268" s="8" t="n">
        <v>331</v>
      </c>
      <c r="B4268" s="8" t="n">
        <v>365344</v>
      </c>
      <c r="C4268" s="8" t="n">
        <v>2564.306</v>
      </c>
    </row>
    <row r="4269" customFormat="false" ht="15.75" hidden="false" customHeight="false" outlineLevel="0" collapsed="false">
      <c r="A4269" s="8" t="n">
        <v>331</v>
      </c>
      <c r="B4269" s="8" t="n">
        <v>363732</v>
      </c>
      <c r="C4269" s="8" t="n">
        <v>8518.144</v>
      </c>
    </row>
    <row r="4270" customFormat="false" ht="15.75" hidden="false" customHeight="false" outlineLevel="0" collapsed="false">
      <c r="A4270" s="8" t="n">
        <v>331</v>
      </c>
      <c r="B4270" s="8" t="n">
        <v>276306</v>
      </c>
      <c r="C4270" s="8" t="n">
        <v>8746.953</v>
      </c>
    </row>
    <row r="4271" customFormat="false" ht="15.75" hidden="false" customHeight="false" outlineLevel="0" collapsed="false">
      <c r="A4271" s="8" t="n">
        <v>331</v>
      </c>
      <c r="B4271" s="8" t="n">
        <v>164472</v>
      </c>
      <c r="C4271" s="8" t="n">
        <v>11208.167</v>
      </c>
    </row>
    <row r="4272" customFormat="false" ht="15.75" hidden="false" customHeight="false" outlineLevel="0" collapsed="false">
      <c r="A4272" s="8" t="n">
        <v>331</v>
      </c>
      <c r="B4272" s="8" t="n">
        <v>44450</v>
      </c>
      <c r="C4272" s="8" t="n">
        <v>11990.996</v>
      </c>
    </row>
    <row r="4273" customFormat="false" ht="15.75" hidden="false" customHeight="false" outlineLevel="0" collapsed="false">
      <c r="A4273" s="8" t="n">
        <v>331</v>
      </c>
      <c r="B4273" s="8" t="n">
        <v>0</v>
      </c>
      <c r="C4273" s="8" t="n">
        <v>4453.104</v>
      </c>
    </row>
    <row r="4274" customFormat="false" ht="15.75" hidden="false" customHeight="false" outlineLevel="0" collapsed="false">
      <c r="A4274" s="8" t="n">
        <v>332</v>
      </c>
      <c r="B4274" s="8" t="n">
        <v>180659</v>
      </c>
      <c r="C4274" s="8" t="n">
        <v>1504.385</v>
      </c>
    </row>
    <row r="4275" customFormat="false" ht="15.75" hidden="false" customHeight="false" outlineLevel="0" collapsed="false">
      <c r="A4275" s="8" t="n">
        <v>332</v>
      </c>
      <c r="B4275" s="8" t="n">
        <v>361288</v>
      </c>
      <c r="C4275" s="8" t="n">
        <v>2910.086</v>
      </c>
    </row>
    <row r="4276" customFormat="false" ht="15.75" hidden="false" customHeight="false" outlineLevel="0" collapsed="false">
      <c r="A4276" s="8" t="n">
        <v>332</v>
      </c>
      <c r="B4276" s="8" t="n">
        <v>425300</v>
      </c>
      <c r="C4276" s="8" t="n">
        <v>3048.201</v>
      </c>
    </row>
    <row r="4277" customFormat="false" ht="15.75" hidden="false" customHeight="false" outlineLevel="0" collapsed="false">
      <c r="A4277" s="8" t="n">
        <v>332</v>
      </c>
      <c r="B4277" s="8" t="n">
        <v>312772</v>
      </c>
      <c r="C4277" s="8" t="n">
        <v>11236.851</v>
      </c>
    </row>
    <row r="4278" customFormat="false" ht="15.75" hidden="false" customHeight="false" outlineLevel="0" collapsed="false">
      <c r="A4278" s="8" t="n">
        <v>332</v>
      </c>
      <c r="B4278" s="8" t="n">
        <v>227376</v>
      </c>
      <c r="C4278" s="8" t="n">
        <v>8526.77</v>
      </c>
    </row>
    <row r="4279" customFormat="false" ht="15.75" hidden="false" customHeight="false" outlineLevel="0" collapsed="false">
      <c r="A4279" s="8" t="n">
        <v>332</v>
      </c>
      <c r="B4279" s="8" t="n">
        <v>111427</v>
      </c>
      <c r="C4279" s="8" t="n">
        <v>11594.716</v>
      </c>
    </row>
    <row r="4280" customFormat="false" ht="15.75" hidden="false" customHeight="false" outlineLevel="0" collapsed="false">
      <c r="A4280" s="8" t="n">
        <v>332</v>
      </c>
      <c r="B4280" s="8" t="n">
        <v>0</v>
      </c>
      <c r="C4280" s="8" t="n">
        <v>11174.659</v>
      </c>
    </row>
    <row r="4281" customFormat="false" ht="15.75" hidden="false" customHeight="false" outlineLevel="0" collapsed="false">
      <c r="A4281" s="8" t="n">
        <v>333</v>
      </c>
      <c r="B4281" s="8" t="n">
        <v>16062</v>
      </c>
      <c r="C4281" s="8" t="n">
        <v>256.677</v>
      </c>
    </row>
    <row r="4282" customFormat="false" ht="15.75" hidden="false" customHeight="false" outlineLevel="0" collapsed="false">
      <c r="A4282" s="8" t="n">
        <v>333</v>
      </c>
      <c r="B4282" s="8" t="n">
        <v>319199</v>
      </c>
      <c r="C4282" s="8" t="n">
        <v>2832.574</v>
      </c>
    </row>
    <row r="4283" customFormat="false" ht="15.75" hidden="false" customHeight="false" outlineLevel="0" collapsed="false">
      <c r="A4283" s="8" t="n">
        <v>333</v>
      </c>
      <c r="B4283" s="8" t="n">
        <v>360862</v>
      </c>
      <c r="C4283" s="8" t="n">
        <v>2065.05</v>
      </c>
    </row>
    <row r="4284" customFormat="false" ht="15.75" hidden="false" customHeight="false" outlineLevel="0" collapsed="false">
      <c r="A4284" s="8" t="n">
        <v>333</v>
      </c>
      <c r="B4284" s="8" t="n">
        <v>369171</v>
      </c>
      <c r="C4284" s="8" t="n">
        <v>7927.273</v>
      </c>
    </row>
    <row r="4285" customFormat="false" ht="15.75" hidden="false" customHeight="false" outlineLevel="0" collapsed="false">
      <c r="A4285" s="8" t="n">
        <v>333</v>
      </c>
      <c r="B4285" s="8" t="n">
        <v>253134</v>
      </c>
      <c r="C4285" s="8" t="n">
        <v>11568.867</v>
      </c>
    </row>
    <row r="4286" customFormat="false" ht="15.75" hidden="false" customHeight="false" outlineLevel="0" collapsed="false">
      <c r="A4286" s="8" t="n">
        <v>333</v>
      </c>
      <c r="B4286" s="8" t="n">
        <v>138850</v>
      </c>
      <c r="C4286" s="8" t="n">
        <v>11432.861</v>
      </c>
    </row>
    <row r="4287" customFormat="false" ht="15.75" hidden="false" customHeight="false" outlineLevel="0" collapsed="false">
      <c r="A4287" s="8" t="n">
        <v>333</v>
      </c>
      <c r="B4287" s="8" t="n">
        <v>20050</v>
      </c>
      <c r="C4287" s="8" t="n">
        <v>11888.444</v>
      </c>
    </row>
    <row r="4288" customFormat="false" ht="15.75" hidden="false" customHeight="false" outlineLevel="0" collapsed="false">
      <c r="A4288" s="8" t="n">
        <v>333</v>
      </c>
      <c r="B4288" s="8" t="n">
        <v>0</v>
      </c>
      <c r="C4288" s="8" t="n">
        <v>2022.415</v>
      </c>
    </row>
    <row r="4289" customFormat="false" ht="15.75" hidden="false" customHeight="false" outlineLevel="0" collapsed="false">
      <c r="A4289" s="8" t="n">
        <v>334</v>
      </c>
      <c r="B4289" s="8" t="n">
        <v>253776</v>
      </c>
      <c r="C4289" s="8" t="n">
        <v>1774.601</v>
      </c>
    </row>
    <row r="4290" customFormat="false" ht="15.75" hidden="false" customHeight="false" outlineLevel="0" collapsed="false">
      <c r="A4290" s="8" t="n">
        <v>334</v>
      </c>
      <c r="B4290" s="8" t="n">
        <v>309032</v>
      </c>
      <c r="C4290" s="8" t="n">
        <v>2031.658</v>
      </c>
    </row>
    <row r="4291" customFormat="false" ht="15.75" hidden="false" customHeight="false" outlineLevel="0" collapsed="false">
      <c r="A4291" s="8" t="n">
        <v>334</v>
      </c>
      <c r="B4291" s="8" t="n">
        <v>374966</v>
      </c>
      <c r="C4291" s="8" t="n">
        <v>8661.385</v>
      </c>
    </row>
    <row r="4292" customFormat="false" ht="15.75" hidden="false" customHeight="false" outlineLevel="0" collapsed="false">
      <c r="A4292" s="8" t="n">
        <v>334</v>
      </c>
      <c r="B4292" s="8" t="n">
        <v>294750</v>
      </c>
      <c r="C4292" s="8" t="n">
        <v>8033.561</v>
      </c>
    </row>
    <row r="4293" customFormat="false" ht="15.75" hidden="false" customHeight="false" outlineLevel="0" collapsed="false">
      <c r="A4293" s="8" t="n">
        <v>334</v>
      </c>
      <c r="B4293" s="8" t="n">
        <v>191933</v>
      </c>
      <c r="C4293" s="8" t="n">
        <v>10271.578</v>
      </c>
    </row>
    <row r="4294" customFormat="false" ht="15.75" hidden="false" customHeight="false" outlineLevel="0" collapsed="false">
      <c r="A4294" s="8" t="n">
        <v>334</v>
      </c>
      <c r="B4294" s="8" t="n">
        <v>79973</v>
      </c>
      <c r="C4294" s="8" t="n">
        <v>11193.959</v>
      </c>
    </row>
    <row r="4295" customFormat="false" ht="15.75" hidden="false" customHeight="false" outlineLevel="0" collapsed="false">
      <c r="A4295" s="8" t="n">
        <v>334</v>
      </c>
      <c r="B4295" s="8" t="n">
        <v>0</v>
      </c>
      <c r="C4295" s="8" t="n">
        <v>8023.212</v>
      </c>
    </row>
    <row r="4296" customFormat="false" ht="15.75" hidden="false" customHeight="false" outlineLevel="0" collapsed="false">
      <c r="A4296" s="8" t="n">
        <v>335</v>
      </c>
      <c r="B4296" s="8" t="n">
        <v>93752</v>
      </c>
      <c r="C4296" s="8" t="n">
        <v>980.408</v>
      </c>
    </row>
    <row r="4297" customFormat="false" ht="15.75" hidden="false" customHeight="false" outlineLevel="0" collapsed="false">
      <c r="A4297" s="8" t="n">
        <v>335</v>
      </c>
      <c r="B4297" s="8" t="n">
        <v>318375</v>
      </c>
      <c r="C4297" s="8" t="n">
        <v>1950.59</v>
      </c>
    </row>
    <row r="4298" customFormat="false" ht="15.75" hidden="false" customHeight="false" outlineLevel="0" collapsed="false">
      <c r="A4298" s="8" t="n">
        <v>335</v>
      </c>
      <c r="B4298" s="8" t="n">
        <v>430200</v>
      </c>
      <c r="C4298" s="8" t="n">
        <v>4032.269</v>
      </c>
    </row>
    <row r="4299" customFormat="false" ht="15.75" hidden="false" customHeight="false" outlineLevel="0" collapsed="false">
      <c r="A4299" s="8" t="n">
        <v>335</v>
      </c>
      <c r="B4299" s="8" t="n">
        <v>320549</v>
      </c>
      <c r="C4299" s="8" t="n">
        <v>10944.953</v>
      </c>
    </row>
    <row r="4300" customFormat="false" ht="15.75" hidden="false" customHeight="false" outlineLevel="0" collapsed="false">
      <c r="A4300" s="8" t="n">
        <v>335</v>
      </c>
      <c r="B4300" s="8" t="n">
        <v>234080</v>
      </c>
      <c r="C4300" s="8" t="n">
        <v>8655.418</v>
      </c>
    </row>
    <row r="4301" customFormat="false" ht="15.75" hidden="false" customHeight="false" outlineLevel="0" collapsed="false">
      <c r="A4301" s="8" t="n">
        <v>335</v>
      </c>
      <c r="B4301" s="8" t="n">
        <v>116600</v>
      </c>
      <c r="C4301" s="8" t="n">
        <v>11763.801</v>
      </c>
    </row>
    <row r="4302" customFormat="false" ht="15.75" hidden="false" customHeight="false" outlineLevel="0" collapsed="false">
      <c r="A4302" s="8" t="n">
        <v>335</v>
      </c>
      <c r="B4302" s="8" t="n">
        <v>0</v>
      </c>
      <c r="C4302" s="8" t="n">
        <v>11656.862</v>
      </c>
    </row>
    <row r="4303" customFormat="false" ht="15.75" hidden="false" customHeight="false" outlineLevel="0" collapsed="false">
      <c r="A4303" s="8" t="n">
        <v>336</v>
      </c>
      <c r="B4303" s="8" t="n">
        <v>18598</v>
      </c>
      <c r="C4303" s="8" t="n">
        <v>281.393</v>
      </c>
    </row>
    <row r="4304" customFormat="false" ht="15.75" hidden="false" customHeight="false" outlineLevel="0" collapsed="false">
      <c r="A4304" s="8" t="n">
        <v>336</v>
      </c>
      <c r="B4304" s="8" t="n">
        <v>286471</v>
      </c>
      <c r="C4304" s="8" t="n">
        <v>2214.056</v>
      </c>
    </row>
    <row r="4305" customFormat="false" ht="15.75" hidden="false" customHeight="false" outlineLevel="0" collapsed="false">
      <c r="A4305" s="8" t="n">
        <v>336</v>
      </c>
      <c r="B4305" s="8" t="n">
        <v>353149</v>
      </c>
      <c r="C4305" s="8" t="n">
        <v>2350.496</v>
      </c>
    </row>
    <row r="4306" customFormat="false" ht="15.75" hidden="false" customHeight="false" outlineLevel="0" collapsed="false">
      <c r="A4306" s="8" t="n">
        <v>336</v>
      </c>
      <c r="B4306" s="8" t="n">
        <v>364026</v>
      </c>
      <c r="C4306" s="8" t="n">
        <v>8740.67</v>
      </c>
    </row>
    <row r="4307" customFormat="false" ht="15.75" hidden="false" customHeight="false" outlineLevel="0" collapsed="false">
      <c r="A4307" s="8" t="n">
        <v>336</v>
      </c>
      <c r="B4307" s="8" t="n">
        <v>265407</v>
      </c>
      <c r="C4307" s="8" t="n">
        <v>9858.74</v>
      </c>
    </row>
    <row r="4308" customFormat="false" ht="15.75" hidden="false" customHeight="false" outlineLevel="0" collapsed="false">
      <c r="A4308" s="8" t="n">
        <v>336</v>
      </c>
      <c r="B4308" s="8" t="n">
        <v>158100</v>
      </c>
      <c r="C4308" s="8" t="n">
        <v>10708.919</v>
      </c>
    </row>
    <row r="4309" customFormat="false" ht="15.75" hidden="false" customHeight="false" outlineLevel="0" collapsed="false">
      <c r="A4309" s="8" t="n">
        <v>336</v>
      </c>
      <c r="B4309" s="8" t="n">
        <v>40650</v>
      </c>
      <c r="C4309" s="8" t="n">
        <v>11755.613</v>
      </c>
    </row>
    <row r="4310" customFormat="false" ht="15.75" hidden="false" customHeight="false" outlineLevel="0" collapsed="false">
      <c r="A4310" s="8" t="n">
        <v>336</v>
      </c>
      <c r="B4310" s="8" t="n">
        <v>0</v>
      </c>
      <c r="C4310" s="8" t="n">
        <v>4064.28</v>
      </c>
    </row>
    <row r="4311" customFormat="false" ht="15.75" hidden="false" customHeight="false" outlineLevel="0" collapsed="false">
      <c r="A4311" s="8" t="n">
        <v>337</v>
      </c>
      <c r="B4311" s="8" t="n">
        <v>200729</v>
      </c>
      <c r="C4311" s="8" t="n">
        <v>1567.931</v>
      </c>
    </row>
    <row r="4312" customFormat="false" ht="15.75" hidden="false" customHeight="false" outlineLevel="0" collapsed="false">
      <c r="A4312" s="8" t="n">
        <v>337</v>
      </c>
      <c r="B4312" s="8" t="n">
        <v>382304</v>
      </c>
      <c r="C4312" s="8" t="n">
        <v>3420.575</v>
      </c>
    </row>
    <row r="4313" customFormat="false" ht="15.75" hidden="false" customHeight="false" outlineLevel="0" collapsed="false">
      <c r="A4313" s="8" t="n">
        <v>337</v>
      </c>
      <c r="B4313" s="8" t="n">
        <v>411704</v>
      </c>
      <c r="C4313" s="8" t="n">
        <v>2864.572</v>
      </c>
    </row>
    <row r="4314" customFormat="false" ht="15.75" hidden="false" customHeight="false" outlineLevel="0" collapsed="false">
      <c r="A4314" s="8" t="n">
        <v>337</v>
      </c>
      <c r="B4314" s="8" t="n">
        <v>318876</v>
      </c>
      <c r="C4314" s="8" t="n">
        <v>10224.695</v>
      </c>
    </row>
    <row r="4315" customFormat="false" ht="15.75" hidden="false" customHeight="false" outlineLevel="0" collapsed="false">
      <c r="A4315" s="8" t="n">
        <v>337</v>
      </c>
      <c r="B4315" s="8" t="n">
        <v>208006</v>
      </c>
      <c r="C4315" s="8" t="n">
        <v>11102.391</v>
      </c>
    </row>
    <row r="4316" customFormat="false" ht="15.75" hidden="false" customHeight="false" outlineLevel="0" collapsed="false">
      <c r="A4316" s="8" t="n">
        <v>337</v>
      </c>
      <c r="B4316" s="8" t="n">
        <v>101900</v>
      </c>
      <c r="C4316" s="8" t="n">
        <v>10614.208</v>
      </c>
    </row>
    <row r="4317" customFormat="false" ht="15.75" hidden="false" customHeight="false" outlineLevel="0" collapsed="false">
      <c r="A4317" s="8" t="n">
        <v>337</v>
      </c>
      <c r="B4317" s="8" t="n">
        <v>0</v>
      </c>
      <c r="C4317" s="8" t="n">
        <v>10192.718</v>
      </c>
    </row>
    <row r="4318" customFormat="false" ht="15.75" hidden="false" customHeight="false" outlineLevel="0" collapsed="false">
      <c r="A4318" s="8" t="n">
        <v>338</v>
      </c>
      <c r="B4318" s="8" t="n">
        <v>38633</v>
      </c>
      <c r="C4318" s="8" t="n">
        <v>555.332</v>
      </c>
    </row>
    <row r="4319" customFormat="false" ht="15.75" hidden="false" customHeight="false" outlineLevel="0" collapsed="false">
      <c r="A4319" s="8" t="n">
        <v>338</v>
      </c>
      <c r="B4319" s="8" t="n">
        <v>300482</v>
      </c>
      <c r="C4319" s="8" t="n">
        <v>2244.5</v>
      </c>
    </row>
    <row r="4320" customFormat="false" ht="15.75" hidden="false" customHeight="false" outlineLevel="0" collapsed="false">
      <c r="A4320" s="8" t="n">
        <v>338</v>
      </c>
      <c r="B4320" s="8" t="n">
        <v>388645</v>
      </c>
      <c r="C4320" s="8" t="n">
        <v>2740.246</v>
      </c>
    </row>
    <row r="4321" customFormat="false" ht="15.75" hidden="false" customHeight="false" outlineLevel="0" collapsed="false">
      <c r="A4321" s="8" t="n">
        <v>338</v>
      </c>
      <c r="B4321" s="8" t="n">
        <v>344519</v>
      </c>
      <c r="C4321" s="8" t="n">
        <v>9972.109</v>
      </c>
    </row>
    <row r="4322" customFormat="false" ht="15.75" hidden="false" customHeight="false" outlineLevel="0" collapsed="false">
      <c r="A4322" s="8" t="n">
        <v>338</v>
      </c>
      <c r="B4322" s="8" t="n">
        <v>239302</v>
      </c>
      <c r="C4322" s="8" t="n">
        <v>10533.794</v>
      </c>
    </row>
    <row r="4323" customFormat="false" ht="15.75" hidden="false" customHeight="false" outlineLevel="0" collapsed="false">
      <c r="A4323" s="8" t="n">
        <v>338</v>
      </c>
      <c r="B4323" s="8" t="n">
        <v>125959</v>
      </c>
      <c r="C4323" s="8" t="n">
        <v>11330.924</v>
      </c>
    </row>
    <row r="4324" customFormat="false" ht="15.75" hidden="false" customHeight="false" outlineLevel="0" collapsed="false">
      <c r="A4324" s="8" t="n">
        <v>338</v>
      </c>
      <c r="B4324" s="8" t="n">
        <v>1398</v>
      </c>
      <c r="C4324" s="8" t="n">
        <v>12446.541</v>
      </c>
    </row>
    <row r="4325" customFormat="false" ht="15.75" hidden="false" customHeight="false" outlineLevel="0" collapsed="false">
      <c r="A4325" s="8" t="n">
        <v>338</v>
      </c>
      <c r="B4325" s="8" t="n">
        <v>0</v>
      </c>
      <c r="C4325" s="8" t="n">
        <v>173.5</v>
      </c>
    </row>
    <row r="4326" customFormat="false" ht="15.75" hidden="false" customHeight="false" outlineLevel="0" collapsed="false">
      <c r="A4326" s="8" t="n">
        <v>339</v>
      </c>
      <c r="B4326" s="8" t="n">
        <v>302679</v>
      </c>
      <c r="C4326" s="8" t="n">
        <v>2260.875</v>
      </c>
    </row>
    <row r="4327" customFormat="false" ht="15.75" hidden="false" customHeight="false" outlineLevel="0" collapsed="false">
      <c r="A4327" s="8" t="n">
        <v>339</v>
      </c>
      <c r="B4327" s="8" t="n">
        <v>356423</v>
      </c>
      <c r="C4327" s="8" t="n">
        <v>2318.832</v>
      </c>
    </row>
    <row r="4328" customFormat="false" ht="15.75" hidden="false" customHeight="false" outlineLevel="0" collapsed="false">
      <c r="A4328" s="8" t="n">
        <v>339</v>
      </c>
      <c r="B4328" s="8" t="n">
        <v>364443</v>
      </c>
      <c r="C4328" s="8" t="n">
        <v>8940.749</v>
      </c>
    </row>
    <row r="4329" customFormat="false" ht="15.75" hidden="false" customHeight="false" outlineLevel="0" collapsed="false">
      <c r="A4329" s="8" t="n">
        <v>339</v>
      </c>
      <c r="B4329" s="8" t="n">
        <v>265250</v>
      </c>
      <c r="C4329" s="8" t="n">
        <v>9919.425</v>
      </c>
    </row>
    <row r="4330" customFormat="false" ht="15.75" hidden="false" customHeight="false" outlineLevel="0" collapsed="false">
      <c r="A4330" s="8" t="n">
        <v>339</v>
      </c>
      <c r="B4330" s="8" t="n">
        <v>176254</v>
      </c>
      <c r="C4330" s="8" t="n">
        <v>8891.342</v>
      </c>
    </row>
    <row r="4331" customFormat="false" ht="15.75" hidden="false" customHeight="false" outlineLevel="0" collapsed="false">
      <c r="A4331" s="8" t="n">
        <v>339</v>
      </c>
      <c r="B4331" s="8" t="n">
        <v>62938</v>
      </c>
      <c r="C4331" s="8" t="n">
        <v>11337.348</v>
      </c>
    </row>
    <row r="4332" customFormat="false" ht="15.75" hidden="false" customHeight="false" outlineLevel="0" collapsed="false">
      <c r="A4332" s="8" t="n">
        <v>339</v>
      </c>
      <c r="B4332" s="8" t="n">
        <v>0</v>
      </c>
      <c r="C4332" s="8" t="n">
        <v>6315.477</v>
      </c>
    </row>
    <row r="4333" customFormat="false" ht="15.75" hidden="false" customHeight="false" outlineLevel="0" collapsed="false">
      <c r="A4333" s="8" t="n">
        <v>340</v>
      </c>
      <c r="B4333" s="8" t="n">
        <v>119994</v>
      </c>
      <c r="C4333" s="8" t="n">
        <v>1270.979</v>
      </c>
    </row>
    <row r="4334" customFormat="false" ht="15.75" hidden="false" customHeight="false" outlineLevel="0" collapsed="false">
      <c r="A4334" s="8" t="n">
        <v>340</v>
      </c>
      <c r="B4334" s="8" t="n">
        <v>292924</v>
      </c>
      <c r="C4334" s="8" t="n">
        <v>2097.999</v>
      </c>
    </row>
    <row r="4335" customFormat="false" ht="15.75" hidden="false" customHeight="false" outlineLevel="0" collapsed="false">
      <c r="A4335" s="8" t="n">
        <v>340</v>
      </c>
      <c r="B4335" s="8" t="n">
        <v>416235</v>
      </c>
      <c r="C4335" s="8" t="n">
        <v>5002.465</v>
      </c>
    </row>
    <row r="4336" customFormat="false" ht="15.75" hidden="false" customHeight="false" outlineLevel="0" collapsed="false">
      <c r="A4336" s="8" t="n">
        <v>340</v>
      </c>
      <c r="B4336" s="8" t="n">
        <v>327000</v>
      </c>
      <c r="C4336" s="8" t="n">
        <v>8918.347</v>
      </c>
    </row>
    <row r="4337" customFormat="false" ht="15.75" hidden="false" customHeight="false" outlineLevel="0" collapsed="false">
      <c r="A4337" s="8" t="n">
        <v>340</v>
      </c>
      <c r="B4337" s="8" t="n">
        <v>220800</v>
      </c>
      <c r="C4337" s="8" t="n">
        <v>10588.933</v>
      </c>
    </row>
    <row r="4338" customFormat="false" ht="15.75" hidden="false" customHeight="false" outlineLevel="0" collapsed="false">
      <c r="A4338" s="8" t="n">
        <v>340</v>
      </c>
      <c r="B4338" s="8" t="n">
        <v>127039</v>
      </c>
      <c r="C4338" s="8" t="n">
        <v>9404.463</v>
      </c>
    </row>
    <row r="4339" customFormat="false" ht="15.75" hidden="false" customHeight="false" outlineLevel="0" collapsed="false">
      <c r="A4339" s="8" t="n">
        <v>340</v>
      </c>
      <c r="B4339" s="8" t="n">
        <v>4400</v>
      </c>
      <c r="C4339" s="8" t="n">
        <v>12233.051</v>
      </c>
    </row>
    <row r="4340" customFormat="false" ht="15.75" hidden="false" customHeight="false" outlineLevel="0" collapsed="false">
      <c r="A4340" s="8" t="n">
        <v>340</v>
      </c>
      <c r="B4340" s="8" t="n">
        <v>0</v>
      </c>
      <c r="C4340" s="8" t="n">
        <v>470.127</v>
      </c>
    </row>
    <row r="4341" customFormat="false" ht="15.75" hidden="false" customHeight="false" outlineLevel="0" collapsed="false">
      <c r="A4341" s="8" t="n">
        <v>341</v>
      </c>
      <c r="B4341" s="8" t="n">
        <v>278391</v>
      </c>
      <c r="C4341" s="8" t="n">
        <v>2261.741</v>
      </c>
    </row>
    <row r="4342" customFormat="false" ht="15.75" hidden="false" customHeight="false" outlineLevel="0" collapsed="false">
      <c r="A4342" s="8" t="n">
        <v>341</v>
      </c>
      <c r="B4342" s="8" t="n">
        <v>345945</v>
      </c>
      <c r="C4342" s="8" t="n">
        <v>2425.23</v>
      </c>
    </row>
    <row r="4343" customFormat="false" ht="15.75" hidden="false" customHeight="false" outlineLevel="0" collapsed="false">
      <c r="A4343" s="8" t="n">
        <v>341</v>
      </c>
      <c r="B4343" s="8" t="n">
        <v>392456</v>
      </c>
      <c r="C4343" s="8" t="n">
        <v>6034.58</v>
      </c>
    </row>
    <row r="4344" customFormat="false" ht="15.75" hidden="false" customHeight="false" outlineLevel="0" collapsed="false">
      <c r="A4344" s="8" t="n">
        <v>341</v>
      </c>
      <c r="B4344" s="8" t="n">
        <v>286400</v>
      </c>
      <c r="C4344" s="8" t="n">
        <v>10614.152</v>
      </c>
    </row>
    <row r="4345" customFormat="false" ht="15.75" hidden="false" customHeight="false" outlineLevel="0" collapsed="false">
      <c r="A4345" s="8" t="n">
        <v>341</v>
      </c>
      <c r="B4345" s="8" t="n">
        <v>177401</v>
      </c>
      <c r="C4345" s="8" t="n">
        <v>10886.849</v>
      </c>
    </row>
    <row r="4346" customFormat="false" ht="15.75" hidden="false" customHeight="false" outlineLevel="0" collapsed="false">
      <c r="A4346" s="8" t="n">
        <v>341</v>
      </c>
      <c r="B4346" s="8" t="n">
        <v>65365</v>
      </c>
      <c r="C4346" s="8" t="n">
        <v>11203.496</v>
      </c>
    </row>
    <row r="4347" customFormat="false" ht="15.75" hidden="false" customHeight="false" outlineLevel="0" collapsed="false">
      <c r="A4347" s="8" t="n">
        <v>341</v>
      </c>
      <c r="B4347" s="8" t="n">
        <v>0</v>
      </c>
      <c r="C4347" s="8" t="n">
        <v>6568.089</v>
      </c>
    </row>
    <row r="4348" customFormat="false" ht="15.75" hidden="false" customHeight="false" outlineLevel="0" collapsed="false">
      <c r="A4348" s="8" t="n">
        <v>342</v>
      </c>
      <c r="B4348" s="8" t="n">
        <v>124360</v>
      </c>
      <c r="C4348" s="8" t="n">
        <v>1354.968</v>
      </c>
    </row>
    <row r="4349" customFormat="false" ht="15.75" hidden="false" customHeight="false" outlineLevel="0" collapsed="false">
      <c r="A4349" s="8" t="n">
        <v>342</v>
      </c>
      <c r="B4349" s="8" t="n">
        <v>301928</v>
      </c>
      <c r="C4349" s="8" t="n">
        <v>1880.788</v>
      </c>
    </row>
    <row r="4350" customFormat="false" ht="15.75" hidden="false" customHeight="false" outlineLevel="0" collapsed="false">
      <c r="A4350" s="8" t="n">
        <v>342</v>
      </c>
      <c r="B4350" s="8" t="n">
        <v>412949</v>
      </c>
      <c r="C4350" s="8" t="n">
        <v>5466.57</v>
      </c>
    </row>
    <row r="4351" customFormat="false" ht="15.75" hidden="false" customHeight="false" outlineLevel="0" collapsed="false">
      <c r="A4351" s="8" t="n">
        <v>342</v>
      </c>
      <c r="B4351" s="8" t="n">
        <v>313400</v>
      </c>
      <c r="C4351" s="8" t="n">
        <v>9930.999</v>
      </c>
    </row>
    <row r="4352" customFormat="false" ht="15.75" hidden="false" customHeight="false" outlineLevel="0" collapsed="false">
      <c r="A4352" s="8" t="n">
        <v>342</v>
      </c>
      <c r="B4352" s="8" t="n">
        <v>209000</v>
      </c>
      <c r="C4352" s="8" t="n">
        <v>10431.592</v>
      </c>
    </row>
    <row r="4353" customFormat="false" ht="15.75" hidden="false" customHeight="false" outlineLevel="0" collapsed="false">
      <c r="A4353" s="8" t="n">
        <v>342</v>
      </c>
      <c r="B4353" s="8" t="n">
        <v>99607</v>
      </c>
      <c r="C4353" s="8" t="n">
        <v>10926.747</v>
      </c>
    </row>
    <row r="4354" customFormat="false" ht="15.75" hidden="false" customHeight="false" outlineLevel="0" collapsed="false">
      <c r="A4354" s="8" t="n">
        <v>342</v>
      </c>
      <c r="B4354" s="8" t="n">
        <v>0</v>
      </c>
      <c r="C4354" s="8" t="n">
        <v>9994.546</v>
      </c>
    </row>
    <row r="4355" customFormat="false" ht="15.75" hidden="false" customHeight="false" outlineLevel="0" collapsed="false">
      <c r="A4355" s="8" t="n">
        <v>343</v>
      </c>
      <c r="B4355" s="8" t="n">
        <v>42016</v>
      </c>
      <c r="C4355" s="8" t="n">
        <v>634.129</v>
      </c>
    </row>
    <row r="4356" customFormat="false" ht="15.75" hidden="false" customHeight="false" outlineLevel="0" collapsed="false">
      <c r="A4356" s="8" t="n">
        <v>343</v>
      </c>
      <c r="B4356" s="8" t="n">
        <v>309009</v>
      </c>
      <c r="C4356" s="8" t="n">
        <v>2194.895</v>
      </c>
    </row>
    <row r="4357" customFormat="false" ht="15.75" hidden="false" customHeight="false" outlineLevel="0" collapsed="false">
      <c r="A4357" s="8" t="n">
        <v>343</v>
      </c>
      <c r="B4357" s="8" t="n">
        <v>392016</v>
      </c>
      <c r="C4357" s="8" t="n">
        <v>2588.683</v>
      </c>
    </row>
    <row r="4358" customFormat="false" ht="15.75" hidden="false" customHeight="false" outlineLevel="0" collapsed="false">
      <c r="A4358" s="8" t="n">
        <v>343</v>
      </c>
      <c r="B4358" s="8" t="n">
        <v>342350</v>
      </c>
      <c r="C4358" s="8" t="n">
        <v>10329.033</v>
      </c>
    </row>
    <row r="4359" customFormat="false" ht="15.75" hidden="false" customHeight="false" outlineLevel="0" collapsed="false">
      <c r="A4359" s="8" t="n">
        <v>343</v>
      </c>
      <c r="B4359" s="8" t="n">
        <v>250848</v>
      </c>
      <c r="C4359" s="8" t="n">
        <v>9129.433</v>
      </c>
    </row>
    <row r="4360" customFormat="false" ht="15.75" hidden="false" customHeight="false" outlineLevel="0" collapsed="false">
      <c r="A4360" s="8" t="n">
        <v>343</v>
      </c>
      <c r="B4360" s="8" t="n">
        <v>143200</v>
      </c>
      <c r="C4360" s="8" t="n">
        <v>10780.496</v>
      </c>
    </row>
    <row r="4361" customFormat="false" ht="15.75" hidden="false" customHeight="false" outlineLevel="0" collapsed="false">
      <c r="A4361" s="8" t="n">
        <v>343</v>
      </c>
      <c r="B4361" s="8" t="n">
        <v>26173</v>
      </c>
      <c r="C4361" s="8" t="n">
        <v>11692.052</v>
      </c>
    </row>
    <row r="4362" customFormat="false" ht="15.75" hidden="false" customHeight="false" outlineLevel="0" collapsed="false">
      <c r="A4362" s="8" t="n">
        <v>343</v>
      </c>
      <c r="B4362" s="8" t="n">
        <v>0</v>
      </c>
      <c r="C4362" s="8" t="n">
        <v>2643.931</v>
      </c>
    </row>
    <row r="4363" customFormat="false" ht="15.75" hidden="false" customHeight="false" outlineLevel="0" collapsed="false">
      <c r="A4363" s="8" t="n">
        <v>344</v>
      </c>
      <c r="B4363" s="8" t="n">
        <v>246835</v>
      </c>
      <c r="C4363" s="8" t="n">
        <v>1899.218</v>
      </c>
    </row>
    <row r="4364" customFormat="false" ht="15.75" hidden="false" customHeight="false" outlineLevel="0" collapsed="false">
      <c r="A4364" s="8" t="n">
        <v>344</v>
      </c>
      <c r="B4364" s="8" t="n">
        <v>316540</v>
      </c>
      <c r="C4364" s="8" t="n">
        <v>2414.161</v>
      </c>
    </row>
    <row r="4365" customFormat="false" ht="15.75" hidden="false" customHeight="false" outlineLevel="0" collapsed="false">
      <c r="A4365" s="8" t="n">
        <v>344</v>
      </c>
      <c r="B4365" s="8" t="n">
        <v>372897</v>
      </c>
      <c r="C4365" s="8" t="n">
        <v>8389.387</v>
      </c>
    </row>
    <row r="4366" customFormat="false" ht="15.75" hidden="false" customHeight="false" outlineLevel="0" collapsed="false">
      <c r="A4366" s="8" t="n">
        <v>344</v>
      </c>
      <c r="B4366" s="8" t="n">
        <v>292350</v>
      </c>
      <c r="C4366" s="8" t="n">
        <v>8051.581</v>
      </c>
    </row>
    <row r="4367" customFormat="false" ht="15.75" hidden="false" customHeight="false" outlineLevel="0" collapsed="false">
      <c r="A4367" s="8" t="n">
        <v>344</v>
      </c>
      <c r="B4367" s="8" t="n">
        <v>184471</v>
      </c>
      <c r="C4367" s="8" t="n">
        <v>10755.937</v>
      </c>
    </row>
    <row r="4368" customFormat="false" ht="15.75" hidden="false" customHeight="false" outlineLevel="0" collapsed="false">
      <c r="A4368" s="8" t="n">
        <v>344</v>
      </c>
      <c r="B4368" s="8" t="n">
        <v>73500</v>
      </c>
      <c r="C4368" s="8" t="n">
        <v>11118.393</v>
      </c>
    </row>
    <row r="4369" customFormat="false" ht="15.75" hidden="false" customHeight="false" outlineLevel="0" collapsed="false">
      <c r="A4369" s="8" t="n">
        <v>344</v>
      </c>
      <c r="B4369" s="8" t="n">
        <v>0</v>
      </c>
      <c r="C4369" s="8" t="n">
        <v>7358.119</v>
      </c>
    </row>
    <row r="4370" customFormat="false" ht="15.75" hidden="false" customHeight="false" outlineLevel="0" collapsed="false">
      <c r="A4370" s="8" t="n">
        <v>345</v>
      </c>
      <c r="B4370" s="8" t="n">
        <v>94147</v>
      </c>
      <c r="C4370" s="8" t="n">
        <v>1144.182</v>
      </c>
    </row>
    <row r="4371" customFormat="false" ht="15.75" hidden="false" customHeight="false" outlineLevel="0" collapsed="false">
      <c r="A4371" s="8" t="n">
        <v>345</v>
      </c>
      <c r="B4371" s="8" t="n">
        <v>291645</v>
      </c>
      <c r="C4371" s="8" t="n">
        <v>2174.896</v>
      </c>
    </row>
    <row r="4372" customFormat="false" ht="15.75" hidden="false" customHeight="false" outlineLevel="0" collapsed="false">
      <c r="A4372" s="8" t="n">
        <v>345</v>
      </c>
      <c r="B4372" s="8" t="n">
        <v>424900</v>
      </c>
      <c r="C4372" s="8" t="n">
        <v>4178.753</v>
      </c>
    </row>
    <row r="4373" customFormat="false" ht="15.75" hidden="false" customHeight="false" outlineLevel="0" collapsed="false">
      <c r="A4373" s="8" t="n">
        <v>345</v>
      </c>
      <c r="B4373" s="8" t="n">
        <v>319150</v>
      </c>
      <c r="C4373" s="8" t="n">
        <v>10571.097</v>
      </c>
    </row>
    <row r="4374" customFormat="false" ht="15.75" hidden="false" customHeight="false" outlineLevel="0" collapsed="false">
      <c r="A4374" s="8" t="n">
        <v>345</v>
      </c>
      <c r="B4374" s="8" t="n">
        <v>215494</v>
      </c>
      <c r="C4374" s="8" t="n">
        <v>10351.57</v>
      </c>
    </row>
    <row r="4375" customFormat="false" ht="15.75" hidden="false" customHeight="false" outlineLevel="0" collapsed="false">
      <c r="A4375" s="8" t="n">
        <v>345</v>
      </c>
      <c r="B4375" s="8" t="n">
        <v>103450</v>
      </c>
      <c r="C4375" s="8" t="n">
        <v>11205.219</v>
      </c>
    </row>
    <row r="4376" customFormat="false" ht="15.75" hidden="false" customHeight="false" outlineLevel="0" collapsed="false">
      <c r="A4376" s="8" t="n">
        <v>345</v>
      </c>
      <c r="B4376" s="8" t="n">
        <v>0</v>
      </c>
      <c r="C4376" s="8" t="n">
        <v>10353.43</v>
      </c>
    </row>
    <row r="4377" customFormat="false" ht="15.75" hidden="false" customHeight="false" outlineLevel="0" collapsed="false">
      <c r="A4377" s="8" t="n">
        <v>346</v>
      </c>
      <c r="B4377" s="8" t="n">
        <v>38960</v>
      </c>
      <c r="C4377" s="8" t="n">
        <v>567.289</v>
      </c>
    </row>
    <row r="4378" customFormat="false" ht="15.75" hidden="false" customHeight="false" outlineLevel="0" collapsed="false">
      <c r="A4378" s="8" t="n">
        <v>346</v>
      </c>
      <c r="B4378" s="8" t="n">
        <v>278607</v>
      </c>
      <c r="C4378" s="8" t="n">
        <v>2116.219</v>
      </c>
    </row>
    <row r="4379" customFormat="false" ht="15.75" hidden="false" customHeight="false" outlineLevel="0" collapsed="false">
      <c r="A4379" s="8" t="n">
        <v>346</v>
      </c>
      <c r="B4379" s="8" t="n">
        <v>400756</v>
      </c>
      <c r="C4379" s="8" t="n">
        <v>2849.499</v>
      </c>
    </row>
    <row r="4380" customFormat="false" ht="15.75" hidden="false" customHeight="false" outlineLevel="0" collapsed="false">
      <c r="A4380" s="8" t="n">
        <v>346</v>
      </c>
      <c r="B4380" s="8" t="n">
        <v>364400</v>
      </c>
      <c r="C4380" s="8" t="n">
        <v>8006.85</v>
      </c>
    </row>
    <row r="4381" customFormat="false" ht="15.75" hidden="false" customHeight="false" outlineLevel="0" collapsed="false">
      <c r="A4381" s="8" t="n">
        <v>346</v>
      </c>
      <c r="B4381" s="8" t="n">
        <v>255684</v>
      </c>
      <c r="C4381" s="8" t="n">
        <v>10858.061</v>
      </c>
    </row>
    <row r="4382" customFormat="false" ht="15.75" hidden="false" customHeight="false" outlineLevel="0" collapsed="false">
      <c r="A4382" s="8" t="n">
        <v>346</v>
      </c>
      <c r="B4382" s="8" t="n">
        <v>145250</v>
      </c>
      <c r="C4382" s="8" t="n">
        <v>11037.452</v>
      </c>
    </row>
    <row r="4383" customFormat="false" ht="15.75" hidden="false" customHeight="false" outlineLevel="0" collapsed="false">
      <c r="A4383" s="8" t="n">
        <v>346</v>
      </c>
      <c r="B4383" s="8" t="n">
        <v>26087</v>
      </c>
      <c r="C4383" s="8" t="n">
        <v>11906.166</v>
      </c>
    </row>
    <row r="4384" customFormat="false" ht="15.75" hidden="false" customHeight="false" outlineLevel="0" collapsed="false">
      <c r="A4384" s="8" t="n">
        <v>346</v>
      </c>
      <c r="B4384" s="8" t="n">
        <v>0</v>
      </c>
      <c r="C4384" s="8" t="n">
        <v>2639.958</v>
      </c>
    </row>
    <row r="4385" customFormat="false" ht="15.75" hidden="false" customHeight="false" outlineLevel="0" collapsed="false">
      <c r="A4385" s="8" t="n">
        <v>347</v>
      </c>
      <c r="B4385" s="8" t="n">
        <v>199012</v>
      </c>
      <c r="C4385" s="8" t="n">
        <v>1618.192</v>
      </c>
    </row>
    <row r="4386" customFormat="false" ht="15.75" hidden="false" customHeight="false" outlineLevel="0" collapsed="false">
      <c r="A4386" s="8" t="n">
        <v>347</v>
      </c>
      <c r="B4386" s="8" t="n">
        <v>379736</v>
      </c>
      <c r="C4386" s="8" t="n">
        <v>3684.751</v>
      </c>
    </row>
    <row r="4387" customFormat="false" ht="15.75" hidden="false" customHeight="false" outlineLevel="0" collapsed="false">
      <c r="A4387" s="8" t="n">
        <v>347</v>
      </c>
      <c r="B4387" s="8" t="n">
        <v>400372</v>
      </c>
      <c r="C4387" s="8" t="n">
        <v>3022.991</v>
      </c>
    </row>
    <row r="4388" customFormat="false" ht="15.75" hidden="false" customHeight="false" outlineLevel="0" collapsed="false">
      <c r="A4388" s="8" t="n">
        <v>347</v>
      </c>
      <c r="B4388" s="8" t="n">
        <v>311755</v>
      </c>
      <c r="C4388" s="8" t="n">
        <v>10459.849</v>
      </c>
    </row>
    <row r="4389" customFormat="false" ht="15.75" hidden="false" customHeight="false" outlineLevel="0" collapsed="false">
      <c r="A4389" s="8" t="n">
        <v>347</v>
      </c>
      <c r="B4389" s="8" t="n">
        <v>225968</v>
      </c>
      <c r="C4389" s="8" t="n">
        <v>8583.373</v>
      </c>
    </row>
    <row r="4390" customFormat="false" ht="15.75" hidden="false" customHeight="false" outlineLevel="0" collapsed="false">
      <c r="A4390" s="8" t="n">
        <v>347</v>
      </c>
      <c r="B4390" s="8" t="n">
        <v>115735</v>
      </c>
      <c r="C4390" s="8" t="n">
        <v>11018.044</v>
      </c>
    </row>
    <row r="4391" customFormat="false" ht="15.75" hidden="false" customHeight="false" outlineLevel="0" collapsed="false">
      <c r="A4391" s="8" t="n">
        <v>347</v>
      </c>
      <c r="B4391" s="8" t="n">
        <v>0</v>
      </c>
      <c r="C4391" s="8" t="n">
        <v>11596.482</v>
      </c>
    </row>
    <row r="4392" customFormat="false" ht="15.75" hidden="false" customHeight="false" outlineLevel="0" collapsed="false">
      <c r="A4392" s="8" t="n">
        <v>348</v>
      </c>
      <c r="B4392" s="8" t="n">
        <v>17159</v>
      </c>
      <c r="C4392" s="8" t="n">
        <v>223.499</v>
      </c>
    </row>
    <row r="4393" customFormat="false" ht="15.75" hidden="false" customHeight="false" outlineLevel="0" collapsed="false">
      <c r="A4393" s="8" t="n">
        <v>348</v>
      </c>
      <c r="B4393" s="8" t="n">
        <v>296736</v>
      </c>
      <c r="C4393" s="8" t="n">
        <v>2461.719</v>
      </c>
    </row>
    <row r="4394" customFormat="false" ht="15.75" hidden="false" customHeight="false" outlineLevel="0" collapsed="false">
      <c r="A4394" s="8" t="n">
        <v>348</v>
      </c>
      <c r="B4394" s="8" t="n">
        <v>381206</v>
      </c>
      <c r="C4394" s="8" t="n">
        <v>2433.337</v>
      </c>
    </row>
    <row r="4395" customFormat="false" ht="15.75" hidden="false" customHeight="false" outlineLevel="0" collapsed="false">
      <c r="A4395" s="8" t="n">
        <v>348</v>
      </c>
      <c r="B4395" s="8" t="n">
        <v>354050</v>
      </c>
      <c r="C4395" s="8" t="n">
        <v>9456.805</v>
      </c>
    </row>
    <row r="4396" customFormat="false" ht="15.75" hidden="false" customHeight="false" outlineLevel="0" collapsed="false">
      <c r="A4396" s="8" t="n">
        <v>348</v>
      </c>
      <c r="B4396" s="8" t="n">
        <v>250450</v>
      </c>
      <c r="C4396" s="8" t="n">
        <v>10355.655</v>
      </c>
    </row>
    <row r="4397" customFormat="false" ht="15.75" hidden="false" customHeight="false" outlineLevel="0" collapsed="false">
      <c r="A4397" s="8" t="n">
        <v>348</v>
      </c>
      <c r="B4397" s="8" t="n">
        <v>143424</v>
      </c>
      <c r="C4397" s="8" t="n">
        <v>10688.539</v>
      </c>
    </row>
    <row r="4398" customFormat="false" ht="15.75" hidden="false" customHeight="false" outlineLevel="0" collapsed="false">
      <c r="A4398" s="8" t="n">
        <v>348</v>
      </c>
      <c r="B4398" s="8" t="n">
        <v>42776</v>
      </c>
      <c r="C4398" s="8" t="n">
        <v>10064.632</v>
      </c>
    </row>
    <row r="4399" customFormat="false" ht="15.75" hidden="false" customHeight="false" outlineLevel="0" collapsed="false">
      <c r="A4399" s="8" t="n">
        <v>348</v>
      </c>
      <c r="B4399" s="8" t="n">
        <v>0</v>
      </c>
      <c r="C4399" s="8" t="n">
        <v>4311.134</v>
      </c>
    </row>
    <row r="4400" customFormat="false" ht="15.75" hidden="false" customHeight="false" outlineLevel="0" collapsed="false">
      <c r="A4400" s="8" t="n">
        <v>349</v>
      </c>
      <c r="B4400" s="8" t="n">
        <v>179761</v>
      </c>
      <c r="C4400" s="8" t="n">
        <v>1713.73</v>
      </c>
    </row>
    <row r="4401" customFormat="false" ht="15.75" hidden="false" customHeight="false" outlineLevel="0" collapsed="false">
      <c r="A4401" s="8" t="n">
        <v>349</v>
      </c>
      <c r="B4401" s="8" t="n">
        <v>328023</v>
      </c>
      <c r="C4401" s="8" t="n">
        <v>2861.462</v>
      </c>
    </row>
    <row r="4402" customFormat="false" ht="15.75" hidden="false" customHeight="false" outlineLevel="0" collapsed="false">
      <c r="A4402" s="8" t="n">
        <v>349</v>
      </c>
      <c r="B4402" s="8" t="n">
        <v>394073</v>
      </c>
      <c r="C4402" s="8" t="n">
        <v>6014.283</v>
      </c>
    </row>
    <row r="4403" customFormat="false" ht="15.75" hidden="false" customHeight="false" outlineLevel="0" collapsed="false">
      <c r="A4403" s="8" t="n">
        <v>349</v>
      </c>
      <c r="B4403" s="8" t="n">
        <v>282821</v>
      </c>
      <c r="C4403" s="8" t="n">
        <v>11090.273</v>
      </c>
    </row>
    <row r="4404" customFormat="false" ht="15.75" hidden="false" customHeight="false" outlineLevel="0" collapsed="false">
      <c r="A4404" s="8" t="n">
        <v>349</v>
      </c>
      <c r="B4404" s="8" t="n">
        <v>166500</v>
      </c>
      <c r="C4404" s="8" t="n">
        <v>11644.887</v>
      </c>
    </row>
    <row r="4405" customFormat="false" ht="15.75" hidden="false" customHeight="false" outlineLevel="0" collapsed="false">
      <c r="A4405" s="8" t="n">
        <v>349</v>
      </c>
      <c r="B4405" s="8" t="n">
        <v>47866</v>
      </c>
      <c r="C4405" s="8" t="n">
        <v>11852.242</v>
      </c>
    </row>
    <row r="4406" customFormat="false" ht="15.75" hidden="false" customHeight="false" outlineLevel="0" collapsed="false">
      <c r="A4406" s="8" t="n">
        <v>349</v>
      </c>
      <c r="B4406" s="8" t="n">
        <v>0</v>
      </c>
      <c r="C4406" s="8" t="n">
        <v>4813.512</v>
      </c>
    </row>
    <row r="4407" customFormat="false" ht="15.75" hidden="false" customHeight="false" outlineLevel="0" collapsed="false">
      <c r="A4407" s="8" t="n">
        <v>350</v>
      </c>
      <c r="B4407" s="8" t="n">
        <v>164652</v>
      </c>
      <c r="C4407" s="8" t="n">
        <v>1411.878</v>
      </c>
    </row>
    <row r="4408" customFormat="false" ht="15.75" hidden="false" customHeight="false" outlineLevel="0" collapsed="false">
      <c r="A4408" s="8" t="n">
        <v>350</v>
      </c>
      <c r="B4408" s="8" t="n">
        <v>347520</v>
      </c>
      <c r="C4408" s="8" t="n">
        <v>2173.827</v>
      </c>
    </row>
    <row r="4409" customFormat="false" ht="15.75" hidden="false" customHeight="false" outlineLevel="0" collapsed="false">
      <c r="A4409" s="8" t="n">
        <v>350</v>
      </c>
      <c r="B4409" s="8" t="n">
        <v>420550</v>
      </c>
      <c r="C4409" s="8" t="n">
        <v>4355.392</v>
      </c>
    </row>
    <row r="4410" customFormat="false" ht="15.75" hidden="false" customHeight="false" outlineLevel="0" collapsed="false">
      <c r="A4410" s="8" t="n">
        <v>350</v>
      </c>
      <c r="B4410" s="8" t="n">
        <v>308950</v>
      </c>
      <c r="C4410" s="8" t="n">
        <v>11138.99</v>
      </c>
    </row>
    <row r="4411" customFormat="false" ht="15.75" hidden="false" customHeight="false" outlineLevel="0" collapsed="false">
      <c r="A4411" s="8" t="n">
        <v>350</v>
      </c>
      <c r="B4411" s="8" t="n">
        <v>199800</v>
      </c>
      <c r="C4411" s="8" t="n">
        <v>10905.987</v>
      </c>
    </row>
    <row r="4412" customFormat="false" ht="15.75" hidden="false" customHeight="false" outlineLevel="0" collapsed="false">
      <c r="A4412" s="8" t="n">
        <v>350</v>
      </c>
      <c r="B4412" s="8" t="n">
        <v>90050</v>
      </c>
      <c r="C4412" s="8" t="n">
        <v>11000.566</v>
      </c>
    </row>
    <row r="4413" customFormat="false" ht="15.75" hidden="false" customHeight="false" outlineLevel="0" collapsed="false">
      <c r="A4413" s="8" t="n">
        <v>350</v>
      </c>
      <c r="B4413" s="8" t="n">
        <v>0</v>
      </c>
      <c r="C4413" s="8" t="n">
        <v>9002.263</v>
      </c>
    </row>
    <row r="4414" customFormat="false" ht="15.75" hidden="false" customHeight="false" outlineLevel="0" collapsed="false">
      <c r="A4414" s="8" t="n">
        <v>351</v>
      </c>
      <c r="B4414" s="8" t="n">
        <v>60283</v>
      </c>
      <c r="C4414" s="8" t="n">
        <v>901.292</v>
      </c>
    </row>
    <row r="4415" customFormat="false" ht="15.75" hidden="false" customHeight="false" outlineLevel="0" collapsed="false">
      <c r="A4415" s="8" t="n">
        <v>351</v>
      </c>
      <c r="B4415" s="8" t="n">
        <v>299557</v>
      </c>
      <c r="C4415" s="8" t="n">
        <v>2122.124</v>
      </c>
    </row>
    <row r="4416" customFormat="false" ht="15.75" hidden="false" customHeight="false" outlineLevel="0" collapsed="false">
      <c r="A4416" s="8" t="n">
        <v>351</v>
      </c>
      <c r="B4416" s="8" t="n">
        <v>425334</v>
      </c>
      <c r="C4416" s="8" t="n">
        <v>3626.622</v>
      </c>
    </row>
    <row r="4417" customFormat="false" ht="15.75" hidden="false" customHeight="false" outlineLevel="0" collapsed="false">
      <c r="A4417" s="8" t="n">
        <v>351</v>
      </c>
      <c r="B4417" s="8" t="n">
        <v>326200</v>
      </c>
      <c r="C4417" s="8" t="n">
        <v>10711.848</v>
      </c>
    </row>
    <row r="4418" customFormat="false" ht="15.75" hidden="false" customHeight="false" outlineLevel="0" collapsed="false">
      <c r="A4418" s="8" t="n">
        <v>351</v>
      </c>
      <c r="B4418" s="8" t="n">
        <v>216750</v>
      </c>
      <c r="C4418" s="8" t="n">
        <v>10926.645</v>
      </c>
    </row>
    <row r="4419" customFormat="false" ht="15.75" hidden="false" customHeight="false" outlineLevel="0" collapsed="false">
      <c r="A4419" s="8" t="n">
        <v>351</v>
      </c>
      <c r="B4419" s="8" t="n">
        <v>128300</v>
      </c>
      <c r="C4419" s="8" t="n">
        <v>8851.384</v>
      </c>
    </row>
    <row r="4420" customFormat="false" ht="15.75" hidden="false" customHeight="false" outlineLevel="0" collapsed="false">
      <c r="A4420" s="8" t="n">
        <v>351</v>
      </c>
      <c r="B4420" s="8" t="n">
        <v>3750</v>
      </c>
      <c r="C4420" s="8" t="n">
        <v>12447.861</v>
      </c>
    </row>
    <row r="4421" customFormat="false" ht="15.75" hidden="false" customHeight="false" outlineLevel="0" collapsed="false">
      <c r="A4421" s="8" t="n">
        <v>351</v>
      </c>
      <c r="B4421" s="8" t="n">
        <v>0</v>
      </c>
      <c r="C4421" s="8" t="n">
        <v>409.685</v>
      </c>
    </row>
    <row r="4422" customFormat="false" ht="15.75" hidden="false" customHeight="false" outlineLevel="0" collapsed="false">
      <c r="A4422" s="8" t="n">
        <v>352</v>
      </c>
      <c r="B4422" s="8" t="n">
        <v>284178</v>
      </c>
      <c r="C4422" s="8" t="n">
        <v>2522.782</v>
      </c>
    </row>
    <row r="4423" customFormat="false" ht="15.75" hidden="false" customHeight="false" outlineLevel="0" collapsed="false">
      <c r="A4423" s="8" t="n">
        <v>352</v>
      </c>
      <c r="B4423" s="8" t="n">
        <v>342989</v>
      </c>
      <c r="C4423" s="8" t="n">
        <v>2647.541</v>
      </c>
    </row>
    <row r="4424" customFormat="false" ht="15.75" hidden="false" customHeight="false" outlineLevel="0" collapsed="false">
      <c r="A4424" s="8" t="n">
        <v>352</v>
      </c>
      <c r="B4424" s="8" t="n">
        <v>383082</v>
      </c>
      <c r="C4424" s="8" t="n">
        <v>6483.574</v>
      </c>
    </row>
    <row r="4425" customFormat="false" ht="15.75" hidden="false" customHeight="false" outlineLevel="0" collapsed="false">
      <c r="A4425" s="8" t="n">
        <v>352</v>
      </c>
      <c r="B4425" s="8" t="n">
        <v>269950</v>
      </c>
      <c r="C4425" s="8" t="n">
        <v>11322.434</v>
      </c>
    </row>
    <row r="4426" customFormat="false" ht="15.75" hidden="false" customHeight="false" outlineLevel="0" collapsed="false">
      <c r="A4426" s="8" t="n">
        <v>352</v>
      </c>
      <c r="B4426" s="8" t="n">
        <v>155700</v>
      </c>
      <c r="C4426" s="8" t="n">
        <v>11433.835</v>
      </c>
    </row>
    <row r="4427" customFormat="false" ht="15.75" hidden="false" customHeight="false" outlineLevel="0" collapsed="false">
      <c r="A4427" s="8" t="n">
        <v>352</v>
      </c>
      <c r="B4427" s="8" t="n">
        <v>37907</v>
      </c>
      <c r="C4427" s="8" t="n">
        <v>11755.081</v>
      </c>
    </row>
    <row r="4428" customFormat="false" ht="15.75" hidden="false" customHeight="false" outlineLevel="0" collapsed="false">
      <c r="A4428" s="8" t="n">
        <v>352</v>
      </c>
      <c r="B4428" s="8" t="n">
        <v>0</v>
      </c>
      <c r="C4428" s="8" t="n">
        <v>3822.652</v>
      </c>
    </row>
    <row r="4429" customFormat="false" ht="15.75" hidden="false" customHeight="false" outlineLevel="0" collapsed="false">
      <c r="A4429" s="8" t="n">
        <v>353</v>
      </c>
      <c r="B4429" s="8" t="n">
        <v>194926</v>
      </c>
      <c r="C4429" s="8" t="n">
        <v>1696.858</v>
      </c>
    </row>
    <row r="4430" customFormat="false" ht="15.75" hidden="false" customHeight="false" outlineLevel="0" collapsed="false">
      <c r="A4430" s="8" t="n">
        <v>353</v>
      </c>
      <c r="B4430" s="8" t="n">
        <v>373341</v>
      </c>
      <c r="C4430" s="8" t="n">
        <v>3771.485</v>
      </c>
    </row>
    <row r="4431" customFormat="false" ht="15.75" hidden="false" customHeight="false" outlineLevel="0" collapsed="false">
      <c r="A4431" s="8" t="n">
        <v>353</v>
      </c>
      <c r="B4431" s="8" t="n">
        <v>396110</v>
      </c>
      <c r="C4431" s="8" t="n">
        <v>4885.365</v>
      </c>
    </row>
    <row r="4432" customFormat="false" ht="15.75" hidden="false" customHeight="false" outlineLevel="0" collapsed="false">
      <c r="A4432" s="8" t="n">
        <v>353</v>
      </c>
      <c r="B4432" s="8" t="n">
        <v>308961</v>
      </c>
      <c r="C4432" s="8" t="n">
        <v>8722.975</v>
      </c>
    </row>
    <row r="4433" customFormat="false" ht="15.75" hidden="false" customHeight="false" outlineLevel="0" collapsed="false">
      <c r="A4433" s="8" t="n">
        <v>353</v>
      </c>
      <c r="B4433" s="8" t="n">
        <v>201800</v>
      </c>
      <c r="C4433" s="8" t="n">
        <v>10717.825</v>
      </c>
    </row>
    <row r="4434" customFormat="false" ht="15.75" hidden="false" customHeight="false" outlineLevel="0" collapsed="false">
      <c r="A4434" s="8" t="n">
        <v>353</v>
      </c>
      <c r="B4434" s="8" t="n">
        <v>93979</v>
      </c>
      <c r="C4434" s="8" t="n">
        <v>10780.399</v>
      </c>
    </row>
    <row r="4435" customFormat="false" ht="15.75" hidden="false" customHeight="false" outlineLevel="0" collapsed="false">
      <c r="A4435" s="8" t="n">
        <v>353</v>
      </c>
      <c r="B4435" s="8" t="n">
        <v>0</v>
      </c>
      <c r="C4435" s="8" t="n">
        <v>9420.887</v>
      </c>
    </row>
    <row r="4436" customFormat="false" ht="15.75" hidden="false" customHeight="false" outlineLevel="0" collapsed="false">
      <c r="A4436" s="8" t="n">
        <v>354</v>
      </c>
      <c r="B4436" s="8" t="n">
        <v>50891</v>
      </c>
      <c r="C4436" s="8" t="n">
        <v>734.826</v>
      </c>
    </row>
    <row r="4437" customFormat="false" ht="15.75" hidden="false" customHeight="false" outlineLevel="0" collapsed="false">
      <c r="A4437" s="8" t="n">
        <v>354</v>
      </c>
      <c r="B4437" s="8" t="n">
        <v>287062</v>
      </c>
      <c r="C4437" s="8" t="n">
        <v>2317.479</v>
      </c>
    </row>
    <row r="4438" customFormat="false" ht="15.75" hidden="false" customHeight="false" outlineLevel="0" collapsed="false">
      <c r="A4438" s="8" t="n">
        <v>354</v>
      </c>
      <c r="B4438" s="8" t="n">
        <v>413207</v>
      </c>
      <c r="C4438" s="8" t="n">
        <v>3027.479</v>
      </c>
    </row>
    <row r="4439" customFormat="false" ht="15.75" hidden="false" customHeight="false" outlineLevel="0" collapsed="false">
      <c r="A4439" s="8" t="n">
        <v>354</v>
      </c>
      <c r="B4439" s="8" t="n">
        <v>357403</v>
      </c>
      <c r="C4439" s="8" t="n">
        <v>8151.313</v>
      </c>
    </row>
    <row r="4440" customFormat="false" ht="15.75" hidden="false" customHeight="false" outlineLevel="0" collapsed="false">
      <c r="A4440" s="8" t="n">
        <v>354</v>
      </c>
      <c r="B4440" s="8" t="n">
        <v>246955</v>
      </c>
      <c r="C4440" s="8" t="n">
        <v>11038.719</v>
      </c>
    </row>
    <row r="4441" customFormat="false" ht="15.75" hidden="false" customHeight="false" outlineLevel="0" collapsed="false">
      <c r="A4441" s="8" t="n">
        <v>354</v>
      </c>
      <c r="B4441" s="8" t="n">
        <v>140470</v>
      </c>
      <c r="C4441" s="8" t="n">
        <v>10653.704</v>
      </c>
    </row>
    <row r="4442" customFormat="false" ht="15.75" hidden="false" customHeight="false" outlineLevel="0" collapsed="false">
      <c r="A4442" s="8" t="n">
        <v>354</v>
      </c>
      <c r="B4442" s="8" t="n">
        <v>21531</v>
      </c>
      <c r="C4442" s="8" t="n">
        <v>11886.144</v>
      </c>
    </row>
    <row r="4443" customFormat="false" ht="15.75" hidden="false" customHeight="false" outlineLevel="0" collapsed="false">
      <c r="A4443" s="8" t="n">
        <v>354</v>
      </c>
      <c r="B4443" s="8" t="n">
        <v>0</v>
      </c>
      <c r="C4443" s="8" t="n">
        <v>2188.22</v>
      </c>
    </row>
    <row r="4444" customFormat="false" ht="15.75" hidden="false" customHeight="false" outlineLevel="0" collapsed="false">
      <c r="A4444" s="8" t="n">
        <v>355</v>
      </c>
      <c r="B4444" s="8" t="n">
        <v>234102</v>
      </c>
      <c r="C4444" s="8" t="n">
        <v>2103.804</v>
      </c>
    </row>
    <row r="4445" customFormat="false" ht="15.75" hidden="false" customHeight="false" outlineLevel="0" collapsed="false">
      <c r="A4445" s="8" t="n">
        <v>355</v>
      </c>
      <c r="B4445" s="8" t="n">
        <v>317060</v>
      </c>
      <c r="C4445" s="8" t="n">
        <v>2194.513</v>
      </c>
    </row>
    <row r="4446" customFormat="false" ht="15.75" hidden="false" customHeight="false" outlineLevel="0" collapsed="false">
      <c r="A4446" s="8" t="n">
        <v>355</v>
      </c>
      <c r="B4446" s="8" t="n">
        <v>399307</v>
      </c>
      <c r="C4446" s="8" t="n">
        <v>5734.542</v>
      </c>
    </row>
    <row r="4447" customFormat="false" ht="15.75" hidden="false" customHeight="false" outlineLevel="0" collapsed="false">
      <c r="A4447" s="8" t="n">
        <v>355</v>
      </c>
      <c r="B4447" s="8" t="n">
        <v>298650</v>
      </c>
      <c r="C4447" s="8" t="n">
        <v>10093.997</v>
      </c>
    </row>
    <row r="4448" customFormat="false" ht="15.75" hidden="false" customHeight="false" outlineLevel="0" collapsed="false">
      <c r="A4448" s="8" t="n">
        <v>355</v>
      </c>
      <c r="B4448" s="8" t="n">
        <v>189516</v>
      </c>
      <c r="C4448" s="8" t="n">
        <v>10880.954</v>
      </c>
    </row>
    <row r="4449" customFormat="false" ht="15.75" hidden="false" customHeight="false" outlineLevel="0" collapsed="false">
      <c r="A4449" s="8" t="n">
        <v>355</v>
      </c>
      <c r="B4449" s="8" t="n">
        <v>103505</v>
      </c>
      <c r="C4449" s="8" t="n">
        <v>8627.556</v>
      </c>
    </row>
    <row r="4450" customFormat="false" ht="15.75" hidden="false" customHeight="false" outlineLevel="0" collapsed="false">
      <c r="A4450" s="8" t="n">
        <v>355</v>
      </c>
      <c r="B4450" s="8" t="n">
        <v>0</v>
      </c>
      <c r="C4450" s="8" t="n">
        <v>10356.074</v>
      </c>
    </row>
    <row r="4451" customFormat="false" ht="15.75" hidden="false" customHeight="false" outlineLevel="0" collapsed="false">
      <c r="A4451" s="8" t="n">
        <v>356</v>
      </c>
      <c r="B4451" s="8" t="n">
        <v>37861</v>
      </c>
      <c r="C4451" s="8" t="n">
        <v>538.864</v>
      </c>
    </row>
    <row r="4452" customFormat="false" ht="15.75" hidden="false" customHeight="false" outlineLevel="0" collapsed="false">
      <c r="A4452" s="8" t="n">
        <v>356</v>
      </c>
      <c r="B4452" s="8" t="n">
        <v>280147</v>
      </c>
      <c r="C4452" s="8" t="n">
        <v>2438.672</v>
      </c>
    </row>
    <row r="4453" customFormat="false" ht="15.75" hidden="false" customHeight="false" outlineLevel="0" collapsed="false">
      <c r="A4453" s="8" t="n">
        <v>356</v>
      </c>
      <c r="B4453" s="8" t="n">
        <v>402076</v>
      </c>
      <c r="C4453" s="8" t="n">
        <v>3018.693</v>
      </c>
    </row>
    <row r="4454" customFormat="false" ht="15.75" hidden="false" customHeight="false" outlineLevel="0" collapsed="false">
      <c r="A4454" s="8" t="n">
        <v>356</v>
      </c>
      <c r="B4454" s="8" t="n">
        <v>349295</v>
      </c>
      <c r="C4454" s="8" t="n">
        <v>9034.734</v>
      </c>
    </row>
    <row r="4455" customFormat="false" ht="15.75" hidden="false" customHeight="false" outlineLevel="0" collapsed="false">
      <c r="A4455" s="8" t="n">
        <v>356</v>
      </c>
      <c r="B4455" s="8" t="n">
        <v>241700</v>
      </c>
      <c r="C4455" s="8" t="n">
        <v>10774.573</v>
      </c>
    </row>
    <row r="4456" customFormat="false" ht="15.75" hidden="false" customHeight="false" outlineLevel="0" collapsed="false">
      <c r="A4456" s="8" t="n">
        <v>356</v>
      </c>
      <c r="B4456" s="8" t="n">
        <v>135450</v>
      </c>
      <c r="C4456" s="8" t="n">
        <v>10630.38</v>
      </c>
    </row>
    <row r="4457" customFormat="false" ht="15.75" hidden="false" customHeight="false" outlineLevel="0" collapsed="false">
      <c r="A4457" s="8" t="n">
        <v>356</v>
      </c>
      <c r="B4457" s="8" t="n">
        <v>13289</v>
      </c>
      <c r="C4457" s="8" t="n">
        <v>12189.81</v>
      </c>
    </row>
    <row r="4458" customFormat="false" ht="15.75" hidden="false" customHeight="false" outlineLevel="0" collapsed="false">
      <c r="A4458" s="8" t="n">
        <v>356</v>
      </c>
      <c r="B4458" s="8" t="n">
        <v>0</v>
      </c>
      <c r="C4458" s="8" t="n">
        <v>1364.269</v>
      </c>
    </row>
    <row r="4459" customFormat="false" ht="15.75" hidden="false" customHeight="false" outlineLevel="0" collapsed="false">
      <c r="A4459" s="8" t="n">
        <v>357</v>
      </c>
      <c r="B4459" s="8" t="n">
        <v>273896</v>
      </c>
      <c r="C4459" s="8" t="n">
        <v>1982.039</v>
      </c>
    </row>
    <row r="4460" customFormat="false" ht="15.75" hidden="false" customHeight="false" outlineLevel="0" collapsed="false">
      <c r="A4460" s="8" t="n">
        <v>357</v>
      </c>
      <c r="B4460" s="8" t="n">
        <v>326091</v>
      </c>
      <c r="C4460" s="8" t="n">
        <v>2156.19</v>
      </c>
    </row>
    <row r="4461" customFormat="false" ht="15.75" hidden="false" customHeight="false" outlineLevel="0" collapsed="false">
      <c r="A4461" s="8" t="n">
        <v>357</v>
      </c>
      <c r="B4461" s="8" t="n">
        <v>375600</v>
      </c>
      <c r="C4461" s="8" t="n">
        <v>8283.992</v>
      </c>
    </row>
    <row r="4462" customFormat="false" ht="15.75" hidden="false" customHeight="false" outlineLevel="0" collapsed="false">
      <c r="A4462" s="8" t="n">
        <v>357</v>
      </c>
      <c r="B4462" s="8" t="n">
        <v>282950</v>
      </c>
      <c r="C4462" s="8" t="n">
        <v>9271.584</v>
      </c>
    </row>
    <row r="4463" customFormat="false" ht="15.75" hidden="false" customHeight="false" outlineLevel="0" collapsed="false">
      <c r="A4463" s="8" t="n">
        <v>357</v>
      </c>
      <c r="B4463" s="8" t="n">
        <v>170043</v>
      </c>
      <c r="C4463" s="8" t="n">
        <v>11283.014</v>
      </c>
    </row>
    <row r="4464" customFormat="false" ht="15.75" hidden="false" customHeight="false" outlineLevel="0" collapsed="false">
      <c r="A4464" s="8" t="n">
        <v>357</v>
      </c>
      <c r="B4464" s="8" t="n">
        <v>48783</v>
      </c>
      <c r="C4464" s="8" t="n">
        <v>12105.956</v>
      </c>
    </row>
    <row r="4465" customFormat="false" ht="15.75" hidden="false" customHeight="false" outlineLevel="0" collapsed="false">
      <c r="A4465" s="8" t="n">
        <v>357</v>
      </c>
      <c r="B4465" s="8" t="n">
        <v>0</v>
      </c>
      <c r="C4465" s="8" t="n">
        <v>4908.309</v>
      </c>
    </row>
    <row r="4466" customFormat="false" ht="15.75" hidden="false" customHeight="false" outlineLevel="0" collapsed="false">
      <c r="A4466" s="8" t="n">
        <v>358</v>
      </c>
      <c r="B4466" s="8" t="n">
        <v>171876</v>
      </c>
      <c r="C4466" s="8" t="n">
        <v>1568.314</v>
      </c>
    </row>
    <row r="4467" customFormat="false" ht="15.75" hidden="false" customHeight="false" outlineLevel="0" collapsed="false">
      <c r="A4467" s="8" t="n">
        <v>358</v>
      </c>
      <c r="B4467" s="8" t="n">
        <v>343325</v>
      </c>
      <c r="C4467" s="8" t="n">
        <v>2672.84</v>
      </c>
    </row>
    <row r="4468" customFormat="false" ht="15.75" hidden="false" customHeight="false" outlineLevel="0" collapsed="false">
      <c r="A4468" s="8" t="n">
        <v>358</v>
      </c>
      <c r="B4468" s="8" t="n">
        <v>412409</v>
      </c>
      <c r="C4468" s="8" t="n">
        <v>3280.772</v>
      </c>
    </row>
    <row r="4469" customFormat="false" ht="15.75" hidden="false" customHeight="false" outlineLevel="0" collapsed="false">
      <c r="A4469" s="8" t="n">
        <v>358</v>
      </c>
      <c r="B4469" s="8" t="n">
        <v>323481</v>
      </c>
      <c r="C4469" s="8" t="n">
        <v>10125.548</v>
      </c>
    </row>
    <row r="4470" customFormat="false" ht="15.75" hidden="false" customHeight="false" outlineLevel="0" collapsed="false">
      <c r="A4470" s="8" t="n">
        <v>358</v>
      </c>
      <c r="B4470" s="8" t="n">
        <v>210650</v>
      </c>
      <c r="C4470" s="8" t="n">
        <v>11277.638</v>
      </c>
    </row>
    <row r="4471" customFormat="false" ht="15.75" hidden="false" customHeight="false" outlineLevel="0" collapsed="false">
      <c r="A4471" s="8" t="n">
        <v>358</v>
      </c>
      <c r="B4471" s="8" t="n">
        <v>101238</v>
      </c>
      <c r="C4471" s="8" t="n">
        <v>10905.127</v>
      </c>
    </row>
    <row r="4472" customFormat="false" ht="15.75" hidden="false" customHeight="false" outlineLevel="0" collapsed="false">
      <c r="A4472" s="8" t="n">
        <v>358</v>
      </c>
      <c r="B4472" s="8" t="n">
        <v>0</v>
      </c>
      <c r="C4472" s="8" t="n">
        <v>10149.696</v>
      </c>
    </row>
    <row r="4473" customFormat="false" ht="15.75" hidden="false" customHeight="false" outlineLevel="0" collapsed="false">
      <c r="A4473" s="8" t="n">
        <v>359</v>
      </c>
      <c r="B4473" s="8" t="n">
        <v>27625</v>
      </c>
      <c r="C4473" s="8" t="n">
        <v>530.104</v>
      </c>
    </row>
    <row r="4474" customFormat="false" ht="15.75" hidden="false" customHeight="false" outlineLevel="0" collapsed="false">
      <c r="A4474" s="8" t="n">
        <v>359</v>
      </c>
      <c r="B4474" s="8" t="n">
        <v>276575</v>
      </c>
      <c r="C4474" s="8" t="n">
        <v>2345.239</v>
      </c>
    </row>
    <row r="4475" customFormat="false" ht="15.75" hidden="false" customHeight="false" outlineLevel="0" collapsed="false">
      <c r="A4475" s="8" t="n">
        <v>359</v>
      </c>
      <c r="B4475" s="8" t="n">
        <v>363589</v>
      </c>
      <c r="C4475" s="8" t="n">
        <v>2566.519</v>
      </c>
    </row>
    <row r="4476" customFormat="false" ht="15.75" hidden="false" customHeight="false" outlineLevel="0" collapsed="false">
      <c r="A4476" s="8" t="n">
        <v>359</v>
      </c>
      <c r="B4476" s="8" t="n">
        <v>379515</v>
      </c>
      <c r="C4476" s="8" t="n">
        <v>6568.053</v>
      </c>
    </row>
    <row r="4477" customFormat="false" ht="15.75" hidden="false" customHeight="false" outlineLevel="0" collapsed="false">
      <c r="A4477" s="8" t="n">
        <v>359</v>
      </c>
      <c r="B4477" s="8" t="n">
        <v>268650</v>
      </c>
      <c r="C4477" s="8" t="n">
        <v>11086.23</v>
      </c>
    </row>
    <row r="4478" customFormat="false" ht="15.75" hidden="false" customHeight="false" outlineLevel="0" collapsed="false">
      <c r="A4478" s="8" t="n">
        <v>359</v>
      </c>
      <c r="B4478" s="8" t="n">
        <v>159050</v>
      </c>
      <c r="C4478" s="8" t="n">
        <v>10958.46</v>
      </c>
    </row>
    <row r="4479" customFormat="false" ht="15.75" hidden="false" customHeight="false" outlineLevel="0" collapsed="false">
      <c r="A4479" s="8" t="n">
        <v>359</v>
      </c>
      <c r="B4479" s="8" t="n">
        <v>70600</v>
      </c>
      <c r="C4479" s="8" t="n">
        <v>8858.319</v>
      </c>
    </row>
    <row r="4480" customFormat="false" ht="15.75" hidden="false" customHeight="false" outlineLevel="0" collapsed="false">
      <c r="A4480" s="8" t="n">
        <v>359</v>
      </c>
      <c r="B4480" s="8" t="n">
        <v>0</v>
      </c>
      <c r="C4480" s="8" t="n">
        <v>7076.135</v>
      </c>
    </row>
    <row r="4481" customFormat="false" ht="15.75" hidden="false" customHeight="false" outlineLevel="0" collapsed="false">
      <c r="A4481" s="8" t="n">
        <v>360</v>
      </c>
      <c r="B4481" s="8" t="n">
        <v>119127</v>
      </c>
      <c r="C4481" s="8" t="n">
        <v>1297.476</v>
      </c>
    </row>
    <row r="4482" customFormat="false" ht="15.75" hidden="false" customHeight="false" outlineLevel="0" collapsed="false">
      <c r="A4482" s="8" t="n">
        <v>360</v>
      </c>
      <c r="B4482" s="8" t="n">
        <v>303936</v>
      </c>
      <c r="C4482" s="8" t="n">
        <v>1763.586</v>
      </c>
    </row>
    <row r="4483" customFormat="false" ht="15.75" hidden="false" customHeight="false" outlineLevel="0" collapsed="false">
      <c r="A4483" s="8" t="n">
        <v>360</v>
      </c>
      <c r="B4483" s="8" t="n">
        <v>416900</v>
      </c>
      <c r="C4483" s="8" t="n">
        <v>5222.641</v>
      </c>
    </row>
    <row r="4484" customFormat="false" ht="15.75" hidden="false" customHeight="false" outlineLevel="0" collapsed="false">
      <c r="A4484" s="8" t="n">
        <v>360</v>
      </c>
      <c r="B4484" s="8" t="n">
        <v>312474</v>
      </c>
      <c r="C4484" s="8" t="n">
        <v>10431.818</v>
      </c>
    </row>
    <row r="4485" customFormat="false" ht="15.75" hidden="false" customHeight="false" outlineLevel="0" collapsed="false">
      <c r="A4485" s="8" t="n">
        <v>360</v>
      </c>
      <c r="B4485" s="8" t="n">
        <v>201850</v>
      </c>
      <c r="C4485" s="8" t="n">
        <v>11069.379</v>
      </c>
    </row>
    <row r="4486" customFormat="false" ht="15.75" hidden="false" customHeight="false" outlineLevel="0" collapsed="false">
      <c r="A4486" s="8" t="n">
        <v>360</v>
      </c>
      <c r="B4486" s="8" t="n">
        <v>82197</v>
      </c>
      <c r="C4486" s="8" t="n">
        <v>11956.267</v>
      </c>
    </row>
    <row r="4487" customFormat="false" ht="15.75" hidden="false" customHeight="false" outlineLevel="0" collapsed="false">
      <c r="A4487" s="8" t="n">
        <v>360</v>
      </c>
      <c r="B4487" s="8" t="n">
        <v>0</v>
      </c>
      <c r="C4487" s="8" t="n">
        <v>8249.957</v>
      </c>
    </row>
    <row r="4488" customFormat="false" ht="15.75" hidden="false" customHeight="false" outlineLevel="0" collapsed="false">
      <c r="A4488" s="8" t="n">
        <v>353</v>
      </c>
      <c r="B4488" s="8" t="n">
        <v>77734</v>
      </c>
      <c r="C4488" s="8" t="n">
        <v>11613.842</v>
      </c>
    </row>
    <row r="4489" customFormat="false" ht="15.75" hidden="false" customHeight="false" outlineLevel="0" collapsed="false">
      <c r="A4489" s="8" t="n">
        <v>353</v>
      </c>
      <c r="B4489" s="8" t="n">
        <v>0</v>
      </c>
      <c r="C4489" s="8" t="n">
        <v>7804.742</v>
      </c>
    </row>
    <row r="4490" customFormat="false" ht="15.75" hidden="false" customHeight="false" outlineLevel="0" collapsed="false">
      <c r="A4490" s="8" t="n">
        <v>354</v>
      </c>
      <c r="B4490" s="8" t="n">
        <v>84702</v>
      </c>
      <c r="C4490" s="8" t="n">
        <v>1078.774</v>
      </c>
    </row>
    <row r="4491" customFormat="false" ht="15.75" hidden="false" customHeight="false" outlineLevel="0" collapsed="false">
      <c r="A4491" s="8" t="n">
        <v>354</v>
      </c>
      <c r="B4491" s="8" t="n">
        <v>248334</v>
      </c>
      <c r="C4491" s="8" t="n">
        <v>1531.251</v>
      </c>
    </row>
    <row r="4492" customFormat="false" ht="15.75" hidden="false" customHeight="false" outlineLevel="0" collapsed="false">
      <c r="A4492" s="8" t="n">
        <v>354</v>
      </c>
      <c r="B4492" s="8" t="n">
        <v>390038</v>
      </c>
      <c r="C4492" s="8" t="n">
        <v>4566.283</v>
      </c>
    </row>
    <row r="4493" customFormat="false" ht="15.75" hidden="false" customHeight="false" outlineLevel="0" collapsed="false">
      <c r="A4493" s="8" t="n">
        <v>354</v>
      </c>
      <c r="B4493" s="8" t="n">
        <v>354150</v>
      </c>
      <c r="C4493" s="8" t="n">
        <v>7397.014</v>
      </c>
    </row>
    <row r="4494" customFormat="false" ht="15.75" hidden="false" customHeight="false" outlineLevel="0" collapsed="false">
      <c r="A4494" s="8" t="n">
        <v>354</v>
      </c>
      <c r="B4494" s="8" t="n">
        <v>238990</v>
      </c>
      <c r="C4494" s="8" t="n">
        <v>11493.102</v>
      </c>
    </row>
    <row r="4495" customFormat="false" ht="15.75" hidden="false" customHeight="false" outlineLevel="0" collapsed="false">
      <c r="A4495" s="8" t="n">
        <v>354</v>
      </c>
      <c r="B4495" s="8" t="n">
        <v>123450</v>
      </c>
      <c r="C4495" s="8" t="n">
        <v>11557.355</v>
      </c>
    </row>
    <row r="4496" customFormat="false" ht="15.75" hidden="false" customHeight="false" outlineLevel="0" collapsed="false">
      <c r="A4496" s="8" t="n">
        <v>354</v>
      </c>
      <c r="B4496" s="8" t="n">
        <v>0</v>
      </c>
      <c r="C4496" s="8" t="n">
        <v>12365.598</v>
      </c>
    </row>
    <row r="4497" customFormat="false" ht="15.75" hidden="false" customHeight="false" outlineLevel="0" collapsed="false">
      <c r="A4497" s="8" t="n">
        <v>355</v>
      </c>
      <c r="B4497" s="8" t="n">
        <v>5321</v>
      </c>
      <c r="C4497" s="8" t="n">
        <v>135.385</v>
      </c>
    </row>
    <row r="4498" customFormat="false" ht="15.75" hidden="false" customHeight="false" outlineLevel="0" collapsed="false">
      <c r="A4498" s="8" t="n">
        <v>355</v>
      </c>
      <c r="B4498" s="8" t="n">
        <v>264389</v>
      </c>
      <c r="C4498" s="8" t="n">
        <v>2000.295</v>
      </c>
    </row>
    <row r="4499" customFormat="false" ht="15.75" hidden="false" customHeight="false" outlineLevel="0" collapsed="false">
      <c r="A4499" s="8" t="n">
        <v>355</v>
      </c>
      <c r="B4499" s="8" t="n">
        <v>317609</v>
      </c>
      <c r="C4499" s="8" t="n">
        <v>2670.374</v>
      </c>
    </row>
    <row r="4500" customFormat="false" ht="15.75" hidden="false" customHeight="false" outlineLevel="0" collapsed="false">
      <c r="A4500" s="8" t="n">
        <v>355</v>
      </c>
      <c r="B4500" s="8" t="n">
        <v>366050</v>
      </c>
      <c r="C4500" s="8" t="n">
        <v>8574.118</v>
      </c>
    </row>
    <row r="4501" customFormat="false" ht="15.75" hidden="false" customHeight="false" outlineLevel="0" collapsed="false">
      <c r="A4501" s="8" t="n">
        <v>355</v>
      </c>
      <c r="B4501" s="8" t="n">
        <v>275500</v>
      </c>
      <c r="C4501" s="8" t="n">
        <v>9057.756</v>
      </c>
    </row>
    <row r="4502" customFormat="false" ht="15.75" hidden="false" customHeight="false" outlineLevel="0" collapsed="false">
      <c r="A4502" s="8" t="n">
        <v>355</v>
      </c>
      <c r="B4502" s="8" t="n">
        <v>162650</v>
      </c>
      <c r="C4502" s="8" t="n">
        <v>11267.631</v>
      </c>
    </row>
    <row r="4503" customFormat="false" ht="15.75" hidden="false" customHeight="false" outlineLevel="0" collapsed="false">
      <c r="A4503" s="8" t="n">
        <v>355</v>
      </c>
      <c r="B4503" s="8" t="n">
        <v>39194</v>
      </c>
      <c r="C4503" s="8" t="n">
        <v>12362.286</v>
      </c>
    </row>
    <row r="4504" customFormat="false" ht="15.75" hidden="false" customHeight="false" outlineLevel="0" collapsed="false">
      <c r="A4504" s="8" t="n">
        <v>355</v>
      </c>
      <c r="B4504" s="8" t="n">
        <v>0</v>
      </c>
      <c r="C4504" s="8" t="n">
        <v>3915.68</v>
      </c>
    </row>
    <row r="4505" customFormat="false" ht="15.75" hidden="false" customHeight="false" outlineLevel="0" collapsed="false">
      <c r="A4505" s="8" t="n">
        <v>356</v>
      </c>
      <c r="B4505" s="8" t="n">
        <v>154895</v>
      </c>
      <c r="C4505" s="8" t="n">
        <v>1636.253</v>
      </c>
    </row>
    <row r="4506" customFormat="false" ht="15.75" hidden="false" customHeight="false" outlineLevel="0" collapsed="false">
      <c r="A4506" s="8" t="n">
        <v>356</v>
      </c>
      <c r="B4506" s="8" t="n">
        <v>307153</v>
      </c>
      <c r="C4506" s="8" t="n">
        <v>2430.077</v>
      </c>
    </row>
    <row r="4507" customFormat="false" ht="15.75" hidden="false" customHeight="false" outlineLevel="0" collapsed="false">
      <c r="A4507" s="8" t="n">
        <v>356</v>
      </c>
      <c r="B4507" s="8" t="n">
        <v>408914</v>
      </c>
      <c r="C4507" s="8" t="n">
        <v>5010.991</v>
      </c>
    </row>
    <row r="4508" customFormat="false" ht="15.75" hidden="false" customHeight="false" outlineLevel="0" collapsed="false">
      <c r="A4508" s="8" t="n">
        <v>356</v>
      </c>
      <c r="B4508" s="8" t="n">
        <v>293700</v>
      </c>
      <c r="C4508" s="8" t="n">
        <v>11514.929</v>
      </c>
    </row>
    <row r="4509" customFormat="false" ht="15.75" hidden="false" customHeight="false" outlineLevel="0" collapsed="false">
      <c r="A4509" s="8" t="n">
        <v>356</v>
      </c>
      <c r="B4509" s="8" t="n">
        <v>178150</v>
      </c>
      <c r="C4509" s="8" t="n">
        <v>11558.651</v>
      </c>
    </row>
    <row r="4510" customFormat="false" ht="15.75" hidden="false" customHeight="false" outlineLevel="0" collapsed="false">
      <c r="A4510" s="8" t="n">
        <v>356</v>
      </c>
      <c r="B4510" s="8" t="n">
        <v>62225</v>
      </c>
      <c r="C4510" s="8" t="n">
        <v>11594.086</v>
      </c>
    </row>
    <row r="4511" customFormat="false" ht="15.75" hidden="false" customHeight="false" outlineLevel="0" collapsed="false">
      <c r="A4511" s="8" t="n">
        <v>356</v>
      </c>
      <c r="B4511" s="8" t="n">
        <v>0</v>
      </c>
      <c r="C4511" s="8" t="n">
        <v>6248.628</v>
      </c>
    </row>
    <row r="4512" customFormat="false" ht="15.75" hidden="false" customHeight="false" outlineLevel="0" collapsed="false">
      <c r="A4512" s="8" t="n">
        <v>357</v>
      </c>
      <c r="B4512" s="8" t="n">
        <v>105824</v>
      </c>
      <c r="C4512" s="8" t="n">
        <v>1378.789</v>
      </c>
    </row>
    <row r="4513" customFormat="false" ht="15.75" hidden="false" customHeight="false" outlineLevel="0" collapsed="false">
      <c r="A4513" s="8" t="n">
        <v>357</v>
      </c>
      <c r="B4513" s="8" t="n">
        <v>258954</v>
      </c>
      <c r="C4513" s="8" t="n">
        <v>1750.774</v>
      </c>
    </row>
    <row r="4514" customFormat="false" ht="15.75" hidden="false" customHeight="false" outlineLevel="0" collapsed="false">
      <c r="A4514" s="8" t="n">
        <v>357</v>
      </c>
      <c r="B4514" s="8" t="n">
        <v>414150</v>
      </c>
      <c r="C4514" s="8" t="n">
        <v>5429.524</v>
      </c>
    </row>
    <row r="4515" customFormat="false" ht="15.75" hidden="false" customHeight="false" outlineLevel="0" collapsed="false">
      <c r="A4515" s="8" t="n">
        <v>357</v>
      </c>
      <c r="B4515" s="8" t="n">
        <v>329433</v>
      </c>
      <c r="C4515" s="8" t="n">
        <v>8468.188</v>
      </c>
    </row>
    <row r="4516" customFormat="false" ht="15.75" hidden="false" customHeight="false" outlineLevel="0" collapsed="false">
      <c r="A4516" s="8" t="n">
        <v>357</v>
      </c>
      <c r="B4516" s="8" t="n">
        <v>218650</v>
      </c>
      <c r="C4516" s="8" t="n">
        <v>11091.418</v>
      </c>
    </row>
    <row r="4517" customFormat="false" ht="15.75" hidden="false" customHeight="false" outlineLevel="0" collapsed="false">
      <c r="A4517" s="8" t="n">
        <v>357</v>
      </c>
      <c r="B4517" s="8" t="n">
        <v>104050</v>
      </c>
      <c r="C4517" s="8" t="n">
        <v>11428.54</v>
      </c>
    </row>
    <row r="4518" customFormat="false" ht="15.75" hidden="false" customHeight="false" outlineLevel="0" collapsed="false">
      <c r="A4518" s="8" t="n">
        <v>357</v>
      </c>
      <c r="B4518" s="8" t="n">
        <v>0</v>
      </c>
      <c r="C4518" s="8" t="n">
        <v>10429.488</v>
      </c>
    </row>
    <row r="4519" customFormat="false" ht="15.75" hidden="false" customHeight="false" outlineLevel="0" collapsed="false">
      <c r="A4519" s="8" t="n">
        <v>358</v>
      </c>
      <c r="B4519" s="8" t="n">
        <v>7767</v>
      </c>
      <c r="C4519" s="8" t="n">
        <v>153.983</v>
      </c>
    </row>
    <row r="4520" customFormat="false" ht="15.75" hidden="false" customHeight="false" outlineLevel="0" collapsed="false">
      <c r="A4520" s="8" t="n">
        <v>358</v>
      </c>
      <c r="B4520" s="8" t="n">
        <v>267635</v>
      </c>
      <c r="C4520" s="8" t="n">
        <v>1951.156</v>
      </c>
    </row>
    <row r="4521" customFormat="false" ht="15.75" hidden="false" customHeight="false" outlineLevel="0" collapsed="false">
      <c r="A4521" s="8" t="n">
        <v>358</v>
      </c>
      <c r="B4521" s="8" t="n">
        <v>373382</v>
      </c>
      <c r="C4521" s="8" t="n">
        <v>4090.525</v>
      </c>
    </row>
    <row r="4522" customFormat="false" ht="15.75" hidden="false" customHeight="false" outlineLevel="0" collapsed="false">
      <c r="A4522" s="8" t="n">
        <v>358</v>
      </c>
      <c r="B4522" s="8" t="n">
        <v>372422</v>
      </c>
      <c r="C4522" s="8" t="n">
        <v>6519.733</v>
      </c>
    </row>
    <row r="4523" customFormat="false" ht="15.75" hidden="false" customHeight="false" outlineLevel="0" collapsed="false">
      <c r="A4523" s="8" t="n">
        <v>358</v>
      </c>
      <c r="B4523" s="8" t="n">
        <v>266800</v>
      </c>
      <c r="C4523" s="8" t="n">
        <v>10571.378</v>
      </c>
    </row>
    <row r="4524" customFormat="false" ht="15.75" hidden="false" customHeight="false" outlineLevel="0" collapsed="false">
      <c r="A4524" s="8" t="n">
        <v>358</v>
      </c>
      <c r="B4524" s="8" t="n">
        <v>156621</v>
      </c>
      <c r="C4524" s="8" t="n">
        <v>11013.508</v>
      </c>
    </row>
    <row r="4525" customFormat="false" ht="15.75" hidden="false" customHeight="false" outlineLevel="0" collapsed="false">
      <c r="A4525" s="8" t="n">
        <v>358</v>
      </c>
      <c r="B4525" s="8" t="n">
        <v>43285</v>
      </c>
      <c r="C4525" s="8" t="n">
        <v>11326.65</v>
      </c>
    </row>
    <row r="4526" customFormat="false" ht="15.75" hidden="false" customHeight="false" outlineLevel="0" collapsed="false">
      <c r="A4526" s="8" t="n">
        <v>358</v>
      </c>
      <c r="B4526" s="8" t="n">
        <v>0</v>
      </c>
      <c r="C4526" s="8" t="n">
        <v>4360.356</v>
      </c>
    </row>
    <row r="4527" customFormat="false" ht="15.75" hidden="false" customHeight="false" outlineLevel="0" collapsed="false">
      <c r="A4527" s="8" t="n">
        <v>359</v>
      </c>
      <c r="B4527" s="8" t="n">
        <v>154688</v>
      </c>
      <c r="C4527" s="8" t="n">
        <v>1614.96</v>
      </c>
    </row>
    <row r="4528" customFormat="false" ht="15.75" hidden="false" customHeight="false" outlineLevel="0" collapsed="false">
      <c r="A4528" s="8" t="n">
        <v>359</v>
      </c>
      <c r="B4528" s="8" t="n">
        <v>330733</v>
      </c>
      <c r="C4528" s="8" t="n">
        <v>2044.979</v>
      </c>
    </row>
    <row r="4529" customFormat="false" ht="15.75" hidden="false" customHeight="false" outlineLevel="0" collapsed="false">
      <c r="A4529" s="8" t="n">
        <v>359</v>
      </c>
      <c r="B4529" s="8" t="n">
        <v>419250</v>
      </c>
      <c r="C4529" s="8" t="n">
        <v>4379.883</v>
      </c>
    </row>
    <row r="4530" customFormat="false" ht="15.75" hidden="false" customHeight="false" outlineLevel="0" collapsed="false">
      <c r="A4530" s="8" t="n">
        <v>359</v>
      </c>
      <c r="B4530" s="8" t="n">
        <v>308144</v>
      </c>
      <c r="C4530" s="8" t="n">
        <v>11145.369</v>
      </c>
    </row>
    <row r="4531" customFormat="false" ht="15.75" hidden="false" customHeight="false" outlineLevel="0" collapsed="false">
      <c r="A4531" s="8" t="n">
        <v>359</v>
      </c>
      <c r="B4531" s="8" t="n">
        <v>196700</v>
      </c>
      <c r="C4531" s="8" t="n">
        <v>11134.065</v>
      </c>
    </row>
    <row r="4532" customFormat="false" ht="15.75" hidden="false" customHeight="false" outlineLevel="0" collapsed="false">
      <c r="A4532" s="8" t="n">
        <v>359</v>
      </c>
      <c r="B4532" s="8" t="n">
        <v>83650</v>
      </c>
      <c r="C4532" s="8" t="n">
        <v>11302.139</v>
      </c>
    </row>
    <row r="4533" customFormat="false" ht="15.75" hidden="false" customHeight="false" outlineLevel="0" collapsed="false">
      <c r="A4533" s="8" t="n">
        <v>359</v>
      </c>
      <c r="B4533" s="8" t="n">
        <v>0</v>
      </c>
      <c r="C4533" s="8" t="n">
        <v>8366.78</v>
      </c>
    </row>
    <row r="4534" customFormat="false" ht="15.75" hidden="false" customHeight="false" outlineLevel="0" collapsed="false">
      <c r="A4534" s="8" t="n">
        <v>360</v>
      </c>
      <c r="B4534" s="8" t="n">
        <v>65785</v>
      </c>
      <c r="C4534" s="8" t="n">
        <v>1009.132</v>
      </c>
    </row>
    <row r="4535" customFormat="false" ht="15.75" hidden="false" customHeight="false" outlineLevel="0" collapsed="false">
      <c r="A4535" s="8" t="n">
        <v>360</v>
      </c>
      <c r="B4535" s="8" t="n">
        <v>262291</v>
      </c>
      <c r="C4535" s="8" t="n">
        <v>1598.162</v>
      </c>
    </row>
    <row r="4536" customFormat="false" ht="15.75" hidden="false" customHeight="false" outlineLevel="0" collapsed="false">
      <c r="A4536" s="8" t="n">
        <v>360</v>
      </c>
      <c r="B4536" s="8" t="n">
        <v>404399</v>
      </c>
      <c r="C4536" s="8" t="n">
        <v>3800.843</v>
      </c>
    </row>
    <row r="4537" customFormat="false" ht="15.75" hidden="false" customHeight="false" outlineLevel="0" collapsed="false">
      <c r="A4537" s="8" t="n">
        <v>360</v>
      </c>
      <c r="B4537" s="8" t="n">
        <v>361050</v>
      </c>
      <c r="C4537" s="8" t="n">
        <v>7466.66</v>
      </c>
    </row>
    <row r="4538" customFormat="false" ht="15.75" hidden="false" customHeight="false" outlineLevel="0" collapsed="false">
      <c r="A4538" s="8" t="n">
        <v>360</v>
      </c>
      <c r="B4538" s="8" t="n">
        <v>257450</v>
      </c>
      <c r="C4538" s="8" t="n">
        <v>10371.77</v>
      </c>
    </row>
    <row r="4539" customFormat="false" ht="15.75" hidden="false" customHeight="false" outlineLevel="0" collapsed="false">
      <c r="A4539" s="8" t="n">
        <v>360</v>
      </c>
      <c r="B4539" s="8" t="n">
        <v>154209</v>
      </c>
      <c r="C4539" s="8" t="n">
        <v>10293.872</v>
      </c>
    </row>
    <row r="4540" customFormat="false" ht="15.75" hidden="false" customHeight="false" outlineLevel="0" collapsed="false">
      <c r="A4540" s="8" t="n">
        <v>360</v>
      </c>
      <c r="B4540" s="8" t="n">
        <v>38250</v>
      </c>
      <c r="C4540" s="8" t="n">
        <v>11601.337</v>
      </c>
    </row>
    <row r="4541" customFormat="false" ht="15.75" hidden="false" customHeight="false" outlineLevel="0" collapsed="false">
      <c r="A4541" s="8" t="n">
        <v>360</v>
      </c>
      <c r="B4541" s="8" t="n">
        <v>0</v>
      </c>
      <c r="C4541" s="8" t="n">
        <v>3851.181</v>
      </c>
    </row>
  </sheetData>
  <mergeCells count="2">
    <mergeCell ref="A1:C1"/>
    <mergeCell ref="E1:I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0" activeCellId="0" sqref="H10"/>
    </sheetView>
  </sheetViews>
  <sheetFormatPr defaultColWidth="10.640625" defaultRowHeight="15.75" zeroHeight="false" outlineLevelRow="0" outlineLevelCol="0"/>
  <cols>
    <col collapsed="false" customWidth="false" hidden="false" outlineLevel="0" max="1" min="1" style="44" width="10.67"/>
    <col collapsed="false" customWidth="true" hidden="false" outlineLevel="0" max="3" min="2" style="44" width="11"/>
    <col collapsed="false" customWidth="false" hidden="false" outlineLevel="0" max="4" min="4" style="44" width="10.67"/>
    <col collapsed="false" customWidth="true" hidden="false" outlineLevel="0" max="5" min="5" style="44" width="11.33"/>
    <col collapsed="false" customWidth="true" hidden="false" outlineLevel="0" max="6" min="6" style="44" width="12.18"/>
    <col collapsed="false" customWidth="false" hidden="false" outlineLevel="0" max="7" min="7" style="44" width="10.67"/>
    <col collapsed="false" customWidth="true" hidden="false" outlineLevel="0" max="8" min="8" style="44" width="11"/>
    <col collapsed="false" customWidth="false" hidden="false" outlineLevel="0" max="9" min="9" style="44" width="10.67"/>
    <col collapsed="false" customWidth="true" hidden="false" outlineLevel="0" max="11" min="11" style="0" width="11.83"/>
    <col collapsed="false" customWidth="false" hidden="false" outlineLevel="0" max="19" min="19" style="31" width="10.67"/>
  </cols>
  <sheetData>
    <row r="1" customFormat="false" ht="15.75" hidden="false" customHeight="false" outlineLevel="0" collapsed="false">
      <c r="A1" s="9" t="s">
        <v>93</v>
      </c>
      <c r="B1" s="9" t="s">
        <v>94</v>
      </c>
      <c r="C1" s="9" t="s">
        <v>95</v>
      </c>
      <c r="D1" s="9" t="s">
        <v>51</v>
      </c>
      <c r="E1" s="9" t="s">
        <v>52</v>
      </c>
      <c r="F1" s="9" t="s">
        <v>96</v>
      </c>
      <c r="G1" s="9" t="s">
        <v>53</v>
      </c>
      <c r="H1" s="9" t="s">
        <v>55</v>
      </c>
    </row>
    <row r="2" customFormat="false" ht="15.75" hidden="false" customHeight="false" outlineLevel="0" collapsed="false">
      <c r="A2" s="82" t="s">
        <v>16</v>
      </c>
      <c r="B2" s="83" t="n">
        <f aca="false">'Training-data'!$S$3</f>
        <v>9.5</v>
      </c>
      <c r="C2" s="84" t="n">
        <f aca="false">'Training-data'!$S$4</f>
        <v>3187.94190055556</v>
      </c>
      <c r="D2" s="84" t="n">
        <f aca="false">'Training-data'!$S$10</f>
        <v>0.313009347274017</v>
      </c>
      <c r="E2" s="84" t="n">
        <f aca="false">'Training-data'!$S$11</f>
        <v>143.094144230025</v>
      </c>
      <c r="F2" s="85" t="s">
        <v>97</v>
      </c>
      <c r="G2" s="86" t="n">
        <f aca="false">'Training-data'!S13</f>
        <v>8485.95084</v>
      </c>
      <c r="H2" s="87" t="n">
        <f aca="false">'Training-data'!S14</f>
        <v>0.80045</v>
      </c>
    </row>
    <row r="3" customFormat="false" ht="15.75" hidden="false" customHeight="false" outlineLevel="0" collapsed="false">
      <c r="A3" s="82"/>
      <c r="B3" s="82"/>
      <c r="C3" s="84"/>
      <c r="D3" s="84"/>
      <c r="E3" s="84"/>
      <c r="F3" s="85" t="s">
        <v>98</v>
      </c>
      <c r="G3" s="86" t="n">
        <v>8586.84014</v>
      </c>
      <c r="H3" s="85" t="n">
        <v>0.82857</v>
      </c>
    </row>
    <row r="4" customFormat="false" ht="15.75" hidden="false" customHeight="false" outlineLevel="0" collapsed="false">
      <c r="A4" s="82" t="s">
        <v>17</v>
      </c>
      <c r="B4" s="88" t="n">
        <f aca="false">'Training-data'!$Y$3</f>
        <v>90</v>
      </c>
      <c r="C4" s="84" t="e">
        <f aca="false">'Training-data'!Y4</f>
        <v>#DIV/0!</v>
      </c>
      <c r="D4" s="84" t="e">
        <f aca="false">'Training-data'!Y10</f>
        <v>#DIV/0!</v>
      </c>
      <c r="E4" s="84" t="e">
        <f aca="false">'Training-data'!Y11</f>
        <v>#DIV/0!</v>
      </c>
      <c r="F4" s="85" t="s">
        <v>97</v>
      </c>
      <c r="G4" s="86" t="n">
        <f aca="false">'Training-data'!Y13</f>
        <v>770.65917</v>
      </c>
      <c r="H4" s="87" t="n">
        <f aca="false">'Training-data'!Y14</f>
        <v>0.90614</v>
      </c>
    </row>
    <row r="5" customFormat="false" ht="15.75" hidden="false" customHeight="false" outlineLevel="0" collapsed="false">
      <c r="A5" s="82"/>
      <c r="B5" s="82"/>
      <c r="C5" s="84"/>
      <c r="D5" s="84"/>
      <c r="E5" s="84"/>
      <c r="F5" s="85" t="s">
        <v>98</v>
      </c>
      <c r="G5" s="86" t="n">
        <f aca="false">726.24827</f>
        <v>726.24827</v>
      </c>
      <c r="H5" s="85" t="n">
        <v>0.93163</v>
      </c>
    </row>
    <row r="6" customFormat="false" ht="15.75" hidden="false" customHeight="false" outlineLevel="0" collapsed="false">
      <c r="A6" s="82" t="s">
        <v>18</v>
      </c>
      <c r="B6" s="88" t="n">
        <f aca="false">'Training-data'!AE3</f>
        <v>180</v>
      </c>
      <c r="C6" s="84" t="e">
        <f aca="false">'Training-data'!AE4</f>
        <v>#DIV/0!</v>
      </c>
      <c r="D6" s="84" t="e">
        <f aca="false">'Training-data'!AE10</f>
        <v>#DIV/0!</v>
      </c>
      <c r="E6" s="84" t="e">
        <f aca="false">'Training-data'!AE11</f>
        <v>#DIV/0!</v>
      </c>
      <c r="F6" s="85" t="s">
        <v>97</v>
      </c>
      <c r="G6" s="86" t="n">
        <f aca="false">'Training-data'!AE13</f>
        <v>512.3317</v>
      </c>
      <c r="H6" s="89" t="n">
        <f aca="false">'Training-data'!AE14</f>
        <v>0.91621</v>
      </c>
    </row>
    <row r="7" customFormat="false" ht="15.75" hidden="false" customHeight="false" outlineLevel="0" collapsed="false">
      <c r="A7" s="82"/>
      <c r="B7" s="82"/>
      <c r="C7" s="84"/>
      <c r="D7" s="84"/>
      <c r="E7" s="84"/>
      <c r="F7" s="85" t="s">
        <v>98</v>
      </c>
      <c r="G7" s="86" t="n">
        <v>379.37171</v>
      </c>
      <c r="H7" s="85" t="n">
        <f aca="false">0.94936</f>
        <v>0.94936</v>
      </c>
    </row>
    <row r="9" customFormat="false" ht="15.75" hidden="false" customHeight="false" outlineLevel="0" collapsed="false">
      <c r="A9" s="90"/>
      <c r="B9" s="9" t="s">
        <v>62</v>
      </c>
      <c r="C9" s="9"/>
      <c r="D9" s="9"/>
      <c r="E9" s="91" t="s">
        <v>73</v>
      </c>
      <c r="F9" s="91"/>
      <c r="G9" s="91"/>
      <c r="H9" s="9" t="s">
        <v>80</v>
      </c>
      <c r="I9" s="9"/>
      <c r="J9" s="9"/>
      <c r="K9" s="8" t="s">
        <v>88</v>
      </c>
    </row>
    <row r="10" customFormat="false" ht="15.75" hidden="false" customHeight="false" outlineLevel="0" collapsed="false">
      <c r="A10" s="90"/>
      <c r="B10" s="9" t="s">
        <v>16</v>
      </c>
      <c r="C10" s="9" t="s">
        <v>17</v>
      </c>
      <c r="D10" s="9" t="s">
        <v>18</v>
      </c>
      <c r="E10" s="91" t="s">
        <v>16</v>
      </c>
      <c r="F10" s="91" t="s">
        <v>17</v>
      </c>
      <c r="G10" s="91" t="s">
        <v>18</v>
      </c>
      <c r="H10" s="9" t="s">
        <v>16</v>
      </c>
      <c r="I10" s="92" t="s">
        <v>17</v>
      </c>
      <c r="J10" s="92" t="s">
        <v>18</v>
      </c>
      <c r="K10" s="8"/>
    </row>
    <row r="11" customFormat="false" ht="15.75" hidden="false" customHeight="false" outlineLevel="0" collapsed="false">
      <c r="A11" s="93" t="s">
        <v>63</v>
      </c>
      <c r="B11" s="94" t="n">
        <f aca="false">'Training-data'!U22</f>
        <v>0.0091758426198304</v>
      </c>
      <c r="C11" s="21" t="e">
        <f aca="false">'Training-data'!AA22</f>
        <v>#DIV/0!</v>
      </c>
      <c r="D11" s="21" t="e">
        <f aca="false">'Training-data'!AG22</f>
        <v>#DIV/0!</v>
      </c>
      <c r="E11" s="95" t="n">
        <f aca="false">'Training-data'!U32</f>
        <v>-0.000328389767302043</v>
      </c>
      <c r="F11" s="96" t="e">
        <f aca="false">'Training-data'!AA29</f>
        <v>#DIV/0!</v>
      </c>
      <c r="G11" s="96" t="e">
        <f aca="false">'Training-data'!AG29</f>
        <v>#DIV/0!</v>
      </c>
      <c r="H11" s="95" t="n">
        <f aca="false">'Training-data'!T41</f>
        <v>0.00109025668460081</v>
      </c>
      <c r="I11" s="8" t="e">
        <f aca="false">'Training-data'!Z38</f>
        <v>#DIV/0!</v>
      </c>
      <c r="J11" s="8" t="e">
        <f aca="false">'Training-data'!AF38</f>
        <v>#DIV/0!</v>
      </c>
      <c r="K11" s="8"/>
      <c r="R11" s="31"/>
    </row>
    <row r="12" customFormat="false" ht="15.75" hidden="false" customHeight="false" outlineLevel="0" collapsed="false">
      <c r="A12" s="93" t="s">
        <v>66</v>
      </c>
      <c r="B12" s="94" t="n">
        <f aca="false">'Training-data'!U23</f>
        <v>0</v>
      </c>
      <c r="C12" s="21" t="n">
        <f aca="false">'Training-data'!AA23</f>
        <v>0</v>
      </c>
      <c r="D12" s="21" t="n">
        <f aca="false">'Training-data'!AG23</f>
        <v>0</v>
      </c>
      <c r="E12" s="95" t="n">
        <f aca="false">'Training-data'!U33</f>
        <v>0.00251582622012329</v>
      </c>
      <c r="F12" s="96" t="e">
        <f aca="false">'Training-data'!AA30</f>
        <v>#DIV/0!</v>
      </c>
      <c r="G12" s="96" t="e">
        <f aca="false">'Training-data'!AG30</f>
        <v>#DIV/0!</v>
      </c>
      <c r="H12" s="95" t="n">
        <f aca="false">'Training-data'!T42</f>
        <v>0.00242497693995217</v>
      </c>
      <c r="I12" s="8" t="e">
        <f aca="false">'Training-data'!Z39</f>
        <v>#DIV/0!</v>
      </c>
      <c r="J12" s="8" t="e">
        <f aca="false">'Training-data'!AF39</f>
        <v>#DIV/0!</v>
      </c>
      <c r="K12" s="8"/>
      <c r="R12" s="31"/>
    </row>
    <row r="13" customFormat="false" ht="15.75" hidden="false" customHeight="false" outlineLevel="0" collapsed="false">
      <c r="A13" s="93" t="s">
        <v>68</v>
      </c>
      <c r="B13" s="94" t="n">
        <f aca="false">'Training-data'!U24</f>
        <v>0</v>
      </c>
      <c r="C13" s="21" t="n">
        <f aca="false">'Training-data'!AA24</f>
        <v>0</v>
      </c>
      <c r="D13" s="21" t="n">
        <f aca="false">'Training-data'!AG24</f>
        <v>0</v>
      </c>
      <c r="E13" s="95" t="n">
        <f aca="false">'Training-data'!U34</f>
        <v>0</v>
      </c>
      <c r="F13" s="96" t="n">
        <f aca="false">'Training-data'!AA31</f>
        <v>0</v>
      </c>
      <c r="G13" s="96" t="n">
        <f aca="false">'Training-data'!AG31</f>
        <v>0</v>
      </c>
      <c r="H13" s="95" t="n">
        <f aca="false">'Training-data'!T43</f>
        <v>0.000768724678371006</v>
      </c>
      <c r="I13" s="8" t="e">
        <f aca="false">'Training-data'!Z40</f>
        <v>#DIV/0!</v>
      </c>
      <c r="J13" s="8" t="e">
        <f aca="false">'Training-data'!AF40</f>
        <v>#DIV/0!</v>
      </c>
      <c r="K13" s="8"/>
    </row>
  </sheetData>
  <mergeCells count="19">
    <mergeCell ref="A2:A3"/>
    <mergeCell ref="B2:B3"/>
    <mergeCell ref="C2:C3"/>
    <mergeCell ref="D2:D3"/>
    <mergeCell ref="E2:E3"/>
    <mergeCell ref="A4:A5"/>
    <mergeCell ref="B4:B5"/>
    <mergeCell ref="C4:C5"/>
    <mergeCell ref="D4:D5"/>
    <mergeCell ref="E4:E5"/>
    <mergeCell ref="A6:A7"/>
    <mergeCell ref="B6:B7"/>
    <mergeCell ref="C6:C7"/>
    <mergeCell ref="D6:D7"/>
    <mergeCell ref="E6:E7"/>
    <mergeCell ref="A9:A10"/>
    <mergeCell ref="B9:D9"/>
    <mergeCell ref="E9:G9"/>
    <mergeCell ref="H9:J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72"/>
  <sheetViews>
    <sheetView showFormulas="false" showGridLines="true" showRowColHeaders="true" showZeros="true" rightToLeft="false" tabSelected="false" showOutlineSymbols="true" defaultGridColor="true" view="normal" topLeftCell="C1" colorId="64" zoomScale="75" zoomScaleNormal="75" zoomScalePageLayoutView="100" workbookViewId="0">
      <selection pane="topLeft" activeCell="O1" activeCellId="0" sqref="O1"/>
    </sheetView>
  </sheetViews>
  <sheetFormatPr defaultColWidth="10.46875" defaultRowHeight="15.75" zeroHeight="false" outlineLevelRow="0" outlineLevelCol="0"/>
  <cols>
    <col collapsed="false" customWidth="true" hidden="false" outlineLevel="0" max="25" min="25" style="0" width="15.66"/>
    <col collapsed="false" customWidth="true" hidden="false" outlineLevel="0" max="26" min="26" style="0" width="11.17"/>
  </cols>
  <sheetData>
    <row r="1" customFormat="false" ht="15.75" hidden="false" customHeight="false" outlineLevel="0" collapsed="false">
      <c r="C1" s="15" t="s">
        <v>62</v>
      </c>
      <c r="D1" s="15"/>
      <c r="E1" s="15"/>
      <c r="G1" s="15" t="s">
        <v>73</v>
      </c>
      <c r="H1" s="15"/>
      <c r="I1" s="15"/>
      <c r="K1" s="15" t="s">
        <v>88</v>
      </c>
      <c r="L1" s="15"/>
      <c r="M1" s="15"/>
      <c r="O1" s="15" t="s">
        <v>80</v>
      </c>
      <c r="P1" s="15"/>
      <c r="Q1" s="15"/>
      <c r="Z1" s="93"/>
      <c r="AA1" s="6" t="s">
        <v>99</v>
      </c>
      <c r="AB1" s="6"/>
      <c r="AC1" s="6" t="s">
        <v>100</v>
      </c>
      <c r="AD1" s="6"/>
      <c r="AE1" s="6" t="s">
        <v>101</v>
      </c>
      <c r="AF1" s="6"/>
    </row>
    <row r="2" customFormat="false" ht="18.75" hidden="false" customHeight="true" outlineLevel="0" collapsed="false">
      <c r="A2" s="31" t="s">
        <v>102</v>
      </c>
      <c r="B2" s="31" t="s">
        <v>103</v>
      </c>
      <c r="C2" s="15" t="n">
        <v>200</v>
      </c>
      <c r="D2" s="15" t="n">
        <v>400</v>
      </c>
      <c r="E2" s="15" t="n">
        <v>600</v>
      </c>
      <c r="G2" s="15" t="n">
        <v>200</v>
      </c>
      <c r="H2" s="15" t="n">
        <v>400</v>
      </c>
      <c r="I2" s="15" t="n">
        <v>600</v>
      </c>
      <c r="K2" s="15" t="n">
        <v>200</v>
      </c>
      <c r="L2" s="15" t="n">
        <v>400</v>
      </c>
      <c r="M2" s="15" t="n">
        <v>600</v>
      </c>
      <c r="O2" s="15" t="n">
        <v>200</v>
      </c>
      <c r="P2" s="15" t="n">
        <v>400</v>
      </c>
      <c r="Q2" s="15" t="n">
        <v>600</v>
      </c>
      <c r="Z2" s="97" t="s">
        <v>104</v>
      </c>
      <c r="AA2" s="98" t="s">
        <v>105</v>
      </c>
      <c r="AB2" s="99" t="s">
        <v>106</v>
      </c>
      <c r="AC2" s="98" t="s">
        <v>105</v>
      </c>
      <c r="AD2" s="99" t="s">
        <v>106</v>
      </c>
      <c r="AE2" s="98" t="s">
        <v>105</v>
      </c>
      <c r="AF2" s="99" t="s">
        <v>106</v>
      </c>
    </row>
    <row r="3" customFormat="false" ht="15.75" hidden="false" customHeight="false" outlineLevel="0" collapsed="false">
      <c r="A3" s="0" t="n">
        <v>1</v>
      </c>
      <c r="B3" s="0" t="n">
        <f aca="false">A3*10</f>
        <v>10</v>
      </c>
      <c r="C3" s="100" t="n">
        <v>909.368</v>
      </c>
      <c r="D3" s="101" t="n">
        <v>866.527</v>
      </c>
      <c r="E3" s="100" t="n">
        <v>874.66</v>
      </c>
      <c r="G3" s="100" t="n">
        <v>908.796</v>
      </c>
      <c r="H3" s="101" t="n">
        <v>911.886</v>
      </c>
      <c r="I3" s="0" t="n">
        <v>858.013</v>
      </c>
      <c r="K3" s="100" t="n">
        <v>902.147</v>
      </c>
      <c r="L3" s="0" t="n">
        <v>710.769</v>
      </c>
      <c r="M3" s="100" t="n">
        <v>908.291</v>
      </c>
      <c r="O3" s="0" t="n">
        <v>725.262</v>
      </c>
      <c r="P3" s="0" t="n">
        <v>718.294</v>
      </c>
      <c r="Q3" s="100" t="n">
        <v>676.854</v>
      </c>
      <c r="Z3" s="6" t="s">
        <v>107</v>
      </c>
      <c r="AA3" s="102" t="n">
        <f aca="false">AVERAGE(C4:C63)</f>
        <v>212.625983333333</v>
      </c>
      <c r="AB3" s="102" t="n">
        <f aca="false">STDEV(C4:C63)</f>
        <v>84.5972391510667</v>
      </c>
      <c r="AC3" s="102" t="n">
        <f aca="false">AVERAGE(D4:D63)</f>
        <v>414.365372881356</v>
      </c>
      <c r="AD3" s="102" t="n">
        <f aca="false">STDEV(D4:D63)</f>
        <v>216.086865659184</v>
      </c>
      <c r="AE3" s="102" t="n">
        <f aca="false">AVERAGE(E4:E63)</f>
        <v>530.829966666667</v>
      </c>
      <c r="AF3" s="102" t="n">
        <f aca="false">STDEV(E4:E63)</f>
        <v>328.152319161726</v>
      </c>
    </row>
    <row r="4" customFormat="false" ht="15.75" hidden="false" customHeight="false" outlineLevel="0" collapsed="false">
      <c r="A4" s="0" t="n">
        <f aca="false">A3+1</f>
        <v>2</v>
      </c>
      <c r="B4" s="0" t="n">
        <f aca="false">A4*10</f>
        <v>20</v>
      </c>
      <c r="C4" s="100" t="n">
        <v>225.577</v>
      </c>
      <c r="D4" s="101" t="n">
        <v>218.698</v>
      </c>
      <c r="E4" s="100" t="n">
        <v>215.799</v>
      </c>
      <c r="G4" s="100" t="n">
        <v>253.597</v>
      </c>
      <c r="H4" s="101" t="n">
        <v>334.299</v>
      </c>
      <c r="I4" s="0" t="n">
        <v>227.199</v>
      </c>
      <c r="K4" s="100" t="n">
        <v>59.1</v>
      </c>
      <c r="L4" s="0" t="n">
        <v>274.482</v>
      </c>
      <c r="M4" s="100" t="n">
        <v>235.098</v>
      </c>
      <c r="O4" s="0" t="n">
        <v>335.482</v>
      </c>
      <c r="P4" s="0" t="n">
        <v>64.399</v>
      </c>
      <c r="Q4" s="100" t="n">
        <v>267.066</v>
      </c>
      <c r="Z4" s="6" t="s">
        <v>108</v>
      </c>
      <c r="AA4" s="102" t="n">
        <f aca="false">AVERAGE(G4:G63)</f>
        <v>211.398866666667</v>
      </c>
      <c r="AB4" s="102" t="n">
        <f aca="false">STDEV(D4:D63)</f>
        <v>216.086865659184</v>
      </c>
      <c r="AC4" s="102" t="n">
        <f aca="false">AVERAGE(H4:H63)</f>
        <v>397.189883333333</v>
      </c>
      <c r="AD4" s="102" t="n">
        <f aca="false">STDEV(H4:H63)</f>
        <v>95.11926857463</v>
      </c>
      <c r="AE4" s="102" t="n">
        <f aca="false">AVERAGE(I4:I63)</f>
        <v>581.194</v>
      </c>
      <c r="AF4" s="102" t="n">
        <f aca="false">STDEV(I4:I63)</f>
        <v>151.423601822218</v>
      </c>
    </row>
    <row r="5" customFormat="false" ht="15.75" hidden="false" customHeight="false" outlineLevel="0" collapsed="false">
      <c r="A5" s="0" t="n">
        <f aca="false">A4+1</f>
        <v>3</v>
      </c>
      <c r="B5" s="0" t="n">
        <f aca="false">A5*10</f>
        <v>30</v>
      </c>
      <c r="C5" s="100" t="n">
        <v>199.878</v>
      </c>
      <c r="D5" s="101" t="n">
        <v>604.194</v>
      </c>
      <c r="E5" s="100" t="n">
        <v>884.998</v>
      </c>
      <c r="G5" s="100" t="n">
        <v>210.998</v>
      </c>
      <c r="H5" s="101" t="n">
        <v>219.499</v>
      </c>
      <c r="I5" s="0" t="n">
        <v>439.275</v>
      </c>
      <c r="K5" s="100" t="n">
        <v>914.714</v>
      </c>
      <c r="L5" s="0" t="n">
        <v>786.727</v>
      </c>
      <c r="M5" s="100" t="n">
        <v>912.406</v>
      </c>
      <c r="O5" s="0" t="n">
        <v>187.386</v>
      </c>
      <c r="P5" s="0" t="n">
        <v>65.8</v>
      </c>
      <c r="Q5" s="100" t="n">
        <v>390.693</v>
      </c>
      <c r="Z5" s="6" t="s">
        <v>109</v>
      </c>
      <c r="AA5" s="102" t="n">
        <f aca="false">AVERAGE(O4:O62)</f>
        <v>187.299508474576</v>
      </c>
      <c r="AB5" s="102" t="n">
        <f aca="false">STDEV(O4:O62)</f>
        <v>42.606623040836</v>
      </c>
      <c r="AC5" s="102" t="n">
        <f aca="false">AVERAGE(P4:P63)</f>
        <v>385.519355932203</v>
      </c>
      <c r="AD5" s="102" t="n">
        <f aca="false">STDEV(P4:P63)</f>
        <v>196.03223197015</v>
      </c>
      <c r="AE5" s="102" t="n">
        <f aca="false">AVERAGE(Q3:Q62)</f>
        <v>585.876133333333</v>
      </c>
      <c r="AF5" s="102" t="n">
        <f aca="false">STDEV(Q4:Q62)</f>
        <v>82.1840818770965</v>
      </c>
    </row>
    <row r="6" customFormat="false" ht="15.75" hidden="false" customHeight="false" outlineLevel="0" collapsed="false">
      <c r="A6" s="0" t="n">
        <f aca="false">A5+1</f>
        <v>4</v>
      </c>
      <c r="B6" s="0" t="n">
        <f aca="false">A6*10</f>
        <v>40</v>
      </c>
      <c r="C6" s="100" t="n">
        <v>182.998</v>
      </c>
      <c r="D6" s="101" t="n">
        <v>220.198</v>
      </c>
      <c r="E6" s="100" t="n">
        <v>214.398</v>
      </c>
      <c r="G6" s="100" t="n">
        <v>210.999</v>
      </c>
      <c r="H6" s="101" t="n">
        <v>164.599</v>
      </c>
      <c r="I6" s="0" t="n">
        <v>605.541</v>
      </c>
      <c r="K6" s="100" t="n">
        <v>216.897</v>
      </c>
      <c r="L6" s="0" t="n">
        <v>194.091</v>
      </c>
      <c r="M6" s="100" t="n">
        <v>227.199</v>
      </c>
      <c r="O6" s="0" t="n">
        <v>187.293</v>
      </c>
      <c r="P6" s="0" t="n">
        <v>311.998</v>
      </c>
      <c r="Q6" s="100" t="n">
        <v>392.585</v>
      </c>
    </row>
    <row r="7" customFormat="false" ht="15.75" hidden="false" customHeight="false" outlineLevel="0" collapsed="false">
      <c r="A7" s="0" t="n">
        <f aca="false">A6+1</f>
        <v>5</v>
      </c>
      <c r="B7" s="0" t="n">
        <f aca="false">A7*10</f>
        <v>50</v>
      </c>
      <c r="C7" s="100" t="n">
        <v>197.697</v>
      </c>
      <c r="D7" s="101" t="n">
        <v>569.591</v>
      </c>
      <c r="E7" s="100" t="n">
        <v>860.7</v>
      </c>
      <c r="G7" s="100" t="n">
        <v>218.199</v>
      </c>
      <c r="H7" s="101" t="n">
        <v>608.341</v>
      </c>
      <c r="I7" s="0" t="n">
        <v>602.942</v>
      </c>
      <c r="K7" s="100" t="n">
        <v>916.641</v>
      </c>
      <c r="L7" s="0" t="n">
        <v>783.843</v>
      </c>
      <c r="M7" s="100" t="n">
        <v>912.955</v>
      </c>
      <c r="O7" s="0" t="n">
        <v>187.092</v>
      </c>
      <c r="P7" s="0" t="n">
        <v>168.298</v>
      </c>
      <c r="Q7" s="100" t="n">
        <v>521.789</v>
      </c>
    </row>
    <row r="8" customFormat="false" ht="15.75" hidden="false" customHeight="false" outlineLevel="0" collapsed="false">
      <c r="A8" s="0" t="n">
        <f aca="false">A7+1</f>
        <v>6</v>
      </c>
      <c r="B8" s="0" t="n">
        <f aca="false">A8*10</f>
        <v>60</v>
      </c>
      <c r="C8" s="100" t="n">
        <v>174.088</v>
      </c>
      <c r="D8" s="101" t="n">
        <v>201.997</v>
      </c>
      <c r="E8" s="100" t="n">
        <v>209.999</v>
      </c>
      <c r="G8" s="100" t="n">
        <v>189.599</v>
      </c>
      <c r="H8" s="101" t="n">
        <v>444.353</v>
      </c>
      <c r="I8" s="0" t="n">
        <v>330.699</v>
      </c>
      <c r="K8" s="100" t="n">
        <v>211.898</v>
      </c>
      <c r="L8" s="0" t="n">
        <v>194.594</v>
      </c>
      <c r="M8" s="100" t="n">
        <v>179.299</v>
      </c>
      <c r="O8" s="0" t="n">
        <v>186.688</v>
      </c>
      <c r="P8" s="0" t="n">
        <v>234.098</v>
      </c>
      <c r="Q8" s="100" t="n">
        <v>679.43</v>
      </c>
      <c r="AA8" s="100"/>
    </row>
    <row r="9" customFormat="false" ht="15.75" hidden="false" customHeight="false" outlineLevel="0" collapsed="false">
      <c r="A9" s="0" t="n">
        <f aca="false">A8+1</f>
        <v>7</v>
      </c>
      <c r="B9" s="0" t="n">
        <f aca="false">A9*10</f>
        <v>70</v>
      </c>
      <c r="C9" s="100" t="n">
        <v>205.598</v>
      </c>
      <c r="D9" s="101" t="n">
        <v>576.45</v>
      </c>
      <c r="E9" s="100" t="n">
        <v>874.522</v>
      </c>
      <c r="G9" s="100" t="n">
        <v>192.498</v>
      </c>
      <c r="H9" s="101" t="n">
        <v>440.281</v>
      </c>
      <c r="I9" s="0" t="n">
        <v>247.399</v>
      </c>
      <c r="K9" s="100" t="n">
        <v>683.4</v>
      </c>
      <c r="L9" s="0" t="n">
        <v>784.511</v>
      </c>
      <c r="M9" s="100" t="n">
        <v>913.076</v>
      </c>
      <c r="O9" s="0" t="n">
        <v>186.589</v>
      </c>
      <c r="P9" s="0" t="n">
        <v>299.892</v>
      </c>
      <c r="Q9" s="100" t="n">
        <v>578.477</v>
      </c>
      <c r="AA9" s="103"/>
    </row>
    <row r="10" customFormat="false" ht="15.75" hidden="false" customHeight="false" outlineLevel="0" collapsed="false">
      <c r="A10" s="0" t="n">
        <f aca="false">A9+1</f>
        <v>8</v>
      </c>
      <c r="B10" s="0" t="n">
        <f aca="false">A10*10</f>
        <v>80</v>
      </c>
      <c r="C10" s="100" t="n">
        <v>208.899</v>
      </c>
      <c r="D10" s="101" t="n">
        <v>208.998</v>
      </c>
      <c r="E10" s="100" t="n">
        <v>204.199</v>
      </c>
      <c r="G10" s="100" t="n">
        <v>217.398</v>
      </c>
      <c r="H10" s="101" t="n">
        <v>220.698</v>
      </c>
      <c r="I10" s="0" t="n">
        <v>598.233</v>
      </c>
      <c r="K10" s="100" t="n">
        <v>150.5</v>
      </c>
      <c r="L10" s="0" t="n">
        <v>153.394</v>
      </c>
      <c r="M10" s="100" t="n">
        <v>224.098</v>
      </c>
      <c r="O10" s="0" t="n">
        <v>186.898</v>
      </c>
      <c r="P10" s="0" t="n">
        <v>301.598</v>
      </c>
      <c r="Q10" s="100" t="n">
        <v>687.988</v>
      </c>
    </row>
    <row r="11" customFormat="false" ht="15.75" hidden="false" customHeight="false" outlineLevel="0" collapsed="false">
      <c r="A11" s="0" t="n">
        <f aca="false">A10+1</f>
        <v>9</v>
      </c>
      <c r="B11" s="0" t="n">
        <f aca="false">A11*10</f>
        <v>90</v>
      </c>
      <c r="C11" s="100" t="n">
        <v>209.986</v>
      </c>
      <c r="D11" s="101" t="n">
        <v>687.6</v>
      </c>
      <c r="E11" s="100" t="n">
        <v>890.806</v>
      </c>
      <c r="G11" s="100" t="n">
        <v>216.598</v>
      </c>
      <c r="H11" s="101" t="n">
        <v>439.274</v>
      </c>
      <c r="I11" s="0" t="n">
        <v>691.988</v>
      </c>
      <c r="K11" s="100" t="n">
        <v>913.697</v>
      </c>
      <c r="L11" s="0" t="n">
        <v>782.848</v>
      </c>
      <c r="M11" s="100" t="n">
        <v>912.338</v>
      </c>
      <c r="O11" s="0" t="n">
        <v>138.129</v>
      </c>
      <c r="P11" s="0" t="n">
        <v>289.863</v>
      </c>
      <c r="Q11" s="100" t="n">
        <v>577.582</v>
      </c>
    </row>
    <row r="12" customFormat="false" ht="15.75" hidden="false" customHeight="false" outlineLevel="0" collapsed="false">
      <c r="A12" s="0" t="n">
        <f aca="false">A11+1</f>
        <v>10</v>
      </c>
      <c r="B12" s="0" t="n">
        <f aca="false">A12*10</f>
        <v>100</v>
      </c>
      <c r="C12" s="100" t="n">
        <v>207.1</v>
      </c>
      <c r="D12" s="101" t="n">
        <v>211.099</v>
      </c>
      <c r="E12" s="100" t="n">
        <v>202.898</v>
      </c>
      <c r="G12" s="100" t="n">
        <v>206.38</v>
      </c>
      <c r="H12" s="101" t="n">
        <v>438.798</v>
      </c>
      <c r="I12" s="0" t="n">
        <v>696.861</v>
      </c>
      <c r="K12" s="100" t="n">
        <v>63.3</v>
      </c>
      <c r="L12" s="0" t="n">
        <v>194.591</v>
      </c>
      <c r="M12" s="100" t="n">
        <v>225.699</v>
      </c>
      <c r="O12" s="0" t="n">
        <v>183.69</v>
      </c>
      <c r="P12" s="0" t="n">
        <v>362.599</v>
      </c>
      <c r="Q12" s="100" t="n">
        <v>579.877</v>
      </c>
    </row>
    <row r="13" customFormat="false" ht="15.75" hidden="false" customHeight="false" outlineLevel="0" collapsed="false">
      <c r="A13" s="0" t="n">
        <f aca="false">A12+1</f>
        <v>11</v>
      </c>
      <c r="B13" s="0" t="n">
        <f aca="false">A13*10</f>
        <v>110</v>
      </c>
      <c r="C13" s="100" t="n">
        <v>205.278</v>
      </c>
      <c r="D13" s="101" t="n">
        <v>583.17</v>
      </c>
      <c r="E13" s="100" t="n">
        <v>880.059</v>
      </c>
      <c r="G13" s="100" t="n">
        <v>213.798</v>
      </c>
      <c r="H13" s="101" t="n">
        <v>436.66</v>
      </c>
      <c r="I13" s="0" t="n">
        <v>706.722</v>
      </c>
      <c r="K13" s="100" t="n">
        <v>914.475</v>
      </c>
      <c r="L13" s="0" t="n">
        <v>783.858</v>
      </c>
      <c r="M13" s="100" t="n">
        <v>916.83</v>
      </c>
      <c r="O13" s="0" t="n">
        <v>186.095</v>
      </c>
      <c r="P13" s="0" t="n">
        <v>722.587</v>
      </c>
      <c r="Q13" s="100" t="n">
        <v>575.273</v>
      </c>
    </row>
    <row r="14" customFormat="false" ht="15.75" hidden="false" customHeight="false" outlineLevel="0" collapsed="false">
      <c r="A14" s="0" t="n">
        <f aca="false">A13+1</f>
        <v>12</v>
      </c>
      <c r="B14" s="0" t="n">
        <f aca="false">A14*10</f>
        <v>120</v>
      </c>
      <c r="C14" s="100" t="n">
        <v>166.998</v>
      </c>
      <c r="D14" s="101" t="n">
        <v>213.999</v>
      </c>
      <c r="E14" s="100" t="n">
        <v>218.793</v>
      </c>
      <c r="G14" s="100" t="n">
        <v>208.488</v>
      </c>
      <c r="H14" s="101" t="n">
        <v>441.68</v>
      </c>
      <c r="I14" s="0" t="n">
        <v>606.24</v>
      </c>
      <c r="K14" s="100" t="n">
        <v>49.799</v>
      </c>
      <c r="L14" s="0" t="n">
        <v>195.293</v>
      </c>
      <c r="M14" s="100" t="n">
        <v>226.499</v>
      </c>
      <c r="O14" s="0" t="n">
        <v>185.789</v>
      </c>
      <c r="P14" s="0" t="n">
        <v>135.398</v>
      </c>
      <c r="Q14" s="100" t="n">
        <v>581.289</v>
      </c>
    </row>
    <row r="15" customFormat="false" ht="15.75" hidden="false" customHeight="false" outlineLevel="0" collapsed="false">
      <c r="A15" s="0" t="n">
        <f aca="false">A14+1</f>
        <v>13</v>
      </c>
      <c r="B15" s="0" t="n">
        <f aca="false">A15*10</f>
        <v>130</v>
      </c>
      <c r="C15" s="100" t="n">
        <v>209.499</v>
      </c>
      <c r="D15" s="101" t="n">
        <v>473.389</v>
      </c>
      <c r="E15" s="100" t="n">
        <v>827.784</v>
      </c>
      <c r="G15" s="100" t="n">
        <v>214.498</v>
      </c>
      <c r="H15" s="101" t="n">
        <v>441.232</v>
      </c>
      <c r="I15" s="0" t="n">
        <v>691.825</v>
      </c>
      <c r="K15" s="100" t="n">
        <v>917.258</v>
      </c>
      <c r="L15" s="0" t="n">
        <v>785.016</v>
      </c>
      <c r="M15" s="100" t="n">
        <v>913.354</v>
      </c>
      <c r="O15" s="0" t="n">
        <v>184.791</v>
      </c>
      <c r="P15" s="0" t="n">
        <v>402.48</v>
      </c>
      <c r="Q15" s="100" t="n">
        <v>671.578</v>
      </c>
    </row>
    <row r="16" customFormat="false" ht="15.75" hidden="false" customHeight="false" outlineLevel="0" collapsed="false">
      <c r="A16" s="0" t="n">
        <f aca="false">A15+1</f>
        <v>14</v>
      </c>
      <c r="B16" s="0" t="n">
        <f aca="false">A16*10</f>
        <v>140</v>
      </c>
      <c r="C16" s="100" t="n">
        <v>211.099</v>
      </c>
      <c r="D16" s="101" t="n">
        <v>216.899</v>
      </c>
      <c r="E16" s="100" t="n">
        <v>215.198</v>
      </c>
      <c r="G16" s="100" t="n">
        <v>212.698</v>
      </c>
      <c r="H16" s="101" t="n">
        <v>218.399</v>
      </c>
      <c r="I16" s="0" t="n">
        <v>787.518</v>
      </c>
      <c r="K16" s="100" t="n">
        <v>67.2</v>
      </c>
      <c r="L16" s="0" t="n">
        <v>193.486</v>
      </c>
      <c r="M16" s="100" t="n">
        <v>227.198</v>
      </c>
      <c r="O16" s="0" t="n">
        <v>173.189</v>
      </c>
      <c r="P16" s="0" t="n">
        <v>258.198</v>
      </c>
      <c r="Q16" s="100" t="n">
        <v>578.166</v>
      </c>
    </row>
    <row r="17" customFormat="false" ht="15.75" hidden="false" customHeight="false" outlineLevel="0" collapsed="false">
      <c r="A17" s="0" t="n">
        <f aca="false">A16+1</f>
        <v>15</v>
      </c>
      <c r="B17" s="0" t="n">
        <f aca="false">A17*10</f>
        <v>150</v>
      </c>
      <c r="C17" s="100" t="n">
        <v>207.798</v>
      </c>
      <c r="D17" s="101" t="n">
        <v>584.842</v>
      </c>
      <c r="E17" s="100" t="n">
        <v>873.458</v>
      </c>
      <c r="G17" s="100" t="n">
        <v>213.297</v>
      </c>
      <c r="H17" s="101" t="n">
        <v>434.951</v>
      </c>
      <c r="I17" s="0" t="n">
        <v>654.672</v>
      </c>
      <c r="K17" s="100" t="n">
        <v>913.682</v>
      </c>
      <c r="L17" s="0" t="n">
        <v>784.358</v>
      </c>
      <c r="M17" s="100" t="n">
        <v>914.698</v>
      </c>
      <c r="O17" s="0" t="n">
        <v>166.474</v>
      </c>
      <c r="P17" s="0" t="n">
        <v>277.595</v>
      </c>
      <c r="Q17" s="100" t="n">
        <v>571.627</v>
      </c>
    </row>
    <row r="18" customFormat="false" ht="15.75" hidden="false" customHeight="false" outlineLevel="0" collapsed="false">
      <c r="A18" s="0" t="n">
        <f aca="false">A17+1</f>
        <v>16</v>
      </c>
      <c r="B18" s="0" t="n">
        <f aca="false">A18*10</f>
        <v>160</v>
      </c>
      <c r="C18" s="100" t="n">
        <v>198.697</v>
      </c>
      <c r="D18" s="101" t="n">
        <v>208.499</v>
      </c>
      <c r="E18" s="100" t="n">
        <v>214.587</v>
      </c>
      <c r="G18" s="100" t="n">
        <v>212.797</v>
      </c>
      <c r="H18" s="101" t="n">
        <v>431.798</v>
      </c>
      <c r="I18" s="0" t="n">
        <v>497.496</v>
      </c>
      <c r="K18" s="100" t="n">
        <v>65.199</v>
      </c>
      <c r="L18" s="0" t="n">
        <v>194.587</v>
      </c>
      <c r="M18" s="100" t="n">
        <v>79.599</v>
      </c>
      <c r="O18" s="0" t="n">
        <v>179.396</v>
      </c>
      <c r="P18" s="0" t="n">
        <v>440.815</v>
      </c>
      <c r="Q18" s="100" t="n">
        <v>567.883</v>
      </c>
    </row>
    <row r="19" customFormat="false" ht="15.75" hidden="false" customHeight="false" outlineLevel="0" collapsed="false">
      <c r="A19" s="0" t="n">
        <f aca="false">A18+1</f>
        <v>17</v>
      </c>
      <c r="B19" s="0" t="n">
        <f aca="false">A19*10</f>
        <v>170</v>
      </c>
      <c r="C19" s="100" t="n">
        <v>209.985</v>
      </c>
      <c r="D19" s="101" t="n">
        <v>689.628</v>
      </c>
      <c r="E19" s="100" t="n">
        <v>864.383</v>
      </c>
      <c r="G19" s="100" t="n">
        <v>212.798</v>
      </c>
      <c r="H19" s="101" t="n">
        <v>433.784</v>
      </c>
      <c r="I19" s="0" t="n">
        <v>553.885</v>
      </c>
      <c r="K19" s="100" t="n">
        <v>914.976</v>
      </c>
      <c r="L19" s="0" t="n">
        <v>785.042</v>
      </c>
      <c r="M19" s="100" t="n">
        <v>914.088</v>
      </c>
      <c r="O19" s="0" t="n">
        <v>132.297</v>
      </c>
      <c r="P19" s="0" t="n">
        <v>347.497</v>
      </c>
      <c r="Q19" s="100" t="n">
        <v>672.115</v>
      </c>
    </row>
    <row r="20" customFormat="false" ht="15.75" hidden="false" customHeight="false" outlineLevel="0" collapsed="false">
      <c r="A20" s="0" t="n">
        <f aca="false">A19+1</f>
        <v>18</v>
      </c>
      <c r="B20" s="0" t="n">
        <f aca="false">A20*10</f>
        <v>180</v>
      </c>
      <c r="C20" s="100" t="n">
        <v>195.996</v>
      </c>
      <c r="D20" s="101" t="n">
        <v>212.697</v>
      </c>
      <c r="E20" s="100" t="n">
        <v>158.599</v>
      </c>
      <c r="G20" s="100" t="n">
        <v>205.599</v>
      </c>
      <c r="H20" s="101" t="n">
        <v>436.598</v>
      </c>
      <c r="I20" s="0" t="n">
        <v>603.667</v>
      </c>
      <c r="K20" s="100" t="n">
        <v>221.298</v>
      </c>
      <c r="L20" s="0" t="n">
        <v>193.987</v>
      </c>
      <c r="M20" s="100" t="n">
        <v>58.6</v>
      </c>
      <c r="O20" s="0" t="n">
        <v>176.096</v>
      </c>
      <c r="P20" s="0" t="n">
        <v>512.939</v>
      </c>
      <c r="Q20" s="100" t="n">
        <v>575.896</v>
      </c>
    </row>
    <row r="21" customFormat="false" ht="15.75" hidden="false" customHeight="false" outlineLevel="0" collapsed="false">
      <c r="A21" s="0" t="n">
        <f aca="false">A20+1</f>
        <v>19</v>
      </c>
      <c r="B21" s="0" t="n">
        <f aca="false">A21*10</f>
        <v>190</v>
      </c>
      <c r="C21" s="100" t="n">
        <v>196.797</v>
      </c>
      <c r="D21" s="101" t="n">
        <v>582.697</v>
      </c>
      <c r="E21" s="100" t="n">
        <v>850.699</v>
      </c>
      <c r="G21" s="100" t="n">
        <v>211.486</v>
      </c>
      <c r="H21" s="101" t="n">
        <v>434.496</v>
      </c>
      <c r="I21" s="0" t="n">
        <v>463.395</v>
      </c>
      <c r="K21" s="100" t="n">
        <v>916.637</v>
      </c>
      <c r="L21" s="0" t="n">
        <v>780.987</v>
      </c>
      <c r="M21" s="100" t="n">
        <v>912.705</v>
      </c>
      <c r="O21" s="0" t="n">
        <v>185.975</v>
      </c>
      <c r="P21" s="0" t="n">
        <v>853.384</v>
      </c>
      <c r="Q21" s="100" t="n">
        <v>672.568</v>
      </c>
    </row>
    <row r="22" customFormat="false" ht="15.75" hidden="false" customHeight="false" outlineLevel="0" collapsed="false">
      <c r="A22" s="0" t="n">
        <f aca="false">A21+1</f>
        <v>20</v>
      </c>
      <c r="B22" s="0" t="n">
        <f aca="false">A22*10</f>
        <v>200</v>
      </c>
      <c r="C22" s="100" t="n">
        <v>204.099</v>
      </c>
      <c r="D22" s="101" t="n">
        <v>212.587</v>
      </c>
      <c r="E22" s="100" t="n">
        <v>211.098</v>
      </c>
      <c r="G22" s="100" t="n">
        <v>217.498</v>
      </c>
      <c r="H22" s="101" t="n">
        <v>219.797</v>
      </c>
      <c r="I22" s="0" t="n">
        <v>653.171</v>
      </c>
      <c r="K22" s="100" t="n">
        <v>218.899</v>
      </c>
      <c r="L22" s="0" t="n">
        <v>193.396</v>
      </c>
      <c r="M22" s="100" t="n">
        <v>60.3</v>
      </c>
      <c r="O22" s="0" t="n">
        <v>184.686</v>
      </c>
      <c r="P22" s="0" t="n">
        <v>603.087</v>
      </c>
      <c r="Q22" s="100" t="n">
        <v>572.792</v>
      </c>
    </row>
    <row r="23" customFormat="false" ht="15.75" hidden="false" customHeight="false" outlineLevel="0" collapsed="false">
      <c r="A23" s="0" t="n">
        <f aca="false">A22+1</f>
        <v>21</v>
      </c>
      <c r="B23" s="0" t="n">
        <f aca="false">A23*10</f>
        <v>210</v>
      </c>
      <c r="C23" s="100" t="n">
        <v>163.388</v>
      </c>
      <c r="D23" s="101" t="n">
        <v>591.074</v>
      </c>
      <c r="E23" s="100" t="n">
        <v>851.317</v>
      </c>
      <c r="G23" s="100" t="n">
        <v>212.291</v>
      </c>
      <c r="H23" s="101" t="n">
        <v>435.584</v>
      </c>
      <c r="I23" s="0" t="n">
        <v>665.483</v>
      </c>
      <c r="K23" s="100" t="n">
        <v>915.524</v>
      </c>
      <c r="L23" s="0" t="n">
        <v>783.165</v>
      </c>
      <c r="M23" s="100" t="n">
        <v>913.83</v>
      </c>
      <c r="O23" s="0" t="n">
        <v>184.697</v>
      </c>
      <c r="P23" s="0" t="n">
        <v>601.595</v>
      </c>
      <c r="Q23" s="100" t="n">
        <v>564.504</v>
      </c>
      <c r="Z23" s="100"/>
    </row>
    <row r="24" customFormat="false" ht="15.75" hidden="false" customHeight="false" outlineLevel="0" collapsed="false">
      <c r="A24" s="0" t="n">
        <f aca="false">A23+1</f>
        <v>22</v>
      </c>
      <c r="B24" s="0" t="n">
        <f aca="false">A24*10</f>
        <v>220</v>
      </c>
      <c r="C24" s="100" t="n">
        <v>211.6</v>
      </c>
      <c r="D24" s="101" t="n">
        <v>211.399</v>
      </c>
      <c r="E24" s="100" t="n">
        <v>208.698</v>
      </c>
      <c r="G24" s="100" t="n">
        <v>208.983</v>
      </c>
      <c r="H24" s="101" t="n">
        <v>434.797</v>
      </c>
      <c r="I24" s="0" t="n">
        <v>577.445</v>
      </c>
      <c r="K24" s="100" t="n">
        <v>216.798</v>
      </c>
      <c r="L24" s="0" t="n">
        <v>194.081</v>
      </c>
      <c r="M24" s="100" t="n">
        <v>227.798</v>
      </c>
      <c r="O24" s="0" t="n">
        <v>185.888</v>
      </c>
      <c r="P24" s="0" t="n">
        <v>429.368</v>
      </c>
      <c r="Q24" s="100" t="n">
        <v>576.593</v>
      </c>
      <c r="Z24" s="100"/>
    </row>
    <row r="25" customFormat="false" ht="15.75" hidden="false" customHeight="false" outlineLevel="0" collapsed="false">
      <c r="A25" s="0" t="n">
        <f aca="false">A24+1</f>
        <v>23</v>
      </c>
      <c r="B25" s="0" t="n">
        <f aca="false">A25*10</f>
        <v>230</v>
      </c>
      <c r="C25" s="100" t="n">
        <v>203.098</v>
      </c>
      <c r="D25" s="101" t="n">
        <v>579.394</v>
      </c>
      <c r="E25" s="100" t="n">
        <v>849.714</v>
      </c>
      <c r="G25" s="100" t="n">
        <v>212.799</v>
      </c>
      <c r="H25" s="101" t="n">
        <v>429.07</v>
      </c>
      <c r="I25" s="0" t="n">
        <v>573.896</v>
      </c>
      <c r="K25" s="100" t="n">
        <v>919.64</v>
      </c>
      <c r="L25" s="0" t="n">
        <v>782.957</v>
      </c>
      <c r="M25" s="100" t="n">
        <v>914.179</v>
      </c>
      <c r="O25" s="0" t="n">
        <v>184.688</v>
      </c>
      <c r="P25" s="0" t="n">
        <v>227.999</v>
      </c>
      <c r="Q25" s="100" t="n">
        <v>572.191</v>
      </c>
    </row>
    <row r="26" customFormat="false" ht="15.75" hidden="false" customHeight="false" outlineLevel="0" collapsed="false">
      <c r="A26" s="0" t="n">
        <f aca="false">A25+1</f>
        <v>24</v>
      </c>
      <c r="B26" s="0" t="n">
        <f aca="false">A26*10</f>
        <v>240</v>
      </c>
      <c r="C26" s="100" t="n">
        <v>210.198</v>
      </c>
      <c r="D26" s="101" t="n">
        <v>206.399</v>
      </c>
      <c r="E26" s="100" t="n">
        <v>204.898</v>
      </c>
      <c r="G26" s="100" t="n">
        <v>210.39</v>
      </c>
      <c r="H26" s="101" t="n">
        <v>426.18</v>
      </c>
      <c r="I26" s="0" t="n">
        <v>553.395</v>
      </c>
      <c r="K26" s="100" t="n">
        <v>219.782</v>
      </c>
      <c r="L26" s="0" t="n">
        <v>193.787</v>
      </c>
      <c r="M26" s="100" t="n">
        <v>226.099</v>
      </c>
      <c r="O26" s="0" t="n">
        <v>185.397</v>
      </c>
      <c r="P26" s="0" t="n">
        <v>443.198</v>
      </c>
      <c r="Q26" s="100" t="n">
        <v>660.486</v>
      </c>
    </row>
    <row r="27" customFormat="false" ht="15.75" hidden="false" customHeight="false" outlineLevel="0" collapsed="false">
      <c r="A27" s="0" t="n">
        <f aca="false">A26+1</f>
        <v>25</v>
      </c>
      <c r="B27" s="0" t="n">
        <f aca="false">A27*10</f>
        <v>250</v>
      </c>
      <c r="C27" s="100" t="n">
        <v>209.474</v>
      </c>
      <c r="D27" s="101" t="n">
        <v>699.191</v>
      </c>
      <c r="E27" s="100" t="n">
        <v>864.857</v>
      </c>
      <c r="G27" s="100" t="n">
        <v>209.499</v>
      </c>
      <c r="H27" s="101" t="n">
        <v>427.295</v>
      </c>
      <c r="I27" s="0" t="n">
        <v>672.267</v>
      </c>
      <c r="K27" s="100" t="n">
        <v>912.183</v>
      </c>
      <c r="L27" s="0" t="n">
        <v>781.681</v>
      </c>
      <c r="M27" s="100" t="n">
        <v>916.592</v>
      </c>
      <c r="O27" s="0" t="n">
        <v>184.293</v>
      </c>
      <c r="P27" s="0" t="n">
        <v>431.281</v>
      </c>
      <c r="Q27" s="100" t="n">
        <v>566.159</v>
      </c>
    </row>
    <row r="28" customFormat="false" ht="15.75" hidden="false" customHeight="false" outlineLevel="0" collapsed="false">
      <c r="A28" s="0" t="n">
        <f aca="false">A27+1</f>
        <v>26</v>
      </c>
      <c r="B28" s="0" t="n">
        <f aca="false">A28*10</f>
        <v>260</v>
      </c>
      <c r="C28" s="100" t="n">
        <v>214.899</v>
      </c>
      <c r="D28" s="101" t="n">
        <v>192.691</v>
      </c>
      <c r="E28" s="100" t="n">
        <v>214.096</v>
      </c>
      <c r="G28" s="100" t="n">
        <v>214.198</v>
      </c>
      <c r="H28" s="101" t="n">
        <v>217.597</v>
      </c>
      <c r="I28" s="0" t="n">
        <v>607.093</v>
      </c>
      <c r="K28" s="100" t="n">
        <v>217.799</v>
      </c>
      <c r="L28" s="0" t="n">
        <v>192.188</v>
      </c>
      <c r="M28" s="100" t="n">
        <v>223.498</v>
      </c>
      <c r="O28" s="0" t="n">
        <v>184.49</v>
      </c>
      <c r="P28" s="0" t="n">
        <v>434.897</v>
      </c>
      <c r="Q28" s="100" t="n">
        <v>669.902</v>
      </c>
    </row>
    <row r="29" customFormat="false" ht="15.75" hidden="false" customHeight="false" outlineLevel="0" collapsed="false">
      <c r="A29" s="0" t="n">
        <f aca="false">A28+1</f>
        <v>27</v>
      </c>
      <c r="B29" s="0" t="n">
        <f aca="false">A29*10</f>
        <v>270</v>
      </c>
      <c r="C29" s="100" t="n">
        <v>201.781</v>
      </c>
      <c r="D29" s="101" t="n">
        <v>689.491</v>
      </c>
      <c r="E29" s="100" t="n">
        <v>854.982</v>
      </c>
      <c r="G29" s="100" t="n">
        <v>209.28</v>
      </c>
      <c r="H29" s="101" t="n">
        <v>438.174</v>
      </c>
      <c r="I29" s="0" t="n">
        <v>553.428</v>
      </c>
      <c r="K29" s="100" t="n">
        <v>914.326</v>
      </c>
      <c r="L29" s="0" t="n">
        <v>782.518</v>
      </c>
      <c r="M29" s="100" t="n">
        <v>915.912</v>
      </c>
      <c r="O29" s="0" t="n">
        <v>187.994</v>
      </c>
      <c r="P29" s="0" t="n">
        <v>328.899</v>
      </c>
      <c r="Q29" s="100" t="n">
        <v>571.277</v>
      </c>
    </row>
    <row r="30" customFormat="false" ht="15.75" hidden="false" customHeight="false" outlineLevel="0" collapsed="false">
      <c r="A30" s="0" t="n">
        <f aca="false">A29+1</f>
        <v>28</v>
      </c>
      <c r="B30" s="0" t="n">
        <f aca="false">A30*10</f>
        <v>280</v>
      </c>
      <c r="C30" s="100" t="n">
        <v>198.498</v>
      </c>
      <c r="D30" s="101" t="n">
        <v>204.499</v>
      </c>
      <c r="E30" s="100" t="n">
        <v>211.695</v>
      </c>
      <c r="G30" s="100" t="n">
        <v>217.697</v>
      </c>
      <c r="H30" s="101" t="n">
        <v>432.283</v>
      </c>
      <c r="I30" s="0" t="n">
        <v>403.497</v>
      </c>
      <c r="K30" s="100" t="n">
        <v>217.693</v>
      </c>
      <c r="L30" s="0" t="n">
        <v>194.991</v>
      </c>
      <c r="M30" s="100" t="n">
        <v>226.398</v>
      </c>
      <c r="O30" s="0" t="n">
        <v>181.673</v>
      </c>
      <c r="P30" s="0" t="n">
        <v>596.189</v>
      </c>
      <c r="Q30" s="100" t="n">
        <v>574.694</v>
      </c>
    </row>
    <row r="31" customFormat="false" ht="15.75" hidden="false" customHeight="false" outlineLevel="0" collapsed="false">
      <c r="A31" s="0" t="n">
        <f aca="false">A30+1</f>
        <v>29</v>
      </c>
      <c r="B31" s="0" t="n">
        <f aca="false">A31*10</f>
        <v>290</v>
      </c>
      <c r="C31" s="100" t="n">
        <v>211.699</v>
      </c>
      <c r="D31" s="101" t="n">
        <v>557.988</v>
      </c>
      <c r="E31" s="100" t="n">
        <v>863.442</v>
      </c>
      <c r="G31" s="100" t="n">
        <v>210.698</v>
      </c>
      <c r="H31" s="101" t="n">
        <v>435.354</v>
      </c>
      <c r="I31" s="0" t="n">
        <v>262.291</v>
      </c>
      <c r="K31" s="100" t="n">
        <v>918.396</v>
      </c>
      <c r="L31" s="0" t="n">
        <v>785.389</v>
      </c>
      <c r="M31" s="100" t="n">
        <v>916.929</v>
      </c>
      <c r="O31" s="0" t="n">
        <v>183.895</v>
      </c>
      <c r="P31" s="0" t="n">
        <v>184.699</v>
      </c>
      <c r="Q31" s="100" t="n">
        <v>573.787</v>
      </c>
    </row>
    <row r="32" customFormat="false" ht="15.75" hidden="false" customHeight="false" outlineLevel="0" collapsed="false">
      <c r="A32" s="0" t="n">
        <f aca="false">A31+1</f>
        <v>30</v>
      </c>
      <c r="B32" s="0" t="n">
        <f aca="false">A32*10</f>
        <v>300</v>
      </c>
      <c r="C32" s="100" t="n">
        <v>205.898</v>
      </c>
      <c r="D32" s="101" t="n">
        <v>203.999</v>
      </c>
      <c r="E32" s="100" t="n">
        <v>208.394</v>
      </c>
      <c r="G32" s="100" t="n">
        <v>213.39</v>
      </c>
      <c r="H32" s="101" t="n">
        <v>428.597</v>
      </c>
      <c r="I32" s="0" t="n">
        <v>708.363</v>
      </c>
      <c r="K32" s="100" t="n">
        <v>219.899</v>
      </c>
      <c r="L32" s="0" t="n">
        <v>194.981</v>
      </c>
      <c r="M32" s="100" t="n">
        <v>142.699</v>
      </c>
      <c r="O32" s="0" t="n">
        <v>182.892</v>
      </c>
      <c r="P32" s="0" t="n">
        <v>359.663</v>
      </c>
      <c r="Q32" s="100" t="n">
        <v>567.07</v>
      </c>
    </row>
    <row r="33" customFormat="false" ht="15.75" hidden="false" customHeight="false" outlineLevel="0" collapsed="false">
      <c r="A33" s="0" t="n">
        <f aca="false">A32+1</f>
        <v>31</v>
      </c>
      <c r="B33" s="0" t="n">
        <f aca="false">A33*10</f>
        <v>310</v>
      </c>
      <c r="C33" s="100" t="n">
        <v>211.761</v>
      </c>
      <c r="D33" s="101" t="n">
        <v>685.495</v>
      </c>
      <c r="E33" s="100" t="n">
        <v>850.693</v>
      </c>
      <c r="G33" s="100" t="n">
        <v>213.199</v>
      </c>
      <c r="H33" s="101" t="n">
        <v>423.678</v>
      </c>
      <c r="I33" s="0" t="n">
        <v>757.742</v>
      </c>
      <c r="K33" s="100" t="n">
        <v>902.881</v>
      </c>
      <c r="L33" s="0" t="n">
        <v>730.476</v>
      </c>
      <c r="M33" s="100" t="n">
        <v>909.06</v>
      </c>
      <c r="O33" s="0" t="n">
        <v>179.491</v>
      </c>
      <c r="P33" s="0" t="n">
        <v>602.83</v>
      </c>
      <c r="Q33" s="100" t="n">
        <v>643.167</v>
      </c>
    </row>
    <row r="34" customFormat="false" ht="15.75" hidden="false" customHeight="false" outlineLevel="0" collapsed="false">
      <c r="A34" s="0" t="n">
        <f aca="false">A33+1</f>
        <v>32</v>
      </c>
      <c r="B34" s="0" t="n">
        <f aca="false">A34*10</f>
        <v>320</v>
      </c>
      <c r="C34" s="100" t="n">
        <v>201.886</v>
      </c>
      <c r="D34" s="101" t="n">
        <v>203.484</v>
      </c>
      <c r="E34" s="100" t="n">
        <v>216.397</v>
      </c>
      <c r="G34" s="100" t="n">
        <v>214.098</v>
      </c>
      <c r="H34" s="101" t="n">
        <v>434.37</v>
      </c>
      <c r="I34" s="0" t="n">
        <v>711.894</v>
      </c>
      <c r="K34" s="100" t="n">
        <v>217.299</v>
      </c>
      <c r="L34" s="0" t="n">
        <v>186.69</v>
      </c>
      <c r="M34" s="100" t="n">
        <v>62.2</v>
      </c>
      <c r="O34" s="0" t="n">
        <v>175.282</v>
      </c>
      <c r="P34" s="0" t="n">
        <v>221.898</v>
      </c>
      <c r="Q34" s="100" t="n">
        <v>546.476</v>
      </c>
    </row>
    <row r="35" customFormat="false" ht="15.75" hidden="false" customHeight="false" outlineLevel="0" collapsed="false">
      <c r="A35" s="0" t="n">
        <f aca="false">A34+1</f>
        <v>33</v>
      </c>
      <c r="B35" s="0" t="n">
        <f aca="false">A35*10</f>
        <v>330</v>
      </c>
      <c r="C35" s="100" t="n">
        <v>209.597</v>
      </c>
      <c r="D35" s="101" t="n">
        <v>675.797</v>
      </c>
      <c r="E35" s="100" t="n">
        <v>853.247</v>
      </c>
      <c r="G35" s="100" t="n">
        <v>212.779</v>
      </c>
      <c r="H35" s="101" t="n">
        <v>219.197</v>
      </c>
      <c r="I35" s="0" t="n">
        <v>733.688</v>
      </c>
      <c r="K35" s="100" t="n">
        <v>904.226</v>
      </c>
      <c r="L35" s="0" t="n">
        <v>735.679</v>
      </c>
      <c r="M35" s="100" t="n">
        <v>907.42</v>
      </c>
      <c r="O35" s="0" t="n">
        <v>180.482</v>
      </c>
      <c r="P35" s="0" t="n">
        <v>706.682</v>
      </c>
      <c r="Q35" s="100" t="n">
        <v>644.216</v>
      </c>
    </row>
    <row r="36" customFormat="false" ht="15.75" hidden="false" customHeight="false" outlineLevel="0" collapsed="false">
      <c r="A36" s="0" t="n">
        <f aca="false">A35+1</f>
        <v>34</v>
      </c>
      <c r="B36" s="0" t="n">
        <f aca="false">A36*10</f>
        <v>340</v>
      </c>
      <c r="C36" s="100" t="n">
        <v>201.995</v>
      </c>
      <c r="D36" s="101" t="n">
        <v>209.797</v>
      </c>
      <c r="E36" s="100" t="n">
        <v>213.097</v>
      </c>
      <c r="G36" s="100" t="n">
        <v>210.199</v>
      </c>
      <c r="H36" s="101" t="n">
        <v>327.797</v>
      </c>
      <c r="I36" s="0" t="n">
        <v>649.223</v>
      </c>
      <c r="K36" s="100" t="n">
        <v>217.776</v>
      </c>
      <c r="L36" s="0" t="n">
        <v>186.878</v>
      </c>
      <c r="M36" s="100" t="n">
        <v>73.1</v>
      </c>
      <c r="O36" s="0" t="n">
        <v>175.488</v>
      </c>
      <c r="P36" s="0" t="n">
        <v>216.798</v>
      </c>
      <c r="Q36" s="100" t="n">
        <v>553.953</v>
      </c>
    </row>
    <row r="37" customFormat="false" ht="15.75" hidden="false" customHeight="false" outlineLevel="0" collapsed="false">
      <c r="A37" s="0" t="n">
        <f aca="false">A36+1</f>
        <v>35</v>
      </c>
      <c r="B37" s="0" t="n">
        <f aca="false">A37*10</f>
        <v>350</v>
      </c>
      <c r="C37" s="100" t="n">
        <v>191.876</v>
      </c>
      <c r="D37" s="101" t="n">
        <v>677.791</v>
      </c>
      <c r="E37" s="100" t="n">
        <v>848.616</v>
      </c>
      <c r="G37" s="100" t="n">
        <v>214.798</v>
      </c>
      <c r="H37" s="101" t="n">
        <v>593.585</v>
      </c>
      <c r="I37" s="0" t="n">
        <v>567.695</v>
      </c>
      <c r="K37" s="100" t="n">
        <v>909.017</v>
      </c>
      <c r="L37" s="0" t="n">
        <v>727.875</v>
      </c>
      <c r="M37" s="100" t="n">
        <v>910.534</v>
      </c>
      <c r="O37" s="0" t="n">
        <v>176.492</v>
      </c>
      <c r="P37" s="0" t="n">
        <v>591.18</v>
      </c>
      <c r="Q37" s="100" t="n">
        <v>518.571</v>
      </c>
    </row>
    <row r="38" customFormat="false" ht="15.75" hidden="false" customHeight="false" outlineLevel="0" collapsed="false">
      <c r="A38" s="0" t="n">
        <f aca="false">A37+1</f>
        <v>36</v>
      </c>
      <c r="B38" s="0" t="n">
        <f aca="false">A38*10</f>
        <v>360</v>
      </c>
      <c r="C38" s="100" t="n">
        <v>206.197</v>
      </c>
      <c r="D38" s="101" t="n">
        <v>213.998</v>
      </c>
      <c r="E38" s="100" t="n">
        <v>212.185</v>
      </c>
      <c r="G38" s="100" t="n">
        <v>192.499</v>
      </c>
      <c r="H38" s="101" t="n">
        <v>427.682</v>
      </c>
      <c r="I38" s="0" t="n">
        <v>552.352</v>
      </c>
      <c r="K38" s="100" t="n">
        <v>216.178</v>
      </c>
      <c r="L38" s="0" t="n">
        <v>187.26</v>
      </c>
      <c r="M38" s="100" t="n">
        <v>58.7</v>
      </c>
      <c r="O38" s="0" t="n">
        <v>173.589</v>
      </c>
      <c r="P38" s="0" t="n">
        <v>83.799</v>
      </c>
      <c r="Q38" s="100" t="n">
        <v>654.091</v>
      </c>
    </row>
    <row r="39" customFormat="false" ht="15.75" hidden="false" customHeight="false" outlineLevel="0" collapsed="false">
      <c r="A39" s="0" t="n">
        <f aca="false">A38+1</f>
        <v>37</v>
      </c>
      <c r="B39" s="0" t="n">
        <f aca="false">A39*10</f>
        <v>370</v>
      </c>
      <c r="C39" s="100" t="n">
        <v>209.799</v>
      </c>
      <c r="D39" s="101" t="n">
        <v>579.598</v>
      </c>
      <c r="E39" s="100" t="n">
        <v>859.118</v>
      </c>
      <c r="G39" s="100" t="n">
        <v>187.084</v>
      </c>
      <c r="H39" s="101" t="n">
        <v>427.694</v>
      </c>
      <c r="I39" s="0" t="n">
        <v>668.862</v>
      </c>
      <c r="K39" s="100" t="n">
        <v>788.767</v>
      </c>
      <c r="L39" s="0" t="n">
        <v>734.764</v>
      </c>
      <c r="M39" s="100" t="n">
        <v>906.357</v>
      </c>
      <c r="O39" s="0" t="n">
        <v>178.789</v>
      </c>
      <c r="P39" s="0" t="n">
        <v>550.567</v>
      </c>
      <c r="Q39" s="100" t="n">
        <v>642.461</v>
      </c>
    </row>
    <row r="40" customFormat="false" ht="15.75" hidden="false" customHeight="false" outlineLevel="0" collapsed="false">
      <c r="A40" s="0" t="n">
        <f aca="false">A39+1</f>
        <v>38</v>
      </c>
      <c r="B40" s="0" t="n">
        <f aca="false">A40*10</f>
        <v>380</v>
      </c>
      <c r="C40" s="100" t="n">
        <v>213.698</v>
      </c>
      <c r="D40" s="101" t="n">
        <v>203.187</v>
      </c>
      <c r="E40" s="100" t="n">
        <v>216.796</v>
      </c>
      <c r="G40" s="100" t="n">
        <v>212.298</v>
      </c>
      <c r="H40" s="101" t="n">
        <v>219.484</v>
      </c>
      <c r="I40" s="0" t="n">
        <v>711.097</v>
      </c>
      <c r="K40" s="100" t="n">
        <v>217.298</v>
      </c>
      <c r="L40" s="0" t="n">
        <v>144.292</v>
      </c>
      <c r="M40" s="100" t="n">
        <v>74.8</v>
      </c>
      <c r="O40" s="0" t="n">
        <v>175.093</v>
      </c>
      <c r="P40" s="0" t="n">
        <v>219.674</v>
      </c>
      <c r="Q40" s="100" t="n">
        <v>643.89</v>
      </c>
    </row>
    <row r="41" customFormat="false" ht="15.75" hidden="false" customHeight="false" outlineLevel="0" collapsed="false">
      <c r="A41" s="0" t="n">
        <f aca="false">A40+1</f>
        <v>39</v>
      </c>
      <c r="B41" s="0" t="n">
        <f aca="false">A41*10</f>
        <v>390</v>
      </c>
      <c r="C41" s="100" t="n">
        <v>198.298</v>
      </c>
      <c r="D41" s="101" t="n">
        <v>695.321</v>
      </c>
      <c r="E41" s="100" t="n">
        <v>863.798</v>
      </c>
      <c r="G41" s="100" t="n">
        <v>215.491</v>
      </c>
      <c r="H41" s="101" t="n">
        <v>430.084</v>
      </c>
      <c r="I41" s="0" t="n">
        <v>542.295</v>
      </c>
      <c r="K41" s="100" t="n">
        <v>898.14</v>
      </c>
      <c r="L41" s="0" t="n">
        <v>737.55</v>
      </c>
      <c r="M41" s="100" t="n">
        <v>908.024</v>
      </c>
      <c r="O41" s="0" t="n">
        <v>170.379</v>
      </c>
      <c r="P41" s="0" t="n">
        <v>703.196</v>
      </c>
      <c r="Q41" s="100" t="n">
        <v>545.347</v>
      </c>
    </row>
    <row r="42" customFormat="false" ht="15.75" hidden="false" customHeight="false" outlineLevel="0" collapsed="false">
      <c r="A42" s="0" t="n">
        <f aca="false">A41+1</f>
        <v>40</v>
      </c>
      <c r="B42" s="0" t="n">
        <f aca="false">A42*10</f>
        <v>400</v>
      </c>
      <c r="C42" s="100" t="n">
        <v>198.098</v>
      </c>
      <c r="D42" s="101" t="n">
        <v>209.899</v>
      </c>
      <c r="E42" s="100" t="n">
        <v>165.698</v>
      </c>
      <c r="G42" s="100" t="n">
        <v>206.698</v>
      </c>
      <c r="H42" s="101" t="n">
        <v>428.089</v>
      </c>
      <c r="I42" s="0" t="n">
        <v>546.164</v>
      </c>
      <c r="K42" s="100" t="n">
        <v>217.198</v>
      </c>
      <c r="L42" s="0" t="n">
        <v>188.597</v>
      </c>
      <c r="M42" s="100" t="n">
        <v>72.5</v>
      </c>
      <c r="O42" s="0" t="n">
        <v>174.29</v>
      </c>
      <c r="P42" s="0" t="n">
        <v>219.398</v>
      </c>
      <c r="Q42" s="100" t="n">
        <v>644.06</v>
      </c>
    </row>
    <row r="43" customFormat="false" ht="15.75" hidden="false" customHeight="false" outlineLevel="0" collapsed="false">
      <c r="A43" s="0" t="n">
        <f aca="false">A42+1</f>
        <v>41</v>
      </c>
      <c r="B43" s="0" t="n">
        <f aca="false">A43*10</f>
        <v>410</v>
      </c>
      <c r="C43" s="100" t="n">
        <v>204.48</v>
      </c>
      <c r="D43" s="101" t="n">
        <v>677.986</v>
      </c>
      <c r="E43" s="100" t="n">
        <v>864.467</v>
      </c>
      <c r="G43" s="100" t="n">
        <v>212.098</v>
      </c>
      <c r="H43" s="101" t="n">
        <v>426.298</v>
      </c>
      <c r="I43" s="0" t="n">
        <v>562.595</v>
      </c>
      <c r="K43" s="100" t="n">
        <v>886.873</v>
      </c>
      <c r="L43" s="0" t="n">
        <v>730.934</v>
      </c>
      <c r="M43" s="100" t="n">
        <v>909.235</v>
      </c>
      <c r="O43" s="0" t="n">
        <v>179.19</v>
      </c>
      <c r="P43" s="0" t="n">
        <v>597.132</v>
      </c>
      <c r="Q43" s="100" t="n">
        <v>542.583</v>
      </c>
    </row>
    <row r="44" customFormat="false" ht="15.75" hidden="false" customHeight="false" outlineLevel="0" collapsed="false">
      <c r="A44" s="0" t="n">
        <f aca="false">A43+1</f>
        <v>42</v>
      </c>
      <c r="B44" s="0" t="n">
        <f aca="false">A44*10</f>
        <v>420</v>
      </c>
      <c r="C44" s="100" t="n">
        <v>197.598</v>
      </c>
      <c r="D44" s="101" t="n">
        <v>210.783</v>
      </c>
      <c r="E44" s="100" t="n">
        <v>196.996</v>
      </c>
      <c r="G44" s="100" t="n">
        <v>209.697</v>
      </c>
      <c r="H44" s="101" t="n">
        <v>433.698</v>
      </c>
      <c r="I44" s="0" t="n">
        <v>566.595</v>
      </c>
      <c r="K44" s="100" t="n">
        <v>217.998</v>
      </c>
      <c r="L44" s="0" t="n">
        <v>187.976</v>
      </c>
      <c r="M44" s="100" t="n">
        <v>70.799</v>
      </c>
      <c r="O44" s="0" t="n">
        <v>174.49</v>
      </c>
      <c r="P44" s="0" t="n">
        <v>206.699</v>
      </c>
      <c r="Q44" s="100" t="n">
        <v>637.005</v>
      </c>
    </row>
    <row r="45" customFormat="false" ht="15.75" hidden="false" customHeight="false" outlineLevel="0" collapsed="false">
      <c r="A45" s="0" t="n">
        <f aca="false">A44+1</f>
        <v>43</v>
      </c>
      <c r="B45" s="0" t="n">
        <f aca="false">A45*10</f>
        <v>430</v>
      </c>
      <c r="C45" s="100" t="n">
        <v>204.698</v>
      </c>
      <c r="D45" s="101" t="n">
        <v>657.079</v>
      </c>
      <c r="E45" s="100" t="n">
        <v>841.56</v>
      </c>
      <c r="G45" s="100" t="n">
        <v>214.799</v>
      </c>
      <c r="H45" s="101" t="n">
        <v>423.798</v>
      </c>
      <c r="I45" s="0" t="n">
        <v>652.941</v>
      </c>
      <c r="K45" s="100" t="n">
        <v>892.984</v>
      </c>
      <c r="L45" s="0" t="n">
        <v>721.738</v>
      </c>
      <c r="M45" s="100" t="n">
        <v>906.672</v>
      </c>
      <c r="O45" s="0" t="n">
        <v>179.182</v>
      </c>
      <c r="P45" s="0" t="n">
        <v>317.762</v>
      </c>
      <c r="Q45" s="100" t="n">
        <v>538.59</v>
      </c>
    </row>
    <row r="46" customFormat="false" ht="15.75" hidden="false" customHeight="false" outlineLevel="0" collapsed="false">
      <c r="A46" s="0" t="n">
        <f aca="false">A45+1</f>
        <v>44</v>
      </c>
      <c r="B46" s="0" t="n">
        <f aca="false">A46*10</f>
        <v>440</v>
      </c>
      <c r="C46" s="100" t="n">
        <v>201.497</v>
      </c>
      <c r="D46" s="101" t="n">
        <v>199.799</v>
      </c>
      <c r="E46" s="100" t="n">
        <v>213.593</v>
      </c>
      <c r="G46" s="100" t="n">
        <v>209.688</v>
      </c>
      <c r="H46" s="101" t="n">
        <v>433.659</v>
      </c>
      <c r="I46" s="0" t="n">
        <v>630.344</v>
      </c>
      <c r="K46" s="100" t="n">
        <v>214.697</v>
      </c>
      <c r="L46" s="0" t="n">
        <v>185.444</v>
      </c>
      <c r="M46" s="100" t="n">
        <v>102.599</v>
      </c>
      <c r="O46" s="0" t="n">
        <v>174.793</v>
      </c>
      <c r="P46" s="0" t="n">
        <v>614.572</v>
      </c>
      <c r="Q46" s="100" t="n">
        <v>637.308</v>
      </c>
    </row>
    <row r="47" customFormat="false" ht="15.75" hidden="false" customHeight="false" outlineLevel="0" collapsed="false">
      <c r="A47" s="0" t="n">
        <f aca="false">A46+1</f>
        <v>45</v>
      </c>
      <c r="B47" s="0" t="n">
        <f aca="false">A47*10</f>
        <v>450</v>
      </c>
      <c r="C47" s="100" t="n">
        <v>213.899</v>
      </c>
      <c r="D47" s="101" t="n">
        <v>661.96</v>
      </c>
      <c r="E47" s="100" t="n">
        <v>842.719</v>
      </c>
      <c r="G47" s="100" t="n">
        <v>211.098</v>
      </c>
      <c r="H47" s="101" t="n">
        <v>430.496</v>
      </c>
      <c r="I47" s="0" t="n">
        <v>542.52</v>
      </c>
      <c r="K47" s="100" t="n">
        <v>897.986</v>
      </c>
      <c r="L47" s="0" t="n">
        <v>720.189</v>
      </c>
      <c r="M47" s="100" t="n">
        <v>905.86</v>
      </c>
      <c r="O47" s="0" t="n">
        <v>182.091</v>
      </c>
      <c r="P47" s="0" t="n">
        <v>217.994</v>
      </c>
      <c r="Q47" s="100" t="n">
        <v>546.984</v>
      </c>
    </row>
    <row r="48" customFormat="false" ht="15.75" hidden="false" customHeight="false" outlineLevel="0" collapsed="false">
      <c r="A48" s="0" t="n">
        <f aca="false">A47+1</f>
        <v>46</v>
      </c>
      <c r="B48" s="0" t="n">
        <f aca="false">A48*10</f>
        <v>460</v>
      </c>
      <c r="C48" s="100" t="n">
        <v>201.491</v>
      </c>
      <c r="D48" s="101" t="n">
        <v>206.798</v>
      </c>
      <c r="E48" s="100" t="n">
        <v>201.298</v>
      </c>
      <c r="G48" s="100" t="n">
        <v>222.397</v>
      </c>
      <c r="H48" s="101" t="n">
        <v>213.779</v>
      </c>
      <c r="I48" s="0" t="n">
        <v>640.133</v>
      </c>
      <c r="K48" s="100" t="n">
        <v>218.399</v>
      </c>
      <c r="L48" s="0" t="n">
        <v>189.478</v>
      </c>
      <c r="M48" s="100" t="n">
        <v>52.199</v>
      </c>
      <c r="O48" s="0" t="n">
        <v>173.685</v>
      </c>
      <c r="P48" s="0" t="n">
        <v>714.204</v>
      </c>
      <c r="Q48" s="100" t="n">
        <v>651.47</v>
      </c>
    </row>
    <row r="49" customFormat="false" ht="15.75" hidden="false" customHeight="false" outlineLevel="0" collapsed="false">
      <c r="A49" s="0" t="n">
        <f aca="false">A48+1</f>
        <v>47</v>
      </c>
      <c r="B49" s="0" t="n">
        <f aca="false">A49*10</f>
        <v>470</v>
      </c>
      <c r="C49" s="100" t="n">
        <v>212.398</v>
      </c>
      <c r="D49" s="101" t="n">
        <v>660.321</v>
      </c>
      <c r="E49" s="100" t="n">
        <v>861.691</v>
      </c>
      <c r="G49" s="100" t="n">
        <v>204.498</v>
      </c>
      <c r="H49" s="101" t="n">
        <v>422.397</v>
      </c>
      <c r="I49" s="0" t="n">
        <v>612.59</v>
      </c>
      <c r="K49" s="100" t="n">
        <v>892.163</v>
      </c>
      <c r="L49" s="0" t="n">
        <v>725.754</v>
      </c>
      <c r="M49" s="100" t="n">
        <v>909.461</v>
      </c>
      <c r="O49" s="0" t="n">
        <v>139.694</v>
      </c>
      <c r="P49" s="0" t="n">
        <v>217.199</v>
      </c>
      <c r="Q49" s="100" t="n">
        <v>537.391</v>
      </c>
    </row>
    <row r="50" customFormat="false" ht="15.75" hidden="false" customHeight="false" outlineLevel="0" collapsed="false">
      <c r="A50" s="0" t="n">
        <f aca="false">A49+1</f>
        <v>48</v>
      </c>
      <c r="B50" s="0" t="n">
        <f aca="false">A50*10</f>
        <v>480</v>
      </c>
      <c r="C50" s="100" t="n">
        <v>210.297</v>
      </c>
      <c r="D50" s="101" t="n">
        <v>200.898</v>
      </c>
      <c r="E50" s="100" t="n">
        <v>166.798</v>
      </c>
      <c r="G50" s="100" t="n">
        <v>218.699</v>
      </c>
      <c r="H50" s="101" t="n">
        <v>425.091</v>
      </c>
      <c r="I50" s="0" t="n">
        <v>517.498</v>
      </c>
      <c r="K50" s="100" t="n">
        <v>218.599</v>
      </c>
      <c r="L50" s="0" t="n">
        <v>188.584</v>
      </c>
      <c r="M50" s="100" t="n">
        <v>74.999</v>
      </c>
      <c r="O50" s="0" t="n">
        <v>374.545</v>
      </c>
      <c r="P50" s="0" t="n">
        <v>595.385</v>
      </c>
      <c r="Q50" s="100" t="n">
        <v>639.042</v>
      </c>
    </row>
    <row r="51" customFormat="false" ht="15.75" hidden="false" customHeight="false" outlineLevel="0" collapsed="false">
      <c r="A51" s="0" t="n">
        <f aca="false">A50+1</f>
        <v>49</v>
      </c>
      <c r="B51" s="0" t="n">
        <f aca="false">A51*10</f>
        <v>490</v>
      </c>
      <c r="C51" s="100" t="n">
        <v>200.498</v>
      </c>
      <c r="D51" s="101" t="n">
        <v>680.796</v>
      </c>
      <c r="E51" s="100" t="n">
        <v>849.85</v>
      </c>
      <c r="G51" s="100" t="n">
        <v>207.679</v>
      </c>
      <c r="H51" s="101" t="n">
        <v>310.088</v>
      </c>
      <c r="I51" s="0" t="n">
        <v>119.399</v>
      </c>
      <c r="K51" s="100" t="n">
        <v>897.964</v>
      </c>
      <c r="L51" s="0" t="n">
        <v>724.094</v>
      </c>
      <c r="M51" s="100" t="n">
        <v>905.564</v>
      </c>
      <c r="O51" s="0" t="n">
        <v>177.994</v>
      </c>
      <c r="P51" s="0" t="n">
        <v>120.999</v>
      </c>
      <c r="Q51" s="100" t="n">
        <v>646.373</v>
      </c>
    </row>
    <row r="52" customFormat="false" ht="15.75" hidden="false" customHeight="false" outlineLevel="0" collapsed="false">
      <c r="A52" s="0" t="n">
        <f aca="false">A51+1</f>
        <v>50</v>
      </c>
      <c r="B52" s="0" t="n">
        <f aca="false">A52*10</f>
        <v>500</v>
      </c>
      <c r="C52" s="100" t="n">
        <v>199.799</v>
      </c>
      <c r="D52" s="101" t="n">
        <v>209.783</v>
      </c>
      <c r="E52" s="100" t="n">
        <v>200.895</v>
      </c>
      <c r="G52" s="100" t="n">
        <v>215.683</v>
      </c>
      <c r="H52" s="101" t="n">
        <v>411.594</v>
      </c>
      <c r="I52" s="0" t="n">
        <v>350.884</v>
      </c>
      <c r="K52" s="100" t="n">
        <v>217.499</v>
      </c>
      <c r="L52" s="0" t="n">
        <v>188.692</v>
      </c>
      <c r="M52" s="100" t="n">
        <v>89.099</v>
      </c>
      <c r="O52" s="0" t="n">
        <v>177.691</v>
      </c>
      <c r="P52" s="0" t="n">
        <v>548.799</v>
      </c>
      <c r="Q52" s="100" t="n">
        <v>564.085</v>
      </c>
    </row>
    <row r="53" customFormat="false" ht="15.75" hidden="false" customHeight="false" outlineLevel="0" collapsed="false">
      <c r="A53" s="0" t="n">
        <f aca="false">A52+1</f>
        <v>51</v>
      </c>
      <c r="B53" s="0" t="n">
        <f aca="false">A53*10</f>
        <v>510</v>
      </c>
      <c r="C53" s="100" t="n">
        <v>153.9</v>
      </c>
      <c r="D53" s="101" t="n">
        <v>506.597</v>
      </c>
      <c r="E53" s="100" t="n">
        <v>837.783</v>
      </c>
      <c r="G53" s="100" t="n">
        <v>212.575</v>
      </c>
      <c r="H53" s="101" t="n">
        <v>587.757</v>
      </c>
      <c r="I53" s="0" t="n">
        <v>476.734</v>
      </c>
      <c r="K53" s="100" t="n">
        <v>879.572</v>
      </c>
      <c r="L53" s="0" t="n">
        <v>723.077</v>
      </c>
      <c r="M53" s="100" t="n">
        <v>892.495</v>
      </c>
      <c r="O53" s="0" t="n">
        <v>173.99</v>
      </c>
      <c r="P53" s="0" t="n">
        <v>216.497</v>
      </c>
      <c r="Q53" s="100" t="n">
        <v>659.193</v>
      </c>
    </row>
    <row r="54" customFormat="false" ht="15.75" hidden="false" customHeight="false" outlineLevel="0" collapsed="false">
      <c r="A54" s="0" t="n">
        <f aca="false">A53+1</f>
        <v>52</v>
      </c>
      <c r="B54" s="0" t="n">
        <f aca="false">A54*10</f>
        <v>520</v>
      </c>
      <c r="C54" s="100" t="n">
        <v>197.899</v>
      </c>
      <c r="D54" s="101" t="n">
        <v>208.497</v>
      </c>
      <c r="E54" s="100" t="n">
        <v>215.198</v>
      </c>
      <c r="G54" s="100" t="n">
        <v>214.399</v>
      </c>
      <c r="H54" s="101" t="n">
        <v>414.292</v>
      </c>
      <c r="I54" s="0" t="n">
        <v>811.942</v>
      </c>
      <c r="K54" s="100" t="n">
        <v>215.099</v>
      </c>
      <c r="L54" s="0" t="n">
        <v>135.182</v>
      </c>
      <c r="M54" s="100" t="n">
        <v>54.199</v>
      </c>
      <c r="O54" s="0" t="n">
        <v>179.595</v>
      </c>
      <c r="P54" s="0" t="n">
        <v>580.779</v>
      </c>
      <c r="Q54" s="100" t="n">
        <v>572.482</v>
      </c>
    </row>
    <row r="55" customFormat="false" ht="15.75" hidden="false" customHeight="false" outlineLevel="0" collapsed="false">
      <c r="A55" s="0" t="n">
        <f aca="false">A54+1</f>
        <v>53</v>
      </c>
      <c r="B55" s="0" t="n">
        <f aca="false">A55*10</f>
        <v>530</v>
      </c>
      <c r="C55" s="100" t="n">
        <v>198.399</v>
      </c>
      <c r="D55" s="101" t="n">
        <v>671.386</v>
      </c>
      <c r="E55" s="100" t="n">
        <v>853.782</v>
      </c>
      <c r="G55" s="100" t="n">
        <v>207.597</v>
      </c>
      <c r="H55" s="101" t="n">
        <v>204.799</v>
      </c>
      <c r="I55" s="0" t="n">
        <v>777.541</v>
      </c>
      <c r="K55" s="100" t="n">
        <v>888.122</v>
      </c>
      <c r="L55" s="0" t="n">
        <v>734.677</v>
      </c>
      <c r="M55" s="100" t="n">
        <v>898.123</v>
      </c>
      <c r="O55" s="0" t="n">
        <v>179.991</v>
      </c>
      <c r="P55" s="0" t="n">
        <v>218.398</v>
      </c>
      <c r="Q55" s="100" t="n">
        <v>651.395</v>
      </c>
    </row>
    <row r="56" customFormat="false" ht="15.75" hidden="false" customHeight="false" outlineLevel="0" collapsed="false">
      <c r="A56" s="0" t="n">
        <f aca="false">A55+1</f>
        <v>54</v>
      </c>
      <c r="B56" s="0" t="n">
        <f aca="false">A56*10</f>
        <v>540</v>
      </c>
      <c r="C56" s="100" t="n">
        <v>213.399</v>
      </c>
      <c r="D56" s="101" t="n">
        <v>209.488</v>
      </c>
      <c r="E56" s="100" t="n">
        <v>205.978</v>
      </c>
      <c r="G56" s="100" t="n">
        <v>215.099</v>
      </c>
      <c r="H56" s="101" t="n">
        <v>422.081</v>
      </c>
      <c r="I56" s="0" t="n">
        <v>799.38</v>
      </c>
      <c r="K56" s="100" t="n">
        <v>216.998</v>
      </c>
      <c r="L56" s="0" t="n">
        <v>188.798</v>
      </c>
      <c r="M56" s="100" t="n">
        <v>98.891</v>
      </c>
      <c r="O56" s="0" t="n">
        <v>176.98</v>
      </c>
      <c r="P56" s="0" t="n">
        <v>592.835</v>
      </c>
      <c r="Q56" s="100" t="n">
        <v>562.571</v>
      </c>
    </row>
    <row r="57" customFormat="false" ht="15.75" hidden="false" customHeight="false" outlineLevel="0" collapsed="false">
      <c r="A57" s="0" t="n">
        <f aca="false">A56+1</f>
        <v>55</v>
      </c>
      <c r="B57" s="0" t="n">
        <f aca="false">A57*10</f>
        <v>550</v>
      </c>
      <c r="C57" s="100" t="n">
        <v>203.398</v>
      </c>
      <c r="D57" s="101" t="n">
        <v>684.249</v>
      </c>
      <c r="E57" s="100" t="n">
        <v>833.218</v>
      </c>
      <c r="G57" s="100" t="n">
        <v>209.997</v>
      </c>
      <c r="H57" s="101" t="n">
        <v>434.097</v>
      </c>
      <c r="I57" s="0" t="n">
        <v>734.246</v>
      </c>
      <c r="K57" s="100" t="n">
        <v>891.894</v>
      </c>
      <c r="L57" s="0" t="n">
        <v>726.394</v>
      </c>
      <c r="M57" s="100" t="n">
        <v>902.703</v>
      </c>
      <c r="O57" s="0" t="n">
        <v>178.795</v>
      </c>
      <c r="P57" s="0" t="n">
        <v>170.598</v>
      </c>
      <c r="Q57" s="100" t="n">
        <v>654.477</v>
      </c>
    </row>
    <row r="58" customFormat="false" ht="15.75" hidden="false" customHeight="false" outlineLevel="0" collapsed="false">
      <c r="A58" s="0" t="n">
        <f aca="false">A57+1</f>
        <v>56</v>
      </c>
      <c r="B58" s="0" t="n">
        <f aca="false">A58*10</f>
        <v>560</v>
      </c>
      <c r="C58" s="100" t="n">
        <v>207.099</v>
      </c>
      <c r="D58" s="101" t="n">
        <v>203.198</v>
      </c>
      <c r="E58" s="100" t="n">
        <v>206.998</v>
      </c>
      <c r="G58" s="100" t="n">
        <v>219.58</v>
      </c>
      <c r="H58" s="101" t="n">
        <v>422.396</v>
      </c>
      <c r="I58" s="0" t="n">
        <v>742.095</v>
      </c>
      <c r="K58" s="100" t="n">
        <v>217.298</v>
      </c>
      <c r="L58" s="0" t="n">
        <v>189.881</v>
      </c>
      <c r="M58" s="100" t="n">
        <v>229.598</v>
      </c>
      <c r="O58" s="0" t="n">
        <v>180.876</v>
      </c>
      <c r="P58" s="0" t="n">
        <v>232.973</v>
      </c>
      <c r="Q58" s="100" t="n">
        <v>569.583</v>
      </c>
    </row>
    <row r="59" customFormat="false" ht="15.75" hidden="false" customHeight="false" outlineLevel="0" collapsed="false">
      <c r="A59" s="0" t="n">
        <f aca="false">A58+1</f>
        <v>57</v>
      </c>
      <c r="B59" s="0" t="n">
        <f aca="false">A59*10</f>
        <v>570</v>
      </c>
      <c r="C59" s="100" t="n">
        <v>206.198</v>
      </c>
      <c r="D59" s="101" t="n">
        <v>683.377</v>
      </c>
      <c r="E59" s="100" t="n">
        <v>839.206</v>
      </c>
      <c r="G59" s="100" t="n">
        <v>208.199</v>
      </c>
      <c r="H59" s="101" t="n">
        <v>423.155</v>
      </c>
      <c r="I59" s="0" t="n">
        <v>708.638</v>
      </c>
      <c r="K59" s="100" t="n">
        <v>896.348</v>
      </c>
      <c r="L59" s="0" t="n">
        <v>718.063</v>
      </c>
      <c r="M59" s="100" t="n">
        <v>891.424</v>
      </c>
      <c r="O59" s="0" t="n">
        <v>173.997</v>
      </c>
      <c r="P59" s="0" t="n">
        <v>535.465</v>
      </c>
      <c r="Q59" s="100" t="n">
        <v>652.23</v>
      </c>
    </row>
    <row r="60" customFormat="false" ht="15.75" hidden="false" customHeight="false" outlineLevel="0" collapsed="false">
      <c r="A60" s="0" t="n">
        <f aca="false">A59+1</f>
        <v>58</v>
      </c>
      <c r="B60" s="0" t="n">
        <f aca="false">A60*10</f>
        <v>580</v>
      </c>
      <c r="C60" s="100" t="n">
        <v>200.599</v>
      </c>
      <c r="D60" s="101" t="n">
        <v>202.492</v>
      </c>
      <c r="E60" s="100" t="n">
        <v>212.598</v>
      </c>
      <c r="G60" s="100" t="n">
        <v>222.799</v>
      </c>
      <c r="H60" s="101" t="n">
        <v>432.797</v>
      </c>
      <c r="I60" s="0" t="n">
        <v>589.992</v>
      </c>
      <c r="K60" s="100" t="n">
        <v>218.09</v>
      </c>
      <c r="L60" s="0" t="n">
        <v>185.875</v>
      </c>
      <c r="M60" s="100" t="n">
        <v>219.199</v>
      </c>
      <c r="O60" s="0" t="n">
        <v>378.39</v>
      </c>
      <c r="P60" s="0" t="n">
        <v>436.662</v>
      </c>
      <c r="Q60" s="100" t="n">
        <v>448.896</v>
      </c>
    </row>
    <row r="61" customFormat="false" ht="15.75" hidden="false" customHeight="false" outlineLevel="0" collapsed="false">
      <c r="A61" s="0" t="n">
        <f aca="false">A60+1</f>
        <v>59</v>
      </c>
      <c r="B61" s="0" t="n">
        <f aca="false">A61*10</f>
        <v>590</v>
      </c>
      <c r="C61" s="100" t="n">
        <v>198.998</v>
      </c>
      <c r="D61" s="101" t="n">
        <v>530.347</v>
      </c>
      <c r="E61" s="100" t="n">
        <v>842.337</v>
      </c>
      <c r="G61" s="100" t="n">
        <v>187.299</v>
      </c>
      <c r="H61" s="101" t="n">
        <v>424.796</v>
      </c>
      <c r="I61" s="0" t="n">
        <v>587.181</v>
      </c>
      <c r="K61" s="100" t="n">
        <v>885.394</v>
      </c>
      <c r="L61" s="0" t="n">
        <v>718.081</v>
      </c>
      <c r="M61" s="100" t="n">
        <v>899.438</v>
      </c>
      <c r="O61" s="0" t="n">
        <v>179.099</v>
      </c>
      <c r="P61" s="0" t="n">
        <v>587.857</v>
      </c>
      <c r="Q61" s="100" t="n">
        <v>729.826</v>
      </c>
    </row>
    <row r="62" customFormat="false" ht="15.75" hidden="false" customHeight="false" outlineLevel="0" collapsed="false">
      <c r="A62" s="0" t="n">
        <f aca="false">A61+1</f>
        <v>60</v>
      </c>
      <c r="B62" s="0" t="n">
        <f aca="false">A62*10</f>
        <v>600</v>
      </c>
      <c r="C62" s="100" t="n">
        <v>189.098</v>
      </c>
      <c r="D62" s="101" t="n">
        <v>213.999</v>
      </c>
      <c r="E62" s="100" t="n">
        <v>215.097</v>
      </c>
      <c r="G62" s="100" t="n">
        <v>209.283</v>
      </c>
      <c r="H62" s="101" t="n">
        <v>430.799</v>
      </c>
      <c r="I62" s="0" t="n">
        <v>549.896</v>
      </c>
      <c r="K62" s="100" t="n">
        <v>218.293</v>
      </c>
      <c r="L62" s="0" t="n">
        <v>186.235</v>
      </c>
      <c r="M62" s="100" t="n">
        <v>216.284</v>
      </c>
      <c r="O62" s="0" t="n">
        <v>176.286</v>
      </c>
      <c r="P62" s="0" t="n">
        <v>216.498</v>
      </c>
      <c r="Q62" s="100" t="n">
        <v>386.661</v>
      </c>
    </row>
    <row r="63" customFormat="false" ht="15.75" hidden="false" customHeight="false" outlineLevel="0" collapsed="false">
      <c r="A63" s="0" t="n">
        <f aca="false">A62+1</f>
        <v>61</v>
      </c>
      <c r="B63" s="0" t="n">
        <f aca="false">A63*10</f>
        <v>610</v>
      </c>
      <c r="C63" s="100" t="n">
        <v>850.112</v>
      </c>
      <c r="E63" s="100" t="n">
        <v>843.021</v>
      </c>
      <c r="G63" s="100" t="n">
        <v>213.178</v>
      </c>
      <c r="H63" s="101" t="n">
        <v>427.398</v>
      </c>
      <c r="I63" s="0" t="n">
        <v>221.598</v>
      </c>
      <c r="K63" s="100" t="n">
        <v>850.112</v>
      </c>
      <c r="M63" s="100" t="n">
        <v>901.951</v>
      </c>
    </row>
    <row r="64" customFormat="false" ht="15.75" hidden="false" customHeight="false" outlineLevel="0" collapsed="false">
      <c r="A64" s="0" t="n">
        <f aca="false">A63+1</f>
        <v>62</v>
      </c>
      <c r="B64" s="0" t="n">
        <f aca="false">A64*10</f>
        <v>620</v>
      </c>
      <c r="C64" s="100" t="n">
        <v>218.595</v>
      </c>
      <c r="E64" s="100" t="n">
        <v>209.199</v>
      </c>
      <c r="G64" s="100" t="n">
        <v>213.698</v>
      </c>
      <c r="H64" s="101" t="n">
        <v>430.896</v>
      </c>
      <c r="I64" s="0" t="n">
        <v>254.898</v>
      </c>
      <c r="K64" s="100" t="n">
        <v>218.595</v>
      </c>
      <c r="M64" s="100" t="n">
        <v>217.798</v>
      </c>
    </row>
    <row r="65" customFormat="false" ht="15.75" hidden="false" customHeight="false" outlineLevel="0" collapsed="false">
      <c r="A65" s="0" t="n">
        <f aca="false">A64+1</f>
        <v>63</v>
      </c>
      <c r="B65" s="0" t="n">
        <f aca="false">A65*10</f>
        <v>630</v>
      </c>
      <c r="C65" s="100" t="n">
        <v>878.959</v>
      </c>
      <c r="E65" s="100" t="n">
        <v>850.175</v>
      </c>
      <c r="G65" s="100" t="n">
        <v>210.798</v>
      </c>
      <c r="H65" s="101" t="n">
        <v>214.698</v>
      </c>
      <c r="K65" s="100" t="n">
        <v>878.959</v>
      </c>
      <c r="M65" s="100" t="n">
        <v>882.438</v>
      </c>
    </row>
    <row r="66" customFormat="false" ht="15.75" hidden="false" customHeight="false" outlineLevel="0" collapsed="false">
      <c r="A66" s="0" t="n">
        <f aca="false">A65+1</f>
        <v>64</v>
      </c>
      <c r="B66" s="0" t="n">
        <f aca="false">A66*10</f>
        <v>640</v>
      </c>
      <c r="C66" s="100" t="n">
        <v>212.399</v>
      </c>
      <c r="E66" s="100" t="n">
        <v>215.299</v>
      </c>
      <c r="G66" s="100" t="n">
        <v>216.599</v>
      </c>
      <c r="H66" s="101" t="n">
        <v>428.898</v>
      </c>
      <c r="K66" s="100" t="n">
        <v>212.399</v>
      </c>
      <c r="M66" s="100" t="n">
        <v>149.399</v>
      </c>
    </row>
    <row r="67" customFormat="false" ht="15.75" hidden="false" customHeight="false" outlineLevel="0" collapsed="false">
      <c r="A67" s="0" t="n">
        <f aca="false">A66+1</f>
        <v>65</v>
      </c>
      <c r="B67" s="0" t="n">
        <f aca="false">A67*10</f>
        <v>650</v>
      </c>
      <c r="C67" s="100" t="n">
        <v>891.729</v>
      </c>
      <c r="E67" s="100" t="n">
        <v>865.154</v>
      </c>
      <c r="G67" s="100" t="n">
        <v>213.591</v>
      </c>
      <c r="H67" s="101" t="n">
        <v>339.266</v>
      </c>
      <c r="K67" s="100" t="n">
        <v>891.729</v>
      </c>
    </row>
    <row r="68" customFormat="false" ht="15.75" hidden="false" customHeight="false" outlineLevel="0" collapsed="false">
      <c r="A68" s="0" t="n">
        <f aca="false">A67+1</f>
        <v>66</v>
      </c>
      <c r="B68" s="0" t="n">
        <f aca="false">A68*10</f>
        <v>660</v>
      </c>
      <c r="C68" s="100" t="n">
        <v>215.396</v>
      </c>
      <c r="E68" s="100" t="n">
        <v>213.982</v>
      </c>
      <c r="G68" s="100" t="n">
        <v>200.398</v>
      </c>
      <c r="H68" s="101" t="n">
        <v>590.296</v>
      </c>
      <c r="K68" s="100" t="n">
        <v>215.396</v>
      </c>
    </row>
    <row r="69" customFormat="false" ht="15.75" hidden="false" customHeight="false" outlineLevel="0" collapsed="false">
      <c r="A69" s="0" t="n">
        <f aca="false">A68+1</f>
        <v>67</v>
      </c>
      <c r="B69" s="0" t="n">
        <f aca="false">A69*10</f>
        <v>670</v>
      </c>
      <c r="C69" s="100" t="n">
        <v>771.873</v>
      </c>
      <c r="E69" s="100" t="n">
        <v>871.063</v>
      </c>
      <c r="G69" s="100" t="n">
        <v>186.992</v>
      </c>
      <c r="K69" s="100" t="n">
        <v>771.873</v>
      </c>
    </row>
    <row r="70" customFormat="false" ht="15.75" hidden="false" customHeight="false" outlineLevel="0" collapsed="false">
      <c r="A70" s="0" t="n">
        <f aca="false">A69+1</f>
        <v>68</v>
      </c>
      <c r="B70" s="0" t="n">
        <f aca="false">A70*10</f>
        <v>680</v>
      </c>
      <c r="C70" s="100" t="n">
        <v>221.399</v>
      </c>
      <c r="E70" s="100" t="n">
        <v>216.898</v>
      </c>
      <c r="G70" s="100" t="n">
        <v>210.498</v>
      </c>
      <c r="K70" s="100" t="n">
        <v>221.399</v>
      </c>
    </row>
    <row r="71" customFormat="false" ht="15.75" hidden="false" customHeight="false" outlineLevel="0" collapsed="false">
      <c r="A71" s="0" t="n">
        <f aca="false">A70+1</f>
        <v>69</v>
      </c>
      <c r="B71" s="0" t="n">
        <f aca="false">A71*10</f>
        <v>690</v>
      </c>
      <c r="C71" s="100" t="n">
        <v>878.354</v>
      </c>
      <c r="E71" s="100" t="n">
        <v>854.655</v>
      </c>
      <c r="G71" s="100" t="n">
        <v>222.798</v>
      </c>
      <c r="K71" s="100" t="n">
        <v>878.354</v>
      </c>
    </row>
    <row r="72" customFormat="false" ht="15.75" hidden="false" customHeight="false" outlineLevel="0" collapsed="false">
      <c r="A72" s="0" t="n">
        <f aca="false">A71+1</f>
        <v>70</v>
      </c>
      <c r="B72" s="0" t="n">
        <f aca="false">A72*10</f>
        <v>700</v>
      </c>
      <c r="C72" s="100" t="n">
        <v>223.098</v>
      </c>
      <c r="E72" s="100" t="n">
        <v>214.781</v>
      </c>
      <c r="G72" s="100" t="n">
        <v>134.799</v>
      </c>
      <c r="K72" s="100" t="n">
        <v>223.098</v>
      </c>
    </row>
    <row r="73" customFormat="false" ht="15.75" hidden="false" customHeight="false" outlineLevel="0" collapsed="false">
      <c r="A73" s="0" t="n">
        <f aca="false">A72+1</f>
        <v>71</v>
      </c>
      <c r="B73" s="0" t="n">
        <f aca="false">A73*10</f>
        <v>710</v>
      </c>
      <c r="C73" s="100" t="n">
        <v>875.918</v>
      </c>
      <c r="E73" s="100" t="n">
        <v>827.225</v>
      </c>
      <c r="G73" s="100" t="n">
        <v>60.5</v>
      </c>
      <c r="K73" s="100" t="n">
        <v>875.918</v>
      </c>
    </row>
    <row r="74" customFormat="false" ht="15.75" hidden="false" customHeight="false" outlineLevel="0" collapsed="false">
      <c r="A74" s="0" t="n">
        <f aca="false">A73+1</f>
        <v>72</v>
      </c>
      <c r="B74" s="0" t="n">
        <f aca="false">A74*10</f>
        <v>720</v>
      </c>
      <c r="C74" s="100" t="n">
        <v>226.499</v>
      </c>
      <c r="E74" s="100" t="n">
        <v>206.698</v>
      </c>
      <c r="G74" s="100" t="n">
        <v>181.185</v>
      </c>
      <c r="K74" s="100" t="n">
        <v>226.499</v>
      </c>
    </row>
    <row r="75" customFormat="false" ht="15.75" hidden="false" customHeight="false" outlineLevel="0" collapsed="false">
      <c r="A75" s="0" t="n">
        <f aca="false">A74+1</f>
        <v>73</v>
      </c>
      <c r="B75" s="0" t="n">
        <f aca="false">A75*10</f>
        <v>730</v>
      </c>
      <c r="C75" s="100" t="n">
        <v>882.314</v>
      </c>
      <c r="E75" s="100" t="n">
        <v>851.694</v>
      </c>
      <c r="G75" s="100" t="n">
        <v>220.898</v>
      </c>
      <c r="K75" s="100" t="n">
        <v>882.314</v>
      </c>
    </row>
    <row r="76" customFormat="false" ht="15.75" hidden="false" customHeight="false" outlineLevel="0" collapsed="false">
      <c r="A76" s="0" t="n">
        <f aca="false">A75+1</f>
        <v>74</v>
      </c>
      <c r="B76" s="0" t="n">
        <f aca="false">A76*10</f>
        <v>740</v>
      </c>
      <c r="C76" s="100" t="n">
        <v>222.977</v>
      </c>
      <c r="E76" s="100" t="n">
        <v>221.085</v>
      </c>
      <c r="G76" s="100" t="n">
        <v>369.57</v>
      </c>
      <c r="K76" s="100" t="n">
        <v>222.977</v>
      </c>
    </row>
    <row r="77" customFormat="false" ht="15.75" hidden="false" customHeight="false" outlineLevel="0" collapsed="false">
      <c r="A77" s="0" t="n">
        <f aca="false">A76+1</f>
        <v>75</v>
      </c>
      <c r="C77" s="100" t="n">
        <v>881.353</v>
      </c>
      <c r="E77" s="100" t="n">
        <v>840.383</v>
      </c>
      <c r="G77" s="100" t="n">
        <v>85.192</v>
      </c>
      <c r="K77" s="100" t="n">
        <v>881.353</v>
      </c>
    </row>
    <row r="78" customFormat="false" ht="15.75" hidden="false" customHeight="false" outlineLevel="0" collapsed="false">
      <c r="A78" s="0" t="n">
        <f aca="false">A77+1</f>
        <v>76</v>
      </c>
      <c r="C78" s="100" t="n">
        <v>224.297</v>
      </c>
      <c r="E78" s="100" t="n">
        <v>211.592</v>
      </c>
      <c r="G78" s="100" t="n">
        <v>213.699</v>
      </c>
      <c r="K78" s="100" t="n">
        <v>224.297</v>
      </c>
    </row>
    <row r="79" customFormat="false" ht="15.75" hidden="false" customHeight="false" outlineLevel="0" collapsed="false">
      <c r="A79" s="0" t="n">
        <f aca="false">A78+1</f>
        <v>77</v>
      </c>
      <c r="C79" s="100" t="n">
        <v>889.332</v>
      </c>
      <c r="E79" s="100" t="n">
        <v>833.904</v>
      </c>
      <c r="G79" s="100" t="n">
        <v>181.64</v>
      </c>
      <c r="K79" s="100" t="n">
        <v>889.332</v>
      </c>
    </row>
    <row r="80" customFormat="false" ht="15.75" hidden="false" customHeight="false" outlineLevel="0" collapsed="false">
      <c r="A80" s="0" t="n">
        <f aca="false">A79+1</f>
        <v>78</v>
      </c>
      <c r="C80" s="100" t="n">
        <v>224.998</v>
      </c>
      <c r="E80" s="100" t="n">
        <v>165.298</v>
      </c>
      <c r="G80" s="100" t="n">
        <v>61.8</v>
      </c>
      <c r="K80" s="100" t="n">
        <v>224.998</v>
      </c>
    </row>
    <row r="81" customFormat="false" ht="15.75" hidden="false" customHeight="false" outlineLevel="0" collapsed="false">
      <c r="A81" s="0" t="n">
        <f aca="false">A80+1</f>
        <v>79</v>
      </c>
      <c r="C81" s="100" t="n">
        <v>884.087</v>
      </c>
      <c r="E81" s="100" t="n">
        <v>845.233</v>
      </c>
      <c r="G81" s="100" t="n">
        <v>364.897</v>
      </c>
      <c r="K81" s="100" t="n">
        <v>884.087</v>
      </c>
    </row>
    <row r="82" customFormat="false" ht="15.75" hidden="false" customHeight="false" outlineLevel="0" collapsed="false">
      <c r="A82" s="0" t="n">
        <f aca="false">A81+1</f>
        <v>80</v>
      </c>
      <c r="C82" s="100" t="n">
        <v>216.498</v>
      </c>
      <c r="E82" s="100" t="n">
        <v>215.798</v>
      </c>
      <c r="G82" s="100" t="n">
        <v>188.798</v>
      </c>
      <c r="K82" s="100" t="n">
        <v>216.498</v>
      </c>
    </row>
    <row r="83" customFormat="false" ht="15.75" hidden="false" customHeight="false" outlineLevel="0" collapsed="false">
      <c r="A83" s="0" t="n">
        <f aca="false">A82+1</f>
        <v>81</v>
      </c>
      <c r="C83" s="100" t="n">
        <v>887.844</v>
      </c>
      <c r="E83" s="100" t="n">
        <v>841.635</v>
      </c>
      <c r="G83" s="100" t="n">
        <v>202.097</v>
      </c>
      <c r="K83" s="100" t="n">
        <v>887.844</v>
      </c>
    </row>
    <row r="84" customFormat="false" ht="15.75" hidden="false" customHeight="false" outlineLevel="0" collapsed="false">
      <c r="A84" s="0" t="n">
        <f aca="false">A83+1</f>
        <v>82</v>
      </c>
      <c r="C84" s="100" t="n">
        <v>218.998</v>
      </c>
      <c r="E84" s="100" t="n">
        <v>210.474</v>
      </c>
      <c r="G84" s="100" t="n">
        <v>211.199</v>
      </c>
      <c r="K84" s="100" t="n">
        <v>218.998</v>
      </c>
    </row>
    <row r="85" customFormat="false" ht="15.75" hidden="false" customHeight="false" outlineLevel="0" collapsed="false">
      <c r="A85" s="0" t="n">
        <f aca="false">A84+1</f>
        <v>83</v>
      </c>
      <c r="C85" s="100" t="n">
        <v>884.625</v>
      </c>
      <c r="E85" s="100" t="n">
        <v>840.351</v>
      </c>
      <c r="G85" s="100" t="n">
        <v>131.3</v>
      </c>
      <c r="K85" s="100" t="n">
        <v>884.625</v>
      </c>
    </row>
    <row r="86" customFormat="false" ht="15.75" hidden="false" customHeight="false" outlineLevel="0" collapsed="false">
      <c r="A86" s="0" t="n">
        <f aca="false">A85+1</f>
        <v>84</v>
      </c>
      <c r="C86" s="100" t="n">
        <v>220.399</v>
      </c>
      <c r="E86" s="100" t="n">
        <v>214.599</v>
      </c>
      <c r="G86" s="100" t="n">
        <v>284.798</v>
      </c>
      <c r="K86" s="100" t="n">
        <v>220.399</v>
      </c>
    </row>
    <row r="87" customFormat="false" ht="15.75" hidden="false" customHeight="false" outlineLevel="0" collapsed="false">
      <c r="A87" s="0" t="n">
        <f aca="false">A86+1</f>
        <v>85</v>
      </c>
      <c r="C87" s="100" t="n">
        <v>873.177</v>
      </c>
      <c r="E87" s="100" t="n">
        <v>839.708</v>
      </c>
      <c r="G87" s="100" t="n">
        <v>171.792</v>
      </c>
      <c r="K87" s="100" t="n">
        <v>873.177</v>
      </c>
    </row>
    <row r="88" customFormat="false" ht="15.75" hidden="false" customHeight="false" outlineLevel="0" collapsed="false">
      <c r="A88" s="0" t="n">
        <f aca="false">A87+1</f>
        <v>86</v>
      </c>
      <c r="C88" s="100" t="n">
        <v>225.798</v>
      </c>
      <c r="E88" s="100" t="n">
        <v>212.499</v>
      </c>
      <c r="G88" s="100" t="n">
        <v>178.199</v>
      </c>
      <c r="K88" s="100" t="n">
        <v>225.798</v>
      </c>
    </row>
    <row r="89" customFormat="false" ht="15.75" hidden="false" customHeight="false" outlineLevel="0" collapsed="false">
      <c r="A89" s="0" t="n">
        <f aca="false">A88+1</f>
        <v>87</v>
      </c>
      <c r="C89" s="100" t="n">
        <v>861.027</v>
      </c>
      <c r="G89" s="100" t="n">
        <v>128.398</v>
      </c>
      <c r="K89" s="100" t="n">
        <v>861.027</v>
      </c>
    </row>
    <row r="90" customFormat="false" ht="15.75" hidden="false" customHeight="false" outlineLevel="0" collapsed="false">
      <c r="A90" s="0" t="n">
        <f aca="false">A89+1</f>
        <v>88</v>
      </c>
      <c r="C90" s="100" t="n">
        <v>226.595</v>
      </c>
      <c r="G90" s="100" t="n">
        <v>239.679</v>
      </c>
      <c r="K90" s="100" t="n">
        <v>226.595</v>
      </c>
    </row>
    <row r="91" customFormat="false" ht="15.75" hidden="false" customHeight="false" outlineLevel="0" collapsed="false">
      <c r="A91" s="0" t="n">
        <f aca="false">A90+1</f>
        <v>89</v>
      </c>
      <c r="C91" s="100" t="n">
        <v>864.371</v>
      </c>
      <c r="G91" s="100" t="n">
        <v>336.462</v>
      </c>
      <c r="K91" s="100" t="n">
        <v>864.371</v>
      </c>
    </row>
    <row r="92" customFormat="false" ht="15.75" hidden="false" customHeight="false" outlineLevel="0" collapsed="false">
      <c r="A92" s="0" t="n">
        <f aca="false">A91+1</f>
        <v>90</v>
      </c>
      <c r="C92" s="100" t="n">
        <v>224.499</v>
      </c>
      <c r="G92" s="100" t="n">
        <v>207.898</v>
      </c>
      <c r="K92" s="100" t="n">
        <v>224.499</v>
      </c>
    </row>
    <row r="93" customFormat="false" ht="15.75" hidden="false" customHeight="false" outlineLevel="0" collapsed="false">
      <c r="A93" s="0" t="n">
        <f aca="false">A92+1</f>
        <v>91</v>
      </c>
      <c r="C93" s="100" t="n">
        <v>861.693</v>
      </c>
      <c r="G93" s="100" t="n">
        <v>140.299</v>
      </c>
      <c r="K93" s="100" t="n">
        <v>861.693</v>
      </c>
    </row>
    <row r="94" customFormat="false" ht="15.75" hidden="false" customHeight="false" outlineLevel="0" collapsed="false">
      <c r="A94" s="0" t="n">
        <f aca="false">A93+1</f>
        <v>92</v>
      </c>
      <c r="C94" s="100" t="n">
        <v>223.298</v>
      </c>
      <c r="G94" s="100" t="n">
        <v>182.599</v>
      </c>
      <c r="K94" s="100" t="n">
        <v>223.298</v>
      </c>
    </row>
    <row r="95" customFormat="false" ht="15.75" hidden="false" customHeight="false" outlineLevel="0" collapsed="false">
      <c r="A95" s="0" t="n">
        <f aca="false">A94+1</f>
        <v>93</v>
      </c>
      <c r="C95" s="100" t="n">
        <v>885.065</v>
      </c>
      <c r="G95" s="100" t="n">
        <v>212.099</v>
      </c>
      <c r="K95" s="100" t="n">
        <v>885.065</v>
      </c>
    </row>
    <row r="96" customFormat="false" ht="15.75" hidden="false" customHeight="false" outlineLevel="0" collapsed="false">
      <c r="A96" s="0" t="n">
        <f aca="false">A95+1</f>
        <v>94</v>
      </c>
      <c r="C96" s="100" t="n">
        <v>224.782</v>
      </c>
      <c r="G96" s="100" t="n">
        <v>206.198</v>
      </c>
      <c r="K96" s="100" t="n">
        <v>224.782</v>
      </c>
    </row>
    <row r="97" customFormat="false" ht="15.75" hidden="false" customHeight="false" outlineLevel="0" collapsed="false">
      <c r="A97" s="0" t="n">
        <f aca="false">A96+1</f>
        <v>95</v>
      </c>
      <c r="C97" s="100" t="n">
        <v>871.403</v>
      </c>
      <c r="G97" s="100" t="n">
        <v>167.791</v>
      </c>
      <c r="K97" s="100" t="n">
        <v>871.403</v>
      </c>
    </row>
    <row r="98" customFormat="false" ht="15.75" hidden="false" customHeight="false" outlineLevel="0" collapsed="false">
      <c r="A98" s="0" t="n">
        <f aca="false">A97+1</f>
        <v>96</v>
      </c>
      <c r="C98" s="100" t="n">
        <v>229.999</v>
      </c>
      <c r="G98" s="100" t="n">
        <v>185.298</v>
      </c>
      <c r="K98" s="100" t="n">
        <v>229.999</v>
      </c>
    </row>
    <row r="99" customFormat="false" ht="15.75" hidden="false" customHeight="false" outlineLevel="0" collapsed="false">
      <c r="A99" s="0" t="n">
        <f aca="false">A98+1</f>
        <v>97</v>
      </c>
      <c r="C99" s="100" t="n">
        <v>751.227</v>
      </c>
      <c r="G99" s="100" t="n">
        <v>143.899</v>
      </c>
      <c r="K99" s="100" t="n">
        <v>751.227</v>
      </c>
    </row>
    <row r="100" customFormat="false" ht="15.75" hidden="false" customHeight="false" outlineLevel="0" collapsed="false">
      <c r="A100" s="0" t="n">
        <f aca="false">A99+1</f>
        <v>98</v>
      </c>
      <c r="C100" s="100" t="n">
        <v>228.498</v>
      </c>
      <c r="G100" s="100" t="n">
        <v>342.396</v>
      </c>
      <c r="K100" s="100" t="n">
        <v>228.498</v>
      </c>
    </row>
    <row r="101" customFormat="false" ht="15.75" hidden="false" customHeight="false" outlineLevel="0" collapsed="false">
      <c r="A101" s="0" t="n">
        <f aca="false">A100+1</f>
        <v>99</v>
      </c>
      <c r="C101" s="100" t="n">
        <v>885.546</v>
      </c>
      <c r="G101" s="100" t="n">
        <v>124.037</v>
      </c>
      <c r="K101" s="100" t="n">
        <v>885.546</v>
      </c>
    </row>
    <row r="102" customFormat="false" ht="15.75" hidden="false" customHeight="false" outlineLevel="0" collapsed="false">
      <c r="A102" s="0" t="n">
        <f aca="false">A101+1</f>
        <v>100</v>
      </c>
      <c r="C102" s="100" t="n">
        <v>222.499</v>
      </c>
      <c r="G102" s="100" t="n">
        <v>125.399</v>
      </c>
      <c r="K102" s="100" t="n">
        <v>222.499</v>
      </c>
    </row>
    <row r="103" customFormat="false" ht="15.75" hidden="false" customHeight="false" outlineLevel="0" collapsed="false">
      <c r="A103" s="0" t="n">
        <f aca="false">A102+1</f>
        <v>101</v>
      </c>
      <c r="C103" s="100" t="n">
        <v>857.61</v>
      </c>
      <c r="G103" s="100" t="n">
        <v>403.695</v>
      </c>
      <c r="K103" s="100" t="n">
        <v>857.61</v>
      </c>
    </row>
    <row r="104" customFormat="false" ht="15.75" hidden="false" customHeight="false" outlineLevel="0" collapsed="false">
      <c r="A104" s="0" t="n">
        <f aca="false">A103+1</f>
        <v>102</v>
      </c>
      <c r="C104" s="100" t="n">
        <v>224.498</v>
      </c>
      <c r="G104" s="100" t="n">
        <v>215.799</v>
      </c>
      <c r="K104" s="100" t="n">
        <v>224.498</v>
      </c>
    </row>
    <row r="105" customFormat="false" ht="15.75" hidden="false" customHeight="false" outlineLevel="0" collapsed="false">
      <c r="A105" s="0" t="n">
        <f aca="false">A104+1</f>
        <v>103</v>
      </c>
      <c r="C105" s="100" t="n">
        <v>863.71</v>
      </c>
      <c r="G105" s="100" t="n">
        <v>204.799</v>
      </c>
      <c r="K105" s="100" t="n">
        <v>863.71</v>
      </c>
    </row>
    <row r="106" customFormat="false" ht="15.75" hidden="false" customHeight="false" outlineLevel="0" collapsed="false">
      <c r="A106" s="0" t="n">
        <f aca="false">A105+1</f>
        <v>104</v>
      </c>
      <c r="C106" s="100" t="n">
        <v>225.697</v>
      </c>
      <c r="G106" s="100" t="n">
        <v>215.679</v>
      </c>
      <c r="K106" s="100" t="n">
        <v>225.697</v>
      </c>
    </row>
    <row r="107" customFormat="false" ht="15.75" hidden="false" customHeight="false" outlineLevel="0" collapsed="false">
      <c r="A107" s="0" t="n">
        <f aca="false">A106+1</f>
        <v>105</v>
      </c>
      <c r="C107" s="100" t="n">
        <v>852.302</v>
      </c>
      <c r="G107" s="100" t="n">
        <v>52.499</v>
      </c>
      <c r="K107" s="100" t="n">
        <v>852.302</v>
      </c>
    </row>
    <row r="108" customFormat="false" ht="15.75" hidden="false" customHeight="false" outlineLevel="0" collapsed="false">
      <c r="A108" s="0" t="n">
        <f aca="false">A107+1</f>
        <v>106</v>
      </c>
      <c r="C108" s="100" t="n">
        <v>221.599</v>
      </c>
      <c r="G108" s="100" t="n">
        <v>194.583</v>
      </c>
      <c r="K108" s="100" t="n">
        <v>221.599</v>
      </c>
    </row>
    <row r="109" customFormat="false" ht="15.75" hidden="false" customHeight="false" outlineLevel="0" collapsed="false">
      <c r="A109" s="0" t="n">
        <f aca="false">A108+1</f>
        <v>107</v>
      </c>
      <c r="C109" s="100" t="n">
        <v>855.55</v>
      </c>
      <c r="G109" s="100" t="n">
        <v>213.195</v>
      </c>
      <c r="K109" s="100" t="n">
        <v>855.55</v>
      </c>
    </row>
    <row r="110" customFormat="false" ht="15.75" hidden="false" customHeight="false" outlineLevel="0" collapsed="false">
      <c r="A110" s="0" t="n">
        <f aca="false">A109+1</f>
        <v>108</v>
      </c>
      <c r="C110" s="100" t="n">
        <v>221.899</v>
      </c>
      <c r="G110" s="100" t="n">
        <v>89.599</v>
      </c>
      <c r="K110" s="100" t="n">
        <v>221.899</v>
      </c>
    </row>
    <row r="111" customFormat="false" ht="15.75" hidden="false" customHeight="false" outlineLevel="0" collapsed="false">
      <c r="A111" s="0" t="n">
        <f aca="false">A110+1</f>
        <v>109</v>
      </c>
      <c r="C111" s="100" t="n">
        <v>864.458</v>
      </c>
      <c r="G111" s="100" t="n">
        <v>333.696</v>
      </c>
      <c r="K111" s="100" t="n">
        <v>864.458</v>
      </c>
    </row>
    <row r="112" customFormat="false" ht="15.75" hidden="false" customHeight="false" outlineLevel="0" collapsed="false">
      <c r="A112" s="0" t="n">
        <f aca="false">A111+1</f>
        <v>110</v>
      </c>
      <c r="C112" s="100" t="n">
        <v>224.599</v>
      </c>
      <c r="G112" s="100" t="n">
        <v>203.799</v>
      </c>
      <c r="K112" s="100" t="n">
        <v>224.599</v>
      </c>
    </row>
    <row r="113" customFormat="false" ht="15.75" hidden="false" customHeight="false" outlineLevel="0" collapsed="false">
      <c r="A113" s="0" t="n">
        <f aca="false">A112+1</f>
        <v>111</v>
      </c>
      <c r="G113" s="100" t="n">
        <v>113.999</v>
      </c>
    </row>
    <row r="114" customFormat="false" ht="15.75" hidden="false" customHeight="false" outlineLevel="0" collapsed="false">
      <c r="A114" s="0" t="n">
        <f aca="false">A113+1</f>
        <v>112</v>
      </c>
      <c r="G114" s="100" t="n">
        <v>192.097</v>
      </c>
    </row>
    <row r="115" customFormat="false" ht="15.75" hidden="false" customHeight="false" outlineLevel="0" collapsed="false">
      <c r="A115" s="0" t="n">
        <f aca="false">A114+1</f>
        <v>113</v>
      </c>
      <c r="G115" s="100" t="n">
        <v>346.369</v>
      </c>
    </row>
    <row r="116" customFormat="false" ht="15.75" hidden="false" customHeight="false" outlineLevel="0" collapsed="false">
      <c r="A116" s="0" t="n">
        <f aca="false">A115+1</f>
        <v>114</v>
      </c>
      <c r="G116" s="100" t="n">
        <v>168.099</v>
      </c>
    </row>
    <row r="117" customFormat="false" ht="15.75" hidden="false" customHeight="false" outlineLevel="0" collapsed="false">
      <c r="A117" s="0" t="n">
        <f aca="false">A116+1</f>
        <v>115</v>
      </c>
      <c r="G117" s="100" t="n">
        <v>214.298</v>
      </c>
    </row>
    <row r="118" customFormat="false" ht="15.75" hidden="false" customHeight="false" outlineLevel="0" collapsed="false">
      <c r="A118" s="0" t="n">
        <f aca="false">A117+1</f>
        <v>116</v>
      </c>
      <c r="G118" s="100" t="n">
        <v>204.499</v>
      </c>
    </row>
    <row r="119" customFormat="false" ht="15.75" hidden="false" customHeight="false" outlineLevel="0" collapsed="false">
      <c r="A119" s="0" t="n">
        <f aca="false">A118+1</f>
        <v>117</v>
      </c>
      <c r="G119" s="100" t="n">
        <v>143.411</v>
      </c>
    </row>
    <row r="120" customFormat="false" ht="15.75" hidden="false" customHeight="false" outlineLevel="0" collapsed="false">
      <c r="A120" s="0" t="n">
        <f aca="false">A119+1</f>
        <v>118</v>
      </c>
      <c r="G120" s="100" t="n">
        <v>4</v>
      </c>
    </row>
    <row r="121" customFormat="false" ht="15.75" hidden="false" customHeight="false" outlineLevel="0" collapsed="false">
      <c r="A121" s="0" t="n">
        <f aca="false">A120+1</f>
        <v>119</v>
      </c>
      <c r="G121" s="100" t="n">
        <v>75.699</v>
      </c>
    </row>
    <row r="122" customFormat="false" ht="15.75" hidden="false" customHeight="false" outlineLevel="0" collapsed="false">
      <c r="A122" s="0" t="n">
        <f aca="false">A121+1</f>
        <v>120</v>
      </c>
      <c r="G122" s="100" t="n">
        <v>583.144</v>
      </c>
    </row>
    <row r="123" customFormat="false" ht="15.75" hidden="false" customHeight="false" outlineLevel="0" collapsed="false">
      <c r="A123" s="0" t="n">
        <f aca="false">A122+1</f>
        <v>121</v>
      </c>
      <c r="G123" s="100" t="n">
        <v>203.779</v>
      </c>
    </row>
    <row r="124" customFormat="false" ht="15.75" hidden="false" customHeight="false" outlineLevel="0" collapsed="false">
      <c r="A124" s="0" t="n">
        <f aca="false">A123+1</f>
        <v>122</v>
      </c>
      <c r="G124" s="100" t="n">
        <v>207.399</v>
      </c>
    </row>
    <row r="125" customFormat="false" ht="15.75" hidden="false" customHeight="false" outlineLevel="0" collapsed="false">
      <c r="A125" s="0" t="n">
        <f aca="false">A124+1</f>
        <v>123</v>
      </c>
      <c r="G125" s="100" t="n">
        <v>210.498</v>
      </c>
    </row>
    <row r="126" customFormat="false" ht="15.75" hidden="false" customHeight="false" outlineLevel="0" collapsed="false">
      <c r="A126" s="0" t="n">
        <f aca="false">A125+1</f>
        <v>124</v>
      </c>
      <c r="G126" s="100" t="n">
        <v>209.998</v>
      </c>
    </row>
    <row r="127" customFormat="false" ht="15.75" hidden="false" customHeight="false" outlineLevel="0" collapsed="false">
      <c r="A127" s="0" t="n">
        <f aca="false">A126+1</f>
        <v>125</v>
      </c>
      <c r="G127" s="100" t="n">
        <v>211.897</v>
      </c>
    </row>
    <row r="128" customFormat="false" ht="15.75" hidden="false" customHeight="false" outlineLevel="0" collapsed="false">
      <c r="A128" s="0" t="n">
        <f aca="false">A127+1</f>
        <v>126</v>
      </c>
      <c r="G128" s="100" t="n">
        <v>116.499</v>
      </c>
    </row>
    <row r="129" customFormat="false" ht="15.75" hidden="false" customHeight="false" outlineLevel="0" collapsed="false">
      <c r="A129" s="0" t="n">
        <f aca="false">A128+1</f>
        <v>127</v>
      </c>
      <c r="G129" s="100" t="n">
        <v>208.998</v>
      </c>
    </row>
    <row r="130" customFormat="false" ht="15.75" hidden="false" customHeight="false" outlineLevel="0" collapsed="false">
      <c r="A130" s="0" t="n">
        <f aca="false">A129+1</f>
        <v>128</v>
      </c>
      <c r="G130" s="100" t="n">
        <v>151.499</v>
      </c>
    </row>
    <row r="131" customFormat="false" ht="15.75" hidden="false" customHeight="false" outlineLevel="0" collapsed="false">
      <c r="A131" s="0" t="n">
        <f aca="false">A130+1</f>
        <v>129</v>
      </c>
      <c r="G131" s="100" t="n">
        <v>177.494</v>
      </c>
    </row>
    <row r="132" customFormat="false" ht="15.75" hidden="false" customHeight="false" outlineLevel="0" collapsed="false">
      <c r="A132" s="0" t="n">
        <f aca="false">A131+1</f>
        <v>130</v>
      </c>
      <c r="G132" s="100" t="n">
        <v>115.3</v>
      </c>
    </row>
    <row r="133" customFormat="false" ht="15.75" hidden="false" customHeight="false" outlineLevel="0" collapsed="false">
      <c r="A133" s="0" t="n">
        <f aca="false">A132+1</f>
        <v>131</v>
      </c>
      <c r="G133" s="100" t="n">
        <v>418.456</v>
      </c>
    </row>
    <row r="134" customFormat="false" ht="15.75" hidden="false" customHeight="false" outlineLevel="0" collapsed="false">
      <c r="A134" s="0" t="n">
        <f aca="false">A133+1</f>
        <v>132</v>
      </c>
      <c r="G134" s="100" t="n">
        <v>207.697</v>
      </c>
    </row>
    <row r="135" customFormat="false" ht="15.75" hidden="false" customHeight="false" outlineLevel="0" collapsed="false">
      <c r="A135" s="0" t="n">
        <f aca="false">A134+1</f>
        <v>133</v>
      </c>
      <c r="G135" s="100" t="n">
        <v>212.998</v>
      </c>
    </row>
    <row r="136" customFormat="false" ht="15.75" hidden="false" customHeight="false" outlineLevel="0" collapsed="false">
      <c r="A136" s="0" t="n">
        <f aca="false">A135+1</f>
        <v>134</v>
      </c>
      <c r="G136" s="100" t="n">
        <v>192.597</v>
      </c>
    </row>
    <row r="137" customFormat="false" ht="15.75" hidden="false" customHeight="false" outlineLevel="0" collapsed="false">
      <c r="A137" s="0" t="n">
        <f aca="false">A136+1</f>
        <v>135</v>
      </c>
      <c r="G137" s="100" t="n">
        <v>207.598</v>
      </c>
    </row>
    <row r="138" customFormat="false" ht="15.75" hidden="false" customHeight="false" outlineLevel="0" collapsed="false">
      <c r="A138" s="0" t="n">
        <f aca="false">A137+1</f>
        <v>136</v>
      </c>
      <c r="G138" s="100" t="n">
        <v>184.098</v>
      </c>
    </row>
    <row r="139" customFormat="false" ht="15.75" hidden="false" customHeight="false" outlineLevel="0" collapsed="false">
      <c r="A139" s="0" t="n">
        <f aca="false">A138+1</f>
        <v>137</v>
      </c>
      <c r="G139" s="100" t="n">
        <v>195.698</v>
      </c>
    </row>
    <row r="140" customFormat="false" ht="15.75" hidden="false" customHeight="false" outlineLevel="0" collapsed="false">
      <c r="A140" s="0" t="n">
        <f aca="false">A139+1</f>
        <v>138</v>
      </c>
      <c r="G140" s="100" t="n">
        <v>215.399</v>
      </c>
    </row>
    <row r="141" customFormat="false" ht="15.75" hidden="false" customHeight="false" outlineLevel="0" collapsed="false">
      <c r="A141" s="0" t="n">
        <f aca="false">A140+1</f>
        <v>139</v>
      </c>
      <c r="G141" s="100" t="n">
        <v>176.899</v>
      </c>
    </row>
    <row r="142" customFormat="false" ht="15.75" hidden="false" customHeight="false" outlineLevel="0" collapsed="false">
      <c r="A142" s="0" t="n">
        <f aca="false">A141+1</f>
        <v>140</v>
      </c>
      <c r="G142" s="100" t="n">
        <v>209.575</v>
      </c>
    </row>
    <row r="143" customFormat="false" ht="15.75" hidden="false" customHeight="false" outlineLevel="0" collapsed="false">
      <c r="A143" s="0" t="n">
        <f aca="false">A142+1</f>
        <v>141</v>
      </c>
      <c r="G143" s="100" t="n">
        <v>216.498</v>
      </c>
    </row>
    <row r="144" customFormat="false" ht="15.75" hidden="false" customHeight="false" outlineLevel="0" collapsed="false">
      <c r="A144" s="0" t="n">
        <f aca="false">A143+1</f>
        <v>142</v>
      </c>
      <c r="G144" s="100" t="n">
        <v>151.787</v>
      </c>
    </row>
    <row r="145" customFormat="false" ht="15.75" hidden="false" customHeight="false" outlineLevel="0" collapsed="false">
      <c r="A145" s="0" t="n">
        <f aca="false">A144+1</f>
        <v>143</v>
      </c>
      <c r="G145" s="100" t="n">
        <v>209.598</v>
      </c>
    </row>
    <row r="146" customFormat="false" ht="15.75" hidden="false" customHeight="false" outlineLevel="0" collapsed="false">
      <c r="A146" s="0" t="n">
        <f aca="false">A145+1</f>
        <v>144</v>
      </c>
      <c r="G146" s="100" t="n">
        <v>207.999</v>
      </c>
    </row>
    <row r="147" customFormat="false" ht="15.75" hidden="false" customHeight="false" outlineLevel="0" collapsed="false">
      <c r="A147" s="0" t="n">
        <f aca="false">A146+1</f>
        <v>145</v>
      </c>
      <c r="G147" s="100" t="n">
        <v>165.885</v>
      </c>
    </row>
    <row r="148" customFormat="false" ht="15.75" hidden="false" customHeight="false" outlineLevel="0" collapsed="false">
      <c r="A148" s="0" t="n">
        <f aca="false">A147+1</f>
        <v>146</v>
      </c>
      <c r="G148" s="100" t="n">
        <v>210.698</v>
      </c>
    </row>
    <row r="149" customFormat="false" ht="15.75" hidden="false" customHeight="false" outlineLevel="0" collapsed="false">
      <c r="A149" s="0" t="n">
        <f aca="false">A148+1</f>
        <v>147</v>
      </c>
      <c r="G149" s="100" t="n">
        <v>204.797</v>
      </c>
    </row>
    <row r="150" customFormat="false" ht="15.75" hidden="false" customHeight="false" outlineLevel="0" collapsed="false">
      <c r="G150" s="100" t="n">
        <v>180.399</v>
      </c>
    </row>
    <row r="151" customFormat="false" ht="15.75" hidden="false" customHeight="false" outlineLevel="0" collapsed="false">
      <c r="G151" s="100" t="n">
        <v>211.999</v>
      </c>
    </row>
    <row r="152" customFormat="false" ht="15.75" hidden="false" customHeight="false" outlineLevel="0" collapsed="false">
      <c r="G152" s="100" t="n">
        <v>150.099</v>
      </c>
    </row>
    <row r="153" customFormat="false" ht="15.75" hidden="false" customHeight="false" outlineLevel="0" collapsed="false">
      <c r="G153" s="100" t="n">
        <v>200.598</v>
      </c>
    </row>
    <row r="154" customFormat="false" ht="15.75" hidden="false" customHeight="false" outlineLevel="0" collapsed="false">
      <c r="G154" s="100" t="n">
        <v>165.299</v>
      </c>
    </row>
    <row r="155" customFormat="false" ht="15.75" hidden="false" customHeight="false" outlineLevel="0" collapsed="false">
      <c r="G155" s="100" t="n">
        <v>192.799</v>
      </c>
    </row>
    <row r="156" customFormat="false" ht="15.75" hidden="false" customHeight="false" outlineLevel="0" collapsed="false">
      <c r="G156" s="100" t="n">
        <v>216.698</v>
      </c>
    </row>
    <row r="157" customFormat="false" ht="15.75" hidden="false" customHeight="false" outlineLevel="0" collapsed="false">
      <c r="G157" s="100" t="n">
        <v>166.599</v>
      </c>
    </row>
    <row r="158" customFormat="false" ht="15.75" hidden="false" customHeight="false" outlineLevel="0" collapsed="false">
      <c r="G158" s="100" t="n">
        <v>208.788</v>
      </c>
    </row>
    <row r="159" customFormat="false" ht="15.75" hidden="false" customHeight="false" outlineLevel="0" collapsed="false">
      <c r="G159" s="100" t="n">
        <v>409.798</v>
      </c>
    </row>
    <row r="160" customFormat="false" ht="15.75" hidden="false" customHeight="false" outlineLevel="0" collapsed="false">
      <c r="G160" s="100" t="n">
        <v>206.698</v>
      </c>
    </row>
    <row r="161" customFormat="false" ht="15.75" hidden="false" customHeight="false" outlineLevel="0" collapsed="false">
      <c r="G161" s="100" t="n">
        <v>129.999</v>
      </c>
    </row>
    <row r="162" customFormat="false" ht="15.75" hidden="false" customHeight="false" outlineLevel="0" collapsed="false">
      <c r="G162" s="100" t="n">
        <v>209.398</v>
      </c>
    </row>
    <row r="163" customFormat="false" ht="15.75" hidden="false" customHeight="false" outlineLevel="0" collapsed="false">
      <c r="G163" s="100" t="n">
        <v>194.198</v>
      </c>
    </row>
    <row r="164" customFormat="false" ht="15.75" hidden="false" customHeight="false" outlineLevel="0" collapsed="false">
      <c r="G164" s="100" t="n">
        <v>216.281</v>
      </c>
    </row>
    <row r="165" customFormat="false" ht="15.75" hidden="false" customHeight="false" outlineLevel="0" collapsed="false">
      <c r="G165" s="100" t="n">
        <v>209.699</v>
      </c>
    </row>
    <row r="166" customFormat="false" ht="15.75" hidden="false" customHeight="false" outlineLevel="0" collapsed="false">
      <c r="G166" s="100" t="n">
        <v>211.798</v>
      </c>
    </row>
    <row r="167" customFormat="false" ht="15.75" hidden="false" customHeight="false" outlineLevel="0" collapsed="false">
      <c r="G167" s="100" t="n">
        <v>185.798</v>
      </c>
    </row>
    <row r="168" customFormat="false" ht="15.75" hidden="false" customHeight="false" outlineLevel="0" collapsed="false">
      <c r="G168" s="100" t="n">
        <v>204.799</v>
      </c>
    </row>
    <row r="169" customFormat="false" ht="15.75" hidden="false" customHeight="false" outlineLevel="0" collapsed="false">
      <c r="G169" s="100" t="n">
        <v>219.797</v>
      </c>
    </row>
    <row r="170" customFormat="false" ht="15.75" hidden="false" customHeight="false" outlineLevel="0" collapsed="false">
      <c r="G170" s="100" t="n">
        <v>210.988</v>
      </c>
    </row>
    <row r="171" customFormat="false" ht="15.75" hidden="false" customHeight="false" outlineLevel="0" collapsed="false">
      <c r="G171" s="100" t="n">
        <v>216.796</v>
      </c>
    </row>
    <row r="172" customFormat="false" ht="15.75" hidden="false" customHeight="false" outlineLevel="0" collapsed="false">
      <c r="G172" s="100" t="n">
        <v>217.398</v>
      </c>
    </row>
  </sheetData>
  <mergeCells count="7">
    <mergeCell ref="C1:E1"/>
    <mergeCell ref="G1:I1"/>
    <mergeCell ref="K1:M1"/>
    <mergeCell ref="O1:Q1"/>
    <mergeCell ref="AA1:AB1"/>
    <mergeCell ref="AC1:AD1"/>
    <mergeCell ref="AE1:AF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0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1" activeCellId="0" sqref="C31"/>
    </sheetView>
  </sheetViews>
  <sheetFormatPr defaultColWidth="10.46875" defaultRowHeight="15.75" zeroHeight="false" outlineLevelRow="0" outlineLevelCol="0"/>
  <cols>
    <col collapsed="false" customWidth="true" hidden="false" outlineLevel="0" max="1" min="1" style="0" width="22.67"/>
    <col collapsed="false" customWidth="true" hidden="false" outlineLevel="0" max="3" min="2" style="0" width="11"/>
    <col collapsed="false" customWidth="true" hidden="false" outlineLevel="0" max="4" min="4" style="0" width="16.84"/>
    <col collapsed="false" customWidth="true" hidden="false" outlineLevel="0" max="5" min="5" style="0" width="11"/>
    <col collapsed="false" customWidth="true" hidden="false" outlineLevel="0" max="9" min="7" style="0" width="11"/>
    <col collapsed="false" customWidth="true" hidden="false" outlineLevel="0" max="12" min="11" style="0" width="11"/>
    <col collapsed="false" customWidth="true" hidden="false" outlineLevel="0" max="13" min="13" style="0" width="12.18"/>
  </cols>
  <sheetData>
    <row r="1" customFormat="false" ht="15.75" hidden="false" customHeight="false" outlineLevel="0" collapsed="false">
      <c r="A1" s="0" t="s">
        <v>110</v>
      </c>
      <c r="B1" s="33" t="n">
        <f aca="false">E1-E2</f>
        <v>55.546065</v>
      </c>
      <c r="C1" s="0" t="s">
        <v>111</v>
      </c>
      <c r="D1" s="0" t="s">
        <v>112</v>
      </c>
      <c r="E1" s="33" t="n">
        <f aca="false">AVERAGEIF(A13:A22,2,C13:C22)*0.63</f>
        <v>719.098065</v>
      </c>
      <c r="F1" s="8"/>
      <c r="G1" s="15" t="s">
        <v>113</v>
      </c>
      <c r="H1" s="15" t="s">
        <v>114</v>
      </c>
      <c r="I1" s="15" t="s">
        <v>115</v>
      </c>
      <c r="K1" s="15" t="s">
        <v>63</v>
      </c>
      <c r="L1" s="15" t="s">
        <v>66</v>
      </c>
      <c r="M1" s="15" t="s">
        <v>68</v>
      </c>
    </row>
    <row r="2" customFormat="false" ht="15.75" hidden="false" customHeight="false" outlineLevel="0" collapsed="false">
      <c r="A2" s="0" t="s">
        <v>116</v>
      </c>
      <c r="B2" s="0" t="n">
        <f aca="false">10/1000000</f>
        <v>1E-005</v>
      </c>
      <c r="D2" s="0" t="s">
        <v>117</v>
      </c>
      <c r="E2" s="33" t="n">
        <f aca="false">C17</f>
        <v>663.552</v>
      </c>
      <c r="F2" s="104" t="s">
        <v>107</v>
      </c>
      <c r="G2" s="105" t="n">
        <f aca="false">1/$B$4</f>
        <v>0.00132401333863998</v>
      </c>
      <c r="H2" s="105"/>
      <c r="I2" s="105"/>
      <c r="K2" s="105" t="n">
        <f aca="false">G2</f>
        <v>0.00132401333863998</v>
      </c>
      <c r="L2" s="8"/>
      <c r="M2" s="8"/>
    </row>
    <row r="3" customFormat="false" ht="15" hidden="false" customHeight="false" outlineLevel="0" collapsed="false">
      <c r="A3" s="0" t="s">
        <v>118</v>
      </c>
      <c r="B3" s="0" t="n">
        <f aca="false">10/1000000</f>
        <v>1E-005</v>
      </c>
      <c r="D3" s="0" t="s">
        <v>119</v>
      </c>
      <c r="E3" s="0" t="n">
        <v>332.0646</v>
      </c>
      <c r="F3" s="104" t="s">
        <v>108</v>
      </c>
      <c r="G3" s="105" t="n">
        <f aca="false">0.9/$B$4</f>
        <v>0.00119161200477598</v>
      </c>
      <c r="H3" s="105" t="n">
        <f aca="false">3*$B$3</f>
        <v>3E-005</v>
      </c>
      <c r="I3" s="105"/>
      <c r="K3" s="105" t="n">
        <f aca="false">G3</f>
        <v>0.00119161200477598</v>
      </c>
      <c r="L3" s="8" t="n">
        <f aca="false">G3/H3</f>
        <v>39.7204001591993</v>
      </c>
      <c r="M3" s="8"/>
    </row>
    <row r="4" customFormat="false" ht="15.75" hidden="false" customHeight="false" outlineLevel="0" collapsed="false">
      <c r="A4" s="0" t="s">
        <v>120</v>
      </c>
      <c r="B4" s="0" t="n">
        <f aca="false">C18-E3</f>
        <v>755.2794</v>
      </c>
      <c r="F4" s="104" t="s">
        <v>109</v>
      </c>
      <c r="G4" s="105" t="n">
        <f aca="false">1.2/$B$4</f>
        <v>0.00158881600636797</v>
      </c>
      <c r="H4" s="105" t="n">
        <f aca="false">2*$B$3</f>
        <v>2E-005</v>
      </c>
      <c r="I4" s="105" t="n">
        <f aca="false">$B$3/2</f>
        <v>5E-006</v>
      </c>
      <c r="K4" s="105" t="n">
        <f aca="false">G4</f>
        <v>0.00158881600636797</v>
      </c>
      <c r="L4" s="8" t="n">
        <f aca="false">G4/H4</f>
        <v>79.4408003183987</v>
      </c>
      <c r="M4" s="8" t="n">
        <f aca="false">G4*I4</f>
        <v>7.94408003183987E-009</v>
      </c>
    </row>
    <row r="5" customFormat="false" ht="15.75" hidden="false" customHeight="false" outlineLevel="0" collapsed="false">
      <c r="A5" s="0" t="s">
        <v>121</v>
      </c>
      <c r="B5" s="0" t="n">
        <f aca="false">B3/(B3+B2)</f>
        <v>0.5</v>
      </c>
    </row>
    <row r="8" customFormat="false" ht="15" hidden="false" customHeight="false" outlineLevel="0" collapsed="false"/>
    <row r="9" customFormat="false" ht="15.75" hidden="false" customHeight="false" outlineLevel="0" collapsed="false">
      <c r="A9" s="0" t="s">
        <v>122</v>
      </c>
    </row>
    <row r="10" customFormat="false" ht="15.75" hidden="false" customHeight="false" outlineLevel="0" collapsed="false">
      <c r="A10" s="0" t="s">
        <v>123</v>
      </c>
    </row>
    <row r="11" customFormat="false" ht="15.75" hidden="false" customHeight="false" outlineLevel="0" collapsed="false">
      <c r="A11" s="106" t="s">
        <v>124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</row>
    <row r="12" customFormat="false" ht="15.75" hidden="false" customHeight="false" outlineLevel="0" collapsed="false">
      <c r="A12" s="60" t="s">
        <v>125</v>
      </c>
      <c r="B12" s="60"/>
      <c r="C12" s="60"/>
    </row>
    <row r="13" customFormat="false" ht="15" hidden="false" customHeight="false" outlineLevel="0" collapsed="false">
      <c r="A13" s="0" t="n">
        <v>1</v>
      </c>
      <c r="B13" s="0" t="n">
        <v>1854240</v>
      </c>
      <c r="C13" s="0" t="n">
        <v>767.788</v>
      </c>
    </row>
    <row r="14" customFormat="false" ht="15" hidden="false" customHeight="false" outlineLevel="0" collapsed="false">
      <c r="A14" s="0" t="n">
        <v>1</v>
      </c>
      <c r="B14" s="0" t="n">
        <v>1879839</v>
      </c>
      <c r="C14" s="0" t="n">
        <v>646.584</v>
      </c>
    </row>
    <row r="15" customFormat="false" ht="15" hidden="false" customHeight="false" outlineLevel="0" collapsed="false">
      <c r="A15" s="0" t="n">
        <v>1</v>
      </c>
      <c r="B15" s="0" t="n">
        <v>1895883</v>
      </c>
      <c r="C15" s="0" t="n">
        <v>374.058</v>
      </c>
    </row>
    <row r="16" customFormat="false" ht="15" hidden="false" customHeight="false" outlineLevel="0" collapsed="false">
      <c r="A16" s="0" t="n">
        <v>1</v>
      </c>
      <c r="B16" s="0" t="n">
        <v>1938643</v>
      </c>
      <c r="C16" s="0" t="n">
        <v>98.574</v>
      </c>
    </row>
    <row r="17" customFormat="false" ht="15" hidden="false" customHeight="false" outlineLevel="0" collapsed="false">
      <c r="A17" s="0" t="n">
        <v>1</v>
      </c>
      <c r="B17" s="0" t="n">
        <v>1965566</v>
      </c>
      <c r="C17" s="107" t="n">
        <v>663.552</v>
      </c>
    </row>
    <row r="18" customFormat="false" ht="15" hidden="false" customHeight="false" outlineLevel="0" collapsed="false">
      <c r="A18" s="0" t="n">
        <v>2</v>
      </c>
      <c r="B18" s="0" t="n">
        <v>1986596</v>
      </c>
      <c r="C18" s="0" t="n">
        <v>1087.344</v>
      </c>
    </row>
    <row r="19" customFormat="false" ht="15" hidden="false" customHeight="false" outlineLevel="0" collapsed="false">
      <c r="A19" s="108" t="n">
        <v>2</v>
      </c>
      <c r="B19" s="108"/>
      <c r="C19" s="108" t="n">
        <v>1133.2015</v>
      </c>
      <c r="D19" s="0" t="s">
        <v>126</v>
      </c>
    </row>
    <row r="20" customFormat="false" ht="15" hidden="false" customHeight="false" outlineLevel="0" collapsed="false">
      <c r="A20" s="0" t="n">
        <v>2</v>
      </c>
      <c r="B20" s="0" t="n">
        <v>2033974</v>
      </c>
      <c r="C20" s="0" t="n">
        <v>1128.262</v>
      </c>
    </row>
    <row r="21" customFormat="false" ht="15" hidden="false" customHeight="false" outlineLevel="0" collapsed="false">
      <c r="A21" s="0" t="n">
        <v>2</v>
      </c>
      <c r="B21" s="0" t="n">
        <v>2055942</v>
      </c>
      <c r="C21" s="0" t="n">
        <v>1138.141</v>
      </c>
    </row>
    <row r="22" customFormat="false" ht="15" hidden="false" customHeight="false" outlineLevel="0" collapsed="false">
      <c r="A22" s="0" t="n">
        <v>2</v>
      </c>
      <c r="B22" s="0" t="n">
        <v>2075816</v>
      </c>
      <c r="C22" s="0" t="n">
        <v>1220.179</v>
      </c>
    </row>
    <row r="23" customFormat="false" ht="15" hidden="false" customHeight="false" outlineLevel="0" collapsed="false"/>
    <row r="25" customFormat="false" ht="15.75" hidden="false" customHeight="false" outlineLevel="0" collapsed="false">
      <c r="A25" s="0" t="s">
        <v>127</v>
      </c>
    </row>
    <row r="26" customFormat="false" ht="15" hidden="false" customHeight="false" outlineLevel="0" collapsed="false">
      <c r="A26" s="0" t="n">
        <v>1</v>
      </c>
      <c r="B26" s="0" t="n">
        <v>1854240</v>
      </c>
      <c r="C26" s="0" t="n">
        <v>767.788</v>
      </c>
    </row>
    <row r="27" customFormat="false" ht="15" hidden="false" customHeight="false" outlineLevel="0" collapsed="false">
      <c r="A27" s="0" t="n">
        <v>1</v>
      </c>
      <c r="B27" s="0" t="n">
        <v>1879839</v>
      </c>
      <c r="C27" s="0" t="n">
        <v>646.584</v>
      </c>
    </row>
    <row r="28" customFormat="false" ht="15" hidden="false" customHeight="false" outlineLevel="0" collapsed="false">
      <c r="A28" s="0" t="n">
        <v>1</v>
      </c>
      <c r="B28" s="0" t="n">
        <v>1895883</v>
      </c>
      <c r="C28" s="0" t="n">
        <v>374.058</v>
      </c>
    </row>
    <row r="29" customFormat="false" ht="15" hidden="false" customHeight="false" outlineLevel="0" collapsed="false">
      <c r="A29" s="0" t="n">
        <v>1</v>
      </c>
      <c r="B29" s="0" t="n">
        <v>1938643</v>
      </c>
      <c r="C29" s="0" t="n">
        <v>98.574</v>
      </c>
    </row>
    <row r="30" customFormat="false" ht="15" hidden="false" customHeight="false" outlineLevel="0" collapsed="false">
      <c r="A30" s="0" t="n">
        <v>1</v>
      </c>
      <c r="B30" s="0" t="n">
        <v>1965566</v>
      </c>
      <c r="C30" s="0" t="n">
        <v>663.552</v>
      </c>
    </row>
    <row r="31" customFormat="false" ht="15" hidden="false" customHeight="false" outlineLevel="0" collapsed="false">
      <c r="A31" s="0" t="n">
        <v>2</v>
      </c>
      <c r="B31" s="0" t="n">
        <v>1986596</v>
      </c>
      <c r="C31" s="0" t="n">
        <v>1087.344</v>
      </c>
    </row>
    <row r="32" customFormat="false" ht="15" hidden="false" customHeight="false" outlineLevel="0" collapsed="false">
      <c r="A32" s="0" t="n">
        <v>2</v>
      </c>
      <c r="B32" s="0" t="n">
        <v>2013936</v>
      </c>
      <c r="C32" s="0" t="n">
        <v>481.353</v>
      </c>
    </row>
    <row r="33" customFormat="false" ht="15" hidden="false" customHeight="false" outlineLevel="0" collapsed="false">
      <c r="A33" s="0" t="n">
        <v>2</v>
      </c>
      <c r="B33" s="0" t="n">
        <v>2033974</v>
      </c>
      <c r="C33" s="0" t="n">
        <v>1128.262</v>
      </c>
    </row>
    <row r="34" customFormat="false" ht="15" hidden="false" customHeight="false" outlineLevel="0" collapsed="false">
      <c r="A34" s="0" t="n">
        <v>2</v>
      </c>
      <c r="B34" s="0" t="n">
        <v>2055942</v>
      </c>
      <c r="C34" s="0" t="n">
        <v>1138.141</v>
      </c>
    </row>
    <row r="35" customFormat="false" ht="15" hidden="false" customHeight="false" outlineLevel="0" collapsed="false">
      <c r="A35" s="0" t="n">
        <v>2</v>
      </c>
      <c r="B35" s="0" t="n">
        <v>2075816</v>
      </c>
      <c r="C35" s="0" t="n">
        <v>1220.179</v>
      </c>
    </row>
    <row r="42" customFormat="false" ht="15" hidden="false" customHeight="false" outlineLevel="0" collapsed="false"/>
    <row r="309" customFormat="false" ht="15.75" hidden="false" customHeight="false" outlineLevel="0" collapsed="false">
      <c r="C309" s="107"/>
    </row>
  </sheetData>
  <mergeCells count="2">
    <mergeCell ref="A11:M11"/>
    <mergeCell ref="A12:C1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0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33" activeCellId="0" sqref="G33"/>
    </sheetView>
  </sheetViews>
  <sheetFormatPr defaultColWidth="10.46875" defaultRowHeight="15.75" zeroHeight="false" outlineLevelRow="0" outlineLevelCol="0"/>
  <cols>
    <col collapsed="false" customWidth="true" hidden="false" outlineLevel="0" max="1" min="1" style="0" width="22.67"/>
    <col collapsed="false" customWidth="true" hidden="false" outlineLevel="0" max="3" min="2" style="0" width="11"/>
    <col collapsed="false" customWidth="true" hidden="false" outlineLevel="0" max="4" min="4" style="0" width="16.84"/>
    <col collapsed="false" customWidth="true" hidden="false" outlineLevel="0" max="5" min="5" style="0" width="11"/>
    <col collapsed="false" customWidth="true" hidden="false" outlineLevel="0" max="9" min="7" style="0" width="11"/>
    <col collapsed="false" customWidth="true" hidden="false" outlineLevel="0" max="12" min="11" style="0" width="11"/>
    <col collapsed="false" customWidth="true" hidden="false" outlineLevel="0" max="13" min="13" style="0" width="12.18"/>
  </cols>
  <sheetData>
    <row r="1" customFormat="false" ht="15.75" hidden="false" customHeight="false" outlineLevel="0" collapsed="false">
      <c r="A1" s="0" t="s">
        <v>110</v>
      </c>
      <c r="B1" s="33" t="n">
        <f aca="false">E1-E2</f>
        <v>28.859684</v>
      </c>
      <c r="C1" s="0" t="s">
        <v>111</v>
      </c>
      <c r="D1" s="0" t="s">
        <v>112</v>
      </c>
      <c r="E1" s="33" t="n">
        <f aca="false">AVERAGEIF(A13:A23,2,C13:C23)*0.63</f>
        <v>250.857684</v>
      </c>
      <c r="F1" s="8"/>
      <c r="G1" s="15" t="s">
        <v>113</v>
      </c>
      <c r="H1" s="15" t="s">
        <v>114</v>
      </c>
      <c r="I1" s="15" t="s">
        <v>115</v>
      </c>
      <c r="K1" s="15" t="s">
        <v>63</v>
      </c>
      <c r="L1" s="15" t="s">
        <v>66</v>
      </c>
      <c r="M1" s="15" t="s">
        <v>68</v>
      </c>
    </row>
    <row r="2" customFormat="false" ht="15.75" hidden="false" customHeight="false" outlineLevel="0" collapsed="false">
      <c r="A2" s="0" t="s">
        <v>116</v>
      </c>
      <c r="B2" s="0" t="n">
        <f aca="false">10/1000000</f>
        <v>1E-005</v>
      </c>
      <c r="D2" s="0" t="s">
        <v>117</v>
      </c>
      <c r="E2" s="33" t="n">
        <f aca="false">C18</f>
        <v>221.998</v>
      </c>
      <c r="F2" s="104" t="s">
        <v>107</v>
      </c>
      <c r="G2" s="105" t="n">
        <f aca="false">1/$B$4</f>
        <v>0.0171915830009627</v>
      </c>
      <c r="H2" s="105"/>
      <c r="I2" s="105"/>
      <c r="K2" s="105" t="n">
        <f aca="false">G2</f>
        <v>0.0171915830009627</v>
      </c>
      <c r="L2" s="8"/>
      <c r="M2" s="8"/>
    </row>
    <row r="3" customFormat="false" ht="15" hidden="false" customHeight="false" outlineLevel="0" collapsed="false">
      <c r="A3" s="0" t="s">
        <v>118</v>
      </c>
      <c r="B3" s="0" t="n">
        <f aca="false">10/1000000</f>
        <v>1E-005</v>
      </c>
      <c r="D3" s="0" t="s">
        <v>119</v>
      </c>
      <c r="E3" s="0" t="n">
        <v>163.83</v>
      </c>
      <c r="F3" s="104" t="s">
        <v>108</v>
      </c>
      <c r="G3" s="105" t="n">
        <f aca="false">0.9/$B$4</f>
        <v>0.0154724247008665</v>
      </c>
      <c r="H3" s="105" t="n">
        <f aca="false">3*$B$3</f>
        <v>3E-005</v>
      </c>
      <c r="I3" s="105"/>
      <c r="K3" s="105" t="n">
        <f aca="false">G3</f>
        <v>0.0154724247008665</v>
      </c>
      <c r="L3" s="8" t="n">
        <f aca="false">G3/H3</f>
        <v>515.747490028882</v>
      </c>
      <c r="M3" s="8"/>
    </row>
    <row r="4" customFormat="false" ht="15.75" hidden="false" customHeight="false" outlineLevel="0" collapsed="false">
      <c r="A4" s="0" t="s">
        <v>120</v>
      </c>
      <c r="B4" s="0" t="n">
        <f aca="false">E2-E3</f>
        <v>58.168</v>
      </c>
      <c r="F4" s="104" t="s">
        <v>109</v>
      </c>
      <c r="G4" s="105" t="n">
        <f aca="false">1.2/$B$4</f>
        <v>0.0206298996011553</v>
      </c>
      <c r="H4" s="105" t="n">
        <f aca="false">2*$B$3</f>
        <v>2E-005</v>
      </c>
      <c r="I4" s="105" t="n">
        <f aca="false">$B$3/2</f>
        <v>5E-006</v>
      </c>
      <c r="K4" s="105" t="n">
        <f aca="false">G4</f>
        <v>0.0206298996011553</v>
      </c>
      <c r="L4" s="8" t="n">
        <f aca="false">G4/H4</f>
        <v>1031.49498005776</v>
      </c>
      <c r="M4" s="8" t="n">
        <f aca="false">G4*I4</f>
        <v>1.03149498005776E-007</v>
      </c>
    </row>
    <row r="5" customFormat="false" ht="15.75" hidden="false" customHeight="false" outlineLevel="0" collapsed="false">
      <c r="A5" s="0" t="s">
        <v>121</v>
      </c>
      <c r="B5" s="0" t="n">
        <f aca="false">B3/(B3+B2)</f>
        <v>0.5</v>
      </c>
    </row>
    <row r="9" customFormat="false" ht="15.75" hidden="false" customHeight="false" outlineLevel="0" collapsed="false">
      <c r="A9" s="0" t="s">
        <v>122</v>
      </c>
    </row>
    <row r="10" customFormat="false" ht="15.75" hidden="false" customHeight="false" outlineLevel="0" collapsed="false">
      <c r="A10" s="0" t="s">
        <v>123</v>
      </c>
    </row>
    <row r="11" customFormat="false" ht="15.75" hidden="false" customHeight="false" outlineLevel="0" collapsed="false">
      <c r="A11" s="106" t="s">
        <v>124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</row>
    <row r="12" customFormat="false" ht="15.75" hidden="false" customHeight="false" outlineLevel="0" collapsed="false">
      <c r="A12" s="60" t="s">
        <v>125</v>
      </c>
      <c r="B12" s="60"/>
      <c r="C12" s="60"/>
    </row>
    <row r="13" customFormat="false" ht="15" hidden="false" customHeight="false" outlineLevel="0" collapsed="false">
      <c r="A13" s="0" t="n">
        <v>1</v>
      </c>
      <c r="B13" s="0" t="n">
        <v>59867</v>
      </c>
      <c r="C13" s="0" t="n">
        <v>230.943</v>
      </c>
    </row>
    <row r="14" customFormat="false" ht="15" hidden="false" customHeight="false" outlineLevel="0" collapsed="false">
      <c r="A14" s="0" t="n">
        <v>1</v>
      </c>
      <c r="B14" s="0" t="n">
        <v>121001</v>
      </c>
      <c r="C14" s="0" t="n">
        <v>226.947</v>
      </c>
    </row>
    <row r="15" customFormat="false" ht="15" hidden="false" customHeight="false" outlineLevel="0" collapsed="false">
      <c r="A15" s="0" t="n">
        <v>1</v>
      </c>
      <c r="B15" s="0" t="n">
        <v>181917</v>
      </c>
      <c r="C15" s="0" t="n">
        <v>224.998</v>
      </c>
    </row>
    <row r="16" customFormat="false" ht="15" hidden="false" customHeight="false" outlineLevel="0" collapsed="false">
      <c r="A16" s="0" t="n">
        <v>1</v>
      </c>
      <c r="B16" s="0" t="n">
        <v>242944</v>
      </c>
      <c r="C16" s="0" t="n">
        <v>217.398</v>
      </c>
    </row>
    <row r="17" customFormat="false" ht="15" hidden="false" customHeight="false" outlineLevel="0" collapsed="false">
      <c r="A17" s="0" t="n">
        <v>1</v>
      </c>
      <c r="B17" s="0" t="n">
        <v>303864</v>
      </c>
      <c r="C17" s="0" t="n">
        <v>219.945</v>
      </c>
    </row>
    <row r="18" customFormat="false" ht="15" hidden="false" customHeight="false" outlineLevel="0" collapsed="false">
      <c r="A18" s="0" t="n">
        <v>1</v>
      </c>
      <c r="B18" s="0" t="n">
        <v>364693</v>
      </c>
      <c r="C18" s="107" t="n">
        <v>221.998</v>
      </c>
    </row>
    <row r="19" customFormat="false" ht="15" hidden="false" customHeight="false" outlineLevel="0" collapsed="false">
      <c r="A19" s="0" t="n">
        <v>2</v>
      </c>
      <c r="B19" s="0" t="n">
        <v>421803</v>
      </c>
      <c r="C19" s="0" t="n">
        <v>405.85</v>
      </c>
    </row>
    <row r="20" customFormat="false" ht="15" hidden="false" customHeight="false" outlineLevel="0" collapsed="false">
      <c r="A20" s="0" t="n">
        <v>2</v>
      </c>
      <c r="B20" s="0" t="n">
        <v>478643</v>
      </c>
      <c r="C20" s="0" t="n">
        <v>408.899</v>
      </c>
    </row>
    <row r="21" customFormat="false" ht="15" hidden="false" customHeight="false" outlineLevel="0" collapsed="false">
      <c r="A21" s="0" t="n">
        <v>2</v>
      </c>
      <c r="B21" s="0" t="n">
        <v>535774</v>
      </c>
      <c r="C21" s="0" t="n">
        <v>394.894</v>
      </c>
    </row>
    <row r="22" customFormat="false" ht="15" hidden="false" customHeight="false" outlineLevel="0" collapsed="false">
      <c r="A22" s="0" t="n">
        <v>2</v>
      </c>
      <c r="B22" s="0" t="n">
        <v>593128</v>
      </c>
      <c r="C22" s="0" t="n">
        <v>370.995</v>
      </c>
    </row>
    <row r="23" customFormat="false" ht="15" hidden="false" customHeight="false" outlineLevel="0" collapsed="false">
      <c r="A23" s="0" t="n">
        <v>2</v>
      </c>
      <c r="B23" s="0" t="n">
        <v>649856</v>
      </c>
      <c r="C23" s="0" t="n">
        <v>410.296</v>
      </c>
    </row>
    <row r="42" customFormat="false" ht="15" hidden="false" customHeight="false" outlineLevel="0" collapsed="false"/>
    <row r="309" customFormat="false" ht="15.75" hidden="false" customHeight="false" outlineLevel="0" collapsed="false">
      <c r="C309" s="107"/>
    </row>
  </sheetData>
  <mergeCells count="2">
    <mergeCell ref="A11:M11"/>
    <mergeCell ref="A12:C1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8" activeCellId="0" sqref="A8"/>
    </sheetView>
  </sheetViews>
  <sheetFormatPr defaultColWidth="10.46875" defaultRowHeight="15.75" zeroHeight="false" outlineLevelRow="0" outlineLevelCol="0"/>
  <cols>
    <col collapsed="false" customWidth="true" hidden="false" outlineLevel="0" max="1" min="1" style="0" width="22.5"/>
    <col collapsed="false" customWidth="true" hidden="false" outlineLevel="0" max="2" min="2" style="0" width="12.18"/>
    <col collapsed="false" customWidth="true" hidden="false" outlineLevel="0" max="5" min="5" style="0" width="12.67"/>
    <col collapsed="false" customWidth="true" hidden="false" outlineLevel="0" max="8" min="8" style="0" width="8.67"/>
    <col collapsed="false" customWidth="true" hidden="false" outlineLevel="0" max="10" min="9" style="0" width="12.18"/>
    <col collapsed="false" customWidth="true" hidden="false" outlineLevel="0" max="11" min="11" style="0" width="11.17"/>
  </cols>
  <sheetData>
    <row r="1" customFormat="false" ht="15.75" hidden="false" customHeight="false" outlineLevel="0" collapsed="false">
      <c r="A1" s="0" t="s">
        <v>110</v>
      </c>
      <c r="B1" s="33" t="n">
        <f aca="false">'Ziegler-Nichols'!B1</f>
        <v>28.859684</v>
      </c>
      <c r="D1" s="8"/>
      <c r="E1" s="15" t="s">
        <v>113</v>
      </c>
      <c r="F1" s="15" t="s">
        <v>114</v>
      </c>
      <c r="G1" s="15" t="s">
        <v>115</v>
      </c>
      <c r="I1" s="15" t="s">
        <v>63</v>
      </c>
      <c r="J1" s="15" t="s">
        <v>66</v>
      </c>
      <c r="K1" s="15" t="s">
        <v>68</v>
      </c>
    </row>
    <row r="2" customFormat="false" ht="15.75" hidden="false" customHeight="false" outlineLevel="0" collapsed="false">
      <c r="A2" s="0" t="s">
        <v>128</v>
      </c>
      <c r="B2" s="0" t="n">
        <f aca="false">'Ziegler-Nichols'!B2</f>
        <v>1E-005</v>
      </c>
      <c r="D2" s="104" t="s">
        <v>107</v>
      </c>
      <c r="E2" s="105" t="n">
        <f aca="false">(1/B1)*(1+(0.35*B5)/(1-B5))*(B2/B3)</f>
        <v>0.0467780589697378</v>
      </c>
      <c r="F2" s="105"/>
      <c r="G2" s="105"/>
      <c r="I2" s="109" t="n">
        <f aca="false">E2</f>
        <v>0.0467780589697378</v>
      </c>
      <c r="J2" s="93"/>
      <c r="K2" s="93"/>
    </row>
    <row r="3" customFormat="false" ht="15.75" hidden="false" customHeight="false" outlineLevel="0" collapsed="false">
      <c r="A3" s="0" t="s">
        <v>129</v>
      </c>
      <c r="B3" s="0" t="n">
        <f aca="false">'Ziegler-Nichols'!B3</f>
        <v>1E-005</v>
      </c>
      <c r="D3" s="104" t="s">
        <v>108</v>
      </c>
      <c r="E3" s="105" t="n">
        <f aca="false">(0.9/B1)*(1+(0.92*B5)/(1-B5))*(B2/B3)</f>
        <v>0.0598759154812644</v>
      </c>
      <c r="F3" s="105" t="n">
        <f aca="false">((3.3-3*B5)/(1+1.2*B5))*B3</f>
        <v>1.125E-005</v>
      </c>
      <c r="G3" s="105"/>
      <c r="I3" s="109" t="n">
        <f aca="false">E3</f>
        <v>0.0598759154812644</v>
      </c>
      <c r="J3" s="93" t="n">
        <f aca="false">E3/F3</f>
        <v>5322.30359833461</v>
      </c>
      <c r="K3" s="93"/>
    </row>
    <row r="4" customFormat="false" ht="15.75" hidden="false" customHeight="false" outlineLevel="0" collapsed="false">
      <c r="A4" s="0" t="s">
        <v>130</v>
      </c>
      <c r="B4" s="0" t="n">
        <f aca="false">'Ziegler-Nichols'!B4</f>
        <v>58.168</v>
      </c>
      <c r="D4" s="104" t="s">
        <v>109</v>
      </c>
      <c r="E4" s="105" t="n">
        <f aca="false">(1.35/B1)*(1+(0.18*B5)/(1-B5))*(B2/B3)</f>
        <v>0.0551981095842906</v>
      </c>
      <c r="F4" s="105" t="n">
        <f aca="false">((2.5-2*B5)/(1-0.39*B5))*B3</f>
        <v>1.86335403726708E-005</v>
      </c>
      <c r="G4" s="105" t="n">
        <f aca="false">((0.37*(1-B5))/(1-0.81*B5))*B3</f>
        <v>3.10924369747899E-006</v>
      </c>
      <c r="I4" s="109" t="n">
        <f aca="false">E4</f>
        <v>0.0551981095842906</v>
      </c>
      <c r="J4" s="93" t="n">
        <f aca="false">E4/F4</f>
        <v>2962.29854769027</v>
      </c>
      <c r="K4" s="93" t="n">
        <f aca="false">E4*G4</f>
        <v>1.7162437433771E-007</v>
      </c>
    </row>
    <row r="5" customFormat="false" ht="15.75" hidden="false" customHeight="false" outlineLevel="0" collapsed="false">
      <c r="A5" s="0" t="s">
        <v>131</v>
      </c>
      <c r="B5" s="0" t="n">
        <f aca="false">B3/(B3+B2)</f>
        <v>0.5</v>
      </c>
    </row>
    <row r="7" customFormat="false" ht="15" hidden="false" customHeight="false" outlineLevel="0" collapsed="false"/>
    <row r="8" customFormat="false" ht="15" hidden="false" customHeight="false" outlineLevel="0" collapsed="false">
      <c r="A8" s="0" t="s">
        <v>110</v>
      </c>
      <c r="B8" s="33" t="n">
        <f aca="false">'Ziegler-Nichols_Gabriel'!B1</f>
        <v>55.546065</v>
      </c>
      <c r="D8" s="8"/>
      <c r="E8" s="15" t="s">
        <v>113</v>
      </c>
      <c r="F8" s="15" t="s">
        <v>114</v>
      </c>
      <c r="G8" s="15" t="s">
        <v>115</v>
      </c>
      <c r="I8" s="15" t="s">
        <v>63</v>
      </c>
      <c r="J8" s="15" t="s">
        <v>66</v>
      </c>
      <c r="K8" s="15" t="s">
        <v>68</v>
      </c>
    </row>
    <row r="9" customFormat="false" ht="15" hidden="false" customHeight="false" outlineLevel="0" collapsed="false">
      <c r="A9" s="0" t="s">
        <v>128</v>
      </c>
      <c r="B9" s="33" t="n">
        <f aca="false">'Ziegler-Nichols_Gabriel'!B2</f>
        <v>1E-005</v>
      </c>
      <c r="D9" s="104" t="s">
        <v>107</v>
      </c>
      <c r="E9" s="105" t="n">
        <f aca="false">(1/B8)*(1+(0.35*B12)/(1-B12))*(B9/B10)</f>
        <v>0.0243041518782654</v>
      </c>
      <c r="F9" s="105"/>
      <c r="G9" s="105"/>
      <c r="I9" s="109" t="n">
        <f aca="false">E9</f>
        <v>0.0243041518782654</v>
      </c>
      <c r="J9" s="93"/>
      <c r="K9" s="93"/>
    </row>
    <row r="10" customFormat="false" ht="15" hidden="false" customHeight="false" outlineLevel="0" collapsed="false">
      <c r="A10" s="0" t="s">
        <v>129</v>
      </c>
      <c r="B10" s="33" t="n">
        <f aca="false">'Ziegler-Nichols_Gabriel'!B3</f>
        <v>1E-005</v>
      </c>
      <c r="D10" s="104" t="s">
        <v>108</v>
      </c>
      <c r="E10" s="105" t="n">
        <f aca="false">(0.9/B8)*(1+(0.92*B12)/(1-B12))*(B9/B10)</f>
        <v>0.0311093144041797</v>
      </c>
      <c r="F10" s="105" t="n">
        <f aca="false">((3.3-3*B12)/(1+1.2*B12))*B10</f>
        <v>1.125E-005</v>
      </c>
      <c r="G10" s="105"/>
      <c r="I10" s="109" t="n">
        <f aca="false">E10</f>
        <v>0.0311093144041797</v>
      </c>
      <c r="J10" s="93" t="n">
        <f aca="false">E10/F10</f>
        <v>2765.27239148264</v>
      </c>
      <c r="K10" s="93"/>
    </row>
    <row r="11" customFormat="false" ht="15" hidden="false" customHeight="false" outlineLevel="0" collapsed="false">
      <c r="A11" s="0" t="s">
        <v>130</v>
      </c>
      <c r="B11" s="33" t="n">
        <f aca="false">'Ziegler-Nichols_Gabriel'!B4</f>
        <v>755.2794</v>
      </c>
      <c r="D11" s="104" t="s">
        <v>109</v>
      </c>
      <c r="E11" s="105" t="n">
        <f aca="false">(1.35/B8)*(1+(0.18*B12)/(1-B12))*(B9/B10)</f>
        <v>0.0286788992163531</v>
      </c>
      <c r="F11" s="105" t="n">
        <f aca="false">((2.5-2*B12)/(1-0.39*B12))*B10</f>
        <v>1.86335403726708E-005</v>
      </c>
      <c r="G11" s="105" t="n">
        <f aca="false">((0.37*(1-B12))/(1-0.81*B12))*B10</f>
        <v>3.10924369747899E-006</v>
      </c>
      <c r="I11" s="109" t="n">
        <f aca="false">E11</f>
        <v>0.0286788992163531</v>
      </c>
      <c r="J11" s="93" t="n">
        <f aca="false">E11/F11</f>
        <v>1539.10092461095</v>
      </c>
      <c r="K11" s="93" t="n">
        <f aca="false">E11*G11</f>
        <v>8.91696866390812E-008</v>
      </c>
    </row>
    <row r="12" customFormat="false" ht="15" hidden="false" customHeight="false" outlineLevel="0" collapsed="false">
      <c r="A12" s="0" t="s">
        <v>131</v>
      </c>
      <c r="B12" s="33" t="n">
        <f aca="false">B10/(B10+B9)</f>
        <v>0.5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34" activeCellId="0" sqref="I34"/>
    </sheetView>
  </sheetViews>
  <sheetFormatPr defaultColWidth="10.46875" defaultRowHeight="15.75" zeroHeight="false" outlineLevelRow="0" outlineLevelCol="0"/>
  <cols>
    <col collapsed="false" customWidth="true" hidden="false" outlineLevel="0" max="1" min="1" style="0" width="22.5"/>
    <col collapsed="false" customWidth="true" hidden="false" outlineLevel="0" max="2" min="2" style="0" width="12.18"/>
    <col collapsed="false" customWidth="true" hidden="false" outlineLevel="0" max="5" min="5" style="0" width="12.67"/>
    <col collapsed="false" customWidth="true" hidden="false" outlineLevel="0" max="8" min="8" style="0" width="8.67"/>
    <col collapsed="false" customWidth="true" hidden="false" outlineLevel="0" max="10" min="9" style="0" width="12.18"/>
    <col collapsed="false" customWidth="true" hidden="false" outlineLevel="0" max="11" min="11" style="0" width="11.17"/>
  </cols>
  <sheetData>
    <row r="1" customFormat="false" ht="15.75" hidden="false" customHeight="false" outlineLevel="0" collapsed="false">
      <c r="A1" s="0" t="s">
        <v>110</v>
      </c>
      <c r="B1" s="33" t="n">
        <f aca="false">'Ziegler-Nichols'!B1</f>
        <v>28.859684</v>
      </c>
      <c r="D1" s="8"/>
      <c r="E1" s="15" t="s">
        <v>113</v>
      </c>
      <c r="F1" s="15" t="s">
        <v>114</v>
      </c>
      <c r="G1" s="15" t="s">
        <v>115</v>
      </c>
      <c r="I1" s="15" t="s">
        <v>63</v>
      </c>
      <c r="J1" s="15" t="s">
        <v>66</v>
      </c>
      <c r="K1" s="15" t="s">
        <v>68</v>
      </c>
    </row>
    <row r="2" customFormat="false" ht="15.75" hidden="false" customHeight="false" outlineLevel="0" collapsed="false">
      <c r="A2" s="0" t="s">
        <v>128</v>
      </c>
      <c r="B2" s="0" t="n">
        <f aca="false">'Ziegler-Nichols'!B2</f>
        <v>1E-005</v>
      </c>
      <c r="D2" s="104" t="s">
        <v>107</v>
      </c>
      <c r="E2" s="105"/>
      <c r="F2" s="105"/>
      <c r="G2" s="105"/>
      <c r="I2" s="110" t="n">
        <f aca="false">E2</f>
        <v>0</v>
      </c>
      <c r="J2" s="50"/>
      <c r="K2" s="50"/>
    </row>
    <row r="3" customFormat="false" ht="15.75" hidden="false" customHeight="false" outlineLevel="0" collapsed="false">
      <c r="A3" s="0" t="s">
        <v>129</v>
      </c>
      <c r="B3" s="0" t="n">
        <f aca="false">'Ziegler-Nichols'!B3</f>
        <v>1E-005</v>
      </c>
      <c r="D3" s="104" t="s">
        <v>108</v>
      </c>
      <c r="E3" s="105" t="n">
        <f aca="false">(1/B1)*(0.15+(0.35-B3*B2/POWER((B3+B2),2)))*(B2/B3)</f>
        <v>0.00866260351291441</v>
      </c>
      <c r="F3" s="105" t="n">
        <f aca="false">(0.35+(13*POWER(B2,2)/(POWER(B2,2)+12*B3*B2+7*POWER(B3,2))))*B3</f>
        <v>1E-005</v>
      </c>
      <c r="G3" s="105"/>
      <c r="I3" s="110" t="n">
        <f aca="false">E3</f>
        <v>0.00866260351291441</v>
      </c>
      <c r="J3" s="50" t="n">
        <f aca="false">E3/F3</f>
        <v>866.260351291441</v>
      </c>
      <c r="K3" s="50"/>
    </row>
    <row r="4" customFormat="false" ht="15.75" hidden="false" customHeight="false" outlineLevel="0" collapsed="false">
      <c r="A4" s="0" t="s">
        <v>130</v>
      </c>
      <c r="B4" s="0" t="n">
        <f aca="false">'Ziegler-Nichols'!B4</f>
        <v>58.168</v>
      </c>
      <c r="D4" s="104" t="s">
        <v>109</v>
      </c>
      <c r="E4" s="105" t="n">
        <f aca="false">1/B1*(0.2+0.45*B2/B3)</f>
        <v>0.0225227691335775</v>
      </c>
      <c r="F4" s="105" t="n">
        <f aca="false">((0.4*B3+0.8*B2)/(B3+0.1*B2))*B3</f>
        <v>1.09090909090909E-005</v>
      </c>
      <c r="G4" s="105" t="n">
        <f aca="false">((0.5*B2)/(0.3*B3+B2))*B3</f>
        <v>3.84615384615385E-006</v>
      </c>
      <c r="I4" s="110" t="n">
        <f aca="false">E4</f>
        <v>0.0225227691335775</v>
      </c>
      <c r="J4" s="50" t="n">
        <f aca="false">E4/F4</f>
        <v>2064.58717057794</v>
      </c>
      <c r="K4" s="50" t="n">
        <f aca="false">E4*G4</f>
        <v>8.66260351291442E-008</v>
      </c>
    </row>
    <row r="5" customFormat="false" ht="15.75" hidden="false" customHeight="false" outlineLevel="0" collapsed="false">
      <c r="A5" s="0" t="s">
        <v>131</v>
      </c>
      <c r="B5" s="0" t="n">
        <f aca="false">B3/(B3+B2)</f>
        <v>0.5</v>
      </c>
    </row>
    <row r="8" customFormat="false" ht="15" hidden="false" customHeight="false" outlineLevel="0" collapsed="false">
      <c r="A8" s="0" t="s">
        <v>110</v>
      </c>
      <c r="B8" s="33" t="n">
        <f aca="false">'Ziegler-Nichols_Gabriel'!B1</f>
        <v>55.546065</v>
      </c>
      <c r="D8" s="8"/>
      <c r="E8" s="15" t="s">
        <v>113</v>
      </c>
      <c r="F8" s="15" t="s">
        <v>114</v>
      </c>
      <c r="G8" s="15" t="s">
        <v>115</v>
      </c>
      <c r="I8" s="15" t="s">
        <v>63</v>
      </c>
      <c r="J8" s="15" t="s">
        <v>66</v>
      </c>
      <c r="K8" s="15" t="s">
        <v>68</v>
      </c>
    </row>
    <row r="9" customFormat="false" ht="15" hidden="false" customHeight="false" outlineLevel="0" collapsed="false">
      <c r="A9" s="0" t="s">
        <v>128</v>
      </c>
      <c r="B9" s="33" t="n">
        <f aca="false">'Ziegler-Nichols_Gabriel'!B2</f>
        <v>1E-005</v>
      </c>
      <c r="D9" s="104" t="s">
        <v>107</v>
      </c>
      <c r="E9" s="105"/>
      <c r="F9" s="105"/>
      <c r="G9" s="105"/>
      <c r="I9" s="110" t="n">
        <f aca="false">E9</f>
        <v>0</v>
      </c>
      <c r="J9" s="50"/>
      <c r="K9" s="50"/>
    </row>
    <row r="10" customFormat="false" ht="15" hidden="false" customHeight="false" outlineLevel="0" collapsed="false">
      <c r="A10" s="0" t="s">
        <v>129</v>
      </c>
      <c r="B10" s="33" t="n">
        <f aca="false">'Ziegler-Nichols_Gabriel'!B3</f>
        <v>1E-005</v>
      </c>
      <c r="D10" s="104" t="s">
        <v>108</v>
      </c>
      <c r="E10" s="105" t="n">
        <f aca="false">(1/B8)*(0.15+(0.35-B10*B9/POWER((B10+B9),2)))*(B9/B10)</f>
        <v>0.00450076886634544</v>
      </c>
      <c r="F10" s="105" t="n">
        <f aca="false">(0.35+(13*POWER(B9,2)/(POWER(B9,2)+12*B10*B9+7*POWER(B10,2))))*B10</f>
        <v>1E-005</v>
      </c>
      <c r="G10" s="105"/>
      <c r="I10" s="110" t="n">
        <f aca="false">E10</f>
        <v>0.00450076886634544</v>
      </c>
      <c r="J10" s="50" t="n">
        <f aca="false">E10/F10</f>
        <v>450.076886634544</v>
      </c>
      <c r="K10" s="50"/>
    </row>
    <row r="11" customFormat="false" ht="15" hidden="false" customHeight="false" outlineLevel="0" collapsed="false">
      <c r="A11" s="0" t="s">
        <v>130</v>
      </c>
      <c r="B11" s="33" t="n">
        <f aca="false">'Ziegler-Nichols_Gabriel'!B4</f>
        <v>755.2794</v>
      </c>
      <c r="D11" s="104" t="s">
        <v>109</v>
      </c>
      <c r="E11" s="105" t="n">
        <f aca="false">1/B8*(0.2+0.45*B9/B10)</f>
        <v>0.0117019990524981</v>
      </c>
      <c r="F11" s="105" t="n">
        <f aca="false">((0.4*B10+0.8*B9)/(B10+0.1*B9))*B10</f>
        <v>1.09090909090909E-005</v>
      </c>
      <c r="G11" s="105" t="n">
        <f aca="false">((0.5*B9)/(0.3*B10+B9))*B10</f>
        <v>3.84615384615385E-006</v>
      </c>
      <c r="I11" s="110" t="n">
        <f aca="false">E11</f>
        <v>0.0117019990524981</v>
      </c>
      <c r="J11" s="50" t="n">
        <f aca="false">E11/F11</f>
        <v>1072.683246479</v>
      </c>
      <c r="K11" s="50" t="n">
        <f aca="false">E11*G11</f>
        <v>4.50076886634544E-008</v>
      </c>
    </row>
    <row r="12" customFormat="false" ht="15" hidden="false" customHeight="false" outlineLevel="0" collapsed="false">
      <c r="A12" s="0" t="s">
        <v>131</v>
      </c>
      <c r="B12" s="33" t="n">
        <f aca="false">B10/(B10+B9)</f>
        <v>0.5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2022-04-08T18:09:07Z</dcterms:created>
  <dc:creator>Nelson Rosa</dc:creator>
  <dc:description/>
  <dc:language>en-US</dc:language>
  <cp:lastModifiedBy/>
  <dcterms:modified xsi:type="dcterms:W3CDTF">2022-09-08T22:48:45Z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